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19098468-54B5-4539-B735-52F8AF416DF1}" xr6:coauthVersionLast="47" xr6:coauthVersionMax="47" xr10:uidLastSave="{00000000-0000-0000-0000-000000000000}"/>
  <bookViews>
    <workbookView xWindow="-120" yWindow="-120" windowWidth="20730" windowHeight="11160" tabRatio="780" firstSheet="1" activeTab="1" xr2:uid="{0CF4C9CB-A66C-4646-B4EF-76224B870C77}"/>
  </bookViews>
  <sheets>
    <sheet name="Planes y aulas 2026" sheetId="2" r:id="rId1"/>
    <sheet name="Planificación 2026-1" sheetId="3" r:id="rId2"/>
  </sheets>
  <definedNames>
    <definedName name="_xlnm._FilterDatabase" localSheetId="0" hidden="1">'Planes y aulas 2026'!$T$4:$AA$307</definedName>
    <definedName name="_xlnm._FilterDatabase" localSheetId="1" hidden="1">'Planificación 2026-1'!$C$5:$AR$3005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88" i="3" l="1"/>
  <c r="V589" i="3"/>
  <c r="V590" i="3"/>
  <c r="AQ589" i="3"/>
  <c r="AO589" i="3"/>
  <c r="AN589" i="3"/>
  <c r="AM589" i="3"/>
  <c r="AG589" i="3"/>
  <c r="AQ588" i="3"/>
  <c r="AO588" i="3"/>
  <c r="AN588" i="3"/>
  <c r="AM588" i="3"/>
  <c r="AG588" i="3"/>
  <c r="AQ590" i="3"/>
  <c r="AO590" i="3"/>
  <c r="AN590" i="3"/>
  <c r="AM590" i="3"/>
  <c r="AG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Q594" i="3"/>
  <c r="AO594" i="3"/>
  <c r="AN594" i="3"/>
  <c r="AM594" i="3"/>
  <c r="AG594" i="3"/>
  <c r="V594" i="3"/>
  <c r="AQ334" i="3"/>
  <c r="AQ335" i="3"/>
  <c r="AQ336" i="3"/>
  <c r="AQ337" i="3"/>
  <c r="AQ338" i="3"/>
  <c r="AQ339" i="3"/>
  <c r="AQ340" i="3"/>
  <c r="AQ341" i="3"/>
  <c r="V288" i="3"/>
  <c r="AQ288" i="3"/>
  <c r="AO288" i="3"/>
  <c r="AN288" i="3"/>
  <c r="AM288" i="3"/>
  <c r="AG288" i="3"/>
  <c r="V210" i="3"/>
  <c r="AQ210" i="3"/>
  <c r="AO210" i="3"/>
  <c r="AN210" i="3"/>
  <c r="AM210" i="3"/>
  <c r="AG210" i="3"/>
  <c r="AQ40" i="3"/>
  <c r="AO40" i="3"/>
  <c r="AN40" i="3"/>
  <c r="AM40" i="3"/>
  <c r="AG40" i="3"/>
  <c r="V40" i="3"/>
  <c r="AQ438" i="3"/>
  <c r="AO438" i="3"/>
  <c r="AN438" i="3"/>
  <c r="AM438" i="3"/>
  <c r="AG438" i="3"/>
  <c r="V438" i="3"/>
  <c r="V34" i="3"/>
  <c r="AQ34" i="3"/>
  <c r="AO34" i="3"/>
  <c r="AN34" i="3"/>
  <c r="AM34" i="3"/>
  <c r="AG34" i="3"/>
  <c r="V38" i="3"/>
  <c r="AQ38" i="3"/>
  <c r="AO38" i="3"/>
  <c r="AN38" i="3"/>
  <c r="AM38" i="3"/>
  <c r="AG38" i="3"/>
  <c r="V1100" i="3"/>
  <c r="AG1100" i="3"/>
  <c r="AM1100" i="3"/>
  <c r="AN1100" i="3"/>
  <c r="AO1100" i="3"/>
  <c r="AQ1100" i="3"/>
  <c r="V718" i="3"/>
  <c r="AQ718" i="3"/>
  <c r="AO718" i="3"/>
  <c r="AN718" i="3"/>
  <c r="AM718" i="3"/>
  <c r="AG718" i="3"/>
  <c r="AQ601" i="3"/>
  <c r="AO601" i="3"/>
  <c r="AN601" i="3"/>
  <c r="AM601" i="3"/>
  <c r="AG601" i="3"/>
  <c r="V601" i="3"/>
  <c r="V798" i="3"/>
  <c r="AQ798" i="3"/>
  <c r="AO798" i="3"/>
  <c r="AN798" i="3"/>
  <c r="AM798" i="3"/>
  <c r="AG798" i="3"/>
  <c r="AQ784" i="3"/>
  <c r="AO784" i="3"/>
  <c r="AN784" i="3"/>
  <c r="AM784" i="3"/>
  <c r="AG784" i="3"/>
  <c r="V784" i="3"/>
  <c r="V552" i="3"/>
  <c r="AQ552" i="3"/>
  <c r="AO552" i="3"/>
  <c r="AN552" i="3"/>
  <c r="AM552" i="3"/>
  <c r="V305" i="3"/>
  <c r="AQ305" i="3"/>
  <c r="AO305" i="3"/>
  <c r="AN305" i="3"/>
  <c r="AM305" i="3"/>
  <c r="AG305" i="3"/>
  <c r="AM754" i="3"/>
  <c r="AM727" i="3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80" i="3"/>
  <c r="AQ481" i="3"/>
  <c r="AQ482" i="3"/>
  <c r="AQ483" i="3"/>
  <c r="AQ484" i="3"/>
  <c r="AQ485" i="3"/>
  <c r="AQ486" i="3"/>
  <c r="AQ487" i="3"/>
  <c r="AO480" i="3"/>
  <c r="AO481" i="3"/>
  <c r="AO482" i="3"/>
  <c r="AO483" i="3"/>
  <c r="AO484" i="3"/>
  <c r="AO485" i="3"/>
  <c r="AO486" i="3"/>
  <c r="AO487" i="3"/>
  <c r="AN480" i="3"/>
  <c r="AN481" i="3"/>
  <c r="AN482" i="3"/>
  <c r="AN483" i="3"/>
  <c r="AN484" i="3"/>
  <c r="AN485" i="3"/>
  <c r="AN486" i="3"/>
  <c r="AN487" i="3"/>
  <c r="AM480" i="3"/>
  <c r="AM481" i="3"/>
  <c r="AM482" i="3"/>
  <c r="AM483" i="3"/>
  <c r="AM484" i="3"/>
  <c r="AM485" i="3"/>
  <c r="AM486" i="3"/>
  <c r="AM487" i="3"/>
  <c r="AG487" i="3"/>
  <c r="AG486" i="3"/>
  <c r="AG485" i="3"/>
  <c r="AG484" i="3"/>
  <c r="AG483" i="3"/>
  <c r="AG482" i="3"/>
  <c r="AG481" i="3"/>
  <c r="AG480" i="3"/>
  <c r="V487" i="3"/>
  <c r="V486" i="3"/>
  <c r="V485" i="3"/>
  <c r="V484" i="3"/>
  <c r="V483" i="3"/>
  <c r="V482" i="3"/>
  <c r="V481" i="3"/>
  <c r="V480" i="3"/>
  <c r="AM1185" i="3" l="1"/>
  <c r="AQ276" i="3" l="1"/>
  <c r="AO276" i="3"/>
  <c r="AN276" i="3"/>
  <c r="AM276" i="3"/>
  <c r="AG276" i="3"/>
  <c r="V276" i="3"/>
  <c r="AQ272" i="3"/>
  <c r="AO272" i="3"/>
  <c r="AN272" i="3"/>
  <c r="AM272" i="3"/>
  <c r="AG272" i="3"/>
  <c r="V272" i="3"/>
  <c r="AQ269" i="3"/>
  <c r="AO269" i="3"/>
  <c r="AN269" i="3"/>
  <c r="AM269" i="3"/>
  <c r="AG269" i="3"/>
  <c r="V269" i="3"/>
  <c r="AQ266" i="3"/>
  <c r="AO266" i="3"/>
  <c r="AN266" i="3"/>
  <c r="AM266" i="3"/>
  <c r="AG266" i="3"/>
  <c r="V266" i="3"/>
  <c r="AQ264" i="3"/>
  <c r="AO264" i="3"/>
  <c r="AN264" i="3"/>
  <c r="AM264" i="3"/>
  <c r="AG264" i="3"/>
  <c r="V264" i="3"/>
  <c r="AQ261" i="3"/>
  <c r="AO261" i="3"/>
  <c r="AN261" i="3"/>
  <c r="AM261" i="3"/>
  <c r="AG261" i="3"/>
  <c r="V261" i="3"/>
  <c r="AQ259" i="3"/>
  <c r="AO259" i="3"/>
  <c r="AN259" i="3"/>
  <c r="AM259" i="3"/>
  <c r="AG259" i="3"/>
  <c r="V259" i="3"/>
  <c r="AQ257" i="3"/>
  <c r="AO257" i="3"/>
  <c r="AN257" i="3"/>
  <c r="AM257" i="3"/>
  <c r="AG257" i="3"/>
  <c r="V257" i="3"/>
  <c r="AM1136" i="3" l="1"/>
  <c r="V3005" i="3" l="1"/>
  <c r="V3000" i="3"/>
  <c r="V2999" i="3"/>
  <c r="V2998" i="3"/>
  <c r="V2997" i="3"/>
  <c r="V2996" i="3"/>
  <c r="V2995" i="3"/>
  <c r="V2994" i="3"/>
  <c r="V2990" i="3"/>
  <c r="V2987" i="3"/>
  <c r="V2986" i="3"/>
  <c r="V2985" i="3"/>
  <c r="V2984" i="3"/>
  <c r="V2980" i="3"/>
  <c r="V2974" i="3"/>
  <c r="V2973" i="3"/>
  <c r="V2972" i="3"/>
  <c r="V2971" i="3"/>
  <c r="V2970" i="3"/>
  <c r="V2964" i="3"/>
  <c r="V2963" i="3"/>
  <c r="V2962" i="3"/>
  <c r="V2961" i="3"/>
  <c r="V2960" i="3"/>
  <c r="V2956" i="3"/>
  <c r="V2955" i="3"/>
  <c r="V2937" i="3"/>
  <c r="V2936" i="3"/>
  <c r="V2935" i="3"/>
  <c r="V2934" i="3"/>
  <c r="V2921" i="3"/>
  <c r="V2905" i="3"/>
  <c r="V2904" i="3"/>
  <c r="V2903" i="3"/>
  <c r="V2902" i="3"/>
  <c r="V2896" i="3"/>
  <c r="V2887" i="3"/>
  <c r="V2879" i="3"/>
  <c r="V2878" i="3"/>
  <c r="V2871" i="3"/>
  <c r="V2869" i="3"/>
  <c r="V2864" i="3"/>
  <c r="V2863" i="3"/>
  <c r="V2862" i="3"/>
  <c r="V2844" i="3"/>
  <c r="V2843" i="3"/>
  <c r="V2842" i="3"/>
  <c r="V2841" i="3"/>
  <c r="V2840" i="3"/>
  <c r="V2839" i="3"/>
  <c r="V2828" i="3"/>
  <c r="V2827" i="3"/>
  <c r="V2826" i="3"/>
  <c r="V2825" i="3"/>
  <c r="V2824" i="3"/>
  <c r="V2823" i="3"/>
  <c r="V2822" i="3"/>
  <c r="V2821" i="3"/>
  <c r="V2820" i="3"/>
  <c r="V2806" i="3"/>
  <c r="V2805" i="3"/>
  <c r="V2804" i="3"/>
  <c r="V2788" i="3"/>
  <c r="V2787" i="3"/>
  <c r="V2772" i="3"/>
  <c r="V2771" i="3"/>
  <c r="V2770" i="3"/>
  <c r="V2769" i="3"/>
  <c r="V2766" i="3"/>
  <c r="V2757" i="3"/>
  <c r="V2756" i="3"/>
  <c r="V2755" i="3"/>
  <c r="V2754" i="3"/>
  <c r="V2738" i="3"/>
  <c r="V2737" i="3"/>
  <c r="V2736" i="3"/>
  <c r="V2735" i="3"/>
  <c r="V2723" i="3"/>
  <c r="V2722" i="3"/>
  <c r="V2721" i="3"/>
  <c r="V2714" i="3"/>
  <c r="V2708" i="3"/>
  <c r="V2697" i="3"/>
  <c r="V2696" i="3"/>
  <c r="V2695" i="3"/>
  <c r="V2684" i="3"/>
  <c r="V2650" i="3"/>
  <c r="V2649" i="3"/>
  <c r="V2631" i="3"/>
  <c r="V2627" i="3"/>
  <c r="V2623" i="3"/>
  <c r="V2622" i="3"/>
  <c r="V2621" i="3"/>
  <c r="V2620" i="3"/>
  <c r="V2619" i="3"/>
  <c r="V2618" i="3"/>
  <c r="V2617" i="3"/>
  <c r="V2612" i="3"/>
  <c r="V2611" i="3"/>
  <c r="V2610" i="3"/>
  <c r="V2601" i="3"/>
  <c r="V2600" i="3"/>
  <c r="V2599" i="3"/>
  <c r="V2598" i="3"/>
  <c r="V2596" i="3"/>
  <c r="V2595" i="3"/>
  <c r="V2594" i="3"/>
  <c r="V2573" i="3"/>
  <c r="V2572" i="3"/>
  <c r="V2571" i="3"/>
  <c r="V2550" i="3"/>
  <c r="V2529" i="3"/>
  <c r="V2528" i="3"/>
  <c r="V2527" i="3"/>
  <c r="V2515" i="3"/>
  <c r="V2514" i="3"/>
  <c r="V2513" i="3"/>
  <c r="V2501" i="3"/>
  <c r="V2500" i="3"/>
  <c r="V2499" i="3"/>
  <c r="V2490" i="3"/>
  <c r="V2468" i="3"/>
  <c r="V2467" i="3"/>
  <c r="V2370" i="3"/>
  <c r="V2364" i="3"/>
  <c r="V2318" i="3"/>
  <c r="V2298" i="3"/>
  <c r="V2296" i="3"/>
  <c r="V2286" i="3"/>
  <c r="V2278" i="3"/>
  <c r="V2276" i="3"/>
  <c r="V2254" i="3"/>
  <c r="V2253" i="3"/>
  <c r="V2250" i="3"/>
  <c r="V2247" i="3"/>
  <c r="V2245" i="3"/>
  <c r="V2244" i="3"/>
  <c r="V2243" i="3"/>
  <c r="V2238" i="3"/>
  <c r="V2231" i="3"/>
  <c r="V2218" i="3"/>
  <c r="V2207" i="3"/>
  <c r="V2206" i="3"/>
  <c r="V2205" i="3"/>
  <c r="V2204" i="3"/>
  <c r="V2196" i="3"/>
  <c r="V2195" i="3"/>
  <c r="V2188" i="3"/>
  <c r="V2187" i="3"/>
  <c r="V2178" i="3"/>
  <c r="V2177" i="3"/>
  <c r="V2176" i="3"/>
  <c r="V2175" i="3"/>
  <c r="V2168" i="3"/>
  <c r="V2167" i="3"/>
  <c r="V2166" i="3"/>
  <c r="V2162" i="3"/>
  <c r="V2161" i="3"/>
  <c r="V2160" i="3"/>
  <c r="V2155" i="3"/>
  <c r="V2154" i="3"/>
  <c r="V2153" i="3"/>
  <c r="V2146" i="3"/>
  <c r="V2145" i="3"/>
  <c r="V2144" i="3"/>
  <c r="V2139" i="3"/>
  <c r="V2138" i="3"/>
  <c r="V2137" i="3"/>
  <c r="V2136" i="3"/>
  <c r="V2135" i="3"/>
  <c r="V2134" i="3"/>
  <c r="V2133" i="3"/>
  <c r="V2132" i="3"/>
  <c r="V2131" i="3"/>
  <c r="V2123" i="3"/>
  <c r="V2122" i="3"/>
  <c r="V2121" i="3"/>
  <c r="V2117" i="3"/>
  <c r="V2116" i="3"/>
  <c r="V2115" i="3"/>
  <c r="V2111" i="3"/>
  <c r="V2110" i="3"/>
  <c r="V2109" i="3"/>
  <c r="V2014" i="3"/>
  <c r="V1986" i="3"/>
  <c r="V1985" i="3"/>
  <c r="V1979" i="3"/>
  <c r="V1973" i="3"/>
  <c r="V1849" i="3"/>
  <c r="V1848" i="3"/>
  <c r="V1845" i="3"/>
  <c r="V1842" i="3"/>
  <c r="V1840" i="3"/>
  <c r="V1839" i="3"/>
  <c r="V1836" i="3"/>
  <c r="V1834" i="3"/>
  <c r="V1833" i="3"/>
  <c r="V1832" i="3"/>
  <c r="V1830" i="3"/>
  <c r="V1828" i="3"/>
  <c r="V1734" i="3"/>
  <c r="V1726" i="3"/>
  <c r="V1718" i="3"/>
  <c r="V1710" i="3"/>
  <c r="V1709" i="3"/>
  <c r="V1708" i="3"/>
  <c r="V1704" i="3"/>
  <c r="V1703" i="3"/>
  <c r="V1701" i="3"/>
  <c r="V1699" i="3"/>
  <c r="V1692" i="3"/>
  <c r="V1691" i="3"/>
  <c r="V1660" i="3"/>
  <c r="V1649" i="3"/>
  <c r="V1601" i="3"/>
  <c r="V1600" i="3"/>
  <c r="V1472" i="3"/>
  <c r="V1459" i="3"/>
  <c r="V1428" i="3"/>
  <c r="V1318" i="3"/>
  <c r="V1296" i="3"/>
  <c r="V1291" i="3"/>
  <c r="V1268" i="3"/>
  <c r="V1267" i="3"/>
  <c r="V1266" i="3"/>
  <c r="V817" i="3"/>
  <c r="V789" i="3"/>
  <c r="V777" i="3"/>
  <c r="V770" i="3"/>
  <c r="V624" i="3"/>
  <c r="AQ1017" i="3" l="1"/>
  <c r="AO1017" i="3"/>
  <c r="AN1017" i="3"/>
  <c r="AM1017" i="3"/>
  <c r="AG1017" i="3"/>
  <c r="V1017" i="3"/>
  <c r="AQ1010" i="3"/>
  <c r="AO1010" i="3"/>
  <c r="AN1010" i="3"/>
  <c r="AM1010" i="3"/>
  <c r="AG1010" i="3"/>
  <c r="V1010" i="3"/>
  <c r="AQ989" i="3"/>
  <c r="AO989" i="3"/>
  <c r="AN989" i="3"/>
  <c r="AM989" i="3"/>
  <c r="AG989" i="3"/>
  <c r="V989" i="3"/>
  <c r="AQ983" i="3"/>
  <c r="AO983" i="3"/>
  <c r="AN983" i="3"/>
  <c r="AM983" i="3"/>
  <c r="AG983" i="3"/>
  <c r="V983" i="3"/>
  <c r="AQ940" i="3"/>
  <c r="AO940" i="3"/>
  <c r="AN940" i="3"/>
  <c r="AM940" i="3"/>
  <c r="AG940" i="3"/>
  <c r="V940" i="3"/>
  <c r="AQ937" i="3"/>
  <c r="AO937" i="3"/>
  <c r="AN937" i="3"/>
  <c r="AM937" i="3"/>
  <c r="AG937" i="3"/>
  <c r="V937" i="3"/>
  <c r="AQ935" i="3"/>
  <c r="AO935" i="3"/>
  <c r="AN935" i="3"/>
  <c r="AM935" i="3"/>
  <c r="AG935" i="3"/>
  <c r="V935" i="3"/>
  <c r="AQ933" i="3"/>
  <c r="AO933" i="3"/>
  <c r="AN933" i="3"/>
  <c r="AM933" i="3"/>
  <c r="AG933" i="3"/>
  <c r="V933" i="3"/>
  <c r="V809" i="3" l="1"/>
  <c r="V810" i="3"/>
  <c r="V811" i="3"/>
  <c r="V812" i="3"/>
  <c r="V813" i="3"/>
  <c r="V814" i="3"/>
  <c r="AQ425" i="3" l="1"/>
  <c r="AO425" i="3"/>
  <c r="AN425" i="3"/>
  <c r="AM425" i="3"/>
  <c r="AG425" i="3"/>
  <c r="V425" i="3"/>
  <c r="AM74" i="3" l="1"/>
  <c r="V3004" i="3" l="1"/>
  <c r="V3003" i="3"/>
  <c r="V3002" i="3"/>
  <c r="V3001" i="3"/>
  <c r="V2993" i="3"/>
  <c r="V2992" i="3"/>
  <c r="V2991" i="3"/>
  <c r="V2989" i="3"/>
  <c r="V2988" i="3"/>
  <c r="V2983" i="3"/>
  <c r="V2982" i="3"/>
  <c r="V2981" i="3"/>
  <c r="V2979" i="3"/>
  <c r="V2978" i="3"/>
  <c r="V2977" i="3"/>
  <c r="V2976" i="3"/>
  <c r="V2975" i="3"/>
  <c r="V2969" i="3"/>
  <c r="V2968" i="3"/>
  <c r="V2967" i="3"/>
  <c r="V2966" i="3"/>
  <c r="V2965" i="3"/>
  <c r="V2959" i="3"/>
  <c r="V2958" i="3"/>
  <c r="V2957" i="3"/>
  <c r="V2954" i="3"/>
  <c r="V2953" i="3"/>
  <c r="V2952" i="3"/>
  <c r="V2951" i="3"/>
  <c r="V2950" i="3"/>
  <c r="V2949" i="3"/>
  <c r="V2948" i="3"/>
  <c r="V2947" i="3"/>
  <c r="V2946" i="3"/>
  <c r="V2945" i="3"/>
  <c r="V2944" i="3"/>
  <c r="V2943" i="3"/>
  <c r="V2942" i="3"/>
  <c r="V2941" i="3"/>
  <c r="V2940" i="3"/>
  <c r="V2939" i="3"/>
  <c r="V2938" i="3"/>
  <c r="V2933" i="3"/>
  <c r="V2932" i="3"/>
  <c r="V2931" i="3"/>
  <c r="V2930" i="3"/>
  <c r="V2929" i="3"/>
  <c r="V2928" i="3"/>
  <c r="V2927" i="3"/>
  <c r="V2926" i="3"/>
  <c r="V2925" i="3"/>
  <c r="V2924" i="3"/>
  <c r="V2923" i="3"/>
  <c r="V2922" i="3"/>
  <c r="V2920" i="3"/>
  <c r="V2919" i="3"/>
  <c r="V2918" i="3"/>
  <c r="V2917" i="3"/>
  <c r="V2916" i="3"/>
  <c r="V2915" i="3"/>
  <c r="V2914" i="3"/>
  <c r="V2913" i="3"/>
  <c r="V2912" i="3"/>
  <c r="V2911" i="3"/>
  <c r="V2910" i="3"/>
  <c r="V2909" i="3"/>
  <c r="V2908" i="3"/>
  <c r="V2907" i="3"/>
  <c r="V2906" i="3"/>
  <c r="V2901" i="3"/>
  <c r="V2900" i="3"/>
  <c r="V2899" i="3"/>
  <c r="V2898" i="3"/>
  <c r="V2897" i="3"/>
  <c r="V2895" i="3"/>
  <c r="V2894" i="3"/>
  <c r="V2893" i="3"/>
  <c r="V2892" i="3"/>
  <c r="V2891" i="3"/>
  <c r="V2890" i="3"/>
  <c r="V2889" i="3"/>
  <c r="V2888" i="3"/>
  <c r="V2886" i="3"/>
  <c r="V2885" i="3"/>
  <c r="V2884" i="3"/>
  <c r="V2883" i="3"/>
  <c r="V2882" i="3"/>
  <c r="V2881" i="3"/>
  <c r="V2880" i="3"/>
  <c r="V2877" i="3"/>
  <c r="V2876" i="3"/>
  <c r="V2875" i="3"/>
  <c r="V2874" i="3"/>
  <c r="V2873" i="3"/>
  <c r="V2872" i="3"/>
  <c r="V2870" i="3"/>
  <c r="V2868" i="3"/>
  <c r="V2867" i="3"/>
  <c r="V2866" i="3"/>
  <c r="V2865" i="3"/>
  <c r="V2861" i="3"/>
  <c r="V2860" i="3"/>
  <c r="V2859" i="3"/>
  <c r="V2858" i="3"/>
  <c r="V2857" i="3"/>
  <c r="V2856" i="3"/>
  <c r="V2855" i="3"/>
  <c r="V2854" i="3"/>
  <c r="V2853" i="3"/>
  <c r="V2852" i="3"/>
  <c r="V2851" i="3"/>
  <c r="V2850" i="3"/>
  <c r="V2849" i="3"/>
  <c r="V2848" i="3"/>
  <c r="V2847" i="3"/>
  <c r="V2846" i="3"/>
  <c r="V2845" i="3"/>
  <c r="V2838" i="3"/>
  <c r="V2837" i="3"/>
  <c r="V2836" i="3"/>
  <c r="V2835" i="3"/>
  <c r="V2834" i="3"/>
  <c r="V2833" i="3"/>
  <c r="V2832" i="3"/>
  <c r="V2831" i="3"/>
  <c r="V2830" i="3"/>
  <c r="V2829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V2774" i="3"/>
  <c r="V2773" i="3"/>
  <c r="V2768" i="3"/>
  <c r="V2767" i="3"/>
  <c r="V2765" i="3"/>
  <c r="V2764" i="3"/>
  <c r="V2763" i="3"/>
  <c r="V2762" i="3"/>
  <c r="V2761" i="3"/>
  <c r="V2760" i="3"/>
  <c r="V2759" i="3"/>
  <c r="V2758" i="3"/>
  <c r="V2753" i="3"/>
  <c r="V2752" i="3"/>
  <c r="V2751" i="3"/>
  <c r="V2750" i="3"/>
  <c r="V2749" i="3"/>
  <c r="V2748" i="3"/>
  <c r="V2747" i="3"/>
  <c r="V2746" i="3"/>
  <c r="V2745" i="3"/>
  <c r="V2744" i="3"/>
  <c r="V2743" i="3"/>
  <c r="V2742" i="3"/>
  <c r="V2741" i="3"/>
  <c r="V2740" i="3"/>
  <c r="V2739" i="3"/>
  <c r="V2734" i="3"/>
  <c r="V2733" i="3"/>
  <c r="V2732" i="3"/>
  <c r="V2731" i="3"/>
  <c r="V2730" i="3"/>
  <c r="V2729" i="3"/>
  <c r="V2728" i="3"/>
  <c r="V2727" i="3"/>
  <c r="V2726" i="3"/>
  <c r="V2725" i="3"/>
  <c r="V2724" i="3"/>
  <c r="V2720" i="3"/>
  <c r="V2719" i="3"/>
  <c r="V2718" i="3"/>
  <c r="V2717" i="3"/>
  <c r="V2716" i="3"/>
  <c r="V2715" i="3"/>
  <c r="V2713" i="3"/>
  <c r="V2712" i="3"/>
  <c r="V2711" i="3"/>
  <c r="V2710" i="3"/>
  <c r="V2709" i="3"/>
  <c r="V2707" i="3"/>
  <c r="V2706" i="3"/>
  <c r="V2705" i="3"/>
  <c r="V2704" i="3"/>
  <c r="V2703" i="3"/>
  <c r="V2702" i="3"/>
  <c r="V2701" i="3"/>
  <c r="V2700" i="3"/>
  <c r="V2699" i="3"/>
  <c r="V2698" i="3"/>
  <c r="V2694" i="3"/>
  <c r="V2693" i="3"/>
  <c r="V2692" i="3"/>
  <c r="V2691" i="3"/>
  <c r="V2690" i="3"/>
  <c r="V2689" i="3"/>
  <c r="V2688" i="3"/>
  <c r="V2687" i="3"/>
  <c r="V2686" i="3"/>
  <c r="V2685" i="3"/>
  <c r="V2683" i="3"/>
  <c r="V2682" i="3"/>
  <c r="V2681" i="3"/>
  <c r="V2680" i="3"/>
  <c r="V2679" i="3"/>
  <c r="V2678" i="3"/>
  <c r="V2677" i="3"/>
  <c r="V2676" i="3"/>
  <c r="V2675" i="3"/>
  <c r="V2674" i="3"/>
  <c r="V2673" i="3"/>
  <c r="V2672" i="3"/>
  <c r="V2671" i="3"/>
  <c r="V2670" i="3"/>
  <c r="V2669" i="3"/>
  <c r="V2668" i="3"/>
  <c r="V2667" i="3"/>
  <c r="V2666" i="3"/>
  <c r="V2665" i="3"/>
  <c r="V2664" i="3"/>
  <c r="V2663" i="3"/>
  <c r="V2662" i="3"/>
  <c r="V2661" i="3"/>
  <c r="V2660" i="3"/>
  <c r="V2659" i="3"/>
  <c r="V2658" i="3"/>
  <c r="V2657" i="3"/>
  <c r="V2656" i="3"/>
  <c r="V2655" i="3"/>
  <c r="V2654" i="3"/>
  <c r="V2653" i="3"/>
  <c r="V2652" i="3"/>
  <c r="V2651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0" i="3"/>
  <c r="V2629" i="3"/>
  <c r="V2628" i="3"/>
  <c r="V2626" i="3"/>
  <c r="V2625" i="3"/>
  <c r="V2624" i="3"/>
  <c r="V2616" i="3"/>
  <c r="V2615" i="3"/>
  <c r="V2614" i="3"/>
  <c r="V2613" i="3"/>
  <c r="V2609" i="3"/>
  <c r="V2608" i="3"/>
  <c r="V2607" i="3"/>
  <c r="V2606" i="3"/>
  <c r="V2605" i="3"/>
  <c r="V2604" i="3"/>
  <c r="V2603" i="3"/>
  <c r="V2602" i="3"/>
  <c r="V2597" i="3"/>
  <c r="V2593" i="3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0" i="3"/>
  <c r="V2569" i="3"/>
  <c r="V2568" i="3"/>
  <c r="V2567" i="3"/>
  <c r="V2566" i="3"/>
  <c r="V2565" i="3"/>
  <c r="V2564" i="3"/>
  <c r="V2563" i="3"/>
  <c r="V2562" i="3"/>
  <c r="V2561" i="3"/>
  <c r="V2560" i="3"/>
  <c r="V2559" i="3"/>
  <c r="V2558" i="3"/>
  <c r="V2557" i="3"/>
  <c r="V2556" i="3"/>
  <c r="V2555" i="3"/>
  <c r="V2554" i="3"/>
  <c r="V2553" i="3"/>
  <c r="V2552" i="3"/>
  <c r="V2551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V2530" i="3"/>
  <c r="V2526" i="3"/>
  <c r="V2525" i="3"/>
  <c r="V2524" i="3"/>
  <c r="V2523" i="3"/>
  <c r="V2522" i="3"/>
  <c r="V2521" i="3"/>
  <c r="V2520" i="3"/>
  <c r="V2519" i="3"/>
  <c r="V2518" i="3"/>
  <c r="V2517" i="3"/>
  <c r="V2516" i="3"/>
  <c r="V2512" i="3"/>
  <c r="V2511" i="3"/>
  <c r="V2510" i="3"/>
  <c r="V2509" i="3"/>
  <c r="V2508" i="3"/>
  <c r="V2507" i="3"/>
  <c r="V2506" i="3"/>
  <c r="V2505" i="3"/>
  <c r="V2504" i="3"/>
  <c r="V2503" i="3"/>
  <c r="V2502" i="3"/>
  <c r="V2498" i="3"/>
  <c r="V2497" i="3"/>
  <c r="V2496" i="3"/>
  <c r="V2495" i="3"/>
  <c r="V2494" i="3"/>
  <c r="V2493" i="3"/>
  <c r="V2492" i="3"/>
  <c r="V2491" i="3"/>
  <c r="V2489" i="3"/>
  <c r="V2488" i="3"/>
  <c r="V2487" i="3"/>
  <c r="V2486" i="3"/>
  <c r="V2485" i="3"/>
  <c r="V2484" i="3"/>
  <c r="V2483" i="3"/>
  <c r="V2482" i="3"/>
  <c r="V2481" i="3"/>
  <c r="V2480" i="3"/>
  <c r="V2479" i="3"/>
  <c r="V2478" i="3"/>
  <c r="V2477" i="3"/>
  <c r="V2476" i="3"/>
  <c r="V2475" i="3"/>
  <c r="V2474" i="3"/>
  <c r="V2473" i="3"/>
  <c r="V2472" i="3"/>
  <c r="V2471" i="3"/>
  <c r="V2470" i="3"/>
  <c r="V2469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V2408" i="3"/>
  <c r="V2407" i="3"/>
  <c r="V2406" i="3"/>
  <c r="V2405" i="3"/>
  <c r="V2404" i="3"/>
  <c r="V2403" i="3"/>
  <c r="V2402" i="3"/>
  <c r="V2401" i="3"/>
  <c r="V2400" i="3"/>
  <c r="V2399" i="3"/>
  <c r="V2398" i="3"/>
  <c r="V2397" i="3"/>
  <c r="V2396" i="3"/>
  <c r="V2395" i="3"/>
  <c r="V2394" i="3"/>
  <c r="V2393" i="3"/>
  <c r="V2392" i="3"/>
  <c r="V2391" i="3"/>
  <c r="V2390" i="3"/>
  <c r="V2389" i="3"/>
  <c r="V2388" i="3"/>
  <c r="V2387" i="3"/>
  <c r="V2386" i="3"/>
  <c r="V2385" i="3"/>
  <c r="V2384" i="3"/>
  <c r="V2383" i="3"/>
  <c r="V2382" i="3"/>
  <c r="V2381" i="3"/>
  <c r="V2380" i="3"/>
  <c r="V2379" i="3"/>
  <c r="V2378" i="3"/>
  <c r="V2377" i="3"/>
  <c r="V2376" i="3"/>
  <c r="V2375" i="3"/>
  <c r="V2374" i="3"/>
  <c r="V2373" i="3"/>
  <c r="V2372" i="3"/>
  <c r="V2371" i="3"/>
  <c r="V2369" i="3"/>
  <c r="V2368" i="3"/>
  <c r="V2367" i="3"/>
  <c r="V2366" i="3"/>
  <c r="V2365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V2347" i="3"/>
  <c r="V2346" i="3"/>
  <c r="V2345" i="3"/>
  <c r="V2344" i="3"/>
  <c r="V2343" i="3"/>
  <c r="V2342" i="3"/>
  <c r="V2341" i="3"/>
  <c r="V2340" i="3"/>
  <c r="V2339" i="3"/>
  <c r="V2338" i="3"/>
  <c r="V2337" i="3"/>
  <c r="V2336" i="3"/>
  <c r="V2335" i="3"/>
  <c r="V2334" i="3"/>
  <c r="V2333" i="3"/>
  <c r="V2332" i="3"/>
  <c r="V2331" i="3"/>
  <c r="V2330" i="3"/>
  <c r="V2329" i="3"/>
  <c r="V2328" i="3"/>
  <c r="V2327" i="3"/>
  <c r="V2326" i="3"/>
  <c r="V2325" i="3"/>
  <c r="V2324" i="3"/>
  <c r="V2323" i="3"/>
  <c r="V2322" i="3"/>
  <c r="V2321" i="3"/>
  <c r="V2320" i="3"/>
  <c r="V2319" i="3"/>
  <c r="V2317" i="3"/>
  <c r="V2316" i="3"/>
  <c r="V2315" i="3"/>
  <c r="V2314" i="3"/>
  <c r="V2313" i="3"/>
  <c r="V2312" i="3"/>
  <c r="V2311" i="3"/>
  <c r="V2310" i="3"/>
  <c r="V2309" i="3"/>
  <c r="V2308" i="3"/>
  <c r="V2307" i="3"/>
  <c r="V2306" i="3"/>
  <c r="V2305" i="3"/>
  <c r="V2304" i="3"/>
  <c r="V2303" i="3"/>
  <c r="V2302" i="3"/>
  <c r="V2301" i="3"/>
  <c r="V2300" i="3"/>
  <c r="V2299" i="3"/>
  <c r="V2297" i="3"/>
  <c r="V2295" i="3"/>
  <c r="V2294" i="3"/>
  <c r="V2293" i="3"/>
  <c r="V2292" i="3"/>
  <c r="V2291" i="3"/>
  <c r="V2290" i="3"/>
  <c r="V2289" i="3"/>
  <c r="V2288" i="3"/>
  <c r="V2287" i="3"/>
  <c r="V2285" i="3"/>
  <c r="V2284" i="3"/>
  <c r="V2283" i="3"/>
  <c r="V2282" i="3"/>
  <c r="V2281" i="3"/>
  <c r="V2280" i="3"/>
  <c r="V2279" i="3"/>
  <c r="V2277" i="3"/>
  <c r="V2275" i="3"/>
  <c r="V2274" i="3"/>
  <c r="V2273" i="3"/>
  <c r="V2272" i="3"/>
  <c r="V2271" i="3"/>
  <c r="V2270" i="3"/>
  <c r="V2269" i="3"/>
  <c r="V2268" i="3"/>
  <c r="V2267" i="3"/>
  <c r="V2266" i="3"/>
  <c r="V2265" i="3"/>
  <c r="V2264" i="3"/>
  <c r="V2263" i="3"/>
  <c r="V2262" i="3"/>
  <c r="V2261" i="3"/>
  <c r="V2260" i="3"/>
  <c r="V2259" i="3"/>
  <c r="V2258" i="3"/>
  <c r="V2257" i="3"/>
  <c r="V2256" i="3"/>
  <c r="V2255" i="3"/>
  <c r="V2252" i="3"/>
  <c r="V2251" i="3"/>
  <c r="V2249" i="3"/>
  <c r="V2248" i="3"/>
  <c r="V2246" i="3"/>
  <c r="V2242" i="3"/>
  <c r="V2241" i="3"/>
  <c r="V2240" i="3"/>
  <c r="V2239" i="3"/>
  <c r="V2237" i="3"/>
  <c r="V2236" i="3"/>
  <c r="V2235" i="3"/>
  <c r="V2234" i="3"/>
  <c r="V2233" i="3"/>
  <c r="V2232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7" i="3"/>
  <c r="V2216" i="3"/>
  <c r="V2215" i="3"/>
  <c r="V2214" i="3"/>
  <c r="V2213" i="3"/>
  <c r="V2212" i="3"/>
  <c r="V2211" i="3"/>
  <c r="V2210" i="3"/>
  <c r="V2209" i="3"/>
  <c r="V2208" i="3"/>
  <c r="V2203" i="3"/>
  <c r="V2202" i="3"/>
  <c r="V2201" i="3"/>
  <c r="V2200" i="3"/>
  <c r="V2199" i="3"/>
  <c r="V2198" i="3"/>
  <c r="V2197" i="3"/>
  <c r="V2194" i="3"/>
  <c r="V2193" i="3"/>
  <c r="V2192" i="3"/>
  <c r="V2191" i="3"/>
  <c r="V2190" i="3"/>
  <c r="V2189" i="3"/>
  <c r="V2186" i="3"/>
  <c r="V2185" i="3"/>
  <c r="V2184" i="3"/>
  <c r="V2183" i="3"/>
  <c r="V2182" i="3"/>
  <c r="V2181" i="3"/>
  <c r="V2180" i="3"/>
  <c r="V2179" i="3"/>
  <c r="V2174" i="3"/>
  <c r="V2173" i="3"/>
  <c r="V2172" i="3"/>
  <c r="V2171" i="3"/>
  <c r="V2170" i="3"/>
  <c r="V2169" i="3"/>
  <c r="V2165" i="3"/>
  <c r="V2164" i="3"/>
  <c r="V2163" i="3"/>
  <c r="V2159" i="3"/>
  <c r="V2158" i="3"/>
  <c r="V2157" i="3"/>
  <c r="V2156" i="3"/>
  <c r="V2152" i="3"/>
  <c r="V2151" i="3"/>
  <c r="V2150" i="3"/>
  <c r="V2149" i="3"/>
  <c r="V2148" i="3"/>
  <c r="V2147" i="3"/>
  <c r="V2143" i="3"/>
  <c r="V2142" i="3"/>
  <c r="V2141" i="3"/>
  <c r="V2140" i="3"/>
  <c r="V2130" i="3"/>
  <c r="V2129" i="3"/>
  <c r="V2128" i="3"/>
  <c r="V2127" i="3"/>
  <c r="V2126" i="3"/>
  <c r="V2125" i="3"/>
  <c r="V2124" i="3"/>
  <c r="V2120" i="3"/>
  <c r="V2119" i="3"/>
  <c r="V2118" i="3"/>
  <c r="V2114" i="3"/>
  <c r="V2113" i="3"/>
  <c r="V2112" i="3"/>
  <c r="V2108" i="3"/>
  <c r="V2107" i="3"/>
  <c r="V2106" i="3"/>
  <c r="V2105" i="3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V2074" i="3"/>
  <c r="V2073" i="3"/>
  <c r="V2072" i="3"/>
  <c r="V2071" i="3"/>
  <c r="V2070" i="3"/>
  <c r="V2069" i="3"/>
  <c r="V2068" i="3"/>
  <c r="V2067" i="3"/>
  <c r="V2066" i="3"/>
  <c r="V2065" i="3"/>
  <c r="V2064" i="3"/>
  <c r="V2063" i="3"/>
  <c r="V2062" i="3"/>
  <c r="V2061" i="3"/>
  <c r="V2060" i="3"/>
  <c r="V2059" i="3"/>
  <c r="V2058" i="3"/>
  <c r="V2057" i="3"/>
  <c r="V2056" i="3"/>
  <c r="V2055" i="3"/>
  <c r="V2054" i="3"/>
  <c r="V2053" i="3"/>
  <c r="V2052" i="3"/>
  <c r="V2051" i="3"/>
  <c r="V2050" i="3"/>
  <c r="V2049" i="3"/>
  <c r="V2048" i="3"/>
  <c r="V2047" i="3"/>
  <c r="V2046" i="3"/>
  <c r="V2045" i="3"/>
  <c r="V2044" i="3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3" i="3"/>
  <c r="V2012" i="3"/>
  <c r="V2011" i="3"/>
  <c r="V2010" i="3"/>
  <c r="V2009" i="3"/>
  <c r="V2008" i="3"/>
  <c r="V2007" i="3"/>
  <c r="V2006" i="3"/>
  <c r="V2005" i="3"/>
  <c r="V2004" i="3"/>
  <c r="V2003" i="3"/>
  <c r="V2002" i="3"/>
  <c r="V2001" i="3"/>
  <c r="V2000" i="3"/>
  <c r="V1999" i="3"/>
  <c r="V1998" i="3"/>
  <c r="V1997" i="3"/>
  <c r="V1996" i="3"/>
  <c r="V1995" i="3"/>
  <c r="V1994" i="3"/>
  <c r="V1993" i="3"/>
  <c r="V1992" i="3"/>
  <c r="V1991" i="3"/>
  <c r="V1990" i="3"/>
  <c r="V1989" i="3"/>
  <c r="V1988" i="3"/>
  <c r="V1987" i="3"/>
  <c r="V1984" i="3"/>
  <c r="V1983" i="3"/>
  <c r="V1982" i="3"/>
  <c r="V1981" i="3"/>
  <c r="V1980" i="3"/>
  <c r="V1978" i="3"/>
  <c r="V1977" i="3"/>
  <c r="V1976" i="3"/>
  <c r="V1975" i="3"/>
  <c r="V1974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V1921" i="3"/>
  <c r="V1920" i="3"/>
  <c r="V1919" i="3"/>
  <c r="V1918" i="3"/>
  <c r="V1917" i="3"/>
  <c r="V1916" i="3"/>
  <c r="V1915" i="3"/>
  <c r="V1914" i="3"/>
  <c r="V1913" i="3"/>
  <c r="V1912" i="3"/>
  <c r="V1911" i="3"/>
  <c r="V1910" i="3"/>
  <c r="V1909" i="3"/>
  <c r="V1908" i="3"/>
  <c r="V1907" i="3"/>
  <c r="V1906" i="3"/>
  <c r="V1905" i="3"/>
  <c r="V1904" i="3"/>
  <c r="V1903" i="3"/>
  <c r="V1902" i="3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7" i="3"/>
  <c r="V1846" i="3"/>
  <c r="V1844" i="3"/>
  <c r="V1843" i="3"/>
  <c r="V1841" i="3"/>
  <c r="V1838" i="3"/>
  <c r="V1837" i="3"/>
  <c r="V1835" i="3"/>
  <c r="V1831" i="3"/>
  <c r="V1829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V1770" i="3"/>
  <c r="V1769" i="3"/>
  <c r="V1768" i="3"/>
  <c r="V1767" i="3"/>
  <c r="V1766" i="3"/>
  <c r="V1765" i="3"/>
  <c r="V1764" i="3"/>
  <c r="V1763" i="3"/>
  <c r="V1762" i="3"/>
  <c r="V1761" i="3"/>
  <c r="V1760" i="3"/>
  <c r="V1759" i="3"/>
  <c r="V1758" i="3"/>
  <c r="V1757" i="3"/>
  <c r="V1756" i="3"/>
  <c r="V1755" i="3"/>
  <c r="V1754" i="3"/>
  <c r="V1753" i="3"/>
  <c r="V1752" i="3"/>
  <c r="V1751" i="3"/>
  <c r="V1750" i="3"/>
  <c r="V1749" i="3"/>
  <c r="V1748" i="3"/>
  <c r="V1747" i="3"/>
  <c r="V1746" i="3"/>
  <c r="V1745" i="3"/>
  <c r="V1744" i="3"/>
  <c r="V1743" i="3"/>
  <c r="V1742" i="3"/>
  <c r="V1741" i="3"/>
  <c r="V1740" i="3"/>
  <c r="V1739" i="3"/>
  <c r="V1738" i="3"/>
  <c r="V1737" i="3"/>
  <c r="V1736" i="3"/>
  <c r="V1735" i="3"/>
  <c r="V1733" i="3"/>
  <c r="V1732" i="3"/>
  <c r="V1731" i="3"/>
  <c r="V1730" i="3"/>
  <c r="V1729" i="3"/>
  <c r="V1728" i="3"/>
  <c r="V1727" i="3"/>
  <c r="V1725" i="3"/>
  <c r="V1724" i="3"/>
  <c r="V1723" i="3"/>
  <c r="V1722" i="3"/>
  <c r="V1721" i="3"/>
  <c r="V1720" i="3"/>
  <c r="V1719" i="3"/>
  <c r="V1717" i="3"/>
  <c r="V1716" i="3"/>
  <c r="V1715" i="3"/>
  <c r="V1714" i="3"/>
  <c r="V1713" i="3"/>
  <c r="V1712" i="3"/>
  <c r="V1711" i="3"/>
  <c r="V1707" i="3"/>
  <c r="V1706" i="3"/>
  <c r="V1705" i="3"/>
  <c r="V1702" i="3"/>
  <c r="V1700" i="3"/>
  <c r="V1698" i="3"/>
  <c r="V1697" i="3"/>
  <c r="V1696" i="3"/>
  <c r="V1695" i="3"/>
  <c r="V1694" i="3"/>
  <c r="V1693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V1678" i="3"/>
  <c r="V1677" i="3"/>
  <c r="V1676" i="3"/>
  <c r="V1675" i="3"/>
  <c r="V1674" i="3"/>
  <c r="V1673" i="3"/>
  <c r="V1672" i="3"/>
  <c r="V1671" i="3"/>
  <c r="V1670" i="3"/>
  <c r="V1669" i="3"/>
  <c r="V1668" i="3"/>
  <c r="V1667" i="3"/>
  <c r="V1666" i="3"/>
  <c r="V1665" i="3"/>
  <c r="V1664" i="3"/>
  <c r="V1663" i="3"/>
  <c r="V1662" i="3"/>
  <c r="V1661" i="3"/>
  <c r="V1659" i="3"/>
  <c r="V1658" i="3"/>
  <c r="V1657" i="3"/>
  <c r="V1656" i="3"/>
  <c r="V1655" i="3"/>
  <c r="V1654" i="3"/>
  <c r="V1653" i="3"/>
  <c r="V1652" i="3"/>
  <c r="V1651" i="3"/>
  <c r="V1650" i="3"/>
  <c r="V1648" i="3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V1617" i="3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V1586" i="3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V1556" i="3"/>
  <c r="V1555" i="3"/>
  <c r="V1554" i="3"/>
  <c r="V1553" i="3"/>
  <c r="V1552" i="3"/>
  <c r="V1551" i="3"/>
  <c r="V1550" i="3"/>
  <c r="V1549" i="3"/>
  <c r="V1548" i="3"/>
  <c r="V1547" i="3"/>
  <c r="V1546" i="3"/>
  <c r="V1545" i="3"/>
  <c r="V1544" i="3"/>
  <c r="V1543" i="3"/>
  <c r="V1542" i="3"/>
  <c r="V1541" i="3"/>
  <c r="V1540" i="3"/>
  <c r="V1539" i="3"/>
  <c r="V1538" i="3"/>
  <c r="V1537" i="3"/>
  <c r="V1536" i="3"/>
  <c r="V1535" i="3"/>
  <c r="V1534" i="3"/>
  <c r="V1533" i="3"/>
  <c r="V1532" i="3"/>
  <c r="V1531" i="3"/>
  <c r="V1530" i="3"/>
  <c r="V1529" i="3"/>
  <c r="V1528" i="3"/>
  <c r="V1527" i="3"/>
  <c r="V1526" i="3"/>
  <c r="V1525" i="3"/>
  <c r="V1524" i="3"/>
  <c r="V1523" i="3"/>
  <c r="V1522" i="3"/>
  <c r="V1521" i="3"/>
  <c r="V1520" i="3"/>
  <c r="V1519" i="3"/>
  <c r="V1518" i="3"/>
  <c r="V1517" i="3"/>
  <c r="V1516" i="3"/>
  <c r="V1515" i="3"/>
  <c r="V1514" i="3"/>
  <c r="V1513" i="3"/>
  <c r="V1512" i="3"/>
  <c r="V1511" i="3"/>
  <c r="V1510" i="3"/>
  <c r="V1509" i="3"/>
  <c r="V1508" i="3"/>
  <c r="V1507" i="3"/>
  <c r="V1506" i="3"/>
  <c r="V1505" i="3"/>
  <c r="V1504" i="3"/>
  <c r="V1503" i="3"/>
  <c r="V1502" i="3"/>
  <c r="V1501" i="3"/>
  <c r="V1500" i="3"/>
  <c r="V1499" i="3"/>
  <c r="V1498" i="3"/>
  <c r="V1497" i="3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1" i="3"/>
  <c r="V1470" i="3"/>
  <c r="V1469" i="3"/>
  <c r="V1468" i="3"/>
  <c r="V1467" i="3"/>
  <c r="V1466" i="3"/>
  <c r="V1465" i="3"/>
  <c r="V1464" i="3"/>
  <c r="V1463" i="3"/>
  <c r="V1462" i="3"/>
  <c r="V1461" i="3"/>
  <c r="V1460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V1435" i="3"/>
  <c r="V1434" i="3"/>
  <c r="V1433" i="3"/>
  <c r="V1432" i="3"/>
  <c r="V1431" i="3"/>
  <c r="V1430" i="3"/>
  <c r="V1429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V1405" i="3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V1374" i="3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V1344" i="3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7" i="3"/>
  <c r="V1316" i="3"/>
  <c r="V1315" i="3"/>
  <c r="V1314" i="3"/>
  <c r="V1313" i="3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5" i="3"/>
  <c r="V1294" i="3"/>
  <c r="V1293" i="3"/>
  <c r="V1292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6" i="3"/>
  <c r="V1015" i="3"/>
  <c r="V1014" i="3"/>
  <c r="V1013" i="3"/>
  <c r="V1012" i="3"/>
  <c r="V1011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8" i="3"/>
  <c r="V987" i="3"/>
  <c r="V986" i="3"/>
  <c r="V985" i="3"/>
  <c r="V984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39" i="3"/>
  <c r="V938" i="3"/>
  <c r="V936" i="3"/>
  <c r="V934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6" i="3"/>
  <c r="V815" i="3"/>
  <c r="V808" i="3"/>
  <c r="V807" i="3"/>
  <c r="V806" i="3"/>
  <c r="V805" i="3"/>
  <c r="V804" i="3"/>
  <c r="V803" i="3"/>
  <c r="V802" i="3"/>
  <c r="V801" i="3"/>
  <c r="V800" i="3"/>
  <c r="V799" i="3"/>
  <c r="V797" i="3"/>
  <c r="V796" i="3"/>
  <c r="V795" i="3"/>
  <c r="V794" i="3"/>
  <c r="V793" i="3"/>
  <c r="V792" i="3"/>
  <c r="V791" i="3"/>
  <c r="V790" i="3"/>
  <c r="V788" i="3"/>
  <c r="V787" i="3"/>
  <c r="V786" i="3"/>
  <c r="V785" i="3"/>
  <c r="V783" i="3"/>
  <c r="V782" i="3"/>
  <c r="V781" i="3"/>
  <c r="V780" i="3"/>
  <c r="V779" i="3"/>
  <c r="V778" i="3"/>
  <c r="V776" i="3"/>
  <c r="V775" i="3"/>
  <c r="V774" i="3"/>
  <c r="V773" i="3"/>
  <c r="V772" i="3"/>
  <c r="V771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0" i="3"/>
  <c r="V599" i="3"/>
  <c r="V598" i="3"/>
  <c r="V597" i="3"/>
  <c r="V596" i="3"/>
  <c r="V595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7" i="3"/>
  <c r="V286" i="3"/>
  <c r="V285" i="3"/>
  <c r="V284" i="3"/>
  <c r="V283" i="3"/>
  <c r="V282" i="3"/>
  <c r="V281" i="3"/>
  <c r="V280" i="3"/>
  <c r="V279" i="3"/>
  <c r="V278" i="3"/>
  <c r="V277" i="3"/>
  <c r="V275" i="3"/>
  <c r="V274" i="3"/>
  <c r="V273" i="3"/>
  <c r="V271" i="3"/>
  <c r="V270" i="3"/>
  <c r="V268" i="3"/>
  <c r="V267" i="3"/>
  <c r="V265" i="3"/>
  <c r="V263" i="3"/>
  <c r="V262" i="3"/>
  <c r="V260" i="3"/>
  <c r="V258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89" i="3"/>
  <c r="AO689" i="3"/>
  <c r="AN689" i="3"/>
  <c r="AM689" i="3"/>
  <c r="AG689" i="3"/>
  <c r="AQ685" i="3"/>
  <c r="AO685" i="3"/>
  <c r="AN685" i="3"/>
  <c r="AM685" i="3"/>
  <c r="AG685" i="3"/>
  <c r="AQ676" i="3"/>
  <c r="AO676" i="3"/>
  <c r="AN676" i="3"/>
  <c r="AM676" i="3"/>
  <c r="AG676" i="3"/>
  <c r="AQ673" i="3"/>
  <c r="AO673" i="3"/>
  <c r="AN673" i="3"/>
  <c r="AM673" i="3"/>
  <c r="AG673" i="3"/>
  <c r="AQ671" i="3"/>
  <c r="AO671" i="3"/>
  <c r="AN671" i="3"/>
  <c r="AM671" i="3"/>
  <c r="AG671" i="3"/>
  <c r="AQ650" i="3"/>
  <c r="AO650" i="3"/>
  <c r="AN650" i="3"/>
  <c r="AM650" i="3"/>
  <c r="AG650" i="3"/>
  <c r="AQ645" i="3"/>
  <c r="AO645" i="3"/>
  <c r="AN645" i="3"/>
  <c r="AM645" i="3"/>
  <c r="AG645" i="3"/>
  <c r="AQ640" i="3"/>
  <c r="AO640" i="3"/>
  <c r="AN640" i="3"/>
  <c r="AM640" i="3"/>
  <c r="AG640" i="3"/>
  <c r="AQ635" i="3"/>
  <c r="AO635" i="3"/>
  <c r="AN635" i="3"/>
  <c r="AM635" i="3"/>
  <c r="AG635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9" i="3"/>
  <c r="AO179" i="3"/>
  <c r="AN179" i="3"/>
  <c r="AM179" i="3"/>
  <c r="AG179" i="3"/>
  <c r="AQ160" i="3"/>
  <c r="AO160" i="3"/>
  <c r="AN160" i="3"/>
  <c r="AM160" i="3"/>
  <c r="AG160" i="3"/>
  <c r="AQ149" i="3"/>
  <c r="AO149" i="3"/>
  <c r="AN149" i="3"/>
  <c r="AM149" i="3"/>
  <c r="AG149" i="3"/>
  <c r="AQ146" i="3"/>
  <c r="AO146" i="3"/>
  <c r="AN146" i="3"/>
  <c r="AM146" i="3"/>
  <c r="AG146" i="3"/>
  <c r="AQ142" i="3"/>
  <c r="AO142" i="3"/>
  <c r="AN142" i="3"/>
  <c r="AM142" i="3"/>
  <c r="AG142" i="3"/>
  <c r="AQ132" i="3"/>
  <c r="AO132" i="3"/>
  <c r="AN132" i="3"/>
  <c r="AM132" i="3"/>
  <c r="AG132" i="3"/>
  <c r="AQ123" i="3"/>
  <c r="AO123" i="3"/>
  <c r="AN123" i="3"/>
  <c r="AM123" i="3"/>
  <c r="AG123" i="3"/>
  <c r="AQ120" i="3"/>
  <c r="AO120" i="3"/>
  <c r="AN120" i="3"/>
  <c r="AM120" i="3"/>
  <c r="AG120" i="3"/>
  <c r="AQ118" i="3"/>
  <c r="AO118" i="3"/>
  <c r="AN118" i="3"/>
  <c r="AM118" i="3"/>
  <c r="AG118" i="3"/>
  <c r="AQ104" i="3"/>
  <c r="AO104" i="3"/>
  <c r="AN104" i="3"/>
  <c r="AM104" i="3"/>
  <c r="AG104" i="3"/>
  <c r="AQ99" i="3"/>
  <c r="AO99" i="3"/>
  <c r="AN99" i="3"/>
  <c r="AM99" i="3"/>
  <c r="AG99" i="3"/>
  <c r="AQ754" i="3"/>
  <c r="AO754" i="3"/>
  <c r="AN754" i="3"/>
  <c r="AG754" i="3"/>
  <c r="AQ751" i="3"/>
  <c r="AO751" i="3"/>
  <c r="AN751" i="3"/>
  <c r="AM751" i="3"/>
  <c r="AG751" i="3"/>
  <c r="AQ746" i="3"/>
  <c r="AO746" i="3"/>
  <c r="AN746" i="3"/>
  <c r="AM746" i="3"/>
  <c r="AG746" i="3"/>
  <c r="AQ721" i="3"/>
  <c r="AO721" i="3"/>
  <c r="AN721" i="3"/>
  <c r="AM721" i="3"/>
  <c r="AG721" i="3"/>
  <c r="AQ719" i="3"/>
  <c r="AO719" i="3"/>
  <c r="AN719" i="3"/>
  <c r="AM719" i="3"/>
  <c r="AG719" i="3"/>
  <c r="AQ235" i="3"/>
  <c r="AO235" i="3"/>
  <c r="AN235" i="3"/>
  <c r="AM235" i="3"/>
  <c r="AG235" i="3"/>
  <c r="AQ233" i="3"/>
  <c r="AO233" i="3"/>
  <c r="AN233" i="3"/>
  <c r="AM233" i="3"/>
  <c r="AG233" i="3"/>
  <c r="AQ229" i="3"/>
  <c r="AO229" i="3"/>
  <c r="AN229" i="3"/>
  <c r="AM229" i="3"/>
  <c r="AG229" i="3"/>
  <c r="AQ223" i="3"/>
  <c r="AO223" i="3"/>
  <c r="AN223" i="3"/>
  <c r="AM223" i="3"/>
  <c r="AG223" i="3"/>
  <c r="AQ220" i="3"/>
  <c r="AO220" i="3"/>
  <c r="AN220" i="3"/>
  <c r="AM220" i="3"/>
  <c r="AG220" i="3"/>
  <c r="AQ216" i="3"/>
  <c r="AO216" i="3"/>
  <c r="AN216" i="3"/>
  <c r="AM216" i="3"/>
  <c r="AG216" i="3"/>
  <c r="AQ214" i="3"/>
  <c r="AO214" i="3"/>
  <c r="AN214" i="3"/>
  <c r="AM214" i="3"/>
  <c r="AG214" i="3"/>
  <c r="AM389" i="3"/>
  <c r="AM834" i="3"/>
  <c r="AQ586" i="3"/>
  <c r="AO586" i="3"/>
  <c r="AN586" i="3"/>
  <c r="AM586" i="3"/>
  <c r="AG586" i="3"/>
  <c r="AQ581" i="3"/>
  <c r="AO581" i="3"/>
  <c r="AN581" i="3"/>
  <c r="AM581" i="3"/>
  <c r="AG581" i="3"/>
  <c r="AQ598" i="3"/>
  <c r="AO598" i="3"/>
  <c r="AN598" i="3"/>
  <c r="AM598" i="3"/>
  <c r="AG598" i="3"/>
  <c r="AQ838" i="3"/>
  <c r="AO838" i="3"/>
  <c r="AN838" i="3"/>
  <c r="AM838" i="3"/>
  <c r="AQ836" i="3"/>
  <c r="AO836" i="3"/>
  <c r="AN836" i="3"/>
  <c r="AM836" i="3"/>
  <c r="AQ332" i="3"/>
  <c r="AO332" i="3"/>
  <c r="AN332" i="3"/>
  <c r="AM332" i="3"/>
  <c r="AQ328" i="3"/>
  <c r="AO328" i="3"/>
  <c r="AN328" i="3"/>
  <c r="AM328" i="3"/>
  <c r="AQ327" i="3"/>
  <c r="AO327" i="3"/>
  <c r="AN327" i="3"/>
  <c r="AM327" i="3"/>
  <c r="AQ326" i="3"/>
  <c r="AO326" i="3"/>
  <c r="AN326" i="3"/>
  <c r="AM326" i="3"/>
  <c r="AG332" i="3"/>
  <c r="AG328" i="3"/>
  <c r="AG327" i="3"/>
  <c r="AG326" i="3"/>
  <c r="AG842" i="3"/>
  <c r="AG841" i="3"/>
  <c r="AG840" i="3"/>
  <c r="AG839" i="3"/>
  <c r="AG838" i="3"/>
  <c r="AG837" i="3"/>
  <c r="AG836" i="3"/>
  <c r="AQ789" i="3"/>
  <c r="AO789" i="3"/>
  <c r="AN789" i="3"/>
  <c r="AM789" i="3"/>
  <c r="AG789" i="3"/>
  <c r="AQ398" i="3"/>
  <c r="AO398" i="3"/>
  <c r="AN398" i="3"/>
  <c r="AM398" i="3"/>
  <c r="AG398" i="3"/>
  <c r="AQ406" i="3"/>
  <c r="AO406" i="3"/>
  <c r="AN406" i="3"/>
  <c r="AM406" i="3"/>
  <c r="AG406" i="3"/>
  <c r="AQ918" i="3"/>
  <c r="AO918" i="3"/>
  <c r="AN918" i="3"/>
  <c r="AM918" i="3"/>
  <c r="AG918" i="3"/>
  <c r="AQ917" i="3"/>
  <c r="AO917" i="3"/>
  <c r="AN917" i="3"/>
  <c r="AM917" i="3"/>
  <c r="AG917" i="3"/>
  <c r="AQ916" i="3"/>
  <c r="AO916" i="3"/>
  <c r="AN916" i="3"/>
  <c r="AM916" i="3"/>
  <c r="AG916" i="3"/>
  <c r="AQ915" i="3"/>
  <c r="AO915" i="3"/>
  <c r="AN915" i="3"/>
  <c r="AM915" i="3"/>
  <c r="AG915" i="3"/>
  <c r="AQ914" i="3"/>
  <c r="AO914" i="3"/>
  <c r="AN914" i="3"/>
  <c r="AM914" i="3"/>
  <c r="AG914" i="3"/>
  <c r="AQ913" i="3"/>
  <c r="AO913" i="3"/>
  <c r="AN913" i="3"/>
  <c r="AM913" i="3"/>
  <c r="AG913" i="3"/>
  <c r="AQ912" i="3"/>
  <c r="AO912" i="3"/>
  <c r="AN912" i="3"/>
  <c r="AM912" i="3"/>
  <c r="AG912" i="3"/>
  <c r="AQ911" i="3"/>
  <c r="AO911" i="3"/>
  <c r="AN911" i="3"/>
  <c r="AM911" i="3"/>
  <c r="AG911" i="3"/>
  <c r="AQ910" i="3"/>
  <c r="AO910" i="3"/>
  <c r="AN910" i="3"/>
  <c r="AM910" i="3"/>
  <c r="AG910" i="3"/>
  <c r="AQ909" i="3"/>
  <c r="AO909" i="3"/>
  <c r="AN909" i="3"/>
  <c r="AM909" i="3"/>
  <c r="AG909" i="3"/>
  <c r="AQ908" i="3"/>
  <c r="AO908" i="3"/>
  <c r="AN908" i="3"/>
  <c r="AM908" i="3"/>
  <c r="AG908" i="3"/>
  <c r="AQ907" i="3"/>
  <c r="AO907" i="3"/>
  <c r="AN907" i="3"/>
  <c r="AM907" i="3"/>
  <c r="AG907" i="3"/>
  <c r="AQ906" i="3"/>
  <c r="AO906" i="3"/>
  <c r="AN906" i="3"/>
  <c r="AM906" i="3"/>
  <c r="AG906" i="3"/>
  <c r="AQ863" i="3"/>
  <c r="AO863" i="3"/>
  <c r="AN863" i="3"/>
  <c r="AM863" i="3"/>
  <c r="AG863" i="3"/>
  <c r="AQ862" i="3"/>
  <c r="AO862" i="3"/>
  <c r="AN862" i="3"/>
  <c r="AM862" i="3"/>
  <c r="AG862" i="3"/>
  <c r="AQ861" i="3"/>
  <c r="AO861" i="3"/>
  <c r="AN861" i="3"/>
  <c r="AM861" i="3"/>
  <c r="AG861" i="3"/>
  <c r="AQ860" i="3"/>
  <c r="AO860" i="3"/>
  <c r="AN860" i="3"/>
  <c r="AM860" i="3"/>
  <c r="AG860" i="3"/>
  <c r="AQ859" i="3"/>
  <c r="AO859" i="3"/>
  <c r="AN859" i="3"/>
  <c r="AM859" i="3"/>
  <c r="AG859" i="3"/>
  <c r="AQ858" i="3"/>
  <c r="AO858" i="3"/>
  <c r="AN858" i="3"/>
  <c r="AM858" i="3"/>
  <c r="AG858" i="3"/>
  <c r="AG852" i="3"/>
  <c r="AM852" i="3"/>
  <c r="AQ852" i="3"/>
  <c r="AO852" i="3"/>
  <c r="AN852" i="3"/>
  <c r="AQ857" i="3"/>
  <c r="AO857" i="3"/>
  <c r="AN857" i="3"/>
  <c r="AM857" i="3"/>
  <c r="AQ856" i="3"/>
  <c r="AO856" i="3"/>
  <c r="AN856" i="3"/>
  <c r="AM856" i="3"/>
  <c r="AQ855" i="3"/>
  <c r="AO855" i="3"/>
  <c r="AN855" i="3"/>
  <c r="AM855" i="3"/>
  <c r="AQ854" i="3"/>
  <c r="AO854" i="3"/>
  <c r="AN854" i="3"/>
  <c r="AM854" i="3"/>
  <c r="AQ853" i="3"/>
  <c r="AO853" i="3"/>
  <c r="AN853" i="3"/>
  <c r="AM853" i="3"/>
  <c r="AQ851" i="3"/>
  <c r="AO851" i="3"/>
  <c r="AN851" i="3"/>
  <c r="AM851" i="3"/>
  <c r="AQ850" i="3"/>
  <c r="AO850" i="3"/>
  <c r="AN850" i="3"/>
  <c r="AM850" i="3"/>
  <c r="AG857" i="3"/>
  <c r="AG856" i="3"/>
  <c r="AG855" i="3"/>
  <c r="AG854" i="3"/>
  <c r="AG853" i="3"/>
  <c r="AG851" i="3"/>
  <c r="AG850" i="3"/>
  <c r="AQ847" i="3"/>
  <c r="AO847" i="3"/>
  <c r="AN847" i="3"/>
  <c r="AM847" i="3"/>
  <c r="AQ846" i="3"/>
  <c r="AO846" i="3"/>
  <c r="AN846" i="3"/>
  <c r="AM846" i="3"/>
  <c r="AG847" i="3"/>
  <c r="AG846" i="3"/>
  <c r="AM841" i="3"/>
  <c r="AM840" i="3"/>
  <c r="AM839" i="3"/>
  <c r="AM837" i="3"/>
  <c r="AM835" i="3"/>
  <c r="AQ825" i="3"/>
  <c r="AO825" i="3"/>
  <c r="AN825" i="3"/>
  <c r="AM825" i="3"/>
  <c r="AG825" i="3"/>
  <c r="AG821" i="3"/>
  <c r="AM821" i="3"/>
  <c r="AN821" i="3"/>
  <c r="AO821" i="3"/>
  <c r="AQ821" i="3"/>
  <c r="AG822" i="3"/>
  <c r="AM822" i="3"/>
  <c r="AN822" i="3"/>
  <c r="AO822" i="3"/>
  <c r="AQ822" i="3"/>
  <c r="AG823" i="3"/>
  <c r="AM823" i="3"/>
  <c r="AN823" i="3"/>
  <c r="AO823" i="3"/>
  <c r="AQ823" i="3"/>
  <c r="AG824" i="3"/>
  <c r="AM824" i="3"/>
  <c r="AN824" i="3"/>
  <c r="AO824" i="3"/>
  <c r="AQ824" i="3"/>
  <c r="AG826" i="3"/>
  <c r="AM826" i="3"/>
  <c r="AN826" i="3"/>
  <c r="AO826" i="3"/>
  <c r="AQ826" i="3"/>
  <c r="AG827" i="3"/>
  <c r="AM827" i="3"/>
  <c r="AN827" i="3"/>
  <c r="AO827" i="3"/>
  <c r="AQ827" i="3"/>
  <c r="AG828" i="3"/>
  <c r="AM828" i="3"/>
  <c r="AN828" i="3"/>
  <c r="AO828" i="3"/>
  <c r="AQ828" i="3"/>
  <c r="AG829" i="3"/>
  <c r="AM829" i="3"/>
  <c r="AN829" i="3"/>
  <c r="AO829" i="3"/>
  <c r="AQ829" i="3"/>
  <c r="AG830" i="3"/>
  <c r="AM830" i="3"/>
  <c r="AN830" i="3"/>
  <c r="AO830" i="3"/>
  <c r="AQ830" i="3"/>
  <c r="AG831" i="3"/>
  <c r="AM831" i="3"/>
  <c r="AN831" i="3"/>
  <c r="AO831" i="3"/>
  <c r="AQ831" i="3"/>
  <c r="AG832" i="3"/>
  <c r="AM832" i="3"/>
  <c r="AN832" i="3"/>
  <c r="AO832" i="3"/>
  <c r="AQ832" i="3"/>
  <c r="AG833" i="3"/>
  <c r="AM833" i="3"/>
  <c r="AN833" i="3"/>
  <c r="AO833" i="3"/>
  <c r="AQ833" i="3"/>
  <c r="AG834" i="3"/>
  <c r="AN834" i="3"/>
  <c r="AO834" i="3"/>
  <c r="AQ834" i="3"/>
  <c r="AG835" i="3"/>
  <c r="AN835" i="3"/>
  <c r="AO835" i="3"/>
  <c r="AQ835" i="3"/>
  <c r="AN837" i="3"/>
  <c r="AO837" i="3"/>
  <c r="AQ837" i="3"/>
  <c r="AN839" i="3"/>
  <c r="AO839" i="3"/>
  <c r="AQ839" i="3"/>
  <c r="AN840" i="3"/>
  <c r="AO840" i="3"/>
  <c r="AQ840" i="3"/>
  <c r="AN841" i="3"/>
  <c r="AO841" i="3"/>
  <c r="AQ841" i="3"/>
  <c r="AQ797" i="3"/>
  <c r="AO797" i="3"/>
  <c r="AN797" i="3"/>
  <c r="AM797" i="3"/>
  <c r="AG797" i="3"/>
  <c r="AG782" i="3"/>
  <c r="AG781" i="3"/>
  <c r="AG780" i="3"/>
  <c r="AG779" i="3"/>
  <c r="AG778" i="3"/>
  <c r="AG777" i="3"/>
  <c r="AG776" i="3"/>
  <c r="AQ782" i="3"/>
  <c r="AO782" i="3"/>
  <c r="AN782" i="3"/>
  <c r="AM782" i="3"/>
  <c r="AQ781" i="3"/>
  <c r="AO781" i="3"/>
  <c r="AN781" i="3"/>
  <c r="AM781" i="3"/>
  <c r="AQ780" i="3"/>
  <c r="AO780" i="3"/>
  <c r="AN780" i="3"/>
  <c r="AM780" i="3"/>
  <c r="AQ779" i="3"/>
  <c r="AO779" i="3"/>
  <c r="AN779" i="3"/>
  <c r="AM779" i="3"/>
  <c r="AQ778" i="3"/>
  <c r="AO778" i="3"/>
  <c r="AN778" i="3"/>
  <c r="AM778" i="3"/>
  <c r="AQ777" i="3"/>
  <c r="AO777" i="3"/>
  <c r="AN777" i="3"/>
  <c r="AM777" i="3"/>
  <c r="AQ776" i="3"/>
  <c r="AO776" i="3"/>
  <c r="AN776" i="3"/>
  <c r="AM776" i="3"/>
  <c r="AG773" i="3"/>
  <c r="AG772" i="3"/>
  <c r="AQ773" i="3"/>
  <c r="AO773" i="3"/>
  <c r="AN773" i="3"/>
  <c r="AM773" i="3"/>
  <c r="AQ255" i="3"/>
  <c r="AO255" i="3"/>
  <c r="AN255" i="3"/>
  <c r="AM255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G255" i="3"/>
  <c r="AG254" i="3"/>
  <c r="AG253" i="3"/>
  <c r="AG252" i="3"/>
  <c r="AG251" i="3"/>
  <c r="AG250" i="3"/>
  <c r="AQ333" i="3"/>
  <c r="AO333" i="3"/>
  <c r="AN333" i="3"/>
  <c r="AM333" i="3"/>
  <c r="AQ331" i="3"/>
  <c r="AO331" i="3"/>
  <c r="AN331" i="3"/>
  <c r="AM331" i="3"/>
  <c r="AQ330" i="3"/>
  <c r="AO330" i="3"/>
  <c r="AN330" i="3"/>
  <c r="AM330" i="3"/>
  <c r="AQ329" i="3"/>
  <c r="AO329" i="3"/>
  <c r="AN329" i="3"/>
  <c r="AM329" i="3"/>
  <c r="AG337" i="3"/>
  <c r="AG333" i="3"/>
  <c r="AG331" i="3"/>
  <c r="AG330" i="3"/>
  <c r="AG329" i="3"/>
  <c r="AG991" i="3"/>
  <c r="AG992" i="3"/>
  <c r="AG993" i="3"/>
  <c r="AG994" i="3"/>
  <c r="AG995" i="3"/>
  <c r="AG996" i="3"/>
  <c r="AG997" i="3"/>
  <c r="AG998" i="3"/>
  <c r="AG999" i="3"/>
  <c r="AM991" i="3"/>
  <c r="AM992" i="3"/>
  <c r="AM993" i="3"/>
  <c r="AM994" i="3"/>
  <c r="AM995" i="3"/>
  <c r="AM996" i="3"/>
  <c r="AM997" i="3"/>
  <c r="AM998" i="3"/>
  <c r="AM999" i="3"/>
  <c r="AQ362" i="3"/>
  <c r="AO362" i="3"/>
  <c r="AN362" i="3"/>
  <c r="AM362" i="3"/>
  <c r="AG362" i="3"/>
  <c r="AQ694" i="3"/>
  <c r="AO694" i="3"/>
  <c r="AN694" i="3"/>
  <c r="AM694" i="3"/>
  <c r="AG694" i="3"/>
  <c r="AQ693" i="3"/>
  <c r="AO693" i="3"/>
  <c r="AN693" i="3"/>
  <c r="AM693" i="3"/>
  <c r="AG693" i="3"/>
  <c r="AQ692" i="3"/>
  <c r="AO692" i="3"/>
  <c r="AN692" i="3"/>
  <c r="AM692" i="3"/>
  <c r="AG692" i="3"/>
  <c r="AQ691" i="3"/>
  <c r="AO691" i="3"/>
  <c r="AN691" i="3"/>
  <c r="AM691" i="3"/>
  <c r="AG691" i="3"/>
  <c r="AQ644" i="3"/>
  <c r="AO644" i="3"/>
  <c r="AN644" i="3"/>
  <c r="AM644" i="3"/>
  <c r="AG644" i="3"/>
  <c r="AQ766" i="3"/>
  <c r="AO766" i="3"/>
  <c r="AN766" i="3"/>
  <c r="AM766" i="3"/>
  <c r="AG766" i="3"/>
  <c r="AQ765" i="3"/>
  <c r="AO765" i="3"/>
  <c r="AN765" i="3"/>
  <c r="AM765" i="3"/>
  <c r="AG765" i="3"/>
  <c r="AQ763" i="3"/>
  <c r="AO763" i="3"/>
  <c r="AN763" i="3"/>
  <c r="AM763" i="3"/>
  <c r="AG763" i="3"/>
  <c r="AQ761" i="3"/>
  <c r="AO761" i="3"/>
  <c r="AN761" i="3"/>
  <c r="AM761" i="3"/>
  <c r="AG761" i="3"/>
  <c r="AQ759" i="3"/>
  <c r="AO759" i="3"/>
  <c r="AN759" i="3"/>
  <c r="AM759" i="3"/>
  <c r="AG759" i="3"/>
  <c r="AQ247" i="3"/>
  <c r="AO247" i="3"/>
  <c r="AN247" i="3"/>
  <c r="AM247" i="3"/>
  <c r="AG247" i="3"/>
  <c r="AQ246" i="3"/>
  <c r="AO246" i="3"/>
  <c r="AN246" i="3"/>
  <c r="AM246" i="3"/>
  <c r="AG246" i="3"/>
  <c r="AQ244" i="3"/>
  <c r="AO244" i="3"/>
  <c r="AN244" i="3"/>
  <c r="AM244" i="3"/>
  <c r="AG244" i="3"/>
  <c r="AQ242" i="3"/>
  <c r="AO242" i="3"/>
  <c r="AN242" i="3"/>
  <c r="AM242" i="3"/>
  <c r="AG242" i="3"/>
  <c r="AQ240" i="3"/>
  <c r="AO240" i="3"/>
  <c r="AN240" i="3"/>
  <c r="AM240" i="3"/>
  <c r="AG240" i="3"/>
  <c r="AQ1125" i="3"/>
  <c r="AO1125" i="3"/>
  <c r="AN1125" i="3"/>
  <c r="AM1125" i="3"/>
  <c r="AG1125" i="3"/>
  <c r="AQ1124" i="3"/>
  <c r="AO1124" i="3"/>
  <c r="AN1124" i="3"/>
  <c r="AM1124" i="3"/>
  <c r="AG1124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9" i="3"/>
  <c r="AO499" i="3"/>
  <c r="AN499" i="3"/>
  <c r="AM499" i="3"/>
  <c r="AG499" i="3"/>
  <c r="AQ469" i="3"/>
  <c r="AO469" i="3"/>
  <c r="AN469" i="3"/>
  <c r="AM469" i="3"/>
  <c r="AG469" i="3"/>
  <c r="AG509" i="3"/>
  <c r="AG508" i="3"/>
  <c r="AG507" i="3"/>
  <c r="AG506" i="3"/>
  <c r="AG505" i="3"/>
  <c r="AQ541" i="3"/>
  <c r="AO541" i="3"/>
  <c r="AN541" i="3"/>
  <c r="AM541" i="3"/>
  <c r="AG541" i="3"/>
  <c r="AQ1238" i="3"/>
  <c r="AG1238" i="3"/>
  <c r="AM1238" i="3"/>
  <c r="AN1238" i="3"/>
  <c r="AO1238" i="3"/>
  <c r="AQ1231" i="3"/>
  <c r="AG1231" i="3"/>
  <c r="AM1231" i="3"/>
  <c r="AN1231" i="3"/>
  <c r="AO1231" i="3"/>
  <c r="AQ1229" i="3"/>
  <c r="AG1229" i="3"/>
  <c r="AM1229" i="3"/>
  <c r="AN1229" i="3"/>
  <c r="AO1229" i="3"/>
  <c r="AQ1222" i="3"/>
  <c r="AG1222" i="3"/>
  <c r="AM1222" i="3"/>
  <c r="AN1222" i="3"/>
  <c r="AO1222" i="3"/>
  <c r="AQ1220" i="3"/>
  <c r="AG1220" i="3"/>
  <c r="AM1220" i="3"/>
  <c r="AN1220" i="3"/>
  <c r="AO1220" i="3"/>
  <c r="AQ1213" i="3"/>
  <c r="AG1213" i="3"/>
  <c r="AM1213" i="3"/>
  <c r="AN1213" i="3"/>
  <c r="AO1213" i="3"/>
  <c r="AQ1211" i="3"/>
  <c r="AG1211" i="3"/>
  <c r="AM1211" i="3"/>
  <c r="AN1211" i="3"/>
  <c r="AO1211" i="3"/>
  <c r="AQ1204" i="3"/>
  <c r="AG1204" i="3"/>
  <c r="AM1204" i="3"/>
  <c r="AN1204" i="3"/>
  <c r="AO1204" i="3"/>
  <c r="AQ1202" i="3"/>
  <c r="AG1202" i="3"/>
  <c r="AM1202" i="3"/>
  <c r="AN1202" i="3"/>
  <c r="AO1202" i="3"/>
  <c r="AQ1198" i="3"/>
  <c r="AG1198" i="3"/>
  <c r="AM1198" i="3"/>
  <c r="AN1198" i="3"/>
  <c r="AO1198" i="3"/>
  <c r="AQ1194" i="3"/>
  <c r="AG1194" i="3"/>
  <c r="AM1194" i="3"/>
  <c r="AN1194" i="3"/>
  <c r="AO1194" i="3"/>
  <c r="AQ1191" i="3"/>
  <c r="AG1191" i="3"/>
  <c r="AM1191" i="3"/>
  <c r="AN1191" i="3"/>
  <c r="AO1191" i="3"/>
  <c r="AQ1183" i="3"/>
  <c r="AG1183" i="3"/>
  <c r="AM1183" i="3"/>
  <c r="AN1183" i="3"/>
  <c r="AO1183" i="3"/>
  <c r="AQ1177" i="3"/>
  <c r="AG1177" i="3"/>
  <c r="AM1177" i="3"/>
  <c r="AN1177" i="3"/>
  <c r="AO1177" i="3"/>
  <c r="AQ1174" i="3"/>
  <c r="AG1174" i="3"/>
  <c r="AM1174" i="3"/>
  <c r="AN1174" i="3"/>
  <c r="AO1174" i="3"/>
  <c r="AQ1168" i="3"/>
  <c r="AG1168" i="3"/>
  <c r="AM1168" i="3"/>
  <c r="AN1168" i="3"/>
  <c r="AO1168" i="3"/>
  <c r="AQ1165" i="3"/>
  <c r="AG1165" i="3"/>
  <c r="AM1165" i="3"/>
  <c r="AN1165" i="3"/>
  <c r="AO1165" i="3"/>
  <c r="AQ1147" i="3"/>
  <c r="AG1147" i="3"/>
  <c r="AM1147" i="3"/>
  <c r="AN1147" i="3"/>
  <c r="AO1147" i="3"/>
  <c r="AQ1145" i="3"/>
  <c r="AG1145" i="3"/>
  <c r="AM1145" i="3"/>
  <c r="AN1145" i="3"/>
  <c r="AO1145" i="3"/>
  <c r="AQ1143" i="3"/>
  <c r="AG1143" i="3"/>
  <c r="AM1143" i="3"/>
  <c r="AN1143" i="3"/>
  <c r="AO1143" i="3"/>
  <c r="AQ1141" i="3"/>
  <c r="AG1141" i="3"/>
  <c r="AM1141" i="3"/>
  <c r="AN1141" i="3"/>
  <c r="AO1141" i="3"/>
  <c r="AQ1136" i="3"/>
  <c r="AG1136" i="3"/>
  <c r="AN1136" i="3"/>
  <c r="AO1136" i="3"/>
  <c r="AQ1134" i="3"/>
  <c r="AG1134" i="3"/>
  <c r="AM1134" i="3"/>
  <c r="AN1134" i="3"/>
  <c r="AO1134" i="3"/>
  <c r="AQ1132" i="3"/>
  <c r="AG1132" i="3"/>
  <c r="AM1132" i="3"/>
  <c r="AN1132" i="3"/>
  <c r="AO1132" i="3"/>
  <c r="AQ1129" i="3"/>
  <c r="AG1129" i="3"/>
  <c r="AM1129" i="3"/>
  <c r="AN1129" i="3"/>
  <c r="AO1129" i="3"/>
  <c r="AQ1120" i="3"/>
  <c r="AM1120" i="3"/>
  <c r="AN1120" i="3"/>
  <c r="AO1120" i="3"/>
  <c r="AG1120" i="3"/>
  <c r="AM414" i="3"/>
  <c r="AQ566" i="3"/>
  <c r="AM566" i="3"/>
  <c r="AN566" i="3"/>
  <c r="AO566" i="3"/>
  <c r="AG566" i="3"/>
  <c r="AQ565" i="3"/>
  <c r="AM565" i="3"/>
  <c r="AN565" i="3"/>
  <c r="AO565" i="3"/>
  <c r="AG565" i="3"/>
  <c r="AG295" i="3"/>
  <c r="AG296" i="3"/>
  <c r="AG297" i="3"/>
  <c r="AG298" i="3"/>
  <c r="AG299" i="3"/>
  <c r="AG300" i="3"/>
  <c r="AQ303" i="3"/>
  <c r="AM303" i="3"/>
  <c r="AN303" i="3"/>
  <c r="AO303" i="3"/>
  <c r="AG303" i="3"/>
  <c r="AM1242" i="3"/>
  <c r="AN1242" i="3"/>
  <c r="AO1242" i="3"/>
  <c r="AQ1242" i="3"/>
  <c r="AM1243" i="3"/>
  <c r="AN1243" i="3"/>
  <c r="AO1243" i="3"/>
  <c r="AQ1243" i="3"/>
  <c r="AM1244" i="3"/>
  <c r="AN1244" i="3"/>
  <c r="AO1244" i="3"/>
  <c r="AQ1244" i="3"/>
  <c r="AM1245" i="3"/>
  <c r="AN1245" i="3"/>
  <c r="AO1245" i="3"/>
  <c r="AQ1245" i="3"/>
  <c r="AM1246" i="3"/>
  <c r="AN1246" i="3"/>
  <c r="AO1246" i="3"/>
  <c r="AQ1246" i="3"/>
  <c r="AM1247" i="3"/>
  <c r="AN1247" i="3"/>
  <c r="AO1247" i="3"/>
  <c r="AQ1247" i="3"/>
  <c r="AM1248" i="3"/>
  <c r="AN1248" i="3"/>
  <c r="AO1248" i="3"/>
  <c r="AQ1248" i="3"/>
  <c r="AM1249" i="3"/>
  <c r="AN1249" i="3"/>
  <c r="AO1249" i="3"/>
  <c r="AQ1249" i="3"/>
  <c r="AM1250" i="3"/>
  <c r="AN1250" i="3"/>
  <c r="AO1250" i="3"/>
  <c r="AQ1250" i="3"/>
  <c r="AM1251" i="3"/>
  <c r="AN1251" i="3"/>
  <c r="AO1251" i="3"/>
  <c r="AQ1251" i="3"/>
  <c r="AM1252" i="3"/>
  <c r="AN1252" i="3"/>
  <c r="AO1252" i="3"/>
  <c r="AQ1252" i="3"/>
  <c r="AM1253" i="3"/>
  <c r="AN1253" i="3"/>
  <c r="AO1253" i="3"/>
  <c r="AQ1253" i="3"/>
  <c r="AM1254" i="3"/>
  <c r="AN1254" i="3"/>
  <c r="AO1254" i="3"/>
  <c r="AQ1254" i="3"/>
  <c r="AM1255" i="3"/>
  <c r="AN1255" i="3"/>
  <c r="AO1255" i="3"/>
  <c r="AQ1255" i="3"/>
  <c r="AM1256" i="3"/>
  <c r="AN1256" i="3"/>
  <c r="AO1256" i="3"/>
  <c r="AQ1256" i="3"/>
  <c r="AM1257" i="3"/>
  <c r="AN1257" i="3"/>
  <c r="AO1257" i="3"/>
  <c r="AQ1257" i="3"/>
  <c r="AM1258" i="3"/>
  <c r="AN1258" i="3"/>
  <c r="AO1258" i="3"/>
  <c r="AQ1258" i="3"/>
  <c r="AM1259" i="3"/>
  <c r="AN1259" i="3"/>
  <c r="AO1259" i="3"/>
  <c r="AQ1259" i="3"/>
  <c r="AM1260" i="3"/>
  <c r="AN1260" i="3"/>
  <c r="AO1260" i="3"/>
  <c r="AQ1260" i="3"/>
  <c r="AM1261" i="3"/>
  <c r="AN1261" i="3"/>
  <c r="AO1261" i="3"/>
  <c r="AQ1261" i="3"/>
  <c r="AM1262" i="3"/>
  <c r="AN1262" i="3"/>
  <c r="AO1262" i="3"/>
  <c r="AQ1262" i="3"/>
  <c r="AM1263" i="3"/>
  <c r="AN1263" i="3"/>
  <c r="AO1263" i="3"/>
  <c r="AQ1263" i="3"/>
  <c r="AM1264" i="3"/>
  <c r="AN1264" i="3"/>
  <c r="AO1264" i="3"/>
  <c r="AQ1264" i="3"/>
  <c r="AM1265" i="3"/>
  <c r="AN1265" i="3"/>
  <c r="AO1265" i="3"/>
  <c r="AQ1265" i="3"/>
  <c r="AM1266" i="3"/>
  <c r="AN1266" i="3"/>
  <c r="AO1266" i="3"/>
  <c r="AQ1266" i="3"/>
  <c r="AM1267" i="3"/>
  <c r="AN1267" i="3"/>
  <c r="AO1267" i="3"/>
  <c r="AQ1267" i="3"/>
  <c r="AM1268" i="3"/>
  <c r="AN1268" i="3"/>
  <c r="AO1268" i="3"/>
  <c r="AQ1268" i="3"/>
  <c r="AM1269" i="3"/>
  <c r="AN1269" i="3"/>
  <c r="AO1269" i="3"/>
  <c r="AQ1269" i="3"/>
  <c r="AM1270" i="3"/>
  <c r="AN1270" i="3"/>
  <c r="AO1270" i="3"/>
  <c r="AQ1270" i="3"/>
  <c r="AM1271" i="3"/>
  <c r="AN1271" i="3"/>
  <c r="AO1271" i="3"/>
  <c r="AQ1271" i="3"/>
  <c r="AM1272" i="3"/>
  <c r="AN1272" i="3"/>
  <c r="AO1272" i="3"/>
  <c r="AQ1272" i="3"/>
  <c r="AM1273" i="3"/>
  <c r="AN1273" i="3"/>
  <c r="AO1273" i="3"/>
  <c r="AQ1273" i="3"/>
  <c r="AM1274" i="3"/>
  <c r="AN1274" i="3"/>
  <c r="AO1274" i="3"/>
  <c r="AQ1274" i="3"/>
  <c r="AM1275" i="3"/>
  <c r="AN1275" i="3"/>
  <c r="AO1275" i="3"/>
  <c r="AQ1275" i="3"/>
  <c r="AM1276" i="3"/>
  <c r="AN1276" i="3"/>
  <c r="AO1276" i="3"/>
  <c r="AQ1276" i="3"/>
  <c r="AM1277" i="3"/>
  <c r="AN1277" i="3"/>
  <c r="AO1277" i="3"/>
  <c r="AQ1277" i="3"/>
  <c r="AM1278" i="3"/>
  <c r="AN1278" i="3"/>
  <c r="AO1278" i="3"/>
  <c r="AQ1278" i="3"/>
  <c r="AM1279" i="3"/>
  <c r="AN1279" i="3"/>
  <c r="AO1279" i="3"/>
  <c r="AQ1279" i="3"/>
  <c r="AM1280" i="3"/>
  <c r="AN1280" i="3"/>
  <c r="AO1280" i="3"/>
  <c r="AQ1280" i="3"/>
  <c r="AM1281" i="3"/>
  <c r="AN1281" i="3"/>
  <c r="AO1281" i="3"/>
  <c r="AQ1281" i="3"/>
  <c r="AM1282" i="3"/>
  <c r="AN1282" i="3"/>
  <c r="AO1282" i="3"/>
  <c r="AQ1282" i="3"/>
  <c r="AM1283" i="3"/>
  <c r="AN1283" i="3"/>
  <c r="AO1283" i="3"/>
  <c r="AQ1283" i="3"/>
  <c r="AM1284" i="3"/>
  <c r="AN1284" i="3"/>
  <c r="AO1284" i="3"/>
  <c r="AQ1284" i="3"/>
  <c r="AM1285" i="3"/>
  <c r="AN1285" i="3"/>
  <c r="AO1285" i="3"/>
  <c r="AQ1285" i="3"/>
  <c r="AM1286" i="3"/>
  <c r="AN1286" i="3"/>
  <c r="AO1286" i="3"/>
  <c r="AQ1286" i="3"/>
  <c r="AM1287" i="3"/>
  <c r="AN1287" i="3"/>
  <c r="AO1287" i="3"/>
  <c r="AQ1287" i="3"/>
  <c r="AM1288" i="3"/>
  <c r="AN1288" i="3"/>
  <c r="AO1288" i="3"/>
  <c r="AQ1288" i="3"/>
  <c r="AM1289" i="3"/>
  <c r="AN1289" i="3"/>
  <c r="AO1289" i="3"/>
  <c r="AQ1289" i="3"/>
  <c r="AM1290" i="3"/>
  <c r="AN1290" i="3"/>
  <c r="AO1290" i="3"/>
  <c r="AQ1290" i="3"/>
  <c r="AM1291" i="3"/>
  <c r="AN1291" i="3"/>
  <c r="AO1291" i="3"/>
  <c r="AQ1291" i="3"/>
  <c r="AM1292" i="3"/>
  <c r="AN1292" i="3"/>
  <c r="AO1292" i="3"/>
  <c r="AQ1292" i="3"/>
  <c r="AM1293" i="3"/>
  <c r="AN1293" i="3"/>
  <c r="AO1293" i="3"/>
  <c r="AQ1293" i="3"/>
  <c r="AM1294" i="3"/>
  <c r="AN1294" i="3"/>
  <c r="AO1294" i="3"/>
  <c r="AQ1294" i="3"/>
  <c r="AM1295" i="3"/>
  <c r="AN1295" i="3"/>
  <c r="AO1295" i="3"/>
  <c r="AQ1295" i="3"/>
  <c r="AM1296" i="3"/>
  <c r="AN1296" i="3"/>
  <c r="AO1296" i="3"/>
  <c r="AQ1296" i="3"/>
  <c r="AM1297" i="3"/>
  <c r="AN1297" i="3"/>
  <c r="AO1297" i="3"/>
  <c r="AQ1297" i="3"/>
  <c r="AM1298" i="3"/>
  <c r="AN1298" i="3"/>
  <c r="AO1298" i="3"/>
  <c r="AQ1298" i="3"/>
  <c r="AM1299" i="3"/>
  <c r="AN1299" i="3"/>
  <c r="AO1299" i="3"/>
  <c r="AQ1299" i="3"/>
  <c r="AM1300" i="3"/>
  <c r="AN1300" i="3"/>
  <c r="AO1300" i="3"/>
  <c r="AQ1300" i="3"/>
  <c r="AM1301" i="3"/>
  <c r="AN1301" i="3"/>
  <c r="AO1301" i="3"/>
  <c r="AQ1301" i="3"/>
  <c r="AM1302" i="3"/>
  <c r="AN1302" i="3"/>
  <c r="AO1302" i="3"/>
  <c r="AQ1302" i="3"/>
  <c r="AM1303" i="3"/>
  <c r="AN1303" i="3"/>
  <c r="AO1303" i="3"/>
  <c r="AQ1303" i="3"/>
  <c r="AM1304" i="3"/>
  <c r="AN1304" i="3"/>
  <c r="AO1304" i="3"/>
  <c r="AQ1304" i="3"/>
  <c r="AM1305" i="3"/>
  <c r="AN1305" i="3"/>
  <c r="AO1305" i="3"/>
  <c r="AQ1305" i="3"/>
  <c r="AM1306" i="3"/>
  <c r="AN1306" i="3"/>
  <c r="AO1306" i="3"/>
  <c r="AQ1306" i="3"/>
  <c r="AM1307" i="3"/>
  <c r="AN1307" i="3"/>
  <c r="AO1307" i="3"/>
  <c r="AQ1307" i="3"/>
  <c r="AM1308" i="3"/>
  <c r="AN1308" i="3"/>
  <c r="AO1308" i="3"/>
  <c r="AQ1308" i="3"/>
  <c r="AM1309" i="3"/>
  <c r="AN1309" i="3"/>
  <c r="AO1309" i="3"/>
  <c r="AQ1309" i="3"/>
  <c r="AM1310" i="3"/>
  <c r="AN1310" i="3"/>
  <c r="AO1310" i="3"/>
  <c r="AQ1310" i="3"/>
  <c r="AM1311" i="3"/>
  <c r="AN1311" i="3"/>
  <c r="AO1311" i="3"/>
  <c r="AQ1311" i="3"/>
  <c r="AM1312" i="3"/>
  <c r="AN1312" i="3"/>
  <c r="AO1312" i="3"/>
  <c r="AQ1312" i="3"/>
  <c r="AM1313" i="3"/>
  <c r="AN1313" i="3"/>
  <c r="AO1313" i="3"/>
  <c r="AQ1313" i="3"/>
  <c r="AM1314" i="3"/>
  <c r="AN1314" i="3"/>
  <c r="AO1314" i="3"/>
  <c r="AQ1314" i="3"/>
  <c r="AM1315" i="3"/>
  <c r="AN1315" i="3"/>
  <c r="AO1315" i="3"/>
  <c r="AQ1315" i="3"/>
  <c r="AM1316" i="3"/>
  <c r="AN1316" i="3"/>
  <c r="AO1316" i="3"/>
  <c r="AQ1316" i="3"/>
  <c r="AM1317" i="3"/>
  <c r="AN1317" i="3"/>
  <c r="AO1317" i="3"/>
  <c r="AQ1317" i="3"/>
  <c r="AM1318" i="3"/>
  <c r="AN1318" i="3"/>
  <c r="AO1318" i="3"/>
  <c r="AQ1318" i="3"/>
  <c r="AM1319" i="3"/>
  <c r="AN1319" i="3"/>
  <c r="AO1319" i="3"/>
  <c r="AQ1319" i="3"/>
  <c r="AM1320" i="3"/>
  <c r="AN1320" i="3"/>
  <c r="AO1320" i="3"/>
  <c r="AQ1320" i="3"/>
  <c r="AM1321" i="3"/>
  <c r="AN1321" i="3"/>
  <c r="AO1321" i="3"/>
  <c r="AQ1321" i="3"/>
  <c r="AM1322" i="3"/>
  <c r="AN1322" i="3"/>
  <c r="AO1322" i="3"/>
  <c r="AQ1322" i="3"/>
  <c r="AM1323" i="3"/>
  <c r="AN1323" i="3"/>
  <c r="AO1323" i="3"/>
  <c r="AQ1323" i="3"/>
  <c r="AM1324" i="3"/>
  <c r="AN1324" i="3"/>
  <c r="AO1324" i="3"/>
  <c r="AQ1324" i="3"/>
  <c r="AM1325" i="3"/>
  <c r="AN1325" i="3"/>
  <c r="AO1325" i="3"/>
  <c r="AQ1325" i="3"/>
  <c r="AM1326" i="3"/>
  <c r="AN1326" i="3"/>
  <c r="AO1326" i="3"/>
  <c r="AQ1326" i="3"/>
  <c r="AM1327" i="3"/>
  <c r="AN1327" i="3"/>
  <c r="AO1327" i="3"/>
  <c r="AQ1327" i="3"/>
  <c r="AM1328" i="3"/>
  <c r="AN1328" i="3"/>
  <c r="AO1328" i="3"/>
  <c r="AQ1328" i="3"/>
  <c r="AM1329" i="3"/>
  <c r="AN1329" i="3"/>
  <c r="AO1329" i="3"/>
  <c r="AQ1329" i="3"/>
  <c r="AM1330" i="3"/>
  <c r="AN1330" i="3"/>
  <c r="AO1330" i="3"/>
  <c r="AQ1330" i="3"/>
  <c r="AM1331" i="3"/>
  <c r="AN1331" i="3"/>
  <c r="AO1331" i="3"/>
  <c r="AQ1331" i="3"/>
  <c r="AM1332" i="3"/>
  <c r="AN1332" i="3"/>
  <c r="AO1332" i="3"/>
  <c r="AQ1332" i="3"/>
  <c r="AM1333" i="3"/>
  <c r="AN1333" i="3"/>
  <c r="AO1333" i="3"/>
  <c r="AQ1333" i="3"/>
  <c r="AM1334" i="3"/>
  <c r="AN1334" i="3"/>
  <c r="AO1334" i="3"/>
  <c r="AQ1334" i="3"/>
  <c r="AM1335" i="3"/>
  <c r="AN1335" i="3"/>
  <c r="AO1335" i="3"/>
  <c r="AQ1335" i="3"/>
  <c r="AM1336" i="3"/>
  <c r="AN1336" i="3"/>
  <c r="AO1336" i="3"/>
  <c r="AQ1336" i="3"/>
  <c r="AM1337" i="3"/>
  <c r="AN1337" i="3"/>
  <c r="AO1337" i="3"/>
  <c r="AQ1337" i="3"/>
  <c r="AM1338" i="3"/>
  <c r="AN1338" i="3"/>
  <c r="AO1338" i="3"/>
  <c r="AQ1338" i="3"/>
  <c r="AM1339" i="3"/>
  <c r="AN1339" i="3"/>
  <c r="AO1339" i="3"/>
  <c r="AQ1339" i="3"/>
  <c r="AM1340" i="3"/>
  <c r="AN1340" i="3"/>
  <c r="AO1340" i="3"/>
  <c r="AQ1340" i="3"/>
  <c r="AM1341" i="3"/>
  <c r="AN1341" i="3"/>
  <c r="AO1341" i="3"/>
  <c r="AQ1341" i="3"/>
  <c r="AM1342" i="3"/>
  <c r="AN1342" i="3"/>
  <c r="AO1342" i="3"/>
  <c r="AQ1342" i="3"/>
  <c r="AM1343" i="3"/>
  <c r="AN1343" i="3"/>
  <c r="AO1343" i="3"/>
  <c r="AQ1343" i="3"/>
  <c r="AM1344" i="3"/>
  <c r="AN1344" i="3"/>
  <c r="AO1344" i="3"/>
  <c r="AQ1344" i="3"/>
  <c r="AM1345" i="3"/>
  <c r="AN1345" i="3"/>
  <c r="AO1345" i="3"/>
  <c r="AQ1345" i="3"/>
  <c r="AM1346" i="3"/>
  <c r="AN1346" i="3"/>
  <c r="AO1346" i="3"/>
  <c r="AQ1346" i="3"/>
  <c r="AM1347" i="3"/>
  <c r="AN1347" i="3"/>
  <c r="AO1347" i="3"/>
  <c r="AQ1347" i="3"/>
  <c r="AM1348" i="3"/>
  <c r="AN1348" i="3"/>
  <c r="AO1348" i="3"/>
  <c r="AQ1348" i="3"/>
  <c r="AM1349" i="3"/>
  <c r="AN1349" i="3"/>
  <c r="AO1349" i="3"/>
  <c r="AQ1349" i="3"/>
  <c r="AM1350" i="3"/>
  <c r="AN1350" i="3"/>
  <c r="AO1350" i="3"/>
  <c r="AQ1350" i="3"/>
  <c r="AM1351" i="3"/>
  <c r="AN1351" i="3"/>
  <c r="AO1351" i="3"/>
  <c r="AQ1351" i="3"/>
  <c r="AM1352" i="3"/>
  <c r="AN1352" i="3"/>
  <c r="AO1352" i="3"/>
  <c r="AQ1352" i="3"/>
  <c r="AM1353" i="3"/>
  <c r="AN1353" i="3"/>
  <c r="AO1353" i="3"/>
  <c r="AQ1353" i="3"/>
  <c r="AM1354" i="3"/>
  <c r="AN1354" i="3"/>
  <c r="AO1354" i="3"/>
  <c r="AQ1354" i="3"/>
  <c r="AM1355" i="3"/>
  <c r="AN1355" i="3"/>
  <c r="AO1355" i="3"/>
  <c r="AQ1355" i="3"/>
  <c r="AM1356" i="3"/>
  <c r="AN1356" i="3"/>
  <c r="AO1356" i="3"/>
  <c r="AQ1356" i="3"/>
  <c r="AM1357" i="3"/>
  <c r="AN1357" i="3"/>
  <c r="AO1357" i="3"/>
  <c r="AQ1357" i="3"/>
  <c r="AM1358" i="3"/>
  <c r="AN1358" i="3"/>
  <c r="AO1358" i="3"/>
  <c r="AQ1358" i="3"/>
  <c r="AM1359" i="3"/>
  <c r="AN1359" i="3"/>
  <c r="AO1359" i="3"/>
  <c r="AQ1359" i="3"/>
  <c r="AM1360" i="3"/>
  <c r="AN1360" i="3"/>
  <c r="AO1360" i="3"/>
  <c r="AQ1360" i="3"/>
  <c r="AM1361" i="3"/>
  <c r="AN1361" i="3"/>
  <c r="AO1361" i="3"/>
  <c r="AQ1361" i="3"/>
  <c r="AM1362" i="3"/>
  <c r="AN1362" i="3"/>
  <c r="AO1362" i="3"/>
  <c r="AQ1362" i="3"/>
  <c r="AM1363" i="3"/>
  <c r="AN1363" i="3"/>
  <c r="AO1363" i="3"/>
  <c r="AQ1363" i="3"/>
  <c r="AM1364" i="3"/>
  <c r="AN1364" i="3"/>
  <c r="AO1364" i="3"/>
  <c r="AQ1364" i="3"/>
  <c r="AM1365" i="3"/>
  <c r="AN1365" i="3"/>
  <c r="AO1365" i="3"/>
  <c r="AQ1365" i="3"/>
  <c r="AM1366" i="3"/>
  <c r="AN1366" i="3"/>
  <c r="AO1366" i="3"/>
  <c r="AQ1366" i="3"/>
  <c r="AM1367" i="3"/>
  <c r="AN1367" i="3"/>
  <c r="AO1367" i="3"/>
  <c r="AQ1367" i="3"/>
  <c r="AM1368" i="3"/>
  <c r="AN1368" i="3"/>
  <c r="AO1368" i="3"/>
  <c r="AQ1368" i="3"/>
  <c r="AM1369" i="3"/>
  <c r="AN1369" i="3"/>
  <c r="AO1369" i="3"/>
  <c r="AQ1369" i="3"/>
  <c r="AM1370" i="3"/>
  <c r="AN1370" i="3"/>
  <c r="AO1370" i="3"/>
  <c r="AQ1370" i="3"/>
  <c r="AM1371" i="3"/>
  <c r="AN1371" i="3"/>
  <c r="AO1371" i="3"/>
  <c r="AQ1371" i="3"/>
  <c r="AM1372" i="3"/>
  <c r="AN1372" i="3"/>
  <c r="AO1372" i="3"/>
  <c r="AQ1372" i="3"/>
  <c r="AM1373" i="3"/>
  <c r="AN1373" i="3"/>
  <c r="AO1373" i="3"/>
  <c r="AQ1373" i="3"/>
  <c r="AM1374" i="3"/>
  <c r="AN1374" i="3"/>
  <c r="AO1374" i="3"/>
  <c r="AQ1374" i="3"/>
  <c r="AM1375" i="3"/>
  <c r="AN1375" i="3"/>
  <c r="AO1375" i="3"/>
  <c r="AQ1375" i="3"/>
  <c r="AM1376" i="3"/>
  <c r="AN1376" i="3"/>
  <c r="AO1376" i="3"/>
  <c r="AQ1376" i="3"/>
  <c r="AM1377" i="3"/>
  <c r="AN1377" i="3"/>
  <c r="AO1377" i="3"/>
  <c r="AQ1377" i="3"/>
  <c r="AM1378" i="3"/>
  <c r="AN1378" i="3"/>
  <c r="AO1378" i="3"/>
  <c r="AQ1378" i="3"/>
  <c r="AM1379" i="3"/>
  <c r="AN1379" i="3"/>
  <c r="AO1379" i="3"/>
  <c r="AQ1379" i="3"/>
  <c r="AM1380" i="3"/>
  <c r="AN1380" i="3"/>
  <c r="AO1380" i="3"/>
  <c r="AQ1380" i="3"/>
  <c r="AM1381" i="3"/>
  <c r="AN1381" i="3"/>
  <c r="AO1381" i="3"/>
  <c r="AQ1381" i="3"/>
  <c r="AM1382" i="3"/>
  <c r="AN1382" i="3"/>
  <c r="AO1382" i="3"/>
  <c r="AQ1382" i="3"/>
  <c r="AM1383" i="3"/>
  <c r="AN1383" i="3"/>
  <c r="AO1383" i="3"/>
  <c r="AQ1383" i="3"/>
  <c r="AM1384" i="3"/>
  <c r="AN1384" i="3"/>
  <c r="AO1384" i="3"/>
  <c r="AQ1384" i="3"/>
  <c r="AM1385" i="3"/>
  <c r="AN1385" i="3"/>
  <c r="AO1385" i="3"/>
  <c r="AQ1385" i="3"/>
  <c r="AM1386" i="3"/>
  <c r="AN1386" i="3"/>
  <c r="AO1386" i="3"/>
  <c r="AQ1386" i="3"/>
  <c r="AM1387" i="3"/>
  <c r="AN1387" i="3"/>
  <c r="AO1387" i="3"/>
  <c r="AQ1387" i="3"/>
  <c r="AM1388" i="3"/>
  <c r="AN1388" i="3"/>
  <c r="AO1388" i="3"/>
  <c r="AQ1388" i="3"/>
  <c r="AM1389" i="3"/>
  <c r="AN1389" i="3"/>
  <c r="AO1389" i="3"/>
  <c r="AQ1389" i="3"/>
  <c r="AM1390" i="3"/>
  <c r="AN1390" i="3"/>
  <c r="AO1390" i="3"/>
  <c r="AQ1390" i="3"/>
  <c r="AM1391" i="3"/>
  <c r="AN1391" i="3"/>
  <c r="AO1391" i="3"/>
  <c r="AQ1391" i="3"/>
  <c r="AM1392" i="3"/>
  <c r="AN1392" i="3"/>
  <c r="AO1392" i="3"/>
  <c r="AQ1392" i="3"/>
  <c r="AM1393" i="3"/>
  <c r="AN1393" i="3"/>
  <c r="AO1393" i="3"/>
  <c r="AQ1393" i="3"/>
  <c r="AM1394" i="3"/>
  <c r="AN1394" i="3"/>
  <c r="AO1394" i="3"/>
  <c r="AQ1394" i="3"/>
  <c r="AM1395" i="3"/>
  <c r="AN1395" i="3"/>
  <c r="AO1395" i="3"/>
  <c r="AQ1395" i="3"/>
  <c r="AM1396" i="3"/>
  <c r="AN1396" i="3"/>
  <c r="AO1396" i="3"/>
  <c r="AQ1396" i="3"/>
  <c r="AM1397" i="3"/>
  <c r="AN1397" i="3"/>
  <c r="AO1397" i="3"/>
  <c r="AQ1397" i="3"/>
  <c r="AM1398" i="3"/>
  <c r="AN1398" i="3"/>
  <c r="AO1398" i="3"/>
  <c r="AQ1398" i="3"/>
  <c r="AM1399" i="3"/>
  <c r="AN1399" i="3"/>
  <c r="AO1399" i="3"/>
  <c r="AQ1399" i="3"/>
  <c r="AM1400" i="3"/>
  <c r="AN1400" i="3"/>
  <c r="AO1400" i="3"/>
  <c r="AQ1400" i="3"/>
  <c r="AM1401" i="3"/>
  <c r="AN1401" i="3"/>
  <c r="AO1401" i="3"/>
  <c r="AQ1401" i="3"/>
  <c r="AM1402" i="3"/>
  <c r="AN1402" i="3"/>
  <c r="AO1402" i="3"/>
  <c r="AQ1402" i="3"/>
  <c r="AM1403" i="3"/>
  <c r="AN1403" i="3"/>
  <c r="AO1403" i="3"/>
  <c r="AQ1403" i="3"/>
  <c r="AM1404" i="3"/>
  <c r="AN1404" i="3"/>
  <c r="AO1404" i="3"/>
  <c r="AQ1404" i="3"/>
  <c r="AM1405" i="3"/>
  <c r="AN1405" i="3"/>
  <c r="AO1405" i="3"/>
  <c r="AQ1405" i="3"/>
  <c r="AM1406" i="3"/>
  <c r="AN1406" i="3"/>
  <c r="AO1406" i="3"/>
  <c r="AQ1406" i="3"/>
  <c r="AM1407" i="3"/>
  <c r="AN1407" i="3"/>
  <c r="AO1407" i="3"/>
  <c r="AQ1407" i="3"/>
  <c r="AM1408" i="3"/>
  <c r="AN1408" i="3"/>
  <c r="AO1408" i="3"/>
  <c r="AQ1408" i="3"/>
  <c r="AM1409" i="3"/>
  <c r="AN1409" i="3"/>
  <c r="AO1409" i="3"/>
  <c r="AQ1409" i="3"/>
  <c r="AM1410" i="3"/>
  <c r="AN1410" i="3"/>
  <c r="AO1410" i="3"/>
  <c r="AQ1410" i="3"/>
  <c r="AM1411" i="3"/>
  <c r="AN1411" i="3"/>
  <c r="AO1411" i="3"/>
  <c r="AQ1411" i="3"/>
  <c r="AM1412" i="3"/>
  <c r="AN1412" i="3"/>
  <c r="AO1412" i="3"/>
  <c r="AQ1412" i="3"/>
  <c r="AM1413" i="3"/>
  <c r="AN1413" i="3"/>
  <c r="AO1413" i="3"/>
  <c r="AQ1413" i="3"/>
  <c r="AM1414" i="3"/>
  <c r="AN1414" i="3"/>
  <c r="AO1414" i="3"/>
  <c r="AQ1414" i="3"/>
  <c r="AM1415" i="3"/>
  <c r="AN1415" i="3"/>
  <c r="AO1415" i="3"/>
  <c r="AQ1415" i="3"/>
  <c r="AM1416" i="3"/>
  <c r="AN1416" i="3"/>
  <c r="AO1416" i="3"/>
  <c r="AQ1416" i="3"/>
  <c r="AM1417" i="3"/>
  <c r="AN1417" i="3"/>
  <c r="AO1417" i="3"/>
  <c r="AQ1417" i="3"/>
  <c r="AM1418" i="3"/>
  <c r="AN1418" i="3"/>
  <c r="AO1418" i="3"/>
  <c r="AQ1418" i="3"/>
  <c r="AM1419" i="3"/>
  <c r="AN1419" i="3"/>
  <c r="AO1419" i="3"/>
  <c r="AQ1419" i="3"/>
  <c r="AM1420" i="3"/>
  <c r="AN1420" i="3"/>
  <c r="AO1420" i="3"/>
  <c r="AQ1420" i="3"/>
  <c r="AM1421" i="3"/>
  <c r="AN1421" i="3"/>
  <c r="AO1421" i="3"/>
  <c r="AQ1421" i="3"/>
  <c r="AM1422" i="3"/>
  <c r="AN1422" i="3"/>
  <c r="AO1422" i="3"/>
  <c r="AQ1422" i="3"/>
  <c r="AM1423" i="3"/>
  <c r="AN1423" i="3"/>
  <c r="AO1423" i="3"/>
  <c r="AQ1423" i="3"/>
  <c r="AM1424" i="3"/>
  <c r="AN1424" i="3"/>
  <c r="AO1424" i="3"/>
  <c r="AQ1424" i="3"/>
  <c r="AM1425" i="3"/>
  <c r="AN1425" i="3"/>
  <c r="AO1425" i="3"/>
  <c r="AQ1425" i="3"/>
  <c r="AM1426" i="3"/>
  <c r="AN1426" i="3"/>
  <c r="AO1426" i="3"/>
  <c r="AQ1426" i="3"/>
  <c r="AM1427" i="3"/>
  <c r="AN1427" i="3"/>
  <c r="AO1427" i="3"/>
  <c r="AQ1427" i="3"/>
  <c r="AM1428" i="3"/>
  <c r="AN1428" i="3"/>
  <c r="AO1428" i="3"/>
  <c r="AQ1428" i="3"/>
  <c r="AM1429" i="3"/>
  <c r="AN1429" i="3"/>
  <c r="AO1429" i="3"/>
  <c r="AQ1429" i="3"/>
  <c r="AM1430" i="3"/>
  <c r="AN1430" i="3"/>
  <c r="AO1430" i="3"/>
  <c r="AQ1430" i="3"/>
  <c r="AM1431" i="3"/>
  <c r="AN1431" i="3"/>
  <c r="AO1431" i="3"/>
  <c r="AQ1431" i="3"/>
  <c r="AM1432" i="3"/>
  <c r="AN1432" i="3"/>
  <c r="AO1432" i="3"/>
  <c r="AQ1432" i="3"/>
  <c r="AM1433" i="3"/>
  <c r="AN1433" i="3"/>
  <c r="AO1433" i="3"/>
  <c r="AQ1433" i="3"/>
  <c r="AM1434" i="3"/>
  <c r="AN1434" i="3"/>
  <c r="AO1434" i="3"/>
  <c r="AQ1434" i="3"/>
  <c r="AM1435" i="3"/>
  <c r="AN1435" i="3"/>
  <c r="AO1435" i="3"/>
  <c r="AQ1435" i="3"/>
  <c r="AM1436" i="3"/>
  <c r="AN1436" i="3"/>
  <c r="AO1436" i="3"/>
  <c r="AQ1436" i="3"/>
  <c r="AM1437" i="3"/>
  <c r="AN1437" i="3"/>
  <c r="AO1437" i="3"/>
  <c r="AQ1437" i="3"/>
  <c r="AM1438" i="3"/>
  <c r="AN1438" i="3"/>
  <c r="AO1438" i="3"/>
  <c r="AQ1438" i="3"/>
  <c r="AM1439" i="3"/>
  <c r="AN1439" i="3"/>
  <c r="AO1439" i="3"/>
  <c r="AQ1439" i="3"/>
  <c r="AM1440" i="3"/>
  <c r="AN1440" i="3"/>
  <c r="AO1440" i="3"/>
  <c r="AQ1440" i="3"/>
  <c r="AM1441" i="3"/>
  <c r="AN1441" i="3"/>
  <c r="AO1441" i="3"/>
  <c r="AQ1441" i="3"/>
  <c r="AM1442" i="3"/>
  <c r="AN1442" i="3"/>
  <c r="AO1442" i="3"/>
  <c r="AQ1442" i="3"/>
  <c r="AM1443" i="3"/>
  <c r="AN1443" i="3"/>
  <c r="AO1443" i="3"/>
  <c r="AQ1443" i="3"/>
  <c r="AM1444" i="3"/>
  <c r="AN1444" i="3"/>
  <c r="AO1444" i="3"/>
  <c r="AQ1444" i="3"/>
  <c r="AM1445" i="3"/>
  <c r="AN1445" i="3"/>
  <c r="AO1445" i="3"/>
  <c r="AQ1445" i="3"/>
  <c r="AM1446" i="3"/>
  <c r="AN1446" i="3"/>
  <c r="AO1446" i="3"/>
  <c r="AQ1446" i="3"/>
  <c r="AM1447" i="3"/>
  <c r="AN1447" i="3"/>
  <c r="AO1447" i="3"/>
  <c r="AQ1447" i="3"/>
  <c r="AM1448" i="3"/>
  <c r="AN1448" i="3"/>
  <c r="AO1448" i="3"/>
  <c r="AQ1448" i="3"/>
  <c r="AM1449" i="3"/>
  <c r="AN1449" i="3"/>
  <c r="AO1449" i="3"/>
  <c r="AQ1449" i="3"/>
  <c r="AM1450" i="3"/>
  <c r="AN1450" i="3"/>
  <c r="AO1450" i="3"/>
  <c r="AQ1450" i="3"/>
  <c r="AM1451" i="3"/>
  <c r="AN1451" i="3"/>
  <c r="AO1451" i="3"/>
  <c r="AQ1451" i="3"/>
  <c r="AM1452" i="3"/>
  <c r="AN1452" i="3"/>
  <c r="AO1452" i="3"/>
  <c r="AQ1452" i="3"/>
  <c r="AM1453" i="3"/>
  <c r="AN1453" i="3"/>
  <c r="AO1453" i="3"/>
  <c r="AQ1453" i="3"/>
  <c r="AM1454" i="3"/>
  <c r="AN1454" i="3"/>
  <c r="AO1454" i="3"/>
  <c r="AQ1454" i="3"/>
  <c r="AM1455" i="3"/>
  <c r="AN1455" i="3"/>
  <c r="AO1455" i="3"/>
  <c r="AQ1455" i="3"/>
  <c r="AM1456" i="3"/>
  <c r="AN1456" i="3"/>
  <c r="AO1456" i="3"/>
  <c r="AQ1456" i="3"/>
  <c r="AM1457" i="3"/>
  <c r="AN1457" i="3"/>
  <c r="AO1457" i="3"/>
  <c r="AQ1457" i="3"/>
  <c r="AM1458" i="3"/>
  <c r="AN1458" i="3"/>
  <c r="AO1458" i="3"/>
  <c r="AQ1458" i="3"/>
  <c r="AM1459" i="3"/>
  <c r="AN1459" i="3"/>
  <c r="AO1459" i="3"/>
  <c r="AQ1459" i="3"/>
  <c r="AM1460" i="3"/>
  <c r="AN1460" i="3"/>
  <c r="AO1460" i="3"/>
  <c r="AQ1460" i="3"/>
  <c r="AM1461" i="3"/>
  <c r="AN1461" i="3"/>
  <c r="AO1461" i="3"/>
  <c r="AQ1461" i="3"/>
  <c r="AM1462" i="3"/>
  <c r="AN1462" i="3"/>
  <c r="AO1462" i="3"/>
  <c r="AQ1462" i="3"/>
  <c r="AM1463" i="3"/>
  <c r="AN1463" i="3"/>
  <c r="AO1463" i="3"/>
  <c r="AQ1463" i="3"/>
  <c r="AM1464" i="3"/>
  <c r="AN1464" i="3"/>
  <c r="AO1464" i="3"/>
  <c r="AQ1464" i="3"/>
  <c r="AM1465" i="3"/>
  <c r="AN1465" i="3"/>
  <c r="AO1465" i="3"/>
  <c r="AQ1465" i="3"/>
  <c r="AM1466" i="3"/>
  <c r="AN1466" i="3"/>
  <c r="AO1466" i="3"/>
  <c r="AQ1466" i="3"/>
  <c r="AM1467" i="3"/>
  <c r="AN1467" i="3"/>
  <c r="AO1467" i="3"/>
  <c r="AQ1467" i="3"/>
  <c r="AM1468" i="3"/>
  <c r="AN1468" i="3"/>
  <c r="AO1468" i="3"/>
  <c r="AQ1468" i="3"/>
  <c r="AM1469" i="3"/>
  <c r="AN1469" i="3"/>
  <c r="AO1469" i="3"/>
  <c r="AQ1469" i="3"/>
  <c r="AM1470" i="3"/>
  <c r="AN1470" i="3"/>
  <c r="AO1470" i="3"/>
  <c r="AQ1470" i="3"/>
  <c r="AM1471" i="3"/>
  <c r="AN1471" i="3"/>
  <c r="AO1471" i="3"/>
  <c r="AQ1471" i="3"/>
  <c r="AM1472" i="3"/>
  <c r="AN1472" i="3"/>
  <c r="AO1472" i="3"/>
  <c r="AQ1472" i="3"/>
  <c r="AM1473" i="3"/>
  <c r="AN1473" i="3"/>
  <c r="AO1473" i="3"/>
  <c r="AQ1473" i="3"/>
  <c r="AM1474" i="3"/>
  <c r="AN1474" i="3"/>
  <c r="AO1474" i="3"/>
  <c r="AQ1474" i="3"/>
  <c r="AM1475" i="3"/>
  <c r="AN1475" i="3"/>
  <c r="AO1475" i="3"/>
  <c r="AQ1475" i="3"/>
  <c r="AM1476" i="3"/>
  <c r="AN1476" i="3"/>
  <c r="AO1476" i="3"/>
  <c r="AQ1476" i="3"/>
  <c r="AM1477" i="3"/>
  <c r="AN1477" i="3"/>
  <c r="AO1477" i="3"/>
  <c r="AQ1477" i="3"/>
  <c r="AM1478" i="3"/>
  <c r="AN1478" i="3"/>
  <c r="AO1478" i="3"/>
  <c r="AQ1478" i="3"/>
  <c r="AM1479" i="3"/>
  <c r="AN1479" i="3"/>
  <c r="AO1479" i="3"/>
  <c r="AQ1479" i="3"/>
  <c r="AM1480" i="3"/>
  <c r="AN1480" i="3"/>
  <c r="AO1480" i="3"/>
  <c r="AQ1480" i="3"/>
  <c r="AM1481" i="3"/>
  <c r="AN1481" i="3"/>
  <c r="AO1481" i="3"/>
  <c r="AQ1481" i="3"/>
  <c r="AM1482" i="3"/>
  <c r="AN1482" i="3"/>
  <c r="AO1482" i="3"/>
  <c r="AQ1482" i="3"/>
  <c r="AM1483" i="3"/>
  <c r="AN1483" i="3"/>
  <c r="AO1483" i="3"/>
  <c r="AQ1483" i="3"/>
  <c r="AM1484" i="3"/>
  <c r="AN1484" i="3"/>
  <c r="AO1484" i="3"/>
  <c r="AQ1484" i="3"/>
  <c r="AM1485" i="3"/>
  <c r="AN1485" i="3"/>
  <c r="AO1485" i="3"/>
  <c r="AQ1485" i="3"/>
  <c r="AM1486" i="3"/>
  <c r="AN1486" i="3"/>
  <c r="AO1486" i="3"/>
  <c r="AQ1486" i="3"/>
  <c r="AM1487" i="3"/>
  <c r="AN1487" i="3"/>
  <c r="AO1487" i="3"/>
  <c r="AQ1487" i="3"/>
  <c r="AM1488" i="3"/>
  <c r="AN1488" i="3"/>
  <c r="AO1488" i="3"/>
  <c r="AQ1488" i="3"/>
  <c r="AM1489" i="3"/>
  <c r="AN1489" i="3"/>
  <c r="AO1489" i="3"/>
  <c r="AQ1489" i="3"/>
  <c r="AM1490" i="3"/>
  <c r="AN1490" i="3"/>
  <c r="AO1490" i="3"/>
  <c r="AQ1490" i="3"/>
  <c r="AM1491" i="3"/>
  <c r="AN1491" i="3"/>
  <c r="AO1491" i="3"/>
  <c r="AQ1491" i="3"/>
  <c r="AM1492" i="3"/>
  <c r="AN1492" i="3"/>
  <c r="AO1492" i="3"/>
  <c r="AQ1492" i="3"/>
  <c r="AM1493" i="3"/>
  <c r="AN1493" i="3"/>
  <c r="AO1493" i="3"/>
  <c r="AQ1493" i="3"/>
  <c r="AM1494" i="3"/>
  <c r="AN1494" i="3"/>
  <c r="AO1494" i="3"/>
  <c r="AQ1494" i="3"/>
  <c r="AM1495" i="3"/>
  <c r="AN1495" i="3"/>
  <c r="AO1495" i="3"/>
  <c r="AQ1495" i="3"/>
  <c r="AM1496" i="3"/>
  <c r="AN1496" i="3"/>
  <c r="AO1496" i="3"/>
  <c r="AQ1496" i="3"/>
  <c r="AM1497" i="3"/>
  <c r="AN1497" i="3"/>
  <c r="AO1497" i="3"/>
  <c r="AQ1497" i="3"/>
  <c r="AM1498" i="3"/>
  <c r="AN1498" i="3"/>
  <c r="AO1498" i="3"/>
  <c r="AQ1498" i="3"/>
  <c r="AM1499" i="3"/>
  <c r="AN1499" i="3"/>
  <c r="AO1499" i="3"/>
  <c r="AQ1499" i="3"/>
  <c r="AM1500" i="3"/>
  <c r="AN1500" i="3"/>
  <c r="AO1500" i="3"/>
  <c r="AQ1500" i="3"/>
  <c r="AM1501" i="3"/>
  <c r="AN1501" i="3"/>
  <c r="AO1501" i="3"/>
  <c r="AQ1501" i="3"/>
  <c r="AM1502" i="3"/>
  <c r="AN1502" i="3"/>
  <c r="AO1502" i="3"/>
  <c r="AQ1502" i="3"/>
  <c r="AM1503" i="3"/>
  <c r="AN1503" i="3"/>
  <c r="AO1503" i="3"/>
  <c r="AQ1503" i="3"/>
  <c r="AM1504" i="3"/>
  <c r="AN1504" i="3"/>
  <c r="AO1504" i="3"/>
  <c r="AQ1504" i="3"/>
  <c r="AM1505" i="3"/>
  <c r="AN1505" i="3"/>
  <c r="AO1505" i="3"/>
  <c r="AQ1505" i="3"/>
  <c r="AM1506" i="3"/>
  <c r="AN1506" i="3"/>
  <c r="AO1506" i="3"/>
  <c r="AQ1506" i="3"/>
  <c r="AM1507" i="3"/>
  <c r="AN1507" i="3"/>
  <c r="AO1507" i="3"/>
  <c r="AQ1507" i="3"/>
  <c r="AM1508" i="3"/>
  <c r="AN1508" i="3"/>
  <c r="AO1508" i="3"/>
  <c r="AQ1508" i="3"/>
  <c r="AM1509" i="3"/>
  <c r="AN1509" i="3"/>
  <c r="AO1509" i="3"/>
  <c r="AQ1509" i="3"/>
  <c r="AM1510" i="3"/>
  <c r="AN1510" i="3"/>
  <c r="AO1510" i="3"/>
  <c r="AQ1510" i="3"/>
  <c r="AM1511" i="3"/>
  <c r="AN1511" i="3"/>
  <c r="AO1511" i="3"/>
  <c r="AQ1511" i="3"/>
  <c r="AM1512" i="3"/>
  <c r="AN1512" i="3"/>
  <c r="AO1512" i="3"/>
  <c r="AQ1512" i="3"/>
  <c r="AM1513" i="3"/>
  <c r="AN1513" i="3"/>
  <c r="AO1513" i="3"/>
  <c r="AQ1513" i="3"/>
  <c r="AM1514" i="3"/>
  <c r="AN1514" i="3"/>
  <c r="AO1514" i="3"/>
  <c r="AQ1514" i="3"/>
  <c r="AM1515" i="3"/>
  <c r="AN1515" i="3"/>
  <c r="AO1515" i="3"/>
  <c r="AQ1515" i="3"/>
  <c r="AM1516" i="3"/>
  <c r="AN1516" i="3"/>
  <c r="AO1516" i="3"/>
  <c r="AQ1516" i="3"/>
  <c r="AM1517" i="3"/>
  <c r="AN1517" i="3"/>
  <c r="AO1517" i="3"/>
  <c r="AQ1517" i="3"/>
  <c r="AM1518" i="3"/>
  <c r="AN1518" i="3"/>
  <c r="AO1518" i="3"/>
  <c r="AQ1518" i="3"/>
  <c r="AM1519" i="3"/>
  <c r="AN1519" i="3"/>
  <c r="AO1519" i="3"/>
  <c r="AQ1519" i="3"/>
  <c r="AM1520" i="3"/>
  <c r="AN1520" i="3"/>
  <c r="AO1520" i="3"/>
  <c r="AQ1520" i="3"/>
  <c r="AM1521" i="3"/>
  <c r="AN1521" i="3"/>
  <c r="AO1521" i="3"/>
  <c r="AQ1521" i="3"/>
  <c r="AM1522" i="3"/>
  <c r="AN1522" i="3"/>
  <c r="AO1522" i="3"/>
  <c r="AQ1522" i="3"/>
  <c r="AM1523" i="3"/>
  <c r="AN1523" i="3"/>
  <c r="AO1523" i="3"/>
  <c r="AQ1523" i="3"/>
  <c r="AM1524" i="3"/>
  <c r="AN1524" i="3"/>
  <c r="AO1524" i="3"/>
  <c r="AQ1524" i="3"/>
  <c r="AM1525" i="3"/>
  <c r="AN1525" i="3"/>
  <c r="AO1525" i="3"/>
  <c r="AQ1525" i="3"/>
  <c r="AM1526" i="3"/>
  <c r="AN1526" i="3"/>
  <c r="AO1526" i="3"/>
  <c r="AQ1526" i="3"/>
  <c r="AM1527" i="3"/>
  <c r="AN1527" i="3"/>
  <c r="AO1527" i="3"/>
  <c r="AQ1527" i="3"/>
  <c r="AM1528" i="3"/>
  <c r="AN1528" i="3"/>
  <c r="AO1528" i="3"/>
  <c r="AQ1528" i="3"/>
  <c r="AM1529" i="3"/>
  <c r="AN1529" i="3"/>
  <c r="AO1529" i="3"/>
  <c r="AQ1529" i="3"/>
  <c r="AM1530" i="3"/>
  <c r="AN1530" i="3"/>
  <c r="AO1530" i="3"/>
  <c r="AQ1530" i="3"/>
  <c r="AM1531" i="3"/>
  <c r="AN1531" i="3"/>
  <c r="AO1531" i="3"/>
  <c r="AQ1531" i="3"/>
  <c r="AM1532" i="3"/>
  <c r="AN1532" i="3"/>
  <c r="AO1532" i="3"/>
  <c r="AQ1532" i="3"/>
  <c r="AM1533" i="3"/>
  <c r="AN1533" i="3"/>
  <c r="AO1533" i="3"/>
  <c r="AQ1533" i="3"/>
  <c r="AM1534" i="3"/>
  <c r="AN1534" i="3"/>
  <c r="AO1534" i="3"/>
  <c r="AQ1534" i="3"/>
  <c r="AM1535" i="3"/>
  <c r="AN1535" i="3"/>
  <c r="AO1535" i="3"/>
  <c r="AQ1535" i="3"/>
  <c r="AM1536" i="3"/>
  <c r="AN1536" i="3"/>
  <c r="AO1536" i="3"/>
  <c r="AQ1536" i="3"/>
  <c r="AM1537" i="3"/>
  <c r="AN1537" i="3"/>
  <c r="AO1537" i="3"/>
  <c r="AQ1537" i="3"/>
  <c r="AM1538" i="3"/>
  <c r="AN1538" i="3"/>
  <c r="AO1538" i="3"/>
  <c r="AQ1538" i="3"/>
  <c r="AM1539" i="3"/>
  <c r="AN1539" i="3"/>
  <c r="AO1539" i="3"/>
  <c r="AQ1539" i="3"/>
  <c r="AM1540" i="3"/>
  <c r="AN1540" i="3"/>
  <c r="AO1540" i="3"/>
  <c r="AQ1540" i="3"/>
  <c r="AM1541" i="3"/>
  <c r="AN1541" i="3"/>
  <c r="AO1541" i="3"/>
  <c r="AQ1541" i="3"/>
  <c r="AM1542" i="3"/>
  <c r="AN1542" i="3"/>
  <c r="AO1542" i="3"/>
  <c r="AQ1542" i="3"/>
  <c r="AM1543" i="3"/>
  <c r="AN1543" i="3"/>
  <c r="AO1543" i="3"/>
  <c r="AQ1543" i="3"/>
  <c r="AM1544" i="3"/>
  <c r="AN1544" i="3"/>
  <c r="AO1544" i="3"/>
  <c r="AQ1544" i="3"/>
  <c r="AM1545" i="3"/>
  <c r="AN1545" i="3"/>
  <c r="AO1545" i="3"/>
  <c r="AQ1545" i="3"/>
  <c r="AM1546" i="3"/>
  <c r="AN1546" i="3"/>
  <c r="AO1546" i="3"/>
  <c r="AQ1546" i="3"/>
  <c r="AM1547" i="3"/>
  <c r="AN1547" i="3"/>
  <c r="AO1547" i="3"/>
  <c r="AQ1547" i="3"/>
  <c r="AM1548" i="3"/>
  <c r="AN1548" i="3"/>
  <c r="AO1548" i="3"/>
  <c r="AQ1548" i="3"/>
  <c r="AM1549" i="3"/>
  <c r="AN1549" i="3"/>
  <c r="AO1549" i="3"/>
  <c r="AQ1549" i="3"/>
  <c r="AM1550" i="3"/>
  <c r="AN1550" i="3"/>
  <c r="AO1550" i="3"/>
  <c r="AQ1550" i="3"/>
  <c r="AM1551" i="3"/>
  <c r="AN1551" i="3"/>
  <c r="AO1551" i="3"/>
  <c r="AQ1551" i="3"/>
  <c r="AM1552" i="3"/>
  <c r="AN1552" i="3"/>
  <c r="AO1552" i="3"/>
  <c r="AQ1552" i="3"/>
  <c r="AM1553" i="3"/>
  <c r="AN1553" i="3"/>
  <c r="AO1553" i="3"/>
  <c r="AQ1553" i="3"/>
  <c r="AM1554" i="3"/>
  <c r="AN1554" i="3"/>
  <c r="AO1554" i="3"/>
  <c r="AQ1554" i="3"/>
  <c r="AM1555" i="3"/>
  <c r="AN1555" i="3"/>
  <c r="AO1555" i="3"/>
  <c r="AQ1555" i="3"/>
  <c r="AM1556" i="3"/>
  <c r="AN1556" i="3"/>
  <c r="AO1556" i="3"/>
  <c r="AQ1556" i="3"/>
  <c r="AM1557" i="3"/>
  <c r="AN1557" i="3"/>
  <c r="AO1557" i="3"/>
  <c r="AQ1557" i="3"/>
  <c r="AM1558" i="3"/>
  <c r="AN1558" i="3"/>
  <c r="AO1558" i="3"/>
  <c r="AQ1558" i="3"/>
  <c r="AM1559" i="3"/>
  <c r="AN1559" i="3"/>
  <c r="AO1559" i="3"/>
  <c r="AQ1559" i="3"/>
  <c r="AM1560" i="3"/>
  <c r="AN1560" i="3"/>
  <c r="AO1560" i="3"/>
  <c r="AQ1560" i="3"/>
  <c r="AM1561" i="3"/>
  <c r="AN1561" i="3"/>
  <c r="AO1561" i="3"/>
  <c r="AQ1561" i="3"/>
  <c r="AM1562" i="3"/>
  <c r="AN1562" i="3"/>
  <c r="AO1562" i="3"/>
  <c r="AQ1562" i="3"/>
  <c r="AM1563" i="3"/>
  <c r="AN1563" i="3"/>
  <c r="AO1563" i="3"/>
  <c r="AQ1563" i="3"/>
  <c r="AM1564" i="3"/>
  <c r="AN1564" i="3"/>
  <c r="AO1564" i="3"/>
  <c r="AQ1564" i="3"/>
  <c r="AM1565" i="3"/>
  <c r="AN1565" i="3"/>
  <c r="AO1565" i="3"/>
  <c r="AQ1565" i="3"/>
  <c r="AM1566" i="3"/>
  <c r="AN1566" i="3"/>
  <c r="AO1566" i="3"/>
  <c r="AQ1566" i="3"/>
  <c r="AM1567" i="3"/>
  <c r="AN1567" i="3"/>
  <c r="AO1567" i="3"/>
  <c r="AQ1567" i="3"/>
  <c r="AM1568" i="3"/>
  <c r="AN1568" i="3"/>
  <c r="AO1568" i="3"/>
  <c r="AQ1568" i="3"/>
  <c r="AM1569" i="3"/>
  <c r="AN1569" i="3"/>
  <c r="AO1569" i="3"/>
  <c r="AQ1569" i="3"/>
  <c r="AM1570" i="3"/>
  <c r="AN1570" i="3"/>
  <c r="AO1570" i="3"/>
  <c r="AQ1570" i="3"/>
  <c r="AM1571" i="3"/>
  <c r="AN1571" i="3"/>
  <c r="AO1571" i="3"/>
  <c r="AQ1571" i="3"/>
  <c r="AM1572" i="3"/>
  <c r="AN1572" i="3"/>
  <c r="AO1572" i="3"/>
  <c r="AQ1572" i="3"/>
  <c r="AM1573" i="3"/>
  <c r="AN1573" i="3"/>
  <c r="AO1573" i="3"/>
  <c r="AQ1573" i="3"/>
  <c r="AM1574" i="3"/>
  <c r="AN1574" i="3"/>
  <c r="AO1574" i="3"/>
  <c r="AQ1574" i="3"/>
  <c r="AM1575" i="3"/>
  <c r="AN1575" i="3"/>
  <c r="AO1575" i="3"/>
  <c r="AQ1575" i="3"/>
  <c r="AM1576" i="3"/>
  <c r="AN1576" i="3"/>
  <c r="AO1576" i="3"/>
  <c r="AQ1576" i="3"/>
  <c r="AM1577" i="3"/>
  <c r="AN1577" i="3"/>
  <c r="AO1577" i="3"/>
  <c r="AQ1577" i="3"/>
  <c r="AM1578" i="3"/>
  <c r="AN1578" i="3"/>
  <c r="AO1578" i="3"/>
  <c r="AQ1578" i="3"/>
  <c r="AM1579" i="3"/>
  <c r="AN1579" i="3"/>
  <c r="AO1579" i="3"/>
  <c r="AQ1579" i="3"/>
  <c r="AM1580" i="3"/>
  <c r="AN1580" i="3"/>
  <c r="AO1580" i="3"/>
  <c r="AQ1580" i="3"/>
  <c r="AM1581" i="3"/>
  <c r="AN1581" i="3"/>
  <c r="AO1581" i="3"/>
  <c r="AQ1581" i="3"/>
  <c r="AM1582" i="3"/>
  <c r="AN1582" i="3"/>
  <c r="AO1582" i="3"/>
  <c r="AQ1582" i="3"/>
  <c r="AM1583" i="3"/>
  <c r="AN1583" i="3"/>
  <c r="AO1583" i="3"/>
  <c r="AQ1583" i="3"/>
  <c r="AM1584" i="3"/>
  <c r="AN1584" i="3"/>
  <c r="AO1584" i="3"/>
  <c r="AQ1584" i="3"/>
  <c r="AM1585" i="3"/>
  <c r="AN1585" i="3"/>
  <c r="AO1585" i="3"/>
  <c r="AQ1585" i="3"/>
  <c r="AM1586" i="3"/>
  <c r="AN1586" i="3"/>
  <c r="AO1586" i="3"/>
  <c r="AQ1586" i="3"/>
  <c r="AM1587" i="3"/>
  <c r="AN1587" i="3"/>
  <c r="AO1587" i="3"/>
  <c r="AQ1587" i="3"/>
  <c r="AM1588" i="3"/>
  <c r="AN1588" i="3"/>
  <c r="AO1588" i="3"/>
  <c r="AQ1588" i="3"/>
  <c r="AM1589" i="3"/>
  <c r="AN1589" i="3"/>
  <c r="AO1589" i="3"/>
  <c r="AQ1589" i="3"/>
  <c r="AM1590" i="3"/>
  <c r="AN1590" i="3"/>
  <c r="AO1590" i="3"/>
  <c r="AQ1590" i="3"/>
  <c r="AM1591" i="3"/>
  <c r="AN1591" i="3"/>
  <c r="AO1591" i="3"/>
  <c r="AQ1591" i="3"/>
  <c r="AM1592" i="3"/>
  <c r="AN1592" i="3"/>
  <c r="AO1592" i="3"/>
  <c r="AQ1592" i="3"/>
  <c r="AM1593" i="3"/>
  <c r="AN1593" i="3"/>
  <c r="AO1593" i="3"/>
  <c r="AQ1593" i="3"/>
  <c r="AM1594" i="3"/>
  <c r="AN1594" i="3"/>
  <c r="AO1594" i="3"/>
  <c r="AQ1594" i="3"/>
  <c r="AM1595" i="3"/>
  <c r="AN1595" i="3"/>
  <c r="AO1595" i="3"/>
  <c r="AQ1595" i="3"/>
  <c r="AM1596" i="3"/>
  <c r="AN1596" i="3"/>
  <c r="AO1596" i="3"/>
  <c r="AQ1596" i="3"/>
  <c r="AM1597" i="3"/>
  <c r="AN1597" i="3"/>
  <c r="AO1597" i="3"/>
  <c r="AQ1597" i="3"/>
  <c r="AM1598" i="3"/>
  <c r="AN1598" i="3"/>
  <c r="AO1598" i="3"/>
  <c r="AQ1598" i="3"/>
  <c r="AM1599" i="3"/>
  <c r="AN1599" i="3"/>
  <c r="AO1599" i="3"/>
  <c r="AQ1599" i="3"/>
  <c r="AM1600" i="3"/>
  <c r="AN1600" i="3"/>
  <c r="AO1600" i="3"/>
  <c r="AQ1600" i="3"/>
  <c r="AM1601" i="3"/>
  <c r="AN1601" i="3"/>
  <c r="AO1601" i="3"/>
  <c r="AQ1601" i="3"/>
  <c r="AM1602" i="3"/>
  <c r="AN1602" i="3"/>
  <c r="AO1602" i="3"/>
  <c r="AQ1602" i="3"/>
  <c r="AM1603" i="3"/>
  <c r="AN1603" i="3"/>
  <c r="AO1603" i="3"/>
  <c r="AQ1603" i="3"/>
  <c r="AM1604" i="3"/>
  <c r="AN1604" i="3"/>
  <c r="AO1604" i="3"/>
  <c r="AQ1604" i="3"/>
  <c r="AM1605" i="3"/>
  <c r="AN1605" i="3"/>
  <c r="AO1605" i="3"/>
  <c r="AQ1605" i="3"/>
  <c r="AM1606" i="3"/>
  <c r="AN1606" i="3"/>
  <c r="AO1606" i="3"/>
  <c r="AQ1606" i="3"/>
  <c r="AM1607" i="3"/>
  <c r="AN1607" i="3"/>
  <c r="AO1607" i="3"/>
  <c r="AQ1607" i="3"/>
  <c r="AM1608" i="3"/>
  <c r="AN1608" i="3"/>
  <c r="AO1608" i="3"/>
  <c r="AQ1608" i="3"/>
  <c r="AM1609" i="3"/>
  <c r="AN1609" i="3"/>
  <c r="AO1609" i="3"/>
  <c r="AQ1609" i="3"/>
  <c r="AM1610" i="3"/>
  <c r="AN1610" i="3"/>
  <c r="AO1610" i="3"/>
  <c r="AQ1610" i="3"/>
  <c r="AM1611" i="3"/>
  <c r="AN1611" i="3"/>
  <c r="AO1611" i="3"/>
  <c r="AQ1611" i="3"/>
  <c r="AM1612" i="3"/>
  <c r="AN1612" i="3"/>
  <c r="AO1612" i="3"/>
  <c r="AQ1612" i="3"/>
  <c r="AM1613" i="3"/>
  <c r="AN1613" i="3"/>
  <c r="AO1613" i="3"/>
  <c r="AQ1613" i="3"/>
  <c r="AM1614" i="3"/>
  <c r="AN1614" i="3"/>
  <c r="AO1614" i="3"/>
  <c r="AQ1614" i="3"/>
  <c r="AM1615" i="3"/>
  <c r="AN1615" i="3"/>
  <c r="AO1615" i="3"/>
  <c r="AQ1615" i="3"/>
  <c r="AM1616" i="3"/>
  <c r="AN1616" i="3"/>
  <c r="AO1616" i="3"/>
  <c r="AQ1616" i="3"/>
  <c r="AM1617" i="3"/>
  <c r="AN1617" i="3"/>
  <c r="AO1617" i="3"/>
  <c r="AQ1617" i="3"/>
  <c r="AM1618" i="3"/>
  <c r="AN1618" i="3"/>
  <c r="AO1618" i="3"/>
  <c r="AQ1618" i="3"/>
  <c r="AM1619" i="3"/>
  <c r="AN1619" i="3"/>
  <c r="AO1619" i="3"/>
  <c r="AQ1619" i="3"/>
  <c r="AM1620" i="3"/>
  <c r="AN1620" i="3"/>
  <c r="AO1620" i="3"/>
  <c r="AQ1620" i="3"/>
  <c r="AM1621" i="3"/>
  <c r="AN1621" i="3"/>
  <c r="AO1621" i="3"/>
  <c r="AQ1621" i="3"/>
  <c r="AM1622" i="3"/>
  <c r="AN1622" i="3"/>
  <c r="AO1622" i="3"/>
  <c r="AQ1622" i="3"/>
  <c r="AM1623" i="3"/>
  <c r="AN1623" i="3"/>
  <c r="AO1623" i="3"/>
  <c r="AQ1623" i="3"/>
  <c r="AM1624" i="3"/>
  <c r="AN1624" i="3"/>
  <c r="AO1624" i="3"/>
  <c r="AQ1624" i="3"/>
  <c r="AM1625" i="3"/>
  <c r="AN1625" i="3"/>
  <c r="AO1625" i="3"/>
  <c r="AQ1625" i="3"/>
  <c r="AM1626" i="3"/>
  <c r="AN1626" i="3"/>
  <c r="AO1626" i="3"/>
  <c r="AQ1626" i="3"/>
  <c r="AM1627" i="3"/>
  <c r="AN1627" i="3"/>
  <c r="AO1627" i="3"/>
  <c r="AQ1627" i="3"/>
  <c r="AM1628" i="3"/>
  <c r="AN1628" i="3"/>
  <c r="AO1628" i="3"/>
  <c r="AQ1628" i="3"/>
  <c r="AM1629" i="3"/>
  <c r="AN1629" i="3"/>
  <c r="AO1629" i="3"/>
  <c r="AQ1629" i="3"/>
  <c r="AM1630" i="3"/>
  <c r="AN1630" i="3"/>
  <c r="AO1630" i="3"/>
  <c r="AQ1630" i="3"/>
  <c r="AM1631" i="3"/>
  <c r="AN1631" i="3"/>
  <c r="AO1631" i="3"/>
  <c r="AQ1631" i="3"/>
  <c r="AM1632" i="3"/>
  <c r="AN1632" i="3"/>
  <c r="AO1632" i="3"/>
  <c r="AQ1632" i="3"/>
  <c r="AM1633" i="3"/>
  <c r="AN1633" i="3"/>
  <c r="AO1633" i="3"/>
  <c r="AQ1633" i="3"/>
  <c r="AM1634" i="3"/>
  <c r="AN1634" i="3"/>
  <c r="AO1634" i="3"/>
  <c r="AQ1634" i="3"/>
  <c r="AM1635" i="3"/>
  <c r="AN1635" i="3"/>
  <c r="AO1635" i="3"/>
  <c r="AQ1635" i="3"/>
  <c r="AM1636" i="3"/>
  <c r="AN1636" i="3"/>
  <c r="AO1636" i="3"/>
  <c r="AQ1636" i="3"/>
  <c r="AM1637" i="3"/>
  <c r="AN1637" i="3"/>
  <c r="AO1637" i="3"/>
  <c r="AQ1637" i="3"/>
  <c r="AM1638" i="3"/>
  <c r="AN1638" i="3"/>
  <c r="AO1638" i="3"/>
  <c r="AQ1638" i="3"/>
  <c r="AM1639" i="3"/>
  <c r="AN1639" i="3"/>
  <c r="AO1639" i="3"/>
  <c r="AQ1639" i="3"/>
  <c r="AM1640" i="3"/>
  <c r="AN1640" i="3"/>
  <c r="AO1640" i="3"/>
  <c r="AQ1640" i="3"/>
  <c r="AM1641" i="3"/>
  <c r="AN1641" i="3"/>
  <c r="AO1641" i="3"/>
  <c r="AQ1641" i="3"/>
  <c r="AM1642" i="3"/>
  <c r="AN1642" i="3"/>
  <c r="AO1642" i="3"/>
  <c r="AQ1642" i="3"/>
  <c r="AM1643" i="3"/>
  <c r="AN1643" i="3"/>
  <c r="AO1643" i="3"/>
  <c r="AQ1643" i="3"/>
  <c r="AM1644" i="3"/>
  <c r="AN1644" i="3"/>
  <c r="AO1644" i="3"/>
  <c r="AQ1644" i="3"/>
  <c r="AM1645" i="3"/>
  <c r="AN1645" i="3"/>
  <c r="AO1645" i="3"/>
  <c r="AQ1645" i="3"/>
  <c r="AM1646" i="3"/>
  <c r="AN1646" i="3"/>
  <c r="AO1646" i="3"/>
  <c r="AQ1646" i="3"/>
  <c r="AM1647" i="3"/>
  <c r="AN1647" i="3"/>
  <c r="AO1647" i="3"/>
  <c r="AQ1647" i="3"/>
  <c r="AM1648" i="3"/>
  <c r="AN1648" i="3"/>
  <c r="AO1648" i="3"/>
  <c r="AQ1648" i="3"/>
  <c r="AM1649" i="3"/>
  <c r="AN1649" i="3"/>
  <c r="AO1649" i="3"/>
  <c r="AQ1649" i="3"/>
  <c r="AM1650" i="3"/>
  <c r="AN1650" i="3"/>
  <c r="AO1650" i="3"/>
  <c r="AQ1650" i="3"/>
  <c r="AM1651" i="3"/>
  <c r="AN1651" i="3"/>
  <c r="AO1651" i="3"/>
  <c r="AQ1651" i="3"/>
  <c r="AM1652" i="3"/>
  <c r="AN1652" i="3"/>
  <c r="AO1652" i="3"/>
  <c r="AQ1652" i="3"/>
  <c r="AM1653" i="3"/>
  <c r="AN1653" i="3"/>
  <c r="AO1653" i="3"/>
  <c r="AQ1653" i="3"/>
  <c r="AM1654" i="3"/>
  <c r="AN1654" i="3"/>
  <c r="AO1654" i="3"/>
  <c r="AQ1654" i="3"/>
  <c r="AM1655" i="3"/>
  <c r="AN1655" i="3"/>
  <c r="AO1655" i="3"/>
  <c r="AQ1655" i="3"/>
  <c r="AM1656" i="3"/>
  <c r="AN1656" i="3"/>
  <c r="AO1656" i="3"/>
  <c r="AQ1656" i="3"/>
  <c r="AM1657" i="3"/>
  <c r="AN1657" i="3"/>
  <c r="AO1657" i="3"/>
  <c r="AQ1657" i="3"/>
  <c r="AM1658" i="3"/>
  <c r="AN1658" i="3"/>
  <c r="AO1658" i="3"/>
  <c r="AQ1658" i="3"/>
  <c r="AM1659" i="3"/>
  <c r="AN1659" i="3"/>
  <c r="AO1659" i="3"/>
  <c r="AQ1659" i="3"/>
  <c r="AM1660" i="3"/>
  <c r="AN1660" i="3"/>
  <c r="AO1660" i="3"/>
  <c r="AQ1660" i="3"/>
  <c r="AM1661" i="3"/>
  <c r="AN1661" i="3"/>
  <c r="AO1661" i="3"/>
  <c r="AQ1661" i="3"/>
  <c r="AM1662" i="3"/>
  <c r="AN1662" i="3"/>
  <c r="AO1662" i="3"/>
  <c r="AQ1662" i="3"/>
  <c r="AM1663" i="3"/>
  <c r="AN1663" i="3"/>
  <c r="AO1663" i="3"/>
  <c r="AQ1663" i="3"/>
  <c r="AM1664" i="3"/>
  <c r="AN1664" i="3"/>
  <c r="AO1664" i="3"/>
  <c r="AQ1664" i="3"/>
  <c r="AM1665" i="3"/>
  <c r="AN1665" i="3"/>
  <c r="AO1665" i="3"/>
  <c r="AQ1665" i="3"/>
  <c r="AM1666" i="3"/>
  <c r="AN1666" i="3"/>
  <c r="AO1666" i="3"/>
  <c r="AQ1666" i="3"/>
  <c r="AM1667" i="3"/>
  <c r="AN1667" i="3"/>
  <c r="AO1667" i="3"/>
  <c r="AQ1667" i="3"/>
  <c r="AM1668" i="3"/>
  <c r="AN1668" i="3"/>
  <c r="AO1668" i="3"/>
  <c r="AQ1668" i="3"/>
  <c r="AM1669" i="3"/>
  <c r="AN1669" i="3"/>
  <c r="AO1669" i="3"/>
  <c r="AQ1669" i="3"/>
  <c r="AM1670" i="3"/>
  <c r="AN1670" i="3"/>
  <c r="AO1670" i="3"/>
  <c r="AQ1670" i="3"/>
  <c r="AM1671" i="3"/>
  <c r="AN1671" i="3"/>
  <c r="AO1671" i="3"/>
  <c r="AQ1671" i="3"/>
  <c r="AM1672" i="3"/>
  <c r="AN1672" i="3"/>
  <c r="AO1672" i="3"/>
  <c r="AQ1672" i="3"/>
  <c r="AM1673" i="3"/>
  <c r="AN1673" i="3"/>
  <c r="AO1673" i="3"/>
  <c r="AQ1673" i="3"/>
  <c r="AM1674" i="3"/>
  <c r="AN1674" i="3"/>
  <c r="AO1674" i="3"/>
  <c r="AQ1674" i="3"/>
  <c r="AM1675" i="3"/>
  <c r="AN1675" i="3"/>
  <c r="AO1675" i="3"/>
  <c r="AQ1675" i="3"/>
  <c r="AM1676" i="3"/>
  <c r="AN1676" i="3"/>
  <c r="AO1676" i="3"/>
  <c r="AQ1676" i="3"/>
  <c r="AM1677" i="3"/>
  <c r="AN1677" i="3"/>
  <c r="AO1677" i="3"/>
  <c r="AQ1677" i="3"/>
  <c r="AM1678" i="3"/>
  <c r="AN1678" i="3"/>
  <c r="AO1678" i="3"/>
  <c r="AQ1678" i="3"/>
  <c r="AM1679" i="3"/>
  <c r="AN1679" i="3"/>
  <c r="AO1679" i="3"/>
  <c r="AQ1679" i="3"/>
  <c r="AM1680" i="3"/>
  <c r="AN1680" i="3"/>
  <c r="AO1680" i="3"/>
  <c r="AQ1680" i="3"/>
  <c r="AM1681" i="3"/>
  <c r="AN1681" i="3"/>
  <c r="AO1681" i="3"/>
  <c r="AQ1681" i="3"/>
  <c r="AM1682" i="3"/>
  <c r="AN1682" i="3"/>
  <c r="AO1682" i="3"/>
  <c r="AQ1682" i="3"/>
  <c r="AM1683" i="3"/>
  <c r="AN1683" i="3"/>
  <c r="AO1683" i="3"/>
  <c r="AQ1683" i="3"/>
  <c r="AM1684" i="3"/>
  <c r="AN1684" i="3"/>
  <c r="AO1684" i="3"/>
  <c r="AQ1684" i="3"/>
  <c r="AM1685" i="3"/>
  <c r="AN1685" i="3"/>
  <c r="AO1685" i="3"/>
  <c r="AQ1685" i="3"/>
  <c r="AM1686" i="3"/>
  <c r="AN1686" i="3"/>
  <c r="AO1686" i="3"/>
  <c r="AQ1686" i="3"/>
  <c r="AM1687" i="3"/>
  <c r="AN1687" i="3"/>
  <c r="AO1687" i="3"/>
  <c r="AQ1687" i="3"/>
  <c r="AM1688" i="3"/>
  <c r="AN1688" i="3"/>
  <c r="AO1688" i="3"/>
  <c r="AQ1688" i="3"/>
  <c r="AM1689" i="3"/>
  <c r="AN1689" i="3"/>
  <c r="AO1689" i="3"/>
  <c r="AQ1689" i="3"/>
  <c r="AM1690" i="3"/>
  <c r="AN1690" i="3"/>
  <c r="AO1690" i="3"/>
  <c r="AQ1690" i="3"/>
  <c r="AM1691" i="3"/>
  <c r="AN1691" i="3"/>
  <c r="AO1691" i="3"/>
  <c r="AQ1691" i="3"/>
  <c r="AM1692" i="3"/>
  <c r="AN1692" i="3"/>
  <c r="AO1692" i="3"/>
  <c r="AQ1692" i="3"/>
  <c r="AM1693" i="3"/>
  <c r="AN1693" i="3"/>
  <c r="AO1693" i="3"/>
  <c r="AQ1693" i="3"/>
  <c r="AM1694" i="3"/>
  <c r="AN1694" i="3"/>
  <c r="AO1694" i="3"/>
  <c r="AQ1694" i="3"/>
  <c r="AM1695" i="3"/>
  <c r="AN1695" i="3"/>
  <c r="AO1695" i="3"/>
  <c r="AQ1695" i="3"/>
  <c r="AM1696" i="3"/>
  <c r="AN1696" i="3"/>
  <c r="AO1696" i="3"/>
  <c r="AQ1696" i="3"/>
  <c r="AM1697" i="3"/>
  <c r="AN1697" i="3"/>
  <c r="AO1697" i="3"/>
  <c r="AQ1697" i="3"/>
  <c r="AM1698" i="3"/>
  <c r="AN1698" i="3"/>
  <c r="AO1698" i="3"/>
  <c r="AQ1698" i="3"/>
  <c r="AM1699" i="3"/>
  <c r="AN1699" i="3"/>
  <c r="AO1699" i="3"/>
  <c r="AQ1699" i="3"/>
  <c r="AM1700" i="3"/>
  <c r="AN1700" i="3"/>
  <c r="AO1700" i="3"/>
  <c r="AQ1700" i="3"/>
  <c r="AM1701" i="3"/>
  <c r="AN1701" i="3"/>
  <c r="AO1701" i="3"/>
  <c r="AQ1701" i="3"/>
  <c r="AM1702" i="3"/>
  <c r="AN1702" i="3"/>
  <c r="AO1702" i="3"/>
  <c r="AQ1702" i="3"/>
  <c r="AM1703" i="3"/>
  <c r="AN1703" i="3"/>
  <c r="AO1703" i="3"/>
  <c r="AQ1703" i="3"/>
  <c r="AM1704" i="3"/>
  <c r="AN1704" i="3"/>
  <c r="AO1704" i="3"/>
  <c r="AQ1704" i="3"/>
  <c r="AM1705" i="3"/>
  <c r="AN1705" i="3"/>
  <c r="AO1705" i="3"/>
  <c r="AQ1705" i="3"/>
  <c r="AM1706" i="3"/>
  <c r="AN1706" i="3"/>
  <c r="AO1706" i="3"/>
  <c r="AQ1706" i="3"/>
  <c r="AM1707" i="3"/>
  <c r="AN1707" i="3"/>
  <c r="AO1707" i="3"/>
  <c r="AQ1707" i="3"/>
  <c r="AM1708" i="3"/>
  <c r="AN1708" i="3"/>
  <c r="AO1708" i="3"/>
  <c r="AQ1708" i="3"/>
  <c r="AM1709" i="3"/>
  <c r="AN1709" i="3"/>
  <c r="AO1709" i="3"/>
  <c r="AQ1709" i="3"/>
  <c r="AM1710" i="3"/>
  <c r="AN1710" i="3"/>
  <c r="AO1710" i="3"/>
  <c r="AQ1710" i="3"/>
  <c r="AM1711" i="3"/>
  <c r="AN1711" i="3"/>
  <c r="AO1711" i="3"/>
  <c r="AQ1711" i="3"/>
  <c r="AM1712" i="3"/>
  <c r="AN1712" i="3"/>
  <c r="AO1712" i="3"/>
  <c r="AQ1712" i="3"/>
  <c r="AM1713" i="3"/>
  <c r="AN1713" i="3"/>
  <c r="AO1713" i="3"/>
  <c r="AQ1713" i="3"/>
  <c r="AM1714" i="3"/>
  <c r="AN1714" i="3"/>
  <c r="AO1714" i="3"/>
  <c r="AQ1714" i="3"/>
  <c r="AM1715" i="3"/>
  <c r="AN1715" i="3"/>
  <c r="AO1715" i="3"/>
  <c r="AQ1715" i="3"/>
  <c r="AM1716" i="3"/>
  <c r="AN1716" i="3"/>
  <c r="AO1716" i="3"/>
  <c r="AQ1716" i="3"/>
  <c r="AM1717" i="3"/>
  <c r="AN1717" i="3"/>
  <c r="AO1717" i="3"/>
  <c r="AQ1717" i="3"/>
  <c r="AM1718" i="3"/>
  <c r="AN1718" i="3"/>
  <c r="AO1718" i="3"/>
  <c r="AQ1718" i="3"/>
  <c r="AM1719" i="3"/>
  <c r="AN1719" i="3"/>
  <c r="AO1719" i="3"/>
  <c r="AQ1719" i="3"/>
  <c r="AM1720" i="3"/>
  <c r="AN1720" i="3"/>
  <c r="AO1720" i="3"/>
  <c r="AQ1720" i="3"/>
  <c r="AM1721" i="3"/>
  <c r="AN1721" i="3"/>
  <c r="AO1721" i="3"/>
  <c r="AQ1721" i="3"/>
  <c r="AM1722" i="3"/>
  <c r="AN1722" i="3"/>
  <c r="AO1722" i="3"/>
  <c r="AQ1722" i="3"/>
  <c r="AM1723" i="3"/>
  <c r="AN1723" i="3"/>
  <c r="AO1723" i="3"/>
  <c r="AQ1723" i="3"/>
  <c r="AM1724" i="3"/>
  <c r="AN1724" i="3"/>
  <c r="AO1724" i="3"/>
  <c r="AQ1724" i="3"/>
  <c r="AM1725" i="3"/>
  <c r="AN1725" i="3"/>
  <c r="AO1725" i="3"/>
  <c r="AQ1725" i="3"/>
  <c r="AM1726" i="3"/>
  <c r="AN1726" i="3"/>
  <c r="AO1726" i="3"/>
  <c r="AQ1726" i="3"/>
  <c r="AM1727" i="3"/>
  <c r="AN1727" i="3"/>
  <c r="AO1727" i="3"/>
  <c r="AQ1727" i="3"/>
  <c r="AM1728" i="3"/>
  <c r="AN1728" i="3"/>
  <c r="AO1728" i="3"/>
  <c r="AQ1728" i="3"/>
  <c r="AM1729" i="3"/>
  <c r="AN1729" i="3"/>
  <c r="AO1729" i="3"/>
  <c r="AQ1729" i="3"/>
  <c r="AM1730" i="3"/>
  <c r="AN1730" i="3"/>
  <c r="AO1730" i="3"/>
  <c r="AQ1730" i="3"/>
  <c r="AM1731" i="3"/>
  <c r="AN1731" i="3"/>
  <c r="AO1731" i="3"/>
  <c r="AQ1731" i="3"/>
  <c r="AM1732" i="3"/>
  <c r="AN1732" i="3"/>
  <c r="AO1732" i="3"/>
  <c r="AQ1732" i="3"/>
  <c r="AM1733" i="3"/>
  <c r="AN1733" i="3"/>
  <c r="AO1733" i="3"/>
  <c r="AQ1733" i="3"/>
  <c r="AM1734" i="3"/>
  <c r="AN1734" i="3"/>
  <c r="AO1734" i="3"/>
  <c r="AQ1734" i="3"/>
  <c r="AM1735" i="3"/>
  <c r="AN1735" i="3"/>
  <c r="AO1735" i="3"/>
  <c r="AQ1735" i="3"/>
  <c r="AM1736" i="3"/>
  <c r="AN1736" i="3"/>
  <c r="AO1736" i="3"/>
  <c r="AQ1736" i="3"/>
  <c r="AM1737" i="3"/>
  <c r="AN1737" i="3"/>
  <c r="AO1737" i="3"/>
  <c r="AQ1737" i="3"/>
  <c r="AM1738" i="3"/>
  <c r="AN1738" i="3"/>
  <c r="AO1738" i="3"/>
  <c r="AQ1738" i="3"/>
  <c r="AM1739" i="3"/>
  <c r="AN1739" i="3"/>
  <c r="AO1739" i="3"/>
  <c r="AQ1739" i="3"/>
  <c r="AM1740" i="3"/>
  <c r="AN1740" i="3"/>
  <c r="AO1740" i="3"/>
  <c r="AQ1740" i="3"/>
  <c r="AM1741" i="3"/>
  <c r="AN1741" i="3"/>
  <c r="AO1741" i="3"/>
  <c r="AQ1741" i="3"/>
  <c r="AM1742" i="3"/>
  <c r="AN1742" i="3"/>
  <c r="AO1742" i="3"/>
  <c r="AQ1742" i="3"/>
  <c r="AM1743" i="3"/>
  <c r="AN1743" i="3"/>
  <c r="AO1743" i="3"/>
  <c r="AQ1743" i="3"/>
  <c r="AM1744" i="3"/>
  <c r="AN1744" i="3"/>
  <c r="AO1744" i="3"/>
  <c r="AQ1744" i="3"/>
  <c r="AM1745" i="3"/>
  <c r="AN1745" i="3"/>
  <c r="AO1745" i="3"/>
  <c r="AQ1745" i="3"/>
  <c r="AM1746" i="3"/>
  <c r="AN1746" i="3"/>
  <c r="AO1746" i="3"/>
  <c r="AQ1746" i="3"/>
  <c r="AM1747" i="3"/>
  <c r="AN1747" i="3"/>
  <c r="AO1747" i="3"/>
  <c r="AQ1747" i="3"/>
  <c r="AM1748" i="3"/>
  <c r="AN1748" i="3"/>
  <c r="AO1748" i="3"/>
  <c r="AQ1748" i="3"/>
  <c r="AM1749" i="3"/>
  <c r="AN1749" i="3"/>
  <c r="AO1749" i="3"/>
  <c r="AQ1749" i="3"/>
  <c r="AM1750" i="3"/>
  <c r="AN1750" i="3"/>
  <c r="AO1750" i="3"/>
  <c r="AQ1750" i="3"/>
  <c r="AM1751" i="3"/>
  <c r="AN1751" i="3"/>
  <c r="AO1751" i="3"/>
  <c r="AQ1751" i="3"/>
  <c r="AM1752" i="3"/>
  <c r="AN1752" i="3"/>
  <c r="AO1752" i="3"/>
  <c r="AQ1752" i="3"/>
  <c r="AM1753" i="3"/>
  <c r="AN1753" i="3"/>
  <c r="AO1753" i="3"/>
  <c r="AQ1753" i="3"/>
  <c r="AM1754" i="3"/>
  <c r="AN1754" i="3"/>
  <c r="AO1754" i="3"/>
  <c r="AQ1754" i="3"/>
  <c r="AM1755" i="3"/>
  <c r="AN1755" i="3"/>
  <c r="AO1755" i="3"/>
  <c r="AQ1755" i="3"/>
  <c r="AM1756" i="3"/>
  <c r="AN1756" i="3"/>
  <c r="AO1756" i="3"/>
  <c r="AQ1756" i="3"/>
  <c r="AM1757" i="3"/>
  <c r="AN1757" i="3"/>
  <c r="AO1757" i="3"/>
  <c r="AQ1757" i="3"/>
  <c r="AM1758" i="3"/>
  <c r="AN1758" i="3"/>
  <c r="AO1758" i="3"/>
  <c r="AQ1758" i="3"/>
  <c r="AM1759" i="3"/>
  <c r="AN1759" i="3"/>
  <c r="AO1759" i="3"/>
  <c r="AQ1759" i="3"/>
  <c r="AM1760" i="3"/>
  <c r="AN1760" i="3"/>
  <c r="AO1760" i="3"/>
  <c r="AQ1760" i="3"/>
  <c r="AM1761" i="3"/>
  <c r="AN1761" i="3"/>
  <c r="AO1761" i="3"/>
  <c r="AQ1761" i="3"/>
  <c r="AM1762" i="3"/>
  <c r="AN1762" i="3"/>
  <c r="AO1762" i="3"/>
  <c r="AQ1762" i="3"/>
  <c r="AM1763" i="3"/>
  <c r="AN1763" i="3"/>
  <c r="AO1763" i="3"/>
  <c r="AQ1763" i="3"/>
  <c r="AM1764" i="3"/>
  <c r="AN1764" i="3"/>
  <c r="AO1764" i="3"/>
  <c r="AQ1764" i="3"/>
  <c r="AM1765" i="3"/>
  <c r="AN1765" i="3"/>
  <c r="AO1765" i="3"/>
  <c r="AQ1765" i="3"/>
  <c r="AM1766" i="3"/>
  <c r="AN1766" i="3"/>
  <c r="AO1766" i="3"/>
  <c r="AQ1766" i="3"/>
  <c r="AM1767" i="3"/>
  <c r="AN1767" i="3"/>
  <c r="AO1767" i="3"/>
  <c r="AQ1767" i="3"/>
  <c r="AM1768" i="3"/>
  <c r="AN1768" i="3"/>
  <c r="AO1768" i="3"/>
  <c r="AQ1768" i="3"/>
  <c r="AM1769" i="3"/>
  <c r="AN1769" i="3"/>
  <c r="AO1769" i="3"/>
  <c r="AQ1769" i="3"/>
  <c r="AM1770" i="3"/>
  <c r="AN1770" i="3"/>
  <c r="AO1770" i="3"/>
  <c r="AQ1770" i="3"/>
  <c r="AM1771" i="3"/>
  <c r="AN1771" i="3"/>
  <c r="AO1771" i="3"/>
  <c r="AQ1771" i="3"/>
  <c r="AM1772" i="3"/>
  <c r="AN1772" i="3"/>
  <c r="AO1772" i="3"/>
  <c r="AQ1772" i="3"/>
  <c r="AM1773" i="3"/>
  <c r="AN1773" i="3"/>
  <c r="AO1773" i="3"/>
  <c r="AQ1773" i="3"/>
  <c r="AM1774" i="3"/>
  <c r="AN1774" i="3"/>
  <c r="AO1774" i="3"/>
  <c r="AQ1774" i="3"/>
  <c r="AM1775" i="3"/>
  <c r="AN1775" i="3"/>
  <c r="AO1775" i="3"/>
  <c r="AQ1775" i="3"/>
  <c r="AM1776" i="3"/>
  <c r="AN1776" i="3"/>
  <c r="AO1776" i="3"/>
  <c r="AQ1776" i="3"/>
  <c r="AM1777" i="3"/>
  <c r="AN1777" i="3"/>
  <c r="AO1777" i="3"/>
  <c r="AQ1777" i="3"/>
  <c r="AM1778" i="3"/>
  <c r="AN1778" i="3"/>
  <c r="AO1778" i="3"/>
  <c r="AQ1778" i="3"/>
  <c r="AM1779" i="3"/>
  <c r="AN1779" i="3"/>
  <c r="AO1779" i="3"/>
  <c r="AQ1779" i="3"/>
  <c r="AM1780" i="3"/>
  <c r="AN1780" i="3"/>
  <c r="AO1780" i="3"/>
  <c r="AQ1780" i="3"/>
  <c r="AM1781" i="3"/>
  <c r="AN1781" i="3"/>
  <c r="AO1781" i="3"/>
  <c r="AQ1781" i="3"/>
  <c r="AM1782" i="3"/>
  <c r="AN1782" i="3"/>
  <c r="AO1782" i="3"/>
  <c r="AQ1782" i="3"/>
  <c r="AM1783" i="3"/>
  <c r="AN1783" i="3"/>
  <c r="AO1783" i="3"/>
  <c r="AQ1783" i="3"/>
  <c r="AM1784" i="3"/>
  <c r="AN1784" i="3"/>
  <c r="AO1784" i="3"/>
  <c r="AQ1784" i="3"/>
  <c r="AM1785" i="3"/>
  <c r="AN1785" i="3"/>
  <c r="AO1785" i="3"/>
  <c r="AQ1785" i="3"/>
  <c r="AM1786" i="3"/>
  <c r="AN1786" i="3"/>
  <c r="AO1786" i="3"/>
  <c r="AQ1786" i="3"/>
  <c r="AM1787" i="3"/>
  <c r="AN1787" i="3"/>
  <c r="AO1787" i="3"/>
  <c r="AQ1787" i="3"/>
  <c r="AM1788" i="3"/>
  <c r="AN1788" i="3"/>
  <c r="AO1788" i="3"/>
  <c r="AQ1788" i="3"/>
  <c r="AM1789" i="3"/>
  <c r="AN1789" i="3"/>
  <c r="AO1789" i="3"/>
  <c r="AQ1789" i="3"/>
  <c r="AM1790" i="3"/>
  <c r="AN1790" i="3"/>
  <c r="AO1790" i="3"/>
  <c r="AQ1790" i="3"/>
  <c r="AM1791" i="3"/>
  <c r="AN1791" i="3"/>
  <c r="AO1791" i="3"/>
  <c r="AQ1791" i="3"/>
  <c r="AM1792" i="3"/>
  <c r="AN1792" i="3"/>
  <c r="AO1792" i="3"/>
  <c r="AQ1792" i="3"/>
  <c r="AM1793" i="3"/>
  <c r="AN1793" i="3"/>
  <c r="AO1793" i="3"/>
  <c r="AQ1793" i="3"/>
  <c r="AM1794" i="3"/>
  <c r="AN1794" i="3"/>
  <c r="AO1794" i="3"/>
  <c r="AQ1794" i="3"/>
  <c r="AM1795" i="3"/>
  <c r="AN1795" i="3"/>
  <c r="AO1795" i="3"/>
  <c r="AQ1795" i="3"/>
  <c r="AM1796" i="3"/>
  <c r="AN1796" i="3"/>
  <c r="AO1796" i="3"/>
  <c r="AQ1796" i="3"/>
  <c r="AM1797" i="3"/>
  <c r="AN1797" i="3"/>
  <c r="AO1797" i="3"/>
  <c r="AQ1797" i="3"/>
  <c r="AM1798" i="3"/>
  <c r="AN1798" i="3"/>
  <c r="AO1798" i="3"/>
  <c r="AQ1798" i="3"/>
  <c r="AM1799" i="3"/>
  <c r="AN1799" i="3"/>
  <c r="AO1799" i="3"/>
  <c r="AQ1799" i="3"/>
  <c r="AM1800" i="3"/>
  <c r="AN1800" i="3"/>
  <c r="AO1800" i="3"/>
  <c r="AQ1800" i="3"/>
  <c r="AM1801" i="3"/>
  <c r="AN1801" i="3"/>
  <c r="AO1801" i="3"/>
  <c r="AQ1801" i="3"/>
  <c r="AM1802" i="3"/>
  <c r="AN1802" i="3"/>
  <c r="AO1802" i="3"/>
  <c r="AQ1802" i="3"/>
  <c r="AM1803" i="3"/>
  <c r="AN1803" i="3"/>
  <c r="AO1803" i="3"/>
  <c r="AQ1803" i="3"/>
  <c r="AM1804" i="3"/>
  <c r="AN1804" i="3"/>
  <c r="AO1804" i="3"/>
  <c r="AQ1804" i="3"/>
  <c r="AM1805" i="3"/>
  <c r="AN1805" i="3"/>
  <c r="AO1805" i="3"/>
  <c r="AQ1805" i="3"/>
  <c r="AM1806" i="3"/>
  <c r="AN1806" i="3"/>
  <c r="AO1806" i="3"/>
  <c r="AQ1806" i="3"/>
  <c r="AM1807" i="3"/>
  <c r="AN1807" i="3"/>
  <c r="AO1807" i="3"/>
  <c r="AQ1807" i="3"/>
  <c r="AM1808" i="3"/>
  <c r="AN1808" i="3"/>
  <c r="AO1808" i="3"/>
  <c r="AQ1808" i="3"/>
  <c r="AM1809" i="3"/>
  <c r="AN1809" i="3"/>
  <c r="AO1809" i="3"/>
  <c r="AQ1809" i="3"/>
  <c r="AM1810" i="3"/>
  <c r="AN1810" i="3"/>
  <c r="AO1810" i="3"/>
  <c r="AQ1810" i="3"/>
  <c r="AM1811" i="3"/>
  <c r="AN1811" i="3"/>
  <c r="AO1811" i="3"/>
  <c r="AQ1811" i="3"/>
  <c r="AM1812" i="3"/>
  <c r="AN1812" i="3"/>
  <c r="AO1812" i="3"/>
  <c r="AQ1812" i="3"/>
  <c r="AM1813" i="3"/>
  <c r="AN1813" i="3"/>
  <c r="AO1813" i="3"/>
  <c r="AQ1813" i="3"/>
  <c r="AM1814" i="3"/>
  <c r="AN1814" i="3"/>
  <c r="AO1814" i="3"/>
  <c r="AQ1814" i="3"/>
  <c r="AM1815" i="3"/>
  <c r="AN1815" i="3"/>
  <c r="AO1815" i="3"/>
  <c r="AQ1815" i="3"/>
  <c r="AM1816" i="3"/>
  <c r="AN1816" i="3"/>
  <c r="AO1816" i="3"/>
  <c r="AQ1816" i="3"/>
  <c r="AM1817" i="3"/>
  <c r="AN1817" i="3"/>
  <c r="AO1817" i="3"/>
  <c r="AQ1817" i="3"/>
  <c r="AM1818" i="3"/>
  <c r="AN1818" i="3"/>
  <c r="AO1818" i="3"/>
  <c r="AQ1818" i="3"/>
  <c r="AM1819" i="3"/>
  <c r="AN1819" i="3"/>
  <c r="AO1819" i="3"/>
  <c r="AQ1819" i="3"/>
  <c r="AM1820" i="3"/>
  <c r="AN1820" i="3"/>
  <c r="AO1820" i="3"/>
  <c r="AQ1820" i="3"/>
  <c r="AM1821" i="3"/>
  <c r="AN1821" i="3"/>
  <c r="AO1821" i="3"/>
  <c r="AQ1821" i="3"/>
  <c r="AM1822" i="3"/>
  <c r="AN1822" i="3"/>
  <c r="AO1822" i="3"/>
  <c r="AQ1822" i="3"/>
  <c r="AM1823" i="3"/>
  <c r="AN1823" i="3"/>
  <c r="AO1823" i="3"/>
  <c r="AQ1823" i="3"/>
  <c r="AM1824" i="3"/>
  <c r="AN1824" i="3"/>
  <c r="AO1824" i="3"/>
  <c r="AQ1824" i="3"/>
  <c r="AM1825" i="3"/>
  <c r="AN1825" i="3"/>
  <c r="AO1825" i="3"/>
  <c r="AQ1825" i="3"/>
  <c r="AM1826" i="3"/>
  <c r="AN1826" i="3"/>
  <c r="AO1826" i="3"/>
  <c r="AQ1826" i="3"/>
  <c r="AM1827" i="3"/>
  <c r="AN1827" i="3"/>
  <c r="AO1827" i="3"/>
  <c r="AQ1827" i="3"/>
  <c r="AM1828" i="3"/>
  <c r="AN1828" i="3"/>
  <c r="AO1828" i="3"/>
  <c r="AQ1828" i="3"/>
  <c r="AM1829" i="3"/>
  <c r="AN1829" i="3"/>
  <c r="AO1829" i="3"/>
  <c r="AQ1829" i="3"/>
  <c r="AM1830" i="3"/>
  <c r="AN1830" i="3"/>
  <c r="AO1830" i="3"/>
  <c r="AQ1830" i="3"/>
  <c r="AM1831" i="3"/>
  <c r="AN1831" i="3"/>
  <c r="AO1831" i="3"/>
  <c r="AQ1831" i="3"/>
  <c r="AM1832" i="3"/>
  <c r="AN1832" i="3"/>
  <c r="AO1832" i="3"/>
  <c r="AQ1832" i="3"/>
  <c r="AM1833" i="3"/>
  <c r="AN1833" i="3"/>
  <c r="AO1833" i="3"/>
  <c r="AQ1833" i="3"/>
  <c r="AM1834" i="3"/>
  <c r="AN1834" i="3"/>
  <c r="AO1834" i="3"/>
  <c r="AQ1834" i="3"/>
  <c r="AM1835" i="3"/>
  <c r="AN1835" i="3"/>
  <c r="AO1835" i="3"/>
  <c r="AQ1835" i="3"/>
  <c r="AM1836" i="3"/>
  <c r="AN1836" i="3"/>
  <c r="AO1836" i="3"/>
  <c r="AQ1836" i="3"/>
  <c r="AM1837" i="3"/>
  <c r="AN1837" i="3"/>
  <c r="AO1837" i="3"/>
  <c r="AQ1837" i="3"/>
  <c r="AM1838" i="3"/>
  <c r="AN1838" i="3"/>
  <c r="AO1838" i="3"/>
  <c r="AQ1838" i="3"/>
  <c r="AM1839" i="3"/>
  <c r="AN1839" i="3"/>
  <c r="AO1839" i="3"/>
  <c r="AQ1839" i="3"/>
  <c r="AM1840" i="3"/>
  <c r="AN1840" i="3"/>
  <c r="AO1840" i="3"/>
  <c r="AQ1840" i="3"/>
  <c r="AM1841" i="3"/>
  <c r="AN1841" i="3"/>
  <c r="AO1841" i="3"/>
  <c r="AQ1841" i="3"/>
  <c r="AM1842" i="3"/>
  <c r="AN1842" i="3"/>
  <c r="AO1842" i="3"/>
  <c r="AQ1842" i="3"/>
  <c r="AM1843" i="3"/>
  <c r="AN1843" i="3"/>
  <c r="AO1843" i="3"/>
  <c r="AQ1843" i="3"/>
  <c r="AM1844" i="3"/>
  <c r="AN1844" i="3"/>
  <c r="AO1844" i="3"/>
  <c r="AQ1844" i="3"/>
  <c r="AM1845" i="3"/>
  <c r="AN1845" i="3"/>
  <c r="AO1845" i="3"/>
  <c r="AQ1845" i="3"/>
  <c r="AM1846" i="3"/>
  <c r="AN1846" i="3"/>
  <c r="AO1846" i="3"/>
  <c r="AQ1846" i="3"/>
  <c r="AM1847" i="3"/>
  <c r="AN1847" i="3"/>
  <c r="AO1847" i="3"/>
  <c r="AQ1847" i="3"/>
  <c r="AM1848" i="3"/>
  <c r="AN1848" i="3"/>
  <c r="AO1848" i="3"/>
  <c r="AQ1848" i="3"/>
  <c r="AM1849" i="3"/>
  <c r="AN1849" i="3"/>
  <c r="AO1849" i="3"/>
  <c r="AQ1849" i="3"/>
  <c r="AM1850" i="3"/>
  <c r="AN1850" i="3"/>
  <c r="AO1850" i="3"/>
  <c r="AQ1850" i="3"/>
  <c r="AM1851" i="3"/>
  <c r="AN1851" i="3"/>
  <c r="AO1851" i="3"/>
  <c r="AQ1851" i="3"/>
  <c r="AM1852" i="3"/>
  <c r="AN1852" i="3"/>
  <c r="AO1852" i="3"/>
  <c r="AQ1852" i="3"/>
  <c r="AM1853" i="3"/>
  <c r="AN1853" i="3"/>
  <c r="AO1853" i="3"/>
  <c r="AQ1853" i="3"/>
  <c r="AM1854" i="3"/>
  <c r="AN1854" i="3"/>
  <c r="AO1854" i="3"/>
  <c r="AQ1854" i="3"/>
  <c r="AM1855" i="3"/>
  <c r="AN1855" i="3"/>
  <c r="AO1855" i="3"/>
  <c r="AQ1855" i="3"/>
  <c r="AM1856" i="3"/>
  <c r="AN1856" i="3"/>
  <c r="AO1856" i="3"/>
  <c r="AQ1856" i="3"/>
  <c r="AM1857" i="3"/>
  <c r="AN1857" i="3"/>
  <c r="AO1857" i="3"/>
  <c r="AQ1857" i="3"/>
  <c r="AM1858" i="3"/>
  <c r="AN1858" i="3"/>
  <c r="AO1858" i="3"/>
  <c r="AQ1858" i="3"/>
  <c r="AM1859" i="3"/>
  <c r="AN1859" i="3"/>
  <c r="AO1859" i="3"/>
  <c r="AQ1859" i="3"/>
  <c r="AM1860" i="3"/>
  <c r="AN1860" i="3"/>
  <c r="AO1860" i="3"/>
  <c r="AQ1860" i="3"/>
  <c r="AM1861" i="3"/>
  <c r="AN1861" i="3"/>
  <c r="AO1861" i="3"/>
  <c r="AQ1861" i="3"/>
  <c r="AM1862" i="3"/>
  <c r="AN1862" i="3"/>
  <c r="AO1862" i="3"/>
  <c r="AQ1862" i="3"/>
  <c r="AM1863" i="3"/>
  <c r="AN1863" i="3"/>
  <c r="AO1863" i="3"/>
  <c r="AQ1863" i="3"/>
  <c r="AM1864" i="3"/>
  <c r="AN1864" i="3"/>
  <c r="AO1864" i="3"/>
  <c r="AQ1864" i="3"/>
  <c r="AM1865" i="3"/>
  <c r="AN1865" i="3"/>
  <c r="AO1865" i="3"/>
  <c r="AQ1865" i="3"/>
  <c r="AM1866" i="3"/>
  <c r="AN1866" i="3"/>
  <c r="AO1866" i="3"/>
  <c r="AQ1866" i="3"/>
  <c r="AM1867" i="3"/>
  <c r="AN1867" i="3"/>
  <c r="AO1867" i="3"/>
  <c r="AQ1867" i="3"/>
  <c r="AM1868" i="3"/>
  <c r="AN1868" i="3"/>
  <c r="AO1868" i="3"/>
  <c r="AQ1868" i="3"/>
  <c r="AM1869" i="3"/>
  <c r="AN1869" i="3"/>
  <c r="AO1869" i="3"/>
  <c r="AQ1869" i="3"/>
  <c r="AM1870" i="3"/>
  <c r="AN1870" i="3"/>
  <c r="AO1870" i="3"/>
  <c r="AQ1870" i="3"/>
  <c r="AM1871" i="3"/>
  <c r="AN1871" i="3"/>
  <c r="AO1871" i="3"/>
  <c r="AQ1871" i="3"/>
  <c r="AM1872" i="3"/>
  <c r="AN1872" i="3"/>
  <c r="AO1872" i="3"/>
  <c r="AQ1872" i="3"/>
  <c r="AM1873" i="3"/>
  <c r="AN1873" i="3"/>
  <c r="AO1873" i="3"/>
  <c r="AQ1873" i="3"/>
  <c r="AM1874" i="3"/>
  <c r="AN1874" i="3"/>
  <c r="AO1874" i="3"/>
  <c r="AQ1874" i="3"/>
  <c r="AM1875" i="3"/>
  <c r="AN1875" i="3"/>
  <c r="AO1875" i="3"/>
  <c r="AQ1875" i="3"/>
  <c r="AM1876" i="3"/>
  <c r="AN1876" i="3"/>
  <c r="AO1876" i="3"/>
  <c r="AQ1876" i="3"/>
  <c r="AM1877" i="3"/>
  <c r="AN1877" i="3"/>
  <c r="AO1877" i="3"/>
  <c r="AQ1877" i="3"/>
  <c r="AM1878" i="3"/>
  <c r="AN1878" i="3"/>
  <c r="AO1878" i="3"/>
  <c r="AQ1878" i="3"/>
  <c r="AM1879" i="3"/>
  <c r="AN1879" i="3"/>
  <c r="AO1879" i="3"/>
  <c r="AQ1879" i="3"/>
  <c r="AM1880" i="3"/>
  <c r="AN1880" i="3"/>
  <c r="AO1880" i="3"/>
  <c r="AQ1880" i="3"/>
  <c r="AM1881" i="3"/>
  <c r="AN1881" i="3"/>
  <c r="AO1881" i="3"/>
  <c r="AQ1881" i="3"/>
  <c r="AM1882" i="3"/>
  <c r="AN1882" i="3"/>
  <c r="AO1882" i="3"/>
  <c r="AQ1882" i="3"/>
  <c r="AM1883" i="3"/>
  <c r="AN1883" i="3"/>
  <c r="AO1883" i="3"/>
  <c r="AQ1883" i="3"/>
  <c r="AM1884" i="3"/>
  <c r="AN1884" i="3"/>
  <c r="AO1884" i="3"/>
  <c r="AQ1884" i="3"/>
  <c r="AM1885" i="3"/>
  <c r="AN1885" i="3"/>
  <c r="AO1885" i="3"/>
  <c r="AQ1885" i="3"/>
  <c r="AM1886" i="3"/>
  <c r="AN1886" i="3"/>
  <c r="AO1886" i="3"/>
  <c r="AQ1886" i="3"/>
  <c r="AM1887" i="3"/>
  <c r="AN1887" i="3"/>
  <c r="AO1887" i="3"/>
  <c r="AQ1887" i="3"/>
  <c r="AM1888" i="3"/>
  <c r="AN1888" i="3"/>
  <c r="AO1888" i="3"/>
  <c r="AQ1888" i="3"/>
  <c r="AM1889" i="3"/>
  <c r="AN1889" i="3"/>
  <c r="AO1889" i="3"/>
  <c r="AQ1889" i="3"/>
  <c r="AM1890" i="3"/>
  <c r="AN1890" i="3"/>
  <c r="AO1890" i="3"/>
  <c r="AQ1890" i="3"/>
  <c r="AM1891" i="3"/>
  <c r="AN1891" i="3"/>
  <c r="AO1891" i="3"/>
  <c r="AQ1891" i="3"/>
  <c r="AM1892" i="3"/>
  <c r="AN1892" i="3"/>
  <c r="AO1892" i="3"/>
  <c r="AQ1892" i="3"/>
  <c r="AM1893" i="3"/>
  <c r="AN1893" i="3"/>
  <c r="AO1893" i="3"/>
  <c r="AQ1893" i="3"/>
  <c r="AM1894" i="3"/>
  <c r="AN1894" i="3"/>
  <c r="AO1894" i="3"/>
  <c r="AQ1894" i="3"/>
  <c r="AM1895" i="3"/>
  <c r="AN1895" i="3"/>
  <c r="AO1895" i="3"/>
  <c r="AQ1895" i="3"/>
  <c r="AM1896" i="3"/>
  <c r="AN1896" i="3"/>
  <c r="AO1896" i="3"/>
  <c r="AQ1896" i="3"/>
  <c r="AM1897" i="3"/>
  <c r="AN1897" i="3"/>
  <c r="AO1897" i="3"/>
  <c r="AQ1897" i="3"/>
  <c r="AM1898" i="3"/>
  <c r="AN1898" i="3"/>
  <c r="AO1898" i="3"/>
  <c r="AQ1898" i="3"/>
  <c r="AM1899" i="3"/>
  <c r="AN1899" i="3"/>
  <c r="AO1899" i="3"/>
  <c r="AQ1899" i="3"/>
  <c r="AM1900" i="3"/>
  <c r="AN1900" i="3"/>
  <c r="AO1900" i="3"/>
  <c r="AQ1900" i="3"/>
  <c r="AM1901" i="3"/>
  <c r="AN1901" i="3"/>
  <c r="AO1901" i="3"/>
  <c r="AQ1901" i="3"/>
  <c r="AM1902" i="3"/>
  <c r="AN1902" i="3"/>
  <c r="AO1902" i="3"/>
  <c r="AQ1902" i="3"/>
  <c r="AM1903" i="3"/>
  <c r="AN1903" i="3"/>
  <c r="AO1903" i="3"/>
  <c r="AQ1903" i="3"/>
  <c r="AM1904" i="3"/>
  <c r="AN1904" i="3"/>
  <c r="AO1904" i="3"/>
  <c r="AQ1904" i="3"/>
  <c r="AM1905" i="3"/>
  <c r="AN1905" i="3"/>
  <c r="AO1905" i="3"/>
  <c r="AQ1905" i="3"/>
  <c r="AM1906" i="3"/>
  <c r="AN1906" i="3"/>
  <c r="AO1906" i="3"/>
  <c r="AQ1906" i="3"/>
  <c r="AM1907" i="3"/>
  <c r="AN1907" i="3"/>
  <c r="AO1907" i="3"/>
  <c r="AQ1907" i="3"/>
  <c r="AM1908" i="3"/>
  <c r="AN1908" i="3"/>
  <c r="AO1908" i="3"/>
  <c r="AQ1908" i="3"/>
  <c r="AM1909" i="3"/>
  <c r="AN1909" i="3"/>
  <c r="AO1909" i="3"/>
  <c r="AQ1909" i="3"/>
  <c r="AM1910" i="3"/>
  <c r="AN1910" i="3"/>
  <c r="AO1910" i="3"/>
  <c r="AQ1910" i="3"/>
  <c r="AM1911" i="3"/>
  <c r="AN1911" i="3"/>
  <c r="AO1911" i="3"/>
  <c r="AQ1911" i="3"/>
  <c r="AM1912" i="3"/>
  <c r="AN1912" i="3"/>
  <c r="AO1912" i="3"/>
  <c r="AQ1912" i="3"/>
  <c r="AM1913" i="3"/>
  <c r="AN1913" i="3"/>
  <c r="AO1913" i="3"/>
  <c r="AQ1913" i="3"/>
  <c r="AM1914" i="3"/>
  <c r="AN1914" i="3"/>
  <c r="AO1914" i="3"/>
  <c r="AQ1914" i="3"/>
  <c r="AM1915" i="3"/>
  <c r="AN1915" i="3"/>
  <c r="AO1915" i="3"/>
  <c r="AQ1915" i="3"/>
  <c r="AM1916" i="3"/>
  <c r="AN1916" i="3"/>
  <c r="AO1916" i="3"/>
  <c r="AQ1916" i="3"/>
  <c r="AM1917" i="3"/>
  <c r="AN1917" i="3"/>
  <c r="AO1917" i="3"/>
  <c r="AQ1917" i="3"/>
  <c r="AM1918" i="3"/>
  <c r="AN1918" i="3"/>
  <c r="AO1918" i="3"/>
  <c r="AQ1918" i="3"/>
  <c r="AM1919" i="3"/>
  <c r="AN1919" i="3"/>
  <c r="AO1919" i="3"/>
  <c r="AQ1919" i="3"/>
  <c r="AM1920" i="3"/>
  <c r="AN1920" i="3"/>
  <c r="AO1920" i="3"/>
  <c r="AQ1920" i="3"/>
  <c r="AM1921" i="3"/>
  <c r="AN1921" i="3"/>
  <c r="AO1921" i="3"/>
  <c r="AQ1921" i="3"/>
  <c r="AM1922" i="3"/>
  <c r="AN1922" i="3"/>
  <c r="AO1922" i="3"/>
  <c r="AQ1922" i="3"/>
  <c r="AM1923" i="3"/>
  <c r="AN1923" i="3"/>
  <c r="AO1923" i="3"/>
  <c r="AQ1923" i="3"/>
  <c r="AM1924" i="3"/>
  <c r="AN1924" i="3"/>
  <c r="AO1924" i="3"/>
  <c r="AQ1924" i="3"/>
  <c r="AM1925" i="3"/>
  <c r="AN1925" i="3"/>
  <c r="AO1925" i="3"/>
  <c r="AQ1925" i="3"/>
  <c r="AM1926" i="3"/>
  <c r="AN1926" i="3"/>
  <c r="AO1926" i="3"/>
  <c r="AQ1926" i="3"/>
  <c r="AM1927" i="3"/>
  <c r="AN1927" i="3"/>
  <c r="AO1927" i="3"/>
  <c r="AQ1927" i="3"/>
  <c r="AM1928" i="3"/>
  <c r="AN1928" i="3"/>
  <c r="AO1928" i="3"/>
  <c r="AQ1928" i="3"/>
  <c r="AM1929" i="3"/>
  <c r="AN1929" i="3"/>
  <c r="AO1929" i="3"/>
  <c r="AQ1929" i="3"/>
  <c r="AM1930" i="3"/>
  <c r="AN1930" i="3"/>
  <c r="AO1930" i="3"/>
  <c r="AQ1930" i="3"/>
  <c r="AM1931" i="3"/>
  <c r="AN1931" i="3"/>
  <c r="AO1931" i="3"/>
  <c r="AQ1931" i="3"/>
  <c r="AM1932" i="3"/>
  <c r="AN1932" i="3"/>
  <c r="AO1932" i="3"/>
  <c r="AQ1932" i="3"/>
  <c r="AM1933" i="3"/>
  <c r="AN1933" i="3"/>
  <c r="AO1933" i="3"/>
  <c r="AQ1933" i="3"/>
  <c r="AM1934" i="3"/>
  <c r="AN1934" i="3"/>
  <c r="AO1934" i="3"/>
  <c r="AQ1934" i="3"/>
  <c r="AM1935" i="3"/>
  <c r="AN1935" i="3"/>
  <c r="AO1935" i="3"/>
  <c r="AQ1935" i="3"/>
  <c r="AM1936" i="3"/>
  <c r="AN1936" i="3"/>
  <c r="AO1936" i="3"/>
  <c r="AQ1936" i="3"/>
  <c r="AM1937" i="3"/>
  <c r="AN1937" i="3"/>
  <c r="AO1937" i="3"/>
  <c r="AQ1937" i="3"/>
  <c r="AM1938" i="3"/>
  <c r="AN1938" i="3"/>
  <c r="AO1938" i="3"/>
  <c r="AQ1938" i="3"/>
  <c r="AM1939" i="3"/>
  <c r="AN1939" i="3"/>
  <c r="AO1939" i="3"/>
  <c r="AQ1939" i="3"/>
  <c r="AM1940" i="3"/>
  <c r="AN1940" i="3"/>
  <c r="AO1940" i="3"/>
  <c r="AQ1940" i="3"/>
  <c r="AM1941" i="3"/>
  <c r="AN1941" i="3"/>
  <c r="AO1941" i="3"/>
  <c r="AQ1941" i="3"/>
  <c r="AM1942" i="3"/>
  <c r="AN1942" i="3"/>
  <c r="AO1942" i="3"/>
  <c r="AQ1942" i="3"/>
  <c r="AM1943" i="3"/>
  <c r="AN1943" i="3"/>
  <c r="AO1943" i="3"/>
  <c r="AQ1943" i="3"/>
  <c r="AM1944" i="3"/>
  <c r="AN1944" i="3"/>
  <c r="AO1944" i="3"/>
  <c r="AQ1944" i="3"/>
  <c r="AM1945" i="3"/>
  <c r="AN1945" i="3"/>
  <c r="AO1945" i="3"/>
  <c r="AQ1945" i="3"/>
  <c r="AM1946" i="3"/>
  <c r="AN1946" i="3"/>
  <c r="AO1946" i="3"/>
  <c r="AQ1946" i="3"/>
  <c r="AM1947" i="3"/>
  <c r="AN1947" i="3"/>
  <c r="AO1947" i="3"/>
  <c r="AQ1947" i="3"/>
  <c r="AM1948" i="3"/>
  <c r="AN1948" i="3"/>
  <c r="AO1948" i="3"/>
  <c r="AQ1948" i="3"/>
  <c r="AM1949" i="3"/>
  <c r="AN1949" i="3"/>
  <c r="AO1949" i="3"/>
  <c r="AQ1949" i="3"/>
  <c r="AM1950" i="3"/>
  <c r="AN1950" i="3"/>
  <c r="AO1950" i="3"/>
  <c r="AQ1950" i="3"/>
  <c r="AM1951" i="3"/>
  <c r="AN1951" i="3"/>
  <c r="AO1951" i="3"/>
  <c r="AQ1951" i="3"/>
  <c r="AM1952" i="3"/>
  <c r="AN1952" i="3"/>
  <c r="AO1952" i="3"/>
  <c r="AQ1952" i="3"/>
  <c r="AM1953" i="3"/>
  <c r="AN1953" i="3"/>
  <c r="AO1953" i="3"/>
  <c r="AQ1953" i="3"/>
  <c r="AM1954" i="3"/>
  <c r="AN1954" i="3"/>
  <c r="AO1954" i="3"/>
  <c r="AQ1954" i="3"/>
  <c r="AM1955" i="3"/>
  <c r="AN1955" i="3"/>
  <c r="AO1955" i="3"/>
  <c r="AQ1955" i="3"/>
  <c r="AM1956" i="3"/>
  <c r="AN1956" i="3"/>
  <c r="AO1956" i="3"/>
  <c r="AQ1956" i="3"/>
  <c r="AM1957" i="3"/>
  <c r="AN1957" i="3"/>
  <c r="AO1957" i="3"/>
  <c r="AQ1957" i="3"/>
  <c r="AM1958" i="3"/>
  <c r="AN1958" i="3"/>
  <c r="AO1958" i="3"/>
  <c r="AQ1958" i="3"/>
  <c r="AM1959" i="3"/>
  <c r="AN1959" i="3"/>
  <c r="AO1959" i="3"/>
  <c r="AQ1959" i="3"/>
  <c r="AM1960" i="3"/>
  <c r="AN1960" i="3"/>
  <c r="AO1960" i="3"/>
  <c r="AQ1960" i="3"/>
  <c r="AM1961" i="3"/>
  <c r="AN1961" i="3"/>
  <c r="AO1961" i="3"/>
  <c r="AQ1961" i="3"/>
  <c r="AM1962" i="3"/>
  <c r="AN1962" i="3"/>
  <c r="AO1962" i="3"/>
  <c r="AQ1962" i="3"/>
  <c r="AM1963" i="3"/>
  <c r="AN1963" i="3"/>
  <c r="AO1963" i="3"/>
  <c r="AQ1963" i="3"/>
  <c r="AM1964" i="3"/>
  <c r="AN1964" i="3"/>
  <c r="AO1964" i="3"/>
  <c r="AQ1964" i="3"/>
  <c r="AM1965" i="3"/>
  <c r="AN1965" i="3"/>
  <c r="AO1965" i="3"/>
  <c r="AQ1965" i="3"/>
  <c r="AM1966" i="3"/>
  <c r="AN1966" i="3"/>
  <c r="AO1966" i="3"/>
  <c r="AQ1966" i="3"/>
  <c r="AM1967" i="3"/>
  <c r="AN1967" i="3"/>
  <c r="AO1967" i="3"/>
  <c r="AQ1967" i="3"/>
  <c r="AM1968" i="3"/>
  <c r="AN1968" i="3"/>
  <c r="AO1968" i="3"/>
  <c r="AQ1968" i="3"/>
  <c r="AM1969" i="3"/>
  <c r="AN1969" i="3"/>
  <c r="AO1969" i="3"/>
  <c r="AQ1969" i="3"/>
  <c r="AM1970" i="3"/>
  <c r="AN1970" i="3"/>
  <c r="AO1970" i="3"/>
  <c r="AQ1970" i="3"/>
  <c r="AM1971" i="3"/>
  <c r="AN1971" i="3"/>
  <c r="AO1971" i="3"/>
  <c r="AQ1971" i="3"/>
  <c r="AM1972" i="3"/>
  <c r="AN1972" i="3"/>
  <c r="AO1972" i="3"/>
  <c r="AQ1972" i="3"/>
  <c r="AM1973" i="3"/>
  <c r="AN1973" i="3"/>
  <c r="AO1973" i="3"/>
  <c r="AQ1973" i="3"/>
  <c r="AM1974" i="3"/>
  <c r="AN1974" i="3"/>
  <c r="AO1974" i="3"/>
  <c r="AQ1974" i="3"/>
  <c r="AM1975" i="3"/>
  <c r="AN1975" i="3"/>
  <c r="AO1975" i="3"/>
  <c r="AQ1975" i="3"/>
  <c r="AM1976" i="3"/>
  <c r="AN1976" i="3"/>
  <c r="AO1976" i="3"/>
  <c r="AQ1976" i="3"/>
  <c r="AM1977" i="3"/>
  <c r="AN1977" i="3"/>
  <c r="AO1977" i="3"/>
  <c r="AQ1977" i="3"/>
  <c r="AM1978" i="3"/>
  <c r="AN1978" i="3"/>
  <c r="AO1978" i="3"/>
  <c r="AQ1978" i="3"/>
  <c r="AM1979" i="3"/>
  <c r="AN1979" i="3"/>
  <c r="AO1979" i="3"/>
  <c r="AQ1979" i="3"/>
  <c r="AM1980" i="3"/>
  <c r="AN1980" i="3"/>
  <c r="AO1980" i="3"/>
  <c r="AQ1980" i="3"/>
  <c r="AM1981" i="3"/>
  <c r="AN1981" i="3"/>
  <c r="AO1981" i="3"/>
  <c r="AQ1981" i="3"/>
  <c r="AM1982" i="3"/>
  <c r="AN1982" i="3"/>
  <c r="AO1982" i="3"/>
  <c r="AQ1982" i="3"/>
  <c r="AM1983" i="3"/>
  <c r="AN1983" i="3"/>
  <c r="AO1983" i="3"/>
  <c r="AQ1983" i="3"/>
  <c r="AM1984" i="3"/>
  <c r="AN1984" i="3"/>
  <c r="AO1984" i="3"/>
  <c r="AQ1984" i="3"/>
  <c r="AM1985" i="3"/>
  <c r="AN1985" i="3"/>
  <c r="AO1985" i="3"/>
  <c r="AQ1985" i="3"/>
  <c r="AM1986" i="3"/>
  <c r="AN1986" i="3"/>
  <c r="AO1986" i="3"/>
  <c r="AQ1986" i="3"/>
  <c r="AM1987" i="3"/>
  <c r="AN1987" i="3"/>
  <c r="AO1987" i="3"/>
  <c r="AQ1987" i="3"/>
  <c r="AM1988" i="3"/>
  <c r="AN1988" i="3"/>
  <c r="AO1988" i="3"/>
  <c r="AQ1988" i="3"/>
  <c r="AM1989" i="3"/>
  <c r="AN1989" i="3"/>
  <c r="AO1989" i="3"/>
  <c r="AQ1989" i="3"/>
  <c r="AM1990" i="3"/>
  <c r="AN1990" i="3"/>
  <c r="AO1990" i="3"/>
  <c r="AQ1990" i="3"/>
  <c r="AM1991" i="3"/>
  <c r="AN1991" i="3"/>
  <c r="AO1991" i="3"/>
  <c r="AQ1991" i="3"/>
  <c r="AM1992" i="3"/>
  <c r="AN1992" i="3"/>
  <c r="AO1992" i="3"/>
  <c r="AQ1992" i="3"/>
  <c r="AM1993" i="3"/>
  <c r="AN1993" i="3"/>
  <c r="AO1993" i="3"/>
  <c r="AQ1993" i="3"/>
  <c r="AM1994" i="3"/>
  <c r="AN1994" i="3"/>
  <c r="AO1994" i="3"/>
  <c r="AQ1994" i="3"/>
  <c r="AM1995" i="3"/>
  <c r="AN1995" i="3"/>
  <c r="AO1995" i="3"/>
  <c r="AQ1995" i="3"/>
  <c r="AM1996" i="3"/>
  <c r="AN1996" i="3"/>
  <c r="AO1996" i="3"/>
  <c r="AQ1996" i="3"/>
  <c r="AM1997" i="3"/>
  <c r="AN1997" i="3"/>
  <c r="AO1997" i="3"/>
  <c r="AQ1997" i="3"/>
  <c r="AM1998" i="3"/>
  <c r="AN1998" i="3"/>
  <c r="AO1998" i="3"/>
  <c r="AQ1998" i="3"/>
  <c r="AM1999" i="3"/>
  <c r="AN1999" i="3"/>
  <c r="AO1999" i="3"/>
  <c r="AQ1999" i="3"/>
  <c r="AM2000" i="3"/>
  <c r="AN2000" i="3"/>
  <c r="AO2000" i="3"/>
  <c r="AQ2000" i="3"/>
  <c r="AM2001" i="3"/>
  <c r="AN2001" i="3"/>
  <c r="AO2001" i="3"/>
  <c r="AQ2001" i="3"/>
  <c r="AM2002" i="3"/>
  <c r="AN2002" i="3"/>
  <c r="AO2002" i="3"/>
  <c r="AQ2002" i="3"/>
  <c r="AM2003" i="3"/>
  <c r="AN2003" i="3"/>
  <c r="AO2003" i="3"/>
  <c r="AQ2003" i="3"/>
  <c r="AM2004" i="3"/>
  <c r="AN2004" i="3"/>
  <c r="AO2004" i="3"/>
  <c r="AQ2004" i="3"/>
  <c r="AM2005" i="3"/>
  <c r="AN2005" i="3"/>
  <c r="AO2005" i="3"/>
  <c r="AQ2005" i="3"/>
  <c r="AM2006" i="3"/>
  <c r="AN2006" i="3"/>
  <c r="AO2006" i="3"/>
  <c r="AQ2006" i="3"/>
  <c r="AM2007" i="3"/>
  <c r="AN2007" i="3"/>
  <c r="AO2007" i="3"/>
  <c r="AQ2007" i="3"/>
  <c r="AM2008" i="3"/>
  <c r="AN2008" i="3"/>
  <c r="AO2008" i="3"/>
  <c r="AQ2008" i="3"/>
  <c r="AM2009" i="3"/>
  <c r="AN2009" i="3"/>
  <c r="AO2009" i="3"/>
  <c r="AQ2009" i="3"/>
  <c r="AM2010" i="3"/>
  <c r="AN2010" i="3"/>
  <c r="AO2010" i="3"/>
  <c r="AQ2010" i="3"/>
  <c r="AM2011" i="3"/>
  <c r="AN2011" i="3"/>
  <c r="AO2011" i="3"/>
  <c r="AQ2011" i="3"/>
  <c r="AM2012" i="3"/>
  <c r="AN2012" i="3"/>
  <c r="AO2012" i="3"/>
  <c r="AQ2012" i="3"/>
  <c r="AM2013" i="3"/>
  <c r="AN2013" i="3"/>
  <c r="AO2013" i="3"/>
  <c r="AQ2013" i="3"/>
  <c r="AM2014" i="3"/>
  <c r="AN2014" i="3"/>
  <c r="AO2014" i="3"/>
  <c r="AQ2014" i="3"/>
  <c r="AM2015" i="3"/>
  <c r="AN2015" i="3"/>
  <c r="AO2015" i="3"/>
  <c r="AQ2015" i="3"/>
  <c r="AM2016" i="3"/>
  <c r="AN2016" i="3"/>
  <c r="AO2016" i="3"/>
  <c r="AQ2016" i="3"/>
  <c r="AM2017" i="3"/>
  <c r="AN2017" i="3"/>
  <c r="AO2017" i="3"/>
  <c r="AQ2017" i="3"/>
  <c r="AM2018" i="3"/>
  <c r="AN2018" i="3"/>
  <c r="AO2018" i="3"/>
  <c r="AQ2018" i="3"/>
  <c r="AM2019" i="3"/>
  <c r="AN2019" i="3"/>
  <c r="AO2019" i="3"/>
  <c r="AQ2019" i="3"/>
  <c r="AM2020" i="3"/>
  <c r="AN2020" i="3"/>
  <c r="AO2020" i="3"/>
  <c r="AQ2020" i="3"/>
  <c r="AM2021" i="3"/>
  <c r="AN2021" i="3"/>
  <c r="AO2021" i="3"/>
  <c r="AQ2021" i="3"/>
  <c r="AM2022" i="3"/>
  <c r="AN2022" i="3"/>
  <c r="AO2022" i="3"/>
  <c r="AQ2022" i="3"/>
  <c r="AM2023" i="3"/>
  <c r="AN2023" i="3"/>
  <c r="AO2023" i="3"/>
  <c r="AQ2023" i="3"/>
  <c r="AM2024" i="3"/>
  <c r="AN2024" i="3"/>
  <c r="AO2024" i="3"/>
  <c r="AQ2024" i="3"/>
  <c r="AM2025" i="3"/>
  <c r="AN2025" i="3"/>
  <c r="AO2025" i="3"/>
  <c r="AQ2025" i="3"/>
  <c r="AM2026" i="3"/>
  <c r="AN2026" i="3"/>
  <c r="AO2026" i="3"/>
  <c r="AQ2026" i="3"/>
  <c r="AM2027" i="3"/>
  <c r="AN2027" i="3"/>
  <c r="AO2027" i="3"/>
  <c r="AQ2027" i="3"/>
  <c r="AM2028" i="3"/>
  <c r="AN2028" i="3"/>
  <c r="AO2028" i="3"/>
  <c r="AQ2028" i="3"/>
  <c r="AM2029" i="3"/>
  <c r="AN2029" i="3"/>
  <c r="AO2029" i="3"/>
  <c r="AQ2029" i="3"/>
  <c r="AM2030" i="3"/>
  <c r="AN2030" i="3"/>
  <c r="AO2030" i="3"/>
  <c r="AQ2030" i="3"/>
  <c r="AM2031" i="3"/>
  <c r="AN2031" i="3"/>
  <c r="AO2031" i="3"/>
  <c r="AQ2031" i="3"/>
  <c r="AM2032" i="3"/>
  <c r="AN2032" i="3"/>
  <c r="AO2032" i="3"/>
  <c r="AQ2032" i="3"/>
  <c r="AM2033" i="3"/>
  <c r="AN2033" i="3"/>
  <c r="AO2033" i="3"/>
  <c r="AQ2033" i="3"/>
  <c r="AM2034" i="3"/>
  <c r="AN2034" i="3"/>
  <c r="AO2034" i="3"/>
  <c r="AQ2034" i="3"/>
  <c r="AM2035" i="3"/>
  <c r="AN2035" i="3"/>
  <c r="AO2035" i="3"/>
  <c r="AQ2035" i="3"/>
  <c r="AM2036" i="3"/>
  <c r="AN2036" i="3"/>
  <c r="AO2036" i="3"/>
  <c r="AQ2036" i="3"/>
  <c r="AM2037" i="3"/>
  <c r="AN2037" i="3"/>
  <c r="AO2037" i="3"/>
  <c r="AQ2037" i="3"/>
  <c r="AM2038" i="3"/>
  <c r="AN2038" i="3"/>
  <c r="AO2038" i="3"/>
  <c r="AQ2038" i="3"/>
  <c r="AM2039" i="3"/>
  <c r="AN2039" i="3"/>
  <c r="AO2039" i="3"/>
  <c r="AQ2039" i="3"/>
  <c r="AM2040" i="3"/>
  <c r="AN2040" i="3"/>
  <c r="AO2040" i="3"/>
  <c r="AQ2040" i="3"/>
  <c r="AM2041" i="3"/>
  <c r="AN2041" i="3"/>
  <c r="AO2041" i="3"/>
  <c r="AQ2041" i="3"/>
  <c r="AM2042" i="3"/>
  <c r="AN2042" i="3"/>
  <c r="AO2042" i="3"/>
  <c r="AQ2042" i="3"/>
  <c r="AM2043" i="3"/>
  <c r="AN2043" i="3"/>
  <c r="AO2043" i="3"/>
  <c r="AQ2043" i="3"/>
  <c r="AM2044" i="3"/>
  <c r="AN2044" i="3"/>
  <c r="AO2044" i="3"/>
  <c r="AQ2044" i="3"/>
  <c r="AM2045" i="3"/>
  <c r="AN2045" i="3"/>
  <c r="AO2045" i="3"/>
  <c r="AQ2045" i="3"/>
  <c r="AM2046" i="3"/>
  <c r="AN2046" i="3"/>
  <c r="AO2046" i="3"/>
  <c r="AQ2046" i="3"/>
  <c r="AM2047" i="3"/>
  <c r="AN2047" i="3"/>
  <c r="AO2047" i="3"/>
  <c r="AQ2047" i="3"/>
  <c r="AM2048" i="3"/>
  <c r="AN2048" i="3"/>
  <c r="AO2048" i="3"/>
  <c r="AQ2048" i="3"/>
  <c r="AM2049" i="3"/>
  <c r="AN2049" i="3"/>
  <c r="AO2049" i="3"/>
  <c r="AQ2049" i="3"/>
  <c r="AM2050" i="3"/>
  <c r="AN2050" i="3"/>
  <c r="AO2050" i="3"/>
  <c r="AQ2050" i="3"/>
  <c r="AM2051" i="3"/>
  <c r="AN2051" i="3"/>
  <c r="AO2051" i="3"/>
  <c r="AQ2051" i="3"/>
  <c r="AM2052" i="3"/>
  <c r="AN2052" i="3"/>
  <c r="AO2052" i="3"/>
  <c r="AQ2052" i="3"/>
  <c r="AM2053" i="3"/>
  <c r="AN2053" i="3"/>
  <c r="AO2053" i="3"/>
  <c r="AQ2053" i="3"/>
  <c r="AM2054" i="3"/>
  <c r="AN2054" i="3"/>
  <c r="AO2054" i="3"/>
  <c r="AQ2054" i="3"/>
  <c r="AM2055" i="3"/>
  <c r="AN2055" i="3"/>
  <c r="AO2055" i="3"/>
  <c r="AQ2055" i="3"/>
  <c r="AM2056" i="3"/>
  <c r="AN2056" i="3"/>
  <c r="AO2056" i="3"/>
  <c r="AQ2056" i="3"/>
  <c r="AM2057" i="3"/>
  <c r="AN2057" i="3"/>
  <c r="AO2057" i="3"/>
  <c r="AQ2057" i="3"/>
  <c r="AM2058" i="3"/>
  <c r="AN2058" i="3"/>
  <c r="AO2058" i="3"/>
  <c r="AQ2058" i="3"/>
  <c r="AM2059" i="3"/>
  <c r="AN2059" i="3"/>
  <c r="AO2059" i="3"/>
  <c r="AQ2059" i="3"/>
  <c r="AM2060" i="3"/>
  <c r="AN2060" i="3"/>
  <c r="AO2060" i="3"/>
  <c r="AQ2060" i="3"/>
  <c r="AM2061" i="3"/>
  <c r="AN2061" i="3"/>
  <c r="AO2061" i="3"/>
  <c r="AQ2061" i="3"/>
  <c r="AM2062" i="3"/>
  <c r="AN2062" i="3"/>
  <c r="AO2062" i="3"/>
  <c r="AQ2062" i="3"/>
  <c r="AM2063" i="3"/>
  <c r="AN2063" i="3"/>
  <c r="AO2063" i="3"/>
  <c r="AQ2063" i="3"/>
  <c r="AM2064" i="3"/>
  <c r="AN2064" i="3"/>
  <c r="AO2064" i="3"/>
  <c r="AQ2064" i="3"/>
  <c r="AM2065" i="3"/>
  <c r="AN2065" i="3"/>
  <c r="AO2065" i="3"/>
  <c r="AQ2065" i="3"/>
  <c r="AM2066" i="3"/>
  <c r="AN2066" i="3"/>
  <c r="AO2066" i="3"/>
  <c r="AQ2066" i="3"/>
  <c r="AM2067" i="3"/>
  <c r="AN2067" i="3"/>
  <c r="AO2067" i="3"/>
  <c r="AQ2067" i="3"/>
  <c r="AM2068" i="3"/>
  <c r="AN2068" i="3"/>
  <c r="AO2068" i="3"/>
  <c r="AQ2068" i="3"/>
  <c r="AM2069" i="3"/>
  <c r="AN2069" i="3"/>
  <c r="AO2069" i="3"/>
  <c r="AQ2069" i="3"/>
  <c r="AM2070" i="3"/>
  <c r="AN2070" i="3"/>
  <c r="AO2070" i="3"/>
  <c r="AQ2070" i="3"/>
  <c r="AM2071" i="3"/>
  <c r="AN2071" i="3"/>
  <c r="AO2071" i="3"/>
  <c r="AQ2071" i="3"/>
  <c r="AM2072" i="3"/>
  <c r="AN2072" i="3"/>
  <c r="AO2072" i="3"/>
  <c r="AQ2072" i="3"/>
  <c r="AM2073" i="3"/>
  <c r="AN2073" i="3"/>
  <c r="AO2073" i="3"/>
  <c r="AQ2073" i="3"/>
  <c r="AM2074" i="3"/>
  <c r="AN2074" i="3"/>
  <c r="AO2074" i="3"/>
  <c r="AQ2074" i="3"/>
  <c r="AM2075" i="3"/>
  <c r="AN2075" i="3"/>
  <c r="AO2075" i="3"/>
  <c r="AQ2075" i="3"/>
  <c r="AM2076" i="3"/>
  <c r="AN2076" i="3"/>
  <c r="AO2076" i="3"/>
  <c r="AQ2076" i="3"/>
  <c r="AM2077" i="3"/>
  <c r="AN2077" i="3"/>
  <c r="AO2077" i="3"/>
  <c r="AQ2077" i="3"/>
  <c r="AM2078" i="3"/>
  <c r="AN2078" i="3"/>
  <c r="AO2078" i="3"/>
  <c r="AQ2078" i="3"/>
  <c r="AM2079" i="3"/>
  <c r="AN2079" i="3"/>
  <c r="AO2079" i="3"/>
  <c r="AQ2079" i="3"/>
  <c r="AM2080" i="3"/>
  <c r="AN2080" i="3"/>
  <c r="AO2080" i="3"/>
  <c r="AQ2080" i="3"/>
  <c r="AM2081" i="3"/>
  <c r="AN2081" i="3"/>
  <c r="AO2081" i="3"/>
  <c r="AQ2081" i="3"/>
  <c r="AM2082" i="3"/>
  <c r="AN2082" i="3"/>
  <c r="AO2082" i="3"/>
  <c r="AQ2082" i="3"/>
  <c r="AM2083" i="3"/>
  <c r="AN2083" i="3"/>
  <c r="AO2083" i="3"/>
  <c r="AQ2083" i="3"/>
  <c r="AM2084" i="3"/>
  <c r="AN2084" i="3"/>
  <c r="AO2084" i="3"/>
  <c r="AQ2084" i="3"/>
  <c r="AM2085" i="3"/>
  <c r="AN2085" i="3"/>
  <c r="AO2085" i="3"/>
  <c r="AQ2085" i="3"/>
  <c r="AM2086" i="3"/>
  <c r="AN2086" i="3"/>
  <c r="AO2086" i="3"/>
  <c r="AQ2086" i="3"/>
  <c r="AM2087" i="3"/>
  <c r="AN2087" i="3"/>
  <c r="AO2087" i="3"/>
  <c r="AQ2087" i="3"/>
  <c r="AM2088" i="3"/>
  <c r="AN2088" i="3"/>
  <c r="AO2088" i="3"/>
  <c r="AQ2088" i="3"/>
  <c r="AM2089" i="3"/>
  <c r="AN2089" i="3"/>
  <c r="AO2089" i="3"/>
  <c r="AQ2089" i="3"/>
  <c r="AM2090" i="3"/>
  <c r="AN2090" i="3"/>
  <c r="AO2090" i="3"/>
  <c r="AQ2090" i="3"/>
  <c r="AM2091" i="3"/>
  <c r="AN2091" i="3"/>
  <c r="AO2091" i="3"/>
  <c r="AQ2091" i="3"/>
  <c r="AM2092" i="3"/>
  <c r="AN2092" i="3"/>
  <c r="AO2092" i="3"/>
  <c r="AQ2092" i="3"/>
  <c r="AM2093" i="3"/>
  <c r="AN2093" i="3"/>
  <c r="AO2093" i="3"/>
  <c r="AQ2093" i="3"/>
  <c r="AM2094" i="3"/>
  <c r="AN2094" i="3"/>
  <c r="AO2094" i="3"/>
  <c r="AQ2094" i="3"/>
  <c r="AM2095" i="3"/>
  <c r="AN2095" i="3"/>
  <c r="AO2095" i="3"/>
  <c r="AQ2095" i="3"/>
  <c r="AM2096" i="3"/>
  <c r="AN2096" i="3"/>
  <c r="AO2096" i="3"/>
  <c r="AQ2096" i="3"/>
  <c r="AM2097" i="3"/>
  <c r="AN2097" i="3"/>
  <c r="AO2097" i="3"/>
  <c r="AQ2097" i="3"/>
  <c r="AM2098" i="3"/>
  <c r="AN2098" i="3"/>
  <c r="AO2098" i="3"/>
  <c r="AQ2098" i="3"/>
  <c r="AM2099" i="3"/>
  <c r="AN2099" i="3"/>
  <c r="AO2099" i="3"/>
  <c r="AQ2099" i="3"/>
  <c r="AM2100" i="3"/>
  <c r="AN2100" i="3"/>
  <c r="AO2100" i="3"/>
  <c r="AQ2100" i="3"/>
  <c r="AM2101" i="3"/>
  <c r="AN2101" i="3"/>
  <c r="AO2101" i="3"/>
  <c r="AQ2101" i="3"/>
  <c r="AM2102" i="3"/>
  <c r="AN2102" i="3"/>
  <c r="AO2102" i="3"/>
  <c r="AQ2102" i="3"/>
  <c r="AM2103" i="3"/>
  <c r="AN2103" i="3"/>
  <c r="AO2103" i="3"/>
  <c r="AQ2103" i="3"/>
  <c r="AM2104" i="3"/>
  <c r="AN2104" i="3"/>
  <c r="AO2104" i="3"/>
  <c r="AQ2104" i="3"/>
  <c r="AM2105" i="3"/>
  <c r="AN2105" i="3"/>
  <c r="AO2105" i="3"/>
  <c r="AQ2105" i="3"/>
  <c r="AM2106" i="3"/>
  <c r="AN2106" i="3"/>
  <c r="AO2106" i="3"/>
  <c r="AQ2106" i="3"/>
  <c r="AM2107" i="3"/>
  <c r="AN2107" i="3"/>
  <c r="AO2107" i="3"/>
  <c r="AQ2107" i="3"/>
  <c r="AM2108" i="3"/>
  <c r="AN2108" i="3"/>
  <c r="AO2108" i="3"/>
  <c r="AQ2108" i="3"/>
  <c r="AM2109" i="3"/>
  <c r="AN2109" i="3"/>
  <c r="AO2109" i="3"/>
  <c r="AQ2109" i="3"/>
  <c r="AM2110" i="3"/>
  <c r="AN2110" i="3"/>
  <c r="AO2110" i="3"/>
  <c r="AQ2110" i="3"/>
  <c r="AM2111" i="3"/>
  <c r="AN2111" i="3"/>
  <c r="AO2111" i="3"/>
  <c r="AQ2111" i="3"/>
  <c r="AM2112" i="3"/>
  <c r="AN2112" i="3"/>
  <c r="AO2112" i="3"/>
  <c r="AQ2112" i="3"/>
  <c r="AM2113" i="3"/>
  <c r="AN2113" i="3"/>
  <c r="AO2113" i="3"/>
  <c r="AQ2113" i="3"/>
  <c r="AM2114" i="3"/>
  <c r="AN2114" i="3"/>
  <c r="AO2114" i="3"/>
  <c r="AQ2114" i="3"/>
  <c r="AM2115" i="3"/>
  <c r="AN2115" i="3"/>
  <c r="AO2115" i="3"/>
  <c r="AQ2115" i="3"/>
  <c r="AM2116" i="3"/>
  <c r="AN2116" i="3"/>
  <c r="AO2116" i="3"/>
  <c r="AQ2116" i="3"/>
  <c r="AM2117" i="3"/>
  <c r="AN2117" i="3"/>
  <c r="AO2117" i="3"/>
  <c r="AQ2117" i="3"/>
  <c r="AM2118" i="3"/>
  <c r="AN2118" i="3"/>
  <c r="AO2118" i="3"/>
  <c r="AQ2118" i="3"/>
  <c r="AM2119" i="3"/>
  <c r="AN2119" i="3"/>
  <c r="AO2119" i="3"/>
  <c r="AQ2119" i="3"/>
  <c r="AM2120" i="3"/>
  <c r="AN2120" i="3"/>
  <c r="AO2120" i="3"/>
  <c r="AQ2120" i="3"/>
  <c r="AM2121" i="3"/>
  <c r="AN2121" i="3"/>
  <c r="AO2121" i="3"/>
  <c r="AQ2121" i="3"/>
  <c r="AM2122" i="3"/>
  <c r="AN2122" i="3"/>
  <c r="AO2122" i="3"/>
  <c r="AQ2122" i="3"/>
  <c r="AM2123" i="3"/>
  <c r="AN2123" i="3"/>
  <c r="AO2123" i="3"/>
  <c r="AQ2123" i="3"/>
  <c r="AM2124" i="3"/>
  <c r="AN2124" i="3"/>
  <c r="AO2124" i="3"/>
  <c r="AQ2124" i="3"/>
  <c r="AM2125" i="3"/>
  <c r="AN2125" i="3"/>
  <c r="AO2125" i="3"/>
  <c r="AQ2125" i="3"/>
  <c r="AM2126" i="3"/>
  <c r="AN2126" i="3"/>
  <c r="AO2126" i="3"/>
  <c r="AQ2126" i="3"/>
  <c r="AM2127" i="3"/>
  <c r="AN2127" i="3"/>
  <c r="AO2127" i="3"/>
  <c r="AQ2127" i="3"/>
  <c r="AM2128" i="3"/>
  <c r="AN2128" i="3"/>
  <c r="AO2128" i="3"/>
  <c r="AQ2128" i="3"/>
  <c r="AM2129" i="3"/>
  <c r="AN2129" i="3"/>
  <c r="AO2129" i="3"/>
  <c r="AQ2129" i="3"/>
  <c r="AM2130" i="3"/>
  <c r="AN2130" i="3"/>
  <c r="AO2130" i="3"/>
  <c r="AQ2130" i="3"/>
  <c r="AM2131" i="3"/>
  <c r="AN2131" i="3"/>
  <c r="AO2131" i="3"/>
  <c r="AQ2131" i="3"/>
  <c r="AM2132" i="3"/>
  <c r="AN2132" i="3"/>
  <c r="AO2132" i="3"/>
  <c r="AQ2132" i="3"/>
  <c r="AM2133" i="3"/>
  <c r="AN2133" i="3"/>
  <c r="AO2133" i="3"/>
  <c r="AQ2133" i="3"/>
  <c r="AM2134" i="3"/>
  <c r="AN2134" i="3"/>
  <c r="AO2134" i="3"/>
  <c r="AQ2134" i="3"/>
  <c r="AM2135" i="3"/>
  <c r="AN2135" i="3"/>
  <c r="AO2135" i="3"/>
  <c r="AQ2135" i="3"/>
  <c r="AM2136" i="3"/>
  <c r="AN2136" i="3"/>
  <c r="AO2136" i="3"/>
  <c r="AQ2136" i="3"/>
  <c r="AM2137" i="3"/>
  <c r="AN2137" i="3"/>
  <c r="AO2137" i="3"/>
  <c r="AQ2137" i="3"/>
  <c r="AM2138" i="3"/>
  <c r="AN2138" i="3"/>
  <c r="AO2138" i="3"/>
  <c r="AQ2138" i="3"/>
  <c r="AM2139" i="3"/>
  <c r="AN2139" i="3"/>
  <c r="AO2139" i="3"/>
  <c r="AQ2139" i="3"/>
  <c r="AM2140" i="3"/>
  <c r="AN2140" i="3"/>
  <c r="AO2140" i="3"/>
  <c r="AQ2140" i="3"/>
  <c r="AM2141" i="3"/>
  <c r="AN2141" i="3"/>
  <c r="AO2141" i="3"/>
  <c r="AQ2141" i="3"/>
  <c r="AM2142" i="3"/>
  <c r="AN2142" i="3"/>
  <c r="AO2142" i="3"/>
  <c r="AQ2142" i="3"/>
  <c r="AM2143" i="3"/>
  <c r="AN2143" i="3"/>
  <c r="AO2143" i="3"/>
  <c r="AQ2143" i="3"/>
  <c r="AM2144" i="3"/>
  <c r="AN2144" i="3"/>
  <c r="AO2144" i="3"/>
  <c r="AQ2144" i="3"/>
  <c r="AM2145" i="3"/>
  <c r="AN2145" i="3"/>
  <c r="AO2145" i="3"/>
  <c r="AQ2145" i="3"/>
  <c r="AM2146" i="3"/>
  <c r="AN2146" i="3"/>
  <c r="AO2146" i="3"/>
  <c r="AQ2146" i="3"/>
  <c r="AM2147" i="3"/>
  <c r="AN2147" i="3"/>
  <c r="AO2147" i="3"/>
  <c r="AQ2147" i="3"/>
  <c r="AM2148" i="3"/>
  <c r="AN2148" i="3"/>
  <c r="AO2148" i="3"/>
  <c r="AQ2148" i="3"/>
  <c r="AM2149" i="3"/>
  <c r="AN2149" i="3"/>
  <c r="AO2149" i="3"/>
  <c r="AQ2149" i="3"/>
  <c r="AM2150" i="3"/>
  <c r="AN2150" i="3"/>
  <c r="AO2150" i="3"/>
  <c r="AQ2150" i="3"/>
  <c r="AM2151" i="3"/>
  <c r="AN2151" i="3"/>
  <c r="AO2151" i="3"/>
  <c r="AQ2151" i="3"/>
  <c r="AM2152" i="3"/>
  <c r="AN2152" i="3"/>
  <c r="AO2152" i="3"/>
  <c r="AQ2152" i="3"/>
  <c r="AM2153" i="3"/>
  <c r="AN2153" i="3"/>
  <c r="AO2153" i="3"/>
  <c r="AQ2153" i="3"/>
  <c r="AM2154" i="3"/>
  <c r="AN2154" i="3"/>
  <c r="AO2154" i="3"/>
  <c r="AQ2154" i="3"/>
  <c r="AM2155" i="3"/>
  <c r="AN2155" i="3"/>
  <c r="AO2155" i="3"/>
  <c r="AQ2155" i="3"/>
  <c r="AM2156" i="3"/>
  <c r="AN2156" i="3"/>
  <c r="AO2156" i="3"/>
  <c r="AQ2156" i="3"/>
  <c r="AM2157" i="3"/>
  <c r="AN2157" i="3"/>
  <c r="AO2157" i="3"/>
  <c r="AQ2157" i="3"/>
  <c r="AM2158" i="3"/>
  <c r="AN2158" i="3"/>
  <c r="AO2158" i="3"/>
  <c r="AQ2158" i="3"/>
  <c r="AM2159" i="3"/>
  <c r="AN2159" i="3"/>
  <c r="AO2159" i="3"/>
  <c r="AQ2159" i="3"/>
  <c r="AM2160" i="3"/>
  <c r="AN2160" i="3"/>
  <c r="AO2160" i="3"/>
  <c r="AQ2160" i="3"/>
  <c r="AM2161" i="3"/>
  <c r="AN2161" i="3"/>
  <c r="AO2161" i="3"/>
  <c r="AQ2161" i="3"/>
  <c r="AM2162" i="3"/>
  <c r="AN2162" i="3"/>
  <c r="AO2162" i="3"/>
  <c r="AQ2162" i="3"/>
  <c r="AM2163" i="3"/>
  <c r="AN2163" i="3"/>
  <c r="AO2163" i="3"/>
  <c r="AQ2163" i="3"/>
  <c r="AM2164" i="3"/>
  <c r="AN2164" i="3"/>
  <c r="AO2164" i="3"/>
  <c r="AQ2164" i="3"/>
  <c r="AM2165" i="3"/>
  <c r="AN2165" i="3"/>
  <c r="AO2165" i="3"/>
  <c r="AQ2165" i="3"/>
  <c r="AM2166" i="3"/>
  <c r="AN2166" i="3"/>
  <c r="AO2166" i="3"/>
  <c r="AQ2166" i="3"/>
  <c r="AM2167" i="3"/>
  <c r="AN2167" i="3"/>
  <c r="AO2167" i="3"/>
  <c r="AQ2167" i="3"/>
  <c r="AM2168" i="3"/>
  <c r="AN2168" i="3"/>
  <c r="AO2168" i="3"/>
  <c r="AQ2168" i="3"/>
  <c r="AM2169" i="3"/>
  <c r="AN2169" i="3"/>
  <c r="AO2169" i="3"/>
  <c r="AQ2169" i="3"/>
  <c r="AM2170" i="3"/>
  <c r="AN2170" i="3"/>
  <c r="AO2170" i="3"/>
  <c r="AQ2170" i="3"/>
  <c r="AM2171" i="3"/>
  <c r="AN2171" i="3"/>
  <c r="AO2171" i="3"/>
  <c r="AQ2171" i="3"/>
  <c r="AM2172" i="3"/>
  <c r="AN2172" i="3"/>
  <c r="AO2172" i="3"/>
  <c r="AQ2172" i="3"/>
  <c r="AM2173" i="3"/>
  <c r="AN2173" i="3"/>
  <c r="AO2173" i="3"/>
  <c r="AQ2173" i="3"/>
  <c r="AM2174" i="3"/>
  <c r="AN2174" i="3"/>
  <c r="AO2174" i="3"/>
  <c r="AQ2174" i="3"/>
  <c r="AM2175" i="3"/>
  <c r="AN2175" i="3"/>
  <c r="AO2175" i="3"/>
  <c r="AQ2175" i="3"/>
  <c r="AM2176" i="3"/>
  <c r="AN2176" i="3"/>
  <c r="AO2176" i="3"/>
  <c r="AQ2176" i="3"/>
  <c r="AM2177" i="3"/>
  <c r="AN2177" i="3"/>
  <c r="AO2177" i="3"/>
  <c r="AQ2177" i="3"/>
  <c r="AM2178" i="3"/>
  <c r="AN2178" i="3"/>
  <c r="AO2178" i="3"/>
  <c r="AQ2178" i="3"/>
  <c r="AM2179" i="3"/>
  <c r="AN2179" i="3"/>
  <c r="AO2179" i="3"/>
  <c r="AQ2179" i="3"/>
  <c r="AM2180" i="3"/>
  <c r="AN2180" i="3"/>
  <c r="AO2180" i="3"/>
  <c r="AQ2180" i="3"/>
  <c r="AM2181" i="3"/>
  <c r="AN2181" i="3"/>
  <c r="AO2181" i="3"/>
  <c r="AQ2181" i="3"/>
  <c r="AM2182" i="3"/>
  <c r="AN2182" i="3"/>
  <c r="AO2182" i="3"/>
  <c r="AQ2182" i="3"/>
  <c r="AM2183" i="3"/>
  <c r="AN2183" i="3"/>
  <c r="AO2183" i="3"/>
  <c r="AQ2183" i="3"/>
  <c r="AM2184" i="3"/>
  <c r="AN2184" i="3"/>
  <c r="AO2184" i="3"/>
  <c r="AQ2184" i="3"/>
  <c r="AM2185" i="3"/>
  <c r="AN2185" i="3"/>
  <c r="AO2185" i="3"/>
  <c r="AQ2185" i="3"/>
  <c r="AM2186" i="3"/>
  <c r="AN2186" i="3"/>
  <c r="AO2186" i="3"/>
  <c r="AQ2186" i="3"/>
  <c r="AM2187" i="3"/>
  <c r="AN2187" i="3"/>
  <c r="AO2187" i="3"/>
  <c r="AQ2187" i="3"/>
  <c r="AM2188" i="3"/>
  <c r="AN2188" i="3"/>
  <c r="AO2188" i="3"/>
  <c r="AQ2188" i="3"/>
  <c r="AM2189" i="3"/>
  <c r="AN2189" i="3"/>
  <c r="AO2189" i="3"/>
  <c r="AQ2189" i="3"/>
  <c r="AM2190" i="3"/>
  <c r="AN2190" i="3"/>
  <c r="AO2190" i="3"/>
  <c r="AQ2190" i="3"/>
  <c r="AM2191" i="3"/>
  <c r="AN2191" i="3"/>
  <c r="AO2191" i="3"/>
  <c r="AQ2191" i="3"/>
  <c r="AM2192" i="3"/>
  <c r="AN2192" i="3"/>
  <c r="AO2192" i="3"/>
  <c r="AQ2192" i="3"/>
  <c r="AM2193" i="3"/>
  <c r="AN2193" i="3"/>
  <c r="AO2193" i="3"/>
  <c r="AQ2193" i="3"/>
  <c r="AM2194" i="3"/>
  <c r="AN2194" i="3"/>
  <c r="AO2194" i="3"/>
  <c r="AQ2194" i="3"/>
  <c r="AM2195" i="3"/>
  <c r="AN2195" i="3"/>
  <c r="AO2195" i="3"/>
  <c r="AQ2195" i="3"/>
  <c r="AM2196" i="3"/>
  <c r="AN2196" i="3"/>
  <c r="AO2196" i="3"/>
  <c r="AQ2196" i="3"/>
  <c r="AM2197" i="3"/>
  <c r="AN2197" i="3"/>
  <c r="AO2197" i="3"/>
  <c r="AQ2197" i="3"/>
  <c r="AM2198" i="3"/>
  <c r="AN2198" i="3"/>
  <c r="AO2198" i="3"/>
  <c r="AQ2198" i="3"/>
  <c r="AM2199" i="3"/>
  <c r="AN2199" i="3"/>
  <c r="AO2199" i="3"/>
  <c r="AQ2199" i="3"/>
  <c r="AM2200" i="3"/>
  <c r="AN2200" i="3"/>
  <c r="AO2200" i="3"/>
  <c r="AQ2200" i="3"/>
  <c r="AM2201" i="3"/>
  <c r="AN2201" i="3"/>
  <c r="AO2201" i="3"/>
  <c r="AQ2201" i="3"/>
  <c r="AM2202" i="3"/>
  <c r="AN2202" i="3"/>
  <c r="AO2202" i="3"/>
  <c r="AQ2202" i="3"/>
  <c r="AM2203" i="3"/>
  <c r="AN2203" i="3"/>
  <c r="AO2203" i="3"/>
  <c r="AQ2203" i="3"/>
  <c r="AM2204" i="3"/>
  <c r="AN2204" i="3"/>
  <c r="AO2204" i="3"/>
  <c r="AQ2204" i="3"/>
  <c r="AM2205" i="3"/>
  <c r="AN2205" i="3"/>
  <c r="AO2205" i="3"/>
  <c r="AQ2205" i="3"/>
  <c r="AM2206" i="3"/>
  <c r="AN2206" i="3"/>
  <c r="AO2206" i="3"/>
  <c r="AQ2206" i="3"/>
  <c r="AM2207" i="3"/>
  <c r="AN2207" i="3"/>
  <c r="AO2207" i="3"/>
  <c r="AQ2207" i="3"/>
  <c r="AM2208" i="3"/>
  <c r="AN2208" i="3"/>
  <c r="AO2208" i="3"/>
  <c r="AQ2208" i="3"/>
  <c r="AM2209" i="3"/>
  <c r="AN2209" i="3"/>
  <c r="AO2209" i="3"/>
  <c r="AQ2209" i="3"/>
  <c r="AM2210" i="3"/>
  <c r="AN2210" i="3"/>
  <c r="AO2210" i="3"/>
  <c r="AQ2210" i="3"/>
  <c r="AM2211" i="3"/>
  <c r="AN2211" i="3"/>
  <c r="AO2211" i="3"/>
  <c r="AQ2211" i="3"/>
  <c r="AM2212" i="3"/>
  <c r="AN2212" i="3"/>
  <c r="AO2212" i="3"/>
  <c r="AQ2212" i="3"/>
  <c r="AM2213" i="3"/>
  <c r="AN2213" i="3"/>
  <c r="AO2213" i="3"/>
  <c r="AQ2213" i="3"/>
  <c r="AM2214" i="3"/>
  <c r="AN2214" i="3"/>
  <c r="AO2214" i="3"/>
  <c r="AQ2214" i="3"/>
  <c r="AM2215" i="3"/>
  <c r="AN2215" i="3"/>
  <c r="AO2215" i="3"/>
  <c r="AQ2215" i="3"/>
  <c r="AM2216" i="3"/>
  <c r="AN2216" i="3"/>
  <c r="AO2216" i="3"/>
  <c r="AQ2216" i="3"/>
  <c r="AM2217" i="3"/>
  <c r="AN2217" i="3"/>
  <c r="AO2217" i="3"/>
  <c r="AQ2217" i="3"/>
  <c r="AM2218" i="3"/>
  <c r="AN2218" i="3"/>
  <c r="AO2218" i="3"/>
  <c r="AQ2218" i="3"/>
  <c r="AM2219" i="3"/>
  <c r="AN2219" i="3"/>
  <c r="AO2219" i="3"/>
  <c r="AQ2219" i="3"/>
  <c r="AM2220" i="3"/>
  <c r="AN2220" i="3"/>
  <c r="AO2220" i="3"/>
  <c r="AQ2220" i="3"/>
  <c r="AM2221" i="3"/>
  <c r="AN2221" i="3"/>
  <c r="AO2221" i="3"/>
  <c r="AQ2221" i="3"/>
  <c r="AM2222" i="3"/>
  <c r="AN2222" i="3"/>
  <c r="AO2222" i="3"/>
  <c r="AQ2222" i="3"/>
  <c r="AM2223" i="3"/>
  <c r="AN2223" i="3"/>
  <c r="AO2223" i="3"/>
  <c r="AQ2223" i="3"/>
  <c r="AM2224" i="3"/>
  <c r="AN2224" i="3"/>
  <c r="AO2224" i="3"/>
  <c r="AQ2224" i="3"/>
  <c r="AM2225" i="3"/>
  <c r="AN2225" i="3"/>
  <c r="AO2225" i="3"/>
  <c r="AQ2225" i="3"/>
  <c r="AM2226" i="3"/>
  <c r="AN2226" i="3"/>
  <c r="AO2226" i="3"/>
  <c r="AQ2226" i="3"/>
  <c r="AM2227" i="3"/>
  <c r="AN2227" i="3"/>
  <c r="AO2227" i="3"/>
  <c r="AQ2227" i="3"/>
  <c r="AM2228" i="3"/>
  <c r="AN2228" i="3"/>
  <c r="AO2228" i="3"/>
  <c r="AQ2228" i="3"/>
  <c r="AM2229" i="3"/>
  <c r="AN2229" i="3"/>
  <c r="AO2229" i="3"/>
  <c r="AQ2229" i="3"/>
  <c r="AM2230" i="3"/>
  <c r="AN2230" i="3"/>
  <c r="AO2230" i="3"/>
  <c r="AQ2230" i="3"/>
  <c r="AM2231" i="3"/>
  <c r="AN2231" i="3"/>
  <c r="AO2231" i="3"/>
  <c r="AQ2231" i="3"/>
  <c r="AM2232" i="3"/>
  <c r="AN2232" i="3"/>
  <c r="AO2232" i="3"/>
  <c r="AQ2232" i="3"/>
  <c r="AM2233" i="3"/>
  <c r="AN2233" i="3"/>
  <c r="AO2233" i="3"/>
  <c r="AQ2233" i="3"/>
  <c r="AM2234" i="3"/>
  <c r="AN2234" i="3"/>
  <c r="AO2234" i="3"/>
  <c r="AQ2234" i="3"/>
  <c r="AM2235" i="3"/>
  <c r="AN2235" i="3"/>
  <c r="AO2235" i="3"/>
  <c r="AQ2235" i="3"/>
  <c r="AM2236" i="3"/>
  <c r="AN2236" i="3"/>
  <c r="AO2236" i="3"/>
  <c r="AQ2236" i="3"/>
  <c r="AM2237" i="3"/>
  <c r="AN2237" i="3"/>
  <c r="AO2237" i="3"/>
  <c r="AQ2237" i="3"/>
  <c r="AM2238" i="3"/>
  <c r="AN2238" i="3"/>
  <c r="AO2238" i="3"/>
  <c r="AQ2238" i="3"/>
  <c r="AM2239" i="3"/>
  <c r="AN2239" i="3"/>
  <c r="AO2239" i="3"/>
  <c r="AQ2239" i="3"/>
  <c r="AM2240" i="3"/>
  <c r="AN2240" i="3"/>
  <c r="AO2240" i="3"/>
  <c r="AQ2240" i="3"/>
  <c r="AM2241" i="3"/>
  <c r="AN2241" i="3"/>
  <c r="AO2241" i="3"/>
  <c r="AQ2241" i="3"/>
  <c r="AM2242" i="3"/>
  <c r="AN2242" i="3"/>
  <c r="AO2242" i="3"/>
  <c r="AQ2242" i="3"/>
  <c r="AM2243" i="3"/>
  <c r="AN2243" i="3"/>
  <c r="AO2243" i="3"/>
  <c r="AQ2243" i="3"/>
  <c r="AM2244" i="3"/>
  <c r="AN2244" i="3"/>
  <c r="AO2244" i="3"/>
  <c r="AQ2244" i="3"/>
  <c r="AM2245" i="3"/>
  <c r="AN2245" i="3"/>
  <c r="AO2245" i="3"/>
  <c r="AQ2245" i="3"/>
  <c r="AM2246" i="3"/>
  <c r="AN2246" i="3"/>
  <c r="AO2246" i="3"/>
  <c r="AQ2246" i="3"/>
  <c r="AM2247" i="3"/>
  <c r="AN2247" i="3"/>
  <c r="AO2247" i="3"/>
  <c r="AQ2247" i="3"/>
  <c r="AM2248" i="3"/>
  <c r="AN2248" i="3"/>
  <c r="AO2248" i="3"/>
  <c r="AQ2248" i="3"/>
  <c r="AM2249" i="3"/>
  <c r="AN2249" i="3"/>
  <c r="AO2249" i="3"/>
  <c r="AQ2249" i="3"/>
  <c r="AM2250" i="3"/>
  <c r="AN2250" i="3"/>
  <c r="AO2250" i="3"/>
  <c r="AQ2250" i="3"/>
  <c r="AM2251" i="3"/>
  <c r="AN2251" i="3"/>
  <c r="AO2251" i="3"/>
  <c r="AQ2251" i="3"/>
  <c r="AM2252" i="3"/>
  <c r="AN2252" i="3"/>
  <c r="AO2252" i="3"/>
  <c r="AQ2252" i="3"/>
  <c r="AM2253" i="3"/>
  <c r="AN2253" i="3"/>
  <c r="AO2253" i="3"/>
  <c r="AQ2253" i="3"/>
  <c r="AM2254" i="3"/>
  <c r="AN2254" i="3"/>
  <c r="AO2254" i="3"/>
  <c r="AQ2254" i="3"/>
  <c r="AM2255" i="3"/>
  <c r="AN2255" i="3"/>
  <c r="AO2255" i="3"/>
  <c r="AQ2255" i="3"/>
  <c r="AM2256" i="3"/>
  <c r="AN2256" i="3"/>
  <c r="AO2256" i="3"/>
  <c r="AQ2256" i="3"/>
  <c r="AM2257" i="3"/>
  <c r="AN2257" i="3"/>
  <c r="AO2257" i="3"/>
  <c r="AQ2257" i="3"/>
  <c r="AM2258" i="3"/>
  <c r="AN2258" i="3"/>
  <c r="AO2258" i="3"/>
  <c r="AQ2258" i="3"/>
  <c r="AM2259" i="3"/>
  <c r="AN2259" i="3"/>
  <c r="AO2259" i="3"/>
  <c r="AQ2259" i="3"/>
  <c r="AM2260" i="3"/>
  <c r="AN2260" i="3"/>
  <c r="AO2260" i="3"/>
  <c r="AQ2260" i="3"/>
  <c r="AM2261" i="3"/>
  <c r="AN2261" i="3"/>
  <c r="AO2261" i="3"/>
  <c r="AQ2261" i="3"/>
  <c r="AM2262" i="3"/>
  <c r="AN2262" i="3"/>
  <c r="AO2262" i="3"/>
  <c r="AQ2262" i="3"/>
  <c r="AM2263" i="3"/>
  <c r="AN2263" i="3"/>
  <c r="AO2263" i="3"/>
  <c r="AQ2263" i="3"/>
  <c r="AM2264" i="3"/>
  <c r="AN2264" i="3"/>
  <c r="AO2264" i="3"/>
  <c r="AQ2264" i="3"/>
  <c r="AM2265" i="3"/>
  <c r="AN2265" i="3"/>
  <c r="AO2265" i="3"/>
  <c r="AQ2265" i="3"/>
  <c r="AM2266" i="3"/>
  <c r="AN2266" i="3"/>
  <c r="AO2266" i="3"/>
  <c r="AQ2266" i="3"/>
  <c r="AM2267" i="3"/>
  <c r="AN2267" i="3"/>
  <c r="AO2267" i="3"/>
  <c r="AQ2267" i="3"/>
  <c r="AM2268" i="3"/>
  <c r="AN2268" i="3"/>
  <c r="AO2268" i="3"/>
  <c r="AQ2268" i="3"/>
  <c r="AM2269" i="3"/>
  <c r="AN2269" i="3"/>
  <c r="AO2269" i="3"/>
  <c r="AQ2269" i="3"/>
  <c r="AM2270" i="3"/>
  <c r="AN2270" i="3"/>
  <c r="AO2270" i="3"/>
  <c r="AQ2270" i="3"/>
  <c r="AM2271" i="3"/>
  <c r="AN2271" i="3"/>
  <c r="AO2271" i="3"/>
  <c r="AQ2271" i="3"/>
  <c r="AM2272" i="3"/>
  <c r="AN2272" i="3"/>
  <c r="AO2272" i="3"/>
  <c r="AQ2272" i="3"/>
  <c r="AM2273" i="3"/>
  <c r="AN2273" i="3"/>
  <c r="AO2273" i="3"/>
  <c r="AQ2273" i="3"/>
  <c r="AM2274" i="3"/>
  <c r="AN2274" i="3"/>
  <c r="AO2274" i="3"/>
  <c r="AQ2274" i="3"/>
  <c r="AM2275" i="3"/>
  <c r="AN2275" i="3"/>
  <c r="AO2275" i="3"/>
  <c r="AQ2275" i="3"/>
  <c r="AM2276" i="3"/>
  <c r="AN2276" i="3"/>
  <c r="AO2276" i="3"/>
  <c r="AQ2276" i="3"/>
  <c r="AM2277" i="3"/>
  <c r="AN2277" i="3"/>
  <c r="AO2277" i="3"/>
  <c r="AQ2277" i="3"/>
  <c r="AM2278" i="3"/>
  <c r="AN2278" i="3"/>
  <c r="AO2278" i="3"/>
  <c r="AQ2278" i="3"/>
  <c r="AM2279" i="3"/>
  <c r="AN2279" i="3"/>
  <c r="AO2279" i="3"/>
  <c r="AQ2279" i="3"/>
  <c r="AM2280" i="3"/>
  <c r="AN2280" i="3"/>
  <c r="AO2280" i="3"/>
  <c r="AQ2280" i="3"/>
  <c r="AM2281" i="3"/>
  <c r="AN2281" i="3"/>
  <c r="AO2281" i="3"/>
  <c r="AQ2281" i="3"/>
  <c r="AM2282" i="3"/>
  <c r="AN2282" i="3"/>
  <c r="AO2282" i="3"/>
  <c r="AQ2282" i="3"/>
  <c r="AM2283" i="3"/>
  <c r="AN2283" i="3"/>
  <c r="AO2283" i="3"/>
  <c r="AQ2283" i="3"/>
  <c r="AM2284" i="3"/>
  <c r="AN2284" i="3"/>
  <c r="AO2284" i="3"/>
  <c r="AQ2284" i="3"/>
  <c r="AM2285" i="3"/>
  <c r="AN2285" i="3"/>
  <c r="AO2285" i="3"/>
  <c r="AQ2285" i="3"/>
  <c r="AM2286" i="3"/>
  <c r="AN2286" i="3"/>
  <c r="AO2286" i="3"/>
  <c r="AQ2286" i="3"/>
  <c r="AM2287" i="3"/>
  <c r="AN2287" i="3"/>
  <c r="AO2287" i="3"/>
  <c r="AQ2287" i="3"/>
  <c r="AM2288" i="3"/>
  <c r="AN2288" i="3"/>
  <c r="AO2288" i="3"/>
  <c r="AQ2288" i="3"/>
  <c r="AM2289" i="3"/>
  <c r="AN2289" i="3"/>
  <c r="AO2289" i="3"/>
  <c r="AQ2289" i="3"/>
  <c r="AM2290" i="3"/>
  <c r="AN2290" i="3"/>
  <c r="AO2290" i="3"/>
  <c r="AQ2290" i="3"/>
  <c r="AM2291" i="3"/>
  <c r="AN2291" i="3"/>
  <c r="AO2291" i="3"/>
  <c r="AQ2291" i="3"/>
  <c r="AM2292" i="3"/>
  <c r="AN2292" i="3"/>
  <c r="AO2292" i="3"/>
  <c r="AQ2292" i="3"/>
  <c r="AM2293" i="3"/>
  <c r="AN2293" i="3"/>
  <c r="AO2293" i="3"/>
  <c r="AQ2293" i="3"/>
  <c r="AM2294" i="3"/>
  <c r="AN2294" i="3"/>
  <c r="AO2294" i="3"/>
  <c r="AQ2294" i="3"/>
  <c r="AM2295" i="3"/>
  <c r="AN2295" i="3"/>
  <c r="AO2295" i="3"/>
  <c r="AQ2295" i="3"/>
  <c r="AM2296" i="3"/>
  <c r="AN2296" i="3"/>
  <c r="AO2296" i="3"/>
  <c r="AQ2296" i="3"/>
  <c r="AM2297" i="3"/>
  <c r="AN2297" i="3"/>
  <c r="AO2297" i="3"/>
  <c r="AQ2297" i="3"/>
  <c r="AM2298" i="3"/>
  <c r="AN2298" i="3"/>
  <c r="AO2298" i="3"/>
  <c r="AQ2298" i="3"/>
  <c r="AM2299" i="3"/>
  <c r="AN2299" i="3"/>
  <c r="AO2299" i="3"/>
  <c r="AQ2299" i="3"/>
  <c r="AM2300" i="3"/>
  <c r="AN2300" i="3"/>
  <c r="AO2300" i="3"/>
  <c r="AQ2300" i="3"/>
  <c r="AM2301" i="3"/>
  <c r="AN2301" i="3"/>
  <c r="AO2301" i="3"/>
  <c r="AQ2301" i="3"/>
  <c r="AM2302" i="3"/>
  <c r="AN2302" i="3"/>
  <c r="AO2302" i="3"/>
  <c r="AQ2302" i="3"/>
  <c r="AM2303" i="3"/>
  <c r="AN2303" i="3"/>
  <c r="AO2303" i="3"/>
  <c r="AQ2303" i="3"/>
  <c r="AM2304" i="3"/>
  <c r="AN2304" i="3"/>
  <c r="AO2304" i="3"/>
  <c r="AQ2304" i="3"/>
  <c r="AM2305" i="3"/>
  <c r="AN2305" i="3"/>
  <c r="AO2305" i="3"/>
  <c r="AQ2305" i="3"/>
  <c r="AM2306" i="3"/>
  <c r="AN2306" i="3"/>
  <c r="AO2306" i="3"/>
  <c r="AQ2306" i="3"/>
  <c r="AM2307" i="3"/>
  <c r="AN2307" i="3"/>
  <c r="AO2307" i="3"/>
  <c r="AQ2307" i="3"/>
  <c r="AM2308" i="3"/>
  <c r="AN2308" i="3"/>
  <c r="AO2308" i="3"/>
  <c r="AQ2308" i="3"/>
  <c r="AM2309" i="3"/>
  <c r="AN2309" i="3"/>
  <c r="AO2309" i="3"/>
  <c r="AQ2309" i="3"/>
  <c r="AM2310" i="3"/>
  <c r="AN2310" i="3"/>
  <c r="AO2310" i="3"/>
  <c r="AQ2310" i="3"/>
  <c r="AM2311" i="3"/>
  <c r="AN2311" i="3"/>
  <c r="AO2311" i="3"/>
  <c r="AQ2311" i="3"/>
  <c r="AM2312" i="3"/>
  <c r="AN2312" i="3"/>
  <c r="AO2312" i="3"/>
  <c r="AQ2312" i="3"/>
  <c r="AM2313" i="3"/>
  <c r="AN2313" i="3"/>
  <c r="AO2313" i="3"/>
  <c r="AQ2313" i="3"/>
  <c r="AM2314" i="3"/>
  <c r="AN2314" i="3"/>
  <c r="AO2314" i="3"/>
  <c r="AQ2314" i="3"/>
  <c r="AM2315" i="3"/>
  <c r="AN2315" i="3"/>
  <c r="AO2315" i="3"/>
  <c r="AQ2315" i="3"/>
  <c r="AM2316" i="3"/>
  <c r="AN2316" i="3"/>
  <c r="AO2316" i="3"/>
  <c r="AQ2316" i="3"/>
  <c r="AM2317" i="3"/>
  <c r="AN2317" i="3"/>
  <c r="AO2317" i="3"/>
  <c r="AQ2317" i="3"/>
  <c r="AM2318" i="3"/>
  <c r="AN2318" i="3"/>
  <c r="AO2318" i="3"/>
  <c r="AQ2318" i="3"/>
  <c r="AM2319" i="3"/>
  <c r="AN2319" i="3"/>
  <c r="AO2319" i="3"/>
  <c r="AQ2319" i="3"/>
  <c r="AM2320" i="3"/>
  <c r="AN2320" i="3"/>
  <c r="AO2320" i="3"/>
  <c r="AQ2320" i="3"/>
  <c r="AM2321" i="3"/>
  <c r="AN2321" i="3"/>
  <c r="AO2321" i="3"/>
  <c r="AQ2321" i="3"/>
  <c r="AM2322" i="3"/>
  <c r="AN2322" i="3"/>
  <c r="AO2322" i="3"/>
  <c r="AQ2322" i="3"/>
  <c r="AM2323" i="3"/>
  <c r="AN2323" i="3"/>
  <c r="AO2323" i="3"/>
  <c r="AQ2323" i="3"/>
  <c r="AM2324" i="3"/>
  <c r="AN2324" i="3"/>
  <c r="AO2324" i="3"/>
  <c r="AQ2324" i="3"/>
  <c r="AM2325" i="3"/>
  <c r="AN2325" i="3"/>
  <c r="AO2325" i="3"/>
  <c r="AQ2325" i="3"/>
  <c r="AM2326" i="3"/>
  <c r="AN2326" i="3"/>
  <c r="AO2326" i="3"/>
  <c r="AQ2326" i="3"/>
  <c r="AM2327" i="3"/>
  <c r="AN2327" i="3"/>
  <c r="AO2327" i="3"/>
  <c r="AQ2327" i="3"/>
  <c r="AM2328" i="3"/>
  <c r="AN2328" i="3"/>
  <c r="AO2328" i="3"/>
  <c r="AQ2328" i="3"/>
  <c r="AM2329" i="3"/>
  <c r="AN2329" i="3"/>
  <c r="AO2329" i="3"/>
  <c r="AQ2329" i="3"/>
  <c r="AM2330" i="3"/>
  <c r="AN2330" i="3"/>
  <c r="AO2330" i="3"/>
  <c r="AQ2330" i="3"/>
  <c r="AM2331" i="3"/>
  <c r="AN2331" i="3"/>
  <c r="AO2331" i="3"/>
  <c r="AQ2331" i="3"/>
  <c r="AM2332" i="3"/>
  <c r="AN2332" i="3"/>
  <c r="AO2332" i="3"/>
  <c r="AQ2332" i="3"/>
  <c r="AM2333" i="3"/>
  <c r="AN2333" i="3"/>
  <c r="AO2333" i="3"/>
  <c r="AQ2333" i="3"/>
  <c r="AM2334" i="3"/>
  <c r="AN2334" i="3"/>
  <c r="AO2334" i="3"/>
  <c r="AQ2334" i="3"/>
  <c r="AM2335" i="3"/>
  <c r="AN2335" i="3"/>
  <c r="AO2335" i="3"/>
  <c r="AQ2335" i="3"/>
  <c r="AM2336" i="3"/>
  <c r="AN2336" i="3"/>
  <c r="AO2336" i="3"/>
  <c r="AQ2336" i="3"/>
  <c r="AM2337" i="3"/>
  <c r="AN2337" i="3"/>
  <c r="AO2337" i="3"/>
  <c r="AQ2337" i="3"/>
  <c r="AM2338" i="3"/>
  <c r="AN2338" i="3"/>
  <c r="AO2338" i="3"/>
  <c r="AQ2338" i="3"/>
  <c r="AM2339" i="3"/>
  <c r="AN2339" i="3"/>
  <c r="AO2339" i="3"/>
  <c r="AQ2339" i="3"/>
  <c r="AM2340" i="3"/>
  <c r="AN2340" i="3"/>
  <c r="AO2340" i="3"/>
  <c r="AQ2340" i="3"/>
  <c r="AM2341" i="3"/>
  <c r="AN2341" i="3"/>
  <c r="AO2341" i="3"/>
  <c r="AQ2341" i="3"/>
  <c r="AM2342" i="3"/>
  <c r="AN2342" i="3"/>
  <c r="AO2342" i="3"/>
  <c r="AQ2342" i="3"/>
  <c r="AM2343" i="3"/>
  <c r="AN2343" i="3"/>
  <c r="AO2343" i="3"/>
  <c r="AQ2343" i="3"/>
  <c r="AM2344" i="3"/>
  <c r="AN2344" i="3"/>
  <c r="AO2344" i="3"/>
  <c r="AQ2344" i="3"/>
  <c r="AM2345" i="3"/>
  <c r="AN2345" i="3"/>
  <c r="AO2345" i="3"/>
  <c r="AQ2345" i="3"/>
  <c r="AM2346" i="3"/>
  <c r="AN2346" i="3"/>
  <c r="AO2346" i="3"/>
  <c r="AQ2346" i="3"/>
  <c r="AM2347" i="3"/>
  <c r="AN2347" i="3"/>
  <c r="AO2347" i="3"/>
  <c r="AQ2347" i="3"/>
  <c r="AM2348" i="3"/>
  <c r="AN2348" i="3"/>
  <c r="AO2348" i="3"/>
  <c r="AQ2348" i="3"/>
  <c r="AM2349" i="3"/>
  <c r="AN2349" i="3"/>
  <c r="AO2349" i="3"/>
  <c r="AQ2349" i="3"/>
  <c r="AM2350" i="3"/>
  <c r="AN2350" i="3"/>
  <c r="AO2350" i="3"/>
  <c r="AQ2350" i="3"/>
  <c r="AM2351" i="3"/>
  <c r="AN2351" i="3"/>
  <c r="AO2351" i="3"/>
  <c r="AQ2351" i="3"/>
  <c r="AM2352" i="3"/>
  <c r="AN2352" i="3"/>
  <c r="AO2352" i="3"/>
  <c r="AQ2352" i="3"/>
  <c r="AM2353" i="3"/>
  <c r="AN2353" i="3"/>
  <c r="AO2353" i="3"/>
  <c r="AQ2353" i="3"/>
  <c r="AM2354" i="3"/>
  <c r="AN2354" i="3"/>
  <c r="AO2354" i="3"/>
  <c r="AQ2354" i="3"/>
  <c r="AM2355" i="3"/>
  <c r="AN2355" i="3"/>
  <c r="AO2355" i="3"/>
  <c r="AQ2355" i="3"/>
  <c r="AM2356" i="3"/>
  <c r="AN2356" i="3"/>
  <c r="AO2356" i="3"/>
  <c r="AQ2356" i="3"/>
  <c r="AM2357" i="3"/>
  <c r="AN2357" i="3"/>
  <c r="AO2357" i="3"/>
  <c r="AQ2357" i="3"/>
  <c r="AM2358" i="3"/>
  <c r="AN2358" i="3"/>
  <c r="AO2358" i="3"/>
  <c r="AQ2358" i="3"/>
  <c r="AM2359" i="3"/>
  <c r="AN2359" i="3"/>
  <c r="AO2359" i="3"/>
  <c r="AQ2359" i="3"/>
  <c r="AM2360" i="3"/>
  <c r="AN2360" i="3"/>
  <c r="AO2360" i="3"/>
  <c r="AQ2360" i="3"/>
  <c r="AM2361" i="3"/>
  <c r="AN2361" i="3"/>
  <c r="AO2361" i="3"/>
  <c r="AQ2361" i="3"/>
  <c r="AM2362" i="3"/>
  <c r="AN2362" i="3"/>
  <c r="AO2362" i="3"/>
  <c r="AQ2362" i="3"/>
  <c r="AM2363" i="3"/>
  <c r="AN2363" i="3"/>
  <c r="AO2363" i="3"/>
  <c r="AQ2363" i="3"/>
  <c r="AM2364" i="3"/>
  <c r="AN2364" i="3"/>
  <c r="AO2364" i="3"/>
  <c r="AQ2364" i="3"/>
  <c r="AM2365" i="3"/>
  <c r="AN2365" i="3"/>
  <c r="AO2365" i="3"/>
  <c r="AQ2365" i="3"/>
  <c r="AM2366" i="3"/>
  <c r="AN2366" i="3"/>
  <c r="AO2366" i="3"/>
  <c r="AQ2366" i="3"/>
  <c r="AM2367" i="3"/>
  <c r="AN2367" i="3"/>
  <c r="AO2367" i="3"/>
  <c r="AQ2367" i="3"/>
  <c r="AM2368" i="3"/>
  <c r="AN2368" i="3"/>
  <c r="AO2368" i="3"/>
  <c r="AQ2368" i="3"/>
  <c r="AM2369" i="3"/>
  <c r="AN2369" i="3"/>
  <c r="AO2369" i="3"/>
  <c r="AQ2369" i="3"/>
  <c r="AM2370" i="3"/>
  <c r="AN2370" i="3"/>
  <c r="AO2370" i="3"/>
  <c r="AQ2370" i="3"/>
  <c r="AM2371" i="3"/>
  <c r="AN2371" i="3"/>
  <c r="AO2371" i="3"/>
  <c r="AQ2371" i="3"/>
  <c r="AM2372" i="3"/>
  <c r="AN2372" i="3"/>
  <c r="AO2372" i="3"/>
  <c r="AQ2372" i="3"/>
  <c r="AM2373" i="3"/>
  <c r="AN2373" i="3"/>
  <c r="AO2373" i="3"/>
  <c r="AQ2373" i="3"/>
  <c r="AM2374" i="3"/>
  <c r="AN2374" i="3"/>
  <c r="AO2374" i="3"/>
  <c r="AQ2374" i="3"/>
  <c r="AM2375" i="3"/>
  <c r="AN2375" i="3"/>
  <c r="AO2375" i="3"/>
  <c r="AQ2375" i="3"/>
  <c r="AM2376" i="3"/>
  <c r="AN2376" i="3"/>
  <c r="AO2376" i="3"/>
  <c r="AQ2376" i="3"/>
  <c r="AM2377" i="3"/>
  <c r="AN2377" i="3"/>
  <c r="AO2377" i="3"/>
  <c r="AQ2377" i="3"/>
  <c r="AM2378" i="3"/>
  <c r="AN2378" i="3"/>
  <c r="AO2378" i="3"/>
  <c r="AQ2378" i="3"/>
  <c r="AM2379" i="3"/>
  <c r="AN2379" i="3"/>
  <c r="AO2379" i="3"/>
  <c r="AQ2379" i="3"/>
  <c r="AM2380" i="3"/>
  <c r="AN2380" i="3"/>
  <c r="AO2380" i="3"/>
  <c r="AQ2380" i="3"/>
  <c r="AM2381" i="3"/>
  <c r="AN2381" i="3"/>
  <c r="AO2381" i="3"/>
  <c r="AQ2381" i="3"/>
  <c r="AM2382" i="3"/>
  <c r="AN2382" i="3"/>
  <c r="AO2382" i="3"/>
  <c r="AQ2382" i="3"/>
  <c r="AM2383" i="3"/>
  <c r="AN2383" i="3"/>
  <c r="AO2383" i="3"/>
  <c r="AQ2383" i="3"/>
  <c r="AM2384" i="3"/>
  <c r="AN2384" i="3"/>
  <c r="AO2384" i="3"/>
  <c r="AQ2384" i="3"/>
  <c r="AM2385" i="3"/>
  <c r="AN2385" i="3"/>
  <c r="AO2385" i="3"/>
  <c r="AQ2385" i="3"/>
  <c r="AM2386" i="3"/>
  <c r="AN2386" i="3"/>
  <c r="AO2386" i="3"/>
  <c r="AQ2386" i="3"/>
  <c r="AM2387" i="3"/>
  <c r="AN2387" i="3"/>
  <c r="AO2387" i="3"/>
  <c r="AQ2387" i="3"/>
  <c r="AM2388" i="3"/>
  <c r="AN2388" i="3"/>
  <c r="AO2388" i="3"/>
  <c r="AQ2388" i="3"/>
  <c r="AM2389" i="3"/>
  <c r="AN2389" i="3"/>
  <c r="AO2389" i="3"/>
  <c r="AQ2389" i="3"/>
  <c r="AM2390" i="3"/>
  <c r="AN2390" i="3"/>
  <c r="AO2390" i="3"/>
  <c r="AQ2390" i="3"/>
  <c r="AM2391" i="3"/>
  <c r="AN2391" i="3"/>
  <c r="AO2391" i="3"/>
  <c r="AQ2391" i="3"/>
  <c r="AM2392" i="3"/>
  <c r="AN2392" i="3"/>
  <c r="AO2392" i="3"/>
  <c r="AQ2392" i="3"/>
  <c r="AM2393" i="3"/>
  <c r="AN2393" i="3"/>
  <c r="AO2393" i="3"/>
  <c r="AQ2393" i="3"/>
  <c r="AM2394" i="3"/>
  <c r="AN2394" i="3"/>
  <c r="AO2394" i="3"/>
  <c r="AQ2394" i="3"/>
  <c r="AM2395" i="3"/>
  <c r="AN2395" i="3"/>
  <c r="AO2395" i="3"/>
  <c r="AQ2395" i="3"/>
  <c r="AM2396" i="3"/>
  <c r="AN2396" i="3"/>
  <c r="AO2396" i="3"/>
  <c r="AQ2396" i="3"/>
  <c r="AM2397" i="3"/>
  <c r="AN2397" i="3"/>
  <c r="AO2397" i="3"/>
  <c r="AQ2397" i="3"/>
  <c r="AM2398" i="3"/>
  <c r="AN2398" i="3"/>
  <c r="AO2398" i="3"/>
  <c r="AQ2398" i="3"/>
  <c r="AM2399" i="3"/>
  <c r="AN2399" i="3"/>
  <c r="AO2399" i="3"/>
  <c r="AQ2399" i="3"/>
  <c r="AM2400" i="3"/>
  <c r="AN2400" i="3"/>
  <c r="AO2400" i="3"/>
  <c r="AQ2400" i="3"/>
  <c r="AM2401" i="3"/>
  <c r="AN2401" i="3"/>
  <c r="AO2401" i="3"/>
  <c r="AQ2401" i="3"/>
  <c r="AM2402" i="3"/>
  <c r="AN2402" i="3"/>
  <c r="AO2402" i="3"/>
  <c r="AQ2402" i="3"/>
  <c r="AM2403" i="3"/>
  <c r="AN2403" i="3"/>
  <c r="AO2403" i="3"/>
  <c r="AQ2403" i="3"/>
  <c r="AM2404" i="3"/>
  <c r="AN2404" i="3"/>
  <c r="AO2404" i="3"/>
  <c r="AQ2404" i="3"/>
  <c r="AM2405" i="3"/>
  <c r="AN2405" i="3"/>
  <c r="AO2405" i="3"/>
  <c r="AQ2405" i="3"/>
  <c r="AM2406" i="3"/>
  <c r="AN2406" i="3"/>
  <c r="AO2406" i="3"/>
  <c r="AQ2406" i="3"/>
  <c r="AM2407" i="3"/>
  <c r="AN2407" i="3"/>
  <c r="AO2407" i="3"/>
  <c r="AQ2407" i="3"/>
  <c r="AM2408" i="3"/>
  <c r="AN2408" i="3"/>
  <c r="AO2408" i="3"/>
  <c r="AQ2408" i="3"/>
  <c r="AM2409" i="3"/>
  <c r="AN2409" i="3"/>
  <c r="AO2409" i="3"/>
  <c r="AQ2409" i="3"/>
  <c r="AM2410" i="3"/>
  <c r="AN2410" i="3"/>
  <c r="AO2410" i="3"/>
  <c r="AQ2410" i="3"/>
  <c r="AM2411" i="3"/>
  <c r="AN2411" i="3"/>
  <c r="AO2411" i="3"/>
  <c r="AQ2411" i="3"/>
  <c r="AM2412" i="3"/>
  <c r="AN2412" i="3"/>
  <c r="AO2412" i="3"/>
  <c r="AQ2412" i="3"/>
  <c r="AM2413" i="3"/>
  <c r="AN2413" i="3"/>
  <c r="AO2413" i="3"/>
  <c r="AQ2413" i="3"/>
  <c r="AM2414" i="3"/>
  <c r="AN2414" i="3"/>
  <c r="AO2414" i="3"/>
  <c r="AQ2414" i="3"/>
  <c r="AM2415" i="3"/>
  <c r="AN2415" i="3"/>
  <c r="AO2415" i="3"/>
  <c r="AQ2415" i="3"/>
  <c r="AM2416" i="3"/>
  <c r="AN2416" i="3"/>
  <c r="AO2416" i="3"/>
  <c r="AQ2416" i="3"/>
  <c r="AM2417" i="3"/>
  <c r="AN2417" i="3"/>
  <c r="AO2417" i="3"/>
  <c r="AQ2417" i="3"/>
  <c r="AM2418" i="3"/>
  <c r="AN2418" i="3"/>
  <c r="AO2418" i="3"/>
  <c r="AQ2418" i="3"/>
  <c r="AM2419" i="3"/>
  <c r="AN2419" i="3"/>
  <c r="AO2419" i="3"/>
  <c r="AQ2419" i="3"/>
  <c r="AM2420" i="3"/>
  <c r="AN2420" i="3"/>
  <c r="AO2420" i="3"/>
  <c r="AQ2420" i="3"/>
  <c r="AM2421" i="3"/>
  <c r="AN2421" i="3"/>
  <c r="AO2421" i="3"/>
  <c r="AQ2421" i="3"/>
  <c r="AM2422" i="3"/>
  <c r="AN2422" i="3"/>
  <c r="AO2422" i="3"/>
  <c r="AQ2422" i="3"/>
  <c r="AM2423" i="3"/>
  <c r="AN2423" i="3"/>
  <c r="AO2423" i="3"/>
  <c r="AQ2423" i="3"/>
  <c r="AM2424" i="3"/>
  <c r="AN2424" i="3"/>
  <c r="AO2424" i="3"/>
  <c r="AQ2424" i="3"/>
  <c r="AM2425" i="3"/>
  <c r="AN2425" i="3"/>
  <c r="AO2425" i="3"/>
  <c r="AQ2425" i="3"/>
  <c r="AM2426" i="3"/>
  <c r="AN2426" i="3"/>
  <c r="AO2426" i="3"/>
  <c r="AQ2426" i="3"/>
  <c r="AM2427" i="3"/>
  <c r="AN2427" i="3"/>
  <c r="AO2427" i="3"/>
  <c r="AQ2427" i="3"/>
  <c r="AM2428" i="3"/>
  <c r="AN2428" i="3"/>
  <c r="AO2428" i="3"/>
  <c r="AQ2428" i="3"/>
  <c r="AM2429" i="3"/>
  <c r="AN2429" i="3"/>
  <c r="AO2429" i="3"/>
  <c r="AQ2429" i="3"/>
  <c r="AM2430" i="3"/>
  <c r="AN2430" i="3"/>
  <c r="AO2430" i="3"/>
  <c r="AQ2430" i="3"/>
  <c r="AM2431" i="3"/>
  <c r="AN2431" i="3"/>
  <c r="AO2431" i="3"/>
  <c r="AQ2431" i="3"/>
  <c r="AM2432" i="3"/>
  <c r="AN2432" i="3"/>
  <c r="AO2432" i="3"/>
  <c r="AQ2432" i="3"/>
  <c r="AM2433" i="3"/>
  <c r="AN2433" i="3"/>
  <c r="AO2433" i="3"/>
  <c r="AQ2433" i="3"/>
  <c r="AM2434" i="3"/>
  <c r="AN2434" i="3"/>
  <c r="AO2434" i="3"/>
  <c r="AQ2434" i="3"/>
  <c r="AM2435" i="3"/>
  <c r="AN2435" i="3"/>
  <c r="AO2435" i="3"/>
  <c r="AQ2435" i="3"/>
  <c r="AM2436" i="3"/>
  <c r="AN2436" i="3"/>
  <c r="AO2436" i="3"/>
  <c r="AQ2436" i="3"/>
  <c r="AM2437" i="3"/>
  <c r="AN2437" i="3"/>
  <c r="AO2437" i="3"/>
  <c r="AQ2437" i="3"/>
  <c r="AM2438" i="3"/>
  <c r="AN2438" i="3"/>
  <c r="AO2438" i="3"/>
  <c r="AQ2438" i="3"/>
  <c r="AM2439" i="3"/>
  <c r="AN2439" i="3"/>
  <c r="AO2439" i="3"/>
  <c r="AQ2439" i="3"/>
  <c r="AM2440" i="3"/>
  <c r="AN2440" i="3"/>
  <c r="AO2440" i="3"/>
  <c r="AQ2440" i="3"/>
  <c r="AM2441" i="3"/>
  <c r="AN2441" i="3"/>
  <c r="AO2441" i="3"/>
  <c r="AQ2441" i="3"/>
  <c r="AM2442" i="3"/>
  <c r="AN2442" i="3"/>
  <c r="AO2442" i="3"/>
  <c r="AQ2442" i="3"/>
  <c r="AM2443" i="3"/>
  <c r="AN2443" i="3"/>
  <c r="AO2443" i="3"/>
  <c r="AQ2443" i="3"/>
  <c r="AM2444" i="3"/>
  <c r="AN2444" i="3"/>
  <c r="AO2444" i="3"/>
  <c r="AQ2444" i="3"/>
  <c r="AM2445" i="3"/>
  <c r="AN2445" i="3"/>
  <c r="AO2445" i="3"/>
  <c r="AQ2445" i="3"/>
  <c r="AM2446" i="3"/>
  <c r="AN2446" i="3"/>
  <c r="AO2446" i="3"/>
  <c r="AQ2446" i="3"/>
  <c r="AM2447" i="3"/>
  <c r="AN2447" i="3"/>
  <c r="AO2447" i="3"/>
  <c r="AQ2447" i="3"/>
  <c r="AM2448" i="3"/>
  <c r="AN2448" i="3"/>
  <c r="AO2448" i="3"/>
  <c r="AQ2448" i="3"/>
  <c r="AM2449" i="3"/>
  <c r="AN2449" i="3"/>
  <c r="AO2449" i="3"/>
  <c r="AQ2449" i="3"/>
  <c r="AM2450" i="3"/>
  <c r="AN2450" i="3"/>
  <c r="AO2450" i="3"/>
  <c r="AQ2450" i="3"/>
  <c r="AM2451" i="3"/>
  <c r="AN2451" i="3"/>
  <c r="AO2451" i="3"/>
  <c r="AQ2451" i="3"/>
  <c r="AM2452" i="3"/>
  <c r="AN2452" i="3"/>
  <c r="AO2452" i="3"/>
  <c r="AQ2452" i="3"/>
  <c r="AM2453" i="3"/>
  <c r="AN2453" i="3"/>
  <c r="AO2453" i="3"/>
  <c r="AQ2453" i="3"/>
  <c r="AM2454" i="3"/>
  <c r="AN2454" i="3"/>
  <c r="AO2454" i="3"/>
  <c r="AQ2454" i="3"/>
  <c r="AM2455" i="3"/>
  <c r="AN2455" i="3"/>
  <c r="AO2455" i="3"/>
  <c r="AQ2455" i="3"/>
  <c r="AM2456" i="3"/>
  <c r="AN2456" i="3"/>
  <c r="AO2456" i="3"/>
  <c r="AQ2456" i="3"/>
  <c r="AM2457" i="3"/>
  <c r="AN2457" i="3"/>
  <c r="AO2457" i="3"/>
  <c r="AQ2457" i="3"/>
  <c r="AM2458" i="3"/>
  <c r="AN2458" i="3"/>
  <c r="AO2458" i="3"/>
  <c r="AQ2458" i="3"/>
  <c r="AM2459" i="3"/>
  <c r="AN2459" i="3"/>
  <c r="AO2459" i="3"/>
  <c r="AQ2459" i="3"/>
  <c r="AM2460" i="3"/>
  <c r="AN2460" i="3"/>
  <c r="AO2460" i="3"/>
  <c r="AQ2460" i="3"/>
  <c r="AM2461" i="3"/>
  <c r="AN2461" i="3"/>
  <c r="AO2461" i="3"/>
  <c r="AQ2461" i="3"/>
  <c r="AM2462" i="3"/>
  <c r="AN2462" i="3"/>
  <c r="AO2462" i="3"/>
  <c r="AQ2462" i="3"/>
  <c r="AM2463" i="3"/>
  <c r="AN2463" i="3"/>
  <c r="AO2463" i="3"/>
  <c r="AQ2463" i="3"/>
  <c r="AM2464" i="3"/>
  <c r="AN2464" i="3"/>
  <c r="AO2464" i="3"/>
  <c r="AQ2464" i="3"/>
  <c r="AM2465" i="3"/>
  <c r="AN2465" i="3"/>
  <c r="AO2465" i="3"/>
  <c r="AQ2465" i="3"/>
  <c r="AM2466" i="3"/>
  <c r="AN2466" i="3"/>
  <c r="AO2466" i="3"/>
  <c r="AQ2466" i="3"/>
  <c r="AM2467" i="3"/>
  <c r="AN2467" i="3"/>
  <c r="AO2467" i="3"/>
  <c r="AQ2467" i="3"/>
  <c r="AM2468" i="3"/>
  <c r="AN2468" i="3"/>
  <c r="AO2468" i="3"/>
  <c r="AQ2468" i="3"/>
  <c r="AM2469" i="3"/>
  <c r="AN2469" i="3"/>
  <c r="AO2469" i="3"/>
  <c r="AQ2469" i="3"/>
  <c r="AM2470" i="3"/>
  <c r="AN2470" i="3"/>
  <c r="AO2470" i="3"/>
  <c r="AQ2470" i="3"/>
  <c r="AM2471" i="3"/>
  <c r="AN2471" i="3"/>
  <c r="AO2471" i="3"/>
  <c r="AQ2471" i="3"/>
  <c r="AM2472" i="3"/>
  <c r="AN2472" i="3"/>
  <c r="AO2472" i="3"/>
  <c r="AQ2472" i="3"/>
  <c r="AM2473" i="3"/>
  <c r="AN2473" i="3"/>
  <c r="AO2473" i="3"/>
  <c r="AQ2473" i="3"/>
  <c r="AM2474" i="3"/>
  <c r="AN2474" i="3"/>
  <c r="AO2474" i="3"/>
  <c r="AQ2474" i="3"/>
  <c r="AM2475" i="3"/>
  <c r="AN2475" i="3"/>
  <c r="AO2475" i="3"/>
  <c r="AQ2475" i="3"/>
  <c r="AM2476" i="3"/>
  <c r="AN2476" i="3"/>
  <c r="AO2476" i="3"/>
  <c r="AQ2476" i="3"/>
  <c r="AM2477" i="3"/>
  <c r="AN2477" i="3"/>
  <c r="AO2477" i="3"/>
  <c r="AQ2477" i="3"/>
  <c r="AM2478" i="3"/>
  <c r="AN2478" i="3"/>
  <c r="AO2478" i="3"/>
  <c r="AQ2478" i="3"/>
  <c r="AM2479" i="3"/>
  <c r="AN2479" i="3"/>
  <c r="AO2479" i="3"/>
  <c r="AQ2479" i="3"/>
  <c r="AM2480" i="3"/>
  <c r="AN2480" i="3"/>
  <c r="AO2480" i="3"/>
  <c r="AQ2480" i="3"/>
  <c r="AM2481" i="3"/>
  <c r="AN2481" i="3"/>
  <c r="AO2481" i="3"/>
  <c r="AQ2481" i="3"/>
  <c r="AM2482" i="3"/>
  <c r="AN2482" i="3"/>
  <c r="AO2482" i="3"/>
  <c r="AQ2482" i="3"/>
  <c r="AM2483" i="3"/>
  <c r="AN2483" i="3"/>
  <c r="AO2483" i="3"/>
  <c r="AQ2483" i="3"/>
  <c r="AM2484" i="3"/>
  <c r="AN2484" i="3"/>
  <c r="AO2484" i="3"/>
  <c r="AQ2484" i="3"/>
  <c r="AM2485" i="3"/>
  <c r="AN2485" i="3"/>
  <c r="AO2485" i="3"/>
  <c r="AQ2485" i="3"/>
  <c r="AM2486" i="3"/>
  <c r="AN2486" i="3"/>
  <c r="AO2486" i="3"/>
  <c r="AQ2486" i="3"/>
  <c r="AM2487" i="3"/>
  <c r="AN2487" i="3"/>
  <c r="AO2487" i="3"/>
  <c r="AQ2487" i="3"/>
  <c r="AM2488" i="3"/>
  <c r="AN2488" i="3"/>
  <c r="AO2488" i="3"/>
  <c r="AQ2488" i="3"/>
  <c r="AM2489" i="3"/>
  <c r="AN2489" i="3"/>
  <c r="AO2489" i="3"/>
  <c r="AQ2489" i="3"/>
  <c r="AM2490" i="3"/>
  <c r="AN2490" i="3"/>
  <c r="AO2490" i="3"/>
  <c r="AQ2490" i="3"/>
  <c r="AM2491" i="3"/>
  <c r="AN2491" i="3"/>
  <c r="AO2491" i="3"/>
  <c r="AQ2491" i="3"/>
  <c r="AM2492" i="3"/>
  <c r="AN2492" i="3"/>
  <c r="AO2492" i="3"/>
  <c r="AQ2492" i="3"/>
  <c r="AM2493" i="3"/>
  <c r="AN2493" i="3"/>
  <c r="AO2493" i="3"/>
  <c r="AQ2493" i="3"/>
  <c r="AM2494" i="3"/>
  <c r="AN2494" i="3"/>
  <c r="AO2494" i="3"/>
  <c r="AQ2494" i="3"/>
  <c r="AM2495" i="3"/>
  <c r="AN2495" i="3"/>
  <c r="AO2495" i="3"/>
  <c r="AQ2495" i="3"/>
  <c r="AM2496" i="3"/>
  <c r="AN2496" i="3"/>
  <c r="AO2496" i="3"/>
  <c r="AQ2496" i="3"/>
  <c r="AM2497" i="3"/>
  <c r="AN2497" i="3"/>
  <c r="AO2497" i="3"/>
  <c r="AQ2497" i="3"/>
  <c r="AM2498" i="3"/>
  <c r="AN2498" i="3"/>
  <c r="AO2498" i="3"/>
  <c r="AQ2498" i="3"/>
  <c r="AM2499" i="3"/>
  <c r="AN2499" i="3"/>
  <c r="AO2499" i="3"/>
  <c r="AQ2499" i="3"/>
  <c r="AM2500" i="3"/>
  <c r="AN2500" i="3"/>
  <c r="AO2500" i="3"/>
  <c r="AQ2500" i="3"/>
  <c r="AM2501" i="3"/>
  <c r="AN2501" i="3"/>
  <c r="AO2501" i="3"/>
  <c r="AQ2501" i="3"/>
  <c r="AM2502" i="3"/>
  <c r="AN2502" i="3"/>
  <c r="AO2502" i="3"/>
  <c r="AQ2502" i="3"/>
  <c r="AM2503" i="3"/>
  <c r="AN2503" i="3"/>
  <c r="AO2503" i="3"/>
  <c r="AQ2503" i="3"/>
  <c r="AM2504" i="3"/>
  <c r="AN2504" i="3"/>
  <c r="AO2504" i="3"/>
  <c r="AQ2504" i="3"/>
  <c r="AM2505" i="3"/>
  <c r="AN2505" i="3"/>
  <c r="AO2505" i="3"/>
  <c r="AQ2505" i="3"/>
  <c r="AM2506" i="3"/>
  <c r="AN2506" i="3"/>
  <c r="AO2506" i="3"/>
  <c r="AQ2506" i="3"/>
  <c r="AM2507" i="3"/>
  <c r="AN2507" i="3"/>
  <c r="AO2507" i="3"/>
  <c r="AQ2507" i="3"/>
  <c r="AM2508" i="3"/>
  <c r="AN2508" i="3"/>
  <c r="AO2508" i="3"/>
  <c r="AQ2508" i="3"/>
  <c r="AM2509" i="3"/>
  <c r="AN2509" i="3"/>
  <c r="AO2509" i="3"/>
  <c r="AQ2509" i="3"/>
  <c r="AM2510" i="3"/>
  <c r="AN2510" i="3"/>
  <c r="AO2510" i="3"/>
  <c r="AQ2510" i="3"/>
  <c r="AM2511" i="3"/>
  <c r="AN2511" i="3"/>
  <c r="AO2511" i="3"/>
  <c r="AQ2511" i="3"/>
  <c r="AM2512" i="3"/>
  <c r="AN2512" i="3"/>
  <c r="AO2512" i="3"/>
  <c r="AQ2512" i="3"/>
  <c r="AM2513" i="3"/>
  <c r="AN2513" i="3"/>
  <c r="AO2513" i="3"/>
  <c r="AQ2513" i="3"/>
  <c r="AM2514" i="3"/>
  <c r="AN2514" i="3"/>
  <c r="AO2514" i="3"/>
  <c r="AQ2514" i="3"/>
  <c r="AM2515" i="3"/>
  <c r="AN2515" i="3"/>
  <c r="AO2515" i="3"/>
  <c r="AQ2515" i="3"/>
  <c r="AM2516" i="3"/>
  <c r="AN2516" i="3"/>
  <c r="AO2516" i="3"/>
  <c r="AQ2516" i="3"/>
  <c r="AM2517" i="3"/>
  <c r="AN2517" i="3"/>
  <c r="AO2517" i="3"/>
  <c r="AQ2517" i="3"/>
  <c r="AM2518" i="3"/>
  <c r="AN2518" i="3"/>
  <c r="AO2518" i="3"/>
  <c r="AQ2518" i="3"/>
  <c r="AM2519" i="3"/>
  <c r="AN2519" i="3"/>
  <c r="AO2519" i="3"/>
  <c r="AQ2519" i="3"/>
  <c r="AM2520" i="3"/>
  <c r="AN2520" i="3"/>
  <c r="AO2520" i="3"/>
  <c r="AQ2520" i="3"/>
  <c r="AM2521" i="3"/>
  <c r="AN2521" i="3"/>
  <c r="AO2521" i="3"/>
  <c r="AQ2521" i="3"/>
  <c r="AM2522" i="3"/>
  <c r="AN2522" i="3"/>
  <c r="AO2522" i="3"/>
  <c r="AQ2522" i="3"/>
  <c r="AM2523" i="3"/>
  <c r="AN2523" i="3"/>
  <c r="AO2523" i="3"/>
  <c r="AQ2523" i="3"/>
  <c r="AM2524" i="3"/>
  <c r="AN2524" i="3"/>
  <c r="AO2524" i="3"/>
  <c r="AQ2524" i="3"/>
  <c r="AM2525" i="3"/>
  <c r="AN2525" i="3"/>
  <c r="AO2525" i="3"/>
  <c r="AQ2525" i="3"/>
  <c r="AM2526" i="3"/>
  <c r="AN2526" i="3"/>
  <c r="AO2526" i="3"/>
  <c r="AQ2526" i="3"/>
  <c r="AM2527" i="3"/>
  <c r="AN2527" i="3"/>
  <c r="AO2527" i="3"/>
  <c r="AQ2527" i="3"/>
  <c r="AM2528" i="3"/>
  <c r="AN2528" i="3"/>
  <c r="AO2528" i="3"/>
  <c r="AQ2528" i="3"/>
  <c r="AM2529" i="3"/>
  <c r="AN2529" i="3"/>
  <c r="AO2529" i="3"/>
  <c r="AQ2529" i="3"/>
  <c r="AM2530" i="3"/>
  <c r="AN2530" i="3"/>
  <c r="AO2530" i="3"/>
  <c r="AQ2530" i="3"/>
  <c r="AM2531" i="3"/>
  <c r="AN2531" i="3"/>
  <c r="AO2531" i="3"/>
  <c r="AQ2531" i="3"/>
  <c r="AM2532" i="3"/>
  <c r="AN2532" i="3"/>
  <c r="AO2532" i="3"/>
  <c r="AQ2532" i="3"/>
  <c r="AM2533" i="3"/>
  <c r="AN2533" i="3"/>
  <c r="AO2533" i="3"/>
  <c r="AQ2533" i="3"/>
  <c r="AM2534" i="3"/>
  <c r="AN2534" i="3"/>
  <c r="AO2534" i="3"/>
  <c r="AQ2534" i="3"/>
  <c r="AM2535" i="3"/>
  <c r="AN2535" i="3"/>
  <c r="AO2535" i="3"/>
  <c r="AQ2535" i="3"/>
  <c r="AM2536" i="3"/>
  <c r="AN2536" i="3"/>
  <c r="AO2536" i="3"/>
  <c r="AQ2536" i="3"/>
  <c r="AM2537" i="3"/>
  <c r="AN2537" i="3"/>
  <c r="AO2537" i="3"/>
  <c r="AQ2537" i="3"/>
  <c r="AM2538" i="3"/>
  <c r="AN2538" i="3"/>
  <c r="AO2538" i="3"/>
  <c r="AQ2538" i="3"/>
  <c r="AM2539" i="3"/>
  <c r="AN2539" i="3"/>
  <c r="AO2539" i="3"/>
  <c r="AQ2539" i="3"/>
  <c r="AM2540" i="3"/>
  <c r="AN2540" i="3"/>
  <c r="AO2540" i="3"/>
  <c r="AQ2540" i="3"/>
  <c r="AM2541" i="3"/>
  <c r="AN2541" i="3"/>
  <c r="AO2541" i="3"/>
  <c r="AQ2541" i="3"/>
  <c r="AM2542" i="3"/>
  <c r="AN2542" i="3"/>
  <c r="AO2542" i="3"/>
  <c r="AQ2542" i="3"/>
  <c r="AM2543" i="3"/>
  <c r="AN2543" i="3"/>
  <c r="AO2543" i="3"/>
  <c r="AQ2543" i="3"/>
  <c r="AM2544" i="3"/>
  <c r="AN2544" i="3"/>
  <c r="AO2544" i="3"/>
  <c r="AQ2544" i="3"/>
  <c r="AM2545" i="3"/>
  <c r="AN2545" i="3"/>
  <c r="AO2545" i="3"/>
  <c r="AQ2545" i="3"/>
  <c r="AM2546" i="3"/>
  <c r="AN2546" i="3"/>
  <c r="AO2546" i="3"/>
  <c r="AQ2546" i="3"/>
  <c r="AM2547" i="3"/>
  <c r="AN2547" i="3"/>
  <c r="AO2547" i="3"/>
  <c r="AQ2547" i="3"/>
  <c r="AM2548" i="3"/>
  <c r="AN2548" i="3"/>
  <c r="AO2548" i="3"/>
  <c r="AQ2548" i="3"/>
  <c r="AM2549" i="3"/>
  <c r="AN2549" i="3"/>
  <c r="AO2549" i="3"/>
  <c r="AQ2549" i="3"/>
  <c r="AM2550" i="3"/>
  <c r="AN2550" i="3"/>
  <c r="AO2550" i="3"/>
  <c r="AQ2550" i="3"/>
  <c r="AM2551" i="3"/>
  <c r="AN2551" i="3"/>
  <c r="AO2551" i="3"/>
  <c r="AQ2551" i="3"/>
  <c r="AM2552" i="3"/>
  <c r="AN2552" i="3"/>
  <c r="AO2552" i="3"/>
  <c r="AQ2552" i="3"/>
  <c r="AM2553" i="3"/>
  <c r="AN2553" i="3"/>
  <c r="AO2553" i="3"/>
  <c r="AQ2553" i="3"/>
  <c r="AM2554" i="3"/>
  <c r="AN2554" i="3"/>
  <c r="AO2554" i="3"/>
  <c r="AQ2554" i="3"/>
  <c r="AM2555" i="3"/>
  <c r="AN2555" i="3"/>
  <c r="AO2555" i="3"/>
  <c r="AQ2555" i="3"/>
  <c r="AM2556" i="3"/>
  <c r="AN2556" i="3"/>
  <c r="AO2556" i="3"/>
  <c r="AQ2556" i="3"/>
  <c r="AM2557" i="3"/>
  <c r="AN2557" i="3"/>
  <c r="AO2557" i="3"/>
  <c r="AQ2557" i="3"/>
  <c r="AM2558" i="3"/>
  <c r="AN2558" i="3"/>
  <c r="AO2558" i="3"/>
  <c r="AQ2558" i="3"/>
  <c r="AM2559" i="3"/>
  <c r="AN2559" i="3"/>
  <c r="AO2559" i="3"/>
  <c r="AQ2559" i="3"/>
  <c r="AM2560" i="3"/>
  <c r="AN2560" i="3"/>
  <c r="AO2560" i="3"/>
  <c r="AQ2560" i="3"/>
  <c r="AM2561" i="3"/>
  <c r="AN2561" i="3"/>
  <c r="AO2561" i="3"/>
  <c r="AQ2561" i="3"/>
  <c r="AM2562" i="3"/>
  <c r="AN2562" i="3"/>
  <c r="AO2562" i="3"/>
  <c r="AQ2562" i="3"/>
  <c r="AM2563" i="3"/>
  <c r="AN2563" i="3"/>
  <c r="AO2563" i="3"/>
  <c r="AQ2563" i="3"/>
  <c r="AM2564" i="3"/>
  <c r="AN2564" i="3"/>
  <c r="AO2564" i="3"/>
  <c r="AQ2564" i="3"/>
  <c r="AM2565" i="3"/>
  <c r="AN2565" i="3"/>
  <c r="AO2565" i="3"/>
  <c r="AQ2565" i="3"/>
  <c r="AM2566" i="3"/>
  <c r="AN2566" i="3"/>
  <c r="AO2566" i="3"/>
  <c r="AQ2566" i="3"/>
  <c r="AM2567" i="3"/>
  <c r="AN2567" i="3"/>
  <c r="AO2567" i="3"/>
  <c r="AQ2567" i="3"/>
  <c r="AM2568" i="3"/>
  <c r="AN2568" i="3"/>
  <c r="AO2568" i="3"/>
  <c r="AQ2568" i="3"/>
  <c r="AM2569" i="3"/>
  <c r="AN2569" i="3"/>
  <c r="AO2569" i="3"/>
  <c r="AQ2569" i="3"/>
  <c r="AM2570" i="3"/>
  <c r="AN2570" i="3"/>
  <c r="AO2570" i="3"/>
  <c r="AQ2570" i="3"/>
  <c r="AM2571" i="3"/>
  <c r="AN2571" i="3"/>
  <c r="AO2571" i="3"/>
  <c r="AQ2571" i="3"/>
  <c r="AM2572" i="3"/>
  <c r="AN2572" i="3"/>
  <c r="AO2572" i="3"/>
  <c r="AQ2572" i="3"/>
  <c r="AM2573" i="3"/>
  <c r="AN2573" i="3"/>
  <c r="AO2573" i="3"/>
  <c r="AQ2573" i="3"/>
  <c r="AM2574" i="3"/>
  <c r="AN2574" i="3"/>
  <c r="AO2574" i="3"/>
  <c r="AQ2574" i="3"/>
  <c r="AM2575" i="3"/>
  <c r="AN2575" i="3"/>
  <c r="AO2575" i="3"/>
  <c r="AQ2575" i="3"/>
  <c r="AM2576" i="3"/>
  <c r="AN2576" i="3"/>
  <c r="AO2576" i="3"/>
  <c r="AQ2576" i="3"/>
  <c r="AM2577" i="3"/>
  <c r="AN2577" i="3"/>
  <c r="AO2577" i="3"/>
  <c r="AQ2577" i="3"/>
  <c r="AM2578" i="3"/>
  <c r="AN2578" i="3"/>
  <c r="AO2578" i="3"/>
  <c r="AQ2578" i="3"/>
  <c r="AM2579" i="3"/>
  <c r="AN2579" i="3"/>
  <c r="AO2579" i="3"/>
  <c r="AQ2579" i="3"/>
  <c r="AM2580" i="3"/>
  <c r="AN2580" i="3"/>
  <c r="AO2580" i="3"/>
  <c r="AQ2580" i="3"/>
  <c r="AM2581" i="3"/>
  <c r="AN2581" i="3"/>
  <c r="AO2581" i="3"/>
  <c r="AQ2581" i="3"/>
  <c r="AM2582" i="3"/>
  <c r="AN2582" i="3"/>
  <c r="AO2582" i="3"/>
  <c r="AQ2582" i="3"/>
  <c r="AM2583" i="3"/>
  <c r="AN2583" i="3"/>
  <c r="AO2583" i="3"/>
  <c r="AQ2583" i="3"/>
  <c r="AM2584" i="3"/>
  <c r="AN2584" i="3"/>
  <c r="AO2584" i="3"/>
  <c r="AQ2584" i="3"/>
  <c r="AM2585" i="3"/>
  <c r="AN2585" i="3"/>
  <c r="AO2585" i="3"/>
  <c r="AQ2585" i="3"/>
  <c r="AM2586" i="3"/>
  <c r="AN2586" i="3"/>
  <c r="AO2586" i="3"/>
  <c r="AQ2586" i="3"/>
  <c r="AM2587" i="3"/>
  <c r="AN2587" i="3"/>
  <c r="AO2587" i="3"/>
  <c r="AQ2587" i="3"/>
  <c r="AM2588" i="3"/>
  <c r="AN2588" i="3"/>
  <c r="AO2588" i="3"/>
  <c r="AQ2588" i="3"/>
  <c r="AM2589" i="3"/>
  <c r="AN2589" i="3"/>
  <c r="AO2589" i="3"/>
  <c r="AQ2589" i="3"/>
  <c r="AM2590" i="3"/>
  <c r="AN2590" i="3"/>
  <c r="AO2590" i="3"/>
  <c r="AQ2590" i="3"/>
  <c r="AM2591" i="3"/>
  <c r="AN2591" i="3"/>
  <c r="AO2591" i="3"/>
  <c r="AQ2591" i="3"/>
  <c r="AM2592" i="3"/>
  <c r="AN2592" i="3"/>
  <c r="AO2592" i="3"/>
  <c r="AQ2592" i="3"/>
  <c r="AM2593" i="3"/>
  <c r="AN2593" i="3"/>
  <c r="AO2593" i="3"/>
  <c r="AQ2593" i="3"/>
  <c r="AM2594" i="3"/>
  <c r="AN2594" i="3"/>
  <c r="AO2594" i="3"/>
  <c r="AQ2594" i="3"/>
  <c r="AM2595" i="3"/>
  <c r="AN2595" i="3"/>
  <c r="AO2595" i="3"/>
  <c r="AQ2595" i="3"/>
  <c r="AM2596" i="3"/>
  <c r="AN2596" i="3"/>
  <c r="AO2596" i="3"/>
  <c r="AQ2596" i="3"/>
  <c r="AM2597" i="3"/>
  <c r="AN2597" i="3"/>
  <c r="AO2597" i="3"/>
  <c r="AQ2597" i="3"/>
  <c r="AM2598" i="3"/>
  <c r="AN2598" i="3"/>
  <c r="AO2598" i="3"/>
  <c r="AQ2598" i="3"/>
  <c r="AM2599" i="3"/>
  <c r="AN2599" i="3"/>
  <c r="AO2599" i="3"/>
  <c r="AQ2599" i="3"/>
  <c r="AM2600" i="3"/>
  <c r="AN2600" i="3"/>
  <c r="AO2600" i="3"/>
  <c r="AQ2600" i="3"/>
  <c r="AM2601" i="3"/>
  <c r="AN2601" i="3"/>
  <c r="AO2601" i="3"/>
  <c r="AQ2601" i="3"/>
  <c r="AM2602" i="3"/>
  <c r="AN2602" i="3"/>
  <c r="AO2602" i="3"/>
  <c r="AQ2602" i="3"/>
  <c r="AM2603" i="3"/>
  <c r="AN2603" i="3"/>
  <c r="AO2603" i="3"/>
  <c r="AQ2603" i="3"/>
  <c r="AM2604" i="3"/>
  <c r="AN2604" i="3"/>
  <c r="AO2604" i="3"/>
  <c r="AQ2604" i="3"/>
  <c r="AM2605" i="3"/>
  <c r="AN2605" i="3"/>
  <c r="AO2605" i="3"/>
  <c r="AQ2605" i="3"/>
  <c r="AM2606" i="3"/>
  <c r="AN2606" i="3"/>
  <c r="AO2606" i="3"/>
  <c r="AQ2606" i="3"/>
  <c r="AM2607" i="3"/>
  <c r="AN2607" i="3"/>
  <c r="AO2607" i="3"/>
  <c r="AQ2607" i="3"/>
  <c r="AM2608" i="3"/>
  <c r="AN2608" i="3"/>
  <c r="AO2608" i="3"/>
  <c r="AQ2608" i="3"/>
  <c r="AM2609" i="3"/>
  <c r="AN2609" i="3"/>
  <c r="AO2609" i="3"/>
  <c r="AQ2609" i="3"/>
  <c r="AM2610" i="3"/>
  <c r="AN2610" i="3"/>
  <c r="AO2610" i="3"/>
  <c r="AQ2610" i="3"/>
  <c r="AM2611" i="3"/>
  <c r="AN2611" i="3"/>
  <c r="AO2611" i="3"/>
  <c r="AQ2611" i="3"/>
  <c r="AM2612" i="3"/>
  <c r="AN2612" i="3"/>
  <c r="AO2612" i="3"/>
  <c r="AQ2612" i="3"/>
  <c r="AM2613" i="3"/>
  <c r="AN2613" i="3"/>
  <c r="AO2613" i="3"/>
  <c r="AQ2613" i="3"/>
  <c r="AM2614" i="3"/>
  <c r="AN2614" i="3"/>
  <c r="AO2614" i="3"/>
  <c r="AQ2614" i="3"/>
  <c r="AM2615" i="3"/>
  <c r="AN2615" i="3"/>
  <c r="AO2615" i="3"/>
  <c r="AQ2615" i="3"/>
  <c r="AM2616" i="3"/>
  <c r="AN2616" i="3"/>
  <c r="AO2616" i="3"/>
  <c r="AQ2616" i="3"/>
  <c r="AM2617" i="3"/>
  <c r="AN2617" i="3"/>
  <c r="AO2617" i="3"/>
  <c r="AQ2617" i="3"/>
  <c r="AM2618" i="3"/>
  <c r="AN2618" i="3"/>
  <c r="AO2618" i="3"/>
  <c r="AQ2618" i="3"/>
  <c r="AM2619" i="3"/>
  <c r="AN2619" i="3"/>
  <c r="AO2619" i="3"/>
  <c r="AQ2619" i="3"/>
  <c r="AM2620" i="3"/>
  <c r="AN2620" i="3"/>
  <c r="AO2620" i="3"/>
  <c r="AQ2620" i="3"/>
  <c r="AM2621" i="3"/>
  <c r="AN2621" i="3"/>
  <c r="AO2621" i="3"/>
  <c r="AQ2621" i="3"/>
  <c r="AM2622" i="3"/>
  <c r="AN2622" i="3"/>
  <c r="AO2622" i="3"/>
  <c r="AQ2622" i="3"/>
  <c r="AM2623" i="3"/>
  <c r="AN2623" i="3"/>
  <c r="AO2623" i="3"/>
  <c r="AQ2623" i="3"/>
  <c r="AM2624" i="3"/>
  <c r="AN2624" i="3"/>
  <c r="AO2624" i="3"/>
  <c r="AQ2624" i="3"/>
  <c r="AM2625" i="3"/>
  <c r="AN2625" i="3"/>
  <c r="AO2625" i="3"/>
  <c r="AQ2625" i="3"/>
  <c r="AM2626" i="3"/>
  <c r="AN2626" i="3"/>
  <c r="AO2626" i="3"/>
  <c r="AQ2626" i="3"/>
  <c r="AM2627" i="3"/>
  <c r="AN2627" i="3"/>
  <c r="AO2627" i="3"/>
  <c r="AQ2627" i="3"/>
  <c r="AM2628" i="3"/>
  <c r="AN2628" i="3"/>
  <c r="AO2628" i="3"/>
  <c r="AQ2628" i="3"/>
  <c r="AM2629" i="3"/>
  <c r="AN2629" i="3"/>
  <c r="AO2629" i="3"/>
  <c r="AQ2629" i="3"/>
  <c r="AM2630" i="3"/>
  <c r="AN2630" i="3"/>
  <c r="AO2630" i="3"/>
  <c r="AQ2630" i="3"/>
  <c r="AM2631" i="3"/>
  <c r="AN2631" i="3"/>
  <c r="AO2631" i="3"/>
  <c r="AQ2631" i="3"/>
  <c r="AM2632" i="3"/>
  <c r="AN2632" i="3"/>
  <c r="AO2632" i="3"/>
  <c r="AQ2632" i="3"/>
  <c r="AM2633" i="3"/>
  <c r="AN2633" i="3"/>
  <c r="AO2633" i="3"/>
  <c r="AQ2633" i="3"/>
  <c r="AM2634" i="3"/>
  <c r="AN2634" i="3"/>
  <c r="AO2634" i="3"/>
  <c r="AQ2634" i="3"/>
  <c r="AM2635" i="3"/>
  <c r="AN2635" i="3"/>
  <c r="AO2635" i="3"/>
  <c r="AQ2635" i="3"/>
  <c r="AM2636" i="3"/>
  <c r="AN2636" i="3"/>
  <c r="AO2636" i="3"/>
  <c r="AQ2636" i="3"/>
  <c r="AM2637" i="3"/>
  <c r="AN2637" i="3"/>
  <c r="AO2637" i="3"/>
  <c r="AQ2637" i="3"/>
  <c r="AM2638" i="3"/>
  <c r="AN2638" i="3"/>
  <c r="AO2638" i="3"/>
  <c r="AQ2638" i="3"/>
  <c r="AM2639" i="3"/>
  <c r="AN2639" i="3"/>
  <c r="AO2639" i="3"/>
  <c r="AQ2639" i="3"/>
  <c r="AM2640" i="3"/>
  <c r="AN2640" i="3"/>
  <c r="AO2640" i="3"/>
  <c r="AQ2640" i="3"/>
  <c r="AM2641" i="3"/>
  <c r="AN2641" i="3"/>
  <c r="AO2641" i="3"/>
  <c r="AQ2641" i="3"/>
  <c r="AM2642" i="3"/>
  <c r="AN2642" i="3"/>
  <c r="AO2642" i="3"/>
  <c r="AQ2642" i="3"/>
  <c r="AM2643" i="3"/>
  <c r="AN2643" i="3"/>
  <c r="AO2643" i="3"/>
  <c r="AQ2643" i="3"/>
  <c r="AM2644" i="3"/>
  <c r="AN2644" i="3"/>
  <c r="AO2644" i="3"/>
  <c r="AQ2644" i="3"/>
  <c r="AM2645" i="3"/>
  <c r="AN2645" i="3"/>
  <c r="AO2645" i="3"/>
  <c r="AQ2645" i="3"/>
  <c r="AM2646" i="3"/>
  <c r="AN2646" i="3"/>
  <c r="AO2646" i="3"/>
  <c r="AQ2646" i="3"/>
  <c r="AM2647" i="3"/>
  <c r="AN2647" i="3"/>
  <c r="AO2647" i="3"/>
  <c r="AQ2647" i="3"/>
  <c r="AM2648" i="3"/>
  <c r="AN2648" i="3"/>
  <c r="AO2648" i="3"/>
  <c r="AQ2648" i="3"/>
  <c r="AM2649" i="3"/>
  <c r="AN2649" i="3"/>
  <c r="AO2649" i="3"/>
  <c r="AQ2649" i="3"/>
  <c r="AM2650" i="3"/>
  <c r="AN2650" i="3"/>
  <c r="AO2650" i="3"/>
  <c r="AQ2650" i="3"/>
  <c r="AM2651" i="3"/>
  <c r="AN2651" i="3"/>
  <c r="AO2651" i="3"/>
  <c r="AQ2651" i="3"/>
  <c r="AM2652" i="3"/>
  <c r="AN2652" i="3"/>
  <c r="AO2652" i="3"/>
  <c r="AQ2652" i="3"/>
  <c r="AM2653" i="3"/>
  <c r="AN2653" i="3"/>
  <c r="AO2653" i="3"/>
  <c r="AQ2653" i="3"/>
  <c r="AM2654" i="3"/>
  <c r="AN2654" i="3"/>
  <c r="AO2654" i="3"/>
  <c r="AQ2654" i="3"/>
  <c r="AM2655" i="3"/>
  <c r="AN2655" i="3"/>
  <c r="AO2655" i="3"/>
  <c r="AQ2655" i="3"/>
  <c r="AM2656" i="3"/>
  <c r="AN2656" i="3"/>
  <c r="AO2656" i="3"/>
  <c r="AQ2656" i="3"/>
  <c r="AM2657" i="3"/>
  <c r="AN2657" i="3"/>
  <c r="AO2657" i="3"/>
  <c r="AQ2657" i="3"/>
  <c r="AM2658" i="3"/>
  <c r="AN2658" i="3"/>
  <c r="AO2658" i="3"/>
  <c r="AQ2658" i="3"/>
  <c r="AM2659" i="3"/>
  <c r="AN2659" i="3"/>
  <c r="AO2659" i="3"/>
  <c r="AQ2659" i="3"/>
  <c r="AM2660" i="3"/>
  <c r="AN2660" i="3"/>
  <c r="AO2660" i="3"/>
  <c r="AQ2660" i="3"/>
  <c r="AM2661" i="3"/>
  <c r="AN2661" i="3"/>
  <c r="AO2661" i="3"/>
  <c r="AQ2661" i="3"/>
  <c r="AM2662" i="3"/>
  <c r="AN2662" i="3"/>
  <c r="AO2662" i="3"/>
  <c r="AQ2662" i="3"/>
  <c r="AM2663" i="3"/>
  <c r="AN2663" i="3"/>
  <c r="AO2663" i="3"/>
  <c r="AQ2663" i="3"/>
  <c r="AM2664" i="3"/>
  <c r="AN2664" i="3"/>
  <c r="AO2664" i="3"/>
  <c r="AQ2664" i="3"/>
  <c r="AM2665" i="3"/>
  <c r="AN2665" i="3"/>
  <c r="AO2665" i="3"/>
  <c r="AQ2665" i="3"/>
  <c r="AM2666" i="3"/>
  <c r="AN2666" i="3"/>
  <c r="AO2666" i="3"/>
  <c r="AQ2666" i="3"/>
  <c r="AM2667" i="3"/>
  <c r="AN2667" i="3"/>
  <c r="AO2667" i="3"/>
  <c r="AQ2667" i="3"/>
  <c r="AM2668" i="3"/>
  <c r="AN2668" i="3"/>
  <c r="AO2668" i="3"/>
  <c r="AQ2668" i="3"/>
  <c r="AM2669" i="3"/>
  <c r="AN2669" i="3"/>
  <c r="AO2669" i="3"/>
  <c r="AQ2669" i="3"/>
  <c r="AM2670" i="3"/>
  <c r="AN2670" i="3"/>
  <c r="AO2670" i="3"/>
  <c r="AQ2670" i="3"/>
  <c r="AM2671" i="3"/>
  <c r="AN2671" i="3"/>
  <c r="AO2671" i="3"/>
  <c r="AQ2671" i="3"/>
  <c r="AM2672" i="3"/>
  <c r="AN2672" i="3"/>
  <c r="AO2672" i="3"/>
  <c r="AQ2672" i="3"/>
  <c r="AM2673" i="3"/>
  <c r="AN2673" i="3"/>
  <c r="AO2673" i="3"/>
  <c r="AQ2673" i="3"/>
  <c r="AM2674" i="3"/>
  <c r="AN2674" i="3"/>
  <c r="AO2674" i="3"/>
  <c r="AQ2674" i="3"/>
  <c r="AM2675" i="3"/>
  <c r="AN2675" i="3"/>
  <c r="AO2675" i="3"/>
  <c r="AQ2675" i="3"/>
  <c r="AM2676" i="3"/>
  <c r="AN2676" i="3"/>
  <c r="AO2676" i="3"/>
  <c r="AQ2676" i="3"/>
  <c r="AM2677" i="3"/>
  <c r="AN2677" i="3"/>
  <c r="AO2677" i="3"/>
  <c r="AQ2677" i="3"/>
  <c r="AM2678" i="3"/>
  <c r="AN2678" i="3"/>
  <c r="AO2678" i="3"/>
  <c r="AQ2678" i="3"/>
  <c r="AM2679" i="3"/>
  <c r="AN2679" i="3"/>
  <c r="AO2679" i="3"/>
  <c r="AQ2679" i="3"/>
  <c r="AM2680" i="3"/>
  <c r="AN2680" i="3"/>
  <c r="AO2680" i="3"/>
  <c r="AQ2680" i="3"/>
  <c r="AM2681" i="3"/>
  <c r="AN2681" i="3"/>
  <c r="AO2681" i="3"/>
  <c r="AQ2681" i="3"/>
  <c r="AM2682" i="3"/>
  <c r="AN2682" i="3"/>
  <c r="AO2682" i="3"/>
  <c r="AQ2682" i="3"/>
  <c r="AM2683" i="3"/>
  <c r="AN2683" i="3"/>
  <c r="AO2683" i="3"/>
  <c r="AQ2683" i="3"/>
  <c r="AM2684" i="3"/>
  <c r="AN2684" i="3"/>
  <c r="AO2684" i="3"/>
  <c r="AQ2684" i="3"/>
  <c r="AM2685" i="3"/>
  <c r="AN2685" i="3"/>
  <c r="AO2685" i="3"/>
  <c r="AQ2685" i="3"/>
  <c r="AM2686" i="3"/>
  <c r="AN2686" i="3"/>
  <c r="AO2686" i="3"/>
  <c r="AQ2686" i="3"/>
  <c r="AM2687" i="3"/>
  <c r="AN2687" i="3"/>
  <c r="AO2687" i="3"/>
  <c r="AQ2687" i="3"/>
  <c r="AM2688" i="3"/>
  <c r="AN2688" i="3"/>
  <c r="AO2688" i="3"/>
  <c r="AQ2688" i="3"/>
  <c r="AM2689" i="3"/>
  <c r="AN2689" i="3"/>
  <c r="AO2689" i="3"/>
  <c r="AQ2689" i="3"/>
  <c r="AM2690" i="3"/>
  <c r="AN2690" i="3"/>
  <c r="AO2690" i="3"/>
  <c r="AQ2690" i="3"/>
  <c r="AM2691" i="3"/>
  <c r="AN2691" i="3"/>
  <c r="AO2691" i="3"/>
  <c r="AQ2691" i="3"/>
  <c r="AM2692" i="3"/>
  <c r="AN2692" i="3"/>
  <c r="AO2692" i="3"/>
  <c r="AQ2692" i="3"/>
  <c r="AM2693" i="3"/>
  <c r="AN2693" i="3"/>
  <c r="AO2693" i="3"/>
  <c r="AQ2693" i="3"/>
  <c r="AM2694" i="3"/>
  <c r="AN2694" i="3"/>
  <c r="AO2694" i="3"/>
  <c r="AQ2694" i="3"/>
  <c r="AM2695" i="3"/>
  <c r="AN2695" i="3"/>
  <c r="AO2695" i="3"/>
  <c r="AQ2695" i="3"/>
  <c r="AM2696" i="3"/>
  <c r="AN2696" i="3"/>
  <c r="AO2696" i="3"/>
  <c r="AQ2696" i="3"/>
  <c r="AM2697" i="3"/>
  <c r="AN2697" i="3"/>
  <c r="AO2697" i="3"/>
  <c r="AQ2697" i="3"/>
  <c r="AM2698" i="3"/>
  <c r="AN2698" i="3"/>
  <c r="AO2698" i="3"/>
  <c r="AQ2698" i="3"/>
  <c r="AM2699" i="3"/>
  <c r="AN2699" i="3"/>
  <c r="AO2699" i="3"/>
  <c r="AQ2699" i="3"/>
  <c r="AM2700" i="3"/>
  <c r="AN2700" i="3"/>
  <c r="AO2700" i="3"/>
  <c r="AQ2700" i="3"/>
  <c r="AM2701" i="3"/>
  <c r="AN2701" i="3"/>
  <c r="AO2701" i="3"/>
  <c r="AQ2701" i="3"/>
  <c r="AM2702" i="3"/>
  <c r="AN2702" i="3"/>
  <c r="AO2702" i="3"/>
  <c r="AQ2702" i="3"/>
  <c r="AM2703" i="3"/>
  <c r="AN2703" i="3"/>
  <c r="AO2703" i="3"/>
  <c r="AQ2703" i="3"/>
  <c r="AM2704" i="3"/>
  <c r="AN2704" i="3"/>
  <c r="AO2704" i="3"/>
  <c r="AQ2704" i="3"/>
  <c r="AM2705" i="3"/>
  <c r="AN2705" i="3"/>
  <c r="AO2705" i="3"/>
  <c r="AQ2705" i="3"/>
  <c r="AM2706" i="3"/>
  <c r="AN2706" i="3"/>
  <c r="AO2706" i="3"/>
  <c r="AQ2706" i="3"/>
  <c r="AM2707" i="3"/>
  <c r="AN2707" i="3"/>
  <c r="AO2707" i="3"/>
  <c r="AQ2707" i="3"/>
  <c r="AM2708" i="3"/>
  <c r="AN2708" i="3"/>
  <c r="AO2708" i="3"/>
  <c r="AQ2708" i="3"/>
  <c r="AM2709" i="3"/>
  <c r="AN2709" i="3"/>
  <c r="AO2709" i="3"/>
  <c r="AQ2709" i="3"/>
  <c r="AM2710" i="3"/>
  <c r="AN2710" i="3"/>
  <c r="AO2710" i="3"/>
  <c r="AQ2710" i="3"/>
  <c r="AM2711" i="3"/>
  <c r="AN2711" i="3"/>
  <c r="AO2711" i="3"/>
  <c r="AQ2711" i="3"/>
  <c r="AM2712" i="3"/>
  <c r="AN2712" i="3"/>
  <c r="AO2712" i="3"/>
  <c r="AQ2712" i="3"/>
  <c r="AM2713" i="3"/>
  <c r="AN2713" i="3"/>
  <c r="AO2713" i="3"/>
  <c r="AQ2713" i="3"/>
  <c r="AM2714" i="3"/>
  <c r="AN2714" i="3"/>
  <c r="AO2714" i="3"/>
  <c r="AQ2714" i="3"/>
  <c r="AM2715" i="3"/>
  <c r="AN2715" i="3"/>
  <c r="AO2715" i="3"/>
  <c r="AQ2715" i="3"/>
  <c r="AM2716" i="3"/>
  <c r="AN2716" i="3"/>
  <c r="AO2716" i="3"/>
  <c r="AQ2716" i="3"/>
  <c r="AM2717" i="3"/>
  <c r="AN2717" i="3"/>
  <c r="AO2717" i="3"/>
  <c r="AQ2717" i="3"/>
  <c r="AM2718" i="3"/>
  <c r="AN2718" i="3"/>
  <c r="AO2718" i="3"/>
  <c r="AQ2718" i="3"/>
  <c r="AM2719" i="3"/>
  <c r="AN2719" i="3"/>
  <c r="AO2719" i="3"/>
  <c r="AQ2719" i="3"/>
  <c r="AM2720" i="3"/>
  <c r="AN2720" i="3"/>
  <c r="AO2720" i="3"/>
  <c r="AQ2720" i="3"/>
  <c r="AM2721" i="3"/>
  <c r="AN2721" i="3"/>
  <c r="AO2721" i="3"/>
  <c r="AQ2721" i="3"/>
  <c r="AM2722" i="3"/>
  <c r="AN2722" i="3"/>
  <c r="AO2722" i="3"/>
  <c r="AQ2722" i="3"/>
  <c r="AM2723" i="3"/>
  <c r="AN2723" i="3"/>
  <c r="AO2723" i="3"/>
  <c r="AQ2723" i="3"/>
  <c r="AM2724" i="3"/>
  <c r="AN2724" i="3"/>
  <c r="AO2724" i="3"/>
  <c r="AQ2724" i="3"/>
  <c r="AM2725" i="3"/>
  <c r="AN2725" i="3"/>
  <c r="AO2725" i="3"/>
  <c r="AQ2725" i="3"/>
  <c r="AM2726" i="3"/>
  <c r="AN2726" i="3"/>
  <c r="AO2726" i="3"/>
  <c r="AQ2726" i="3"/>
  <c r="AM2727" i="3"/>
  <c r="AN2727" i="3"/>
  <c r="AO2727" i="3"/>
  <c r="AQ2727" i="3"/>
  <c r="AM2728" i="3"/>
  <c r="AN2728" i="3"/>
  <c r="AO2728" i="3"/>
  <c r="AQ2728" i="3"/>
  <c r="AM2729" i="3"/>
  <c r="AN2729" i="3"/>
  <c r="AO2729" i="3"/>
  <c r="AQ2729" i="3"/>
  <c r="AM2730" i="3"/>
  <c r="AN2730" i="3"/>
  <c r="AO2730" i="3"/>
  <c r="AQ2730" i="3"/>
  <c r="AM2731" i="3"/>
  <c r="AN2731" i="3"/>
  <c r="AO2731" i="3"/>
  <c r="AQ2731" i="3"/>
  <c r="AM2732" i="3"/>
  <c r="AN2732" i="3"/>
  <c r="AO2732" i="3"/>
  <c r="AQ2732" i="3"/>
  <c r="AM2733" i="3"/>
  <c r="AN2733" i="3"/>
  <c r="AO2733" i="3"/>
  <c r="AQ2733" i="3"/>
  <c r="AM2734" i="3"/>
  <c r="AN2734" i="3"/>
  <c r="AO2734" i="3"/>
  <c r="AQ2734" i="3"/>
  <c r="AM2735" i="3"/>
  <c r="AN2735" i="3"/>
  <c r="AO2735" i="3"/>
  <c r="AQ2735" i="3"/>
  <c r="AM2736" i="3"/>
  <c r="AN2736" i="3"/>
  <c r="AO2736" i="3"/>
  <c r="AQ2736" i="3"/>
  <c r="AM2737" i="3"/>
  <c r="AN2737" i="3"/>
  <c r="AO2737" i="3"/>
  <c r="AQ2737" i="3"/>
  <c r="AM2738" i="3"/>
  <c r="AN2738" i="3"/>
  <c r="AO2738" i="3"/>
  <c r="AQ2738" i="3"/>
  <c r="AM2739" i="3"/>
  <c r="AN2739" i="3"/>
  <c r="AO2739" i="3"/>
  <c r="AQ2739" i="3"/>
  <c r="AM2740" i="3"/>
  <c r="AN2740" i="3"/>
  <c r="AO2740" i="3"/>
  <c r="AQ2740" i="3"/>
  <c r="AM2741" i="3"/>
  <c r="AN2741" i="3"/>
  <c r="AO2741" i="3"/>
  <c r="AQ2741" i="3"/>
  <c r="AM2742" i="3"/>
  <c r="AN2742" i="3"/>
  <c r="AO2742" i="3"/>
  <c r="AQ2742" i="3"/>
  <c r="AM2743" i="3"/>
  <c r="AN2743" i="3"/>
  <c r="AO2743" i="3"/>
  <c r="AQ2743" i="3"/>
  <c r="AM2744" i="3"/>
  <c r="AN2744" i="3"/>
  <c r="AO2744" i="3"/>
  <c r="AQ2744" i="3"/>
  <c r="AM2745" i="3"/>
  <c r="AN2745" i="3"/>
  <c r="AO2745" i="3"/>
  <c r="AQ2745" i="3"/>
  <c r="AM2746" i="3"/>
  <c r="AN2746" i="3"/>
  <c r="AO2746" i="3"/>
  <c r="AQ2746" i="3"/>
  <c r="AM2747" i="3"/>
  <c r="AN2747" i="3"/>
  <c r="AO2747" i="3"/>
  <c r="AQ2747" i="3"/>
  <c r="AM2748" i="3"/>
  <c r="AN2748" i="3"/>
  <c r="AO2748" i="3"/>
  <c r="AQ2748" i="3"/>
  <c r="AM2749" i="3"/>
  <c r="AN2749" i="3"/>
  <c r="AO2749" i="3"/>
  <c r="AQ2749" i="3"/>
  <c r="AM2750" i="3"/>
  <c r="AN2750" i="3"/>
  <c r="AO2750" i="3"/>
  <c r="AQ2750" i="3"/>
  <c r="AM2751" i="3"/>
  <c r="AN2751" i="3"/>
  <c r="AO2751" i="3"/>
  <c r="AQ2751" i="3"/>
  <c r="AM2752" i="3"/>
  <c r="AN2752" i="3"/>
  <c r="AO2752" i="3"/>
  <c r="AQ2752" i="3"/>
  <c r="AM2753" i="3"/>
  <c r="AN2753" i="3"/>
  <c r="AO2753" i="3"/>
  <c r="AQ2753" i="3"/>
  <c r="AM2754" i="3"/>
  <c r="AN2754" i="3"/>
  <c r="AO2754" i="3"/>
  <c r="AQ2754" i="3"/>
  <c r="AM2755" i="3"/>
  <c r="AN2755" i="3"/>
  <c r="AO2755" i="3"/>
  <c r="AQ2755" i="3"/>
  <c r="AM2756" i="3"/>
  <c r="AN2756" i="3"/>
  <c r="AO2756" i="3"/>
  <c r="AQ2756" i="3"/>
  <c r="AM2757" i="3"/>
  <c r="AN2757" i="3"/>
  <c r="AO2757" i="3"/>
  <c r="AQ2757" i="3"/>
  <c r="AM2758" i="3"/>
  <c r="AN2758" i="3"/>
  <c r="AO2758" i="3"/>
  <c r="AQ2758" i="3"/>
  <c r="AM2759" i="3"/>
  <c r="AN2759" i="3"/>
  <c r="AO2759" i="3"/>
  <c r="AQ2759" i="3"/>
  <c r="AM2760" i="3"/>
  <c r="AN2760" i="3"/>
  <c r="AO2760" i="3"/>
  <c r="AQ2760" i="3"/>
  <c r="AM2761" i="3"/>
  <c r="AN2761" i="3"/>
  <c r="AO2761" i="3"/>
  <c r="AQ2761" i="3"/>
  <c r="AM2762" i="3"/>
  <c r="AN2762" i="3"/>
  <c r="AO2762" i="3"/>
  <c r="AQ2762" i="3"/>
  <c r="AM2763" i="3"/>
  <c r="AN2763" i="3"/>
  <c r="AO2763" i="3"/>
  <c r="AQ2763" i="3"/>
  <c r="AM2764" i="3"/>
  <c r="AN2764" i="3"/>
  <c r="AO2764" i="3"/>
  <c r="AQ2764" i="3"/>
  <c r="AM2765" i="3"/>
  <c r="AN2765" i="3"/>
  <c r="AO2765" i="3"/>
  <c r="AQ2765" i="3"/>
  <c r="AM2766" i="3"/>
  <c r="AN2766" i="3"/>
  <c r="AO2766" i="3"/>
  <c r="AQ2766" i="3"/>
  <c r="AM2767" i="3"/>
  <c r="AN2767" i="3"/>
  <c r="AO2767" i="3"/>
  <c r="AQ2767" i="3"/>
  <c r="AM2768" i="3"/>
  <c r="AN2768" i="3"/>
  <c r="AO2768" i="3"/>
  <c r="AQ2768" i="3"/>
  <c r="AM2769" i="3"/>
  <c r="AN2769" i="3"/>
  <c r="AO2769" i="3"/>
  <c r="AQ2769" i="3"/>
  <c r="AM2770" i="3"/>
  <c r="AN2770" i="3"/>
  <c r="AO2770" i="3"/>
  <c r="AQ2770" i="3"/>
  <c r="AM2771" i="3"/>
  <c r="AN2771" i="3"/>
  <c r="AO2771" i="3"/>
  <c r="AQ2771" i="3"/>
  <c r="AM2772" i="3"/>
  <c r="AN2772" i="3"/>
  <c r="AO2772" i="3"/>
  <c r="AQ2772" i="3"/>
  <c r="AM2773" i="3"/>
  <c r="AN2773" i="3"/>
  <c r="AO2773" i="3"/>
  <c r="AQ2773" i="3"/>
  <c r="AM2774" i="3"/>
  <c r="AN2774" i="3"/>
  <c r="AO2774" i="3"/>
  <c r="AQ2774" i="3"/>
  <c r="AM2775" i="3"/>
  <c r="AN2775" i="3"/>
  <c r="AO2775" i="3"/>
  <c r="AQ2775" i="3"/>
  <c r="AM2776" i="3"/>
  <c r="AN2776" i="3"/>
  <c r="AO2776" i="3"/>
  <c r="AQ2776" i="3"/>
  <c r="AM2777" i="3"/>
  <c r="AN2777" i="3"/>
  <c r="AO2777" i="3"/>
  <c r="AQ2777" i="3"/>
  <c r="AM2778" i="3"/>
  <c r="AN2778" i="3"/>
  <c r="AO2778" i="3"/>
  <c r="AQ2778" i="3"/>
  <c r="AM2779" i="3"/>
  <c r="AN2779" i="3"/>
  <c r="AO2779" i="3"/>
  <c r="AQ2779" i="3"/>
  <c r="AM2780" i="3"/>
  <c r="AN2780" i="3"/>
  <c r="AO2780" i="3"/>
  <c r="AQ2780" i="3"/>
  <c r="AM2781" i="3"/>
  <c r="AN2781" i="3"/>
  <c r="AO2781" i="3"/>
  <c r="AQ2781" i="3"/>
  <c r="AM2782" i="3"/>
  <c r="AN2782" i="3"/>
  <c r="AO2782" i="3"/>
  <c r="AQ2782" i="3"/>
  <c r="AM2783" i="3"/>
  <c r="AN2783" i="3"/>
  <c r="AO2783" i="3"/>
  <c r="AQ2783" i="3"/>
  <c r="AM2784" i="3"/>
  <c r="AN2784" i="3"/>
  <c r="AO2784" i="3"/>
  <c r="AQ2784" i="3"/>
  <c r="AM2785" i="3"/>
  <c r="AN2785" i="3"/>
  <c r="AO2785" i="3"/>
  <c r="AQ2785" i="3"/>
  <c r="AM2786" i="3"/>
  <c r="AN2786" i="3"/>
  <c r="AO2786" i="3"/>
  <c r="AQ2786" i="3"/>
  <c r="AM2787" i="3"/>
  <c r="AN2787" i="3"/>
  <c r="AO2787" i="3"/>
  <c r="AQ2787" i="3"/>
  <c r="AM2788" i="3"/>
  <c r="AN2788" i="3"/>
  <c r="AO2788" i="3"/>
  <c r="AQ2788" i="3"/>
  <c r="AM2789" i="3"/>
  <c r="AN2789" i="3"/>
  <c r="AO2789" i="3"/>
  <c r="AQ2789" i="3"/>
  <c r="AM2790" i="3"/>
  <c r="AN2790" i="3"/>
  <c r="AO2790" i="3"/>
  <c r="AQ2790" i="3"/>
  <c r="AM2791" i="3"/>
  <c r="AN2791" i="3"/>
  <c r="AO2791" i="3"/>
  <c r="AQ2791" i="3"/>
  <c r="AM2792" i="3"/>
  <c r="AN2792" i="3"/>
  <c r="AO2792" i="3"/>
  <c r="AQ2792" i="3"/>
  <c r="AM2793" i="3"/>
  <c r="AN2793" i="3"/>
  <c r="AO2793" i="3"/>
  <c r="AQ2793" i="3"/>
  <c r="AM2794" i="3"/>
  <c r="AN2794" i="3"/>
  <c r="AO2794" i="3"/>
  <c r="AQ2794" i="3"/>
  <c r="AM2795" i="3"/>
  <c r="AN2795" i="3"/>
  <c r="AO2795" i="3"/>
  <c r="AQ2795" i="3"/>
  <c r="AM2796" i="3"/>
  <c r="AN2796" i="3"/>
  <c r="AO2796" i="3"/>
  <c r="AQ2796" i="3"/>
  <c r="AM2797" i="3"/>
  <c r="AN2797" i="3"/>
  <c r="AO2797" i="3"/>
  <c r="AQ2797" i="3"/>
  <c r="AM2798" i="3"/>
  <c r="AN2798" i="3"/>
  <c r="AO2798" i="3"/>
  <c r="AQ2798" i="3"/>
  <c r="AM2799" i="3"/>
  <c r="AN2799" i="3"/>
  <c r="AO2799" i="3"/>
  <c r="AQ2799" i="3"/>
  <c r="AM2800" i="3"/>
  <c r="AN2800" i="3"/>
  <c r="AO2800" i="3"/>
  <c r="AQ2800" i="3"/>
  <c r="AM2801" i="3"/>
  <c r="AN2801" i="3"/>
  <c r="AO2801" i="3"/>
  <c r="AQ2801" i="3"/>
  <c r="AM2802" i="3"/>
  <c r="AN2802" i="3"/>
  <c r="AO2802" i="3"/>
  <c r="AQ2802" i="3"/>
  <c r="AM2803" i="3"/>
  <c r="AN2803" i="3"/>
  <c r="AO2803" i="3"/>
  <c r="AQ2803" i="3"/>
  <c r="AM2804" i="3"/>
  <c r="AN2804" i="3"/>
  <c r="AO2804" i="3"/>
  <c r="AQ2804" i="3"/>
  <c r="AM2805" i="3"/>
  <c r="AN2805" i="3"/>
  <c r="AO2805" i="3"/>
  <c r="AQ2805" i="3"/>
  <c r="AM2806" i="3"/>
  <c r="AN2806" i="3"/>
  <c r="AO2806" i="3"/>
  <c r="AQ2806" i="3"/>
  <c r="AM2807" i="3"/>
  <c r="AN2807" i="3"/>
  <c r="AO2807" i="3"/>
  <c r="AQ2807" i="3"/>
  <c r="AM2808" i="3"/>
  <c r="AN2808" i="3"/>
  <c r="AO2808" i="3"/>
  <c r="AQ2808" i="3"/>
  <c r="AM2809" i="3"/>
  <c r="AN2809" i="3"/>
  <c r="AO2809" i="3"/>
  <c r="AQ2809" i="3"/>
  <c r="AM2810" i="3"/>
  <c r="AN2810" i="3"/>
  <c r="AO2810" i="3"/>
  <c r="AQ2810" i="3"/>
  <c r="AM2811" i="3"/>
  <c r="AN2811" i="3"/>
  <c r="AO2811" i="3"/>
  <c r="AQ2811" i="3"/>
  <c r="AM2812" i="3"/>
  <c r="AN2812" i="3"/>
  <c r="AO2812" i="3"/>
  <c r="AQ2812" i="3"/>
  <c r="AM2813" i="3"/>
  <c r="AN2813" i="3"/>
  <c r="AO2813" i="3"/>
  <c r="AQ2813" i="3"/>
  <c r="AM2814" i="3"/>
  <c r="AN2814" i="3"/>
  <c r="AO2814" i="3"/>
  <c r="AQ2814" i="3"/>
  <c r="AM2815" i="3"/>
  <c r="AN2815" i="3"/>
  <c r="AO2815" i="3"/>
  <c r="AQ2815" i="3"/>
  <c r="AM2816" i="3"/>
  <c r="AN2816" i="3"/>
  <c r="AO2816" i="3"/>
  <c r="AQ2816" i="3"/>
  <c r="AM2817" i="3"/>
  <c r="AN2817" i="3"/>
  <c r="AO2817" i="3"/>
  <c r="AQ2817" i="3"/>
  <c r="AM2818" i="3"/>
  <c r="AN2818" i="3"/>
  <c r="AO2818" i="3"/>
  <c r="AQ2818" i="3"/>
  <c r="AM2819" i="3"/>
  <c r="AN2819" i="3"/>
  <c r="AO2819" i="3"/>
  <c r="AQ2819" i="3"/>
  <c r="AM2820" i="3"/>
  <c r="AN2820" i="3"/>
  <c r="AO2820" i="3"/>
  <c r="AQ2820" i="3"/>
  <c r="AM2821" i="3"/>
  <c r="AN2821" i="3"/>
  <c r="AO2821" i="3"/>
  <c r="AQ2821" i="3"/>
  <c r="AM2822" i="3"/>
  <c r="AN2822" i="3"/>
  <c r="AO2822" i="3"/>
  <c r="AQ2822" i="3"/>
  <c r="AM2823" i="3"/>
  <c r="AN2823" i="3"/>
  <c r="AO2823" i="3"/>
  <c r="AQ2823" i="3"/>
  <c r="AM2824" i="3"/>
  <c r="AN2824" i="3"/>
  <c r="AO2824" i="3"/>
  <c r="AQ2824" i="3"/>
  <c r="AM2825" i="3"/>
  <c r="AN2825" i="3"/>
  <c r="AO2825" i="3"/>
  <c r="AQ2825" i="3"/>
  <c r="AM2826" i="3"/>
  <c r="AN2826" i="3"/>
  <c r="AO2826" i="3"/>
  <c r="AQ2826" i="3"/>
  <c r="AM2827" i="3"/>
  <c r="AN2827" i="3"/>
  <c r="AO2827" i="3"/>
  <c r="AQ2827" i="3"/>
  <c r="AM2828" i="3"/>
  <c r="AN2828" i="3"/>
  <c r="AO2828" i="3"/>
  <c r="AQ2828" i="3"/>
  <c r="AM2829" i="3"/>
  <c r="AN2829" i="3"/>
  <c r="AO2829" i="3"/>
  <c r="AQ2829" i="3"/>
  <c r="AM2830" i="3"/>
  <c r="AN2830" i="3"/>
  <c r="AO2830" i="3"/>
  <c r="AQ2830" i="3"/>
  <c r="AM2831" i="3"/>
  <c r="AN2831" i="3"/>
  <c r="AO2831" i="3"/>
  <c r="AQ2831" i="3"/>
  <c r="AM2832" i="3"/>
  <c r="AN2832" i="3"/>
  <c r="AO2832" i="3"/>
  <c r="AQ2832" i="3"/>
  <c r="AM2833" i="3"/>
  <c r="AN2833" i="3"/>
  <c r="AO2833" i="3"/>
  <c r="AQ2833" i="3"/>
  <c r="AM2834" i="3"/>
  <c r="AN2834" i="3"/>
  <c r="AO2834" i="3"/>
  <c r="AQ2834" i="3"/>
  <c r="AM2835" i="3"/>
  <c r="AN2835" i="3"/>
  <c r="AO2835" i="3"/>
  <c r="AQ2835" i="3"/>
  <c r="AM2836" i="3"/>
  <c r="AN2836" i="3"/>
  <c r="AO2836" i="3"/>
  <c r="AQ2836" i="3"/>
  <c r="AM2837" i="3"/>
  <c r="AN2837" i="3"/>
  <c r="AO2837" i="3"/>
  <c r="AQ2837" i="3"/>
  <c r="AM2838" i="3"/>
  <c r="AN2838" i="3"/>
  <c r="AO2838" i="3"/>
  <c r="AQ2838" i="3"/>
  <c r="AM2839" i="3"/>
  <c r="AN2839" i="3"/>
  <c r="AO2839" i="3"/>
  <c r="AQ2839" i="3"/>
  <c r="AM2840" i="3"/>
  <c r="AN2840" i="3"/>
  <c r="AO2840" i="3"/>
  <c r="AQ2840" i="3"/>
  <c r="AM2841" i="3"/>
  <c r="AN2841" i="3"/>
  <c r="AO2841" i="3"/>
  <c r="AQ2841" i="3"/>
  <c r="AM2842" i="3"/>
  <c r="AN2842" i="3"/>
  <c r="AO2842" i="3"/>
  <c r="AQ2842" i="3"/>
  <c r="AM2843" i="3"/>
  <c r="AN2843" i="3"/>
  <c r="AO2843" i="3"/>
  <c r="AQ2843" i="3"/>
  <c r="AM2844" i="3"/>
  <c r="AN2844" i="3"/>
  <c r="AO2844" i="3"/>
  <c r="AQ2844" i="3"/>
  <c r="AM2845" i="3"/>
  <c r="AN2845" i="3"/>
  <c r="AO2845" i="3"/>
  <c r="AQ2845" i="3"/>
  <c r="AM2846" i="3"/>
  <c r="AN2846" i="3"/>
  <c r="AO2846" i="3"/>
  <c r="AQ2846" i="3"/>
  <c r="AM2847" i="3"/>
  <c r="AN2847" i="3"/>
  <c r="AO2847" i="3"/>
  <c r="AQ2847" i="3"/>
  <c r="AM2848" i="3"/>
  <c r="AN2848" i="3"/>
  <c r="AO2848" i="3"/>
  <c r="AQ2848" i="3"/>
  <c r="AM2849" i="3"/>
  <c r="AN2849" i="3"/>
  <c r="AO2849" i="3"/>
  <c r="AQ2849" i="3"/>
  <c r="AM2850" i="3"/>
  <c r="AN2850" i="3"/>
  <c r="AO2850" i="3"/>
  <c r="AQ2850" i="3"/>
  <c r="AM2851" i="3"/>
  <c r="AN2851" i="3"/>
  <c r="AO2851" i="3"/>
  <c r="AQ2851" i="3"/>
  <c r="AM2852" i="3"/>
  <c r="AN2852" i="3"/>
  <c r="AO2852" i="3"/>
  <c r="AQ2852" i="3"/>
  <c r="AM2853" i="3"/>
  <c r="AN2853" i="3"/>
  <c r="AO2853" i="3"/>
  <c r="AQ2853" i="3"/>
  <c r="AM2854" i="3"/>
  <c r="AN2854" i="3"/>
  <c r="AO2854" i="3"/>
  <c r="AQ2854" i="3"/>
  <c r="AM2855" i="3"/>
  <c r="AN2855" i="3"/>
  <c r="AO2855" i="3"/>
  <c r="AQ2855" i="3"/>
  <c r="AM2856" i="3"/>
  <c r="AN2856" i="3"/>
  <c r="AO2856" i="3"/>
  <c r="AQ2856" i="3"/>
  <c r="AM2857" i="3"/>
  <c r="AN2857" i="3"/>
  <c r="AO2857" i="3"/>
  <c r="AQ2857" i="3"/>
  <c r="AM2858" i="3"/>
  <c r="AN2858" i="3"/>
  <c r="AO2858" i="3"/>
  <c r="AQ2858" i="3"/>
  <c r="AM2859" i="3"/>
  <c r="AN2859" i="3"/>
  <c r="AO2859" i="3"/>
  <c r="AQ2859" i="3"/>
  <c r="AM2860" i="3"/>
  <c r="AN2860" i="3"/>
  <c r="AO2860" i="3"/>
  <c r="AQ2860" i="3"/>
  <c r="AM2861" i="3"/>
  <c r="AN2861" i="3"/>
  <c r="AO2861" i="3"/>
  <c r="AQ2861" i="3"/>
  <c r="AM2862" i="3"/>
  <c r="AN2862" i="3"/>
  <c r="AO2862" i="3"/>
  <c r="AQ2862" i="3"/>
  <c r="AM2863" i="3"/>
  <c r="AN2863" i="3"/>
  <c r="AO2863" i="3"/>
  <c r="AQ2863" i="3"/>
  <c r="AM2864" i="3"/>
  <c r="AN2864" i="3"/>
  <c r="AO2864" i="3"/>
  <c r="AQ2864" i="3"/>
  <c r="AM2865" i="3"/>
  <c r="AN2865" i="3"/>
  <c r="AO2865" i="3"/>
  <c r="AQ2865" i="3"/>
  <c r="AM2866" i="3"/>
  <c r="AN2866" i="3"/>
  <c r="AO2866" i="3"/>
  <c r="AQ2866" i="3"/>
  <c r="AM2867" i="3"/>
  <c r="AN2867" i="3"/>
  <c r="AO2867" i="3"/>
  <c r="AQ2867" i="3"/>
  <c r="AM2868" i="3"/>
  <c r="AN2868" i="3"/>
  <c r="AO2868" i="3"/>
  <c r="AQ2868" i="3"/>
  <c r="AM2869" i="3"/>
  <c r="AN2869" i="3"/>
  <c r="AO2869" i="3"/>
  <c r="AQ2869" i="3"/>
  <c r="AM2870" i="3"/>
  <c r="AN2870" i="3"/>
  <c r="AO2870" i="3"/>
  <c r="AQ2870" i="3"/>
  <c r="AM2871" i="3"/>
  <c r="AN2871" i="3"/>
  <c r="AO2871" i="3"/>
  <c r="AQ2871" i="3"/>
  <c r="AM2872" i="3"/>
  <c r="AN2872" i="3"/>
  <c r="AO2872" i="3"/>
  <c r="AQ2872" i="3"/>
  <c r="AM2873" i="3"/>
  <c r="AN2873" i="3"/>
  <c r="AO2873" i="3"/>
  <c r="AQ2873" i="3"/>
  <c r="AM2874" i="3"/>
  <c r="AN2874" i="3"/>
  <c r="AO2874" i="3"/>
  <c r="AQ2874" i="3"/>
  <c r="AM2875" i="3"/>
  <c r="AN2875" i="3"/>
  <c r="AO2875" i="3"/>
  <c r="AQ2875" i="3"/>
  <c r="AM2876" i="3"/>
  <c r="AN2876" i="3"/>
  <c r="AO2876" i="3"/>
  <c r="AQ2876" i="3"/>
  <c r="AM2877" i="3"/>
  <c r="AN2877" i="3"/>
  <c r="AO2877" i="3"/>
  <c r="AQ2877" i="3"/>
  <c r="AM2878" i="3"/>
  <c r="AN2878" i="3"/>
  <c r="AO2878" i="3"/>
  <c r="AQ2878" i="3"/>
  <c r="AM2879" i="3"/>
  <c r="AN2879" i="3"/>
  <c r="AO2879" i="3"/>
  <c r="AQ2879" i="3"/>
  <c r="AM2880" i="3"/>
  <c r="AN2880" i="3"/>
  <c r="AO2880" i="3"/>
  <c r="AQ2880" i="3"/>
  <c r="AM2881" i="3"/>
  <c r="AN2881" i="3"/>
  <c r="AO2881" i="3"/>
  <c r="AQ2881" i="3"/>
  <c r="AM2882" i="3"/>
  <c r="AN2882" i="3"/>
  <c r="AO2882" i="3"/>
  <c r="AQ2882" i="3"/>
  <c r="AM2883" i="3"/>
  <c r="AN2883" i="3"/>
  <c r="AO2883" i="3"/>
  <c r="AQ2883" i="3"/>
  <c r="AM2884" i="3"/>
  <c r="AN2884" i="3"/>
  <c r="AO2884" i="3"/>
  <c r="AQ2884" i="3"/>
  <c r="AM2885" i="3"/>
  <c r="AN2885" i="3"/>
  <c r="AO2885" i="3"/>
  <c r="AQ2885" i="3"/>
  <c r="AM2886" i="3"/>
  <c r="AN2886" i="3"/>
  <c r="AO2886" i="3"/>
  <c r="AQ2886" i="3"/>
  <c r="AM2887" i="3"/>
  <c r="AN2887" i="3"/>
  <c r="AO2887" i="3"/>
  <c r="AQ2887" i="3"/>
  <c r="AM2888" i="3"/>
  <c r="AN2888" i="3"/>
  <c r="AO2888" i="3"/>
  <c r="AQ2888" i="3"/>
  <c r="AM2889" i="3"/>
  <c r="AN2889" i="3"/>
  <c r="AO2889" i="3"/>
  <c r="AQ2889" i="3"/>
  <c r="AM2890" i="3"/>
  <c r="AN2890" i="3"/>
  <c r="AO2890" i="3"/>
  <c r="AQ2890" i="3"/>
  <c r="AM2891" i="3"/>
  <c r="AN2891" i="3"/>
  <c r="AO2891" i="3"/>
  <c r="AQ2891" i="3"/>
  <c r="AM2892" i="3"/>
  <c r="AN2892" i="3"/>
  <c r="AO2892" i="3"/>
  <c r="AQ2892" i="3"/>
  <c r="AM2893" i="3"/>
  <c r="AN2893" i="3"/>
  <c r="AO2893" i="3"/>
  <c r="AQ2893" i="3"/>
  <c r="AM2894" i="3"/>
  <c r="AN2894" i="3"/>
  <c r="AO2894" i="3"/>
  <c r="AQ2894" i="3"/>
  <c r="AM2895" i="3"/>
  <c r="AN2895" i="3"/>
  <c r="AO2895" i="3"/>
  <c r="AQ2895" i="3"/>
  <c r="AM2896" i="3"/>
  <c r="AN2896" i="3"/>
  <c r="AO2896" i="3"/>
  <c r="AQ2896" i="3"/>
  <c r="AM2897" i="3"/>
  <c r="AN2897" i="3"/>
  <c r="AO2897" i="3"/>
  <c r="AQ2897" i="3"/>
  <c r="AM2898" i="3"/>
  <c r="AN2898" i="3"/>
  <c r="AO2898" i="3"/>
  <c r="AQ2898" i="3"/>
  <c r="AM2899" i="3"/>
  <c r="AN2899" i="3"/>
  <c r="AO2899" i="3"/>
  <c r="AQ2899" i="3"/>
  <c r="AM2900" i="3"/>
  <c r="AN2900" i="3"/>
  <c r="AO2900" i="3"/>
  <c r="AQ2900" i="3"/>
  <c r="AM2901" i="3"/>
  <c r="AN2901" i="3"/>
  <c r="AO2901" i="3"/>
  <c r="AQ2901" i="3"/>
  <c r="AM2902" i="3"/>
  <c r="AN2902" i="3"/>
  <c r="AO2902" i="3"/>
  <c r="AQ2902" i="3"/>
  <c r="AM2903" i="3"/>
  <c r="AN2903" i="3"/>
  <c r="AO2903" i="3"/>
  <c r="AQ2903" i="3"/>
  <c r="AM2904" i="3"/>
  <c r="AN2904" i="3"/>
  <c r="AO2904" i="3"/>
  <c r="AQ2904" i="3"/>
  <c r="AM2905" i="3"/>
  <c r="AN2905" i="3"/>
  <c r="AO2905" i="3"/>
  <c r="AQ2905" i="3"/>
  <c r="AM2906" i="3"/>
  <c r="AN2906" i="3"/>
  <c r="AO2906" i="3"/>
  <c r="AQ2906" i="3"/>
  <c r="AM2907" i="3"/>
  <c r="AN2907" i="3"/>
  <c r="AO2907" i="3"/>
  <c r="AQ2907" i="3"/>
  <c r="AM2908" i="3"/>
  <c r="AN2908" i="3"/>
  <c r="AO2908" i="3"/>
  <c r="AQ2908" i="3"/>
  <c r="AM2909" i="3"/>
  <c r="AN2909" i="3"/>
  <c r="AO2909" i="3"/>
  <c r="AQ2909" i="3"/>
  <c r="AM2910" i="3"/>
  <c r="AN2910" i="3"/>
  <c r="AO2910" i="3"/>
  <c r="AQ2910" i="3"/>
  <c r="AM2911" i="3"/>
  <c r="AN2911" i="3"/>
  <c r="AO2911" i="3"/>
  <c r="AQ2911" i="3"/>
  <c r="AM2912" i="3"/>
  <c r="AN2912" i="3"/>
  <c r="AO2912" i="3"/>
  <c r="AQ2912" i="3"/>
  <c r="AM2913" i="3"/>
  <c r="AN2913" i="3"/>
  <c r="AO2913" i="3"/>
  <c r="AQ2913" i="3"/>
  <c r="AM2914" i="3"/>
  <c r="AN2914" i="3"/>
  <c r="AO2914" i="3"/>
  <c r="AQ2914" i="3"/>
  <c r="AM2915" i="3"/>
  <c r="AN2915" i="3"/>
  <c r="AO2915" i="3"/>
  <c r="AQ2915" i="3"/>
  <c r="AM2916" i="3"/>
  <c r="AN2916" i="3"/>
  <c r="AO2916" i="3"/>
  <c r="AQ2916" i="3"/>
  <c r="AM2917" i="3"/>
  <c r="AN2917" i="3"/>
  <c r="AO2917" i="3"/>
  <c r="AQ2917" i="3"/>
  <c r="AM2918" i="3"/>
  <c r="AN2918" i="3"/>
  <c r="AO2918" i="3"/>
  <c r="AQ2918" i="3"/>
  <c r="AM2919" i="3"/>
  <c r="AN2919" i="3"/>
  <c r="AO2919" i="3"/>
  <c r="AQ2919" i="3"/>
  <c r="AM2920" i="3"/>
  <c r="AN2920" i="3"/>
  <c r="AO2920" i="3"/>
  <c r="AQ2920" i="3"/>
  <c r="AM2921" i="3"/>
  <c r="AN2921" i="3"/>
  <c r="AO2921" i="3"/>
  <c r="AQ2921" i="3"/>
  <c r="AM2922" i="3"/>
  <c r="AN2922" i="3"/>
  <c r="AO2922" i="3"/>
  <c r="AQ2922" i="3"/>
  <c r="AM2923" i="3"/>
  <c r="AN2923" i="3"/>
  <c r="AO2923" i="3"/>
  <c r="AQ2923" i="3"/>
  <c r="AM2924" i="3"/>
  <c r="AN2924" i="3"/>
  <c r="AO2924" i="3"/>
  <c r="AQ2924" i="3"/>
  <c r="AM2925" i="3"/>
  <c r="AN2925" i="3"/>
  <c r="AO2925" i="3"/>
  <c r="AQ2925" i="3"/>
  <c r="AM2926" i="3"/>
  <c r="AN2926" i="3"/>
  <c r="AO2926" i="3"/>
  <c r="AQ2926" i="3"/>
  <c r="AM2927" i="3"/>
  <c r="AN2927" i="3"/>
  <c r="AO2927" i="3"/>
  <c r="AQ2927" i="3"/>
  <c r="AM2928" i="3"/>
  <c r="AN2928" i="3"/>
  <c r="AO2928" i="3"/>
  <c r="AQ2928" i="3"/>
  <c r="AM2929" i="3"/>
  <c r="AN2929" i="3"/>
  <c r="AO2929" i="3"/>
  <c r="AQ2929" i="3"/>
  <c r="AM2930" i="3"/>
  <c r="AN2930" i="3"/>
  <c r="AO2930" i="3"/>
  <c r="AQ2930" i="3"/>
  <c r="AM2931" i="3"/>
  <c r="AN2931" i="3"/>
  <c r="AO2931" i="3"/>
  <c r="AQ2931" i="3"/>
  <c r="AM2932" i="3"/>
  <c r="AN2932" i="3"/>
  <c r="AO2932" i="3"/>
  <c r="AQ2932" i="3"/>
  <c r="AM2933" i="3"/>
  <c r="AN2933" i="3"/>
  <c r="AO2933" i="3"/>
  <c r="AQ2933" i="3"/>
  <c r="AM2934" i="3"/>
  <c r="AN2934" i="3"/>
  <c r="AO2934" i="3"/>
  <c r="AQ2934" i="3"/>
  <c r="AM2935" i="3"/>
  <c r="AN2935" i="3"/>
  <c r="AO2935" i="3"/>
  <c r="AQ2935" i="3"/>
  <c r="AM2936" i="3"/>
  <c r="AN2936" i="3"/>
  <c r="AO2936" i="3"/>
  <c r="AQ2936" i="3"/>
  <c r="AM2937" i="3"/>
  <c r="AN2937" i="3"/>
  <c r="AO2937" i="3"/>
  <c r="AQ2937" i="3"/>
  <c r="AM2938" i="3"/>
  <c r="AN2938" i="3"/>
  <c r="AO2938" i="3"/>
  <c r="AQ2938" i="3"/>
  <c r="AM2939" i="3"/>
  <c r="AN2939" i="3"/>
  <c r="AO2939" i="3"/>
  <c r="AQ2939" i="3"/>
  <c r="AM2940" i="3"/>
  <c r="AN2940" i="3"/>
  <c r="AO2940" i="3"/>
  <c r="AQ2940" i="3"/>
  <c r="AM2941" i="3"/>
  <c r="AN2941" i="3"/>
  <c r="AO2941" i="3"/>
  <c r="AQ2941" i="3"/>
  <c r="AM2942" i="3"/>
  <c r="AN2942" i="3"/>
  <c r="AO2942" i="3"/>
  <c r="AQ2942" i="3"/>
  <c r="AM2943" i="3"/>
  <c r="AN2943" i="3"/>
  <c r="AO2943" i="3"/>
  <c r="AQ2943" i="3"/>
  <c r="AM2944" i="3"/>
  <c r="AN2944" i="3"/>
  <c r="AO2944" i="3"/>
  <c r="AQ2944" i="3"/>
  <c r="AM2945" i="3"/>
  <c r="AN2945" i="3"/>
  <c r="AO2945" i="3"/>
  <c r="AQ2945" i="3"/>
  <c r="AM2946" i="3"/>
  <c r="AN2946" i="3"/>
  <c r="AO2946" i="3"/>
  <c r="AQ2946" i="3"/>
  <c r="AM2947" i="3"/>
  <c r="AN2947" i="3"/>
  <c r="AO2947" i="3"/>
  <c r="AQ2947" i="3"/>
  <c r="AM2948" i="3"/>
  <c r="AN2948" i="3"/>
  <c r="AO2948" i="3"/>
  <c r="AQ2948" i="3"/>
  <c r="AM2949" i="3"/>
  <c r="AN2949" i="3"/>
  <c r="AO2949" i="3"/>
  <c r="AQ2949" i="3"/>
  <c r="AM2950" i="3"/>
  <c r="AN2950" i="3"/>
  <c r="AO2950" i="3"/>
  <c r="AQ2950" i="3"/>
  <c r="AM2951" i="3"/>
  <c r="AN2951" i="3"/>
  <c r="AO2951" i="3"/>
  <c r="AQ2951" i="3"/>
  <c r="AM2952" i="3"/>
  <c r="AN2952" i="3"/>
  <c r="AO2952" i="3"/>
  <c r="AQ2952" i="3"/>
  <c r="AM2953" i="3"/>
  <c r="AN2953" i="3"/>
  <c r="AO2953" i="3"/>
  <c r="AQ2953" i="3"/>
  <c r="AM2954" i="3"/>
  <c r="AN2954" i="3"/>
  <c r="AO2954" i="3"/>
  <c r="AQ2954" i="3"/>
  <c r="AM2955" i="3"/>
  <c r="AN2955" i="3"/>
  <c r="AO2955" i="3"/>
  <c r="AQ2955" i="3"/>
  <c r="AM2956" i="3"/>
  <c r="AN2956" i="3"/>
  <c r="AO2956" i="3"/>
  <c r="AQ2956" i="3"/>
  <c r="AM2957" i="3"/>
  <c r="AN2957" i="3"/>
  <c r="AO2957" i="3"/>
  <c r="AQ2957" i="3"/>
  <c r="AM2958" i="3"/>
  <c r="AN2958" i="3"/>
  <c r="AO2958" i="3"/>
  <c r="AQ2958" i="3"/>
  <c r="AM2959" i="3"/>
  <c r="AN2959" i="3"/>
  <c r="AO2959" i="3"/>
  <c r="AQ2959" i="3"/>
  <c r="AM2960" i="3"/>
  <c r="AN2960" i="3"/>
  <c r="AO2960" i="3"/>
  <c r="AQ2960" i="3"/>
  <c r="AM2961" i="3"/>
  <c r="AN2961" i="3"/>
  <c r="AO2961" i="3"/>
  <c r="AQ2961" i="3"/>
  <c r="AM2962" i="3"/>
  <c r="AN2962" i="3"/>
  <c r="AO2962" i="3"/>
  <c r="AQ2962" i="3"/>
  <c r="AM2963" i="3"/>
  <c r="AN2963" i="3"/>
  <c r="AO2963" i="3"/>
  <c r="AQ2963" i="3"/>
  <c r="AM2964" i="3"/>
  <c r="AN2964" i="3"/>
  <c r="AO2964" i="3"/>
  <c r="AQ2964" i="3"/>
  <c r="AM2965" i="3"/>
  <c r="AN2965" i="3"/>
  <c r="AO2965" i="3"/>
  <c r="AQ2965" i="3"/>
  <c r="AM2966" i="3"/>
  <c r="AN2966" i="3"/>
  <c r="AO2966" i="3"/>
  <c r="AQ2966" i="3"/>
  <c r="AM2967" i="3"/>
  <c r="AN2967" i="3"/>
  <c r="AO2967" i="3"/>
  <c r="AQ2967" i="3"/>
  <c r="AM2968" i="3"/>
  <c r="AN2968" i="3"/>
  <c r="AO2968" i="3"/>
  <c r="AQ2968" i="3"/>
  <c r="AM2969" i="3"/>
  <c r="AN2969" i="3"/>
  <c r="AO2969" i="3"/>
  <c r="AQ2969" i="3"/>
  <c r="AM2970" i="3"/>
  <c r="AN2970" i="3"/>
  <c r="AO2970" i="3"/>
  <c r="AQ2970" i="3"/>
  <c r="AM2971" i="3"/>
  <c r="AN2971" i="3"/>
  <c r="AO2971" i="3"/>
  <c r="AQ2971" i="3"/>
  <c r="AM2972" i="3"/>
  <c r="AN2972" i="3"/>
  <c r="AO2972" i="3"/>
  <c r="AQ2972" i="3"/>
  <c r="AM2973" i="3"/>
  <c r="AN2973" i="3"/>
  <c r="AO2973" i="3"/>
  <c r="AQ2973" i="3"/>
  <c r="AM2974" i="3"/>
  <c r="AN2974" i="3"/>
  <c r="AO2974" i="3"/>
  <c r="AQ2974" i="3"/>
  <c r="AM2975" i="3"/>
  <c r="AN2975" i="3"/>
  <c r="AO2975" i="3"/>
  <c r="AQ2975" i="3"/>
  <c r="AM2976" i="3"/>
  <c r="AN2976" i="3"/>
  <c r="AO2976" i="3"/>
  <c r="AQ2976" i="3"/>
  <c r="AM2977" i="3"/>
  <c r="AN2977" i="3"/>
  <c r="AO2977" i="3"/>
  <c r="AQ2977" i="3"/>
  <c r="AM2978" i="3"/>
  <c r="AN2978" i="3"/>
  <c r="AO2978" i="3"/>
  <c r="AQ2978" i="3"/>
  <c r="AM2979" i="3"/>
  <c r="AN2979" i="3"/>
  <c r="AO2979" i="3"/>
  <c r="AQ2979" i="3"/>
  <c r="AM2980" i="3"/>
  <c r="AN2980" i="3"/>
  <c r="AO2980" i="3"/>
  <c r="AQ2980" i="3"/>
  <c r="AM2981" i="3"/>
  <c r="AN2981" i="3"/>
  <c r="AO2981" i="3"/>
  <c r="AQ2981" i="3"/>
  <c r="AM2982" i="3"/>
  <c r="AN2982" i="3"/>
  <c r="AO2982" i="3"/>
  <c r="AQ2982" i="3"/>
  <c r="AM2983" i="3"/>
  <c r="AN2983" i="3"/>
  <c r="AO2983" i="3"/>
  <c r="AQ2983" i="3"/>
  <c r="AM2984" i="3"/>
  <c r="AN2984" i="3"/>
  <c r="AO2984" i="3"/>
  <c r="AQ2984" i="3"/>
  <c r="AM2985" i="3"/>
  <c r="AN2985" i="3"/>
  <c r="AO2985" i="3"/>
  <c r="AQ2985" i="3"/>
  <c r="AM2986" i="3"/>
  <c r="AN2986" i="3"/>
  <c r="AO2986" i="3"/>
  <c r="AQ2986" i="3"/>
  <c r="AM2987" i="3"/>
  <c r="AN2987" i="3"/>
  <c r="AO2987" i="3"/>
  <c r="AQ2987" i="3"/>
  <c r="AM2988" i="3"/>
  <c r="AN2988" i="3"/>
  <c r="AO2988" i="3"/>
  <c r="AQ2988" i="3"/>
  <c r="AM2989" i="3"/>
  <c r="AN2989" i="3"/>
  <c r="AO2989" i="3"/>
  <c r="AQ2989" i="3"/>
  <c r="AM2990" i="3"/>
  <c r="AN2990" i="3"/>
  <c r="AO2990" i="3"/>
  <c r="AQ2990" i="3"/>
  <c r="AM2991" i="3"/>
  <c r="AN2991" i="3"/>
  <c r="AO2991" i="3"/>
  <c r="AQ2991" i="3"/>
  <c r="AM2992" i="3"/>
  <c r="AN2992" i="3"/>
  <c r="AO2992" i="3"/>
  <c r="AQ2992" i="3"/>
  <c r="AM2993" i="3"/>
  <c r="AN2993" i="3"/>
  <c r="AO2993" i="3"/>
  <c r="AQ2993" i="3"/>
  <c r="AM2994" i="3"/>
  <c r="AN2994" i="3"/>
  <c r="AO2994" i="3"/>
  <c r="AQ2994" i="3"/>
  <c r="AM2995" i="3"/>
  <c r="AN2995" i="3"/>
  <c r="AO2995" i="3"/>
  <c r="AQ2995" i="3"/>
  <c r="AM2996" i="3"/>
  <c r="AN2996" i="3"/>
  <c r="AO2996" i="3"/>
  <c r="AQ2996" i="3"/>
  <c r="AM2997" i="3"/>
  <c r="AN2997" i="3"/>
  <c r="AO2997" i="3"/>
  <c r="AQ2997" i="3"/>
  <c r="AM2998" i="3"/>
  <c r="AN2998" i="3"/>
  <c r="AO2998" i="3"/>
  <c r="AQ2998" i="3"/>
  <c r="AM2999" i="3"/>
  <c r="AN2999" i="3"/>
  <c r="AO2999" i="3"/>
  <c r="AQ2999" i="3"/>
  <c r="AM3000" i="3"/>
  <c r="AN3000" i="3"/>
  <c r="AO3000" i="3"/>
  <c r="AQ3000" i="3"/>
  <c r="AM3001" i="3"/>
  <c r="AN3001" i="3"/>
  <c r="AO3001" i="3"/>
  <c r="AQ3001" i="3"/>
  <c r="AM3002" i="3"/>
  <c r="AN3002" i="3"/>
  <c r="AO3002" i="3"/>
  <c r="AQ3002" i="3"/>
  <c r="AM3003" i="3"/>
  <c r="AN3003" i="3"/>
  <c r="AO3003" i="3"/>
  <c r="AQ3003" i="3"/>
  <c r="AM3004" i="3"/>
  <c r="AN3004" i="3"/>
  <c r="AO3004" i="3"/>
  <c r="AQ3004" i="3"/>
  <c r="AM3005" i="3"/>
  <c r="AN3005" i="3"/>
  <c r="AO3005" i="3"/>
  <c r="AQ3005" i="3"/>
  <c r="AG1091" i="3"/>
  <c r="AM1091" i="3"/>
  <c r="AN1091" i="3"/>
  <c r="AO1091" i="3"/>
  <c r="AQ1091" i="3"/>
  <c r="AG1092" i="3"/>
  <c r="AM1092" i="3"/>
  <c r="AN1092" i="3"/>
  <c r="AO1092" i="3"/>
  <c r="AQ1092" i="3"/>
  <c r="AG1093" i="3"/>
  <c r="AM1093" i="3"/>
  <c r="AN1093" i="3"/>
  <c r="AO1093" i="3"/>
  <c r="AQ1093" i="3"/>
  <c r="AG1094" i="3"/>
  <c r="AM1094" i="3"/>
  <c r="AN1094" i="3"/>
  <c r="AO1094" i="3"/>
  <c r="AQ1094" i="3"/>
  <c r="AG1095" i="3"/>
  <c r="AM1095" i="3"/>
  <c r="AN1095" i="3"/>
  <c r="AO1095" i="3"/>
  <c r="AQ1095" i="3"/>
  <c r="AG1096" i="3"/>
  <c r="AM1096" i="3"/>
  <c r="AN1096" i="3"/>
  <c r="AO1096" i="3"/>
  <c r="AQ1096" i="3"/>
  <c r="AG1097" i="3"/>
  <c r="AM1097" i="3"/>
  <c r="AN1097" i="3"/>
  <c r="AO1097" i="3"/>
  <c r="AQ1097" i="3"/>
  <c r="AG1098" i="3"/>
  <c r="AM1098" i="3"/>
  <c r="AN1098" i="3"/>
  <c r="AO1098" i="3"/>
  <c r="AQ1098" i="3"/>
  <c r="AQ1069" i="3"/>
  <c r="AM1069" i="3"/>
  <c r="AN1069" i="3"/>
  <c r="AO1069" i="3"/>
  <c r="AG1069" i="3"/>
  <c r="AG1103" i="3"/>
  <c r="AQ1103" i="3"/>
  <c r="AM1103" i="3"/>
  <c r="AN1103" i="3"/>
  <c r="AO1103" i="3"/>
  <c r="AQ1154" i="3"/>
  <c r="AM1154" i="3"/>
  <c r="AN1154" i="3"/>
  <c r="AO1154" i="3"/>
  <c r="AG1154" i="3"/>
  <c r="AQ1201" i="3"/>
  <c r="AG1201" i="3"/>
  <c r="AM1201" i="3"/>
  <c r="AN1201" i="3"/>
  <c r="AO1201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20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7" i="3"/>
  <c r="AG748" i="3"/>
  <c r="AG749" i="3"/>
  <c r="AG750" i="3"/>
  <c r="AG752" i="3"/>
  <c r="AG753" i="3"/>
  <c r="AG755" i="3"/>
  <c r="AG756" i="3"/>
  <c r="AG757" i="3"/>
  <c r="AG758" i="3"/>
  <c r="AG760" i="3"/>
  <c r="AG762" i="3"/>
  <c r="AG764" i="3"/>
  <c r="AG767" i="3"/>
  <c r="AG768" i="3"/>
  <c r="AQ753" i="3"/>
  <c r="AO753" i="3"/>
  <c r="AN753" i="3"/>
  <c r="AM753" i="3"/>
  <c r="AQ749" i="3"/>
  <c r="AO749" i="3"/>
  <c r="AN749" i="3"/>
  <c r="AM749" i="3"/>
  <c r="AG1241" i="3"/>
  <c r="AG1240" i="3"/>
  <c r="AG1239" i="3"/>
  <c r="AG1237" i="3"/>
  <c r="AG1236" i="3"/>
  <c r="AG1235" i="3"/>
  <c r="AG1234" i="3"/>
  <c r="AG1233" i="3"/>
  <c r="AG1232" i="3"/>
  <c r="AG1230" i="3"/>
  <c r="AG1228" i="3"/>
  <c r="AG1227" i="3"/>
  <c r="AG1226" i="3"/>
  <c r="AG1225" i="3"/>
  <c r="AG1224" i="3"/>
  <c r="AG1223" i="3"/>
  <c r="AG1221" i="3"/>
  <c r="AG1219" i="3"/>
  <c r="AG1218" i="3"/>
  <c r="AG1217" i="3"/>
  <c r="AG1216" i="3"/>
  <c r="AG1215" i="3"/>
  <c r="AG1214" i="3"/>
  <c r="AG1212" i="3"/>
  <c r="AG1210" i="3"/>
  <c r="AG1209" i="3"/>
  <c r="AG1208" i="3"/>
  <c r="AG1207" i="3"/>
  <c r="AG1206" i="3"/>
  <c r="AG1205" i="3"/>
  <c r="AG1203" i="3"/>
  <c r="AG1200" i="3"/>
  <c r="AG1199" i="3"/>
  <c r="AG1197" i="3"/>
  <c r="AG1196" i="3"/>
  <c r="AG1195" i="3"/>
  <c r="AG1193" i="3"/>
  <c r="AG1192" i="3"/>
  <c r="AG1190" i="3"/>
  <c r="AG1189" i="3"/>
  <c r="AG1188" i="3"/>
  <c r="AG1187" i="3"/>
  <c r="AG1186" i="3"/>
  <c r="AG1185" i="3"/>
  <c r="AG1184" i="3"/>
  <c r="AG1182" i="3"/>
  <c r="AG1181" i="3"/>
  <c r="AG1180" i="3"/>
  <c r="AG1179" i="3"/>
  <c r="AG1178" i="3"/>
  <c r="AG1176" i="3"/>
  <c r="AG1175" i="3"/>
  <c r="AG1173" i="3"/>
  <c r="AG1172" i="3"/>
  <c r="AG1171" i="3"/>
  <c r="AG1170" i="3"/>
  <c r="AG1169" i="3"/>
  <c r="AG1167" i="3"/>
  <c r="AG1166" i="3"/>
  <c r="AG1164" i="3"/>
  <c r="AG1163" i="3"/>
  <c r="AG1162" i="3"/>
  <c r="AG1161" i="3"/>
  <c r="AG1160" i="3"/>
  <c r="AG1159" i="3"/>
  <c r="AG1158" i="3"/>
  <c r="AG1157" i="3"/>
  <c r="AG1156" i="3"/>
  <c r="AG1155" i="3"/>
  <c r="AG1153" i="3"/>
  <c r="AG1152" i="3"/>
  <c r="AG1151" i="3"/>
  <c r="AG1150" i="3"/>
  <c r="AG1149" i="3"/>
  <c r="AG1148" i="3"/>
  <c r="AG1146" i="3"/>
  <c r="AG1144" i="3"/>
  <c r="AG1142" i="3"/>
  <c r="AG1140" i="3"/>
  <c r="AG1139" i="3"/>
  <c r="AG1138" i="3"/>
  <c r="AG1137" i="3"/>
  <c r="AG1135" i="3"/>
  <c r="AG1133" i="3"/>
  <c r="AG1131" i="3"/>
  <c r="AG1130" i="3"/>
  <c r="AG1128" i="3"/>
  <c r="AG1127" i="3"/>
  <c r="AG1126" i="3"/>
  <c r="AG1123" i="3"/>
  <c r="AG1122" i="3"/>
  <c r="AG1121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2" i="3"/>
  <c r="AG1101" i="3"/>
  <c r="AG1099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6" i="3"/>
  <c r="AG1015" i="3"/>
  <c r="AG1014" i="3"/>
  <c r="AG1013" i="3"/>
  <c r="AG1012" i="3"/>
  <c r="AG1011" i="3"/>
  <c r="AG1009" i="3"/>
  <c r="AG1008" i="3"/>
  <c r="AG1007" i="3"/>
  <c r="AG1006" i="3"/>
  <c r="AG1005" i="3"/>
  <c r="AG1004" i="3"/>
  <c r="AG1003" i="3"/>
  <c r="AG1002" i="3"/>
  <c r="AG1001" i="3"/>
  <c r="AG1000" i="3"/>
  <c r="AG990" i="3"/>
  <c r="AG988" i="3"/>
  <c r="AG987" i="3"/>
  <c r="AG986" i="3"/>
  <c r="AG985" i="3"/>
  <c r="AG984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39" i="3"/>
  <c r="AG938" i="3"/>
  <c r="AG936" i="3"/>
  <c r="AG934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49" i="3"/>
  <c r="AG848" i="3"/>
  <c r="AG845" i="3"/>
  <c r="AG844" i="3"/>
  <c r="AG843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6" i="3"/>
  <c r="AG795" i="3"/>
  <c r="AG794" i="3"/>
  <c r="AG793" i="3"/>
  <c r="AG792" i="3"/>
  <c r="AG791" i="3"/>
  <c r="AG790" i="3"/>
  <c r="AG788" i="3"/>
  <c r="AG787" i="3"/>
  <c r="AG786" i="3"/>
  <c r="AG785" i="3"/>
  <c r="AG783" i="3"/>
  <c r="AG775" i="3"/>
  <c r="AG774" i="3"/>
  <c r="AG771" i="3"/>
  <c r="AG770" i="3"/>
  <c r="AG769" i="3"/>
  <c r="AG698" i="3"/>
  <c r="AG697" i="3"/>
  <c r="AG696" i="3"/>
  <c r="AG695" i="3"/>
  <c r="AG690" i="3"/>
  <c r="AG688" i="3"/>
  <c r="AG687" i="3"/>
  <c r="AG686" i="3"/>
  <c r="AG684" i="3"/>
  <c r="AG683" i="3"/>
  <c r="AG682" i="3"/>
  <c r="AG681" i="3"/>
  <c r="AG680" i="3"/>
  <c r="AG679" i="3"/>
  <c r="AG678" i="3"/>
  <c r="AG677" i="3"/>
  <c r="AG675" i="3"/>
  <c r="AG674" i="3"/>
  <c r="AG672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49" i="3"/>
  <c r="AG648" i="3"/>
  <c r="AG647" i="3"/>
  <c r="AG646" i="3"/>
  <c r="AG643" i="3"/>
  <c r="AG642" i="3"/>
  <c r="AG641" i="3"/>
  <c r="AG639" i="3"/>
  <c r="AG638" i="3"/>
  <c r="AG637" i="3"/>
  <c r="AG636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0" i="3"/>
  <c r="AG599" i="3"/>
  <c r="AG597" i="3"/>
  <c r="AG596" i="3"/>
  <c r="AG595" i="3"/>
  <c r="AG587" i="3"/>
  <c r="AG585" i="3"/>
  <c r="AG584" i="3"/>
  <c r="AG583" i="3"/>
  <c r="AG582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4" i="3"/>
  <c r="AG563" i="3"/>
  <c r="AG562" i="3"/>
  <c r="AG561" i="3"/>
  <c r="AG560" i="3"/>
  <c r="AG559" i="3"/>
  <c r="AG558" i="3"/>
  <c r="AG557" i="3"/>
  <c r="AG556" i="3"/>
  <c r="AG555" i="3"/>
  <c r="AG554" i="3"/>
  <c r="AG546" i="3"/>
  <c r="AG545" i="3"/>
  <c r="AG544" i="3"/>
  <c r="AG543" i="3"/>
  <c r="AG542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4" i="3"/>
  <c r="AG503" i="3"/>
  <c r="AG502" i="3"/>
  <c r="AG501" i="3"/>
  <c r="AG500" i="3"/>
  <c r="AG498" i="3"/>
  <c r="AG497" i="3"/>
  <c r="AG496" i="3"/>
  <c r="AG495" i="3"/>
  <c r="AG494" i="3"/>
  <c r="AG493" i="3"/>
  <c r="AG492" i="3"/>
  <c r="AG491" i="3"/>
  <c r="AG490" i="3"/>
  <c r="AG489" i="3"/>
  <c r="AG488" i="3"/>
  <c r="AG479" i="3"/>
  <c r="AG478" i="3"/>
  <c r="AG477" i="3"/>
  <c r="AG476" i="3"/>
  <c r="AG475" i="3"/>
  <c r="AG474" i="3"/>
  <c r="AG473" i="3"/>
  <c r="AG472" i="3"/>
  <c r="AG471" i="3"/>
  <c r="AG470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4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4" i="3"/>
  <c r="AG302" i="3"/>
  <c r="AG301" i="3"/>
  <c r="AG294" i="3"/>
  <c r="AG293" i="3"/>
  <c r="AG292" i="3"/>
  <c r="AG291" i="3"/>
  <c r="AG290" i="3"/>
  <c r="AG289" i="3"/>
  <c r="AG287" i="3"/>
  <c r="AG286" i="3"/>
  <c r="AG285" i="3"/>
  <c r="AG284" i="3"/>
  <c r="AG283" i="3"/>
  <c r="AG282" i="3"/>
  <c r="AG281" i="3"/>
  <c r="AG280" i="3"/>
  <c r="AG279" i="3"/>
  <c r="AG278" i="3"/>
  <c r="AG277" i="3"/>
  <c r="AG275" i="3"/>
  <c r="AG274" i="3"/>
  <c r="AG273" i="3"/>
  <c r="AG271" i="3"/>
  <c r="AG270" i="3"/>
  <c r="AG268" i="3"/>
  <c r="AG267" i="3"/>
  <c r="AG265" i="3"/>
  <c r="AG263" i="3"/>
  <c r="AG262" i="3"/>
  <c r="AG260" i="3"/>
  <c r="AG258" i="3"/>
  <c r="AG256" i="3"/>
  <c r="AG249" i="3"/>
  <c r="AG248" i="3"/>
  <c r="AG245" i="3"/>
  <c r="AG243" i="3"/>
  <c r="AG241" i="3"/>
  <c r="AG239" i="3"/>
  <c r="AG238" i="3"/>
  <c r="AG237" i="3"/>
  <c r="AG236" i="3"/>
  <c r="AG234" i="3"/>
  <c r="AG232" i="3"/>
  <c r="AG231" i="3"/>
  <c r="AG230" i="3"/>
  <c r="AG228" i="3"/>
  <c r="AG227" i="3"/>
  <c r="AG226" i="3"/>
  <c r="AG225" i="3"/>
  <c r="AG224" i="3"/>
  <c r="AG222" i="3"/>
  <c r="AG221" i="3"/>
  <c r="AG219" i="3"/>
  <c r="AG218" i="3"/>
  <c r="AG217" i="3"/>
  <c r="AG215" i="3"/>
  <c r="AG213" i="3"/>
  <c r="AG212" i="3"/>
  <c r="AG211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59" i="3"/>
  <c r="AG158" i="3"/>
  <c r="AG157" i="3"/>
  <c r="AG156" i="3"/>
  <c r="AG155" i="3"/>
  <c r="AG154" i="3"/>
  <c r="AG153" i="3"/>
  <c r="AG152" i="3"/>
  <c r="AG151" i="3"/>
  <c r="AG150" i="3"/>
  <c r="AG148" i="3"/>
  <c r="AG147" i="3"/>
  <c r="AG145" i="3"/>
  <c r="AG144" i="3"/>
  <c r="AG143" i="3"/>
  <c r="AG141" i="3"/>
  <c r="AG140" i="3"/>
  <c r="AG139" i="3"/>
  <c r="AG138" i="3"/>
  <c r="AG137" i="3"/>
  <c r="AG136" i="3"/>
  <c r="AG135" i="3"/>
  <c r="AG134" i="3"/>
  <c r="AG133" i="3"/>
  <c r="AG131" i="3"/>
  <c r="AG130" i="3"/>
  <c r="AG129" i="3"/>
  <c r="AG128" i="3"/>
  <c r="AG127" i="3"/>
  <c r="AG126" i="3"/>
  <c r="AG125" i="3"/>
  <c r="AG124" i="3"/>
  <c r="AG122" i="3"/>
  <c r="AG121" i="3"/>
  <c r="AG119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3" i="3"/>
  <c r="AG102" i="3"/>
  <c r="AG101" i="3"/>
  <c r="AG100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41" i="3"/>
  <c r="AN1241" i="3"/>
  <c r="AM1241" i="3"/>
  <c r="AQ551" i="3"/>
  <c r="AO551" i="3"/>
  <c r="AN551" i="3"/>
  <c r="AM551" i="3"/>
  <c r="AM390" i="3"/>
  <c r="AN340" i="3"/>
  <c r="AO340" i="3"/>
  <c r="AN341" i="3"/>
  <c r="AO341" i="3"/>
  <c r="AM340" i="3"/>
  <c r="AM341" i="3"/>
  <c r="AM292" i="3"/>
  <c r="AM293" i="3"/>
  <c r="AM294" i="3"/>
  <c r="AM284" i="3"/>
  <c r="AM285" i="3"/>
  <c r="AM286" i="3"/>
  <c r="AM287" i="3"/>
  <c r="AM283" i="3"/>
  <c r="AM316" i="3"/>
  <c r="AM29" i="3"/>
  <c r="AM30" i="3"/>
  <c r="AM31" i="3"/>
  <c r="AM6" i="3"/>
  <c r="AM7" i="3"/>
  <c r="AM8" i="3"/>
  <c r="AM9" i="3"/>
  <c r="AM10" i="3"/>
  <c r="AM11" i="3"/>
  <c r="AM12" i="3"/>
  <c r="AM13" i="3"/>
  <c r="AM465" i="3"/>
  <c r="AM466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8" i="3"/>
  <c r="AM100" i="3"/>
  <c r="AM101" i="3"/>
  <c r="AM102" i="3"/>
  <c r="AM103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9" i="3"/>
  <c r="AM121" i="3"/>
  <c r="AM122" i="3"/>
  <c r="AM124" i="3"/>
  <c r="AM125" i="3"/>
  <c r="AM126" i="3"/>
  <c r="AM127" i="3"/>
  <c r="AM128" i="3"/>
  <c r="AM129" i="3"/>
  <c r="AM130" i="3"/>
  <c r="AM131" i="3"/>
  <c r="AM133" i="3"/>
  <c r="AM134" i="3"/>
  <c r="AM135" i="3"/>
  <c r="AM136" i="3"/>
  <c r="AM137" i="3"/>
  <c r="AM138" i="3"/>
  <c r="AM139" i="3"/>
  <c r="AM140" i="3"/>
  <c r="AM141" i="3"/>
  <c r="AM143" i="3"/>
  <c r="AM144" i="3"/>
  <c r="AM145" i="3"/>
  <c r="AM147" i="3"/>
  <c r="AM148" i="3"/>
  <c r="AM150" i="3"/>
  <c r="AM151" i="3"/>
  <c r="AM152" i="3"/>
  <c r="AM153" i="3"/>
  <c r="AM154" i="3"/>
  <c r="AM155" i="3"/>
  <c r="AM156" i="3"/>
  <c r="AM163" i="3"/>
  <c r="AM157" i="3"/>
  <c r="AM158" i="3"/>
  <c r="AM164" i="3"/>
  <c r="AM159" i="3"/>
  <c r="AM161" i="3"/>
  <c r="AM162" i="3"/>
  <c r="AM165" i="3"/>
  <c r="AM172" i="3"/>
  <c r="AM173" i="3"/>
  <c r="AM166" i="3"/>
  <c r="AM167" i="3"/>
  <c r="AM168" i="3"/>
  <c r="AM169" i="3"/>
  <c r="AM170" i="3"/>
  <c r="AM171" i="3"/>
  <c r="AM174" i="3"/>
  <c r="AM182" i="3"/>
  <c r="AM175" i="3"/>
  <c r="AM176" i="3"/>
  <c r="AM177" i="3"/>
  <c r="AM183" i="3"/>
  <c r="AM178" i="3"/>
  <c r="AM180" i="3"/>
  <c r="AM181" i="3"/>
  <c r="AM184" i="3"/>
  <c r="AM185" i="3"/>
  <c r="AM186" i="3"/>
  <c r="AM192" i="3"/>
  <c r="AM187" i="3"/>
  <c r="AM193" i="3"/>
  <c r="AM188" i="3"/>
  <c r="AM189" i="3"/>
  <c r="AM190" i="3"/>
  <c r="AM191" i="3"/>
  <c r="AM194" i="3"/>
  <c r="AM195" i="3"/>
  <c r="AM196" i="3"/>
  <c r="AM197" i="3"/>
  <c r="AM198" i="3"/>
  <c r="AM199" i="3"/>
  <c r="AM200" i="3"/>
  <c r="AM218" i="3"/>
  <c r="AM219" i="3"/>
  <c r="AM221" i="3"/>
  <c r="AM222" i="3"/>
  <c r="AM224" i="3"/>
  <c r="AM225" i="3"/>
  <c r="AM227" i="3"/>
  <c r="AM228" i="3"/>
  <c r="AM226" i="3"/>
  <c r="AM230" i="3"/>
  <c r="AM231" i="3"/>
  <c r="AM232" i="3"/>
  <c r="AM234" i="3"/>
  <c r="AM236" i="3"/>
  <c r="AM237" i="3"/>
  <c r="AM238" i="3"/>
  <c r="AM239" i="3"/>
  <c r="AM241" i="3"/>
  <c r="AM243" i="3"/>
  <c r="AM245" i="3"/>
  <c r="AM248" i="3"/>
  <c r="AM249" i="3"/>
  <c r="AM256" i="3"/>
  <c r="AM258" i="3"/>
  <c r="AM260" i="3"/>
  <c r="AM262" i="3"/>
  <c r="AM263" i="3"/>
  <c r="AM265" i="3"/>
  <c r="AM267" i="3"/>
  <c r="AM268" i="3"/>
  <c r="AM270" i="3"/>
  <c r="AM271" i="3"/>
  <c r="AM273" i="3"/>
  <c r="AM274" i="3"/>
  <c r="AM275" i="3"/>
  <c r="AM277" i="3"/>
  <c r="AM281" i="3"/>
  <c r="AM278" i="3"/>
  <c r="AM279" i="3"/>
  <c r="AM280" i="3"/>
  <c r="AM301" i="3"/>
  <c r="AM302" i="3"/>
  <c r="AM304" i="3"/>
  <c r="AM306" i="3"/>
  <c r="AM307" i="3"/>
  <c r="AM308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3" i="3"/>
  <c r="AM454" i="3"/>
  <c r="AM446" i="3"/>
  <c r="AM447" i="3"/>
  <c r="AM448" i="3"/>
  <c r="AM449" i="3"/>
  <c r="AM450" i="3"/>
  <c r="AM451" i="3"/>
  <c r="AM452" i="3"/>
  <c r="AM455" i="3"/>
  <c r="AM456" i="3"/>
  <c r="AM457" i="3"/>
  <c r="AM458" i="3"/>
  <c r="AM459" i="3"/>
  <c r="AM460" i="3"/>
  <c r="AM461" i="3"/>
  <c r="AM462" i="3"/>
  <c r="AM463" i="3"/>
  <c r="AM464" i="3"/>
  <c r="AM467" i="3"/>
  <c r="AM468" i="3"/>
  <c r="AM470" i="3"/>
  <c r="AM471" i="3"/>
  <c r="AM472" i="3"/>
  <c r="AM473" i="3"/>
  <c r="AM474" i="3"/>
  <c r="AM475" i="3"/>
  <c r="AM476" i="3"/>
  <c r="AM477" i="3"/>
  <c r="AM478" i="3"/>
  <c r="AM479" i="3"/>
  <c r="AM488" i="3"/>
  <c r="AM489" i="3"/>
  <c r="AM495" i="3"/>
  <c r="AM490" i="3"/>
  <c r="AM491" i="3"/>
  <c r="AM492" i="3"/>
  <c r="AM493" i="3"/>
  <c r="AM494" i="3"/>
  <c r="AM496" i="3"/>
  <c r="AM497" i="3"/>
  <c r="AM504" i="3"/>
  <c r="AM498" i="3"/>
  <c r="AM500" i="3"/>
  <c r="AM501" i="3"/>
  <c r="AM502" i="3"/>
  <c r="AM503" i="3"/>
  <c r="AM14" i="3"/>
  <c r="AM15" i="3"/>
  <c r="AM23" i="3"/>
  <c r="AM16" i="3"/>
  <c r="AM17" i="3"/>
  <c r="AM18" i="3"/>
  <c r="AM19" i="3"/>
  <c r="AM20" i="3"/>
  <c r="AM21" i="3"/>
  <c r="AM505" i="3"/>
  <c r="AM506" i="3"/>
  <c r="AM507" i="3"/>
  <c r="AM508" i="3"/>
  <c r="AM509" i="3"/>
  <c r="AM22" i="3"/>
  <c r="AM510" i="3"/>
  <c r="AM511" i="3"/>
  <c r="AM512" i="3"/>
  <c r="AM513" i="3"/>
  <c r="AM515" i="3"/>
  <c r="AM516" i="3"/>
  <c r="AM517" i="3"/>
  <c r="AM518" i="3"/>
  <c r="AM519" i="3"/>
  <c r="AM520" i="3"/>
  <c r="AM521" i="3"/>
  <c r="AM522" i="3"/>
  <c r="AM523" i="3"/>
  <c r="AM514" i="3"/>
  <c r="AM24" i="3"/>
  <c r="AM25" i="3"/>
  <c r="AM26" i="3"/>
  <c r="AM27" i="3"/>
  <c r="AM28" i="3"/>
  <c r="AM32" i="3"/>
  <c r="AM524" i="3"/>
  <c r="AM525" i="3"/>
  <c r="AM530" i="3"/>
  <c r="AM531" i="3"/>
  <c r="AM532" i="3"/>
  <c r="AM533" i="3"/>
  <c r="AM526" i="3"/>
  <c r="AM527" i="3"/>
  <c r="AM528" i="3"/>
  <c r="AM529" i="3"/>
  <c r="AM534" i="3"/>
  <c r="AM535" i="3"/>
  <c r="AM536" i="3"/>
  <c r="AM537" i="3"/>
  <c r="AM540" i="3"/>
  <c r="AM542" i="3"/>
  <c r="AM538" i="3"/>
  <c r="AM539" i="3"/>
  <c r="AM543" i="3"/>
  <c r="AM544" i="3"/>
  <c r="AM545" i="3"/>
  <c r="AM546" i="3"/>
  <c r="AM568" i="3"/>
  <c r="AM569" i="3"/>
  <c r="AM570" i="3"/>
  <c r="AM574" i="3"/>
  <c r="AM577" i="3"/>
  <c r="AM571" i="3"/>
  <c r="AM575" i="3"/>
  <c r="AM578" i="3"/>
  <c r="AM572" i="3"/>
  <c r="AM573" i="3"/>
  <c r="AM576" i="3"/>
  <c r="AM579" i="3"/>
  <c r="AM634" i="3"/>
  <c r="AM636" i="3"/>
  <c r="AM637" i="3"/>
  <c r="AM638" i="3"/>
  <c r="AM639" i="3"/>
  <c r="AM641" i="3"/>
  <c r="AM642" i="3"/>
  <c r="AM643" i="3"/>
  <c r="AM646" i="3"/>
  <c r="AM647" i="3"/>
  <c r="AM648" i="3"/>
  <c r="AM649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2" i="3"/>
  <c r="AM674" i="3"/>
  <c r="AM675" i="3"/>
  <c r="AM677" i="3"/>
  <c r="AM678" i="3"/>
  <c r="AM679" i="3"/>
  <c r="AM680" i="3"/>
  <c r="AM681" i="3"/>
  <c r="AM682" i="3"/>
  <c r="AM683" i="3"/>
  <c r="AM684" i="3"/>
  <c r="AM686" i="3"/>
  <c r="AM687" i="3"/>
  <c r="AM688" i="3"/>
  <c r="AM690" i="3"/>
  <c r="AM695" i="3"/>
  <c r="AM696" i="3"/>
  <c r="AM723" i="3"/>
  <c r="AM724" i="3"/>
  <c r="AM725" i="3"/>
  <c r="AM730" i="3"/>
  <c r="AM733" i="3"/>
  <c r="AM726" i="3"/>
  <c r="AM731" i="3"/>
  <c r="AM734" i="3"/>
  <c r="AM728" i="3"/>
  <c r="AM732" i="3"/>
  <c r="AM735" i="3"/>
  <c r="AM729" i="3"/>
  <c r="AM736" i="3"/>
  <c r="AM737" i="3"/>
  <c r="AM738" i="3"/>
  <c r="AM743" i="3"/>
  <c r="AM739" i="3"/>
  <c r="AM740" i="3"/>
  <c r="AM744" i="3"/>
  <c r="AM741" i="3"/>
  <c r="AM745" i="3"/>
  <c r="AM742" i="3"/>
  <c r="AM747" i="3"/>
  <c r="AM748" i="3"/>
  <c r="AM750" i="3"/>
  <c r="AM752" i="3"/>
  <c r="AM755" i="3"/>
  <c r="AM756" i="3"/>
  <c r="AM757" i="3"/>
  <c r="AM758" i="3"/>
  <c r="AM760" i="3"/>
  <c r="AM762" i="3"/>
  <c r="AM764" i="3"/>
  <c r="AM767" i="3"/>
  <c r="AM768" i="3"/>
  <c r="AM864" i="3"/>
  <c r="AM865" i="3"/>
  <c r="AM870" i="3"/>
  <c r="AM874" i="3"/>
  <c r="AM866" i="3"/>
  <c r="AM871" i="3"/>
  <c r="AM875" i="3"/>
  <c r="AM867" i="3"/>
  <c r="AM872" i="3"/>
  <c r="AM876" i="3"/>
  <c r="AM868" i="3"/>
  <c r="AM869" i="3"/>
  <c r="AM873" i="3"/>
  <c r="AM877" i="3"/>
  <c r="AM878" i="3"/>
  <c r="AM879" i="3"/>
  <c r="AM884" i="3"/>
  <c r="AM888" i="3"/>
  <c r="AM880" i="3"/>
  <c r="AM885" i="3"/>
  <c r="AM889" i="3"/>
  <c r="AM881" i="3"/>
  <c r="AM886" i="3"/>
  <c r="AM890" i="3"/>
  <c r="AM882" i="3"/>
  <c r="AM883" i="3"/>
  <c r="AM887" i="3"/>
  <c r="AM891" i="3"/>
  <c r="AM892" i="3"/>
  <c r="AM893" i="3"/>
  <c r="AM898" i="3"/>
  <c r="AM902" i="3"/>
  <c r="AM894" i="3"/>
  <c r="AM899" i="3"/>
  <c r="AM903" i="3"/>
  <c r="AM895" i="3"/>
  <c r="AM900" i="3"/>
  <c r="AM904" i="3"/>
  <c r="AM896" i="3"/>
  <c r="AM897" i="3"/>
  <c r="AM901" i="3"/>
  <c r="AM905" i="3"/>
  <c r="AM919" i="3"/>
  <c r="AM920" i="3"/>
  <c r="AM925" i="3"/>
  <c r="AM929" i="3"/>
  <c r="AM921" i="3"/>
  <c r="AM926" i="3"/>
  <c r="AM930" i="3"/>
  <c r="AM922" i="3"/>
  <c r="AM927" i="3"/>
  <c r="AM931" i="3"/>
  <c r="AM923" i="3"/>
  <c r="AM924" i="3"/>
  <c r="AM928" i="3"/>
  <c r="AM932" i="3"/>
  <c r="AM934" i="3"/>
  <c r="AM936" i="3"/>
  <c r="AM938" i="3"/>
  <c r="AM939" i="3"/>
  <c r="AM941" i="3"/>
  <c r="AM942" i="3"/>
  <c r="AM943" i="3"/>
  <c r="AM949" i="3"/>
  <c r="AM952" i="3"/>
  <c r="AM944" i="3"/>
  <c r="AM945" i="3"/>
  <c r="AM950" i="3"/>
  <c r="AM953" i="3"/>
  <c r="AM946" i="3"/>
  <c r="AM947" i="3"/>
  <c r="AM951" i="3"/>
  <c r="AM954" i="3"/>
  <c r="AM948" i="3"/>
  <c r="AM955" i="3"/>
  <c r="AM961" i="3"/>
  <c r="AM964" i="3"/>
  <c r="AM956" i="3"/>
  <c r="AM957" i="3"/>
  <c r="AM962" i="3"/>
  <c r="AM965" i="3"/>
  <c r="AM958" i="3"/>
  <c r="AM959" i="3"/>
  <c r="AM963" i="3"/>
  <c r="AM966" i="3"/>
  <c r="AM960" i="3"/>
  <c r="AM967" i="3"/>
  <c r="AM973" i="3"/>
  <c r="AM976" i="3"/>
  <c r="AM968" i="3"/>
  <c r="AM969" i="3"/>
  <c r="AM974" i="3"/>
  <c r="AM977" i="3"/>
  <c r="AM970" i="3"/>
  <c r="AM971" i="3"/>
  <c r="AM975" i="3"/>
  <c r="AM978" i="3"/>
  <c r="AM972" i="3"/>
  <c r="AM979" i="3"/>
  <c r="AM980" i="3"/>
  <c r="AM981" i="3"/>
  <c r="AM982" i="3"/>
  <c r="AM984" i="3"/>
  <c r="AM985" i="3"/>
  <c r="AM986" i="3"/>
  <c r="AM987" i="3"/>
  <c r="AM988" i="3"/>
  <c r="AM990" i="3"/>
  <c r="AM1000" i="3"/>
  <c r="AM1001" i="3"/>
  <c r="AM1005" i="3"/>
  <c r="AM1008" i="3"/>
  <c r="AM1006" i="3"/>
  <c r="AM1002" i="3"/>
  <c r="AM1007" i="3"/>
  <c r="AM1003" i="3"/>
  <c r="AM1004" i="3"/>
  <c r="AM1009" i="3"/>
  <c r="AM1011" i="3"/>
  <c r="AM1015" i="3"/>
  <c r="AM1012" i="3"/>
  <c r="AM1013" i="3"/>
  <c r="AM1014" i="3"/>
  <c r="AM1016" i="3"/>
  <c r="AM1018" i="3"/>
  <c r="AM1022" i="3"/>
  <c r="AM1019" i="3"/>
  <c r="AM1020" i="3"/>
  <c r="AM1021" i="3"/>
  <c r="AM1023" i="3"/>
  <c r="AM1024" i="3"/>
  <c r="AM1028" i="3"/>
  <c r="AM1029" i="3"/>
  <c r="AM1025" i="3"/>
  <c r="AM1026" i="3"/>
  <c r="AM1027" i="3"/>
  <c r="AM1030" i="3"/>
  <c r="AM1031" i="3"/>
  <c r="AM1035" i="3"/>
  <c r="AM1036" i="3"/>
  <c r="AM1032" i="3"/>
  <c r="AM1033" i="3"/>
  <c r="AM1034" i="3"/>
  <c r="AM1041" i="3"/>
  <c r="AM1042" i="3"/>
  <c r="AM1037" i="3"/>
  <c r="AM1038" i="3"/>
  <c r="AM1039" i="3"/>
  <c r="AM1040" i="3"/>
  <c r="AM1047" i="3"/>
  <c r="AM1048" i="3"/>
  <c r="AM1043" i="3"/>
  <c r="AM1044" i="3"/>
  <c r="AM1045" i="3"/>
  <c r="AM1046" i="3"/>
  <c r="AM1053" i="3"/>
  <c r="AM1054" i="3"/>
  <c r="AM1049" i="3"/>
  <c r="AM1050" i="3"/>
  <c r="AM1051" i="3"/>
  <c r="AM1052" i="3"/>
  <c r="AM1059" i="3"/>
  <c r="AM1055" i="3"/>
  <c r="AM1056" i="3"/>
  <c r="AM1057" i="3"/>
  <c r="AM1058" i="3"/>
  <c r="AM1064" i="3"/>
  <c r="AM1060" i="3"/>
  <c r="AM1061" i="3"/>
  <c r="AM1062" i="3"/>
  <c r="AM1063" i="3"/>
  <c r="AM1106" i="3"/>
  <c r="AM1107" i="3"/>
  <c r="AM1108" i="3"/>
  <c r="AM1115" i="3"/>
  <c r="AM1117" i="3"/>
  <c r="AM1109" i="3"/>
  <c r="AM1110" i="3"/>
  <c r="AM1111" i="3"/>
  <c r="AM1112" i="3"/>
  <c r="AM1113" i="3"/>
  <c r="AM1116" i="3"/>
  <c r="AM1118" i="3"/>
  <c r="AM1114" i="3"/>
  <c r="AM1119" i="3"/>
  <c r="AM1121" i="3"/>
  <c r="AM1122" i="3"/>
  <c r="AM1123" i="3"/>
  <c r="AM1126" i="3"/>
  <c r="AM1127" i="3"/>
  <c r="AM1128" i="3"/>
  <c r="AM1130" i="3"/>
  <c r="AM1131" i="3"/>
  <c r="AM1133" i="3"/>
  <c r="AM1135" i="3"/>
  <c r="AM1137" i="3"/>
  <c r="AM1138" i="3"/>
  <c r="AM1139" i="3"/>
  <c r="AM1140" i="3"/>
  <c r="AM1142" i="3"/>
  <c r="AM1144" i="3"/>
  <c r="AM1146" i="3"/>
  <c r="AM1148" i="3"/>
  <c r="AM1149" i="3"/>
  <c r="AM1150" i="3"/>
  <c r="AM1160" i="3"/>
  <c r="AM1162" i="3"/>
  <c r="AM1151" i="3"/>
  <c r="AM1152" i="3"/>
  <c r="AM1161" i="3"/>
  <c r="AM1163" i="3"/>
  <c r="AM1153" i="3"/>
  <c r="AM1155" i="3"/>
  <c r="AM1156" i="3"/>
  <c r="AM1157" i="3"/>
  <c r="AM1158" i="3"/>
  <c r="AM1159" i="3"/>
  <c r="AM1164" i="3"/>
  <c r="AM1166" i="3"/>
  <c r="AM1167" i="3"/>
  <c r="AM1169" i="3"/>
  <c r="AM1170" i="3"/>
  <c r="AM1171" i="3"/>
  <c r="AM1172" i="3"/>
  <c r="AM1173" i="3"/>
  <c r="AM1175" i="3"/>
  <c r="AM1176" i="3"/>
  <c r="AM1178" i="3"/>
  <c r="AM1179" i="3"/>
  <c r="AM1180" i="3"/>
  <c r="AM1181" i="3"/>
  <c r="AM1182" i="3"/>
  <c r="AM1184" i="3"/>
  <c r="AM1186" i="3"/>
  <c r="AM1187" i="3"/>
  <c r="AM1188" i="3"/>
  <c r="AM1189" i="3"/>
  <c r="AM1190" i="3"/>
  <c r="AM1192" i="3"/>
  <c r="AM1193" i="3"/>
  <c r="AM1195" i="3"/>
  <c r="AM1196" i="3"/>
  <c r="AM1197" i="3"/>
  <c r="AM1199" i="3"/>
  <c r="AM1200" i="3"/>
  <c r="AM1203" i="3"/>
  <c r="AM1205" i="3"/>
  <c r="AM1206" i="3"/>
  <c r="AM1207" i="3"/>
  <c r="AM1208" i="3"/>
  <c r="AM1209" i="3"/>
  <c r="AM1210" i="3"/>
  <c r="AM1212" i="3"/>
  <c r="AM1214" i="3"/>
  <c r="AM1215" i="3"/>
  <c r="AM1216" i="3"/>
  <c r="AM1217" i="3"/>
  <c r="AM1218" i="3"/>
  <c r="AM1219" i="3"/>
  <c r="AM1221" i="3"/>
  <c r="AM1223" i="3"/>
  <c r="AM1224" i="3"/>
  <c r="AM1225" i="3"/>
  <c r="AM1226" i="3"/>
  <c r="AM1227" i="3"/>
  <c r="AM1228" i="3"/>
  <c r="AM1230" i="3"/>
  <c r="AM1232" i="3"/>
  <c r="AM1233" i="3"/>
  <c r="AM1234" i="3"/>
  <c r="AM1235" i="3"/>
  <c r="AM1236" i="3"/>
  <c r="AM1237" i="3"/>
  <c r="AM1239" i="3"/>
  <c r="AM1240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201" i="3"/>
  <c r="AM202" i="3"/>
  <c r="AM203" i="3"/>
  <c r="AM204" i="3"/>
  <c r="AM205" i="3"/>
  <c r="AM209" i="3"/>
  <c r="AM211" i="3"/>
  <c r="AM212" i="3"/>
  <c r="AM213" i="3"/>
  <c r="AM215" i="3"/>
  <c r="AM217" i="3"/>
  <c r="AM206" i="3"/>
  <c r="AM207" i="3"/>
  <c r="AM208" i="3"/>
  <c r="AM282" i="3"/>
  <c r="AM289" i="3"/>
  <c r="AM290" i="3"/>
  <c r="AM291" i="3"/>
  <c r="AM295" i="3"/>
  <c r="AM296" i="3"/>
  <c r="AM297" i="3"/>
  <c r="AM298" i="3"/>
  <c r="AM299" i="3"/>
  <c r="AM300" i="3"/>
  <c r="AM309" i="3"/>
  <c r="AM310" i="3"/>
  <c r="AM311" i="3"/>
  <c r="AM312" i="3"/>
  <c r="AM313" i="3"/>
  <c r="AM314" i="3"/>
  <c r="AM315" i="3"/>
  <c r="AM317" i="3"/>
  <c r="AM318" i="3"/>
  <c r="AM319" i="3"/>
  <c r="AM320" i="3"/>
  <c r="AM321" i="3"/>
  <c r="AM322" i="3"/>
  <c r="AM323" i="3"/>
  <c r="AM324" i="3"/>
  <c r="AM325" i="3"/>
  <c r="AM334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7" i="3"/>
  <c r="AM548" i="3"/>
  <c r="AM549" i="3"/>
  <c r="AM550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7" i="3"/>
  <c r="AM595" i="3"/>
  <c r="AM596" i="3"/>
  <c r="AM597" i="3"/>
  <c r="AM599" i="3"/>
  <c r="AM600" i="3"/>
  <c r="AM602" i="3"/>
  <c r="AM603" i="3"/>
  <c r="AM604" i="3"/>
  <c r="AM605" i="3"/>
  <c r="AM606" i="3"/>
  <c r="AM607" i="3"/>
  <c r="AM608" i="3"/>
  <c r="AM609" i="3"/>
  <c r="AM580" i="3"/>
  <c r="AM582" i="3"/>
  <c r="AM583" i="3"/>
  <c r="AM584" i="3"/>
  <c r="AM585" i="3"/>
  <c r="AM587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20" i="3"/>
  <c r="AM722" i="3"/>
  <c r="AM769" i="3"/>
  <c r="AM770" i="3"/>
  <c r="AM771" i="3"/>
  <c r="AM772" i="3"/>
  <c r="AM774" i="3"/>
  <c r="AM775" i="3"/>
  <c r="AM783" i="3"/>
  <c r="AM785" i="3"/>
  <c r="AM786" i="3"/>
  <c r="AM787" i="3"/>
  <c r="AM788" i="3"/>
  <c r="AM790" i="3"/>
  <c r="AM791" i="3"/>
  <c r="AM792" i="3"/>
  <c r="AM793" i="3"/>
  <c r="AM794" i="3"/>
  <c r="AM795" i="3"/>
  <c r="AM796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42" i="3"/>
  <c r="AM843" i="3"/>
  <c r="AM844" i="3"/>
  <c r="AM845" i="3"/>
  <c r="AM848" i="3"/>
  <c r="AM849" i="3"/>
  <c r="AM1065" i="3"/>
  <c r="AM1066" i="3"/>
  <c r="AM1067" i="3"/>
  <c r="AM1068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9" i="3"/>
  <c r="AM1101" i="3"/>
  <c r="AM1102" i="3"/>
  <c r="AM1104" i="3"/>
  <c r="AM1105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5" i="3"/>
  <c r="AO465" i="3"/>
  <c r="AQ465" i="3"/>
  <c r="AN466" i="3"/>
  <c r="AO466" i="3"/>
  <c r="AQ466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8" i="3"/>
  <c r="AO98" i="3"/>
  <c r="AQ98" i="3"/>
  <c r="AN100" i="3"/>
  <c r="AO100" i="3"/>
  <c r="AQ100" i="3"/>
  <c r="AN101" i="3"/>
  <c r="AO101" i="3"/>
  <c r="AQ101" i="3"/>
  <c r="AN102" i="3"/>
  <c r="AO102" i="3"/>
  <c r="AQ102" i="3"/>
  <c r="AN103" i="3"/>
  <c r="AO103" i="3"/>
  <c r="AQ103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6" i="3"/>
  <c r="AO116" i="3"/>
  <c r="AQ116" i="3"/>
  <c r="AN117" i="3"/>
  <c r="AO117" i="3"/>
  <c r="AQ117" i="3"/>
  <c r="AN119" i="3"/>
  <c r="AO119" i="3"/>
  <c r="AQ119" i="3"/>
  <c r="AN121" i="3"/>
  <c r="AO121" i="3"/>
  <c r="AQ121" i="3"/>
  <c r="AN122" i="3"/>
  <c r="AO122" i="3"/>
  <c r="AQ122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0" i="3"/>
  <c r="AO130" i="3"/>
  <c r="AQ130" i="3"/>
  <c r="AN131" i="3"/>
  <c r="AO131" i="3"/>
  <c r="AQ131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0" i="3"/>
  <c r="AO140" i="3"/>
  <c r="AQ140" i="3"/>
  <c r="AN141" i="3"/>
  <c r="AO141" i="3"/>
  <c r="AQ141" i="3"/>
  <c r="AN143" i="3"/>
  <c r="AO143" i="3"/>
  <c r="AQ143" i="3"/>
  <c r="AN144" i="3"/>
  <c r="AO144" i="3"/>
  <c r="AQ144" i="3"/>
  <c r="AN145" i="3"/>
  <c r="AO145" i="3"/>
  <c r="AQ145" i="3"/>
  <c r="AN147" i="3"/>
  <c r="AO147" i="3"/>
  <c r="AQ147" i="3"/>
  <c r="AN148" i="3"/>
  <c r="AO148" i="3"/>
  <c r="AQ148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55" i="3"/>
  <c r="AO155" i="3"/>
  <c r="AQ155" i="3"/>
  <c r="AN156" i="3"/>
  <c r="AO156" i="3"/>
  <c r="AQ156" i="3"/>
  <c r="AN163" i="3"/>
  <c r="AO163" i="3"/>
  <c r="AQ163" i="3"/>
  <c r="AN157" i="3"/>
  <c r="AO157" i="3"/>
  <c r="AQ157" i="3"/>
  <c r="AN158" i="3"/>
  <c r="AO158" i="3"/>
  <c r="AQ158" i="3"/>
  <c r="AN164" i="3"/>
  <c r="AO164" i="3"/>
  <c r="AQ164" i="3"/>
  <c r="AN159" i="3"/>
  <c r="AO159" i="3"/>
  <c r="AQ159" i="3"/>
  <c r="AN161" i="3"/>
  <c r="AO161" i="3"/>
  <c r="AQ161" i="3"/>
  <c r="AN162" i="3"/>
  <c r="AO162" i="3"/>
  <c r="AQ162" i="3"/>
  <c r="AN165" i="3"/>
  <c r="AO165" i="3"/>
  <c r="AQ165" i="3"/>
  <c r="AN172" i="3"/>
  <c r="AO172" i="3"/>
  <c r="AQ172" i="3"/>
  <c r="AN173" i="3"/>
  <c r="AO173" i="3"/>
  <c r="AQ173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0" i="3"/>
  <c r="AO170" i="3"/>
  <c r="AQ170" i="3"/>
  <c r="AN171" i="3"/>
  <c r="AO171" i="3"/>
  <c r="AQ171" i="3"/>
  <c r="AN174" i="3"/>
  <c r="AO174" i="3"/>
  <c r="AQ174" i="3"/>
  <c r="AN182" i="3"/>
  <c r="AO182" i="3"/>
  <c r="AQ182" i="3"/>
  <c r="AN175" i="3"/>
  <c r="AO175" i="3"/>
  <c r="AQ175" i="3"/>
  <c r="AN176" i="3"/>
  <c r="AO176" i="3"/>
  <c r="AQ176" i="3"/>
  <c r="AN177" i="3"/>
  <c r="AO177" i="3"/>
  <c r="AQ177" i="3"/>
  <c r="AN183" i="3"/>
  <c r="AO183" i="3"/>
  <c r="AQ183" i="3"/>
  <c r="AN178" i="3"/>
  <c r="AO178" i="3"/>
  <c r="AQ178" i="3"/>
  <c r="AN180" i="3"/>
  <c r="AO180" i="3"/>
  <c r="AQ180" i="3"/>
  <c r="AN181" i="3"/>
  <c r="AO181" i="3"/>
  <c r="AQ181" i="3"/>
  <c r="AN184" i="3"/>
  <c r="AO184" i="3"/>
  <c r="AQ184" i="3"/>
  <c r="AN185" i="3"/>
  <c r="AO185" i="3"/>
  <c r="AQ185" i="3"/>
  <c r="AN186" i="3"/>
  <c r="AO186" i="3"/>
  <c r="AQ186" i="3"/>
  <c r="AN192" i="3"/>
  <c r="AO192" i="3"/>
  <c r="AQ192" i="3"/>
  <c r="AN187" i="3"/>
  <c r="AO187" i="3"/>
  <c r="AQ187" i="3"/>
  <c r="AN193" i="3"/>
  <c r="AO193" i="3"/>
  <c r="AQ193" i="3"/>
  <c r="AN188" i="3"/>
  <c r="AO188" i="3"/>
  <c r="AQ188" i="3"/>
  <c r="AN189" i="3"/>
  <c r="AO189" i="3"/>
  <c r="AQ189" i="3"/>
  <c r="AN190" i="3"/>
  <c r="AO190" i="3"/>
  <c r="AQ190" i="3"/>
  <c r="AN191" i="3"/>
  <c r="AO191" i="3"/>
  <c r="AQ191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199" i="3"/>
  <c r="AO199" i="3"/>
  <c r="AQ199" i="3"/>
  <c r="AN200" i="3"/>
  <c r="AO200" i="3"/>
  <c r="AQ200" i="3"/>
  <c r="AN218" i="3"/>
  <c r="AO218" i="3"/>
  <c r="AQ218" i="3"/>
  <c r="AN219" i="3"/>
  <c r="AO219" i="3"/>
  <c r="AQ219" i="3"/>
  <c r="AN221" i="3"/>
  <c r="AO221" i="3"/>
  <c r="AQ221" i="3"/>
  <c r="AN222" i="3"/>
  <c r="AO222" i="3"/>
  <c r="AQ222" i="3"/>
  <c r="AN224" i="3"/>
  <c r="AO224" i="3"/>
  <c r="AQ224" i="3"/>
  <c r="AN225" i="3"/>
  <c r="AO225" i="3"/>
  <c r="AQ225" i="3"/>
  <c r="AN227" i="3"/>
  <c r="AO227" i="3"/>
  <c r="AQ227" i="3"/>
  <c r="AN228" i="3"/>
  <c r="AO228" i="3"/>
  <c r="AQ228" i="3"/>
  <c r="AN226" i="3"/>
  <c r="AO226" i="3"/>
  <c r="AQ226" i="3"/>
  <c r="AN230" i="3"/>
  <c r="AO230" i="3"/>
  <c r="AQ230" i="3"/>
  <c r="AN231" i="3"/>
  <c r="AO231" i="3"/>
  <c r="AQ231" i="3"/>
  <c r="AN232" i="3"/>
  <c r="AO232" i="3"/>
  <c r="AQ232" i="3"/>
  <c r="AN234" i="3"/>
  <c r="AO234" i="3"/>
  <c r="AQ234" i="3"/>
  <c r="AN236" i="3"/>
  <c r="AO236" i="3"/>
  <c r="AQ236" i="3"/>
  <c r="AN237" i="3"/>
  <c r="AO237" i="3"/>
  <c r="AQ237" i="3"/>
  <c r="AN238" i="3"/>
  <c r="AO238" i="3"/>
  <c r="AQ238" i="3"/>
  <c r="AN239" i="3"/>
  <c r="AO239" i="3"/>
  <c r="AQ239" i="3"/>
  <c r="AN241" i="3"/>
  <c r="AO241" i="3"/>
  <c r="AQ241" i="3"/>
  <c r="AN243" i="3"/>
  <c r="AO243" i="3"/>
  <c r="AQ243" i="3"/>
  <c r="AN245" i="3"/>
  <c r="AO245" i="3"/>
  <c r="AQ245" i="3"/>
  <c r="AN248" i="3"/>
  <c r="AO248" i="3"/>
  <c r="AQ248" i="3"/>
  <c r="AN249" i="3"/>
  <c r="AO249" i="3"/>
  <c r="AQ249" i="3"/>
  <c r="AN256" i="3"/>
  <c r="AO256" i="3"/>
  <c r="AQ256" i="3"/>
  <c r="AN258" i="3"/>
  <c r="AO258" i="3"/>
  <c r="AQ258" i="3"/>
  <c r="AN260" i="3"/>
  <c r="AO260" i="3"/>
  <c r="AQ260" i="3"/>
  <c r="AN262" i="3"/>
  <c r="AO262" i="3"/>
  <c r="AQ262" i="3"/>
  <c r="AN263" i="3"/>
  <c r="AO263" i="3"/>
  <c r="AQ263" i="3"/>
  <c r="AN265" i="3"/>
  <c r="AO265" i="3"/>
  <c r="AQ265" i="3"/>
  <c r="AN267" i="3"/>
  <c r="AO267" i="3"/>
  <c r="AQ267" i="3"/>
  <c r="AN268" i="3"/>
  <c r="AO268" i="3"/>
  <c r="AQ268" i="3"/>
  <c r="AN270" i="3"/>
  <c r="AO270" i="3"/>
  <c r="AQ270" i="3"/>
  <c r="AN271" i="3"/>
  <c r="AO271" i="3"/>
  <c r="AQ271" i="3"/>
  <c r="AN273" i="3"/>
  <c r="AO273" i="3"/>
  <c r="AQ273" i="3"/>
  <c r="AN274" i="3"/>
  <c r="AO274" i="3"/>
  <c r="AQ274" i="3"/>
  <c r="AN275" i="3"/>
  <c r="AO275" i="3"/>
  <c r="AQ275" i="3"/>
  <c r="AN277" i="3"/>
  <c r="AO277" i="3"/>
  <c r="AQ277" i="3"/>
  <c r="AN281" i="3"/>
  <c r="AO281" i="3"/>
  <c r="AQ281" i="3"/>
  <c r="AN278" i="3"/>
  <c r="AO278" i="3"/>
  <c r="AQ278" i="3"/>
  <c r="AN279" i="3"/>
  <c r="AO279" i="3"/>
  <c r="AQ279" i="3"/>
  <c r="AN280" i="3"/>
  <c r="AO280" i="3"/>
  <c r="AQ280" i="3"/>
  <c r="AN301" i="3"/>
  <c r="AO301" i="3"/>
  <c r="AQ301" i="3"/>
  <c r="AN302" i="3"/>
  <c r="AO302" i="3"/>
  <c r="AQ302" i="3"/>
  <c r="AN304" i="3"/>
  <c r="AO304" i="3"/>
  <c r="AQ304" i="3"/>
  <c r="AN306" i="3"/>
  <c r="AO306" i="3"/>
  <c r="AQ306" i="3"/>
  <c r="AN307" i="3"/>
  <c r="AO307" i="3"/>
  <c r="AQ307" i="3"/>
  <c r="AN308" i="3"/>
  <c r="AO308" i="3"/>
  <c r="AQ308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3" i="3"/>
  <c r="AO453" i="3"/>
  <c r="AQ453" i="3"/>
  <c r="AN454" i="3"/>
  <c r="AO454" i="3"/>
  <c r="AQ454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2" i="3"/>
  <c r="AO452" i="3"/>
  <c r="AQ452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4" i="3"/>
  <c r="AO464" i="3"/>
  <c r="AQ464" i="3"/>
  <c r="AN467" i="3"/>
  <c r="AO467" i="3"/>
  <c r="AQ467" i="3"/>
  <c r="AN468" i="3"/>
  <c r="AO468" i="3"/>
  <c r="AQ468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79" i="3"/>
  <c r="AO479" i="3"/>
  <c r="AQ479" i="3"/>
  <c r="AN488" i="3"/>
  <c r="AO488" i="3"/>
  <c r="AQ488" i="3"/>
  <c r="AN489" i="3"/>
  <c r="AO489" i="3"/>
  <c r="AQ489" i="3"/>
  <c r="AN495" i="3"/>
  <c r="AO495" i="3"/>
  <c r="AQ495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4" i="3"/>
  <c r="AO494" i="3"/>
  <c r="AQ494" i="3"/>
  <c r="AN496" i="3"/>
  <c r="AO496" i="3"/>
  <c r="AQ496" i="3"/>
  <c r="AN497" i="3"/>
  <c r="AO497" i="3"/>
  <c r="AQ497" i="3"/>
  <c r="AN504" i="3"/>
  <c r="AO504" i="3"/>
  <c r="AQ504" i="3"/>
  <c r="AN498" i="3"/>
  <c r="AO498" i="3"/>
  <c r="AQ498" i="3"/>
  <c r="AN500" i="3"/>
  <c r="AO500" i="3"/>
  <c r="AQ500" i="3"/>
  <c r="AN501" i="3"/>
  <c r="AO501" i="3"/>
  <c r="AQ501" i="3"/>
  <c r="AN502" i="3"/>
  <c r="AO502" i="3"/>
  <c r="AQ502" i="3"/>
  <c r="AN503" i="3"/>
  <c r="AO503" i="3"/>
  <c r="AQ503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509" i="3"/>
  <c r="AO509" i="3"/>
  <c r="AQ509" i="3"/>
  <c r="AN22" i="3"/>
  <c r="AO22" i="3"/>
  <c r="AQ22" i="3"/>
  <c r="AN510" i="3"/>
  <c r="AO510" i="3"/>
  <c r="AQ510" i="3"/>
  <c r="AN511" i="3"/>
  <c r="AO511" i="3"/>
  <c r="AQ511" i="3"/>
  <c r="AN512" i="3"/>
  <c r="AO512" i="3"/>
  <c r="AQ512" i="3"/>
  <c r="AN513" i="3"/>
  <c r="AO513" i="3"/>
  <c r="AQ513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23" i="3"/>
  <c r="AO523" i="3"/>
  <c r="AQ523" i="3"/>
  <c r="AN514" i="3"/>
  <c r="AO514" i="3"/>
  <c r="AQ514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4" i="3"/>
  <c r="AO524" i="3"/>
  <c r="AQ524" i="3"/>
  <c r="AN525" i="3"/>
  <c r="AO525" i="3"/>
  <c r="AQ525" i="3"/>
  <c r="AN530" i="3"/>
  <c r="AO530" i="3"/>
  <c r="AQ530" i="3"/>
  <c r="AN531" i="3"/>
  <c r="AO531" i="3"/>
  <c r="AQ531" i="3"/>
  <c r="AN532" i="3"/>
  <c r="AO532" i="3"/>
  <c r="AQ532" i="3"/>
  <c r="AN533" i="3"/>
  <c r="AO533" i="3"/>
  <c r="AQ533" i="3"/>
  <c r="AN526" i="3"/>
  <c r="AO526" i="3"/>
  <c r="AQ526" i="3"/>
  <c r="AN527" i="3"/>
  <c r="AO527" i="3"/>
  <c r="AQ527" i="3"/>
  <c r="AN528" i="3"/>
  <c r="AO528" i="3"/>
  <c r="AQ528" i="3"/>
  <c r="AN529" i="3"/>
  <c r="AO529" i="3"/>
  <c r="AQ529" i="3"/>
  <c r="AN534" i="3"/>
  <c r="AO534" i="3"/>
  <c r="AQ534" i="3"/>
  <c r="AN535" i="3"/>
  <c r="AO535" i="3"/>
  <c r="AQ535" i="3"/>
  <c r="AN536" i="3"/>
  <c r="AO536" i="3"/>
  <c r="AQ536" i="3"/>
  <c r="AN537" i="3"/>
  <c r="AO537" i="3"/>
  <c r="AQ537" i="3"/>
  <c r="AN540" i="3"/>
  <c r="AO540" i="3"/>
  <c r="AQ540" i="3"/>
  <c r="AN542" i="3"/>
  <c r="AO542" i="3"/>
  <c r="AQ542" i="3"/>
  <c r="AN538" i="3"/>
  <c r="AO538" i="3"/>
  <c r="AQ538" i="3"/>
  <c r="AN539" i="3"/>
  <c r="AO539" i="3"/>
  <c r="AQ539" i="3"/>
  <c r="AN543" i="3"/>
  <c r="AO543" i="3"/>
  <c r="AQ543" i="3"/>
  <c r="AN544" i="3"/>
  <c r="AO544" i="3"/>
  <c r="AQ544" i="3"/>
  <c r="AN545" i="3"/>
  <c r="AO545" i="3"/>
  <c r="AQ545" i="3"/>
  <c r="AN546" i="3"/>
  <c r="AO546" i="3"/>
  <c r="AQ546" i="3"/>
  <c r="AN568" i="3"/>
  <c r="AO568" i="3"/>
  <c r="AQ568" i="3"/>
  <c r="AN569" i="3"/>
  <c r="AO569" i="3"/>
  <c r="AQ569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5" i="3"/>
  <c r="AO575" i="3"/>
  <c r="AQ575" i="3"/>
  <c r="AN578" i="3"/>
  <c r="AO578" i="3"/>
  <c r="AQ578" i="3"/>
  <c r="AN572" i="3"/>
  <c r="AO572" i="3"/>
  <c r="AQ572" i="3"/>
  <c r="AN573" i="3"/>
  <c r="AO573" i="3"/>
  <c r="AQ573" i="3"/>
  <c r="AN576" i="3"/>
  <c r="AO576" i="3"/>
  <c r="AQ576" i="3"/>
  <c r="AN579" i="3"/>
  <c r="AO579" i="3"/>
  <c r="AQ579" i="3"/>
  <c r="AN634" i="3"/>
  <c r="AO634" i="3"/>
  <c r="AQ634" i="3"/>
  <c r="AN636" i="3"/>
  <c r="AO636" i="3"/>
  <c r="AQ636" i="3"/>
  <c r="AN637" i="3"/>
  <c r="AO637" i="3"/>
  <c r="AQ637" i="3"/>
  <c r="AN638" i="3"/>
  <c r="AO638" i="3"/>
  <c r="AQ638" i="3"/>
  <c r="AN639" i="3"/>
  <c r="AO639" i="3"/>
  <c r="AQ639" i="3"/>
  <c r="AN641" i="3"/>
  <c r="AO641" i="3"/>
  <c r="AQ641" i="3"/>
  <c r="AN642" i="3"/>
  <c r="AO642" i="3"/>
  <c r="AQ642" i="3"/>
  <c r="AN643" i="3"/>
  <c r="AO643" i="3"/>
  <c r="AQ643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8" i="3"/>
  <c r="AO658" i="3"/>
  <c r="AQ658" i="3"/>
  <c r="AN659" i="3"/>
  <c r="AO659" i="3"/>
  <c r="AQ659" i="3"/>
  <c r="AN660" i="3"/>
  <c r="AO660" i="3"/>
  <c r="AQ660" i="3"/>
  <c r="AN661" i="3"/>
  <c r="AO661" i="3"/>
  <c r="AQ661" i="3"/>
  <c r="AN662" i="3"/>
  <c r="AO662" i="3"/>
  <c r="AQ662" i="3"/>
  <c r="AN663" i="3"/>
  <c r="AO663" i="3"/>
  <c r="AQ663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2" i="3"/>
  <c r="AO672" i="3"/>
  <c r="AQ672" i="3"/>
  <c r="AN674" i="3"/>
  <c r="AO674" i="3"/>
  <c r="AQ674" i="3"/>
  <c r="AN675" i="3"/>
  <c r="AO675" i="3"/>
  <c r="AQ675" i="3"/>
  <c r="AN677" i="3"/>
  <c r="AO677" i="3"/>
  <c r="AQ677" i="3"/>
  <c r="AN678" i="3"/>
  <c r="AO678" i="3"/>
  <c r="AQ678" i="3"/>
  <c r="AN679" i="3"/>
  <c r="AO679" i="3"/>
  <c r="AQ679" i="3"/>
  <c r="AN680" i="3"/>
  <c r="AO680" i="3"/>
  <c r="AQ680" i="3"/>
  <c r="AN681" i="3"/>
  <c r="AO681" i="3"/>
  <c r="AQ681" i="3"/>
  <c r="AN682" i="3"/>
  <c r="AO682" i="3"/>
  <c r="AQ682" i="3"/>
  <c r="AN683" i="3"/>
  <c r="AO683" i="3"/>
  <c r="AQ683" i="3"/>
  <c r="AN684" i="3"/>
  <c r="AO684" i="3"/>
  <c r="AQ684" i="3"/>
  <c r="AN686" i="3"/>
  <c r="AO686" i="3"/>
  <c r="AQ686" i="3"/>
  <c r="AN687" i="3"/>
  <c r="AO687" i="3"/>
  <c r="AQ687" i="3"/>
  <c r="AN688" i="3"/>
  <c r="AO688" i="3"/>
  <c r="AQ688" i="3"/>
  <c r="AN690" i="3"/>
  <c r="AO690" i="3"/>
  <c r="AQ690" i="3"/>
  <c r="AN695" i="3"/>
  <c r="AO695" i="3"/>
  <c r="AQ695" i="3"/>
  <c r="AN696" i="3"/>
  <c r="AO696" i="3"/>
  <c r="AQ69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33" i="3"/>
  <c r="AO733" i="3"/>
  <c r="AQ733" i="3"/>
  <c r="AN726" i="3"/>
  <c r="AO726" i="3"/>
  <c r="AQ726" i="3"/>
  <c r="AN727" i="3"/>
  <c r="AO727" i="3"/>
  <c r="AQ727" i="3"/>
  <c r="AN731" i="3"/>
  <c r="AO731" i="3"/>
  <c r="AQ731" i="3"/>
  <c r="AN734" i="3"/>
  <c r="AO734" i="3"/>
  <c r="AQ734" i="3"/>
  <c r="AN728" i="3"/>
  <c r="AO728" i="3"/>
  <c r="AQ728" i="3"/>
  <c r="AN732" i="3"/>
  <c r="AO732" i="3"/>
  <c r="AQ732" i="3"/>
  <c r="AN735" i="3"/>
  <c r="AO735" i="3"/>
  <c r="AQ735" i="3"/>
  <c r="AN729" i="3"/>
  <c r="AO729" i="3"/>
  <c r="AQ729" i="3"/>
  <c r="AN736" i="3"/>
  <c r="AO736" i="3"/>
  <c r="AQ736" i="3"/>
  <c r="AN737" i="3"/>
  <c r="AO737" i="3"/>
  <c r="AQ737" i="3"/>
  <c r="AN738" i="3"/>
  <c r="AO738" i="3"/>
  <c r="AQ738" i="3"/>
  <c r="AN743" i="3"/>
  <c r="AO743" i="3"/>
  <c r="AQ743" i="3"/>
  <c r="AN739" i="3"/>
  <c r="AO739" i="3"/>
  <c r="AQ739" i="3"/>
  <c r="AN740" i="3"/>
  <c r="AO740" i="3"/>
  <c r="AQ740" i="3"/>
  <c r="AN744" i="3"/>
  <c r="AO744" i="3"/>
  <c r="AQ744" i="3"/>
  <c r="AN741" i="3"/>
  <c r="AO741" i="3"/>
  <c r="AQ741" i="3"/>
  <c r="AN745" i="3"/>
  <c r="AO745" i="3"/>
  <c r="AQ745" i="3"/>
  <c r="AN742" i="3"/>
  <c r="AO742" i="3"/>
  <c r="AQ742" i="3"/>
  <c r="AN747" i="3"/>
  <c r="AO747" i="3"/>
  <c r="AQ747" i="3"/>
  <c r="AN748" i="3"/>
  <c r="AO748" i="3"/>
  <c r="AQ748" i="3"/>
  <c r="AN750" i="3"/>
  <c r="AO750" i="3"/>
  <c r="AQ750" i="3"/>
  <c r="AN752" i="3"/>
  <c r="AO752" i="3"/>
  <c r="AQ752" i="3"/>
  <c r="AN755" i="3"/>
  <c r="AO755" i="3"/>
  <c r="AQ755" i="3"/>
  <c r="AN756" i="3"/>
  <c r="AO756" i="3"/>
  <c r="AQ756" i="3"/>
  <c r="AN757" i="3"/>
  <c r="AO757" i="3"/>
  <c r="AQ757" i="3"/>
  <c r="AN758" i="3"/>
  <c r="AO758" i="3"/>
  <c r="AQ758" i="3"/>
  <c r="AN760" i="3"/>
  <c r="AO760" i="3"/>
  <c r="AQ760" i="3"/>
  <c r="AN762" i="3"/>
  <c r="AO762" i="3"/>
  <c r="AQ762" i="3"/>
  <c r="AN764" i="3"/>
  <c r="AO764" i="3"/>
  <c r="AQ764" i="3"/>
  <c r="AN767" i="3"/>
  <c r="AO767" i="3"/>
  <c r="AQ767" i="3"/>
  <c r="AN768" i="3"/>
  <c r="AO768" i="3"/>
  <c r="AQ768" i="3"/>
  <c r="AN864" i="3"/>
  <c r="AO864" i="3"/>
  <c r="AQ864" i="3"/>
  <c r="AN865" i="3"/>
  <c r="AO865" i="3"/>
  <c r="AQ865" i="3"/>
  <c r="AN870" i="3"/>
  <c r="AO870" i="3"/>
  <c r="AQ870" i="3"/>
  <c r="AN874" i="3"/>
  <c r="AO874" i="3"/>
  <c r="AQ874" i="3"/>
  <c r="AN866" i="3"/>
  <c r="AO866" i="3"/>
  <c r="AQ866" i="3"/>
  <c r="AN871" i="3"/>
  <c r="AO871" i="3"/>
  <c r="AQ871" i="3"/>
  <c r="AN875" i="3"/>
  <c r="AO875" i="3"/>
  <c r="AQ875" i="3"/>
  <c r="AN867" i="3"/>
  <c r="AO867" i="3"/>
  <c r="AQ867" i="3"/>
  <c r="AN872" i="3"/>
  <c r="AO872" i="3"/>
  <c r="AQ872" i="3"/>
  <c r="AN876" i="3"/>
  <c r="AO876" i="3"/>
  <c r="AQ876" i="3"/>
  <c r="AN868" i="3"/>
  <c r="AO868" i="3"/>
  <c r="AQ868" i="3"/>
  <c r="AN869" i="3"/>
  <c r="AO869" i="3"/>
  <c r="AQ869" i="3"/>
  <c r="AN873" i="3"/>
  <c r="AO873" i="3"/>
  <c r="AQ873" i="3"/>
  <c r="AN877" i="3"/>
  <c r="AO877" i="3"/>
  <c r="AQ877" i="3"/>
  <c r="AN878" i="3"/>
  <c r="AO878" i="3"/>
  <c r="AQ878" i="3"/>
  <c r="AN879" i="3"/>
  <c r="AO879" i="3"/>
  <c r="AQ879" i="3"/>
  <c r="AN884" i="3"/>
  <c r="AO884" i="3"/>
  <c r="AQ884" i="3"/>
  <c r="AN888" i="3"/>
  <c r="AO888" i="3"/>
  <c r="AQ888" i="3"/>
  <c r="AN880" i="3"/>
  <c r="AO880" i="3"/>
  <c r="AQ880" i="3"/>
  <c r="AN885" i="3"/>
  <c r="AO885" i="3"/>
  <c r="AQ885" i="3"/>
  <c r="AN889" i="3"/>
  <c r="AO889" i="3"/>
  <c r="AQ889" i="3"/>
  <c r="AN881" i="3"/>
  <c r="AO881" i="3"/>
  <c r="AQ881" i="3"/>
  <c r="AN886" i="3"/>
  <c r="AO886" i="3"/>
  <c r="AQ886" i="3"/>
  <c r="AN890" i="3"/>
  <c r="AO890" i="3"/>
  <c r="AQ890" i="3"/>
  <c r="AN882" i="3"/>
  <c r="AO882" i="3"/>
  <c r="AQ882" i="3"/>
  <c r="AN883" i="3"/>
  <c r="AO883" i="3"/>
  <c r="AQ883" i="3"/>
  <c r="AN887" i="3"/>
  <c r="AO887" i="3"/>
  <c r="AQ887" i="3"/>
  <c r="AN891" i="3"/>
  <c r="AO891" i="3"/>
  <c r="AQ891" i="3"/>
  <c r="AN892" i="3"/>
  <c r="AO892" i="3"/>
  <c r="AQ892" i="3"/>
  <c r="AN893" i="3"/>
  <c r="AO893" i="3"/>
  <c r="AQ893" i="3"/>
  <c r="AN898" i="3"/>
  <c r="AO898" i="3"/>
  <c r="AQ898" i="3"/>
  <c r="AN902" i="3"/>
  <c r="AO902" i="3"/>
  <c r="AQ902" i="3"/>
  <c r="AN894" i="3"/>
  <c r="AO894" i="3"/>
  <c r="AQ894" i="3"/>
  <c r="AN899" i="3"/>
  <c r="AO899" i="3"/>
  <c r="AQ899" i="3"/>
  <c r="AN903" i="3"/>
  <c r="AO903" i="3"/>
  <c r="AQ903" i="3"/>
  <c r="AN895" i="3"/>
  <c r="AO895" i="3"/>
  <c r="AQ895" i="3"/>
  <c r="AN900" i="3"/>
  <c r="AO900" i="3"/>
  <c r="AQ900" i="3"/>
  <c r="AN904" i="3"/>
  <c r="AO904" i="3"/>
  <c r="AQ904" i="3"/>
  <c r="AN896" i="3"/>
  <c r="AO896" i="3"/>
  <c r="AQ896" i="3"/>
  <c r="AN897" i="3"/>
  <c r="AO897" i="3"/>
  <c r="AQ897" i="3"/>
  <c r="AN901" i="3"/>
  <c r="AO901" i="3"/>
  <c r="AQ901" i="3"/>
  <c r="AN905" i="3"/>
  <c r="AO905" i="3"/>
  <c r="AQ905" i="3"/>
  <c r="AN919" i="3"/>
  <c r="AO919" i="3"/>
  <c r="AQ919" i="3"/>
  <c r="AN920" i="3"/>
  <c r="AO920" i="3"/>
  <c r="AQ920" i="3"/>
  <c r="AN925" i="3"/>
  <c r="AO925" i="3"/>
  <c r="AQ925" i="3"/>
  <c r="AN929" i="3"/>
  <c r="AO929" i="3"/>
  <c r="AQ929" i="3"/>
  <c r="AN921" i="3"/>
  <c r="AO921" i="3"/>
  <c r="AQ921" i="3"/>
  <c r="AN926" i="3"/>
  <c r="AO926" i="3"/>
  <c r="AQ926" i="3"/>
  <c r="AN930" i="3"/>
  <c r="AO930" i="3"/>
  <c r="AQ930" i="3"/>
  <c r="AN922" i="3"/>
  <c r="AO922" i="3"/>
  <c r="AQ922" i="3"/>
  <c r="AN927" i="3"/>
  <c r="AO927" i="3"/>
  <c r="AQ927" i="3"/>
  <c r="AN931" i="3"/>
  <c r="AO931" i="3"/>
  <c r="AQ931" i="3"/>
  <c r="AN923" i="3"/>
  <c r="AO923" i="3"/>
  <c r="AQ923" i="3"/>
  <c r="AN924" i="3"/>
  <c r="AO924" i="3"/>
  <c r="AQ924" i="3"/>
  <c r="AN928" i="3"/>
  <c r="AO928" i="3"/>
  <c r="AQ928" i="3"/>
  <c r="AN932" i="3"/>
  <c r="AO932" i="3"/>
  <c r="AQ932" i="3"/>
  <c r="AN934" i="3"/>
  <c r="AO934" i="3"/>
  <c r="AQ934" i="3"/>
  <c r="AN936" i="3"/>
  <c r="AO936" i="3"/>
  <c r="AQ936" i="3"/>
  <c r="AN938" i="3"/>
  <c r="AO938" i="3"/>
  <c r="AQ938" i="3"/>
  <c r="AN939" i="3"/>
  <c r="AO939" i="3"/>
  <c r="AQ939" i="3"/>
  <c r="AN941" i="3"/>
  <c r="AO941" i="3"/>
  <c r="AQ941" i="3"/>
  <c r="AN942" i="3"/>
  <c r="AO942" i="3"/>
  <c r="AQ942" i="3"/>
  <c r="AN943" i="3"/>
  <c r="AO943" i="3"/>
  <c r="AQ943" i="3"/>
  <c r="AN949" i="3"/>
  <c r="AO949" i="3"/>
  <c r="AQ949" i="3"/>
  <c r="AN952" i="3"/>
  <c r="AO952" i="3"/>
  <c r="AQ952" i="3"/>
  <c r="AN944" i="3"/>
  <c r="AO944" i="3"/>
  <c r="AQ944" i="3"/>
  <c r="AN945" i="3"/>
  <c r="AO945" i="3"/>
  <c r="AQ945" i="3"/>
  <c r="AN950" i="3"/>
  <c r="AO950" i="3"/>
  <c r="AQ950" i="3"/>
  <c r="AN953" i="3"/>
  <c r="AO953" i="3"/>
  <c r="AQ953" i="3"/>
  <c r="AN946" i="3"/>
  <c r="AO946" i="3"/>
  <c r="AQ946" i="3"/>
  <c r="AN947" i="3"/>
  <c r="AO947" i="3"/>
  <c r="AQ947" i="3"/>
  <c r="AN951" i="3"/>
  <c r="AO951" i="3"/>
  <c r="AQ951" i="3"/>
  <c r="AN954" i="3"/>
  <c r="AO954" i="3"/>
  <c r="AQ954" i="3"/>
  <c r="AN948" i="3"/>
  <c r="AO948" i="3"/>
  <c r="AQ948" i="3"/>
  <c r="AN955" i="3"/>
  <c r="AO955" i="3"/>
  <c r="AQ955" i="3"/>
  <c r="AN961" i="3"/>
  <c r="AO961" i="3"/>
  <c r="AQ961" i="3"/>
  <c r="AN964" i="3"/>
  <c r="AO964" i="3"/>
  <c r="AQ964" i="3"/>
  <c r="AN956" i="3"/>
  <c r="AO956" i="3"/>
  <c r="AQ956" i="3"/>
  <c r="AN957" i="3"/>
  <c r="AO957" i="3"/>
  <c r="AQ957" i="3"/>
  <c r="AN962" i="3"/>
  <c r="AO962" i="3"/>
  <c r="AQ962" i="3"/>
  <c r="AN965" i="3"/>
  <c r="AO965" i="3"/>
  <c r="AQ965" i="3"/>
  <c r="AN958" i="3"/>
  <c r="AO958" i="3"/>
  <c r="AQ958" i="3"/>
  <c r="AN959" i="3"/>
  <c r="AO959" i="3"/>
  <c r="AQ959" i="3"/>
  <c r="AN963" i="3"/>
  <c r="AO963" i="3"/>
  <c r="AQ963" i="3"/>
  <c r="AN966" i="3"/>
  <c r="AO966" i="3"/>
  <c r="AQ966" i="3"/>
  <c r="AN960" i="3"/>
  <c r="AO960" i="3"/>
  <c r="AQ960" i="3"/>
  <c r="AN967" i="3"/>
  <c r="AO967" i="3"/>
  <c r="AQ967" i="3"/>
  <c r="AN973" i="3"/>
  <c r="AO973" i="3"/>
  <c r="AQ973" i="3"/>
  <c r="AN976" i="3"/>
  <c r="AO976" i="3"/>
  <c r="AQ976" i="3"/>
  <c r="AN968" i="3"/>
  <c r="AO968" i="3"/>
  <c r="AQ968" i="3"/>
  <c r="AN969" i="3"/>
  <c r="AO969" i="3"/>
  <c r="AQ969" i="3"/>
  <c r="AN974" i="3"/>
  <c r="AO974" i="3"/>
  <c r="AQ974" i="3"/>
  <c r="AN977" i="3"/>
  <c r="AO977" i="3"/>
  <c r="AQ977" i="3"/>
  <c r="AN970" i="3"/>
  <c r="AO970" i="3"/>
  <c r="AQ970" i="3"/>
  <c r="AN971" i="3"/>
  <c r="AO971" i="3"/>
  <c r="AQ971" i="3"/>
  <c r="AN975" i="3"/>
  <c r="AO975" i="3"/>
  <c r="AQ975" i="3"/>
  <c r="AN978" i="3"/>
  <c r="AO978" i="3"/>
  <c r="AQ978" i="3"/>
  <c r="AN972" i="3"/>
  <c r="AO972" i="3"/>
  <c r="AQ972" i="3"/>
  <c r="AN979" i="3"/>
  <c r="AO979" i="3"/>
  <c r="AQ979" i="3"/>
  <c r="AN980" i="3"/>
  <c r="AO980" i="3"/>
  <c r="AQ980" i="3"/>
  <c r="AN981" i="3"/>
  <c r="AO981" i="3"/>
  <c r="AQ981" i="3"/>
  <c r="AN982" i="3"/>
  <c r="AO982" i="3"/>
  <c r="AQ982" i="3"/>
  <c r="AN984" i="3"/>
  <c r="AO984" i="3"/>
  <c r="AQ984" i="3"/>
  <c r="AN985" i="3"/>
  <c r="AO985" i="3"/>
  <c r="AQ985" i="3"/>
  <c r="AN986" i="3"/>
  <c r="AO986" i="3"/>
  <c r="AQ986" i="3"/>
  <c r="AN987" i="3"/>
  <c r="AO987" i="3"/>
  <c r="AQ987" i="3"/>
  <c r="AN988" i="3"/>
  <c r="AO988" i="3"/>
  <c r="AQ988" i="3"/>
  <c r="AN990" i="3"/>
  <c r="AO990" i="3"/>
  <c r="AQ990" i="3"/>
  <c r="AN991" i="3"/>
  <c r="AO991" i="3"/>
  <c r="AQ991" i="3"/>
  <c r="AN992" i="3"/>
  <c r="AO992" i="3"/>
  <c r="AQ992" i="3"/>
  <c r="AN995" i="3"/>
  <c r="AO995" i="3"/>
  <c r="AQ995" i="3"/>
  <c r="AN997" i="3"/>
  <c r="AO997" i="3"/>
  <c r="AQ997" i="3"/>
  <c r="AN998" i="3"/>
  <c r="AO998" i="3"/>
  <c r="AQ998" i="3"/>
  <c r="AN996" i="3"/>
  <c r="AO996" i="3"/>
  <c r="AQ996" i="3"/>
  <c r="AN999" i="3"/>
  <c r="AO999" i="3"/>
  <c r="AQ999" i="3"/>
  <c r="AN993" i="3"/>
  <c r="AO993" i="3"/>
  <c r="AQ993" i="3"/>
  <c r="AN994" i="3"/>
  <c r="AO994" i="3"/>
  <c r="AQ994" i="3"/>
  <c r="AN1000" i="3"/>
  <c r="AO1000" i="3"/>
  <c r="AQ1000" i="3"/>
  <c r="AN1001" i="3"/>
  <c r="AO1001" i="3"/>
  <c r="AQ1001" i="3"/>
  <c r="AN1005" i="3"/>
  <c r="AO1005" i="3"/>
  <c r="AQ1005" i="3"/>
  <c r="AN1008" i="3"/>
  <c r="AO1008" i="3"/>
  <c r="AQ1008" i="3"/>
  <c r="AN1006" i="3"/>
  <c r="AO1006" i="3"/>
  <c r="AQ1006" i="3"/>
  <c r="AN1002" i="3"/>
  <c r="AO1002" i="3"/>
  <c r="AQ1002" i="3"/>
  <c r="AN1007" i="3"/>
  <c r="AO1007" i="3"/>
  <c r="AQ1007" i="3"/>
  <c r="AN1003" i="3"/>
  <c r="AO1003" i="3"/>
  <c r="AQ1003" i="3"/>
  <c r="AN1004" i="3"/>
  <c r="AO1004" i="3"/>
  <c r="AQ1004" i="3"/>
  <c r="AN1009" i="3"/>
  <c r="AO1009" i="3"/>
  <c r="AQ1009" i="3"/>
  <c r="AN1011" i="3"/>
  <c r="AO1011" i="3"/>
  <c r="AQ1011" i="3"/>
  <c r="AN1015" i="3"/>
  <c r="AO1015" i="3"/>
  <c r="AQ1015" i="3"/>
  <c r="AN1012" i="3"/>
  <c r="AO1012" i="3"/>
  <c r="AQ1012" i="3"/>
  <c r="AN1013" i="3"/>
  <c r="AO1013" i="3"/>
  <c r="AQ1013" i="3"/>
  <c r="AN1014" i="3"/>
  <c r="AO1014" i="3"/>
  <c r="AQ1014" i="3"/>
  <c r="AN1016" i="3"/>
  <c r="AO1016" i="3"/>
  <c r="AQ1016" i="3"/>
  <c r="AN1018" i="3"/>
  <c r="AO1018" i="3"/>
  <c r="AQ1018" i="3"/>
  <c r="AN1022" i="3"/>
  <c r="AO1022" i="3"/>
  <c r="AQ1022" i="3"/>
  <c r="AN1019" i="3"/>
  <c r="AO1019" i="3"/>
  <c r="AQ1019" i="3"/>
  <c r="AN1020" i="3"/>
  <c r="AO1020" i="3"/>
  <c r="AQ1020" i="3"/>
  <c r="AN1021" i="3"/>
  <c r="AO1021" i="3"/>
  <c r="AQ1021" i="3"/>
  <c r="AN1023" i="3"/>
  <c r="AO1023" i="3"/>
  <c r="AQ1023" i="3"/>
  <c r="AN1024" i="3"/>
  <c r="AO1024" i="3"/>
  <c r="AQ1024" i="3"/>
  <c r="AN1028" i="3"/>
  <c r="AO1028" i="3"/>
  <c r="AQ1028" i="3"/>
  <c r="AN1029" i="3"/>
  <c r="AO1029" i="3"/>
  <c r="AQ1029" i="3"/>
  <c r="AN1025" i="3"/>
  <c r="AO1025" i="3"/>
  <c r="AQ1025" i="3"/>
  <c r="AN1026" i="3"/>
  <c r="AO1026" i="3"/>
  <c r="AQ1026" i="3"/>
  <c r="AN1027" i="3"/>
  <c r="AO1027" i="3"/>
  <c r="AQ1027" i="3"/>
  <c r="AN1030" i="3"/>
  <c r="AO1030" i="3"/>
  <c r="AQ1030" i="3"/>
  <c r="AN1031" i="3"/>
  <c r="AO1031" i="3"/>
  <c r="AQ1031" i="3"/>
  <c r="AN1035" i="3"/>
  <c r="AO1035" i="3"/>
  <c r="AQ1035" i="3"/>
  <c r="AN1036" i="3"/>
  <c r="AO1036" i="3"/>
  <c r="AQ1036" i="3"/>
  <c r="AN1032" i="3"/>
  <c r="AO1032" i="3"/>
  <c r="AQ1032" i="3"/>
  <c r="AN1033" i="3"/>
  <c r="AO1033" i="3"/>
  <c r="AQ1033" i="3"/>
  <c r="AN1034" i="3"/>
  <c r="AO1034" i="3"/>
  <c r="AQ1034" i="3"/>
  <c r="AN1041" i="3"/>
  <c r="AO1041" i="3"/>
  <c r="AQ1041" i="3"/>
  <c r="AN1042" i="3"/>
  <c r="AO1042" i="3"/>
  <c r="AQ1042" i="3"/>
  <c r="AN1037" i="3"/>
  <c r="AO1037" i="3"/>
  <c r="AQ1037" i="3"/>
  <c r="AN1038" i="3"/>
  <c r="AO1038" i="3"/>
  <c r="AQ1038" i="3"/>
  <c r="AN1039" i="3"/>
  <c r="AO1039" i="3"/>
  <c r="AQ1039" i="3"/>
  <c r="AN1040" i="3"/>
  <c r="AO1040" i="3"/>
  <c r="AQ1040" i="3"/>
  <c r="AN1047" i="3"/>
  <c r="AO1047" i="3"/>
  <c r="AQ1047" i="3"/>
  <c r="AN1048" i="3"/>
  <c r="AO1048" i="3"/>
  <c r="AQ1048" i="3"/>
  <c r="AN1043" i="3"/>
  <c r="AO1043" i="3"/>
  <c r="AQ1043" i="3"/>
  <c r="AN1044" i="3"/>
  <c r="AO1044" i="3"/>
  <c r="AQ1044" i="3"/>
  <c r="AN1045" i="3"/>
  <c r="AO1045" i="3"/>
  <c r="AQ1045" i="3"/>
  <c r="AN1046" i="3"/>
  <c r="AO1046" i="3"/>
  <c r="AQ1046" i="3"/>
  <c r="AN1053" i="3"/>
  <c r="AO1053" i="3"/>
  <c r="AQ1053" i="3"/>
  <c r="AN1054" i="3"/>
  <c r="AO1054" i="3"/>
  <c r="AQ1054" i="3"/>
  <c r="AN1049" i="3"/>
  <c r="AO1049" i="3"/>
  <c r="AQ1049" i="3"/>
  <c r="AN1050" i="3"/>
  <c r="AO1050" i="3"/>
  <c r="AQ1050" i="3"/>
  <c r="AN1051" i="3"/>
  <c r="AO1051" i="3"/>
  <c r="AQ1051" i="3"/>
  <c r="AN1052" i="3"/>
  <c r="AO1052" i="3"/>
  <c r="AQ1052" i="3"/>
  <c r="AN1059" i="3"/>
  <c r="AO1059" i="3"/>
  <c r="AQ1059" i="3"/>
  <c r="AN1055" i="3"/>
  <c r="AO1055" i="3"/>
  <c r="AQ1055" i="3"/>
  <c r="AN1056" i="3"/>
  <c r="AO1056" i="3"/>
  <c r="AQ1056" i="3"/>
  <c r="AN1057" i="3"/>
  <c r="AO1057" i="3"/>
  <c r="AQ1057" i="3"/>
  <c r="AN1058" i="3"/>
  <c r="AO1058" i="3"/>
  <c r="AQ1058" i="3"/>
  <c r="AN1064" i="3"/>
  <c r="AO1064" i="3"/>
  <c r="AQ1064" i="3"/>
  <c r="AN1060" i="3"/>
  <c r="AO1060" i="3"/>
  <c r="AQ1060" i="3"/>
  <c r="AN1061" i="3"/>
  <c r="AO1061" i="3"/>
  <c r="AQ1061" i="3"/>
  <c r="AN1062" i="3"/>
  <c r="AO1062" i="3"/>
  <c r="AQ1062" i="3"/>
  <c r="AN1063" i="3"/>
  <c r="AO1063" i="3"/>
  <c r="AQ1063" i="3"/>
  <c r="AN1106" i="3"/>
  <c r="AO1106" i="3"/>
  <c r="AQ1106" i="3"/>
  <c r="AN1107" i="3"/>
  <c r="AO1107" i="3"/>
  <c r="AQ1107" i="3"/>
  <c r="AN1108" i="3"/>
  <c r="AO1108" i="3"/>
  <c r="AQ1108" i="3"/>
  <c r="AN1115" i="3"/>
  <c r="AO1115" i="3"/>
  <c r="AQ1115" i="3"/>
  <c r="AN1117" i="3"/>
  <c r="AO1117" i="3"/>
  <c r="AQ1117" i="3"/>
  <c r="AN1109" i="3"/>
  <c r="AO1109" i="3"/>
  <c r="AQ1109" i="3"/>
  <c r="AN1110" i="3"/>
  <c r="AO1110" i="3"/>
  <c r="AQ1110" i="3"/>
  <c r="AN1111" i="3"/>
  <c r="AO1111" i="3"/>
  <c r="AQ1111" i="3"/>
  <c r="AN1112" i="3"/>
  <c r="AO1112" i="3"/>
  <c r="AQ1112" i="3"/>
  <c r="AN1113" i="3"/>
  <c r="AO1113" i="3"/>
  <c r="AQ1113" i="3"/>
  <c r="AN1116" i="3"/>
  <c r="AO1116" i="3"/>
  <c r="AQ1116" i="3"/>
  <c r="AN1118" i="3"/>
  <c r="AO1118" i="3"/>
  <c r="AQ1118" i="3"/>
  <c r="AN1114" i="3"/>
  <c r="AO1114" i="3"/>
  <c r="AQ1114" i="3"/>
  <c r="AN1119" i="3"/>
  <c r="AO1119" i="3"/>
  <c r="AQ1119" i="3"/>
  <c r="AN1121" i="3"/>
  <c r="AO1121" i="3"/>
  <c r="AQ1121" i="3"/>
  <c r="AN1122" i="3"/>
  <c r="AO1122" i="3"/>
  <c r="AQ1122" i="3"/>
  <c r="AN1123" i="3"/>
  <c r="AO1123" i="3"/>
  <c r="AQ1123" i="3"/>
  <c r="AN1126" i="3"/>
  <c r="AO1126" i="3"/>
  <c r="AQ1126" i="3"/>
  <c r="AN1127" i="3"/>
  <c r="AO1127" i="3"/>
  <c r="AQ1127" i="3"/>
  <c r="AN1128" i="3"/>
  <c r="AO1128" i="3"/>
  <c r="AQ1128" i="3"/>
  <c r="AN1130" i="3"/>
  <c r="AO1130" i="3"/>
  <c r="AQ1130" i="3"/>
  <c r="AN1131" i="3"/>
  <c r="AO1131" i="3"/>
  <c r="AQ1131" i="3"/>
  <c r="AN1133" i="3"/>
  <c r="AO1133" i="3"/>
  <c r="AQ1133" i="3"/>
  <c r="AN1135" i="3"/>
  <c r="AO1135" i="3"/>
  <c r="AQ1135" i="3"/>
  <c r="AN1137" i="3"/>
  <c r="AO1137" i="3"/>
  <c r="AQ1137" i="3"/>
  <c r="AN1138" i="3"/>
  <c r="AO1138" i="3"/>
  <c r="AQ1138" i="3"/>
  <c r="AN1139" i="3"/>
  <c r="AO1139" i="3"/>
  <c r="AQ1139" i="3"/>
  <c r="AN1140" i="3"/>
  <c r="AO1140" i="3"/>
  <c r="AQ1140" i="3"/>
  <c r="AN1142" i="3"/>
  <c r="AO1142" i="3"/>
  <c r="AQ1142" i="3"/>
  <c r="AN1144" i="3"/>
  <c r="AO1144" i="3"/>
  <c r="AQ1144" i="3"/>
  <c r="AN1146" i="3"/>
  <c r="AO1146" i="3"/>
  <c r="AQ1146" i="3"/>
  <c r="AN1148" i="3"/>
  <c r="AO1148" i="3"/>
  <c r="AQ1148" i="3"/>
  <c r="AN1149" i="3"/>
  <c r="AO1149" i="3"/>
  <c r="AQ1149" i="3"/>
  <c r="AN1150" i="3"/>
  <c r="AO1150" i="3"/>
  <c r="AQ1150" i="3"/>
  <c r="AN1160" i="3"/>
  <c r="AO1160" i="3"/>
  <c r="AQ1160" i="3"/>
  <c r="AN1162" i="3"/>
  <c r="AO1162" i="3"/>
  <c r="AQ1162" i="3"/>
  <c r="AN1151" i="3"/>
  <c r="AO1151" i="3"/>
  <c r="AQ1151" i="3"/>
  <c r="AN1152" i="3"/>
  <c r="AO1152" i="3"/>
  <c r="AQ1152" i="3"/>
  <c r="AN1161" i="3"/>
  <c r="AO1161" i="3"/>
  <c r="AQ1161" i="3"/>
  <c r="AN1163" i="3"/>
  <c r="AO1163" i="3"/>
  <c r="AQ1163" i="3"/>
  <c r="AN1153" i="3"/>
  <c r="AO1153" i="3"/>
  <c r="AQ1153" i="3"/>
  <c r="AN1155" i="3"/>
  <c r="AO1155" i="3"/>
  <c r="AQ1155" i="3"/>
  <c r="AN1156" i="3"/>
  <c r="AO1156" i="3"/>
  <c r="AQ1156" i="3"/>
  <c r="AN1157" i="3"/>
  <c r="AO1157" i="3"/>
  <c r="AQ1157" i="3"/>
  <c r="AN1158" i="3"/>
  <c r="AO1158" i="3"/>
  <c r="AQ1158" i="3"/>
  <c r="AN1159" i="3"/>
  <c r="AO1159" i="3"/>
  <c r="AQ1159" i="3"/>
  <c r="AN1164" i="3"/>
  <c r="AO1164" i="3"/>
  <c r="AQ1164" i="3"/>
  <c r="AN1166" i="3"/>
  <c r="AO1166" i="3"/>
  <c r="AQ1166" i="3"/>
  <c r="AN1167" i="3"/>
  <c r="AO1167" i="3"/>
  <c r="AQ1167" i="3"/>
  <c r="AN1169" i="3"/>
  <c r="AO1169" i="3"/>
  <c r="AQ1169" i="3"/>
  <c r="AN1170" i="3"/>
  <c r="AO1170" i="3"/>
  <c r="AQ1170" i="3"/>
  <c r="AN1171" i="3"/>
  <c r="AO1171" i="3"/>
  <c r="AQ1171" i="3"/>
  <c r="AN1172" i="3"/>
  <c r="AO1172" i="3"/>
  <c r="AQ1172" i="3"/>
  <c r="AN1173" i="3"/>
  <c r="AO1173" i="3"/>
  <c r="AQ1173" i="3"/>
  <c r="AN1175" i="3"/>
  <c r="AO1175" i="3"/>
  <c r="AQ1175" i="3"/>
  <c r="AN1176" i="3"/>
  <c r="AO1176" i="3"/>
  <c r="AQ1176" i="3"/>
  <c r="AN1178" i="3"/>
  <c r="AO1178" i="3"/>
  <c r="AQ1178" i="3"/>
  <c r="AN1179" i="3"/>
  <c r="AO1179" i="3"/>
  <c r="AQ1179" i="3"/>
  <c r="AN1180" i="3"/>
  <c r="AO1180" i="3"/>
  <c r="AQ1180" i="3"/>
  <c r="AN1181" i="3"/>
  <c r="AO1181" i="3"/>
  <c r="AQ1181" i="3"/>
  <c r="AN1182" i="3"/>
  <c r="AO1182" i="3"/>
  <c r="AQ1182" i="3"/>
  <c r="AN1184" i="3"/>
  <c r="AO1184" i="3"/>
  <c r="AQ1184" i="3"/>
  <c r="AN1185" i="3"/>
  <c r="AO1185" i="3"/>
  <c r="AQ1185" i="3"/>
  <c r="AN1186" i="3"/>
  <c r="AO1186" i="3"/>
  <c r="AQ1186" i="3"/>
  <c r="AN1187" i="3"/>
  <c r="AO1187" i="3"/>
  <c r="AQ1187" i="3"/>
  <c r="AN1188" i="3"/>
  <c r="AO1188" i="3"/>
  <c r="AQ1188" i="3"/>
  <c r="AN1189" i="3"/>
  <c r="AO1189" i="3"/>
  <c r="AQ1189" i="3"/>
  <c r="AN1190" i="3"/>
  <c r="AO1190" i="3"/>
  <c r="AQ1190" i="3"/>
  <c r="AN1192" i="3"/>
  <c r="AO1192" i="3"/>
  <c r="AQ1192" i="3"/>
  <c r="AN1193" i="3"/>
  <c r="AO1193" i="3"/>
  <c r="AQ1193" i="3"/>
  <c r="AN1195" i="3"/>
  <c r="AO1195" i="3"/>
  <c r="AQ1195" i="3"/>
  <c r="AN1196" i="3"/>
  <c r="AO1196" i="3"/>
  <c r="AQ1196" i="3"/>
  <c r="AN1197" i="3"/>
  <c r="AO1197" i="3"/>
  <c r="AQ1197" i="3"/>
  <c r="AN1199" i="3"/>
  <c r="AO1199" i="3"/>
  <c r="AQ1199" i="3"/>
  <c r="AN1200" i="3"/>
  <c r="AO1200" i="3"/>
  <c r="AQ1200" i="3"/>
  <c r="AN1203" i="3"/>
  <c r="AO1203" i="3"/>
  <c r="AQ1203" i="3"/>
  <c r="AN1205" i="3"/>
  <c r="AO1205" i="3"/>
  <c r="AQ1205" i="3"/>
  <c r="AN1206" i="3"/>
  <c r="AO1206" i="3"/>
  <c r="AQ1206" i="3"/>
  <c r="AN1207" i="3"/>
  <c r="AO1207" i="3"/>
  <c r="AQ1207" i="3"/>
  <c r="AN1208" i="3"/>
  <c r="AO1208" i="3"/>
  <c r="AQ1208" i="3"/>
  <c r="AN1209" i="3"/>
  <c r="AO1209" i="3"/>
  <c r="AQ1209" i="3"/>
  <c r="AN1210" i="3"/>
  <c r="AO1210" i="3"/>
  <c r="AQ1210" i="3"/>
  <c r="AN1212" i="3"/>
  <c r="AO1212" i="3"/>
  <c r="AQ1212" i="3"/>
  <c r="AN1214" i="3"/>
  <c r="AO1214" i="3"/>
  <c r="AQ1214" i="3"/>
  <c r="AN1215" i="3"/>
  <c r="AO1215" i="3"/>
  <c r="AQ1215" i="3"/>
  <c r="AN1216" i="3"/>
  <c r="AO1216" i="3"/>
  <c r="AQ1216" i="3"/>
  <c r="AN1217" i="3"/>
  <c r="AO1217" i="3"/>
  <c r="AQ1217" i="3"/>
  <c r="AN1218" i="3"/>
  <c r="AO1218" i="3"/>
  <c r="AQ1218" i="3"/>
  <c r="AN1219" i="3"/>
  <c r="AO1219" i="3"/>
  <c r="AQ1219" i="3"/>
  <c r="AN1221" i="3"/>
  <c r="AO1221" i="3"/>
  <c r="AQ1221" i="3"/>
  <c r="AN1223" i="3"/>
  <c r="AO1223" i="3"/>
  <c r="AQ1223" i="3"/>
  <c r="AN1224" i="3"/>
  <c r="AO1224" i="3"/>
  <c r="AQ1224" i="3"/>
  <c r="AN1225" i="3"/>
  <c r="AO1225" i="3"/>
  <c r="AQ1225" i="3"/>
  <c r="AN1226" i="3"/>
  <c r="AO1226" i="3"/>
  <c r="AQ1226" i="3"/>
  <c r="AN1227" i="3"/>
  <c r="AO1227" i="3"/>
  <c r="AQ1227" i="3"/>
  <c r="AN1228" i="3"/>
  <c r="AO1228" i="3"/>
  <c r="AQ1228" i="3"/>
  <c r="AN1230" i="3"/>
  <c r="AO1230" i="3"/>
  <c r="AQ1230" i="3"/>
  <c r="AN1232" i="3"/>
  <c r="AO1232" i="3"/>
  <c r="AQ1232" i="3"/>
  <c r="AN1233" i="3"/>
  <c r="AO1233" i="3"/>
  <c r="AQ1233" i="3"/>
  <c r="AN1234" i="3"/>
  <c r="AO1234" i="3"/>
  <c r="AQ1234" i="3"/>
  <c r="AN1235" i="3"/>
  <c r="AO1235" i="3"/>
  <c r="AQ1235" i="3"/>
  <c r="AN1236" i="3"/>
  <c r="AO1236" i="3"/>
  <c r="AQ1236" i="3"/>
  <c r="AN1237" i="3"/>
  <c r="AO1237" i="3"/>
  <c r="AQ1237" i="3"/>
  <c r="AN1239" i="3"/>
  <c r="AO1239" i="3"/>
  <c r="AQ1239" i="3"/>
  <c r="AN1240" i="3"/>
  <c r="AO1240" i="3"/>
  <c r="AQ1240" i="3"/>
  <c r="AQ1241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4" i="3"/>
  <c r="AO74" i="3"/>
  <c r="AQ74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O92" i="3"/>
  <c r="AQ92" i="3"/>
  <c r="AN93" i="3"/>
  <c r="AO93" i="3"/>
  <c r="AQ93" i="3"/>
  <c r="AN94" i="3"/>
  <c r="AQ94" i="3"/>
  <c r="AN95" i="3"/>
  <c r="AO95" i="3"/>
  <c r="AQ95" i="3"/>
  <c r="AN96" i="3"/>
  <c r="AO96" i="3"/>
  <c r="AQ96" i="3"/>
  <c r="AN97" i="3"/>
  <c r="AO97" i="3"/>
  <c r="AQ97" i="3"/>
  <c r="AN201" i="3"/>
  <c r="AO201" i="3"/>
  <c r="AQ201" i="3"/>
  <c r="AN202" i="3"/>
  <c r="AO202" i="3"/>
  <c r="AQ202" i="3"/>
  <c r="AN203" i="3"/>
  <c r="AO203" i="3"/>
  <c r="AQ203" i="3"/>
  <c r="AN204" i="3"/>
  <c r="AO204" i="3"/>
  <c r="AQ204" i="3"/>
  <c r="AN205" i="3"/>
  <c r="AO205" i="3"/>
  <c r="AQ205" i="3"/>
  <c r="AN209" i="3"/>
  <c r="AO209" i="3"/>
  <c r="AQ209" i="3"/>
  <c r="AN211" i="3"/>
  <c r="AO211" i="3"/>
  <c r="AQ211" i="3"/>
  <c r="AN212" i="3"/>
  <c r="AO212" i="3"/>
  <c r="AQ212" i="3"/>
  <c r="AN213" i="3"/>
  <c r="AO213" i="3"/>
  <c r="AQ213" i="3"/>
  <c r="AN215" i="3"/>
  <c r="AO215" i="3"/>
  <c r="AQ215" i="3"/>
  <c r="AN217" i="3"/>
  <c r="AO217" i="3"/>
  <c r="AQ217" i="3"/>
  <c r="AN206" i="3"/>
  <c r="AO206" i="3"/>
  <c r="AQ206" i="3"/>
  <c r="AN207" i="3"/>
  <c r="AO207" i="3"/>
  <c r="AQ207" i="3"/>
  <c r="AN208" i="3"/>
  <c r="AO208" i="3"/>
  <c r="AQ208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7" i="3"/>
  <c r="AO287" i="3"/>
  <c r="AQ287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0" i="3"/>
  <c r="AO300" i="3"/>
  <c r="AQ300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25" i="3"/>
  <c r="AO325" i="3"/>
  <c r="AQ325" i="3"/>
  <c r="AN334" i="3"/>
  <c r="AO334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7" i="3"/>
  <c r="AO547" i="3"/>
  <c r="AQ547" i="3"/>
  <c r="AN548" i="3"/>
  <c r="AO548" i="3"/>
  <c r="AQ548" i="3"/>
  <c r="AN549" i="3"/>
  <c r="AO549" i="3"/>
  <c r="AQ549" i="3"/>
  <c r="AN550" i="3"/>
  <c r="AO550" i="3"/>
  <c r="AQ550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4" i="3"/>
  <c r="AO564" i="3"/>
  <c r="AQ564" i="3"/>
  <c r="AN567" i="3"/>
  <c r="AO567" i="3"/>
  <c r="AQ567" i="3"/>
  <c r="AN595" i="3"/>
  <c r="AO595" i="3"/>
  <c r="AQ595" i="3"/>
  <c r="AN596" i="3"/>
  <c r="AO596" i="3"/>
  <c r="AQ596" i="3"/>
  <c r="AN597" i="3"/>
  <c r="AO597" i="3"/>
  <c r="AQ597" i="3"/>
  <c r="AN599" i="3"/>
  <c r="AO599" i="3"/>
  <c r="AQ599" i="3"/>
  <c r="AN600" i="3"/>
  <c r="AO600" i="3"/>
  <c r="AQ600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609" i="3"/>
  <c r="AO609" i="3"/>
  <c r="AQ609" i="3"/>
  <c r="AN580" i="3"/>
  <c r="AO580" i="3"/>
  <c r="AQ580" i="3"/>
  <c r="AN582" i="3"/>
  <c r="AO582" i="3"/>
  <c r="AQ582" i="3"/>
  <c r="AN583" i="3"/>
  <c r="AO583" i="3"/>
  <c r="AQ583" i="3"/>
  <c r="AN584" i="3"/>
  <c r="AO584" i="3"/>
  <c r="AQ584" i="3"/>
  <c r="AN585" i="3"/>
  <c r="AO585" i="3"/>
  <c r="AQ585" i="3"/>
  <c r="AN587" i="3"/>
  <c r="AO587" i="3"/>
  <c r="AQ587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21" i="3"/>
  <c r="AO621" i="3"/>
  <c r="AQ621" i="3"/>
  <c r="AN622" i="3"/>
  <c r="AO622" i="3"/>
  <c r="AQ622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7" i="3"/>
  <c r="AO627" i="3"/>
  <c r="AQ627" i="3"/>
  <c r="AN628" i="3"/>
  <c r="AO628" i="3"/>
  <c r="AQ628" i="3"/>
  <c r="AN629" i="3"/>
  <c r="AO629" i="3"/>
  <c r="AQ629" i="3"/>
  <c r="AN630" i="3"/>
  <c r="AO630" i="3"/>
  <c r="AQ630" i="3"/>
  <c r="AN631" i="3"/>
  <c r="AO631" i="3"/>
  <c r="AQ631" i="3"/>
  <c r="AN632" i="3"/>
  <c r="AO632" i="3"/>
  <c r="AQ632" i="3"/>
  <c r="AN633" i="3"/>
  <c r="AO633" i="3"/>
  <c r="AQ633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5" i="3"/>
  <c r="AO705" i="3"/>
  <c r="AQ705" i="3"/>
  <c r="AN706" i="3"/>
  <c r="AO706" i="3"/>
  <c r="AQ706" i="3"/>
  <c r="AN707" i="3"/>
  <c r="AO707" i="3"/>
  <c r="AQ707" i="3"/>
  <c r="AN708" i="3"/>
  <c r="AO708" i="3"/>
  <c r="AQ708" i="3"/>
  <c r="AN709" i="3"/>
  <c r="AO709" i="3"/>
  <c r="AQ709" i="3"/>
  <c r="AN710" i="3"/>
  <c r="AO710" i="3"/>
  <c r="AQ710" i="3"/>
  <c r="AN711" i="3"/>
  <c r="AO711" i="3"/>
  <c r="AQ711" i="3"/>
  <c r="AN712" i="3"/>
  <c r="AO712" i="3"/>
  <c r="AQ712" i="3"/>
  <c r="AN713" i="3"/>
  <c r="AO713" i="3"/>
  <c r="AQ713" i="3"/>
  <c r="AN714" i="3"/>
  <c r="AO714" i="3"/>
  <c r="AQ714" i="3"/>
  <c r="AN715" i="3"/>
  <c r="AO715" i="3"/>
  <c r="AQ715" i="3"/>
  <c r="AN716" i="3"/>
  <c r="AO716" i="3"/>
  <c r="AQ716" i="3"/>
  <c r="AN717" i="3"/>
  <c r="AO717" i="3"/>
  <c r="AQ717" i="3"/>
  <c r="AN720" i="3"/>
  <c r="AO720" i="3"/>
  <c r="AQ720" i="3"/>
  <c r="AN722" i="3"/>
  <c r="AO722" i="3"/>
  <c r="AQ722" i="3"/>
  <c r="AN769" i="3"/>
  <c r="AO769" i="3"/>
  <c r="AQ769" i="3"/>
  <c r="AN770" i="3"/>
  <c r="AO770" i="3"/>
  <c r="AQ770" i="3"/>
  <c r="AN771" i="3"/>
  <c r="AO771" i="3"/>
  <c r="AQ771" i="3"/>
  <c r="AN772" i="3"/>
  <c r="AO772" i="3"/>
  <c r="AQ772" i="3"/>
  <c r="AN774" i="3"/>
  <c r="AO774" i="3"/>
  <c r="AQ774" i="3"/>
  <c r="AN775" i="3"/>
  <c r="AO775" i="3"/>
  <c r="AQ775" i="3"/>
  <c r="AN783" i="3"/>
  <c r="AO783" i="3"/>
  <c r="AQ783" i="3"/>
  <c r="AN785" i="3"/>
  <c r="AO785" i="3"/>
  <c r="AQ785" i="3"/>
  <c r="AN786" i="3"/>
  <c r="AO786" i="3"/>
  <c r="AQ786" i="3"/>
  <c r="AN787" i="3"/>
  <c r="AO787" i="3"/>
  <c r="AQ787" i="3"/>
  <c r="AN788" i="3"/>
  <c r="AO788" i="3"/>
  <c r="AQ788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08" i="3"/>
  <c r="AO808" i="3"/>
  <c r="AQ808" i="3"/>
  <c r="AN809" i="3"/>
  <c r="AO809" i="3"/>
  <c r="AQ809" i="3"/>
  <c r="AN810" i="3"/>
  <c r="AO810" i="3"/>
  <c r="AQ810" i="3"/>
  <c r="AN811" i="3"/>
  <c r="AO811" i="3"/>
  <c r="AQ811" i="3"/>
  <c r="AN812" i="3"/>
  <c r="AO812" i="3"/>
  <c r="AQ812" i="3"/>
  <c r="AN813" i="3"/>
  <c r="AO813" i="3"/>
  <c r="AQ813" i="3"/>
  <c r="AN814" i="3"/>
  <c r="AO814" i="3"/>
  <c r="AQ814" i="3"/>
  <c r="AN815" i="3"/>
  <c r="AO815" i="3"/>
  <c r="AQ815" i="3"/>
  <c r="AN816" i="3"/>
  <c r="AO816" i="3"/>
  <c r="AQ816" i="3"/>
  <c r="AN817" i="3"/>
  <c r="AO817" i="3"/>
  <c r="AQ817" i="3"/>
  <c r="AN818" i="3"/>
  <c r="AO818" i="3"/>
  <c r="AQ818" i="3"/>
  <c r="AN819" i="3"/>
  <c r="AO819" i="3"/>
  <c r="AQ819" i="3"/>
  <c r="AN820" i="3"/>
  <c r="AO820" i="3"/>
  <c r="AQ820" i="3"/>
  <c r="AN842" i="3"/>
  <c r="AO842" i="3"/>
  <c r="AQ842" i="3"/>
  <c r="AN843" i="3"/>
  <c r="AO843" i="3"/>
  <c r="AQ843" i="3"/>
  <c r="AN844" i="3"/>
  <c r="AO844" i="3"/>
  <c r="AQ844" i="3"/>
  <c r="AN845" i="3"/>
  <c r="AO845" i="3"/>
  <c r="AQ845" i="3"/>
  <c r="AN848" i="3"/>
  <c r="AO848" i="3"/>
  <c r="AQ848" i="3"/>
  <c r="AN849" i="3"/>
  <c r="AO849" i="3"/>
  <c r="AQ849" i="3"/>
  <c r="AN1065" i="3"/>
  <c r="AO1065" i="3"/>
  <c r="AQ1065" i="3"/>
  <c r="AN1066" i="3"/>
  <c r="AO1066" i="3"/>
  <c r="AQ1066" i="3"/>
  <c r="AN1067" i="3"/>
  <c r="AO1067" i="3"/>
  <c r="AQ1067" i="3"/>
  <c r="AN1068" i="3"/>
  <c r="AO1068" i="3"/>
  <c r="AQ1068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76" i="3"/>
  <c r="AO1076" i="3"/>
  <c r="AQ1076" i="3"/>
  <c r="AN1077" i="3"/>
  <c r="AO1077" i="3"/>
  <c r="AQ1077" i="3"/>
  <c r="AN1078" i="3"/>
  <c r="AO1078" i="3"/>
  <c r="AQ1078" i="3"/>
  <c r="AN1079" i="3"/>
  <c r="AO1079" i="3"/>
  <c r="AQ1079" i="3"/>
  <c r="AN1080" i="3"/>
  <c r="AO1080" i="3"/>
  <c r="AQ1080" i="3"/>
  <c r="AN1081" i="3"/>
  <c r="AO1081" i="3"/>
  <c r="AQ1081" i="3"/>
  <c r="AN1082" i="3"/>
  <c r="AO1082" i="3"/>
  <c r="AQ1082" i="3"/>
  <c r="AN1083" i="3"/>
  <c r="AO1083" i="3"/>
  <c r="AQ1083" i="3"/>
  <c r="AN1084" i="3"/>
  <c r="AO1084" i="3"/>
  <c r="AQ1084" i="3"/>
  <c r="AN1085" i="3"/>
  <c r="AO1085" i="3"/>
  <c r="AQ1085" i="3"/>
  <c r="AN1086" i="3"/>
  <c r="AO1086" i="3"/>
  <c r="AQ1086" i="3"/>
  <c r="AN1087" i="3"/>
  <c r="AO1087" i="3"/>
  <c r="AQ1087" i="3"/>
  <c r="AN1088" i="3"/>
  <c r="AO1088" i="3"/>
  <c r="AQ1088" i="3"/>
  <c r="AN1089" i="3"/>
  <c r="AO1089" i="3"/>
  <c r="AQ1089" i="3"/>
  <c r="AN1090" i="3"/>
  <c r="AO1090" i="3"/>
  <c r="AQ1090" i="3"/>
  <c r="AN1099" i="3"/>
  <c r="AO1099" i="3"/>
  <c r="AQ1099" i="3"/>
  <c r="AN1101" i="3"/>
  <c r="AO1101" i="3"/>
  <c r="AQ1101" i="3"/>
  <c r="AN1102" i="3"/>
  <c r="AO1102" i="3"/>
  <c r="AQ1102" i="3"/>
  <c r="AN1104" i="3"/>
  <c r="AO1104" i="3"/>
  <c r="AQ1104" i="3"/>
  <c r="AN1105" i="3"/>
  <c r="AO1105" i="3"/>
  <c r="AQ1105" i="3"/>
  <c r="AO94" i="3"/>
  <c r="AR588" i="3" l="1" a="1"/>
  <c r="AR588" i="3" s="1"/>
  <c r="AR589" i="3" a="1"/>
  <c r="AR589" i="3" s="1"/>
  <c r="AR590" i="3" a="1"/>
  <c r="AR590" i="3" s="1"/>
  <c r="AP590" i="3" a="1"/>
  <c r="AP590" i="3" s="1"/>
  <c r="AP588" i="3" a="1"/>
  <c r="AP588" i="3" s="1"/>
  <c r="AP589" i="3" a="1"/>
  <c r="AP589" i="3" s="1"/>
  <c r="AR591" i="3" a="1"/>
  <c r="AR591" i="3" s="1"/>
  <c r="AR592" i="3" a="1"/>
  <c r="AR592" i="3" s="1"/>
  <c r="AR593" i="3" a="1"/>
  <c r="AR593" i="3" s="1"/>
  <c r="AR594" i="3" a="1"/>
  <c r="AR594" i="3" s="1"/>
  <c r="AP594" i="3" a="1"/>
  <c r="AP594" i="3" s="1"/>
  <c r="AP593" i="3" a="1"/>
  <c r="AP593" i="3" s="1"/>
  <c r="AP592" i="3" a="1"/>
  <c r="AP592" i="3" s="1"/>
  <c r="AP591" i="3" a="1"/>
  <c r="AP591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4" i="3" a="1"/>
  <c r="AR334" i="3" s="1"/>
  <c r="AR341" i="3" a="1"/>
  <c r="AR341" i="3" s="1"/>
  <c r="AR340" i="3" a="1"/>
  <c r="AR340" i="3" s="1"/>
  <c r="AR704" i="3" a="1"/>
  <c r="AR704" i="3" s="1"/>
  <c r="AP704" i="3" a="1"/>
  <c r="AP704" i="3" s="1"/>
  <c r="AR703" i="3" a="1"/>
  <c r="AR703" i="3" s="1"/>
  <c r="AP703" i="3" a="1"/>
  <c r="AP703" i="3" s="1"/>
  <c r="AR702" i="3" a="1"/>
  <c r="AR702" i="3" s="1"/>
  <c r="AP702" i="3" a="1"/>
  <c r="AP702" i="3" s="1"/>
  <c r="AR701" i="3" a="1"/>
  <c r="AR701" i="3" s="1"/>
  <c r="AP701" i="3" a="1"/>
  <c r="AP701" i="3" s="1"/>
  <c r="AR700" i="3" a="1"/>
  <c r="AR700" i="3" s="1"/>
  <c r="AP700" i="3" a="1"/>
  <c r="AP700" i="3" s="1"/>
  <c r="AR699" i="3" a="1"/>
  <c r="AR699" i="3" s="1"/>
  <c r="AP699" i="3" a="1"/>
  <c r="AP699" i="3" s="1"/>
  <c r="AR698" i="3" a="1"/>
  <c r="AR698" i="3" s="1"/>
  <c r="AP698" i="3" a="1"/>
  <c r="AP698" i="3" s="1"/>
  <c r="AP288" i="3" a="1"/>
  <c r="AP288" i="3" s="1"/>
  <c r="AR288" i="3" a="1"/>
  <c r="AR288" i="3" s="1"/>
  <c r="AP210" i="3" a="1"/>
  <c r="AP210" i="3" s="1"/>
  <c r="AR210" i="3" a="1"/>
  <c r="AR210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100" i="3" a="1"/>
  <c r="AR1100" i="3" s="1"/>
  <c r="AP1100" i="3" a="1"/>
  <c r="AP1100" i="3" s="1"/>
  <c r="AR718" i="3" a="1"/>
  <c r="AR718" i="3" s="1"/>
  <c r="AP718" i="3" a="1"/>
  <c r="AP718" i="3" s="1"/>
  <c r="AP601" i="3" a="1"/>
  <c r="AP601" i="3" s="1"/>
  <c r="AR601" i="3" a="1"/>
  <c r="AR601" i="3" s="1"/>
  <c r="AP798" i="3" a="1"/>
  <c r="AP798" i="3" s="1"/>
  <c r="AR798" i="3" a="1"/>
  <c r="AR798" i="3" s="1"/>
  <c r="AP784" i="3" a="1"/>
  <c r="AP784" i="3" s="1"/>
  <c r="AR784" i="3" a="1"/>
  <c r="AR784" i="3" s="1"/>
  <c r="AP552" i="3" a="1"/>
  <c r="AP552" i="3" s="1"/>
  <c r="AR552" i="3" a="1"/>
  <c r="AR552" i="3" s="1"/>
  <c r="AP305" i="3" a="1"/>
  <c r="AP305" i="3" s="1"/>
  <c r="AR305" i="3" a="1"/>
  <c r="AR305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3" i="3" a="1"/>
  <c r="AP333" i="3" s="1"/>
  <c r="AP330" i="3" a="1"/>
  <c r="AP330" i="3" s="1"/>
  <c r="AP331" i="3" a="1"/>
  <c r="AP331" i="3" s="1"/>
  <c r="AP329" i="3" a="1"/>
  <c r="AP329" i="3" s="1"/>
  <c r="AR482" i="3" a="1"/>
  <c r="AR482" i="3" s="1"/>
  <c r="AR487" i="3" a="1"/>
  <c r="AR487" i="3" s="1"/>
  <c r="AR480" i="3" a="1"/>
  <c r="AR480" i="3" s="1"/>
  <c r="AR484" i="3" a="1"/>
  <c r="AR484" i="3" s="1"/>
  <c r="AR486" i="3" a="1"/>
  <c r="AR486" i="3" s="1"/>
  <c r="AR481" i="3" a="1"/>
  <c r="AR481" i="3" s="1"/>
  <c r="AR485" i="3" a="1"/>
  <c r="AR485" i="3" s="1"/>
  <c r="AR483" i="3" a="1"/>
  <c r="AR483" i="3" s="1"/>
  <c r="AP487" i="3" a="1"/>
  <c r="AP487" i="3" s="1"/>
  <c r="AP482" i="3" a="1"/>
  <c r="AP482" i="3" s="1"/>
  <c r="AP481" i="3" a="1"/>
  <c r="AP481" i="3" s="1"/>
  <c r="AP485" i="3" a="1"/>
  <c r="AP485" i="3" s="1"/>
  <c r="AP480" i="3" a="1"/>
  <c r="AP480" i="3" s="1"/>
  <c r="AP484" i="3" a="1"/>
  <c r="AP484" i="3" s="1"/>
  <c r="AP486" i="3" a="1"/>
  <c r="AP486" i="3" s="1"/>
  <c r="AP483" i="3" a="1"/>
  <c r="AP483" i="3" s="1"/>
  <c r="AP276" i="3" a="1"/>
  <c r="AP276" i="3" s="1"/>
  <c r="AR276" i="3" a="1"/>
  <c r="AR276" i="3" s="1"/>
  <c r="AR272" i="3" a="1"/>
  <c r="AR272" i="3" s="1"/>
  <c r="AR269" i="3" a="1"/>
  <c r="AR269" i="3" s="1"/>
  <c r="AP269" i="3" a="1"/>
  <c r="AP269" i="3" s="1"/>
  <c r="AP272" i="3" a="1"/>
  <c r="AP272" i="3" s="1"/>
  <c r="AR266" i="3" a="1"/>
  <c r="AR266" i="3" s="1"/>
  <c r="AP266" i="3" a="1"/>
  <c r="AP266" i="3" s="1"/>
  <c r="AR264" i="3" a="1"/>
  <c r="AR264" i="3" s="1"/>
  <c r="AP264" i="3" a="1"/>
  <c r="AP264" i="3" s="1"/>
  <c r="AR261" i="3" a="1"/>
  <c r="AR261" i="3" s="1"/>
  <c r="AR259" i="3" a="1"/>
  <c r="AR259" i="3" s="1"/>
  <c r="AP261" i="3" a="1"/>
  <c r="AP261" i="3" s="1"/>
  <c r="AP259" i="3" a="1"/>
  <c r="AP259" i="3" s="1"/>
  <c r="AR257" i="3" a="1"/>
  <c r="AR257" i="3" s="1"/>
  <c r="AP257" i="3" a="1"/>
  <c r="AP257" i="3" s="1"/>
  <c r="AP1017" i="3" a="1"/>
  <c r="AP1017" i="3" s="1"/>
  <c r="AR1017" i="3" a="1"/>
  <c r="AR1017" i="3" s="1"/>
  <c r="AR1010" i="3" a="1"/>
  <c r="AR1010" i="3" s="1"/>
  <c r="AP1010" i="3" a="1"/>
  <c r="AP1010" i="3" s="1"/>
  <c r="AP989" i="3" a="1"/>
  <c r="AP989" i="3" s="1"/>
  <c r="AR989" i="3" a="1"/>
  <c r="AR989" i="3" s="1"/>
  <c r="AP983" i="3" a="1"/>
  <c r="AP983" i="3" s="1"/>
  <c r="AR983" i="3" a="1"/>
  <c r="AR983" i="3" s="1"/>
  <c r="AP940" i="3" a="1"/>
  <c r="AP940" i="3" s="1"/>
  <c r="AR940" i="3" a="1"/>
  <c r="AR940" i="3" s="1"/>
  <c r="AP937" i="3" a="1"/>
  <c r="AP937" i="3" s="1"/>
  <c r="AR937" i="3" a="1"/>
  <c r="AR937" i="3" s="1"/>
  <c r="AP935" i="3" a="1"/>
  <c r="AP935" i="3" s="1"/>
  <c r="AR935" i="3" a="1"/>
  <c r="AR935" i="3" s="1"/>
  <c r="AP933" i="3" a="1"/>
  <c r="AP933" i="3" s="1"/>
  <c r="AR933" i="3" a="1"/>
  <c r="AR933" i="3" s="1"/>
  <c r="AP855" i="3" a="1"/>
  <c r="AP855" i="3" s="1"/>
  <c r="AP856" i="3" a="1"/>
  <c r="AP856" i="3" s="1"/>
  <c r="AP789" i="3" a="1"/>
  <c r="AP789" i="3" s="1"/>
  <c r="AP425" i="3" a="1"/>
  <c r="AP425" i="3" s="1"/>
  <c r="AR425" i="3" a="1"/>
  <c r="AR425" i="3" s="1"/>
  <c r="AP533" i="3" a="1"/>
  <c r="AP533" i="3" s="1"/>
  <c r="AP689" i="3" a="1"/>
  <c r="AP689" i="3" s="1"/>
  <c r="AR689" i="3" a="1"/>
  <c r="AR689" i="3" s="1"/>
  <c r="AP685" i="3" a="1"/>
  <c r="AP685" i="3" s="1"/>
  <c r="AR685" i="3" a="1"/>
  <c r="AR685" i="3" s="1"/>
  <c r="AP676" i="3" a="1"/>
  <c r="AP676" i="3" s="1"/>
  <c r="AR676" i="3" a="1"/>
  <c r="AR676" i="3" s="1"/>
  <c r="AP673" i="3" a="1"/>
  <c r="AP673" i="3" s="1"/>
  <c r="AR673" i="3" a="1"/>
  <c r="AR673" i="3" s="1"/>
  <c r="AP671" i="3" a="1"/>
  <c r="AP671" i="3" s="1"/>
  <c r="AR671" i="3" a="1"/>
  <c r="AR671" i="3" s="1"/>
  <c r="AP650" i="3" a="1"/>
  <c r="AP650" i="3" s="1"/>
  <c r="AR650" i="3" a="1"/>
  <c r="AR650" i="3" s="1"/>
  <c r="AP645" i="3" a="1"/>
  <c r="AP645" i="3" s="1"/>
  <c r="AR645" i="3" a="1"/>
  <c r="AR645" i="3" s="1"/>
  <c r="AP640" i="3" a="1"/>
  <c r="AP640" i="3" s="1"/>
  <c r="AR640" i="3" a="1"/>
  <c r="AR640" i="3" s="1"/>
  <c r="AP635" i="3" a="1"/>
  <c r="AP635" i="3" s="1"/>
  <c r="AR635" i="3" a="1"/>
  <c r="AR635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9" i="3" a="1"/>
  <c r="AP179" i="3" s="1"/>
  <c r="AR179" i="3" a="1"/>
  <c r="AR179" i="3" s="1"/>
  <c r="AP160" i="3" a="1"/>
  <c r="AP160" i="3" s="1"/>
  <c r="AR160" i="3" a="1"/>
  <c r="AR160" i="3" s="1"/>
  <c r="AP149" i="3" a="1"/>
  <c r="AP149" i="3" s="1"/>
  <c r="AR149" i="3" a="1"/>
  <c r="AR149" i="3" s="1"/>
  <c r="AP146" i="3" a="1"/>
  <c r="AP146" i="3" s="1"/>
  <c r="AR146" i="3" a="1"/>
  <c r="AR146" i="3" s="1"/>
  <c r="AP142" i="3" a="1"/>
  <c r="AP142" i="3" s="1"/>
  <c r="AR142" i="3" a="1"/>
  <c r="AR142" i="3" s="1"/>
  <c r="AP132" i="3" a="1"/>
  <c r="AP132" i="3" s="1"/>
  <c r="AR132" i="3" a="1"/>
  <c r="AR132" i="3" s="1"/>
  <c r="AP123" i="3" a="1"/>
  <c r="AP123" i="3" s="1"/>
  <c r="AR123" i="3" a="1"/>
  <c r="AR123" i="3" s="1"/>
  <c r="AP120" i="3" a="1"/>
  <c r="AP120" i="3" s="1"/>
  <c r="AR120" i="3" a="1"/>
  <c r="AR120" i="3" s="1"/>
  <c r="AP118" i="3" a="1"/>
  <c r="AP118" i="3" s="1"/>
  <c r="AR118" i="3" a="1"/>
  <c r="AR118" i="3" s="1"/>
  <c r="AP104" i="3" a="1"/>
  <c r="AP104" i="3" s="1"/>
  <c r="AR104" i="3" a="1"/>
  <c r="AR104" i="3" s="1"/>
  <c r="AP99" i="3" a="1"/>
  <c r="AP99" i="3" s="1"/>
  <c r="AR99" i="3" a="1"/>
  <c r="AR99" i="3" s="1"/>
  <c r="AP754" i="3" a="1"/>
  <c r="AP754" i="3" s="1"/>
  <c r="AR754" i="3" a="1"/>
  <c r="AR754" i="3" s="1"/>
  <c r="AP751" i="3" a="1"/>
  <c r="AP751" i="3" s="1"/>
  <c r="AR751" i="3" a="1"/>
  <c r="AR751" i="3" s="1"/>
  <c r="AP746" i="3" a="1"/>
  <c r="AP746" i="3" s="1"/>
  <c r="AR746" i="3" a="1"/>
  <c r="AR746" i="3" s="1"/>
  <c r="AP721" i="3" a="1"/>
  <c r="AP721" i="3" s="1"/>
  <c r="AR721" i="3" a="1"/>
  <c r="AR721" i="3" s="1"/>
  <c r="AP719" i="3" a="1"/>
  <c r="AP719" i="3" s="1"/>
  <c r="AR719" i="3" a="1"/>
  <c r="AR719" i="3" s="1"/>
  <c r="AP235" i="3" a="1"/>
  <c r="AP235" i="3" s="1"/>
  <c r="AR235" i="3" a="1"/>
  <c r="AR235" i="3" s="1"/>
  <c r="AP233" i="3" a="1"/>
  <c r="AP233" i="3" s="1"/>
  <c r="AR233" i="3" a="1"/>
  <c r="AR233" i="3" s="1"/>
  <c r="AP229" i="3" a="1"/>
  <c r="AP229" i="3" s="1"/>
  <c r="AR229" i="3" a="1"/>
  <c r="AR229" i="3" s="1"/>
  <c r="AP223" i="3" a="1"/>
  <c r="AP223" i="3" s="1"/>
  <c r="AR223" i="3" a="1"/>
  <c r="AR223" i="3" s="1"/>
  <c r="AP220" i="3" a="1"/>
  <c r="AP220" i="3" s="1"/>
  <c r="AR220" i="3" a="1"/>
  <c r="AR220" i="3" s="1"/>
  <c r="AP214" i="3" a="1"/>
  <c r="AP214" i="3" s="1"/>
  <c r="AP216" i="3" a="1"/>
  <c r="AP216" i="3" s="1"/>
  <c r="AR216" i="3" a="1"/>
  <c r="AR216" i="3" s="1"/>
  <c r="AR214" i="3" a="1"/>
  <c r="AR214" i="3" s="1"/>
  <c r="AP587" i="3" a="1"/>
  <c r="AP587" i="3" s="1"/>
  <c r="AP586" i="3" a="1"/>
  <c r="AP586" i="3" s="1"/>
  <c r="AR586" i="3" a="1"/>
  <c r="AR586" i="3" s="1"/>
  <c r="AP581" i="3" a="1"/>
  <c r="AP581" i="3" s="1"/>
  <c r="AR581" i="3" a="1"/>
  <c r="AR581" i="3" s="1"/>
  <c r="AP598" i="3" a="1"/>
  <c r="AP598" i="3" s="1"/>
  <c r="AR598" i="3" a="1"/>
  <c r="AR598" i="3" s="1"/>
  <c r="AP326" i="3" a="1"/>
  <c r="AP326" i="3" s="1"/>
  <c r="AP328" i="3" a="1"/>
  <c r="AP328" i="3" s="1"/>
  <c r="AP332" i="3" a="1"/>
  <c r="AP332" i="3" s="1"/>
  <c r="AP836" i="3" a="1"/>
  <c r="AP836" i="3" s="1"/>
  <c r="AP838" i="3" a="1"/>
  <c r="AP838" i="3" s="1"/>
  <c r="AR838" i="3" a="1"/>
  <c r="AR838" i="3" s="1"/>
  <c r="AR836" i="3" a="1"/>
  <c r="AR836" i="3" s="1"/>
  <c r="AR332" i="3" a="1"/>
  <c r="AR332" i="3" s="1"/>
  <c r="AR328" i="3" a="1"/>
  <c r="AR328" i="3" s="1"/>
  <c r="AR326" i="3" a="1"/>
  <c r="AR326" i="3" s="1"/>
  <c r="AP327" i="3" a="1"/>
  <c r="AP327" i="3" s="1"/>
  <c r="AR327" i="3" a="1"/>
  <c r="AR327" i="3" s="1"/>
  <c r="AR789" i="3" a="1"/>
  <c r="AR789" i="3" s="1"/>
  <c r="AP398" i="3" a="1"/>
  <c r="AP398" i="3" s="1"/>
  <c r="AR398" i="3" a="1"/>
  <c r="AR398" i="3" s="1"/>
  <c r="AP406" i="3" a="1"/>
  <c r="AP406" i="3" s="1"/>
  <c r="AR406" i="3" a="1"/>
  <c r="AR406" i="3" s="1"/>
  <c r="AP906" i="3" a="1"/>
  <c r="AP906" i="3" s="1"/>
  <c r="AR906" i="3" a="1"/>
  <c r="AR906" i="3" s="1"/>
  <c r="AP907" i="3" a="1"/>
  <c r="AP907" i="3" s="1"/>
  <c r="AR907" i="3" a="1"/>
  <c r="AR907" i="3" s="1"/>
  <c r="AP908" i="3" a="1"/>
  <c r="AP908" i="3" s="1"/>
  <c r="AR908" i="3" a="1"/>
  <c r="AR908" i="3" s="1"/>
  <c r="AP909" i="3" a="1"/>
  <c r="AP909" i="3" s="1"/>
  <c r="AR909" i="3" a="1"/>
  <c r="AR909" i="3" s="1"/>
  <c r="AP910" i="3" a="1"/>
  <c r="AP910" i="3" s="1"/>
  <c r="AR910" i="3" a="1"/>
  <c r="AR910" i="3" s="1"/>
  <c r="AP911" i="3" a="1"/>
  <c r="AP911" i="3" s="1"/>
  <c r="AR911" i="3" a="1"/>
  <c r="AR911" i="3" s="1"/>
  <c r="AP912" i="3" a="1"/>
  <c r="AP912" i="3" s="1"/>
  <c r="AR912" i="3" a="1"/>
  <c r="AR912" i="3" s="1"/>
  <c r="AP913" i="3" a="1"/>
  <c r="AP913" i="3" s="1"/>
  <c r="AR913" i="3" a="1"/>
  <c r="AR913" i="3" s="1"/>
  <c r="AP914" i="3" a="1"/>
  <c r="AP914" i="3" s="1"/>
  <c r="AR914" i="3" a="1"/>
  <c r="AR914" i="3" s="1"/>
  <c r="AP915" i="3" a="1"/>
  <c r="AP915" i="3" s="1"/>
  <c r="AR915" i="3" a="1"/>
  <c r="AR915" i="3" s="1"/>
  <c r="AP916" i="3" a="1"/>
  <c r="AP916" i="3" s="1"/>
  <c r="AR916" i="3" a="1"/>
  <c r="AR916" i="3" s="1"/>
  <c r="AP917" i="3" a="1"/>
  <c r="AP917" i="3" s="1"/>
  <c r="AR917" i="3" a="1"/>
  <c r="AR917" i="3" s="1"/>
  <c r="AP918" i="3" a="1"/>
  <c r="AP918" i="3" s="1"/>
  <c r="AR918" i="3" a="1"/>
  <c r="AR918" i="3" s="1"/>
  <c r="AP858" i="3" a="1"/>
  <c r="AP858" i="3" s="1"/>
  <c r="AR858" i="3" a="1"/>
  <c r="AR858" i="3" s="1"/>
  <c r="AP859" i="3" a="1"/>
  <c r="AP859" i="3" s="1"/>
  <c r="AR859" i="3" a="1"/>
  <c r="AR859" i="3" s="1"/>
  <c r="AP860" i="3" a="1"/>
  <c r="AP860" i="3" s="1"/>
  <c r="AR860" i="3" a="1"/>
  <c r="AR860" i="3" s="1"/>
  <c r="AP861" i="3" a="1"/>
  <c r="AP861" i="3" s="1"/>
  <c r="AR861" i="3" a="1"/>
  <c r="AR861" i="3" s="1"/>
  <c r="AP862" i="3" a="1"/>
  <c r="AP862" i="3" s="1"/>
  <c r="AR862" i="3" a="1"/>
  <c r="AR862" i="3" s="1"/>
  <c r="AP863" i="3" a="1"/>
  <c r="AP863" i="3" s="1"/>
  <c r="AR863" i="3" a="1"/>
  <c r="AR863" i="3" s="1"/>
  <c r="AP857" i="3" a="1"/>
  <c r="AP857" i="3" s="1"/>
  <c r="AP853" i="3" a="1"/>
  <c r="AP853" i="3" s="1"/>
  <c r="AP854" i="3" a="1"/>
  <c r="AP854" i="3" s="1"/>
  <c r="AP852" i="3" a="1"/>
  <c r="AP852" i="3" s="1"/>
  <c r="AR852" i="3" a="1"/>
  <c r="AR852" i="3" s="1"/>
  <c r="AP850" i="3" a="1"/>
  <c r="AP850" i="3" s="1"/>
  <c r="AR850" i="3" a="1"/>
  <c r="AR850" i="3" s="1"/>
  <c r="AP851" i="3" a="1"/>
  <c r="AP851" i="3" s="1"/>
  <c r="AR851" i="3" a="1"/>
  <c r="AR851" i="3" s="1"/>
  <c r="AR853" i="3" a="1"/>
  <c r="AR853" i="3" s="1"/>
  <c r="AR854" i="3" a="1"/>
  <c r="AR854" i="3" s="1"/>
  <c r="AR855" i="3" a="1"/>
  <c r="AR855" i="3" s="1"/>
  <c r="AR856" i="3" a="1"/>
  <c r="AR856" i="3" s="1"/>
  <c r="AR857" i="3" a="1"/>
  <c r="AR857" i="3" s="1"/>
  <c r="AP846" i="3" a="1"/>
  <c r="AP846" i="3" s="1"/>
  <c r="AR846" i="3" a="1"/>
  <c r="AR846" i="3" s="1"/>
  <c r="AP847" i="3" a="1"/>
  <c r="AP847" i="3" s="1"/>
  <c r="AR847" i="3" a="1"/>
  <c r="AR847" i="3" s="1"/>
  <c r="AR841" i="3" a="1"/>
  <c r="AR841" i="3" s="1"/>
  <c r="AP841" i="3" a="1"/>
  <c r="AP841" i="3" s="1"/>
  <c r="AR840" i="3" a="1"/>
  <c r="AR840" i="3" s="1"/>
  <c r="AP840" i="3" a="1"/>
  <c r="AP840" i="3" s="1"/>
  <c r="AP839" i="3" a="1"/>
  <c r="AP839" i="3" s="1"/>
  <c r="AP837" i="3" a="1"/>
  <c r="AP837" i="3" s="1"/>
  <c r="AP835" i="3" a="1"/>
  <c r="AP835" i="3" s="1"/>
  <c r="AP834" i="3" a="1"/>
  <c r="AP834" i="3" s="1"/>
  <c r="AR839" i="3" a="1"/>
  <c r="AR839" i="3" s="1"/>
  <c r="AR837" i="3" a="1"/>
  <c r="AR837" i="3" s="1"/>
  <c r="AR835" i="3" a="1"/>
  <c r="AR835" i="3" s="1"/>
  <c r="AP833" i="3" a="1"/>
  <c r="AP833" i="3" s="1"/>
  <c r="AP832" i="3" a="1"/>
  <c r="AP832" i="3" s="1"/>
  <c r="AP831" i="3" a="1"/>
  <c r="AP831" i="3" s="1"/>
  <c r="AP830" i="3" a="1"/>
  <c r="AP830" i="3" s="1"/>
  <c r="AP829" i="3" a="1"/>
  <c r="AP829" i="3" s="1"/>
  <c r="AP828" i="3" a="1"/>
  <c r="AP828" i="3" s="1"/>
  <c r="AR834" i="3" a="1"/>
  <c r="AR834" i="3" s="1"/>
  <c r="AP827" i="3" a="1"/>
  <c r="AP827" i="3" s="1"/>
  <c r="AR833" i="3" a="1"/>
  <c r="AR833" i="3" s="1"/>
  <c r="AR832" i="3" a="1"/>
  <c r="AR832" i="3" s="1"/>
  <c r="AR831" i="3" a="1"/>
  <c r="AR831" i="3" s="1"/>
  <c r="AR830" i="3" a="1"/>
  <c r="AR830" i="3" s="1"/>
  <c r="AR829" i="3" a="1"/>
  <c r="AR829" i="3" s="1"/>
  <c r="AR828" i="3" a="1"/>
  <c r="AR828" i="3" s="1"/>
  <c r="AP826" i="3" a="1"/>
  <c r="AP826" i="3" s="1"/>
  <c r="AP825" i="3" a="1"/>
  <c r="AP825" i="3" s="1"/>
  <c r="AR825" i="3" a="1"/>
  <c r="AR825" i="3" s="1"/>
  <c r="AP824" i="3" a="1"/>
  <c r="AP824" i="3" s="1"/>
  <c r="AP823" i="3" a="1"/>
  <c r="AP823" i="3" s="1"/>
  <c r="AP822" i="3" a="1"/>
  <c r="AP822" i="3" s="1"/>
  <c r="AP821" i="3" a="1"/>
  <c r="AP821" i="3" s="1"/>
  <c r="AR827" i="3" a="1"/>
  <c r="AR827" i="3" s="1"/>
  <c r="AR826" i="3" a="1"/>
  <c r="AR826" i="3" s="1"/>
  <c r="AR824" i="3" a="1"/>
  <c r="AR824" i="3" s="1"/>
  <c r="AR823" i="3" a="1"/>
  <c r="AR823" i="3" s="1"/>
  <c r="AR822" i="3" a="1"/>
  <c r="AR822" i="3" s="1"/>
  <c r="AR821" i="3" a="1"/>
  <c r="AR821" i="3" s="1"/>
  <c r="AP811" i="3" a="1"/>
  <c r="AP811" i="3" s="1"/>
  <c r="AP808" i="3" a="1"/>
  <c r="AP808" i="3" s="1"/>
  <c r="AP807" i="3" a="1"/>
  <c r="AP807" i="3" s="1"/>
  <c r="AP806" i="3" a="1"/>
  <c r="AP806" i="3" s="1"/>
  <c r="AP803" i="3" a="1"/>
  <c r="AP803" i="3" s="1"/>
  <c r="AP797" i="3" a="1"/>
  <c r="AP797" i="3" s="1"/>
  <c r="AR797" i="3" a="1"/>
  <c r="AR797" i="3" s="1"/>
  <c r="AP795" i="3" a="1"/>
  <c r="AP795" i="3" s="1"/>
  <c r="AP794" i="3" a="1"/>
  <c r="AP794" i="3" s="1"/>
  <c r="AP776" i="3" a="1"/>
  <c r="AP776" i="3" s="1"/>
  <c r="AR776" i="3" a="1"/>
  <c r="AR776" i="3" s="1"/>
  <c r="AP777" i="3" a="1"/>
  <c r="AP777" i="3" s="1"/>
  <c r="AR777" i="3" a="1"/>
  <c r="AR777" i="3" s="1"/>
  <c r="AP778" i="3" a="1"/>
  <c r="AP778" i="3" s="1"/>
  <c r="AR778" i="3" a="1"/>
  <c r="AR778" i="3" s="1"/>
  <c r="AP779" i="3" a="1"/>
  <c r="AP779" i="3" s="1"/>
  <c r="AR779" i="3" a="1"/>
  <c r="AR779" i="3" s="1"/>
  <c r="AP780" i="3" a="1"/>
  <c r="AP780" i="3" s="1"/>
  <c r="AR780" i="3" a="1"/>
  <c r="AR780" i="3" s="1"/>
  <c r="AP781" i="3" a="1"/>
  <c r="AP781" i="3" s="1"/>
  <c r="AR781" i="3" a="1"/>
  <c r="AR781" i="3" s="1"/>
  <c r="AP782" i="3" a="1"/>
  <c r="AP782" i="3" s="1"/>
  <c r="AR782" i="3" a="1"/>
  <c r="AR782" i="3" s="1"/>
  <c r="AP773" i="3" a="1"/>
  <c r="AP773" i="3" s="1"/>
  <c r="AR773" i="3" a="1"/>
  <c r="AR773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P255" i="3" a="1"/>
  <c r="AP255" i="3" s="1"/>
  <c r="AR255" i="3" a="1"/>
  <c r="AR255" i="3" s="1"/>
  <c r="AR329" i="3" a="1"/>
  <c r="AR329" i="3" s="1"/>
  <c r="AR330" i="3" a="1"/>
  <c r="AR330" i="3" s="1"/>
  <c r="AR331" i="3" a="1"/>
  <c r="AR331" i="3" s="1"/>
  <c r="AR333" i="3" a="1"/>
  <c r="AR333" i="3" s="1"/>
  <c r="AR362" i="3" a="1"/>
  <c r="AR362" i="3" s="1"/>
  <c r="AP691" i="3" a="1"/>
  <c r="AP691" i="3" s="1"/>
  <c r="AR691" i="3" a="1"/>
  <c r="AR691" i="3" s="1"/>
  <c r="AP692" i="3" a="1"/>
  <c r="AP692" i="3" s="1"/>
  <c r="AR692" i="3" a="1"/>
  <c r="AR692" i="3" s="1"/>
  <c r="AP693" i="3" a="1"/>
  <c r="AP693" i="3" s="1"/>
  <c r="AR693" i="3" a="1"/>
  <c r="AR693" i="3" s="1"/>
  <c r="AP694" i="3" a="1"/>
  <c r="AP694" i="3" s="1"/>
  <c r="AR694" i="3" a="1"/>
  <c r="AR694" i="3" s="1"/>
  <c r="AP644" i="3" a="1"/>
  <c r="AP644" i="3" s="1"/>
  <c r="AR644" i="3" a="1"/>
  <c r="AR644" i="3" s="1"/>
  <c r="AP766" i="3" a="1"/>
  <c r="AP766" i="3" s="1"/>
  <c r="AR766" i="3" a="1"/>
  <c r="AR766" i="3" s="1"/>
  <c r="AP247" i="3" a="1"/>
  <c r="AP247" i="3" s="1"/>
  <c r="AP759" i="3" a="1"/>
  <c r="AP759" i="3" s="1"/>
  <c r="AP761" i="3" a="1"/>
  <c r="AP761" i="3" s="1"/>
  <c r="AP763" i="3" a="1"/>
  <c r="AP763" i="3" s="1"/>
  <c r="AP765" i="3" a="1"/>
  <c r="AP765" i="3" s="1"/>
  <c r="AR765" i="3" a="1"/>
  <c r="AR765" i="3" s="1"/>
  <c r="AR763" i="3" a="1"/>
  <c r="AR763" i="3" s="1"/>
  <c r="AR761" i="3" a="1"/>
  <c r="AR761" i="3" s="1"/>
  <c r="AR759" i="3" a="1"/>
  <c r="AR759" i="3" s="1"/>
  <c r="AR247" i="3" a="1"/>
  <c r="AR247" i="3" s="1"/>
  <c r="AP240" i="3" a="1"/>
  <c r="AP240" i="3" s="1"/>
  <c r="AP242" i="3" a="1"/>
  <c r="AP242" i="3" s="1"/>
  <c r="AP244" i="3" a="1"/>
  <c r="AP244" i="3" s="1"/>
  <c r="AP246" i="3" a="1"/>
  <c r="AP246" i="3" s="1"/>
  <c r="AR246" i="3" a="1"/>
  <c r="AR246" i="3" s="1"/>
  <c r="AR244" i="3" a="1"/>
  <c r="AR244" i="3" s="1"/>
  <c r="AR242" i="3" a="1"/>
  <c r="AR242" i="3" s="1"/>
  <c r="AR240" i="3" a="1"/>
  <c r="AR240" i="3" s="1"/>
  <c r="AP1125" i="3" a="1"/>
  <c r="AP1125" i="3" s="1"/>
  <c r="AR1125" i="3" a="1"/>
  <c r="AR1125" i="3" s="1"/>
  <c r="AP1124" i="3" a="1"/>
  <c r="AP1124" i="3" s="1"/>
  <c r="AR1124" i="3" a="1"/>
  <c r="AR1124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9" i="3" a="1"/>
  <c r="AP499" i="3" s="1"/>
  <c r="AR499" i="3" a="1"/>
  <c r="AR499" i="3" s="1"/>
  <c r="AP469" i="3" a="1"/>
  <c r="AP469" i="3" s="1"/>
  <c r="AR469" i="3" a="1"/>
  <c r="AR469" i="3" s="1"/>
  <c r="AP541" i="3" a="1"/>
  <c r="AP541" i="3" s="1"/>
  <c r="AR541" i="3" a="1"/>
  <c r="AR541" i="3" s="1"/>
  <c r="AP1231" i="3" a="1"/>
  <c r="AP1231" i="3" s="1"/>
  <c r="AR1231" i="3" a="1"/>
  <c r="AR1231" i="3" s="1"/>
  <c r="AP1238" i="3" a="1"/>
  <c r="AP1238" i="3" s="1"/>
  <c r="AR1238" i="3" a="1"/>
  <c r="AR1238" i="3" s="1"/>
  <c r="AP1222" i="3" a="1"/>
  <c r="AP1222" i="3" s="1"/>
  <c r="AR1222" i="3" a="1"/>
  <c r="AR1222" i="3" s="1"/>
  <c r="AP1229" i="3" a="1"/>
  <c r="AP1229" i="3" s="1"/>
  <c r="AR1229" i="3" a="1"/>
  <c r="AR1229" i="3" s="1"/>
  <c r="AP1211" i="3" a="1"/>
  <c r="AP1211" i="3" s="1"/>
  <c r="AR1211" i="3" a="1"/>
  <c r="AR1211" i="3" s="1"/>
  <c r="AP1213" i="3" a="1"/>
  <c r="AP1213" i="3" s="1"/>
  <c r="AR1213" i="3" a="1"/>
  <c r="AR1213" i="3" s="1"/>
  <c r="AP1220" i="3" a="1"/>
  <c r="AP1220" i="3" s="1"/>
  <c r="AR1220" i="3" a="1"/>
  <c r="AR1220" i="3" s="1"/>
  <c r="AP1202" i="3" a="1"/>
  <c r="AP1202" i="3" s="1"/>
  <c r="AR1202" i="3" a="1"/>
  <c r="AR1202" i="3" s="1"/>
  <c r="AP1204" i="3" a="1"/>
  <c r="AP1204" i="3" s="1"/>
  <c r="AR1204" i="3" a="1"/>
  <c r="AR1204" i="3" s="1"/>
  <c r="AP1198" i="3" a="1"/>
  <c r="AP1198" i="3" s="1"/>
  <c r="AR1198" i="3" a="1"/>
  <c r="AR1198" i="3" s="1"/>
  <c r="AP1191" i="3" a="1"/>
  <c r="AP1191" i="3" s="1"/>
  <c r="AR1191" i="3" a="1"/>
  <c r="AR1191" i="3" s="1"/>
  <c r="AP1194" i="3" a="1"/>
  <c r="AP1194" i="3" s="1"/>
  <c r="AR1194" i="3" a="1"/>
  <c r="AR1194" i="3" s="1"/>
  <c r="AP1183" i="3" a="1"/>
  <c r="AP1183" i="3" s="1"/>
  <c r="AR1183" i="3" a="1"/>
  <c r="AR1183" i="3" s="1"/>
  <c r="AP1177" i="3" a="1"/>
  <c r="AP1177" i="3" s="1"/>
  <c r="AR1177" i="3" a="1"/>
  <c r="AR1177" i="3" s="1"/>
  <c r="AP1174" i="3" a="1"/>
  <c r="AP1174" i="3" s="1"/>
  <c r="AR1174" i="3" a="1"/>
  <c r="AR1174" i="3" s="1"/>
  <c r="AP1168" i="3" a="1"/>
  <c r="AP1168" i="3" s="1"/>
  <c r="AR1168" i="3" a="1"/>
  <c r="AR1168" i="3" s="1"/>
  <c r="AP1165" i="3" a="1"/>
  <c r="AP1165" i="3" s="1"/>
  <c r="AR1165" i="3" a="1"/>
  <c r="AR1165" i="3" s="1"/>
  <c r="AP1147" i="3" a="1"/>
  <c r="AP1147" i="3" s="1"/>
  <c r="AR1147" i="3" a="1"/>
  <c r="AR1147" i="3" s="1"/>
  <c r="AP1145" i="3" a="1"/>
  <c r="AP1145" i="3" s="1"/>
  <c r="AR1145" i="3" a="1"/>
  <c r="AR1145" i="3" s="1"/>
  <c r="AP1141" i="3" a="1"/>
  <c r="AP1141" i="3" s="1"/>
  <c r="AR1141" i="3" a="1"/>
  <c r="AR1141" i="3" s="1"/>
  <c r="AP1143" i="3" a="1"/>
  <c r="AP1143" i="3" s="1"/>
  <c r="AR1143" i="3" a="1"/>
  <c r="AR1143" i="3" s="1"/>
  <c r="AP1134" i="3" a="1"/>
  <c r="AP1134" i="3" s="1"/>
  <c r="AR1134" i="3" a="1"/>
  <c r="AR1134" i="3" s="1"/>
  <c r="AP1136" i="3" a="1"/>
  <c r="AP1136" i="3" s="1"/>
  <c r="AR1136" i="3" a="1"/>
  <c r="AR1136" i="3" s="1"/>
  <c r="AP1132" i="3" a="1"/>
  <c r="AP1132" i="3" s="1"/>
  <c r="AR1132" i="3" a="1"/>
  <c r="AR1132" i="3" s="1"/>
  <c r="AP1129" i="3" a="1"/>
  <c r="AP1129" i="3" s="1"/>
  <c r="AR1129" i="3" a="1"/>
  <c r="AR1129" i="3" s="1"/>
  <c r="AP1120" i="3" a="1"/>
  <c r="AP1120" i="3" s="1"/>
  <c r="AR1120" i="3" a="1"/>
  <c r="AR1120" i="3" s="1"/>
  <c r="AP1151" i="3" a="1"/>
  <c r="AP1151" i="3" s="1"/>
  <c r="AP566" i="3" a="1"/>
  <c r="AP566" i="3" s="1"/>
  <c r="AR566" i="3" a="1"/>
  <c r="AR566" i="3" s="1"/>
  <c r="AP565" i="3" a="1"/>
  <c r="AP565" i="3" s="1"/>
  <c r="AR565" i="3" a="1"/>
  <c r="AR565" i="3" s="1"/>
  <c r="AP303" i="3" a="1"/>
  <c r="AP303" i="3" s="1"/>
  <c r="AR303" i="3" a="1"/>
  <c r="AR303" i="3" s="1"/>
  <c r="AR3005" i="3" a="1"/>
  <c r="AR3005" i="3" s="1"/>
  <c r="AP3004" i="3" a="1"/>
  <c r="AP3004" i="3" s="1"/>
  <c r="AP3001" i="3" a="1"/>
  <c r="AP3001" i="3" s="1"/>
  <c r="AP2992" i="3" a="1"/>
  <c r="AP2992" i="3" s="1"/>
  <c r="AP2983" i="3" a="1"/>
  <c r="AP2983" i="3" s="1"/>
  <c r="AP2974" i="3" a="1"/>
  <c r="AP2974" i="3" s="1"/>
  <c r="AP2965" i="3" a="1"/>
  <c r="AP2965" i="3" s="1"/>
  <c r="AP2956" i="3" a="1"/>
  <c r="AP2956" i="3" s="1"/>
  <c r="AP2947" i="3" a="1"/>
  <c r="AP2947" i="3" s="1"/>
  <c r="AP2938" i="3" a="1"/>
  <c r="AP2938" i="3" s="1"/>
  <c r="AP2929" i="3" a="1"/>
  <c r="AP2929" i="3" s="1"/>
  <c r="AP2920" i="3" a="1"/>
  <c r="AP2920" i="3" s="1"/>
  <c r="AP2911" i="3" a="1"/>
  <c r="AP2911" i="3" s="1"/>
  <c r="AR3004" i="3" a="1"/>
  <c r="AR3004" i="3" s="1"/>
  <c r="AP3000" i="3" a="1"/>
  <c r="AP3000" i="3" s="1"/>
  <c r="AR2998" i="3" a="1"/>
  <c r="AR2998" i="3" s="1"/>
  <c r="AP2994" i="3" a="1"/>
  <c r="AP2994" i="3" s="1"/>
  <c r="AR2992" i="3" a="1"/>
  <c r="AR2992" i="3" s="1"/>
  <c r="AR2989" i="3" a="1"/>
  <c r="AR2989" i="3" s="1"/>
  <c r="AP2985" i="3" a="1"/>
  <c r="AP2985" i="3" s="1"/>
  <c r="AR2983" i="3" a="1"/>
  <c r="AR2983" i="3" s="1"/>
  <c r="AP2979" i="3" a="1"/>
  <c r="AP2979" i="3" s="1"/>
  <c r="AR2977" i="3" a="1"/>
  <c r="AR2977" i="3" s="1"/>
  <c r="AP2973" i="3" a="1"/>
  <c r="AP2973" i="3" s="1"/>
  <c r="AP2967" i="3" a="1"/>
  <c r="AP2967" i="3" s="1"/>
  <c r="AP2995" i="3" a="1"/>
  <c r="AP2995" i="3" s="1"/>
  <c r="AP2986" i="3" a="1"/>
  <c r="AP2986" i="3" s="1"/>
  <c r="AP2977" i="3" a="1"/>
  <c r="AP2977" i="3" s="1"/>
  <c r="AP2968" i="3" a="1"/>
  <c r="AP2968" i="3" s="1"/>
  <c r="AP2959" i="3" a="1"/>
  <c r="AP2959" i="3" s="1"/>
  <c r="AP2950" i="3" a="1"/>
  <c r="AP2950" i="3" s="1"/>
  <c r="AP2941" i="3" a="1"/>
  <c r="AP2941" i="3" s="1"/>
  <c r="AP2932" i="3" a="1"/>
  <c r="AP2932" i="3" s="1"/>
  <c r="AP2923" i="3" a="1"/>
  <c r="AP2923" i="3" s="1"/>
  <c r="AP2914" i="3" a="1"/>
  <c r="AP2914" i="3" s="1"/>
  <c r="AP3003" i="3" a="1"/>
  <c r="AP3003" i="3" s="1"/>
  <c r="AR3001" i="3" a="1"/>
  <c r="AR3001" i="3" s="1"/>
  <c r="AP2997" i="3" a="1"/>
  <c r="AP2997" i="3" s="1"/>
  <c r="AR2995" i="3" a="1"/>
  <c r="AR2995" i="3" s="1"/>
  <c r="AP2991" i="3" a="1"/>
  <c r="AP2991" i="3" s="1"/>
  <c r="AP2988" i="3" a="1"/>
  <c r="AP2988" i="3" s="1"/>
  <c r="AR2986" i="3" a="1"/>
  <c r="AR2986" i="3" s="1"/>
  <c r="AP2982" i="3" a="1"/>
  <c r="AP2982" i="3" s="1"/>
  <c r="AR2980" i="3" a="1"/>
  <c r="AR2980" i="3" s="1"/>
  <c r="AP2976" i="3" a="1"/>
  <c r="AP2976" i="3" s="1"/>
  <c r="AR2974" i="3" a="1"/>
  <c r="AR2974" i="3" s="1"/>
  <c r="AR2971" i="3" a="1"/>
  <c r="AR2971" i="3" s="1"/>
  <c r="AP2970" i="3" a="1"/>
  <c r="AP2970" i="3" s="1"/>
  <c r="AR2968" i="3" a="1"/>
  <c r="AR2968" i="3" s="1"/>
  <c r="AR2996" i="3" a="1"/>
  <c r="AR2996" i="3" s="1"/>
  <c r="AP2989" i="3" a="1"/>
  <c r="AP2989" i="3" s="1"/>
  <c r="AP2980" i="3" a="1"/>
  <c r="AP2980" i="3" s="1"/>
  <c r="AP2971" i="3" a="1"/>
  <c r="AP2971" i="3" s="1"/>
  <c r="AP2962" i="3" a="1"/>
  <c r="AP2962" i="3" s="1"/>
  <c r="AP2953" i="3" a="1"/>
  <c r="AP2953" i="3" s="1"/>
  <c r="AP2944" i="3" a="1"/>
  <c r="AP2944" i="3" s="1"/>
  <c r="AR2933" i="3" a="1"/>
  <c r="AR2933" i="3" s="1"/>
  <c r="AR2924" i="3" a="1"/>
  <c r="AR2924" i="3" s="1"/>
  <c r="AR2915" i="3" a="1"/>
  <c r="AR2915" i="3" s="1"/>
  <c r="AR2906" i="3" a="1"/>
  <c r="AR2906" i="3" s="1"/>
  <c r="AP2902" i="3" a="1"/>
  <c r="AP2902" i="3" s="1"/>
  <c r="AP2896" i="3" a="1"/>
  <c r="AP2896" i="3" s="1"/>
  <c r="AP2890" i="3" a="1"/>
  <c r="AP2890" i="3" s="1"/>
  <c r="AP2884" i="3" a="1"/>
  <c r="AP2884" i="3" s="1"/>
  <c r="AP2878" i="3" a="1"/>
  <c r="AP2878" i="3" s="1"/>
  <c r="AP2875" i="3" a="1"/>
  <c r="AP2875" i="3" s="1"/>
  <c r="AP2872" i="3" a="1"/>
  <c r="AP2872" i="3" s="1"/>
  <c r="AP2869" i="3" a="1"/>
  <c r="AP2869" i="3" s="1"/>
  <c r="AP2998" i="3" a="1"/>
  <c r="AP2998" i="3" s="1"/>
  <c r="AR2990" i="3" a="1"/>
  <c r="AR2990" i="3" s="1"/>
  <c r="AR2981" i="3" a="1"/>
  <c r="AR2981" i="3" s="1"/>
  <c r="AR2972" i="3" a="1"/>
  <c r="AR2972" i="3" s="1"/>
  <c r="AR2963" i="3" a="1"/>
  <c r="AR2963" i="3" s="1"/>
  <c r="AR2954" i="3" a="1"/>
  <c r="AR2954" i="3" s="1"/>
  <c r="AR2945" i="3" a="1"/>
  <c r="AR2945" i="3" s="1"/>
  <c r="AR2936" i="3" a="1"/>
  <c r="AR2936" i="3" s="1"/>
  <c r="AR2927" i="3" a="1"/>
  <c r="AR2927" i="3" s="1"/>
  <c r="AR2918" i="3" a="1"/>
  <c r="AR2918" i="3" s="1"/>
  <c r="AR2909" i="3" a="1"/>
  <c r="AR2909" i="3" s="1"/>
  <c r="AR2903" i="3" a="1"/>
  <c r="AR2903" i="3" s="1"/>
  <c r="AR2897" i="3" a="1"/>
  <c r="AR2897" i="3" s="1"/>
  <c r="AR2891" i="3" a="1"/>
  <c r="AR2891" i="3" s="1"/>
  <c r="AR2885" i="3" a="1"/>
  <c r="AR2885" i="3" s="1"/>
  <c r="AR2879" i="3" a="1"/>
  <c r="AR2879" i="3" s="1"/>
  <c r="AR2876" i="3" a="1"/>
  <c r="AR2876" i="3" s="1"/>
  <c r="AR2873" i="3" a="1"/>
  <c r="AR2873" i="3" s="1"/>
  <c r="AR2870" i="3" a="1"/>
  <c r="AR2870" i="3" s="1"/>
  <c r="AR2999" i="3" a="1"/>
  <c r="AR2999" i="3" s="1"/>
  <c r="AR2987" i="3" a="1"/>
  <c r="AR2987" i="3" s="1"/>
  <c r="AR2978" i="3" a="1"/>
  <c r="AR2978" i="3" s="1"/>
  <c r="AR2969" i="3" a="1"/>
  <c r="AR2969" i="3" s="1"/>
  <c r="AR2960" i="3" a="1"/>
  <c r="AR2960" i="3" s="1"/>
  <c r="AR2951" i="3" a="1"/>
  <c r="AR2951" i="3" s="1"/>
  <c r="AR2942" i="3" a="1"/>
  <c r="AR2942" i="3" s="1"/>
  <c r="AP2935" i="3" a="1"/>
  <c r="AP2935" i="3" s="1"/>
  <c r="AP2926" i="3" a="1"/>
  <c r="AP2926" i="3" s="1"/>
  <c r="AP2917" i="3" a="1"/>
  <c r="AP2917" i="3" s="1"/>
  <c r="AP2908" i="3" a="1"/>
  <c r="AP2908" i="3" s="1"/>
  <c r="AR2900" i="3" a="1"/>
  <c r="AR2900" i="3" s="1"/>
  <c r="AR2894" i="3" a="1"/>
  <c r="AR2894" i="3" s="1"/>
  <c r="AR2888" i="3" a="1"/>
  <c r="AR2888" i="3" s="1"/>
  <c r="AR2882" i="3" a="1"/>
  <c r="AR2882" i="3" s="1"/>
  <c r="AP3005" i="3" a="1"/>
  <c r="AP3005" i="3" s="1"/>
  <c r="AR3003" i="3" a="1"/>
  <c r="AR3003" i="3" s="1"/>
  <c r="AP2999" i="3" a="1"/>
  <c r="AP2999" i="3" s="1"/>
  <c r="AR2997" i="3" a="1"/>
  <c r="AR2997" i="3" s="1"/>
  <c r="AR2994" i="3" a="1"/>
  <c r="AR2994" i="3" s="1"/>
  <c r="AP2993" i="3" a="1"/>
  <c r="AP2993" i="3" s="1"/>
  <c r="AR2991" i="3" a="1"/>
  <c r="AR2991" i="3" s="1"/>
  <c r="AR3002" i="3" a="1"/>
  <c r="AR3002" i="3" s="1"/>
  <c r="AR2993" i="3" a="1"/>
  <c r="AR2993" i="3" s="1"/>
  <c r="AR2984" i="3" a="1"/>
  <c r="AR2984" i="3" s="1"/>
  <c r="AR2975" i="3" a="1"/>
  <c r="AR2975" i="3" s="1"/>
  <c r="AR2966" i="3" a="1"/>
  <c r="AR2966" i="3" s="1"/>
  <c r="AR2957" i="3" a="1"/>
  <c r="AR2957" i="3" s="1"/>
  <c r="AR2948" i="3" a="1"/>
  <c r="AR2948" i="3" s="1"/>
  <c r="AR2939" i="3" a="1"/>
  <c r="AR2939" i="3" s="1"/>
  <c r="AR2930" i="3" a="1"/>
  <c r="AR2930" i="3" s="1"/>
  <c r="AR2921" i="3" a="1"/>
  <c r="AR2921" i="3" s="1"/>
  <c r="AR2912" i="3" a="1"/>
  <c r="AR2912" i="3" s="1"/>
  <c r="AP2905" i="3" a="1"/>
  <c r="AP2905" i="3" s="1"/>
  <c r="AP2899" i="3" a="1"/>
  <c r="AP2899" i="3" s="1"/>
  <c r="AP2893" i="3" a="1"/>
  <c r="AP2893" i="3" s="1"/>
  <c r="AP2887" i="3" a="1"/>
  <c r="AP2887" i="3" s="1"/>
  <c r="AP2881" i="3" a="1"/>
  <c r="AP2881" i="3" s="1"/>
  <c r="AP3002" i="3" a="1"/>
  <c r="AP3002" i="3" s="1"/>
  <c r="AR3000" i="3" a="1"/>
  <c r="AR3000" i="3" s="1"/>
  <c r="AP2996" i="3" a="1"/>
  <c r="AP2996" i="3" s="1"/>
  <c r="AP2990" i="3" a="1"/>
  <c r="AP2990" i="3" s="1"/>
  <c r="AP2961" i="3" a="1"/>
  <c r="AP2961" i="3" s="1"/>
  <c r="AR2959" i="3" a="1"/>
  <c r="AR2959" i="3" s="1"/>
  <c r="AR2956" i="3" a="1"/>
  <c r="AR2956" i="3" s="1"/>
  <c r="AP2952" i="3" a="1"/>
  <c r="AP2952" i="3" s="1"/>
  <c r="AP2946" i="3" a="1"/>
  <c r="AP2946" i="3" s="1"/>
  <c r="AP2940" i="3" a="1"/>
  <c r="AP2940" i="3" s="1"/>
  <c r="AP2934" i="3" a="1"/>
  <c r="AP2934" i="3" s="1"/>
  <c r="AP2928" i="3" a="1"/>
  <c r="AP2928" i="3" s="1"/>
  <c r="AR2926" i="3" a="1"/>
  <c r="AR2926" i="3" s="1"/>
  <c r="AR2923" i="3" a="1"/>
  <c r="AR2923" i="3" s="1"/>
  <c r="AP2919" i="3" a="1"/>
  <c r="AP2919" i="3" s="1"/>
  <c r="AP2913" i="3" a="1"/>
  <c r="AP2913" i="3" s="1"/>
  <c r="AP2907" i="3" a="1"/>
  <c r="AP2907" i="3" s="1"/>
  <c r="AP2901" i="3" a="1"/>
  <c r="AP2901" i="3" s="1"/>
  <c r="AP2895" i="3" a="1"/>
  <c r="AP2895" i="3" s="1"/>
  <c r="AP2889" i="3" a="1"/>
  <c r="AP2889" i="3" s="1"/>
  <c r="AP2883" i="3" a="1"/>
  <c r="AP2883" i="3" s="1"/>
  <c r="AR2881" i="3" a="1"/>
  <c r="AR2881" i="3" s="1"/>
  <c r="AR2878" i="3" a="1"/>
  <c r="AR2878" i="3" s="1"/>
  <c r="AP2874" i="3" a="1"/>
  <c r="AP2874" i="3" s="1"/>
  <c r="AR2872" i="3" a="1"/>
  <c r="AR2872" i="3" s="1"/>
  <c r="AR2869" i="3" a="1"/>
  <c r="AR2869" i="3" s="1"/>
  <c r="AP2865" i="3" a="1"/>
  <c r="AP2865" i="3" s="1"/>
  <c r="AR2863" i="3" a="1"/>
  <c r="AR2863" i="3" s="1"/>
  <c r="AP2856" i="3" a="1"/>
  <c r="AP2856" i="3" s="1"/>
  <c r="AP2850" i="3" a="1"/>
  <c r="AP2850" i="3" s="1"/>
  <c r="AP2844" i="3" a="1"/>
  <c r="AP2844" i="3" s="1"/>
  <c r="AP2838" i="3" a="1"/>
  <c r="AP2838" i="3" s="1"/>
  <c r="AP2832" i="3" a="1"/>
  <c r="AP2832" i="3" s="1"/>
  <c r="AP2826" i="3" a="1"/>
  <c r="AP2826" i="3" s="1"/>
  <c r="AR2824" i="3" a="1"/>
  <c r="AR2824" i="3" s="1"/>
  <c r="AP2817" i="3" a="1"/>
  <c r="AP2817" i="3" s="1"/>
  <c r="AP2814" i="3" a="1"/>
  <c r="AP2814" i="3" s="1"/>
  <c r="AR2812" i="3" a="1"/>
  <c r="AR2812" i="3" s="1"/>
  <c r="AP2808" i="3" a="1"/>
  <c r="AP2808" i="3" s="1"/>
  <c r="AR2806" i="3" a="1"/>
  <c r="AR2806" i="3" s="1"/>
  <c r="AP2802" i="3" a="1"/>
  <c r="AP2802" i="3" s="1"/>
  <c r="AR2800" i="3" a="1"/>
  <c r="AR2800" i="3" s="1"/>
  <c r="AP2793" i="3" a="1"/>
  <c r="AP2793" i="3" s="1"/>
  <c r="AP2790" i="3" a="1"/>
  <c r="AP2790" i="3" s="1"/>
  <c r="AP2784" i="3" a="1"/>
  <c r="AP2784" i="3" s="1"/>
  <c r="AR2779" i="3" a="1"/>
  <c r="AR2779" i="3" s="1"/>
  <c r="AP2778" i="3" a="1"/>
  <c r="AP2778" i="3" s="1"/>
  <c r="AP2772" i="3" a="1"/>
  <c r="AP2772" i="3" s="1"/>
  <c r="AP2769" i="3" a="1"/>
  <c r="AP2769" i="3" s="1"/>
  <c r="AR2764" i="3" a="1"/>
  <c r="AR2764" i="3" s="1"/>
  <c r="AP2763" i="3" a="1"/>
  <c r="AP2763" i="3" s="1"/>
  <c r="AP2757" i="3" a="1"/>
  <c r="AP2757" i="3" s="1"/>
  <c r="AP2754" i="3" a="1"/>
  <c r="AP2754" i="3" s="1"/>
  <c r="AR2749" i="3" a="1"/>
  <c r="AR2749" i="3" s="1"/>
  <c r="AP2748" i="3" a="1"/>
  <c r="AP2748" i="3" s="1"/>
  <c r="AP2742" i="3" a="1"/>
  <c r="AP2742" i="3" s="1"/>
  <c r="AP2739" i="3" a="1"/>
  <c r="AP2739" i="3" s="1"/>
  <c r="AP2733" i="3" a="1"/>
  <c r="AP2733" i="3" s="1"/>
  <c r="AR2731" i="3" a="1"/>
  <c r="AR2731" i="3" s="1"/>
  <c r="AR2725" i="3" a="1"/>
  <c r="AR2725" i="3" s="1"/>
  <c r="AP2718" i="3" a="1"/>
  <c r="AP2718" i="3" s="1"/>
  <c r="AP2712" i="3" a="1"/>
  <c r="AP2712" i="3" s="1"/>
  <c r="AP2709" i="3" a="1"/>
  <c r="AP2709" i="3" s="1"/>
  <c r="AR2704" i="3" a="1"/>
  <c r="AR2704" i="3" s="1"/>
  <c r="AR2701" i="3" a="1"/>
  <c r="AR2701" i="3" s="1"/>
  <c r="AR2695" i="3" a="1"/>
  <c r="AR2695" i="3" s="1"/>
  <c r="AP2688" i="3" a="1"/>
  <c r="AP2688" i="3" s="1"/>
  <c r="AP2682" i="3" a="1"/>
  <c r="AP2682" i="3" s="1"/>
  <c r="AR2680" i="3" a="1"/>
  <c r="AR2680" i="3" s="1"/>
  <c r="AR2674" i="3" a="1"/>
  <c r="AR2674" i="3" s="1"/>
  <c r="AR2671" i="3" a="1"/>
  <c r="AR2671" i="3" s="1"/>
  <c r="AR2665" i="3" a="1"/>
  <c r="AR2665" i="3" s="1"/>
  <c r="AR2659" i="3" a="1"/>
  <c r="AR2659" i="3" s="1"/>
  <c r="AP2658" i="3" a="1"/>
  <c r="AP2658" i="3" s="1"/>
  <c r="AR2650" i="3" a="1"/>
  <c r="AR2650" i="3" s="1"/>
  <c r="AP2643" i="3" a="1"/>
  <c r="AP2643" i="3" s="1"/>
  <c r="AR2629" i="3" a="1"/>
  <c r="AR2629" i="3" s="1"/>
  <c r="AP2623" i="3" a="1"/>
  <c r="AP2623" i="3" s="1"/>
  <c r="AP2614" i="3" a="1"/>
  <c r="AP2614" i="3" s="1"/>
  <c r="AR2600" i="3" a="1"/>
  <c r="AR2600" i="3" s="1"/>
  <c r="AP2593" i="3" a="1"/>
  <c r="AP2593" i="3" s="1"/>
  <c r="AR2585" i="3" a="1"/>
  <c r="AR2585" i="3" s="1"/>
  <c r="AP2584" i="3" a="1"/>
  <c r="AP2584" i="3" s="1"/>
  <c r="AR2576" i="3" a="1"/>
  <c r="AR2576" i="3" s="1"/>
  <c r="AP2569" i="3" a="1"/>
  <c r="AP2569" i="3" s="1"/>
  <c r="AR2561" i="3" a="1"/>
  <c r="AR2561" i="3" s="1"/>
  <c r="AP2548" i="3" a="1"/>
  <c r="AP2548" i="3" s="1"/>
  <c r="AP2533" i="3" a="1"/>
  <c r="AP2533" i="3" s="1"/>
  <c r="AP2518" i="3" a="1"/>
  <c r="AP2518" i="3" s="1"/>
  <c r="AR2965" i="3" a="1"/>
  <c r="AR2965" i="3" s="1"/>
  <c r="AP2964" i="3" a="1"/>
  <c r="AP2964" i="3" s="1"/>
  <c r="AR2962" i="3" a="1"/>
  <c r="AR2962" i="3" s="1"/>
  <c r="AP2958" i="3" a="1"/>
  <c r="AP2958" i="3" s="1"/>
  <c r="AP2955" i="3" a="1"/>
  <c r="AP2955" i="3" s="1"/>
  <c r="AR2953" i="3" a="1"/>
  <c r="AR2953" i="3" s="1"/>
  <c r="AR2950" i="3" a="1"/>
  <c r="AR2950" i="3" s="1"/>
  <c r="AP2949" i="3" a="1"/>
  <c r="AP2949" i="3" s="1"/>
  <c r="AR2947" i="3" a="1"/>
  <c r="AR2947" i="3" s="1"/>
  <c r="AR2944" i="3" a="1"/>
  <c r="AR2944" i="3" s="1"/>
  <c r="AP2943" i="3" a="1"/>
  <c r="AP2943" i="3" s="1"/>
  <c r="AR2941" i="3" a="1"/>
  <c r="AR2941" i="3" s="1"/>
  <c r="AR2938" i="3" a="1"/>
  <c r="AR2938" i="3" s="1"/>
  <c r="AP2937" i="3" a="1"/>
  <c r="AP2937" i="3" s="1"/>
  <c r="AR2935" i="3" a="1"/>
  <c r="AR2935" i="3" s="1"/>
  <c r="AR2932" i="3" a="1"/>
  <c r="AR2932" i="3" s="1"/>
  <c r="AP2931" i="3" a="1"/>
  <c r="AP2931" i="3" s="1"/>
  <c r="AR2929" i="3" a="1"/>
  <c r="AR2929" i="3" s="1"/>
  <c r="AP2925" i="3" a="1"/>
  <c r="AP2925" i="3" s="1"/>
  <c r="AP2922" i="3" a="1"/>
  <c r="AP2922" i="3" s="1"/>
  <c r="AR2920" i="3" a="1"/>
  <c r="AR2920" i="3" s="1"/>
  <c r="AR2917" i="3" a="1"/>
  <c r="AR2917" i="3" s="1"/>
  <c r="AP2916" i="3" a="1"/>
  <c r="AP2916" i="3" s="1"/>
  <c r="AR2914" i="3" a="1"/>
  <c r="AR2914" i="3" s="1"/>
  <c r="AR2911" i="3" a="1"/>
  <c r="AR2911" i="3" s="1"/>
  <c r="AP2910" i="3" a="1"/>
  <c r="AP2910" i="3" s="1"/>
  <c r="AR2908" i="3" a="1"/>
  <c r="AR2908" i="3" s="1"/>
  <c r="AR2905" i="3" a="1"/>
  <c r="AR2905" i="3" s="1"/>
  <c r="AP2904" i="3" a="1"/>
  <c r="AP2904" i="3" s="1"/>
  <c r="AR2902" i="3" a="1"/>
  <c r="AR2902" i="3" s="1"/>
  <c r="AR2899" i="3" a="1"/>
  <c r="AR2899" i="3" s="1"/>
  <c r="AP2898" i="3" a="1"/>
  <c r="AP2898" i="3" s="1"/>
  <c r="AR2896" i="3" a="1"/>
  <c r="AR2896" i="3" s="1"/>
  <c r="AR2893" i="3" a="1"/>
  <c r="AR2893" i="3" s="1"/>
  <c r="AP2892" i="3" a="1"/>
  <c r="AP2892" i="3" s="1"/>
  <c r="AR2890" i="3" a="1"/>
  <c r="AR2890" i="3" s="1"/>
  <c r="AR2887" i="3" a="1"/>
  <c r="AR2887" i="3" s="1"/>
  <c r="AP2886" i="3" a="1"/>
  <c r="AP2886" i="3" s="1"/>
  <c r="AR2884" i="3" a="1"/>
  <c r="AR2884" i="3" s="1"/>
  <c r="AP2880" i="3" a="1"/>
  <c r="AP2880" i="3" s="1"/>
  <c r="AP2877" i="3" a="1"/>
  <c r="AP2877" i="3" s="1"/>
  <c r="AR2875" i="3" a="1"/>
  <c r="AR2875" i="3" s="1"/>
  <c r="AP2871" i="3" a="1"/>
  <c r="AP2871" i="3" s="1"/>
  <c r="AP2868" i="3" a="1"/>
  <c r="AP2868" i="3" s="1"/>
  <c r="AR2866" i="3" a="1"/>
  <c r="AR2866" i="3" s="1"/>
  <c r="AP2862" i="3" a="1"/>
  <c r="AP2862" i="3" s="1"/>
  <c r="AR2860" i="3" a="1"/>
  <c r="AR2860" i="3" s="1"/>
  <c r="AP2859" i="3" a="1"/>
  <c r="AP2859" i="3" s="1"/>
  <c r="AR2857" i="3" a="1"/>
  <c r="AR2857" i="3" s="1"/>
  <c r="AR2854" i="3" a="1"/>
  <c r="AR2854" i="3" s="1"/>
  <c r="AP2853" i="3" a="1"/>
  <c r="AP2853" i="3" s="1"/>
  <c r="AR2851" i="3" a="1"/>
  <c r="AR2851" i="3" s="1"/>
  <c r="AR2848" i="3" a="1"/>
  <c r="AR2848" i="3" s="1"/>
  <c r="AP2847" i="3" a="1"/>
  <c r="AP2847" i="3" s="1"/>
  <c r="AR2845" i="3" a="1"/>
  <c r="AR2845" i="3" s="1"/>
  <c r="AR2842" i="3" a="1"/>
  <c r="AR2842" i="3" s="1"/>
  <c r="AP2841" i="3" a="1"/>
  <c r="AP2841" i="3" s="1"/>
  <c r="AR2839" i="3" a="1"/>
  <c r="AR2839" i="3" s="1"/>
  <c r="AR2836" i="3" a="1"/>
  <c r="AR2836" i="3" s="1"/>
  <c r="AP2835" i="3" a="1"/>
  <c r="AP2835" i="3" s="1"/>
  <c r="AR2833" i="3" a="1"/>
  <c r="AR2833" i="3" s="1"/>
  <c r="AR2830" i="3" a="1"/>
  <c r="AR2830" i="3" s="1"/>
  <c r="AP2829" i="3" a="1"/>
  <c r="AP2829" i="3" s="1"/>
  <c r="AR2827" i="3" a="1"/>
  <c r="AR2827" i="3" s="1"/>
  <c r="AP2823" i="3" a="1"/>
  <c r="AP2823" i="3" s="1"/>
  <c r="AR2821" i="3" a="1"/>
  <c r="AR2821" i="3" s="1"/>
  <c r="AP2820" i="3" a="1"/>
  <c r="AP2820" i="3" s="1"/>
  <c r="AR2818" i="3" a="1"/>
  <c r="AR2818" i="3" s="1"/>
  <c r="AR2815" i="3" a="1"/>
  <c r="AR2815" i="3" s="1"/>
  <c r="AP2811" i="3" a="1"/>
  <c r="AP2811" i="3" s="1"/>
  <c r="AR2809" i="3" a="1"/>
  <c r="AR2809" i="3" s="1"/>
  <c r="AP2805" i="3" a="1"/>
  <c r="AP2805" i="3" s="1"/>
  <c r="AR2803" i="3" a="1"/>
  <c r="AR2803" i="3" s="1"/>
  <c r="AP2799" i="3" a="1"/>
  <c r="AP2799" i="3" s="1"/>
  <c r="AR2797" i="3" a="1"/>
  <c r="AR2797" i="3" s="1"/>
  <c r="AR2794" i="3" a="1"/>
  <c r="AR2794" i="3" s="1"/>
  <c r="AR2791" i="3" a="1"/>
  <c r="AR2791" i="3" s="1"/>
  <c r="AP2787" i="3" a="1"/>
  <c r="AP2787" i="3" s="1"/>
  <c r="AR2785" i="3" a="1"/>
  <c r="AR2785" i="3" s="1"/>
  <c r="AR2782" i="3" a="1"/>
  <c r="AR2782" i="3" s="1"/>
  <c r="AR2776" i="3" a="1"/>
  <c r="AR2776" i="3" s="1"/>
  <c r="AR2770" i="3" a="1"/>
  <c r="AR2770" i="3" s="1"/>
  <c r="AR2761" i="3" a="1"/>
  <c r="AR2761" i="3" s="1"/>
  <c r="AR2755" i="3" a="1"/>
  <c r="AR2755" i="3" s="1"/>
  <c r="AR2746" i="3" a="1"/>
  <c r="AR2746" i="3" s="1"/>
  <c r="AR2740" i="3" a="1"/>
  <c r="AR2740" i="3" s="1"/>
  <c r="AR2734" i="3" a="1"/>
  <c r="AR2734" i="3" s="1"/>
  <c r="AP2727" i="3" a="1"/>
  <c r="AP2727" i="3" s="1"/>
  <c r="AP2724" i="3" a="1"/>
  <c r="AP2724" i="3" s="1"/>
  <c r="AR2719" i="3" a="1"/>
  <c r="AR2719" i="3" s="1"/>
  <c r="AR2716" i="3" a="1"/>
  <c r="AR2716" i="3" s="1"/>
  <c r="AR2710" i="3" a="1"/>
  <c r="AR2710" i="3" s="1"/>
  <c r="AP2703" i="3" a="1"/>
  <c r="AP2703" i="3" s="1"/>
  <c r="AP2697" i="3" a="1"/>
  <c r="AP2697" i="3" s="1"/>
  <c r="AP2694" i="3" a="1"/>
  <c r="AP2694" i="3" s="1"/>
  <c r="AR2689" i="3" a="1"/>
  <c r="AR2689" i="3" s="1"/>
  <c r="AR2686" i="3" a="1"/>
  <c r="AR2686" i="3" s="1"/>
  <c r="AP2679" i="3" a="1"/>
  <c r="AP2679" i="3" s="1"/>
  <c r="AP2673" i="3" a="1"/>
  <c r="AP2673" i="3" s="1"/>
  <c r="AP2667" i="3" a="1"/>
  <c r="AP2667" i="3" s="1"/>
  <c r="AP2664" i="3" a="1"/>
  <c r="AP2664" i="3" s="1"/>
  <c r="AP2652" i="3" a="1"/>
  <c r="AP2652" i="3" s="1"/>
  <c r="AR2644" i="3" a="1"/>
  <c r="AR2644" i="3" s="1"/>
  <c r="AP2637" i="3" a="1"/>
  <c r="AP2637" i="3" s="1"/>
  <c r="AR2635" i="3" a="1"/>
  <c r="AR2635" i="3" s="1"/>
  <c r="AP2628" i="3" a="1"/>
  <c r="AP2628" i="3" s="1"/>
  <c r="AR2621" i="3" a="1"/>
  <c r="AR2621" i="3" s="1"/>
  <c r="AR2615" i="3" a="1"/>
  <c r="AR2615" i="3" s="1"/>
  <c r="AP2608" i="3" a="1"/>
  <c r="AP2608" i="3" s="1"/>
  <c r="AR2606" i="3" a="1"/>
  <c r="AR2606" i="3" s="1"/>
  <c r="AP2599" i="3" a="1"/>
  <c r="AP2599" i="3" s="1"/>
  <c r="AR2591" i="3" a="1"/>
  <c r="AR2591" i="3" s="1"/>
  <c r="AP2578" i="3" a="1"/>
  <c r="AP2578" i="3" s="1"/>
  <c r="AR2570" i="3" a="1"/>
  <c r="AR2570" i="3" s="1"/>
  <c r="AP2563" i="3" a="1"/>
  <c r="AP2563" i="3" s="1"/>
  <c r="AR2555" i="3" a="1"/>
  <c r="AR2555" i="3" s="1"/>
  <c r="AR2540" i="3" a="1"/>
  <c r="AR2540" i="3" s="1"/>
  <c r="AR2525" i="3" a="1"/>
  <c r="AR2525" i="3" s="1"/>
  <c r="AP2866" i="3" a="1"/>
  <c r="AP2866" i="3" s="1"/>
  <c r="AP2863" i="3" a="1"/>
  <c r="AP2863" i="3" s="1"/>
  <c r="AP2860" i="3" a="1"/>
  <c r="AP2860" i="3" s="1"/>
  <c r="AP2857" i="3" a="1"/>
  <c r="AP2857" i="3" s="1"/>
  <c r="AR2855" i="3" a="1"/>
  <c r="AR2855" i="3" s="1"/>
  <c r="AR2852" i="3" a="1"/>
  <c r="AR2852" i="3" s="1"/>
  <c r="AR2849" i="3" a="1"/>
  <c r="AR2849" i="3" s="1"/>
  <c r="AP2848" i="3" a="1"/>
  <c r="AP2848" i="3" s="1"/>
  <c r="AP2845" i="3" a="1"/>
  <c r="AP2845" i="3" s="1"/>
  <c r="AP2842" i="3" a="1"/>
  <c r="AP2842" i="3" s="1"/>
  <c r="AP2839" i="3" a="1"/>
  <c r="AP2839" i="3" s="1"/>
  <c r="AP2836" i="3" a="1"/>
  <c r="AP2836" i="3" s="1"/>
  <c r="AP2833" i="3" a="1"/>
  <c r="AP2833" i="3" s="1"/>
  <c r="AP2830" i="3" a="1"/>
  <c r="AP2830" i="3" s="1"/>
  <c r="AP2827" i="3" a="1"/>
  <c r="AP2827" i="3" s="1"/>
  <c r="AP2824" i="3" a="1"/>
  <c r="AP2824" i="3" s="1"/>
  <c r="AP2821" i="3" a="1"/>
  <c r="AP2821" i="3" s="1"/>
  <c r="AP2818" i="3" a="1"/>
  <c r="AP2818" i="3" s="1"/>
  <c r="AP2815" i="3" a="1"/>
  <c r="AP2815" i="3" s="1"/>
  <c r="AP2812" i="3" a="1"/>
  <c r="AP2812" i="3" s="1"/>
  <c r="AP2809" i="3" a="1"/>
  <c r="AP2809" i="3" s="1"/>
  <c r="AP2806" i="3" a="1"/>
  <c r="AP2806" i="3" s="1"/>
  <c r="AP2803" i="3" a="1"/>
  <c r="AP2803" i="3" s="1"/>
  <c r="AP2800" i="3" a="1"/>
  <c r="AP2800" i="3" s="1"/>
  <c r="AR2795" i="3" a="1"/>
  <c r="AR2795" i="3" s="1"/>
  <c r="AR2792" i="3" a="1"/>
  <c r="AR2792" i="3" s="1"/>
  <c r="AP2788" i="3" a="1"/>
  <c r="AP2788" i="3" s="1"/>
  <c r="AP2785" i="3" a="1"/>
  <c r="AP2785" i="3" s="1"/>
  <c r="AR2780" i="3" a="1"/>
  <c r="AR2780" i="3" s="1"/>
  <c r="AR2774" i="3" a="1"/>
  <c r="AR2774" i="3" s="1"/>
  <c r="AR2771" i="3" a="1"/>
  <c r="AR2771" i="3" s="1"/>
  <c r="AR2765" i="3" a="1"/>
  <c r="AR2765" i="3" s="1"/>
  <c r="AR2759" i="3" a="1"/>
  <c r="AR2759" i="3" s="1"/>
  <c r="AR2756" i="3" a="1"/>
  <c r="AR2756" i="3" s="1"/>
  <c r="AR2750" i="3" a="1"/>
  <c r="AR2750" i="3" s="1"/>
  <c r="AP2743" i="3" a="1"/>
  <c r="AP2743" i="3" s="1"/>
  <c r="AR2735" i="3" a="1"/>
  <c r="AR2735" i="3" s="1"/>
  <c r="AR2729" i="3" a="1"/>
  <c r="AR2729" i="3" s="1"/>
  <c r="AP2722" i="3" a="1"/>
  <c r="AP2722" i="3" s="1"/>
  <c r="AP2719" i="3" a="1"/>
  <c r="AP2719" i="3" s="1"/>
  <c r="AR2711" i="3" a="1"/>
  <c r="AR2711" i="3" s="1"/>
  <c r="AP2704" i="3" a="1"/>
  <c r="AP2704" i="3" s="1"/>
  <c r="AP2698" i="3" a="1"/>
  <c r="AP2698" i="3" s="1"/>
  <c r="AR2690" i="3" a="1"/>
  <c r="AR2690" i="3" s="1"/>
  <c r="AR2684" i="3" a="1"/>
  <c r="AR2684" i="3" s="1"/>
  <c r="AR2681" i="3" a="1"/>
  <c r="AR2681" i="3" s="1"/>
  <c r="AR2675" i="3" a="1"/>
  <c r="AR2675" i="3" s="1"/>
  <c r="AR2669" i="3" a="1"/>
  <c r="AR2669" i="3" s="1"/>
  <c r="AR2666" i="3" a="1"/>
  <c r="AR2666" i="3" s="1"/>
  <c r="AR2660" i="3" a="1"/>
  <c r="AR2660" i="3" s="1"/>
  <c r="AP2653" i="3" a="1"/>
  <c r="AP2653" i="3" s="1"/>
  <c r="AR2645" i="3" a="1"/>
  <c r="AR2645" i="3" s="1"/>
  <c r="AP2638" i="3" a="1"/>
  <c r="AP2638" i="3" s="1"/>
  <c r="AR2625" i="3" a="1"/>
  <c r="AR2625" i="3" s="1"/>
  <c r="AR2616" i="3" a="1"/>
  <c r="AR2616" i="3" s="1"/>
  <c r="AP2609" i="3" a="1"/>
  <c r="AP2609" i="3" s="1"/>
  <c r="AR2601" i="3" a="1"/>
  <c r="AR2601" i="3" s="1"/>
  <c r="AP2594" i="3" a="1"/>
  <c r="AP2594" i="3" s="1"/>
  <c r="AR2586" i="3" a="1"/>
  <c r="AR2586" i="3" s="1"/>
  <c r="AR2580" i="3" a="1"/>
  <c r="AR2580" i="3" s="1"/>
  <c r="AP2573" i="3" a="1"/>
  <c r="AP2573" i="3" s="1"/>
  <c r="AR2565" i="3" a="1"/>
  <c r="AR2565" i="3" s="1"/>
  <c r="AP2564" i="3" a="1"/>
  <c r="AP2564" i="3" s="1"/>
  <c r="AR2550" i="3" a="1"/>
  <c r="AR2550" i="3" s="1"/>
  <c r="AR2535" i="3" a="1"/>
  <c r="AR2535" i="3" s="1"/>
  <c r="AR2520" i="3" a="1"/>
  <c r="AR2520" i="3" s="1"/>
  <c r="AR2867" i="3" a="1"/>
  <c r="AR2867" i="3" s="1"/>
  <c r="AR2864" i="3" a="1"/>
  <c r="AR2864" i="3" s="1"/>
  <c r="AR2861" i="3" a="1"/>
  <c r="AR2861" i="3" s="1"/>
  <c r="AR2858" i="3" a="1"/>
  <c r="AR2858" i="3" s="1"/>
  <c r="AP2854" i="3" a="1"/>
  <c r="AP2854" i="3" s="1"/>
  <c r="AP2851" i="3" a="1"/>
  <c r="AP2851" i="3" s="1"/>
  <c r="AR2846" i="3" a="1"/>
  <c r="AR2846" i="3" s="1"/>
  <c r="AR2843" i="3" a="1"/>
  <c r="AR2843" i="3" s="1"/>
  <c r="AR2840" i="3" a="1"/>
  <c r="AR2840" i="3" s="1"/>
  <c r="AR2837" i="3" a="1"/>
  <c r="AR2837" i="3" s="1"/>
  <c r="AR2834" i="3" a="1"/>
  <c r="AR2834" i="3" s="1"/>
  <c r="AR2831" i="3" a="1"/>
  <c r="AR2831" i="3" s="1"/>
  <c r="AR2828" i="3" a="1"/>
  <c r="AR2828" i="3" s="1"/>
  <c r="AR2825" i="3" a="1"/>
  <c r="AR2825" i="3" s="1"/>
  <c r="AR2822" i="3" a="1"/>
  <c r="AR2822" i="3" s="1"/>
  <c r="AR2819" i="3" a="1"/>
  <c r="AR2819" i="3" s="1"/>
  <c r="AR2816" i="3" a="1"/>
  <c r="AR2816" i="3" s="1"/>
  <c r="AR2813" i="3" a="1"/>
  <c r="AR2813" i="3" s="1"/>
  <c r="AR2810" i="3" a="1"/>
  <c r="AR2810" i="3" s="1"/>
  <c r="AR2807" i="3" a="1"/>
  <c r="AR2807" i="3" s="1"/>
  <c r="AR2804" i="3" a="1"/>
  <c r="AR2804" i="3" s="1"/>
  <c r="AR2801" i="3" a="1"/>
  <c r="AR2801" i="3" s="1"/>
  <c r="AP2797" i="3" a="1"/>
  <c r="AP2797" i="3" s="1"/>
  <c r="AP2794" i="3" a="1"/>
  <c r="AP2794" i="3" s="1"/>
  <c r="AR2789" i="3" a="1"/>
  <c r="AR2789" i="3" s="1"/>
  <c r="AR2786" i="3" a="1"/>
  <c r="AR2786" i="3" s="1"/>
  <c r="AP2782" i="3" a="1"/>
  <c r="AP2782" i="3" s="1"/>
  <c r="AP2779" i="3" a="1"/>
  <c r="AP2779" i="3" s="1"/>
  <c r="AP2773" i="3" a="1"/>
  <c r="AP2773" i="3" s="1"/>
  <c r="AP2767" i="3" a="1"/>
  <c r="AP2767" i="3" s="1"/>
  <c r="AP2764" i="3" a="1"/>
  <c r="AP2764" i="3" s="1"/>
  <c r="AP2758" i="3" a="1"/>
  <c r="AP2758" i="3" s="1"/>
  <c r="AP2752" i="3" a="1"/>
  <c r="AP2752" i="3" s="1"/>
  <c r="AP2749" i="3" a="1"/>
  <c r="AP2749" i="3" s="1"/>
  <c r="AR2744" i="3" a="1"/>
  <c r="AR2744" i="3" s="1"/>
  <c r="AR2741" i="3" a="1"/>
  <c r="AR2741" i="3" s="1"/>
  <c r="AP2737" i="3" a="1"/>
  <c r="AP2737" i="3" s="1"/>
  <c r="AP2734" i="3" a="1"/>
  <c r="AP2734" i="3" s="1"/>
  <c r="AP2728" i="3" a="1"/>
  <c r="AP2728" i="3" s="1"/>
  <c r="AR2726" i="3" a="1"/>
  <c r="AR2726" i="3" s="1"/>
  <c r="AR2720" i="3" a="1"/>
  <c r="AR2720" i="3" s="1"/>
  <c r="AR2714" i="3" a="1"/>
  <c r="AR2714" i="3" s="1"/>
  <c r="AP2713" i="3" a="1"/>
  <c r="AP2713" i="3" s="1"/>
  <c r="AP2707" i="3" a="1"/>
  <c r="AP2707" i="3" s="1"/>
  <c r="AR2705" i="3" a="1"/>
  <c r="AR2705" i="3" s="1"/>
  <c r="AR2699" i="3" a="1"/>
  <c r="AR2699" i="3" s="1"/>
  <c r="AR2696" i="3" a="1"/>
  <c r="AR2696" i="3" s="1"/>
  <c r="AP2692" i="3" a="1"/>
  <c r="AP2692" i="3" s="1"/>
  <c r="AP2689" i="3" a="1"/>
  <c r="AP2689" i="3" s="1"/>
  <c r="AP2683" i="3" a="1"/>
  <c r="AP2683" i="3" s="1"/>
  <c r="AP2677" i="3" a="1"/>
  <c r="AP2677" i="3" s="1"/>
  <c r="AP2674" i="3" a="1"/>
  <c r="AP2674" i="3" s="1"/>
  <c r="AP2668" i="3" a="1"/>
  <c r="AP2668" i="3" s="1"/>
  <c r="AP2662" i="3" a="1"/>
  <c r="AP2662" i="3" s="1"/>
  <c r="AR2654" i="3" a="1"/>
  <c r="AR2654" i="3" s="1"/>
  <c r="AP2647" i="3" a="1"/>
  <c r="AP2647" i="3" s="1"/>
  <c r="AR2639" i="3" a="1"/>
  <c r="AR2639" i="3" s="1"/>
  <c r="AP2632" i="3" a="1"/>
  <c r="AP2632" i="3" s="1"/>
  <c r="AR2630" i="3" a="1"/>
  <c r="AR2630" i="3" s="1"/>
  <c r="AP2624" i="3" a="1"/>
  <c r="AP2624" i="3" s="1"/>
  <c r="AP2618" i="3" a="1"/>
  <c r="AP2618" i="3" s="1"/>
  <c r="AR2610" i="3" a="1"/>
  <c r="AR2610" i="3" s="1"/>
  <c r="AP2603" i="3" a="1"/>
  <c r="AP2603" i="3" s="1"/>
  <c r="AR2595" i="3" a="1"/>
  <c r="AR2595" i="3" s="1"/>
  <c r="AP2588" i="3" a="1"/>
  <c r="AP2588" i="3" s="1"/>
  <c r="AP2579" i="3" a="1"/>
  <c r="AP2579" i="3" s="1"/>
  <c r="AR2571" i="3" a="1"/>
  <c r="AR2571" i="3" s="1"/>
  <c r="AP2558" i="3" a="1"/>
  <c r="AP2558" i="3" s="1"/>
  <c r="AP2543" i="3" a="1"/>
  <c r="AP2543" i="3" s="1"/>
  <c r="AP2528" i="3" a="1"/>
  <c r="AP2528" i="3" s="1"/>
  <c r="AP2987" i="3" a="1"/>
  <c r="AP2987" i="3" s="1"/>
  <c r="AR2985" i="3" a="1"/>
  <c r="AR2985" i="3" s="1"/>
  <c r="AP2981" i="3" a="1"/>
  <c r="AP2981" i="3" s="1"/>
  <c r="AR2979" i="3" a="1"/>
  <c r="AR2979" i="3" s="1"/>
  <c r="AP2975" i="3" a="1"/>
  <c r="AP2975" i="3" s="1"/>
  <c r="AR2973" i="3" a="1"/>
  <c r="AR2973" i="3" s="1"/>
  <c r="AP2969" i="3" a="1"/>
  <c r="AP2969" i="3" s="1"/>
  <c r="AR2967" i="3" a="1"/>
  <c r="AR2967" i="3" s="1"/>
  <c r="AP2963" i="3" a="1"/>
  <c r="AP2963" i="3" s="1"/>
  <c r="AR2961" i="3" a="1"/>
  <c r="AR2961" i="3" s="1"/>
  <c r="AP2957" i="3" a="1"/>
  <c r="AP2957" i="3" s="1"/>
  <c r="AR2955" i="3" a="1"/>
  <c r="AR2955" i="3" s="1"/>
  <c r="AP2951" i="3" a="1"/>
  <c r="AP2951" i="3" s="1"/>
  <c r="AP2945" i="3" a="1"/>
  <c r="AP2945" i="3" s="1"/>
  <c r="AP2939" i="3" a="1"/>
  <c r="AP2939" i="3" s="1"/>
  <c r="AP2933" i="3" a="1"/>
  <c r="AP2933" i="3" s="1"/>
  <c r="AR2931" i="3" a="1"/>
  <c r="AR2931" i="3" s="1"/>
  <c r="AP2927" i="3" a="1"/>
  <c r="AP2927" i="3" s="1"/>
  <c r="AR2925" i="3" a="1"/>
  <c r="AR2925" i="3" s="1"/>
  <c r="AP2921" i="3" a="1"/>
  <c r="AP2921" i="3" s="1"/>
  <c r="AR2919" i="3" a="1"/>
  <c r="AR2919" i="3" s="1"/>
  <c r="AP2915" i="3" a="1"/>
  <c r="AP2915" i="3" s="1"/>
  <c r="AR2913" i="3" a="1"/>
  <c r="AR2913" i="3" s="1"/>
  <c r="AP2909" i="3" a="1"/>
  <c r="AP2909" i="3" s="1"/>
  <c r="AR2907" i="3" a="1"/>
  <c r="AR2907" i="3" s="1"/>
  <c r="AP2903" i="3" a="1"/>
  <c r="AP2903" i="3" s="1"/>
  <c r="AR2901" i="3" a="1"/>
  <c r="AR2901" i="3" s="1"/>
  <c r="AP2897" i="3" a="1"/>
  <c r="AP2897" i="3" s="1"/>
  <c r="AR2895" i="3" a="1"/>
  <c r="AR2895" i="3" s="1"/>
  <c r="AP2891" i="3" a="1"/>
  <c r="AP2891" i="3" s="1"/>
  <c r="AR2889" i="3" a="1"/>
  <c r="AR2889" i="3" s="1"/>
  <c r="AP2885" i="3" a="1"/>
  <c r="AP2885" i="3" s="1"/>
  <c r="AR2883" i="3" a="1"/>
  <c r="AR2883" i="3" s="1"/>
  <c r="AP2879" i="3" a="1"/>
  <c r="AP2879" i="3" s="1"/>
  <c r="AP2876" i="3" a="1"/>
  <c r="AP2876" i="3" s="1"/>
  <c r="AR2874" i="3" a="1"/>
  <c r="AR2874" i="3" s="1"/>
  <c r="AP2870" i="3" a="1"/>
  <c r="AP2870" i="3" s="1"/>
  <c r="AP2867" i="3" a="1"/>
  <c r="AP2867" i="3" s="1"/>
  <c r="AR2865" i="3" a="1"/>
  <c r="AR2865" i="3" s="1"/>
  <c r="AP2861" i="3" a="1"/>
  <c r="AP2861" i="3" s="1"/>
  <c r="AR2859" i="3" a="1"/>
  <c r="AR2859" i="3" s="1"/>
  <c r="AP2855" i="3" a="1"/>
  <c r="AP2855" i="3" s="1"/>
  <c r="AR2853" i="3" a="1"/>
  <c r="AR2853" i="3" s="1"/>
  <c r="AP2849" i="3" a="1"/>
  <c r="AP2849" i="3" s="1"/>
  <c r="AR2847" i="3" a="1"/>
  <c r="AR2847" i="3" s="1"/>
  <c r="AP2843" i="3" a="1"/>
  <c r="AP2843" i="3" s="1"/>
  <c r="AR2841" i="3" a="1"/>
  <c r="AR2841" i="3" s="1"/>
  <c r="AP2837" i="3" a="1"/>
  <c r="AP2837" i="3" s="1"/>
  <c r="AP2834" i="3" a="1"/>
  <c r="AP2834" i="3" s="1"/>
  <c r="AR2832" i="3" a="1"/>
  <c r="AR2832" i="3" s="1"/>
  <c r="AP2828" i="3" a="1"/>
  <c r="AP2828" i="3" s="1"/>
  <c r="AR2826" i="3" a="1"/>
  <c r="AR2826" i="3" s="1"/>
  <c r="AP2822" i="3" a="1"/>
  <c r="AP2822" i="3" s="1"/>
  <c r="AR2820" i="3" a="1"/>
  <c r="AR2820" i="3" s="1"/>
  <c r="AP2816" i="3" a="1"/>
  <c r="AP2816" i="3" s="1"/>
  <c r="AR2814" i="3" a="1"/>
  <c r="AR2814" i="3" s="1"/>
  <c r="AP2810" i="3" a="1"/>
  <c r="AP2810" i="3" s="1"/>
  <c r="AP2807" i="3" a="1"/>
  <c r="AP2807" i="3" s="1"/>
  <c r="AR2805" i="3" a="1"/>
  <c r="AR2805" i="3" s="1"/>
  <c r="AP2798" i="3" a="1"/>
  <c r="AP2798" i="3" s="1"/>
  <c r="AP2795" i="3" a="1"/>
  <c r="AP2795" i="3" s="1"/>
  <c r="AP2789" i="3" a="1"/>
  <c r="AP2789" i="3" s="1"/>
  <c r="AR2784" i="3" a="1"/>
  <c r="AR2784" i="3" s="1"/>
  <c r="AR2781" i="3" a="1"/>
  <c r="AR2781" i="3" s="1"/>
  <c r="AP2777" i="3" a="1"/>
  <c r="AP2777" i="3" s="1"/>
  <c r="AP2774" i="3" a="1"/>
  <c r="AP2774" i="3" s="1"/>
  <c r="AR2769" i="3" a="1"/>
  <c r="AR2769" i="3" s="1"/>
  <c r="AR2766" i="3" a="1"/>
  <c r="AR2766" i="3" s="1"/>
  <c r="AR2760" i="3" a="1"/>
  <c r="AR2760" i="3" s="1"/>
  <c r="AP2753" i="3" a="1"/>
  <c r="AP2753" i="3" s="1"/>
  <c r="AP2747" i="3" a="1"/>
  <c r="AP2747" i="3" s="1"/>
  <c r="AP2744" i="3" a="1"/>
  <c r="AP2744" i="3" s="1"/>
  <c r="AR2739" i="3" a="1"/>
  <c r="AR2739" i="3" s="1"/>
  <c r="AR2736" i="3" a="1"/>
  <c r="AR2736" i="3" s="1"/>
  <c r="AR2730" i="3" a="1"/>
  <c r="AR2730" i="3" s="1"/>
  <c r="AP2723" i="3" a="1"/>
  <c r="AP2723" i="3" s="1"/>
  <c r="AP2717" i="3" a="1"/>
  <c r="AP2717" i="3" s="1"/>
  <c r="AP2714" i="3" a="1"/>
  <c r="AP2714" i="3" s="1"/>
  <c r="AR2709" i="3" a="1"/>
  <c r="AR2709" i="3" s="1"/>
  <c r="AR2706" i="3" a="1"/>
  <c r="AR2706" i="3" s="1"/>
  <c r="AR2700" i="3" a="1"/>
  <c r="AR2700" i="3" s="1"/>
  <c r="AP2693" i="3" a="1"/>
  <c r="AP2693" i="3" s="1"/>
  <c r="AP2687" i="3" a="1"/>
  <c r="AP2687" i="3" s="1"/>
  <c r="AP2684" i="3" a="1"/>
  <c r="AP2684" i="3" s="1"/>
  <c r="AR2679" i="3" a="1"/>
  <c r="AR2679" i="3" s="1"/>
  <c r="AR2676" i="3" a="1"/>
  <c r="AR2676" i="3" s="1"/>
  <c r="AR2670" i="3" a="1"/>
  <c r="AR2670" i="3" s="1"/>
  <c r="AR2664" i="3" a="1"/>
  <c r="AR2664" i="3" s="1"/>
  <c r="AR2661" i="3" a="1"/>
  <c r="AR2661" i="3" s="1"/>
  <c r="AR2655" i="3" a="1"/>
  <c r="AR2655" i="3" s="1"/>
  <c r="AR2649" i="3" a="1"/>
  <c r="AR2649" i="3" s="1"/>
  <c r="AP2642" i="3" a="1"/>
  <c r="AP2642" i="3" s="1"/>
  <c r="AR2634" i="3" a="1"/>
  <c r="AR2634" i="3" s="1"/>
  <c r="AP2627" i="3" a="1"/>
  <c r="AP2627" i="3" s="1"/>
  <c r="AR2620" i="3" a="1"/>
  <c r="AR2620" i="3" s="1"/>
  <c r="AP2613" i="3" a="1"/>
  <c r="AP2613" i="3" s="1"/>
  <c r="AR2605" i="3" a="1"/>
  <c r="AR2605" i="3" s="1"/>
  <c r="AP2598" i="3" a="1"/>
  <c r="AP2598" i="3" s="1"/>
  <c r="AR2590" i="3" a="1"/>
  <c r="AR2590" i="3" s="1"/>
  <c r="AP2583" i="3" a="1"/>
  <c r="AP2583" i="3" s="1"/>
  <c r="AR2575" i="3" a="1"/>
  <c r="AR2575" i="3" s="1"/>
  <c r="AP2568" i="3" a="1"/>
  <c r="AP2568" i="3" s="1"/>
  <c r="AR2560" i="3" a="1"/>
  <c r="AR2560" i="3" s="1"/>
  <c r="AP2553" i="3" a="1"/>
  <c r="AP2553" i="3" s="1"/>
  <c r="AP2538" i="3" a="1"/>
  <c r="AP2538" i="3" s="1"/>
  <c r="AR2530" i="3" a="1"/>
  <c r="AR2530" i="3" s="1"/>
  <c r="AR2515" i="3" a="1"/>
  <c r="AR2515" i="3" s="1"/>
  <c r="AR2988" i="3" a="1"/>
  <c r="AR2988" i="3" s="1"/>
  <c r="AP2984" i="3" a="1"/>
  <c r="AP2984" i="3" s="1"/>
  <c r="AR2982" i="3" a="1"/>
  <c r="AR2982" i="3" s="1"/>
  <c r="AP2978" i="3" a="1"/>
  <c r="AP2978" i="3" s="1"/>
  <c r="AR2976" i="3" a="1"/>
  <c r="AR2976" i="3" s="1"/>
  <c r="AP2972" i="3" a="1"/>
  <c r="AP2972" i="3" s="1"/>
  <c r="AR2970" i="3" a="1"/>
  <c r="AR2970" i="3" s="1"/>
  <c r="AP2966" i="3" a="1"/>
  <c r="AP2966" i="3" s="1"/>
  <c r="AR2964" i="3" a="1"/>
  <c r="AR2964" i="3" s="1"/>
  <c r="AP2960" i="3" a="1"/>
  <c r="AP2960" i="3" s="1"/>
  <c r="AR2958" i="3" a="1"/>
  <c r="AR2958" i="3" s="1"/>
  <c r="AP2954" i="3" a="1"/>
  <c r="AP2954" i="3" s="1"/>
  <c r="AR2952" i="3" a="1"/>
  <c r="AR2952" i="3" s="1"/>
  <c r="AR2949" i="3" a="1"/>
  <c r="AR2949" i="3" s="1"/>
  <c r="AP2948" i="3" a="1"/>
  <c r="AP2948" i="3" s="1"/>
  <c r="AR2946" i="3" a="1"/>
  <c r="AR2946" i="3" s="1"/>
  <c r="AR2943" i="3" a="1"/>
  <c r="AR2943" i="3" s="1"/>
  <c r="AP2942" i="3" a="1"/>
  <c r="AP2942" i="3" s="1"/>
  <c r="AR2940" i="3" a="1"/>
  <c r="AR2940" i="3" s="1"/>
  <c r="AR2937" i="3" a="1"/>
  <c r="AR2937" i="3" s="1"/>
  <c r="AP2936" i="3" a="1"/>
  <c r="AP2936" i="3" s="1"/>
  <c r="AR2934" i="3" a="1"/>
  <c r="AR2934" i="3" s="1"/>
  <c r="AP2930" i="3" a="1"/>
  <c r="AP2930" i="3" s="1"/>
  <c r="AR2928" i="3" a="1"/>
  <c r="AR2928" i="3" s="1"/>
  <c r="AP2924" i="3" a="1"/>
  <c r="AP2924" i="3" s="1"/>
  <c r="AR2922" i="3" a="1"/>
  <c r="AR2922" i="3" s="1"/>
  <c r="AP2918" i="3" a="1"/>
  <c r="AP2918" i="3" s="1"/>
  <c r="AR2916" i="3" a="1"/>
  <c r="AR2916" i="3" s="1"/>
  <c r="AP2912" i="3" a="1"/>
  <c r="AP2912" i="3" s="1"/>
  <c r="AR2910" i="3" a="1"/>
  <c r="AR2910" i="3" s="1"/>
  <c r="AP2906" i="3" a="1"/>
  <c r="AP2906" i="3" s="1"/>
  <c r="AR2904" i="3" a="1"/>
  <c r="AR2904" i="3" s="1"/>
  <c r="AP2900" i="3" a="1"/>
  <c r="AP2900" i="3" s="1"/>
  <c r="AR2898" i="3" a="1"/>
  <c r="AR2898" i="3" s="1"/>
  <c r="AP2894" i="3" a="1"/>
  <c r="AP2894" i="3" s="1"/>
  <c r="AR2892" i="3" a="1"/>
  <c r="AR2892" i="3" s="1"/>
  <c r="AP2888" i="3" a="1"/>
  <c r="AP2888" i="3" s="1"/>
  <c r="AR2886" i="3" a="1"/>
  <c r="AR2886" i="3" s="1"/>
  <c r="AP2882" i="3" a="1"/>
  <c r="AP2882" i="3" s="1"/>
  <c r="AR2880" i="3" a="1"/>
  <c r="AR2880" i="3" s="1"/>
  <c r="AR2877" i="3" a="1"/>
  <c r="AR2877" i="3" s="1"/>
  <c r="AP2873" i="3" a="1"/>
  <c r="AP2873" i="3" s="1"/>
  <c r="AR2871" i="3" a="1"/>
  <c r="AR2871" i="3" s="1"/>
  <c r="AR2868" i="3" a="1"/>
  <c r="AR2868" i="3" s="1"/>
  <c r="AP2864" i="3" a="1"/>
  <c r="AP2864" i="3" s="1"/>
  <c r="AR2862" i="3" a="1"/>
  <c r="AR2862" i="3" s="1"/>
  <c r="AP2858" i="3" a="1"/>
  <c r="AP2858" i="3" s="1"/>
  <c r="AR2856" i="3" a="1"/>
  <c r="AR2856" i="3" s="1"/>
  <c r="AP2852" i="3" a="1"/>
  <c r="AP2852" i="3" s="1"/>
  <c r="AR2850" i="3" a="1"/>
  <c r="AR2850" i="3" s="1"/>
  <c r="AP2846" i="3" a="1"/>
  <c r="AP2846" i="3" s="1"/>
  <c r="AR2844" i="3" a="1"/>
  <c r="AR2844" i="3" s="1"/>
  <c r="AP2840" i="3" a="1"/>
  <c r="AP2840" i="3" s="1"/>
  <c r="AR2838" i="3" a="1"/>
  <c r="AR2838" i="3" s="1"/>
  <c r="AR2835" i="3" a="1"/>
  <c r="AR2835" i="3" s="1"/>
  <c r="AP2831" i="3" a="1"/>
  <c r="AP2831" i="3" s="1"/>
  <c r="AR2829" i="3" a="1"/>
  <c r="AR2829" i="3" s="1"/>
  <c r="AP2825" i="3" a="1"/>
  <c r="AP2825" i="3" s="1"/>
  <c r="AR2823" i="3" a="1"/>
  <c r="AR2823" i="3" s="1"/>
  <c r="AP2819" i="3" a="1"/>
  <c r="AP2819" i="3" s="1"/>
  <c r="AR2817" i="3" a="1"/>
  <c r="AR2817" i="3" s="1"/>
  <c r="AP2813" i="3" a="1"/>
  <c r="AP2813" i="3" s="1"/>
  <c r="AR2811" i="3" a="1"/>
  <c r="AR2811" i="3" s="1"/>
  <c r="AR2808" i="3" a="1"/>
  <c r="AR2808" i="3" s="1"/>
  <c r="AP2804" i="3" a="1"/>
  <c r="AP2804" i="3" s="1"/>
  <c r="AR2802" i="3" a="1"/>
  <c r="AR2802" i="3" s="1"/>
  <c r="AR2799" i="3" a="1"/>
  <c r="AR2799" i="3" s="1"/>
  <c r="AR2796" i="3" a="1"/>
  <c r="AR2796" i="3" s="1"/>
  <c r="AP2792" i="3" a="1"/>
  <c r="AP2792" i="3" s="1"/>
  <c r="AR2790" i="3" a="1"/>
  <c r="AR2790" i="3" s="1"/>
  <c r="AR2787" i="3" a="1"/>
  <c r="AR2787" i="3" s="1"/>
  <c r="AP2783" i="3" a="1"/>
  <c r="AP2783" i="3" s="1"/>
  <c r="AP2780" i="3" a="1"/>
  <c r="AP2780" i="3" s="1"/>
  <c r="AR2775" i="3" a="1"/>
  <c r="AR2775" i="3" s="1"/>
  <c r="AP2768" i="3" a="1"/>
  <c r="AP2768" i="3" s="1"/>
  <c r="AP2762" i="3" a="1"/>
  <c r="AP2762" i="3" s="1"/>
  <c r="AP2759" i="3" a="1"/>
  <c r="AP2759" i="3" s="1"/>
  <c r="AR2754" i="3" a="1"/>
  <c r="AR2754" i="3" s="1"/>
  <c r="AR2751" i="3" a="1"/>
  <c r="AR2751" i="3" s="1"/>
  <c r="AR2745" i="3" a="1"/>
  <c r="AR2745" i="3" s="1"/>
  <c r="AP2738" i="3" a="1"/>
  <c r="AP2738" i="3" s="1"/>
  <c r="AP2732" i="3" a="1"/>
  <c r="AP2732" i="3" s="1"/>
  <c r="AP2729" i="3" a="1"/>
  <c r="AP2729" i="3" s="1"/>
  <c r="AR2724" i="3" a="1"/>
  <c r="AR2724" i="3" s="1"/>
  <c r="AR2721" i="3" a="1"/>
  <c r="AR2721" i="3" s="1"/>
  <c r="AR2715" i="3" a="1"/>
  <c r="AR2715" i="3" s="1"/>
  <c r="AP2708" i="3" a="1"/>
  <c r="AP2708" i="3" s="1"/>
  <c r="AP2702" i="3" a="1"/>
  <c r="AP2702" i="3" s="1"/>
  <c r="AP2699" i="3" a="1"/>
  <c r="AP2699" i="3" s="1"/>
  <c r="AR2694" i="3" a="1"/>
  <c r="AR2694" i="3" s="1"/>
  <c r="AR2691" i="3" a="1"/>
  <c r="AR2691" i="3" s="1"/>
  <c r="AR2685" i="3" a="1"/>
  <c r="AR2685" i="3" s="1"/>
  <c r="AP2678" i="3" a="1"/>
  <c r="AP2678" i="3" s="1"/>
  <c r="AP2672" i="3" a="1"/>
  <c r="AP2672" i="3" s="1"/>
  <c r="AP2669" i="3" a="1"/>
  <c r="AP2669" i="3" s="1"/>
  <c r="AP2663" i="3" a="1"/>
  <c r="AP2663" i="3" s="1"/>
  <c r="AP2657" i="3" a="1"/>
  <c r="AP2657" i="3" s="1"/>
  <c r="AP2648" i="3" a="1"/>
  <c r="AP2648" i="3" s="1"/>
  <c r="AR2640" i="3" a="1"/>
  <c r="AR2640" i="3" s="1"/>
  <c r="AP2633" i="3" a="1"/>
  <c r="AP2633" i="3" s="1"/>
  <c r="AR2626" i="3" a="1"/>
  <c r="AR2626" i="3" s="1"/>
  <c r="AP2619" i="3" a="1"/>
  <c r="AP2619" i="3" s="1"/>
  <c r="AR2611" i="3" a="1"/>
  <c r="AR2611" i="3" s="1"/>
  <c r="AP2604" i="3" a="1"/>
  <c r="AP2604" i="3" s="1"/>
  <c r="AR2596" i="3" a="1"/>
  <c r="AR2596" i="3" s="1"/>
  <c r="AP2589" i="3" a="1"/>
  <c r="AP2589" i="3" s="1"/>
  <c r="AR2581" i="3" a="1"/>
  <c r="AR2581" i="3" s="1"/>
  <c r="AP2574" i="3" a="1"/>
  <c r="AP2574" i="3" s="1"/>
  <c r="AR2566" i="3" a="1"/>
  <c r="AR2566" i="3" s="1"/>
  <c r="AP2559" i="3" a="1"/>
  <c r="AP2559" i="3" s="1"/>
  <c r="AR2545" i="3" a="1"/>
  <c r="AR2545" i="3" s="1"/>
  <c r="AP2523" i="3" a="1"/>
  <c r="AP2523" i="3" s="1"/>
  <c r="AR2556" i="3" a="1"/>
  <c r="AR2556" i="3" s="1"/>
  <c r="AP2554" i="3" a="1"/>
  <c r="AP2554" i="3" s="1"/>
  <c r="AR2551" i="3" a="1"/>
  <c r="AR2551" i="3" s="1"/>
  <c r="AP2549" i="3" a="1"/>
  <c r="AP2549" i="3" s="1"/>
  <c r="AR2546" i="3" a="1"/>
  <c r="AR2546" i="3" s="1"/>
  <c r="AP2544" i="3" a="1"/>
  <c r="AP2544" i="3" s="1"/>
  <c r="AR2541" i="3" a="1"/>
  <c r="AR2541" i="3" s="1"/>
  <c r="AP2539" i="3" a="1"/>
  <c r="AP2539" i="3" s="1"/>
  <c r="AR2536" i="3" a="1"/>
  <c r="AR2536" i="3" s="1"/>
  <c r="AP2534" i="3" a="1"/>
  <c r="AP2534" i="3" s="1"/>
  <c r="AR2531" i="3" a="1"/>
  <c r="AR2531" i="3" s="1"/>
  <c r="AP2529" i="3" a="1"/>
  <c r="AP2529" i="3" s="1"/>
  <c r="AR2526" i="3" a="1"/>
  <c r="AR2526" i="3" s="1"/>
  <c r="AP2524" i="3" a="1"/>
  <c r="AP2524" i="3" s="1"/>
  <c r="AR2521" i="3" a="1"/>
  <c r="AR2521" i="3" s="1"/>
  <c r="AP2519" i="3" a="1"/>
  <c r="AP2519" i="3" s="1"/>
  <c r="AR2516" i="3" a="1"/>
  <c r="AR2516" i="3" s="1"/>
  <c r="AP2514" i="3" a="1"/>
  <c r="AP2514" i="3" s="1"/>
  <c r="AR2511" i="3" a="1"/>
  <c r="AR2511" i="3" s="1"/>
  <c r="AP2509" i="3" a="1"/>
  <c r="AP2509" i="3" s="1"/>
  <c r="AR2506" i="3" a="1"/>
  <c r="AR2506" i="3" s="1"/>
  <c r="AP2504" i="3" a="1"/>
  <c r="AP2504" i="3" s="1"/>
  <c r="AR2501" i="3" a="1"/>
  <c r="AR2501" i="3" s="1"/>
  <c r="AP2499" i="3" a="1"/>
  <c r="AP2499" i="3" s="1"/>
  <c r="AR2496" i="3" a="1"/>
  <c r="AR2496" i="3" s="1"/>
  <c r="AP2494" i="3" a="1"/>
  <c r="AP2494" i="3" s="1"/>
  <c r="AR2491" i="3" a="1"/>
  <c r="AR2491" i="3" s="1"/>
  <c r="AP2489" i="3" a="1"/>
  <c r="AP2489" i="3" s="1"/>
  <c r="AR2486" i="3" a="1"/>
  <c r="AR2486" i="3" s="1"/>
  <c r="AP2484" i="3" a="1"/>
  <c r="AP2484" i="3" s="1"/>
  <c r="AR2481" i="3" a="1"/>
  <c r="AR2481" i="3" s="1"/>
  <c r="AP2479" i="3" a="1"/>
  <c r="AP2479" i="3" s="1"/>
  <c r="AR2476" i="3" a="1"/>
  <c r="AR2476" i="3" s="1"/>
  <c r="AP2474" i="3" a="1"/>
  <c r="AP2474" i="3" s="1"/>
  <c r="AR2471" i="3" a="1"/>
  <c r="AR2471" i="3" s="1"/>
  <c r="AP2469" i="3" a="1"/>
  <c r="AP2469" i="3" s="1"/>
  <c r="AR2466" i="3" a="1"/>
  <c r="AR2466" i="3" s="1"/>
  <c r="AP2464" i="3" a="1"/>
  <c r="AP2464" i="3" s="1"/>
  <c r="AR2461" i="3" a="1"/>
  <c r="AR2461" i="3" s="1"/>
  <c r="AP2459" i="3" a="1"/>
  <c r="AP2459" i="3" s="1"/>
  <c r="AR2456" i="3" a="1"/>
  <c r="AR2456" i="3" s="1"/>
  <c r="AP2454" i="3" a="1"/>
  <c r="AP2454" i="3" s="1"/>
  <c r="AR2451" i="3" a="1"/>
  <c r="AR2451" i="3" s="1"/>
  <c r="AP2449" i="3" a="1"/>
  <c r="AP2449" i="3" s="1"/>
  <c r="AR2446" i="3" a="1"/>
  <c r="AR2446" i="3" s="1"/>
  <c r="AP2444" i="3" a="1"/>
  <c r="AP2444" i="3" s="1"/>
  <c r="AR2441" i="3" a="1"/>
  <c r="AR2441" i="3" s="1"/>
  <c r="AP2439" i="3" a="1"/>
  <c r="AP2439" i="3" s="1"/>
  <c r="AR2436" i="3" a="1"/>
  <c r="AR2436" i="3" s="1"/>
  <c r="AP2434" i="3" a="1"/>
  <c r="AP2434" i="3" s="1"/>
  <c r="AR2431" i="3" a="1"/>
  <c r="AR2431" i="3" s="1"/>
  <c r="AP2429" i="3" a="1"/>
  <c r="AP2429" i="3" s="1"/>
  <c r="AR2426" i="3" a="1"/>
  <c r="AR2426" i="3" s="1"/>
  <c r="AP2424" i="3" a="1"/>
  <c r="AP2424" i="3" s="1"/>
  <c r="AR2421" i="3" a="1"/>
  <c r="AR2421" i="3" s="1"/>
  <c r="AP2419" i="3" a="1"/>
  <c r="AP2419" i="3" s="1"/>
  <c r="AR2416" i="3" a="1"/>
  <c r="AR2416" i="3" s="1"/>
  <c r="AP2414" i="3" a="1"/>
  <c r="AP2414" i="3" s="1"/>
  <c r="AR2411" i="3" a="1"/>
  <c r="AR2411" i="3" s="1"/>
  <c r="AP2409" i="3" a="1"/>
  <c r="AP2409" i="3" s="1"/>
  <c r="AR2406" i="3" a="1"/>
  <c r="AR2406" i="3" s="1"/>
  <c r="AP2404" i="3" a="1"/>
  <c r="AP2404" i="3" s="1"/>
  <c r="AR2401" i="3" a="1"/>
  <c r="AR2401" i="3" s="1"/>
  <c r="AP2399" i="3" a="1"/>
  <c r="AP2399" i="3" s="1"/>
  <c r="AR2396" i="3" a="1"/>
  <c r="AR2396" i="3" s="1"/>
  <c r="AP2394" i="3" a="1"/>
  <c r="AP2394" i="3" s="1"/>
  <c r="AR2391" i="3" a="1"/>
  <c r="AR2391" i="3" s="1"/>
  <c r="AP2389" i="3" a="1"/>
  <c r="AP2389" i="3" s="1"/>
  <c r="AR2386" i="3" a="1"/>
  <c r="AR2386" i="3" s="1"/>
  <c r="AP2384" i="3" a="1"/>
  <c r="AP2384" i="3" s="1"/>
  <c r="AR2381" i="3" a="1"/>
  <c r="AR2381" i="3" s="1"/>
  <c r="AP2379" i="3" a="1"/>
  <c r="AP2379" i="3" s="1"/>
  <c r="AR2376" i="3" a="1"/>
  <c r="AR2376" i="3" s="1"/>
  <c r="AP2374" i="3" a="1"/>
  <c r="AP2374" i="3" s="1"/>
  <c r="AR2371" i="3" a="1"/>
  <c r="AR2371" i="3" s="1"/>
  <c r="AP2369" i="3" a="1"/>
  <c r="AP2369" i="3" s="1"/>
  <c r="AR2366" i="3" a="1"/>
  <c r="AR2366" i="3" s="1"/>
  <c r="AP2364" i="3" a="1"/>
  <c r="AP2364" i="3" s="1"/>
  <c r="AR2361" i="3" a="1"/>
  <c r="AR2361" i="3" s="1"/>
  <c r="AP2359" i="3" a="1"/>
  <c r="AP2359" i="3" s="1"/>
  <c r="AR2356" i="3" a="1"/>
  <c r="AR2356" i="3" s="1"/>
  <c r="AP2354" i="3" a="1"/>
  <c r="AP2354" i="3" s="1"/>
  <c r="AR2351" i="3" a="1"/>
  <c r="AR2351" i="3" s="1"/>
  <c r="AP2349" i="3" a="1"/>
  <c r="AP2349" i="3" s="1"/>
  <c r="AR2346" i="3" a="1"/>
  <c r="AR2346" i="3" s="1"/>
  <c r="AP2344" i="3" a="1"/>
  <c r="AP2344" i="3" s="1"/>
  <c r="AR2341" i="3" a="1"/>
  <c r="AR2341" i="3" s="1"/>
  <c r="AP2339" i="3" a="1"/>
  <c r="AP2339" i="3" s="1"/>
  <c r="AR2336" i="3" a="1"/>
  <c r="AR2336" i="3" s="1"/>
  <c r="AP2334" i="3" a="1"/>
  <c r="AP2334" i="3" s="1"/>
  <c r="AR2331" i="3" a="1"/>
  <c r="AR2331" i="3" s="1"/>
  <c r="AP2329" i="3" a="1"/>
  <c r="AP2329" i="3" s="1"/>
  <c r="AR2326" i="3" a="1"/>
  <c r="AR2326" i="3" s="1"/>
  <c r="AP2324" i="3" a="1"/>
  <c r="AP2324" i="3" s="1"/>
  <c r="AR2321" i="3" a="1"/>
  <c r="AR2321" i="3" s="1"/>
  <c r="AP2319" i="3" a="1"/>
  <c r="AP2319" i="3" s="1"/>
  <c r="AR2316" i="3" a="1"/>
  <c r="AR2316" i="3" s="1"/>
  <c r="AP2314" i="3" a="1"/>
  <c r="AP2314" i="3" s="1"/>
  <c r="AR2311" i="3" a="1"/>
  <c r="AR2311" i="3" s="1"/>
  <c r="AP2309" i="3" a="1"/>
  <c r="AP2309" i="3" s="1"/>
  <c r="AR2306" i="3" a="1"/>
  <c r="AR2306" i="3" s="1"/>
  <c r="AP2304" i="3" a="1"/>
  <c r="AP2304" i="3" s="1"/>
  <c r="AR2301" i="3" a="1"/>
  <c r="AR2301" i="3" s="1"/>
  <c r="AP2299" i="3" a="1"/>
  <c r="AP2299" i="3" s="1"/>
  <c r="AR2296" i="3" a="1"/>
  <c r="AR2296" i="3" s="1"/>
  <c r="AP2294" i="3" a="1"/>
  <c r="AP2294" i="3" s="1"/>
  <c r="AR2291" i="3" a="1"/>
  <c r="AR2291" i="3" s="1"/>
  <c r="AP2289" i="3" a="1"/>
  <c r="AP2289" i="3" s="1"/>
  <c r="AR2286" i="3" a="1"/>
  <c r="AR2286" i="3" s="1"/>
  <c r="AP2284" i="3" a="1"/>
  <c r="AP2284" i="3" s="1"/>
  <c r="AR2281" i="3" a="1"/>
  <c r="AR2281" i="3" s="1"/>
  <c r="AP2279" i="3" a="1"/>
  <c r="AP2279" i="3" s="1"/>
  <c r="AR2276" i="3" a="1"/>
  <c r="AR2276" i="3" s="1"/>
  <c r="AP2274" i="3" a="1"/>
  <c r="AP2274" i="3" s="1"/>
  <c r="AR2271" i="3" a="1"/>
  <c r="AR2271" i="3" s="1"/>
  <c r="AP2269" i="3" a="1"/>
  <c r="AP2269" i="3" s="1"/>
  <c r="AR2266" i="3" a="1"/>
  <c r="AR2266" i="3" s="1"/>
  <c r="AP2264" i="3" a="1"/>
  <c r="AP2264" i="3" s="1"/>
  <c r="AR2261" i="3" a="1"/>
  <c r="AR2261" i="3" s="1"/>
  <c r="AP2259" i="3" a="1"/>
  <c r="AP2259" i="3" s="1"/>
  <c r="AR2256" i="3" a="1"/>
  <c r="AR2256" i="3" s="1"/>
  <c r="AP2254" i="3" a="1"/>
  <c r="AP2254" i="3" s="1"/>
  <c r="AR2251" i="3" a="1"/>
  <c r="AR2251" i="3" s="1"/>
  <c r="AP2249" i="3" a="1"/>
  <c r="AP2249" i="3" s="1"/>
  <c r="AR2246" i="3" a="1"/>
  <c r="AR2246" i="3" s="1"/>
  <c r="AP2244" i="3" a="1"/>
  <c r="AP2244" i="3" s="1"/>
  <c r="AR2241" i="3" a="1"/>
  <c r="AR2241" i="3" s="1"/>
  <c r="AP2239" i="3" a="1"/>
  <c r="AP2239" i="3" s="1"/>
  <c r="AR2236" i="3" a="1"/>
  <c r="AR2236" i="3" s="1"/>
  <c r="AP2234" i="3" a="1"/>
  <c r="AP2234" i="3" s="1"/>
  <c r="AR2231" i="3" a="1"/>
  <c r="AR2231" i="3" s="1"/>
  <c r="AP2229" i="3" a="1"/>
  <c r="AP2229" i="3" s="1"/>
  <c r="AR2226" i="3" a="1"/>
  <c r="AR2226" i="3" s="1"/>
  <c r="AP2224" i="3" a="1"/>
  <c r="AP2224" i="3" s="1"/>
  <c r="AR2221" i="3" a="1"/>
  <c r="AR2221" i="3" s="1"/>
  <c r="AP2219" i="3" a="1"/>
  <c r="AP2219" i="3" s="1"/>
  <c r="AR2216" i="3" a="1"/>
  <c r="AR2216" i="3" s="1"/>
  <c r="AP2214" i="3" a="1"/>
  <c r="AP2214" i="3" s="1"/>
  <c r="AR2211" i="3" a="1"/>
  <c r="AR2211" i="3" s="1"/>
  <c r="AP2209" i="3" a="1"/>
  <c r="AP2209" i="3" s="1"/>
  <c r="AR2206" i="3" a="1"/>
  <c r="AR2206" i="3" s="1"/>
  <c r="AP2204" i="3" a="1"/>
  <c r="AP2204" i="3" s="1"/>
  <c r="AR2201" i="3" a="1"/>
  <c r="AR2201" i="3" s="1"/>
  <c r="AP2199" i="3" a="1"/>
  <c r="AP2199" i="3" s="1"/>
  <c r="AR2196" i="3" a="1"/>
  <c r="AR2196" i="3" s="1"/>
  <c r="AP2194" i="3" a="1"/>
  <c r="AP2194" i="3" s="1"/>
  <c r="AR2191" i="3" a="1"/>
  <c r="AR2191" i="3" s="1"/>
  <c r="AP2189" i="3" a="1"/>
  <c r="AP2189" i="3" s="1"/>
  <c r="AR2186" i="3" a="1"/>
  <c r="AR2186" i="3" s="1"/>
  <c r="AP2184" i="3" a="1"/>
  <c r="AP2184" i="3" s="1"/>
  <c r="AR2181" i="3" a="1"/>
  <c r="AR2181" i="3" s="1"/>
  <c r="AP2179" i="3" a="1"/>
  <c r="AP2179" i="3" s="1"/>
  <c r="AR2176" i="3" a="1"/>
  <c r="AR2176" i="3" s="1"/>
  <c r="AP2174" i="3" a="1"/>
  <c r="AP2174" i="3" s="1"/>
  <c r="AR2171" i="3" a="1"/>
  <c r="AR2171" i="3" s="1"/>
  <c r="AP2169" i="3" a="1"/>
  <c r="AP2169" i="3" s="1"/>
  <c r="AR2166" i="3" a="1"/>
  <c r="AR2166" i="3" s="1"/>
  <c r="AP2164" i="3" a="1"/>
  <c r="AP2164" i="3" s="1"/>
  <c r="AR2161" i="3" a="1"/>
  <c r="AR2161" i="3" s="1"/>
  <c r="AP2159" i="3" a="1"/>
  <c r="AP2159" i="3" s="1"/>
  <c r="AR2156" i="3" a="1"/>
  <c r="AR2156" i="3" s="1"/>
  <c r="AP2154" i="3" a="1"/>
  <c r="AP2154" i="3" s="1"/>
  <c r="AR2151" i="3" a="1"/>
  <c r="AR2151" i="3" s="1"/>
  <c r="AP2149" i="3" a="1"/>
  <c r="AP2149" i="3" s="1"/>
  <c r="AR2146" i="3" a="1"/>
  <c r="AR2146" i="3" s="1"/>
  <c r="AP2144" i="3" a="1"/>
  <c r="AP2144" i="3" s="1"/>
  <c r="AR2141" i="3" a="1"/>
  <c r="AR2141" i="3" s="1"/>
  <c r="AP2139" i="3" a="1"/>
  <c r="AP2139" i="3" s="1"/>
  <c r="AR2136" i="3" a="1"/>
  <c r="AR2136" i="3" s="1"/>
  <c r="AP2134" i="3" a="1"/>
  <c r="AP2134" i="3" s="1"/>
  <c r="AP2659" i="3" a="1"/>
  <c r="AP2659" i="3" s="1"/>
  <c r="AR2656" i="3" a="1"/>
  <c r="AR2656" i="3" s="1"/>
  <c r="AP2654" i="3" a="1"/>
  <c r="AP2654" i="3" s="1"/>
  <c r="AR2651" i="3" a="1"/>
  <c r="AR2651" i="3" s="1"/>
  <c r="AP2649" i="3" a="1"/>
  <c r="AP2649" i="3" s="1"/>
  <c r="AR2646" i="3" a="1"/>
  <c r="AR2646" i="3" s="1"/>
  <c r="AP2644" i="3" a="1"/>
  <c r="AP2644" i="3" s="1"/>
  <c r="AR2641" i="3" a="1"/>
  <c r="AR2641" i="3" s="1"/>
  <c r="AP2639" i="3" a="1"/>
  <c r="AP2639" i="3" s="1"/>
  <c r="AR2636" i="3" a="1"/>
  <c r="AR2636" i="3" s="1"/>
  <c r="AP2634" i="3" a="1"/>
  <c r="AP2634" i="3" s="1"/>
  <c r="AR2631" i="3" a="1"/>
  <c r="AR2631" i="3" s="1"/>
  <c r="AP2629" i="3" a="1"/>
  <c r="AP2629" i="3" s="1"/>
  <c r="AP2625" i="3" a="1"/>
  <c r="AP2625" i="3" s="1"/>
  <c r="AR2622" i="3" a="1"/>
  <c r="AR2622" i="3" s="1"/>
  <c r="AP2620" i="3" a="1"/>
  <c r="AP2620" i="3" s="1"/>
  <c r="AR2617" i="3" a="1"/>
  <c r="AR2617" i="3" s="1"/>
  <c r="AP2615" i="3" a="1"/>
  <c r="AP2615" i="3" s="1"/>
  <c r="AR2612" i="3" a="1"/>
  <c r="AR2612" i="3" s="1"/>
  <c r="AP2610" i="3" a="1"/>
  <c r="AP2610" i="3" s="1"/>
  <c r="AR2607" i="3" a="1"/>
  <c r="AR2607" i="3" s="1"/>
  <c r="AP2605" i="3" a="1"/>
  <c r="AP2605" i="3" s="1"/>
  <c r="AR2602" i="3" a="1"/>
  <c r="AR2602" i="3" s="1"/>
  <c r="AP2600" i="3" a="1"/>
  <c r="AP2600" i="3" s="1"/>
  <c r="AR2597" i="3" a="1"/>
  <c r="AR2597" i="3" s="1"/>
  <c r="AP2595" i="3" a="1"/>
  <c r="AP2595" i="3" s="1"/>
  <c r="AR2592" i="3" a="1"/>
  <c r="AR2592" i="3" s="1"/>
  <c r="AP2590" i="3" a="1"/>
  <c r="AP2590" i="3" s="1"/>
  <c r="AR2587" i="3" a="1"/>
  <c r="AR2587" i="3" s="1"/>
  <c r="AP2585" i="3" a="1"/>
  <c r="AP2585" i="3" s="1"/>
  <c r="AR2582" i="3" a="1"/>
  <c r="AR2582" i="3" s="1"/>
  <c r="AP2580" i="3" a="1"/>
  <c r="AP2580" i="3" s="1"/>
  <c r="AR2577" i="3" a="1"/>
  <c r="AR2577" i="3" s="1"/>
  <c r="AP2575" i="3" a="1"/>
  <c r="AP2575" i="3" s="1"/>
  <c r="AR2572" i="3" a="1"/>
  <c r="AR2572" i="3" s="1"/>
  <c r="AP2570" i="3" a="1"/>
  <c r="AP2570" i="3" s="1"/>
  <c r="AR2567" i="3" a="1"/>
  <c r="AR2567" i="3" s="1"/>
  <c r="AP2565" i="3" a="1"/>
  <c r="AP2565" i="3" s="1"/>
  <c r="AR2562" i="3" a="1"/>
  <c r="AR2562" i="3" s="1"/>
  <c r="AP2560" i="3" a="1"/>
  <c r="AP2560" i="3" s="1"/>
  <c r="AR2557" i="3" a="1"/>
  <c r="AR2557" i="3" s="1"/>
  <c r="AP2555" i="3" a="1"/>
  <c r="AP2555" i="3" s="1"/>
  <c r="AR2552" i="3" a="1"/>
  <c r="AR2552" i="3" s="1"/>
  <c r="AP2550" i="3" a="1"/>
  <c r="AP2550" i="3" s="1"/>
  <c r="AR2547" i="3" a="1"/>
  <c r="AR2547" i="3" s="1"/>
  <c r="AP2545" i="3" a="1"/>
  <c r="AP2545" i="3" s="1"/>
  <c r="AR2542" i="3" a="1"/>
  <c r="AR2542" i="3" s="1"/>
  <c r="AP2540" i="3" a="1"/>
  <c r="AP2540" i="3" s="1"/>
  <c r="AR2537" i="3" a="1"/>
  <c r="AR2537" i="3" s="1"/>
  <c r="AP2535" i="3" a="1"/>
  <c r="AP2535" i="3" s="1"/>
  <c r="AR2532" i="3" a="1"/>
  <c r="AR2532" i="3" s="1"/>
  <c r="AP2530" i="3" a="1"/>
  <c r="AP2530" i="3" s="1"/>
  <c r="AR2527" i="3" a="1"/>
  <c r="AR2527" i="3" s="1"/>
  <c r="AP2525" i="3" a="1"/>
  <c r="AP2525" i="3" s="1"/>
  <c r="AR2522" i="3" a="1"/>
  <c r="AR2522" i="3" s="1"/>
  <c r="AP2520" i="3" a="1"/>
  <c r="AP2520" i="3" s="1"/>
  <c r="AR2517" i="3" a="1"/>
  <c r="AR2517" i="3" s="1"/>
  <c r="AP2515" i="3" a="1"/>
  <c r="AP2515" i="3" s="1"/>
  <c r="AR2512" i="3" a="1"/>
  <c r="AR2512" i="3" s="1"/>
  <c r="AP2510" i="3" a="1"/>
  <c r="AP2510" i="3" s="1"/>
  <c r="AR2507" i="3" a="1"/>
  <c r="AR2507" i="3" s="1"/>
  <c r="AP2505" i="3" a="1"/>
  <c r="AP2505" i="3" s="1"/>
  <c r="AR2502" i="3" a="1"/>
  <c r="AR2502" i="3" s="1"/>
  <c r="AP2500" i="3" a="1"/>
  <c r="AP2500" i="3" s="1"/>
  <c r="AR2497" i="3" a="1"/>
  <c r="AR2497" i="3" s="1"/>
  <c r="AP2495" i="3" a="1"/>
  <c r="AP2495" i="3" s="1"/>
  <c r="AR2492" i="3" a="1"/>
  <c r="AR2492" i="3" s="1"/>
  <c r="AP2490" i="3" a="1"/>
  <c r="AP2490" i="3" s="1"/>
  <c r="AR2487" i="3" a="1"/>
  <c r="AR2487" i="3" s="1"/>
  <c r="AP2485" i="3" a="1"/>
  <c r="AP2485" i="3" s="1"/>
  <c r="AR2482" i="3" a="1"/>
  <c r="AR2482" i="3" s="1"/>
  <c r="AP2480" i="3" a="1"/>
  <c r="AP2480" i="3" s="1"/>
  <c r="AR2477" i="3" a="1"/>
  <c r="AR2477" i="3" s="1"/>
  <c r="AP2475" i="3" a="1"/>
  <c r="AP2475" i="3" s="1"/>
  <c r="AR2472" i="3" a="1"/>
  <c r="AR2472" i="3" s="1"/>
  <c r="AP2470" i="3" a="1"/>
  <c r="AP2470" i="3" s="1"/>
  <c r="AR2467" i="3" a="1"/>
  <c r="AR2467" i="3" s="1"/>
  <c r="AP2465" i="3" a="1"/>
  <c r="AP2465" i="3" s="1"/>
  <c r="AR2462" i="3" a="1"/>
  <c r="AR2462" i="3" s="1"/>
  <c r="AP2460" i="3" a="1"/>
  <c r="AP2460" i="3" s="1"/>
  <c r="AR2457" i="3" a="1"/>
  <c r="AR2457" i="3" s="1"/>
  <c r="AP2455" i="3" a="1"/>
  <c r="AP2455" i="3" s="1"/>
  <c r="AR2452" i="3" a="1"/>
  <c r="AR2452" i="3" s="1"/>
  <c r="AP2450" i="3" a="1"/>
  <c r="AP2450" i="3" s="1"/>
  <c r="AR2447" i="3" a="1"/>
  <c r="AR2447" i="3" s="1"/>
  <c r="AP2445" i="3" a="1"/>
  <c r="AP2445" i="3" s="1"/>
  <c r="AR2442" i="3" a="1"/>
  <c r="AR2442" i="3" s="1"/>
  <c r="AP2440" i="3" a="1"/>
  <c r="AP2440" i="3" s="1"/>
  <c r="AR2437" i="3" a="1"/>
  <c r="AR2437" i="3" s="1"/>
  <c r="AP2435" i="3" a="1"/>
  <c r="AP2435" i="3" s="1"/>
  <c r="AR2432" i="3" a="1"/>
  <c r="AR2432" i="3" s="1"/>
  <c r="AP2430" i="3" a="1"/>
  <c r="AP2430" i="3" s="1"/>
  <c r="AR2427" i="3" a="1"/>
  <c r="AR2427" i="3" s="1"/>
  <c r="AP2425" i="3" a="1"/>
  <c r="AP2425" i="3" s="1"/>
  <c r="AR2422" i="3" a="1"/>
  <c r="AR2422" i="3" s="1"/>
  <c r="AP2420" i="3" a="1"/>
  <c r="AP2420" i="3" s="1"/>
  <c r="AR2417" i="3" a="1"/>
  <c r="AR2417" i="3" s="1"/>
  <c r="AP2415" i="3" a="1"/>
  <c r="AP2415" i="3" s="1"/>
  <c r="AR2412" i="3" a="1"/>
  <c r="AR2412" i="3" s="1"/>
  <c r="AP2410" i="3" a="1"/>
  <c r="AP2410" i="3" s="1"/>
  <c r="AR2407" i="3" a="1"/>
  <c r="AR2407" i="3" s="1"/>
  <c r="AP2405" i="3" a="1"/>
  <c r="AP2405" i="3" s="1"/>
  <c r="AR2402" i="3" a="1"/>
  <c r="AR2402" i="3" s="1"/>
  <c r="AP2400" i="3" a="1"/>
  <c r="AP2400" i="3" s="1"/>
  <c r="AR2397" i="3" a="1"/>
  <c r="AR2397" i="3" s="1"/>
  <c r="AP2395" i="3" a="1"/>
  <c r="AP2395" i="3" s="1"/>
  <c r="AR2392" i="3" a="1"/>
  <c r="AR2392" i="3" s="1"/>
  <c r="AP2390" i="3" a="1"/>
  <c r="AP2390" i="3" s="1"/>
  <c r="AR2387" i="3" a="1"/>
  <c r="AR2387" i="3" s="1"/>
  <c r="AP2385" i="3" a="1"/>
  <c r="AP2385" i="3" s="1"/>
  <c r="AR2382" i="3" a="1"/>
  <c r="AR2382" i="3" s="1"/>
  <c r="AP2380" i="3" a="1"/>
  <c r="AP2380" i="3" s="1"/>
  <c r="AR2377" i="3" a="1"/>
  <c r="AR2377" i="3" s="1"/>
  <c r="AP2375" i="3" a="1"/>
  <c r="AP2375" i="3" s="1"/>
  <c r="AR2372" i="3" a="1"/>
  <c r="AR2372" i="3" s="1"/>
  <c r="AP2370" i="3" a="1"/>
  <c r="AP2370" i="3" s="1"/>
  <c r="AR2367" i="3" a="1"/>
  <c r="AR2367" i="3" s="1"/>
  <c r="AP2365" i="3" a="1"/>
  <c r="AP2365" i="3" s="1"/>
  <c r="AR2362" i="3" a="1"/>
  <c r="AR2362" i="3" s="1"/>
  <c r="AP2360" i="3" a="1"/>
  <c r="AP2360" i="3" s="1"/>
  <c r="AR2357" i="3" a="1"/>
  <c r="AR2357" i="3" s="1"/>
  <c r="AP2355" i="3" a="1"/>
  <c r="AP2355" i="3" s="1"/>
  <c r="AR2352" i="3" a="1"/>
  <c r="AR2352" i="3" s="1"/>
  <c r="AP2350" i="3" a="1"/>
  <c r="AP2350" i="3" s="1"/>
  <c r="AR2347" i="3" a="1"/>
  <c r="AR2347" i="3" s="1"/>
  <c r="AP2345" i="3" a="1"/>
  <c r="AP2345" i="3" s="1"/>
  <c r="AR2342" i="3" a="1"/>
  <c r="AR2342" i="3" s="1"/>
  <c r="AP2340" i="3" a="1"/>
  <c r="AP2340" i="3" s="1"/>
  <c r="AR2337" i="3" a="1"/>
  <c r="AR2337" i="3" s="1"/>
  <c r="AP2335" i="3" a="1"/>
  <c r="AP2335" i="3" s="1"/>
  <c r="AR2332" i="3" a="1"/>
  <c r="AR2332" i="3" s="1"/>
  <c r="AP2330" i="3" a="1"/>
  <c r="AP2330" i="3" s="1"/>
  <c r="AR2327" i="3" a="1"/>
  <c r="AR2327" i="3" s="1"/>
  <c r="AP2325" i="3" a="1"/>
  <c r="AP2325" i="3" s="1"/>
  <c r="AR2322" i="3" a="1"/>
  <c r="AR2322" i="3" s="1"/>
  <c r="AP2320" i="3" a="1"/>
  <c r="AP2320" i="3" s="1"/>
  <c r="AR2317" i="3" a="1"/>
  <c r="AR2317" i="3" s="1"/>
  <c r="AP2315" i="3" a="1"/>
  <c r="AP2315" i="3" s="1"/>
  <c r="AR2312" i="3" a="1"/>
  <c r="AR2312" i="3" s="1"/>
  <c r="AP2310" i="3" a="1"/>
  <c r="AP2310" i="3" s="1"/>
  <c r="AR2307" i="3" a="1"/>
  <c r="AR2307" i="3" s="1"/>
  <c r="AP2305" i="3" a="1"/>
  <c r="AP2305" i="3" s="1"/>
  <c r="AR2302" i="3" a="1"/>
  <c r="AR2302" i="3" s="1"/>
  <c r="AP2300" i="3" a="1"/>
  <c r="AP2300" i="3" s="1"/>
  <c r="AR2297" i="3" a="1"/>
  <c r="AR2297" i="3" s="1"/>
  <c r="AP2295" i="3" a="1"/>
  <c r="AP2295" i="3" s="1"/>
  <c r="AR2292" i="3" a="1"/>
  <c r="AR2292" i="3" s="1"/>
  <c r="AP2290" i="3" a="1"/>
  <c r="AP2290" i="3" s="1"/>
  <c r="AR2287" i="3" a="1"/>
  <c r="AR2287" i="3" s="1"/>
  <c r="AP2285" i="3" a="1"/>
  <c r="AP2285" i="3" s="1"/>
  <c r="AR2282" i="3" a="1"/>
  <c r="AR2282" i="3" s="1"/>
  <c r="AP2280" i="3" a="1"/>
  <c r="AP2280" i="3" s="1"/>
  <c r="AR2277" i="3" a="1"/>
  <c r="AR2277" i="3" s="1"/>
  <c r="AP2275" i="3" a="1"/>
  <c r="AP2275" i="3" s="1"/>
  <c r="AR2272" i="3" a="1"/>
  <c r="AR2272" i="3" s="1"/>
  <c r="AP2270" i="3" a="1"/>
  <c r="AP2270" i="3" s="1"/>
  <c r="AR2267" i="3" a="1"/>
  <c r="AR2267" i="3" s="1"/>
  <c r="AP2265" i="3" a="1"/>
  <c r="AP2265" i="3" s="1"/>
  <c r="AR2262" i="3" a="1"/>
  <c r="AR2262" i="3" s="1"/>
  <c r="AP2260" i="3" a="1"/>
  <c r="AP2260" i="3" s="1"/>
  <c r="AR2257" i="3" a="1"/>
  <c r="AR2257" i="3" s="1"/>
  <c r="AP2255" i="3" a="1"/>
  <c r="AP2255" i="3" s="1"/>
  <c r="AR2252" i="3" a="1"/>
  <c r="AR2252" i="3" s="1"/>
  <c r="AP2250" i="3" a="1"/>
  <c r="AP2250" i="3" s="1"/>
  <c r="AR2247" i="3" a="1"/>
  <c r="AR2247" i="3" s="1"/>
  <c r="AP2245" i="3" a="1"/>
  <c r="AP2245" i="3" s="1"/>
  <c r="AR2242" i="3" a="1"/>
  <c r="AR2242" i="3" s="1"/>
  <c r="AP2240" i="3" a="1"/>
  <c r="AP2240" i="3" s="1"/>
  <c r="AR2237" i="3" a="1"/>
  <c r="AR2237" i="3" s="1"/>
  <c r="AP2235" i="3" a="1"/>
  <c r="AP2235" i="3" s="1"/>
  <c r="AR2232" i="3" a="1"/>
  <c r="AR2232" i="3" s="1"/>
  <c r="AP2230" i="3" a="1"/>
  <c r="AP2230" i="3" s="1"/>
  <c r="AR2227" i="3" a="1"/>
  <c r="AR2227" i="3" s="1"/>
  <c r="AP2225" i="3" a="1"/>
  <c r="AP2225" i="3" s="1"/>
  <c r="AR2222" i="3" a="1"/>
  <c r="AR2222" i="3" s="1"/>
  <c r="AR2777" i="3" a="1"/>
  <c r="AR2777" i="3" s="1"/>
  <c r="AP2775" i="3" a="1"/>
  <c r="AP2775" i="3" s="1"/>
  <c r="AR2772" i="3" a="1"/>
  <c r="AR2772" i="3" s="1"/>
  <c r="AP2770" i="3" a="1"/>
  <c r="AP2770" i="3" s="1"/>
  <c r="AR2767" i="3" a="1"/>
  <c r="AR2767" i="3" s="1"/>
  <c r="AP2765" i="3" a="1"/>
  <c r="AP2765" i="3" s="1"/>
  <c r="AR2762" i="3" a="1"/>
  <c r="AR2762" i="3" s="1"/>
  <c r="AP2760" i="3" a="1"/>
  <c r="AP2760" i="3" s="1"/>
  <c r="AR2757" i="3" a="1"/>
  <c r="AR2757" i="3" s="1"/>
  <c r="AP2755" i="3" a="1"/>
  <c r="AP2755" i="3" s="1"/>
  <c r="AR2752" i="3" a="1"/>
  <c r="AR2752" i="3" s="1"/>
  <c r="AP2750" i="3" a="1"/>
  <c r="AP2750" i="3" s="1"/>
  <c r="AR2747" i="3" a="1"/>
  <c r="AR2747" i="3" s="1"/>
  <c r="AP2745" i="3" a="1"/>
  <c r="AP2745" i="3" s="1"/>
  <c r="AR2742" i="3" a="1"/>
  <c r="AR2742" i="3" s="1"/>
  <c r="AP2740" i="3" a="1"/>
  <c r="AP2740" i="3" s="1"/>
  <c r="AR2737" i="3" a="1"/>
  <c r="AR2737" i="3" s="1"/>
  <c r="AP2735" i="3" a="1"/>
  <c r="AP2735" i="3" s="1"/>
  <c r="AR2732" i="3" a="1"/>
  <c r="AR2732" i="3" s="1"/>
  <c r="AP2730" i="3" a="1"/>
  <c r="AP2730" i="3" s="1"/>
  <c r="AR2727" i="3" a="1"/>
  <c r="AR2727" i="3" s="1"/>
  <c r="AP2725" i="3" a="1"/>
  <c r="AP2725" i="3" s="1"/>
  <c r="AR2722" i="3" a="1"/>
  <c r="AR2722" i="3" s="1"/>
  <c r="AP2720" i="3" a="1"/>
  <c r="AP2720" i="3" s="1"/>
  <c r="AR2717" i="3" a="1"/>
  <c r="AR2717" i="3" s="1"/>
  <c r="AP2715" i="3" a="1"/>
  <c r="AP2715" i="3" s="1"/>
  <c r="AR2712" i="3" a="1"/>
  <c r="AR2712" i="3" s="1"/>
  <c r="AP2710" i="3" a="1"/>
  <c r="AP2710" i="3" s="1"/>
  <c r="AR2707" i="3" a="1"/>
  <c r="AR2707" i="3" s="1"/>
  <c r="AP2705" i="3" a="1"/>
  <c r="AP2705" i="3" s="1"/>
  <c r="AR2702" i="3" a="1"/>
  <c r="AR2702" i="3" s="1"/>
  <c r="AP2700" i="3" a="1"/>
  <c r="AP2700" i="3" s="1"/>
  <c r="AR2697" i="3" a="1"/>
  <c r="AR2697" i="3" s="1"/>
  <c r="AP2695" i="3" a="1"/>
  <c r="AP2695" i="3" s="1"/>
  <c r="AR2692" i="3" a="1"/>
  <c r="AR2692" i="3" s="1"/>
  <c r="AP2690" i="3" a="1"/>
  <c r="AP2690" i="3" s="1"/>
  <c r="AR2687" i="3" a="1"/>
  <c r="AR2687" i="3" s="1"/>
  <c r="AP2685" i="3" a="1"/>
  <c r="AP2685" i="3" s="1"/>
  <c r="AR2682" i="3" a="1"/>
  <c r="AR2682" i="3" s="1"/>
  <c r="AP2680" i="3" a="1"/>
  <c r="AP2680" i="3" s="1"/>
  <c r="AR2677" i="3" a="1"/>
  <c r="AR2677" i="3" s="1"/>
  <c r="AP2675" i="3" a="1"/>
  <c r="AP2675" i="3" s="1"/>
  <c r="AR2672" i="3" a="1"/>
  <c r="AR2672" i="3" s="1"/>
  <c r="AP2670" i="3" a="1"/>
  <c r="AP2670" i="3" s="1"/>
  <c r="AR2667" i="3" a="1"/>
  <c r="AR2667" i="3" s="1"/>
  <c r="AP2665" i="3" a="1"/>
  <c r="AP2665" i="3" s="1"/>
  <c r="AR2662" i="3" a="1"/>
  <c r="AR2662" i="3" s="1"/>
  <c r="AP2660" i="3" a="1"/>
  <c r="AP2660" i="3" s="1"/>
  <c r="AR2657" i="3" a="1"/>
  <c r="AR2657" i="3" s="1"/>
  <c r="AP2655" i="3" a="1"/>
  <c r="AP2655" i="3" s="1"/>
  <c r="AR2652" i="3" a="1"/>
  <c r="AR2652" i="3" s="1"/>
  <c r="AP2650" i="3" a="1"/>
  <c r="AP2650" i="3" s="1"/>
  <c r="AR2647" i="3" a="1"/>
  <c r="AR2647" i="3" s="1"/>
  <c r="AP2645" i="3" a="1"/>
  <c r="AP2645" i="3" s="1"/>
  <c r="AR2642" i="3" a="1"/>
  <c r="AR2642" i="3" s="1"/>
  <c r="AP2640" i="3" a="1"/>
  <c r="AP2640" i="3" s="1"/>
  <c r="AR2637" i="3" a="1"/>
  <c r="AR2637" i="3" s="1"/>
  <c r="AP2635" i="3" a="1"/>
  <c r="AP2635" i="3" s="1"/>
  <c r="AR2632" i="3" a="1"/>
  <c r="AR2632" i="3" s="1"/>
  <c r="AP2630" i="3" a="1"/>
  <c r="AP2630" i="3" s="1"/>
  <c r="AR2627" i="3" a="1"/>
  <c r="AR2627" i="3" s="1"/>
  <c r="AP2626" i="3" a="1"/>
  <c r="AP2626" i="3" s="1"/>
  <c r="AR2623" i="3" a="1"/>
  <c r="AR2623" i="3" s="1"/>
  <c r="AP2621" i="3" a="1"/>
  <c r="AP2621" i="3" s="1"/>
  <c r="AR2618" i="3" a="1"/>
  <c r="AR2618" i="3" s="1"/>
  <c r="AP2616" i="3" a="1"/>
  <c r="AP2616" i="3" s="1"/>
  <c r="AR2613" i="3" a="1"/>
  <c r="AR2613" i="3" s="1"/>
  <c r="AP2611" i="3" a="1"/>
  <c r="AP2611" i="3" s="1"/>
  <c r="AR2608" i="3" a="1"/>
  <c r="AR2608" i="3" s="1"/>
  <c r="AP2606" i="3" a="1"/>
  <c r="AP2606" i="3" s="1"/>
  <c r="AR2603" i="3" a="1"/>
  <c r="AR2603" i="3" s="1"/>
  <c r="AP2601" i="3" a="1"/>
  <c r="AP2601" i="3" s="1"/>
  <c r="AR2598" i="3" a="1"/>
  <c r="AR2598" i="3" s="1"/>
  <c r="AP2596" i="3" a="1"/>
  <c r="AP2596" i="3" s="1"/>
  <c r="AR2593" i="3" a="1"/>
  <c r="AR2593" i="3" s="1"/>
  <c r="AP2591" i="3" a="1"/>
  <c r="AP2591" i="3" s="1"/>
  <c r="AR2588" i="3" a="1"/>
  <c r="AR2588" i="3" s="1"/>
  <c r="AP2586" i="3" a="1"/>
  <c r="AP2586" i="3" s="1"/>
  <c r="AR2583" i="3" a="1"/>
  <c r="AR2583" i="3" s="1"/>
  <c r="AP2581" i="3" a="1"/>
  <c r="AP2581" i="3" s="1"/>
  <c r="AR2578" i="3" a="1"/>
  <c r="AR2578" i="3" s="1"/>
  <c r="AP2576" i="3" a="1"/>
  <c r="AP2576" i="3" s="1"/>
  <c r="AR2573" i="3" a="1"/>
  <c r="AR2573" i="3" s="1"/>
  <c r="AP2571" i="3" a="1"/>
  <c r="AP2571" i="3" s="1"/>
  <c r="AR2568" i="3" a="1"/>
  <c r="AR2568" i="3" s="1"/>
  <c r="AP2566" i="3" a="1"/>
  <c r="AP2566" i="3" s="1"/>
  <c r="AR2563" i="3" a="1"/>
  <c r="AR2563" i="3" s="1"/>
  <c r="AP2561" i="3" a="1"/>
  <c r="AP2561" i="3" s="1"/>
  <c r="AR2558" i="3" a="1"/>
  <c r="AR2558" i="3" s="1"/>
  <c r="AP2556" i="3" a="1"/>
  <c r="AP2556" i="3" s="1"/>
  <c r="AR2553" i="3" a="1"/>
  <c r="AR2553" i="3" s="1"/>
  <c r="AP2551" i="3" a="1"/>
  <c r="AP2551" i="3" s="1"/>
  <c r="AR2548" i="3" a="1"/>
  <c r="AR2548" i="3" s="1"/>
  <c r="AP2546" i="3" a="1"/>
  <c r="AP2546" i="3" s="1"/>
  <c r="AR2543" i="3" a="1"/>
  <c r="AR2543" i="3" s="1"/>
  <c r="AP2541" i="3" a="1"/>
  <c r="AP2541" i="3" s="1"/>
  <c r="AR2538" i="3" a="1"/>
  <c r="AR2538" i="3" s="1"/>
  <c r="AP2536" i="3" a="1"/>
  <c r="AP2536" i="3" s="1"/>
  <c r="AR2533" i="3" a="1"/>
  <c r="AR2533" i="3" s="1"/>
  <c r="AP2531" i="3" a="1"/>
  <c r="AP2531" i="3" s="1"/>
  <c r="AR2528" i="3" a="1"/>
  <c r="AR2528" i="3" s="1"/>
  <c r="AP2526" i="3" a="1"/>
  <c r="AP2526" i="3" s="1"/>
  <c r="AR2523" i="3" a="1"/>
  <c r="AR2523" i="3" s="1"/>
  <c r="AP2521" i="3" a="1"/>
  <c r="AP2521" i="3" s="1"/>
  <c r="AR2518" i="3" a="1"/>
  <c r="AR2518" i="3" s="1"/>
  <c r="AP2516" i="3" a="1"/>
  <c r="AP2516" i="3" s="1"/>
  <c r="AR2513" i="3" a="1"/>
  <c r="AR2513" i="3" s="1"/>
  <c r="AP2511" i="3" a="1"/>
  <c r="AP2511" i="3" s="1"/>
  <c r="AR2508" i="3" a="1"/>
  <c r="AR2508" i="3" s="1"/>
  <c r="AP2506" i="3" a="1"/>
  <c r="AP2506" i="3" s="1"/>
  <c r="AR2503" i="3" a="1"/>
  <c r="AR2503" i="3" s="1"/>
  <c r="AP2501" i="3" a="1"/>
  <c r="AP2501" i="3" s="1"/>
  <c r="AR2498" i="3" a="1"/>
  <c r="AR2498" i="3" s="1"/>
  <c r="AP2496" i="3" a="1"/>
  <c r="AP2496" i="3" s="1"/>
  <c r="AR2493" i="3" a="1"/>
  <c r="AR2493" i="3" s="1"/>
  <c r="AP2491" i="3" a="1"/>
  <c r="AP2491" i="3" s="1"/>
  <c r="AR2488" i="3" a="1"/>
  <c r="AR2488" i="3" s="1"/>
  <c r="AP2486" i="3" a="1"/>
  <c r="AP2486" i="3" s="1"/>
  <c r="AR2483" i="3" a="1"/>
  <c r="AR2483" i="3" s="1"/>
  <c r="AP2481" i="3" a="1"/>
  <c r="AP2481" i="3" s="1"/>
  <c r="AR2478" i="3" a="1"/>
  <c r="AR2478" i="3" s="1"/>
  <c r="AP2476" i="3" a="1"/>
  <c r="AP2476" i="3" s="1"/>
  <c r="AR2473" i="3" a="1"/>
  <c r="AR2473" i="3" s="1"/>
  <c r="AP2471" i="3" a="1"/>
  <c r="AP2471" i="3" s="1"/>
  <c r="AR2468" i="3" a="1"/>
  <c r="AR2468" i="3" s="1"/>
  <c r="AP2466" i="3" a="1"/>
  <c r="AP2466" i="3" s="1"/>
  <c r="AR2463" i="3" a="1"/>
  <c r="AR2463" i="3" s="1"/>
  <c r="AP2461" i="3" a="1"/>
  <c r="AP2461" i="3" s="1"/>
  <c r="AR2458" i="3" a="1"/>
  <c r="AR2458" i="3" s="1"/>
  <c r="AP2456" i="3" a="1"/>
  <c r="AP2456" i="3" s="1"/>
  <c r="AR2453" i="3" a="1"/>
  <c r="AR2453" i="3" s="1"/>
  <c r="AP2451" i="3" a="1"/>
  <c r="AP2451" i="3" s="1"/>
  <c r="AR2448" i="3" a="1"/>
  <c r="AR2448" i="3" s="1"/>
  <c r="AP2446" i="3" a="1"/>
  <c r="AP2446" i="3" s="1"/>
  <c r="AR2443" i="3" a="1"/>
  <c r="AR2443" i="3" s="1"/>
  <c r="AP2441" i="3" a="1"/>
  <c r="AP2441" i="3" s="1"/>
  <c r="AR2438" i="3" a="1"/>
  <c r="AR2438" i="3" s="1"/>
  <c r="AP2436" i="3" a="1"/>
  <c r="AP2436" i="3" s="1"/>
  <c r="AR2433" i="3" a="1"/>
  <c r="AR2433" i="3" s="1"/>
  <c r="AP2431" i="3" a="1"/>
  <c r="AP2431" i="3" s="1"/>
  <c r="AR2428" i="3" a="1"/>
  <c r="AR2428" i="3" s="1"/>
  <c r="AP2426" i="3" a="1"/>
  <c r="AP2426" i="3" s="1"/>
  <c r="AR2423" i="3" a="1"/>
  <c r="AR2423" i="3" s="1"/>
  <c r="AP2421" i="3" a="1"/>
  <c r="AP2421" i="3" s="1"/>
  <c r="AR2418" i="3" a="1"/>
  <c r="AR2418" i="3" s="1"/>
  <c r="AP2416" i="3" a="1"/>
  <c r="AP2416" i="3" s="1"/>
  <c r="AR2413" i="3" a="1"/>
  <c r="AR2413" i="3" s="1"/>
  <c r="AP2411" i="3" a="1"/>
  <c r="AP2411" i="3" s="1"/>
  <c r="AR2408" i="3" a="1"/>
  <c r="AR2408" i="3" s="1"/>
  <c r="AP2406" i="3" a="1"/>
  <c r="AP2406" i="3" s="1"/>
  <c r="AR2403" i="3" a="1"/>
  <c r="AR2403" i="3" s="1"/>
  <c r="AP2401" i="3" a="1"/>
  <c r="AP2401" i="3" s="1"/>
  <c r="AR2398" i="3" a="1"/>
  <c r="AR2398" i="3" s="1"/>
  <c r="AP2396" i="3" a="1"/>
  <c r="AP2396" i="3" s="1"/>
  <c r="AR2393" i="3" a="1"/>
  <c r="AR2393" i="3" s="1"/>
  <c r="AP2391" i="3" a="1"/>
  <c r="AP2391" i="3" s="1"/>
  <c r="AR2388" i="3" a="1"/>
  <c r="AR2388" i="3" s="1"/>
  <c r="AP2386" i="3" a="1"/>
  <c r="AP2386" i="3" s="1"/>
  <c r="AR2383" i="3" a="1"/>
  <c r="AR2383" i="3" s="1"/>
  <c r="AP2381" i="3" a="1"/>
  <c r="AP2381" i="3" s="1"/>
  <c r="AR2378" i="3" a="1"/>
  <c r="AR2378" i="3" s="1"/>
  <c r="AP2376" i="3" a="1"/>
  <c r="AP2376" i="3" s="1"/>
  <c r="AR2373" i="3" a="1"/>
  <c r="AR2373" i="3" s="1"/>
  <c r="AP2371" i="3" a="1"/>
  <c r="AP2371" i="3" s="1"/>
  <c r="AR2368" i="3" a="1"/>
  <c r="AR2368" i="3" s="1"/>
  <c r="AP2366" i="3" a="1"/>
  <c r="AP2366" i="3" s="1"/>
  <c r="AR2363" i="3" a="1"/>
  <c r="AR2363" i="3" s="1"/>
  <c r="AP2361" i="3" a="1"/>
  <c r="AP2361" i="3" s="1"/>
  <c r="AR2358" i="3" a="1"/>
  <c r="AR2358" i="3" s="1"/>
  <c r="AP2356" i="3" a="1"/>
  <c r="AP2356" i="3" s="1"/>
  <c r="AR2353" i="3" a="1"/>
  <c r="AR2353" i="3" s="1"/>
  <c r="AP2351" i="3" a="1"/>
  <c r="AP2351" i="3" s="1"/>
  <c r="AR2348" i="3" a="1"/>
  <c r="AR2348" i="3" s="1"/>
  <c r="AP2346" i="3" a="1"/>
  <c r="AP2346" i="3" s="1"/>
  <c r="AR2343" i="3" a="1"/>
  <c r="AR2343" i="3" s="1"/>
  <c r="AP2341" i="3" a="1"/>
  <c r="AP2341" i="3" s="1"/>
  <c r="AR2338" i="3" a="1"/>
  <c r="AR2338" i="3" s="1"/>
  <c r="AP2336" i="3" a="1"/>
  <c r="AP2336" i="3" s="1"/>
  <c r="AR2333" i="3" a="1"/>
  <c r="AR2333" i="3" s="1"/>
  <c r="AP2331" i="3" a="1"/>
  <c r="AP2331" i="3" s="1"/>
  <c r="AR2328" i="3" a="1"/>
  <c r="AR2328" i="3" s="1"/>
  <c r="AP2326" i="3" a="1"/>
  <c r="AP2326" i="3" s="1"/>
  <c r="AR2323" i="3" a="1"/>
  <c r="AR2323" i="3" s="1"/>
  <c r="AP2321" i="3" a="1"/>
  <c r="AP2321" i="3" s="1"/>
  <c r="AR2318" i="3" a="1"/>
  <c r="AR2318" i="3" s="1"/>
  <c r="AP2316" i="3" a="1"/>
  <c r="AP2316" i="3" s="1"/>
  <c r="AR2313" i="3" a="1"/>
  <c r="AR2313" i="3" s="1"/>
  <c r="AP2311" i="3" a="1"/>
  <c r="AP2311" i="3" s="1"/>
  <c r="AR2308" i="3" a="1"/>
  <c r="AR2308" i="3" s="1"/>
  <c r="AP2306" i="3" a="1"/>
  <c r="AP2306" i="3" s="1"/>
  <c r="AR2303" i="3" a="1"/>
  <c r="AR2303" i="3" s="1"/>
  <c r="AP2301" i="3" a="1"/>
  <c r="AP2301" i="3" s="1"/>
  <c r="AR2298" i="3" a="1"/>
  <c r="AR2298" i="3" s="1"/>
  <c r="AP2296" i="3" a="1"/>
  <c r="AP2296" i="3" s="1"/>
  <c r="AR2293" i="3" a="1"/>
  <c r="AR2293" i="3" s="1"/>
  <c r="AP2291" i="3" a="1"/>
  <c r="AP2291" i="3" s="1"/>
  <c r="AR2288" i="3" a="1"/>
  <c r="AR2288" i="3" s="1"/>
  <c r="AP2286" i="3" a="1"/>
  <c r="AP2286" i="3" s="1"/>
  <c r="AR2283" i="3" a="1"/>
  <c r="AR2283" i="3" s="1"/>
  <c r="AP2281" i="3" a="1"/>
  <c r="AP2281" i="3" s="1"/>
  <c r="AR2278" i="3" a="1"/>
  <c r="AR2278" i="3" s="1"/>
  <c r="AP2276" i="3" a="1"/>
  <c r="AP2276" i="3" s="1"/>
  <c r="AR2273" i="3" a="1"/>
  <c r="AR2273" i="3" s="1"/>
  <c r="AP2271" i="3" a="1"/>
  <c r="AP2271" i="3" s="1"/>
  <c r="AR2268" i="3" a="1"/>
  <c r="AR2268" i="3" s="1"/>
  <c r="AP2266" i="3" a="1"/>
  <c r="AP2266" i="3" s="1"/>
  <c r="AR2263" i="3" a="1"/>
  <c r="AR2263" i="3" s="1"/>
  <c r="AP2261" i="3" a="1"/>
  <c r="AP2261" i="3" s="1"/>
  <c r="AR2258" i="3" a="1"/>
  <c r="AR2258" i="3" s="1"/>
  <c r="AP2256" i="3" a="1"/>
  <c r="AP2256" i="3" s="1"/>
  <c r="AR2253" i="3" a="1"/>
  <c r="AR2253" i="3" s="1"/>
  <c r="AP2251" i="3" a="1"/>
  <c r="AP2251" i="3" s="1"/>
  <c r="AR2248" i="3" a="1"/>
  <c r="AR2248" i="3" s="1"/>
  <c r="AP2246" i="3" a="1"/>
  <c r="AP2246" i="3" s="1"/>
  <c r="AR2243" i="3" a="1"/>
  <c r="AR2243" i="3" s="1"/>
  <c r="AP2241" i="3" a="1"/>
  <c r="AP2241" i="3" s="1"/>
  <c r="AR2238" i="3" a="1"/>
  <c r="AR2238" i="3" s="1"/>
  <c r="AP2236" i="3" a="1"/>
  <c r="AP2236" i="3" s="1"/>
  <c r="AR2233" i="3" a="1"/>
  <c r="AR2233" i="3" s="1"/>
  <c r="AP2231" i="3" a="1"/>
  <c r="AP2231" i="3" s="1"/>
  <c r="AR2228" i="3" a="1"/>
  <c r="AR2228" i="3" s="1"/>
  <c r="AP2226" i="3" a="1"/>
  <c r="AP2226" i="3" s="1"/>
  <c r="AR2223" i="3" a="1"/>
  <c r="AR2223" i="3" s="1"/>
  <c r="AP2221" i="3" a="1"/>
  <c r="AP2221" i="3" s="1"/>
  <c r="AR2218" i="3" a="1"/>
  <c r="AR2218" i="3" s="1"/>
  <c r="AP2216" i="3" a="1"/>
  <c r="AP2216" i="3" s="1"/>
  <c r="AR2213" i="3" a="1"/>
  <c r="AR2213" i="3" s="1"/>
  <c r="AP2211" i="3" a="1"/>
  <c r="AP2211" i="3" s="1"/>
  <c r="AR2208" i="3" a="1"/>
  <c r="AR2208" i="3" s="1"/>
  <c r="AP2206" i="3" a="1"/>
  <c r="AP2206" i="3" s="1"/>
  <c r="AR2203" i="3" a="1"/>
  <c r="AR2203" i="3" s="1"/>
  <c r="AP2201" i="3" a="1"/>
  <c r="AP2201" i="3" s="1"/>
  <c r="AR2198" i="3" a="1"/>
  <c r="AR2198" i="3" s="1"/>
  <c r="AP2196" i="3" a="1"/>
  <c r="AP2196" i="3" s="1"/>
  <c r="AR2193" i="3" a="1"/>
  <c r="AR2193" i="3" s="1"/>
  <c r="AP2191" i="3" a="1"/>
  <c r="AP2191" i="3" s="1"/>
  <c r="AR2188" i="3" a="1"/>
  <c r="AR2188" i="3" s="1"/>
  <c r="AP2186" i="3" a="1"/>
  <c r="AP2186" i="3" s="1"/>
  <c r="AR2183" i="3" a="1"/>
  <c r="AR2183" i="3" s="1"/>
  <c r="AP2181" i="3" a="1"/>
  <c r="AP2181" i="3" s="1"/>
  <c r="AP2801" i="3" a="1"/>
  <c r="AP2801" i="3" s="1"/>
  <c r="AR2798" i="3" a="1"/>
  <c r="AR2798" i="3" s="1"/>
  <c r="AP2796" i="3" a="1"/>
  <c r="AP2796" i="3" s="1"/>
  <c r="AR2793" i="3" a="1"/>
  <c r="AR2793" i="3" s="1"/>
  <c r="AP2791" i="3" a="1"/>
  <c r="AP2791" i="3" s="1"/>
  <c r="AR2788" i="3" a="1"/>
  <c r="AR2788" i="3" s="1"/>
  <c r="AP2786" i="3" a="1"/>
  <c r="AP2786" i="3" s="1"/>
  <c r="AR2783" i="3" a="1"/>
  <c r="AR2783" i="3" s="1"/>
  <c r="AP2781" i="3" a="1"/>
  <c r="AP2781" i="3" s="1"/>
  <c r="AR2778" i="3" a="1"/>
  <c r="AR2778" i="3" s="1"/>
  <c r="AP2776" i="3" a="1"/>
  <c r="AP2776" i="3" s="1"/>
  <c r="AR2773" i="3" a="1"/>
  <c r="AR2773" i="3" s="1"/>
  <c r="AP2771" i="3" a="1"/>
  <c r="AP2771" i="3" s="1"/>
  <c r="AR2768" i="3" a="1"/>
  <c r="AR2768" i="3" s="1"/>
  <c r="AP2766" i="3" a="1"/>
  <c r="AP2766" i="3" s="1"/>
  <c r="AR2763" i="3" a="1"/>
  <c r="AR2763" i="3" s="1"/>
  <c r="AP2761" i="3" a="1"/>
  <c r="AP2761" i="3" s="1"/>
  <c r="AR2758" i="3" a="1"/>
  <c r="AR2758" i="3" s="1"/>
  <c r="AP2756" i="3" a="1"/>
  <c r="AP2756" i="3" s="1"/>
  <c r="AR2753" i="3" a="1"/>
  <c r="AR2753" i="3" s="1"/>
  <c r="AP2751" i="3" a="1"/>
  <c r="AP2751" i="3" s="1"/>
  <c r="AR2748" i="3" a="1"/>
  <c r="AR2748" i="3" s="1"/>
  <c r="AP2746" i="3" a="1"/>
  <c r="AP2746" i="3" s="1"/>
  <c r="AR2743" i="3" a="1"/>
  <c r="AR2743" i="3" s="1"/>
  <c r="AP2741" i="3" a="1"/>
  <c r="AP2741" i="3" s="1"/>
  <c r="AR2738" i="3" a="1"/>
  <c r="AR2738" i="3" s="1"/>
  <c r="AP2736" i="3" a="1"/>
  <c r="AP2736" i="3" s="1"/>
  <c r="AR2733" i="3" a="1"/>
  <c r="AR2733" i="3" s="1"/>
  <c r="AP2731" i="3" a="1"/>
  <c r="AP2731" i="3" s="1"/>
  <c r="AR2728" i="3" a="1"/>
  <c r="AR2728" i="3" s="1"/>
  <c r="AP2726" i="3" a="1"/>
  <c r="AP2726" i="3" s="1"/>
  <c r="AR2723" i="3" a="1"/>
  <c r="AR2723" i="3" s="1"/>
  <c r="AP2721" i="3" a="1"/>
  <c r="AP2721" i="3" s="1"/>
  <c r="AR2718" i="3" a="1"/>
  <c r="AR2718" i="3" s="1"/>
  <c r="AP2716" i="3" a="1"/>
  <c r="AP2716" i="3" s="1"/>
  <c r="AR2713" i="3" a="1"/>
  <c r="AR2713" i="3" s="1"/>
  <c r="AP2711" i="3" a="1"/>
  <c r="AP2711" i="3" s="1"/>
  <c r="AR2708" i="3" a="1"/>
  <c r="AR2708" i="3" s="1"/>
  <c r="AP2706" i="3" a="1"/>
  <c r="AP2706" i="3" s="1"/>
  <c r="AR2703" i="3" a="1"/>
  <c r="AR2703" i="3" s="1"/>
  <c r="AP2701" i="3" a="1"/>
  <c r="AP2701" i="3" s="1"/>
  <c r="AR2698" i="3" a="1"/>
  <c r="AR2698" i="3" s="1"/>
  <c r="AP2696" i="3" a="1"/>
  <c r="AP2696" i="3" s="1"/>
  <c r="AR2693" i="3" a="1"/>
  <c r="AR2693" i="3" s="1"/>
  <c r="AP2691" i="3" a="1"/>
  <c r="AP2691" i="3" s="1"/>
  <c r="AR2688" i="3" a="1"/>
  <c r="AR2688" i="3" s="1"/>
  <c r="AP2686" i="3" a="1"/>
  <c r="AP2686" i="3" s="1"/>
  <c r="AR2683" i="3" a="1"/>
  <c r="AR2683" i="3" s="1"/>
  <c r="AP2681" i="3" a="1"/>
  <c r="AP2681" i="3" s="1"/>
  <c r="AR2678" i="3" a="1"/>
  <c r="AR2678" i="3" s="1"/>
  <c r="AP2676" i="3" a="1"/>
  <c r="AP2676" i="3" s="1"/>
  <c r="AR2673" i="3" a="1"/>
  <c r="AR2673" i="3" s="1"/>
  <c r="AP2671" i="3" a="1"/>
  <c r="AP2671" i="3" s="1"/>
  <c r="AR2668" i="3" a="1"/>
  <c r="AR2668" i="3" s="1"/>
  <c r="AP2666" i="3" a="1"/>
  <c r="AP2666" i="3" s="1"/>
  <c r="AR2663" i="3" a="1"/>
  <c r="AR2663" i="3" s="1"/>
  <c r="AP2661" i="3" a="1"/>
  <c r="AP2661" i="3" s="1"/>
  <c r="AR2658" i="3" a="1"/>
  <c r="AR2658" i="3" s="1"/>
  <c r="AP2656" i="3" a="1"/>
  <c r="AP2656" i="3" s="1"/>
  <c r="AR2653" i="3" a="1"/>
  <c r="AR2653" i="3" s="1"/>
  <c r="AP2651" i="3" a="1"/>
  <c r="AP2651" i="3" s="1"/>
  <c r="AR2648" i="3" a="1"/>
  <c r="AR2648" i="3" s="1"/>
  <c r="AP2646" i="3" a="1"/>
  <c r="AP2646" i="3" s="1"/>
  <c r="AR2643" i="3" a="1"/>
  <c r="AR2643" i="3" s="1"/>
  <c r="AP2641" i="3" a="1"/>
  <c r="AP2641" i="3" s="1"/>
  <c r="AR2638" i="3" a="1"/>
  <c r="AR2638" i="3" s="1"/>
  <c r="AP2636" i="3" a="1"/>
  <c r="AP2636" i="3" s="1"/>
  <c r="AR2633" i="3" a="1"/>
  <c r="AR2633" i="3" s="1"/>
  <c r="AP2631" i="3" a="1"/>
  <c r="AP2631" i="3" s="1"/>
  <c r="AR2628" i="3" a="1"/>
  <c r="AR2628" i="3" s="1"/>
  <c r="AR2624" i="3" a="1"/>
  <c r="AR2624" i="3" s="1"/>
  <c r="AP2622" i="3" a="1"/>
  <c r="AP2622" i="3" s="1"/>
  <c r="AR2619" i="3" a="1"/>
  <c r="AR2619" i="3" s="1"/>
  <c r="AP2617" i="3" a="1"/>
  <c r="AP2617" i="3" s="1"/>
  <c r="AR2614" i="3" a="1"/>
  <c r="AR2614" i="3" s="1"/>
  <c r="AP2612" i="3" a="1"/>
  <c r="AP2612" i="3" s="1"/>
  <c r="AR2609" i="3" a="1"/>
  <c r="AR2609" i="3" s="1"/>
  <c r="AP2607" i="3" a="1"/>
  <c r="AP2607" i="3" s="1"/>
  <c r="AR2604" i="3" a="1"/>
  <c r="AR2604" i="3" s="1"/>
  <c r="AP2602" i="3" a="1"/>
  <c r="AP2602" i="3" s="1"/>
  <c r="AR2599" i="3" a="1"/>
  <c r="AR2599" i="3" s="1"/>
  <c r="AP2597" i="3" a="1"/>
  <c r="AP2597" i="3" s="1"/>
  <c r="AR2594" i="3" a="1"/>
  <c r="AR2594" i="3" s="1"/>
  <c r="AP2592" i="3" a="1"/>
  <c r="AP2592" i="3" s="1"/>
  <c r="AR2589" i="3" a="1"/>
  <c r="AR2589" i="3" s="1"/>
  <c r="AP2587" i="3" a="1"/>
  <c r="AP2587" i="3" s="1"/>
  <c r="AR2584" i="3" a="1"/>
  <c r="AR2584" i="3" s="1"/>
  <c r="AP2582" i="3" a="1"/>
  <c r="AP2582" i="3" s="1"/>
  <c r="AR2579" i="3" a="1"/>
  <c r="AR2579" i="3" s="1"/>
  <c r="AP2577" i="3" a="1"/>
  <c r="AP2577" i="3" s="1"/>
  <c r="AR2574" i="3" a="1"/>
  <c r="AR2574" i="3" s="1"/>
  <c r="AP2572" i="3" a="1"/>
  <c r="AP2572" i="3" s="1"/>
  <c r="AR2569" i="3" a="1"/>
  <c r="AR2569" i="3" s="1"/>
  <c r="AP2567" i="3" a="1"/>
  <c r="AP2567" i="3" s="1"/>
  <c r="AR2564" i="3" a="1"/>
  <c r="AR2564" i="3" s="1"/>
  <c r="AP2562" i="3" a="1"/>
  <c r="AP2562" i="3" s="1"/>
  <c r="AR2559" i="3" a="1"/>
  <c r="AR2559" i="3" s="1"/>
  <c r="AP2557" i="3" a="1"/>
  <c r="AP2557" i="3" s="1"/>
  <c r="AR2554" i="3" a="1"/>
  <c r="AR2554" i="3" s="1"/>
  <c r="AP2552" i="3" a="1"/>
  <c r="AP2552" i="3" s="1"/>
  <c r="AR2549" i="3" a="1"/>
  <c r="AR2549" i="3" s="1"/>
  <c r="AP2547" i="3" a="1"/>
  <c r="AP2547" i="3" s="1"/>
  <c r="AR2544" i="3" a="1"/>
  <c r="AR2544" i="3" s="1"/>
  <c r="AP2542" i="3" a="1"/>
  <c r="AP2542" i="3" s="1"/>
  <c r="AR2539" i="3" a="1"/>
  <c r="AR2539" i="3" s="1"/>
  <c r="AP2537" i="3" a="1"/>
  <c r="AP2537" i="3" s="1"/>
  <c r="AR2534" i="3" a="1"/>
  <c r="AR2534" i="3" s="1"/>
  <c r="AP2532" i="3" a="1"/>
  <c r="AP2532" i="3" s="1"/>
  <c r="AR2529" i="3" a="1"/>
  <c r="AR2529" i="3" s="1"/>
  <c r="AP2527" i="3" a="1"/>
  <c r="AP2527" i="3" s="1"/>
  <c r="AR2524" i="3" a="1"/>
  <c r="AR2524" i="3" s="1"/>
  <c r="AP2522" i="3" a="1"/>
  <c r="AP2522" i="3" s="1"/>
  <c r="AR2519" i="3" a="1"/>
  <c r="AR2519" i="3" s="1"/>
  <c r="AP2517" i="3" a="1"/>
  <c r="AP2517" i="3" s="1"/>
  <c r="AR2514" i="3" a="1"/>
  <c r="AR2514" i="3" s="1"/>
  <c r="AP2512" i="3" a="1"/>
  <c r="AP2512" i="3" s="1"/>
  <c r="AR2509" i="3" a="1"/>
  <c r="AR2509" i="3" s="1"/>
  <c r="AP2507" i="3" a="1"/>
  <c r="AP2507" i="3" s="1"/>
  <c r="AR2504" i="3" a="1"/>
  <c r="AR2504" i="3" s="1"/>
  <c r="AP2502" i="3" a="1"/>
  <c r="AP2502" i="3" s="1"/>
  <c r="AR2499" i="3" a="1"/>
  <c r="AR2499" i="3" s="1"/>
  <c r="AP2497" i="3" a="1"/>
  <c r="AP2497" i="3" s="1"/>
  <c r="AR2494" i="3" a="1"/>
  <c r="AR2494" i="3" s="1"/>
  <c r="AP2492" i="3" a="1"/>
  <c r="AP2492" i="3" s="1"/>
  <c r="AR2489" i="3" a="1"/>
  <c r="AR2489" i="3" s="1"/>
  <c r="AP2487" i="3" a="1"/>
  <c r="AP2487" i="3" s="1"/>
  <c r="AR2484" i="3" a="1"/>
  <c r="AR2484" i="3" s="1"/>
  <c r="AP2482" i="3" a="1"/>
  <c r="AP2482" i="3" s="1"/>
  <c r="AR2479" i="3" a="1"/>
  <c r="AR2479" i="3" s="1"/>
  <c r="AP2477" i="3" a="1"/>
  <c r="AP2477" i="3" s="1"/>
  <c r="AR2474" i="3" a="1"/>
  <c r="AR2474" i="3" s="1"/>
  <c r="AP2472" i="3" a="1"/>
  <c r="AP2472" i="3" s="1"/>
  <c r="AR2469" i="3" a="1"/>
  <c r="AR2469" i="3" s="1"/>
  <c r="AP2467" i="3" a="1"/>
  <c r="AP2467" i="3" s="1"/>
  <c r="AR2464" i="3" a="1"/>
  <c r="AR2464" i="3" s="1"/>
  <c r="AP2462" i="3" a="1"/>
  <c r="AP2462" i="3" s="1"/>
  <c r="AR2459" i="3" a="1"/>
  <c r="AR2459" i="3" s="1"/>
  <c r="AP2457" i="3" a="1"/>
  <c r="AP2457" i="3" s="1"/>
  <c r="AR2454" i="3" a="1"/>
  <c r="AR2454" i="3" s="1"/>
  <c r="AP2452" i="3" a="1"/>
  <c r="AP2452" i="3" s="1"/>
  <c r="AR2449" i="3" a="1"/>
  <c r="AR2449" i="3" s="1"/>
  <c r="AP2447" i="3" a="1"/>
  <c r="AP2447" i="3" s="1"/>
  <c r="AR2444" i="3" a="1"/>
  <c r="AR2444" i="3" s="1"/>
  <c r="AP2442" i="3" a="1"/>
  <c r="AP2442" i="3" s="1"/>
  <c r="AR2439" i="3" a="1"/>
  <c r="AR2439" i="3" s="1"/>
  <c r="AP2437" i="3" a="1"/>
  <c r="AP2437" i="3" s="1"/>
  <c r="AR2434" i="3" a="1"/>
  <c r="AR2434" i="3" s="1"/>
  <c r="AP2432" i="3" a="1"/>
  <c r="AP2432" i="3" s="1"/>
  <c r="AR2429" i="3" a="1"/>
  <c r="AR2429" i="3" s="1"/>
  <c r="AP2427" i="3" a="1"/>
  <c r="AP2427" i="3" s="1"/>
  <c r="AR2424" i="3" a="1"/>
  <c r="AR2424" i="3" s="1"/>
  <c r="AP2422" i="3" a="1"/>
  <c r="AP2422" i="3" s="1"/>
  <c r="AR2419" i="3" a="1"/>
  <c r="AR2419" i="3" s="1"/>
  <c r="AP2417" i="3" a="1"/>
  <c r="AP2417" i="3" s="1"/>
  <c r="AR2414" i="3" a="1"/>
  <c r="AR2414" i="3" s="1"/>
  <c r="AP2412" i="3" a="1"/>
  <c r="AP2412" i="3" s="1"/>
  <c r="AR2409" i="3" a="1"/>
  <c r="AR2409" i="3" s="1"/>
  <c r="AP2407" i="3" a="1"/>
  <c r="AP2407" i="3" s="1"/>
  <c r="AR2404" i="3" a="1"/>
  <c r="AR2404" i="3" s="1"/>
  <c r="AP2402" i="3" a="1"/>
  <c r="AP2402" i="3" s="1"/>
  <c r="AR2399" i="3" a="1"/>
  <c r="AR2399" i="3" s="1"/>
  <c r="AP2397" i="3" a="1"/>
  <c r="AP2397" i="3" s="1"/>
  <c r="AR2394" i="3" a="1"/>
  <c r="AR2394" i="3" s="1"/>
  <c r="AP2392" i="3" a="1"/>
  <c r="AP2392" i="3" s="1"/>
  <c r="AR2389" i="3" a="1"/>
  <c r="AR2389" i="3" s="1"/>
  <c r="AP2387" i="3" a="1"/>
  <c r="AP2387" i="3" s="1"/>
  <c r="AR2384" i="3" a="1"/>
  <c r="AR2384" i="3" s="1"/>
  <c r="AP2382" i="3" a="1"/>
  <c r="AP2382" i="3" s="1"/>
  <c r="AR2379" i="3" a="1"/>
  <c r="AR2379" i="3" s="1"/>
  <c r="AP2377" i="3" a="1"/>
  <c r="AP2377" i="3" s="1"/>
  <c r="AR2374" i="3" a="1"/>
  <c r="AR2374" i="3" s="1"/>
  <c r="AP2372" i="3" a="1"/>
  <c r="AP2372" i="3" s="1"/>
  <c r="AR2369" i="3" a="1"/>
  <c r="AR2369" i="3" s="1"/>
  <c r="AP2367" i="3" a="1"/>
  <c r="AP2367" i="3" s="1"/>
  <c r="AR2364" i="3" a="1"/>
  <c r="AR2364" i="3" s="1"/>
  <c r="AP2362" i="3" a="1"/>
  <c r="AP2362" i="3" s="1"/>
  <c r="AR2359" i="3" a="1"/>
  <c r="AR2359" i="3" s="1"/>
  <c r="AP2357" i="3" a="1"/>
  <c r="AP2357" i="3" s="1"/>
  <c r="AR2354" i="3" a="1"/>
  <c r="AR2354" i="3" s="1"/>
  <c r="AP2352" i="3" a="1"/>
  <c r="AP2352" i="3" s="1"/>
  <c r="AR2349" i="3" a="1"/>
  <c r="AR2349" i="3" s="1"/>
  <c r="AP2347" i="3" a="1"/>
  <c r="AP2347" i="3" s="1"/>
  <c r="AR2344" i="3" a="1"/>
  <c r="AR2344" i="3" s="1"/>
  <c r="AP2342" i="3" a="1"/>
  <c r="AP2342" i="3" s="1"/>
  <c r="AR2339" i="3" a="1"/>
  <c r="AR2339" i="3" s="1"/>
  <c r="AP2337" i="3" a="1"/>
  <c r="AP2337" i="3" s="1"/>
  <c r="AR2334" i="3" a="1"/>
  <c r="AR2334" i="3" s="1"/>
  <c r="AP2332" i="3" a="1"/>
  <c r="AP2332" i="3" s="1"/>
  <c r="AR2329" i="3" a="1"/>
  <c r="AR2329" i="3" s="1"/>
  <c r="AP2327" i="3" a="1"/>
  <c r="AP2327" i="3" s="1"/>
  <c r="AR2324" i="3" a="1"/>
  <c r="AR2324" i="3" s="1"/>
  <c r="AP2322" i="3" a="1"/>
  <c r="AP2322" i="3" s="1"/>
  <c r="AR2319" i="3" a="1"/>
  <c r="AR2319" i="3" s="1"/>
  <c r="AP2317" i="3" a="1"/>
  <c r="AP2317" i="3" s="1"/>
  <c r="AR2314" i="3" a="1"/>
  <c r="AR2314" i="3" s="1"/>
  <c r="AP2312" i="3" a="1"/>
  <c r="AP2312" i="3" s="1"/>
  <c r="AR2309" i="3" a="1"/>
  <c r="AR2309" i="3" s="1"/>
  <c r="AP2307" i="3" a="1"/>
  <c r="AP2307" i="3" s="1"/>
  <c r="AR2304" i="3" a="1"/>
  <c r="AR2304" i="3" s="1"/>
  <c r="AP2302" i="3" a="1"/>
  <c r="AP2302" i="3" s="1"/>
  <c r="AR2299" i="3" a="1"/>
  <c r="AR2299" i="3" s="1"/>
  <c r="AP2297" i="3" a="1"/>
  <c r="AP2297" i="3" s="1"/>
  <c r="AR2294" i="3" a="1"/>
  <c r="AR2294" i="3" s="1"/>
  <c r="AP2292" i="3" a="1"/>
  <c r="AP2292" i="3" s="1"/>
  <c r="AR2289" i="3" a="1"/>
  <c r="AR2289" i="3" s="1"/>
  <c r="AP2287" i="3" a="1"/>
  <c r="AP2287" i="3" s="1"/>
  <c r="AR2284" i="3" a="1"/>
  <c r="AR2284" i="3" s="1"/>
  <c r="AP2282" i="3" a="1"/>
  <c r="AP2282" i="3" s="1"/>
  <c r="AR2279" i="3" a="1"/>
  <c r="AR2279" i="3" s="1"/>
  <c r="AP2277" i="3" a="1"/>
  <c r="AP2277" i="3" s="1"/>
  <c r="AR2274" i="3" a="1"/>
  <c r="AR2274" i="3" s="1"/>
  <c r="AP2272" i="3" a="1"/>
  <c r="AP2272" i="3" s="1"/>
  <c r="AR2269" i="3" a="1"/>
  <c r="AR2269" i="3" s="1"/>
  <c r="AP2267" i="3" a="1"/>
  <c r="AP2267" i="3" s="1"/>
  <c r="AR2264" i="3" a="1"/>
  <c r="AR2264" i="3" s="1"/>
  <c r="AP2262" i="3" a="1"/>
  <c r="AP2262" i="3" s="1"/>
  <c r="AR2259" i="3" a="1"/>
  <c r="AR2259" i="3" s="1"/>
  <c r="AP2257" i="3" a="1"/>
  <c r="AP2257" i="3" s="1"/>
  <c r="AR2254" i="3" a="1"/>
  <c r="AR2254" i="3" s="1"/>
  <c r="AP2252" i="3" a="1"/>
  <c r="AP2252" i="3" s="1"/>
  <c r="AR2249" i="3" a="1"/>
  <c r="AR2249" i="3" s="1"/>
  <c r="AP2247" i="3" a="1"/>
  <c r="AP2247" i="3" s="1"/>
  <c r="AR2244" i="3" a="1"/>
  <c r="AR2244" i="3" s="1"/>
  <c r="AP2242" i="3" a="1"/>
  <c r="AP2242" i="3" s="1"/>
  <c r="AR2239" i="3" a="1"/>
  <c r="AR2239" i="3" s="1"/>
  <c r="AP2237" i="3" a="1"/>
  <c r="AP2237" i="3" s="1"/>
  <c r="AR2234" i="3" a="1"/>
  <c r="AR2234" i="3" s="1"/>
  <c r="AP2232" i="3" a="1"/>
  <c r="AP2232" i="3" s="1"/>
  <c r="AR2229" i="3" a="1"/>
  <c r="AR2229" i="3" s="1"/>
  <c r="AP2227" i="3" a="1"/>
  <c r="AP2227" i="3" s="1"/>
  <c r="AR2224" i="3" a="1"/>
  <c r="AR2224" i="3" s="1"/>
  <c r="AP2222" i="3" a="1"/>
  <c r="AP2222" i="3" s="1"/>
  <c r="AR2219" i="3" a="1"/>
  <c r="AR2219" i="3" s="1"/>
  <c r="AP2217" i="3" a="1"/>
  <c r="AP2217" i="3" s="1"/>
  <c r="AR2214" i="3" a="1"/>
  <c r="AR2214" i="3" s="1"/>
  <c r="AP2212" i="3" a="1"/>
  <c r="AP2212" i="3" s="1"/>
  <c r="AR2209" i="3" a="1"/>
  <c r="AR2209" i="3" s="1"/>
  <c r="AP2207" i="3" a="1"/>
  <c r="AP2207" i="3" s="1"/>
  <c r="AR2204" i="3" a="1"/>
  <c r="AR2204" i="3" s="1"/>
  <c r="AP2202" i="3" a="1"/>
  <c r="AP2202" i="3" s="1"/>
  <c r="AR2199" i="3" a="1"/>
  <c r="AR2199" i="3" s="1"/>
  <c r="AP2197" i="3" a="1"/>
  <c r="AP2197" i="3" s="1"/>
  <c r="AR2194" i="3" a="1"/>
  <c r="AR2194" i="3" s="1"/>
  <c r="AP2192" i="3" a="1"/>
  <c r="AP2192" i="3" s="1"/>
  <c r="AR2189" i="3" a="1"/>
  <c r="AR2189" i="3" s="1"/>
  <c r="AP2187" i="3" a="1"/>
  <c r="AP2187" i="3" s="1"/>
  <c r="AR2184" i="3" a="1"/>
  <c r="AR2184" i="3" s="1"/>
  <c r="AP2513" i="3" a="1"/>
  <c r="AP2513" i="3" s="1"/>
  <c r="AR2510" i="3" a="1"/>
  <c r="AR2510" i="3" s="1"/>
  <c r="AP2508" i="3" a="1"/>
  <c r="AP2508" i="3" s="1"/>
  <c r="AR2505" i="3" a="1"/>
  <c r="AR2505" i="3" s="1"/>
  <c r="AP2503" i="3" a="1"/>
  <c r="AP2503" i="3" s="1"/>
  <c r="AR2500" i="3" a="1"/>
  <c r="AR2500" i="3" s="1"/>
  <c r="AP2498" i="3" a="1"/>
  <c r="AP2498" i="3" s="1"/>
  <c r="AR2495" i="3" a="1"/>
  <c r="AR2495" i="3" s="1"/>
  <c r="AP2493" i="3" a="1"/>
  <c r="AP2493" i="3" s="1"/>
  <c r="AR2490" i="3" a="1"/>
  <c r="AR2490" i="3" s="1"/>
  <c r="AP2488" i="3" a="1"/>
  <c r="AP2488" i="3" s="1"/>
  <c r="AR2485" i="3" a="1"/>
  <c r="AR2485" i="3" s="1"/>
  <c r="AP2483" i="3" a="1"/>
  <c r="AP2483" i="3" s="1"/>
  <c r="AR2480" i="3" a="1"/>
  <c r="AR2480" i="3" s="1"/>
  <c r="AP2478" i="3" a="1"/>
  <c r="AP2478" i="3" s="1"/>
  <c r="AR2475" i="3" a="1"/>
  <c r="AR2475" i="3" s="1"/>
  <c r="AP2473" i="3" a="1"/>
  <c r="AP2473" i="3" s="1"/>
  <c r="AR2470" i="3" a="1"/>
  <c r="AR2470" i="3" s="1"/>
  <c r="AP2468" i="3" a="1"/>
  <c r="AP2468" i="3" s="1"/>
  <c r="AR2465" i="3" a="1"/>
  <c r="AR2465" i="3" s="1"/>
  <c r="AP2463" i="3" a="1"/>
  <c r="AP2463" i="3" s="1"/>
  <c r="AR2460" i="3" a="1"/>
  <c r="AR2460" i="3" s="1"/>
  <c r="AP2458" i="3" a="1"/>
  <c r="AP2458" i="3" s="1"/>
  <c r="AR2455" i="3" a="1"/>
  <c r="AR2455" i="3" s="1"/>
  <c r="AP2453" i="3" a="1"/>
  <c r="AP2453" i="3" s="1"/>
  <c r="AR2450" i="3" a="1"/>
  <c r="AR2450" i="3" s="1"/>
  <c r="AP2448" i="3" a="1"/>
  <c r="AP2448" i="3" s="1"/>
  <c r="AR2445" i="3" a="1"/>
  <c r="AR2445" i="3" s="1"/>
  <c r="AP2443" i="3" a="1"/>
  <c r="AP2443" i="3" s="1"/>
  <c r="AR2440" i="3" a="1"/>
  <c r="AR2440" i="3" s="1"/>
  <c r="AP2438" i="3" a="1"/>
  <c r="AP2438" i="3" s="1"/>
  <c r="AR2435" i="3" a="1"/>
  <c r="AR2435" i="3" s="1"/>
  <c r="AP2433" i="3" a="1"/>
  <c r="AP2433" i="3" s="1"/>
  <c r="AR2430" i="3" a="1"/>
  <c r="AR2430" i="3" s="1"/>
  <c r="AP2428" i="3" a="1"/>
  <c r="AP2428" i="3" s="1"/>
  <c r="AR2425" i="3" a="1"/>
  <c r="AR2425" i="3" s="1"/>
  <c r="AP2423" i="3" a="1"/>
  <c r="AP2423" i="3" s="1"/>
  <c r="AR2420" i="3" a="1"/>
  <c r="AR2420" i="3" s="1"/>
  <c r="AP2418" i="3" a="1"/>
  <c r="AP2418" i="3" s="1"/>
  <c r="AR2415" i="3" a="1"/>
  <c r="AR2415" i="3" s="1"/>
  <c r="AP2413" i="3" a="1"/>
  <c r="AP2413" i="3" s="1"/>
  <c r="AR2410" i="3" a="1"/>
  <c r="AR2410" i="3" s="1"/>
  <c r="AP2408" i="3" a="1"/>
  <c r="AP2408" i="3" s="1"/>
  <c r="AR2405" i="3" a="1"/>
  <c r="AR2405" i="3" s="1"/>
  <c r="AP2403" i="3" a="1"/>
  <c r="AP2403" i="3" s="1"/>
  <c r="AR2400" i="3" a="1"/>
  <c r="AR2400" i="3" s="1"/>
  <c r="AP2398" i="3" a="1"/>
  <c r="AP2398" i="3" s="1"/>
  <c r="AR2395" i="3" a="1"/>
  <c r="AR2395" i="3" s="1"/>
  <c r="AP2393" i="3" a="1"/>
  <c r="AP2393" i="3" s="1"/>
  <c r="AR2390" i="3" a="1"/>
  <c r="AR2390" i="3" s="1"/>
  <c r="AP2388" i="3" a="1"/>
  <c r="AP2388" i="3" s="1"/>
  <c r="AR2385" i="3" a="1"/>
  <c r="AR2385" i="3" s="1"/>
  <c r="AP2383" i="3" a="1"/>
  <c r="AP2383" i="3" s="1"/>
  <c r="AR2380" i="3" a="1"/>
  <c r="AR2380" i="3" s="1"/>
  <c r="AP2378" i="3" a="1"/>
  <c r="AP2378" i="3" s="1"/>
  <c r="AR2375" i="3" a="1"/>
  <c r="AR2375" i="3" s="1"/>
  <c r="AP2373" i="3" a="1"/>
  <c r="AP2373" i="3" s="1"/>
  <c r="AR2370" i="3" a="1"/>
  <c r="AR2370" i="3" s="1"/>
  <c r="AP2368" i="3" a="1"/>
  <c r="AP2368" i="3" s="1"/>
  <c r="AR2365" i="3" a="1"/>
  <c r="AR2365" i="3" s="1"/>
  <c r="AP2363" i="3" a="1"/>
  <c r="AP2363" i="3" s="1"/>
  <c r="AR2360" i="3" a="1"/>
  <c r="AR2360" i="3" s="1"/>
  <c r="AP2358" i="3" a="1"/>
  <c r="AP2358" i="3" s="1"/>
  <c r="AR2355" i="3" a="1"/>
  <c r="AR2355" i="3" s="1"/>
  <c r="AP2353" i="3" a="1"/>
  <c r="AP2353" i="3" s="1"/>
  <c r="AR2350" i="3" a="1"/>
  <c r="AR2350" i="3" s="1"/>
  <c r="AP2348" i="3" a="1"/>
  <c r="AP2348" i="3" s="1"/>
  <c r="AR2345" i="3" a="1"/>
  <c r="AR2345" i="3" s="1"/>
  <c r="AP2343" i="3" a="1"/>
  <c r="AP2343" i="3" s="1"/>
  <c r="AR2340" i="3" a="1"/>
  <c r="AR2340" i="3" s="1"/>
  <c r="AP2338" i="3" a="1"/>
  <c r="AP2338" i="3" s="1"/>
  <c r="AR2335" i="3" a="1"/>
  <c r="AR2335" i="3" s="1"/>
  <c r="AP2333" i="3" a="1"/>
  <c r="AP2333" i="3" s="1"/>
  <c r="AR2330" i="3" a="1"/>
  <c r="AR2330" i="3" s="1"/>
  <c r="AP2328" i="3" a="1"/>
  <c r="AP2328" i="3" s="1"/>
  <c r="AR2325" i="3" a="1"/>
  <c r="AR2325" i="3" s="1"/>
  <c r="AP2323" i="3" a="1"/>
  <c r="AP2323" i="3" s="1"/>
  <c r="AR2320" i="3" a="1"/>
  <c r="AR2320" i="3" s="1"/>
  <c r="AP2318" i="3" a="1"/>
  <c r="AP2318" i="3" s="1"/>
  <c r="AR2315" i="3" a="1"/>
  <c r="AR2315" i="3" s="1"/>
  <c r="AP2313" i="3" a="1"/>
  <c r="AP2313" i="3" s="1"/>
  <c r="AR2310" i="3" a="1"/>
  <c r="AR2310" i="3" s="1"/>
  <c r="AP2308" i="3" a="1"/>
  <c r="AP2308" i="3" s="1"/>
  <c r="AR2305" i="3" a="1"/>
  <c r="AR2305" i="3" s="1"/>
  <c r="AP2303" i="3" a="1"/>
  <c r="AP2303" i="3" s="1"/>
  <c r="AR2300" i="3" a="1"/>
  <c r="AR2300" i="3" s="1"/>
  <c r="AP2298" i="3" a="1"/>
  <c r="AP2298" i="3" s="1"/>
  <c r="AR2295" i="3" a="1"/>
  <c r="AR2295" i="3" s="1"/>
  <c r="AP2293" i="3" a="1"/>
  <c r="AP2293" i="3" s="1"/>
  <c r="AR2290" i="3" a="1"/>
  <c r="AR2290" i="3" s="1"/>
  <c r="AP2288" i="3" a="1"/>
  <c r="AP2288" i="3" s="1"/>
  <c r="AR2285" i="3" a="1"/>
  <c r="AR2285" i="3" s="1"/>
  <c r="AP2283" i="3" a="1"/>
  <c r="AP2283" i="3" s="1"/>
  <c r="AR2280" i="3" a="1"/>
  <c r="AR2280" i="3" s="1"/>
  <c r="AP2278" i="3" a="1"/>
  <c r="AP2278" i="3" s="1"/>
  <c r="AR2275" i="3" a="1"/>
  <c r="AR2275" i="3" s="1"/>
  <c r="AP2273" i="3" a="1"/>
  <c r="AP2273" i="3" s="1"/>
  <c r="AR2270" i="3" a="1"/>
  <c r="AR2270" i="3" s="1"/>
  <c r="AP2268" i="3" a="1"/>
  <c r="AP2268" i="3" s="1"/>
  <c r="AR2265" i="3" a="1"/>
  <c r="AR2265" i="3" s="1"/>
  <c r="AP2263" i="3" a="1"/>
  <c r="AP2263" i="3" s="1"/>
  <c r="AR2260" i="3" a="1"/>
  <c r="AR2260" i="3" s="1"/>
  <c r="AP2258" i="3" a="1"/>
  <c r="AP2258" i="3" s="1"/>
  <c r="AR2255" i="3" a="1"/>
  <c r="AR2255" i="3" s="1"/>
  <c r="AP2253" i="3" a="1"/>
  <c r="AP2253" i="3" s="1"/>
  <c r="AR2250" i="3" a="1"/>
  <c r="AR2250" i="3" s="1"/>
  <c r="AP2248" i="3" a="1"/>
  <c r="AP2248" i="3" s="1"/>
  <c r="AR2245" i="3" a="1"/>
  <c r="AR2245" i="3" s="1"/>
  <c r="AP2243" i="3" a="1"/>
  <c r="AP2243" i="3" s="1"/>
  <c r="AR2240" i="3" a="1"/>
  <c r="AR2240" i="3" s="1"/>
  <c r="AP2238" i="3" a="1"/>
  <c r="AP2238" i="3" s="1"/>
  <c r="AR2235" i="3" a="1"/>
  <c r="AR2235" i="3" s="1"/>
  <c r="AP2233" i="3" a="1"/>
  <c r="AP2233" i="3" s="1"/>
  <c r="AR2230" i="3" a="1"/>
  <c r="AR2230" i="3" s="1"/>
  <c r="AP2228" i="3" a="1"/>
  <c r="AP2228" i="3" s="1"/>
  <c r="AR2225" i="3" a="1"/>
  <c r="AR2225" i="3" s="1"/>
  <c r="AP2223" i="3" a="1"/>
  <c r="AP2223" i="3" s="1"/>
  <c r="AR2220" i="3" a="1"/>
  <c r="AR2220" i="3" s="1"/>
  <c r="AP2218" i="3" a="1"/>
  <c r="AP2218" i="3" s="1"/>
  <c r="AR2215" i="3" a="1"/>
  <c r="AR2215" i="3" s="1"/>
  <c r="AP2213" i="3" a="1"/>
  <c r="AP2213" i="3" s="1"/>
  <c r="AR2210" i="3" a="1"/>
  <c r="AR2210" i="3" s="1"/>
  <c r="AP2208" i="3" a="1"/>
  <c r="AP2208" i="3" s="1"/>
  <c r="AR2205" i="3" a="1"/>
  <c r="AR2205" i="3" s="1"/>
  <c r="AP2203" i="3" a="1"/>
  <c r="AP2203" i="3" s="1"/>
  <c r="AR2200" i="3" a="1"/>
  <c r="AR2200" i="3" s="1"/>
  <c r="AP2198" i="3" a="1"/>
  <c r="AP2198" i="3" s="1"/>
  <c r="AR2195" i="3" a="1"/>
  <c r="AR2195" i="3" s="1"/>
  <c r="AP2193" i="3" a="1"/>
  <c r="AP2193" i="3" s="1"/>
  <c r="AR2190" i="3" a="1"/>
  <c r="AR2190" i="3" s="1"/>
  <c r="AP2188" i="3" a="1"/>
  <c r="AP2188" i="3" s="1"/>
  <c r="AR2185" i="3" a="1"/>
  <c r="AR2185" i="3" s="1"/>
  <c r="AP2183" i="3" a="1"/>
  <c r="AP2183" i="3" s="1"/>
  <c r="AR2180" i="3" a="1"/>
  <c r="AR2180" i="3" s="1"/>
  <c r="AP2178" i="3" a="1"/>
  <c r="AP2178" i="3" s="1"/>
  <c r="AR2175" i="3" a="1"/>
  <c r="AR2175" i="3" s="1"/>
  <c r="AP2173" i="3" a="1"/>
  <c r="AP2173" i="3" s="1"/>
  <c r="AR2170" i="3" a="1"/>
  <c r="AR2170" i="3" s="1"/>
  <c r="AP2168" i="3" a="1"/>
  <c r="AP2168" i="3" s="1"/>
  <c r="AR2165" i="3" a="1"/>
  <c r="AR2165" i="3" s="1"/>
  <c r="AP2163" i="3" a="1"/>
  <c r="AP2163" i="3" s="1"/>
  <c r="AR2160" i="3" a="1"/>
  <c r="AR2160" i="3" s="1"/>
  <c r="AP2158" i="3" a="1"/>
  <c r="AP2158" i="3" s="1"/>
  <c r="AR2155" i="3" a="1"/>
  <c r="AR2155" i="3" s="1"/>
  <c r="AP2153" i="3" a="1"/>
  <c r="AP2153" i="3" s="1"/>
  <c r="AR2150" i="3" a="1"/>
  <c r="AR2150" i="3" s="1"/>
  <c r="AP2148" i="3" a="1"/>
  <c r="AP2148" i="3" s="1"/>
  <c r="AR2145" i="3" a="1"/>
  <c r="AR2145" i="3" s="1"/>
  <c r="AP2143" i="3" a="1"/>
  <c r="AP2143" i="3" s="1"/>
  <c r="AR2140" i="3" a="1"/>
  <c r="AR2140" i="3" s="1"/>
  <c r="AP2138" i="3" a="1"/>
  <c r="AP2138" i="3" s="1"/>
  <c r="AR2135" i="3" a="1"/>
  <c r="AR2135" i="3" s="1"/>
  <c r="AP2133" i="3" a="1"/>
  <c r="AP2133" i="3" s="1"/>
  <c r="AR2130" i="3" a="1"/>
  <c r="AR2130" i="3" s="1"/>
  <c r="AP2128" i="3" a="1"/>
  <c r="AP2128" i="3" s="1"/>
  <c r="AR2125" i="3" a="1"/>
  <c r="AR2125" i="3" s="1"/>
  <c r="AR2131" i="3" a="1"/>
  <c r="AR2131" i="3" s="1"/>
  <c r="AP2129" i="3" a="1"/>
  <c r="AP2129" i="3" s="1"/>
  <c r="AR2126" i="3" a="1"/>
  <c r="AR2126" i="3" s="1"/>
  <c r="AP2124" i="3" a="1"/>
  <c r="AP2124" i="3" s="1"/>
  <c r="AR2121" i="3" a="1"/>
  <c r="AR2121" i="3" s="1"/>
  <c r="AP2119" i="3" a="1"/>
  <c r="AP2119" i="3" s="1"/>
  <c r="AR2116" i="3" a="1"/>
  <c r="AR2116" i="3" s="1"/>
  <c r="AP2114" i="3" a="1"/>
  <c r="AP2114" i="3" s="1"/>
  <c r="AR2111" i="3" a="1"/>
  <c r="AR2111" i="3" s="1"/>
  <c r="AP2109" i="3" a="1"/>
  <c r="AP2109" i="3" s="1"/>
  <c r="AR2106" i="3" a="1"/>
  <c r="AR2106" i="3" s="1"/>
  <c r="AP2104" i="3" a="1"/>
  <c r="AP2104" i="3" s="1"/>
  <c r="AR2101" i="3" a="1"/>
  <c r="AR2101" i="3" s="1"/>
  <c r="AP2099" i="3" a="1"/>
  <c r="AP2099" i="3" s="1"/>
  <c r="AR2096" i="3" a="1"/>
  <c r="AR2096" i="3" s="1"/>
  <c r="AP2094" i="3" a="1"/>
  <c r="AP2094" i="3" s="1"/>
  <c r="AR2091" i="3" a="1"/>
  <c r="AR2091" i="3" s="1"/>
  <c r="AP2089" i="3" a="1"/>
  <c r="AP2089" i="3" s="1"/>
  <c r="AR2086" i="3" a="1"/>
  <c r="AR2086" i="3" s="1"/>
  <c r="AP2084" i="3" a="1"/>
  <c r="AP2084" i="3" s="1"/>
  <c r="AR2081" i="3" a="1"/>
  <c r="AR2081" i="3" s="1"/>
  <c r="AP2079" i="3" a="1"/>
  <c r="AP2079" i="3" s="1"/>
  <c r="AR2076" i="3" a="1"/>
  <c r="AR2076" i="3" s="1"/>
  <c r="AP2074" i="3" a="1"/>
  <c r="AP2074" i="3" s="1"/>
  <c r="AR2071" i="3" a="1"/>
  <c r="AR2071" i="3" s="1"/>
  <c r="AP2069" i="3" a="1"/>
  <c r="AP2069" i="3" s="1"/>
  <c r="AR2066" i="3" a="1"/>
  <c r="AR2066" i="3" s="1"/>
  <c r="AP2064" i="3" a="1"/>
  <c r="AP2064" i="3" s="1"/>
  <c r="AR2061" i="3" a="1"/>
  <c r="AR2061" i="3" s="1"/>
  <c r="AP2059" i="3" a="1"/>
  <c r="AP2059" i="3" s="1"/>
  <c r="AR2056" i="3" a="1"/>
  <c r="AR2056" i="3" s="1"/>
  <c r="AP2054" i="3" a="1"/>
  <c r="AP2054" i="3" s="1"/>
  <c r="AR2051" i="3" a="1"/>
  <c r="AR2051" i="3" s="1"/>
  <c r="AP2049" i="3" a="1"/>
  <c r="AP2049" i="3" s="1"/>
  <c r="AR2046" i="3" a="1"/>
  <c r="AR2046" i="3" s="1"/>
  <c r="AP2044" i="3" a="1"/>
  <c r="AP2044" i="3" s="1"/>
  <c r="AR2041" i="3" a="1"/>
  <c r="AR2041" i="3" s="1"/>
  <c r="AP2039" i="3" a="1"/>
  <c r="AP2039" i="3" s="1"/>
  <c r="AR2036" i="3" a="1"/>
  <c r="AR2036" i="3" s="1"/>
  <c r="AP2034" i="3" a="1"/>
  <c r="AP2034" i="3" s="1"/>
  <c r="AR2031" i="3" a="1"/>
  <c r="AR2031" i="3" s="1"/>
  <c r="AP2029" i="3" a="1"/>
  <c r="AP2029" i="3" s="1"/>
  <c r="AR2026" i="3" a="1"/>
  <c r="AR2026" i="3" s="1"/>
  <c r="AP2024" i="3" a="1"/>
  <c r="AP2024" i="3" s="1"/>
  <c r="AR2021" i="3" a="1"/>
  <c r="AR2021" i="3" s="1"/>
  <c r="AP2019" i="3" a="1"/>
  <c r="AP2019" i="3" s="1"/>
  <c r="AR2016" i="3" a="1"/>
  <c r="AR2016" i="3" s="1"/>
  <c r="AP2014" i="3" a="1"/>
  <c r="AP2014" i="3" s="1"/>
  <c r="AR2011" i="3" a="1"/>
  <c r="AR2011" i="3" s="1"/>
  <c r="AP2009" i="3" a="1"/>
  <c r="AP2009" i="3" s="1"/>
  <c r="AR2006" i="3" a="1"/>
  <c r="AR2006" i="3" s="1"/>
  <c r="AP2004" i="3" a="1"/>
  <c r="AP2004" i="3" s="1"/>
  <c r="AR2001" i="3" a="1"/>
  <c r="AR2001" i="3" s="1"/>
  <c r="AP1999" i="3" a="1"/>
  <c r="AP1999" i="3" s="1"/>
  <c r="AR1996" i="3" a="1"/>
  <c r="AR1996" i="3" s="1"/>
  <c r="AP1994" i="3" a="1"/>
  <c r="AP1994" i="3" s="1"/>
  <c r="AR1991" i="3" a="1"/>
  <c r="AR1991" i="3" s="1"/>
  <c r="AP1989" i="3" a="1"/>
  <c r="AP1989" i="3" s="1"/>
  <c r="AR1986" i="3" a="1"/>
  <c r="AR1986" i="3" s="1"/>
  <c r="AP1984" i="3" a="1"/>
  <c r="AP1984" i="3" s="1"/>
  <c r="AR1981" i="3" a="1"/>
  <c r="AR1981" i="3" s="1"/>
  <c r="AP1979" i="3" a="1"/>
  <c r="AP1979" i="3" s="1"/>
  <c r="AR1976" i="3" a="1"/>
  <c r="AR1976" i="3" s="1"/>
  <c r="AP1974" i="3" a="1"/>
  <c r="AP1974" i="3" s="1"/>
  <c r="AR1971" i="3" a="1"/>
  <c r="AR1971" i="3" s="1"/>
  <c r="AR1966" i="3" a="1"/>
  <c r="AR1966" i="3" s="1"/>
  <c r="AR1961" i="3" a="1"/>
  <c r="AR1961" i="3" s="1"/>
  <c r="AR1956" i="3" a="1"/>
  <c r="AR1956" i="3" s="1"/>
  <c r="AR1951" i="3" a="1"/>
  <c r="AR1951" i="3" s="1"/>
  <c r="AP1285" i="3" a="1"/>
  <c r="AP1285" i="3" s="1"/>
  <c r="AP1280" i="3" a="1"/>
  <c r="AP1280" i="3" s="1"/>
  <c r="AR1276" i="3" a="1"/>
  <c r="AR1276" i="3" s="1"/>
  <c r="AP1275" i="3" a="1"/>
  <c r="AP1275" i="3" s="1"/>
  <c r="AR1271" i="3" a="1"/>
  <c r="AR1271" i="3" s="1"/>
  <c r="AP1270" i="3" a="1"/>
  <c r="AP1270" i="3" s="1"/>
  <c r="AR1266" i="3" a="1"/>
  <c r="AR1266" i="3" s="1"/>
  <c r="AP1265" i="3" a="1"/>
  <c r="AP1265" i="3" s="1"/>
  <c r="AR1261" i="3" a="1"/>
  <c r="AR1261" i="3" s="1"/>
  <c r="AP1260" i="3" a="1"/>
  <c r="AP1260" i="3" s="1"/>
  <c r="AR1256" i="3" a="1"/>
  <c r="AR1256" i="3" s="1"/>
  <c r="AP1255" i="3" a="1"/>
  <c r="AP1255" i="3" s="1"/>
  <c r="AR1251" i="3" a="1"/>
  <c r="AR1251" i="3" s="1"/>
  <c r="AP1250" i="3" a="1"/>
  <c r="AP1250" i="3" s="1"/>
  <c r="AR1246" i="3" a="1"/>
  <c r="AR1246" i="3" s="1"/>
  <c r="AP1245" i="3" a="1"/>
  <c r="AP1245" i="3" s="1"/>
  <c r="AP2220" i="3" a="1"/>
  <c r="AP2220" i="3" s="1"/>
  <c r="AR2217" i="3" a="1"/>
  <c r="AR2217" i="3" s="1"/>
  <c r="AP2215" i="3" a="1"/>
  <c r="AP2215" i="3" s="1"/>
  <c r="AR2212" i="3" a="1"/>
  <c r="AR2212" i="3" s="1"/>
  <c r="AP2210" i="3" a="1"/>
  <c r="AP2210" i="3" s="1"/>
  <c r="AR2207" i="3" a="1"/>
  <c r="AR2207" i="3" s="1"/>
  <c r="AP2205" i="3" a="1"/>
  <c r="AP2205" i="3" s="1"/>
  <c r="AR2202" i="3" a="1"/>
  <c r="AR2202" i="3" s="1"/>
  <c r="AP2200" i="3" a="1"/>
  <c r="AP2200" i="3" s="1"/>
  <c r="AR2197" i="3" a="1"/>
  <c r="AR2197" i="3" s="1"/>
  <c r="AP2195" i="3" a="1"/>
  <c r="AP2195" i="3" s="1"/>
  <c r="AR2192" i="3" a="1"/>
  <c r="AR2192" i="3" s="1"/>
  <c r="AP2190" i="3" a="1"/>
  <c r="AP2190" i="3" s="1"/>
  <c r="AR2187" i="3" a="1"/>
  <c r="AR2187" i="3" s="1"/>
  <c r="AP2185" i="3" a="1"/>
  <c r="AP2185" i="3" s="1"/>
  <c r="AR2182" i="3" a="1"/>
  <c r="AR2182" i="3" s="1"/>
  <c r="AP2180" i="3" a="1"/>
  <c r="AP2180" i="3" s="1"/>
  <c r="AR2177" i="3" a="1"/>
  <c r="AR2177" i="3" s="1"/>
  <c r="AP2175" i="3" a="1"/>
  <c r="AP2175" i="3" s="1"/>
  <c r="AR2172" i="3" a="1"/>
  <c r="AR2172" i="3" s="1"/>
  <c r="AP2170" i="3" a="1"/>
  <c r="AP2170" i="3" s="1"/>
  <c r="AR2167" i="3" a="1"/>
  <c r="AR2167" i="3" s="1"/>
  <c r="AP2165" i="3" a="1"/>
  <c r="AP2165" i="3" s="1"/>
  <c r="AR2162" i="3" a="1"/>
  <c r="AR2162" i="3" s="1"/>
  <c r="AP2160" i="3" a="1"/>
  <c r="AP2160" i="3" s="1"/>
  <c r="AR2157" i="3" a="1"/>
  <c r="AR2157" i="3" s="1"/>
  <c r="AP2155" i="3" a="1"/>
  <c r="AP2155" i="3" s="1"/>
  <c r="AR2152" i="3" a="1"/>
  <c r="AR2152" i="3" s="1"/>
  <c r="AP2150" i="3" a="1"/>
  <c r="AP2150" i="3" s="1"/>
  <c r="AR2147" i="3" a="1"/>
  <c r="AR2147" i="3" s="1"/>
  <c r="AP2145" i="3" a="1"/>
  <c r="AP2145" i="3" s="1"/>
  <c r="AR2142" i="3" a="1"/>
  <c r="AR2142" i="3" s="1"/>
  <c r="AP2140" i="3" a="1"/>
  <c r="AP2140" i="3" s="1"/>
  <c r="AR2137" i="3" a="1"/>
  <c r="AR2137" i="3" s="1"/>
  <c r="AP2135" i="3" a="1"/>
  <c r="AP2135" i="3" s="1"/>
  <c r="AR2132" i="3" a="1"/>
  <c r="AR2132" i="3" s="1"/>
  <c r="AP2130" i="3" a="1"/>
  <c r="AP2130" i="3" s="1"/>
  <c r="AR2127" i="3" a="1"/>
  <c r="AR2127" i="3" s="1"/>
  <c r="AP2125" i="3" a="1"/>
  <c r="AP2125" i="3" s="1"/>
  <c r="AR2122" i="3" a="1"/>
  <c r="AR2122" i="3" s="1"/>
  <c r="AP2120" i="3" a="1"/>
  <c r="AP2120" i="3" s="1"/>
  <c r="AR2117" i="3" a="1"/>
  <c r="AR2117" i="3" s="1"/>
  <c r="AP2115" i="3" a="1"/>
  <c r="AP2115" i="3" s="1"/>
  <c r="AR2112" i="3" a="1"/>
  <c r="AR2112" i="3" s="1"/>
  <c r="AP2110" i="3" a="1"/>
  <c r="AP2110" i="3" s="1"/>
  <c r="AR2107" i="3" a="1"/>
  <c r="AR2107" i="3" s="1"/>
  <c r="AP2105" i="3" a="1"/>
  <c r="AP2105" i="3" s="1"/>
  <c r="AR2102" i="3" a="1"/>
  <c r="AR2102" i="3" s="1"/>
  <c r="AP2100" i="3" a="1"/>
  <c r="AP2100" i="3" s="1"/>
  <c r="AR2097" i="3" a="1"/>
  <c r="AR2097" i="3" s="1"/>
  <c r="AP2095" i="3" a="1"/>
  <c r="AP2095" i="3" s="1"/>
  <c r="AR2092" i="3" a="1"/>
  <c r="AR2092" i="3" s="1"/>
  <c r="AP2090" i="3" a="1"/>
  <c r="AP2090" i="3" s="1"/>
  <c r="AR2087" i="3" a="1"/>
  <c r="AR2087" i="3" s="1"/>
  <c r="AP2085" i="3" a="1"/>
  <c r="AP2085" i="3" s="1"/>
  <c r="AR2082" i="3" a="1"/>
  <c r="AR2082" i="3" s="1"/>
  <c r="AP2080" i="3" a="1"/>
  <c r="AP2080" i="3" s="1"/>
  <c r="AR2077" i="3" a="1"/>
  <c r="AR2077" i="3" s="1"/>
  <c r="AP2075" i="3" a="1"/>
  <c r="AP2075" i="3" s="1"/>
  <c r="AR2072" i="3" a="1"/>
  <c r="AR2072" i="3" s="1"/>
  <c r="AP2070" i="3" a="1"/>
  <c r="AP2070" i="3" s="1"/>
  <c r="AR2067" i="3" a="1"/>
  <c r="AR2067" i="3" s="1"/>
  <c r="AP2065" i="3" a="1"/>
  <c r="AP2065" i="3" s="1"/>
  <c r="AR2062" i="3" a="1"/>
  <c r="AR2062" i="3" s="1"/>
  <c r="AP2060" i="3" a="1"/>
  <c r="AP2060" i="3" s="1"/>
  <c r="AR2057" i="3" a="1"/>
  <c r="AR2057" i="3" s="1"/>
  <c r="AP2055" i="3" a="1"/>
  <c r="AP2055" i="3" s="1"/>
  <c r="AR2052" i="3" a="1"/>
  <c r="AR2052" i="3" s="1"/>
  <c r="AP2050" i="3" a="1"/>
  <c r="AP2050" i="3" s="1"/>
  <c r="AR2047" i="3" a="1"/>
  <c r="AR2047" i="3" s="1"/>
  <c r="AP2045" i="3" a="1"/>
  <c r="AP2045" i="3" s="1"/>
  <c r="AR2042" i="3" a="1"/>
  <c r="AR2042" i="3" s="1"/>
  <c r="AP2040" i="3" a="1"/>
  <c r="AP2040" i="3" s="1"/>
  <c r="AR2037" i="3" a="1"/>
  <c r="AR2037" i="3" s="1"/>
  <c r="AP2035" i="3" a="1"/>
  <c r="AP2035" i="3" s="1"/>
  <c r="AR2032" i="3" a="1"/>
  <c r="AR2032" i="3" s="1"/>
  <c r="AP2030" i="3" a="1"/>
  <c r="AP2030" i="3" s="1"/>
  <c r="AR2027" i="3" a="1"/>
  <c r="AR2027" i="3" s="1"/>
  <c r="AP2025" i="3" a="1"/>
  <c r="AP2025" i="3" s="1"/>
  <c r="AR2022" i="3" a="1"/>
  <c r="AR2022" i="3" s="1"/>
  <c r="AP2020" i="3" a="1"/>
  <c r="AP2020" i="3" s="1"/>
  <c r="AR2017" i="3" a="1"/>
  <c r="AR2017" i="3" s="1"/>
  <c r="AP2015" i="3" a="1"/>
  <c r="AP2015" i="3" s="1"/>
  <c r="AR2012" i="3" a="1"/>
  <c r="AR2012" i="3" s="1"/>
  <c r="AP2010" i="3" a="1"/>
  <c r="AP2010" i="3" s="1"/>
  <c r="AR2007" i="3" a="1"/>
  <c r="AR2007" i="3" s="1"/>
  <c r="AP2005" i="3" a="1"/>
  <c r="AP2005" i="3" s="1"/>
  <c r="AR2002" i="3" a="1"/>
  <c r="AR2002" i="3" s="1"/>
  <c r="AP2000" i="3" a="1"/>
  <c r="AP2000" i="3" s="1"/>
  <c r="AR1997" i="3" a="1"/>
  <c r="AR1997" i="3" s="1"/>
  <c r="AP1995" i="3" a="1"/>
  <c r="AP1995" i="3" s="1"/>
  <c r="AR1992" i="3" a="1"/>
  <c r="AR1992" i="3" s="1"/>
  <c r="AP1990" i="3" a="1"/>
  <c r="AP1990" i="3" s="1"/>
  <c r="AR1987" i="3" a="1"/>
  <c r="AR1987" i="3" s="1"/>
  <c r="AP1985" i="3" a="1"/>
  <c r="AP1985" i="3" s="1"/>
  <c r="AR1982" i="3" a="1"/>
  <c r="AR1982" i="3" s="1"/>
  <c r="AP1980" i="3" a="1"/>
  <c r="AP1980" i="3" s="1"/>
  <c r="AR1977" i="3" a="1"/>
  <c r="AR1977" i="3" s="1"/>
  <c r="AP1975" i="3" a="1"/>
  <c r="AP1975" i="3" s="1"/>
  <c r="AR1972" i="3" a="1"/>
  <c r="AR1972" i="3" s="1"/>
  <c r="AR1967" i="3" a="1"/>
  <c r="AR1967" i="3" s="1"/>
  <c r="AR1962" i="3" a="1"/>
  <c r="AR1962" i="3" s="1"/>
  <c r="AR1957" i="3" a="1"/>
  <c r="AR1957" i="3" s="1"/>
  <c r="AR1952" i="3" a="1"/>
  <c r="AR1952" i="3" s="1"/>
  <c r="AP1281" i="3" a="1"/>
  <c r="AP1281" i="3" s="1"/>
  <c r="AR1277" i="3" a="1"/>
  <c r="AR1277" i="3" s="1"/>
  <c r="AP1276" i="3" a="1"/>
  <c r="AP1276" i="3" s="1"/>
  <c r="AR1272" i="3" a="1"/>
  <c r="AR1272" i="3" s="1"/>
  <c r="AP1271" i="3" a="1"/>
  <c r="AP1271" i="3" s="1"/>
  <c r="AR1267" i="3" a="1"/>
  <c r="AR1267" i="3" s="1"/>
  <c r="AP1266" i="3" a="1"/>
  <c r="AP1266" i="3" s="1"/>
  <c r="AR1262" i="3" a="1"/>
  <c r="AR1262" i="3" s="1"/>
  <c r="AP1261" i="3" a="1"/>
  <c r="AP1261" i="3" s="1"/>
  <c r="AR1257" i="3" a="1"/>
  <c r="AR1257" i="3" s="1"/>
  <c r="AP1256" i="3" a="1"/>
  <c r="AP1256" i="3" s="1"/>
  <c r="AR1252" i="3" a="1"/>
  <c r="AR1252" i="3" s="1"/>
  <c r="AR1247" i="3" a="1"/>
  <c r="AR1247" i="3" s="1"/>
  <c r="AP1246" i="3" a="1"/>
  <c r="AP1246" i="3" s="1"/>
  <c r="AR1242" i="3" a="1"/>
  <c r="AR1242" i="3" s="1"/>
  <c r="AR2178" i="3" a="1"/>
  <c r="AR2178" i="3" s="1"/>
  <c r="AP2176" i="3" a="1"/>
  <c r="AP2176" i="3" s="1"/>
  <c r="AR2173" i="3" a="1"/>
  <c r="AR2173" i="3" s="1"/>
  <c r="AP2171" i="3" a="1"/>
  <c r="AP2171" i="3" s="1"/>
  <c r="AR2168" i="3" a="1"/>
  <c r="AR2168" i="3" s="1"/>
  <c r="AP2166" i="3" a="1"/>
  <c r="AP2166" i="3" s="1"/>
  <c r="AR2163" i="3" a="1"/>
  <c r="AR2163" i="3" s="1"/>
  <c r="AP2161" i="3" a="1"/>
  <c r="AP2161" i="3" s="1"/>
  <c r="AR2158" i="3" a="1"/>
  <c r="AR2158" i="3" s="1"/>
  <c r="AP2156" i="3" a="1"/>
  <c r="AP2156" i="3" s="1"/>
  <c r="AR2153" i="3" a="1"/>
  <c r="AR2153" i="3" s="1"/>
  <c r="AP2151" i="3" a="1"/>
  <c r="AP2151" i="3" s="1"/>
  <c r="AR2148" i="3" a="1"/>
  <c r="AR2148" i="3" s="1"/>
  <c r="AP2146" i="3" a="1"/>
  <c r="AP2146" i="3" s="1"/>
  <c r="AR2143" i="3" a="1"/>
  <c r="AR2143" i="3" s="1"/>
  <c r="AP2141" i="3" a="1"/>
  <c r="AP2141" i="3" s="1"/>
  <c r="AR2138" i="3" a="1"/>
  <c r="AR2138" i="3" s="1"/>
  <c r="AP2136" i="3" a="1"/>
  <c r="AP2136" i="3" s="1"/>
  <c r="AR2133" i="3" a="1"/>
  <c r="AR2133" i="3" s="1"/>
  <c r="AP2131" i="3" a="1"/>
  <c r="AP2131" i="3" s="1"/>
  <c r="AR2128" i="3" a="1"/>
  <c r="AR2128" i="3" s="1"/>
  <c r="AP2126" i="3" a="1"/>
  <c r="AP2126" i="3" s="1"/>
  <c r="AR2123" i="3" a="1"/>
  <c r="AR2123" i="3" s="1"/>
  <c r="AP2121" i="3" a="1"/>
  <c r="AP2121" i="3" s="1"/>
  <c r="AR2118" i="3" a="1"/>
  <c r="AR2118" i="3" s="1"/>
  <c r="AP2116" i="3" a="1"/>
  <c r="AP2116" i="3" s="1"/>
  <c r="AR2113" i="3" a="1"/>
  <c r="AR2113" i="3" s="1"/>
  <c r="AP2111" i="3" a="1"/>
  <c r="AP2111" i="3" s="1"/>
  <c r="AR2108" i="3" a="1"/>
  <c r="AR2108" i="3" s="1"/>
  <c r="AP2106" i="3" a="1"/>
  <c r="AP2106" i="3" s="1"/>
  <c r="AR2103" i="3" a="1"/>
  <c r="AR2103" i="3" s="1"/>
  <c r="AP2101" i="3" a="1"/>
  <c r="AP2101" i="3" s="1"/>
  <c r="AR2098" i="3" a="1"/>
  <c r="AR2098" i="3" s="1"/>
  <c r="AP2096" i="3" a="1"/>
  <c r="AP2096" i="3" s="1"/>
  <c r="AR2093" i="3" a="1"/>
  <c r="AR2093" i="3" s="1"/>
  <c r="AP2091" i="3" a="1"/>
  <c r="AP2091" i="3" s="1"/>
  <c r="AR2088" i="3" a="1"/>
  <c r="AR2088" i="3" s="1"/>
  <c r="AP2086" i="3" a="1"/>
  <c r="AP2086" i="3" s="1"/>
  <c r="AR2083" i="3" a="1"/>
  <c r="AR2083" i="3" s="1"/>
  <c r="AP2081" i="3" a="1"/>
  <c r="AP2081" i="3" s="1"/>
  <c r="AR2078" i="3" a="1"/>
  <c r="AR2078" i="3" s="1"/>
  <c r="AP2076" i="3" a="1"/>
  <c r="AP2076" i="3" s="1"/>
  <c r="AR2073" i="3" a="1"/>
  <c r="AR2073" i="3" s="1"/>
  <c r="AP2071" i="3" a="1"/>
  <c r="AP2071" i="3" s="1"/>
  <c r="AR2068" i="3" a="1"/>
  <c r="AR2068" i="3" s="1"/>
  <c r="AP2066" i="3" a="1"/>
  <c r="AP2066" i="3" s="1"/>
  <c r="AR2063" i="3" a="1"/>
  <c r="AR2063" i="3" s="1"/>
  <c r="AP2061" i="3" a="1"/>
  <c r="AP2061" i="3" s="1"/>
  <c r="AR2058" i="3" a="1"/>
  <c r="AR2058" i="3" s="1"/>
  <c r="AP2056" i="3" a="1"/>
  <c r="AP2056" i="3" s="1"/>
  <c r="AR2053" i="3" a="1"/>
  <c r="AR2053" i="3" s="1"/>
  <c r="AP2051" i="3" a="1"/>
  <c r="AP2051" i="3" s="1"/>
  <c r="AR2048" i="3" a="1"/>
  <c r="AR2048" i="3" s="1"/>
  <c r="AP2046" i="3" a="1"/>
  <c r="AP2046" i="3" s="1"/>
  <c r="AR2043" i="3" a="1"/>
  <c r="AR2043" i="3" s="1"/>
  <c r="AP2041" i="3" a="1"/>
  <c r="AP2041" i="3" s="1"/>
  <c r="AR2038" i="3" a="1"/>
  <c r="AR2038" i="3" s="1"/>
  <c r="AP2036" i="3" a="1"/>
  <c r="AP2036" i="3" s="1"/>
  <c r="AR2033" i="3" a="1"/>
  <c r="AR2033" i="3" s="1"/>
  <c r="AP2031" i="3" a="1"/>
  <c r="AP2031" i="3" s="1"/>
  <c r="AR2028" i="3" a="1"/>
  <c r="AR2028" i="3" s="1"/>
  <c r="AP2026" i="3" a="1"/>
  <c r="AP2026" i="3" s="1"/>
  <c r="AR2023" i="3" a="1"/>
  <c r="AR2023" i="3" s="1"/>
  <c r="AP2021" i="3" a="1"/>
  <c r="AP2021" i="3" s="1"/>
  <c r="AR2018" i="3" a="1"/>
  <c r="AR2018" i="3" s="1"/>
  <c r="AP2016" i="3" a="1"/>
  <c r="AP2016" i="3" s="1"/>
  <c r="AR2013" i="3" a="1"/>
  <c r="AR2013" i="3" s="1"/>
  <c r="AP2011" i="3" a="1"/>
  <c r="AP2011" i="3" s="1"/>
  <c r="AR2008" i="3" a="1"/>
  <c r="AR2008" i="3" s="1"/>
  <c r="AP2006" i="3" a="1"/>
  <c r="AP2006" i="3" s="1"/>
  <c r="AR2003" i="3" a="1"/>
  <c r="AR2003" i="3" s="1"/>
  <c r="AP2001" i="3" a="1"/>
  <c r="AP2001" i="3" s="1"/>
  <c r="AR1998" i="3" a="1"/>
  <c r="AR1998" i="3" s="1"/>
  <c r="AP1996" i="3" a="1"/>
  <c r="AP1996" i="3" s="1"/>
  <c r="AR1993" i="3" a="1"/>
  <c r="AR1993" i="3" s="1"/>
  <c r="AP1991" i="3" a="1"/>
  <c r="AP1991" i="3" s="1"/>
  <c r="AR1988" i="3" a="1"/>
  <c r="AR1988" i="3" s="1"/>
  <c r="AP1986" i="3" a="1"/>
  <c r="AP1986" i="3" s="1"/>
  <c r="AR1983" i="3" a="1"/>
  <c r="AR1983" i="3" s="1"/>
  <c r="AP1981" i="3" a="1"/>
  <c r="AP1981" i="3" s="1"/>
  <c r="AR1978" i="3" a="1"/>
  <c r="AR1978" i="3" s="1"/>
  <c r="AP1976" i="3" a="1"/>
  <c r="AP1976" i="3" s="1"/>
  <c r="AR1973" i="3" a="1"/>
  <c r="AR1973" i="3" s="1"/>
  <c r="AR1968" i="3" a="1"/>
  <c r="AR1968" i="3" s="1"/>
  <c r="AR1963" i="3" a="1"/>
  <c r="AR1963" i="3" s="1"/>
  <c r="AR1958" i="3" a="1"/>
  <c r="AR1958" i="3" s="1"/>
  <c r="AR1953" i="3" a="1"/>
  <c r="AR1953" i="3" s="1"/>
  <c r="AP1251" i="3" a="1"/>
  <c r="AP1251" i="3" s="1"/>
  <c r="AP1282" i="3" a="1"/>
  <c r="AP1282" i="3" s="1"/>
  <c r="AR1278" i="3" a="1"/>
  <c r="AR1278" i="3" s="1"/>
  <c r="AP1277" i="3" a="1"/>
  <c r="AP1277" i="3" s="1"/>
  <c r="AR1273" i="3" a="1"/>
  <c r="AR1273" i="3" s="1"/>
  <c r="AP1272" i="3" a="1"/>
  <c r="AP1272" i="3" s="1"/>
  <c r="AR1268" i="3" a="1"/>
  <c r="AR1268" i="3" s="1"/>
  <c r="AP1267" i="3" a="1"/>
  <c r="AP1267" i="3" s="1"/>
  <c r="AR1263" i="3" a="1"/>
  <c r="AR1263" i="3" s="1"/>
  <c r="AP1262" i="3" a="1"/>
  <c r="AP1262" i="3" s="1"/>
  <c r="AR1258" i="3" a="1"/>
  <c r="AR1258" i="3" s="1"/>
  <c r="AP1257" i="3" a="1"/>
  <c r="AP1257" i="3" s="1"/>
  <c r="AR1253" i="3" a="1"/>
  <c r="AR1253" i="3" s="1"/>
  <c r="AP1252" i="3" a="1"/>
  <c r="AP1252" i="3" s="1"/>
  <c r="AR1248" i="3" a="1"/>
  <c r="AR1248" i="3" s="1"/>
  <c r="AR1243" i="3" a="1"/>
  <c r="AR1243" i="3" s="1"/>
  <c r="AP1242" i="3" a="1"/>
  <c r="AP1242" i="3" s="1"/>
  <c r="AP2182" i="3" a="1"/>
  <c r="AP2182" i="3" s="1"/>
  <c r="AR2179" i="3" a="1"/>
  <c r="AR2179" i="3" s="1"/>
  <c r="AP2177" i="3" a="1"/>
  <c r="AP2177" i="3" s="1"/>
  <c r="AR2174" i="3" a="1"/>
  <c r="AR2174" i="3" s="1"/>
  <c r="AP2172" i="3" a="1"/>
  <c r="AP2172" i="3" s="1"/>
  <c r="AR2169" i="3" a="1"/>
  <c r="AR2169" i="3" s="1"/>
  <c r="AP2167" i="3" a="1"/>
  <c r="AP2167" i="3" s="1"/>
  <c r="AR2164" i="3" a="1"/>
  <c r="AR2164" i="3" s="1"/>
  <c r="AP2162" i="3" a="1"/>
  <c r="AP2162" i="3" s="1"/>
  <c r="AR2159" i="3" a="1"/>
  <c r="AR2159" i="3" s="1"/>
  <c r="AP2157" i="3" a="1"/>
  <c r="AP2157" i="3" s="1"/>
  <c r="AR2154" i="3" a="1"/>
  <c r="AR2154" i="3" s="1"/>
  <c r="AP2152" i="3" a="1"/>
  <c r="AP2152" i="3" s="1"/>
  <c r="AR2149" i="3" a="1"/>
  <c r="AR2149" i="3" s="1"/>
  <c r="AP2147" i="3" a="1"/>
  <c r="AP2147" i="3" s="1"/>
  <c r="AR2144" i="3" a="1"/>
  <c r="AR2144" i="3" s="1"/>
  <c r="AP2142" i="3" a="1"/>
  <c r="AP2142" i="3" s="1"/>
  <c r="AR2139" i="3" a="1"/>
  <c r="AR2139" i="3" s="1"/>
  <c r="AP2137" i="3" a="1"/>
  <c r="AP2137" i="3" s="1"/>
  <c r="AR2134" i="3" a="1"/>
  <c r="AR2134" i="3" s="1"/>
  <c r="AP2132" i="3" a="1"/>
  <c r="AP2132" i="3" s="1"/>
  <c r="AR2129" i="3" a="1"/>
  <c r="AR2129" i="3" s="1"/>
  <c r="AP2127" i="3" a="1"/>
  <c r="AP2127" i="3" s="1"/>
  <c r="AR2124" i="3" a="1"/>
  <c r="AR2124" i="3" s="1"/>
  <c r="AP2122" i="3" a="1"/>
  <c r="AP2122" i="3" s="1"/>
  <c r="AR2119" i="3" a="1"/>
  <c r="AR2119" i="3" s="1"/>
  <c r="AP2117" i="3" a="1"/>
  <c r="AP2117" i="3" s="1"/>
  <c r="AR2114" i="3" a="1"/>
  <c r="AR2114" i="3" s="1"/>
  <c r="AP2112" i="3" a="1"/>
  <c r="AP2112" i="3" s="1"/>
  <c r="AR2109" i="3" a="1"/>
  <c r="AR2109" i="3" s="1"/>
  <c r="AP2107" i="3" a="1"/>
  <c r="AP2107" i="3" s="1"/>
  <c r="AR2104" i="3" a="1"/>
  <c r="AR2104" i="3" s="1"/>
  <c r="AP2102" i="3" a="1"/>
  <c r="AP2102" i="3" s="1"/>
  <c r="AR2099" i="3" a="1"/>
  <c r="AR2099" i="3" s="1"/>
  <c r="AP2097" i="3" a="1"/>
  <c r="AP2097" i="3" s="1"/>
  <c r="AR2094" i="3" a="1"/>
  <c r="AR2094" i="3" s="1"/>
  <c r="AP2092" i="3" a="1"/>
  <c r="AP2092" i="3" s="1"/>
  <c r="AR2089" i="3" a="1"/>
  <c r="AR2089" i="3" s="1"/>
  <c r="AP2087" i="3" a="1"/>
  <c r="AP2087" i="3" s="1"/>
  <c r="AR2084" i="3" a="1"/>
  <c r="AR2084" i="3" s="1"/>
  <c r="AP2082" i="3" a="1"/>
  <c r="AP2082" i="3" s="1"/>
  <c r="AR2079" i="3" a="1"/>
  <c r="AR2079" i="3" s="1"/>
  <c r="AP2077" i="3" a="1"/>
  <c r="AP2077" i="3" s="1"/>
  <c r="AR2074" i="3" a="1"/>
  <c r="AR2074" i="3" s="1"/>
  <c r="AP2072" i="3" a="1"/>
  <c r="AP2072" i="3" s="1"/>
  <c r="AR2069" i="3" a="1"/>
  <c r="AR2069" i="3" s="1"/>
  <c r="AP2067" i="3" a="1"/>
  <c r="AP2067" i="3" s="1"/>
  <c r="AR2064" i="3" a="1"/>
  <c r="AR2064" i="3" s="1"/>
  <c r="AP2062" i="3" a="1"/>
  <c r="AP2062" i="3" s="1"/>
  <c r="AR2059" i="3" a="1"/>
  <c r="AR2059" i="3" s="1"/>
  <c r="AP2057" i="3" a="1"/>
  <c r="AP2057" i="3" s="1"/>
  <c r="AR2054" i="3" a="1"/>
  <c r="AR2054" i="3" s="1"/>
  <c r="AP2052" i="3" a="1"/>
  <c r="AP2052" i="3" s="1"/>
  <c r="AR2049" i="3" a="1"/>
  <c r="AR2049" i="3" s="1"/>
  <c r="AP2047" i="3" a="1"/>
  <c r="AP2047" i="3" s="1"/>
  <c r="AR2044" i="3" a="1"/>
  <c r="AR2044" i="3" s="1"/>
  <c r="AP2042" i="3" a="1"/>
  <c r="AP2042" i="3" s="1"/>
  <c r="AR2039" i="3" a="1"/>
  <c r="AR2039" i="3" s="1"/>
  <c r="AP2037" i="3" a="1"/>
  <c r="AP2037" i="3" s="1"/>
  <c r="AR2034" i="3" a="1"/>
  <c r="AR2034" i="3" s="1"/>
  <c r="AP2032" i="3" a="1"/>
  <c r="AP2032" i="3" s="1"/>
  <c r="AR2029" i="3" a="1"/>
  <c r="AR2029" i="3" s="1"/>
  <c r="AP2027" i="3" a="1"/>
  <c r="AP2027" i="3" s="1"/>
  <c r="AR2024" i="3" a="1"/>
  <c r="AR2024" i="3" s="1"/>
  <c r="AP2022" i="3" a="1"/>
  <c r="AP2022" i="3" s="1"/>
  <c r="AR2019" i="3" a="1"/>
  <c r="AR2019" i="3" s="1"/>
  <c r="AP2017" i="3" a="1"/>
  <c r="AP2017" i="3" s="1"/>
  <c r="AR2014" i="3" a="1"/>
  <c r="AR2014" i="3" s="1"/>
  <c r="AP2012" i="3" a="1"/>
  <c r="AP2012" i="3" s="1"/>
  <c r="AR2009" i="3" a="1"/>
  <c r="AR2009" i="3" s="1"/>
  <c r="AP2007" i="3" a="1"/>
  <c r="AP2007" i="3" s="1"/>
  <c r="AR2004" i="3" a="1"/>
  <c r="AR2004" i="3" s="1"/>
  <c r="AP2002" i="3" a="1"/>
  <c r="AP2002" i="3" s="1"/>
  <c r="AR1999" i="3" a="1"/>
  <c r="AR1999" i="3" s="1"/>
  <c r="AP1997" i="3" a="1"/>
  <c r="AP1997" i="3" s="1"/>
  <c r="AR1994" i="3" a="1"/>
  <c r="AR1994" i="3" s="1"/>
  <c r="AP1992" i="3" a="1"/>
  <c r="AP1992" i="3" s="1"/>
  <c r="AR1989" i="3" a="1"/>
  <c r="AR1989" i="3" s="1"/>
  <c r="AP1987" i="3" a="1"/>
  <c r="AP1987" i="3" s="1"/>
  <c r="AR1984" i="3" a="1"/>
  <c r="AR1984" i="3" s="1"/>
  <c r="AP1982" i="3" a="1"/>
  <c r="AP1982" i="3" s="1"/>
  <c r="AR1979" i="3" a="1"/>
  <c r="AR1979" i="3" s="1"/>
  <c r="AP1977" i="3" a="1"/>
  <c r="AP1977" i="3" s="1"/>
  <c r="AR1974" i="3" a="1"/>
  <c r="AR1974" i="3" s="1"/>
  <c r="AR1969" i="3" a="1"/>
  <c r="AR1969" i="3" s="1"/>
  <c r="AR1964" i="3" a="1"/>
  <c r="AR1964" i="3" s="1"/>
  <c r="AR1959" i="3" a="1"/>
  <c r="AR1959" i="3" s="1"/>
  <c r="AR1954" i="3" a="1"/>
  <c r="AR1954" i="3" s="1"/>
  <c r="AR1949" i="3" a="1"/>
  <c r="AR1949" i="3" s="1"/>
  <c r="AP1243" i="3" a="1"/>
  <c r="AP1243" i="3" s="1"/>
  <c r="AP1283" i="3" a="1"/>
  <c r="AP1283" i="3" s="1"/>
  <c r="AP1278" i="3" a="1"/>
  <c r="AP1278" i="3" s="1"/>
  <c r="AR1274" i="3" a="1"/>
  <c r="AR1274" i="3" s="1"/>
  <c r="AP1273" i="3" a="1"/>
  <c r="AP1273" i="3" s="1"/>
  <c r="AR1269" i="3" a="1"/>
  <c r="AR1269" i="3" s="1"/>
  <c r="AP1268" i="3" a="1"/>
  <c r="AP1268" i="3" s="1"/>
  <c r="AR1264" i="3" a="1"/>
  <c r="AR1264" i="3" s="1"/>
  <c r="AP1263" i="3" a="1"/>
  <c r="AP1263" i="3" s="1"/>
  <c r="AR1259" i="3" a="1"/>
  <c r="AR1259" i="3" s="1"/>
  <c r="AP1258" i="3" a="1"/>
  <c r="AP1258" i="3" s="1"/>
  <c r="AR1254" i="3" a="1"/>
  <c r="AR1254" i="3" s="1"/>
  <c r="AP1253" i="3" a="1"/>
  <c r="AP1253" i="3" s="1"/>
  <c r="AR1249" i="3" a="1"/>
  <c r="AR1249" i="3" s="1"/>
  <c r="AP1248" i="3" a="1"/>
  <c r="AP1248" i="3" s="1"/>
  <c r="AR1244" i="3" a="1"/>
  <c r="AR1244" i="3" s="1"/>
  <c r="AP2123" i="3" a="1"/>
  <c r="AP2123" i="3" s="1"/>
  <c r="AR2120" i="3" a="1"/>
  <c r="AR2120" i="3" s="1"/>
  <c r="AP2118" i="3" a="1"/>
  <c r="AP2118" i="3" s="1"/>
  <c r="AR2115" i="3" a="1"/>
  <c r="AR2115" i="3" s="1"/>
  <c r="AP2113" i="3" a="1"/>
  <c r="AP2113" i="3" s="1"/>
  <c r="AR2110" i="3" a="1"/>
  <c r="AR2110" i="3" s="1"/>
  <c r="AP2108" i="3" a="1"/>
  <c r="AP2108" i="3" s="1"/>
  <c r="AR2105" i="3" a="1"/>
  <c r="AR2105" i="3" s="1"/>
  <c r="AP2103" i="3" a="1"/>
  <c r="AP2103" i="3" s="1"/>
  <c r="AR2100" i="3" a="1"/>
  <c r="AR2100" i="3" s="1"/>
  <c r="AP2098" i="3" a="1"/>
  <c r="AP2098" i="3" s="1"/>
  <c r="AR2095" i="3" a="1"/>
  <c r="AR2095" i="3" s="1"/>
  <c r="AP2093" i="3" a="1"/>
  <c r="AP2093" i="3" s="1"/>
  <c r="AR2090" i="3" a="1"/>
  <c r="AR2090" i="3" s="1"/>
  <c r="AP2088" i="3" a="1"/>
  <c r="AP2088" i="3" s="1"/>
  <c r="AR2085" i="3" a="1"/>
  <c r="AR2085" i="3" s="1"/>
  <c r="AP2083" i="3" a="1"/>
  <c r="AP2083" i="3" s="1"/>
  <c r="AR2080" i="3" a="1"/>
  <c r="AR2080" i="3" s="1"/>
  <c r="AP2078" i="3" a="1"/>
  <c r="AP2078" i="3" s="1"/>
  <c r="AR2075" i="3" a="1"/>
  <c r="AR2075" i="3" s="1"/>
  <c r="AP2073" i="3" a="1"/>
  <c r="AP2073" i="3" s="1"/>
  <c r="AR2070" i="3" a="1"/>
  <c r="AR2070" i="3" s="1"/>
  <c r="AP2068" i="3" a="1"/>
  <c r="AP2068" i="3" s="1"/>
  <c r="AR2065" i="3" a="1"/>
  <c r="AR2065" i="3" s="1"/>
  <c r="AP2063" i="3" a="1"/>
  <c r="AP2063" i="3" s="1"/>
  <c r="AR2060" i="3" a="1"/>
  <c r="AR2060" i="3" s="1"/>
  <c r="AP2058" i="3" a="1"/>
  <c r="AP2058" i="3" s="1"/>
  <c r="AR2055" i="3" a="1"/>
  <c r="AR2055" i="3" s="1"/>
  <c r="AP2053" i="3" a="1"/>
  <c r="AP2053" i="3" s="1"/>
  <c r="AR2050" i="3" a="1"/>
  <c r="AR2050" i="3" s="1"/>
  <c r="AP2048" i="3" a="1"/>
  <c r="AP2048" i="3" s="1"/>
  <c r="AR2045" i="3" a="1"/>
  <c r="AR2045" i="3" s="1"/>
  <c r="AP2043" i="3" a="1"/>
  <c r="AP2043" i="3" s="1"/>
  <c r="AR2040" i="3" a="1"/>
  <c r="AR2040" i="3" s="1"/>
  <c r="AP2038" i="3" a="1"/>
  <c r="AP2038" i="3" s="1"/>
  <c r="AR2035" i="3" a="1"/>
  <c r="AR2035" i="3" s="1"/>
  <c r="AP2033" i="3" a="1"/>
  <c r="AP2033" i="3" s="1"/>
  <c r="AR2030" i="3" a="1"/>
  <c r="AR2030" i="3" s="1"/>
  <c r="AP2028" i="3" a="1"/>
  <c r="AP2028" i="3" s="1"/>
  <c r="AR2025" i="3" a="1"/>
  <c r="AR2025" i="3" s="1"/>
  <c r="AP2023" i="3" a="1"/>
  <c r="AP2023" i="3" s="1"/>
  <c r="AR2020" i="3" a="1"/>
  <c r="AR2020" i="3" s="1"/>
  <c r="AP2018" i="3" a="1"/>
  <c r="AP2018" i="3" s="1"/>
  <c r="AR2015" i="3" a="1"/>
  <c r="AR2015" i="3" s="1"/>
  <c r="AP2013" i="3" a="1"/>
  <c r="AP2013" i="3" s="1"/>
  <c r="AR2010" i="3" a="1"/>
  <c r="AR2010" i="3" s="1"/>
  <c r="AP2008" i="3" a="1"/>
  <c r="AP2008" i="3" s="1"/>
  <c r="AR2005" i="3" a="1"/>
  <c r="AR2005" i="3" s="1"/>
  <c r="AP2003" i="3" a="1"/>
  <c r="AP2003" i="3" s="1"/>
  <c r="AR2000" i="3" a="1"/>
  <c r="AR2000" i="3" s="1"/>
  <c r="AP1998" i="3" a="1"/>
  <c r="AP1998" i="3" s="1"/>
  <c r="AR1995" i="3" a="1"/>
  <c r="AR1995" i="3" s="1"/>
  <c r="AP1993" i="3" a="1"/>
  <c r="AP1993" i="3" s="1"/>
  <c r="AR1990" i="3" a="1"/>
  <c r="AR1990" i="3" s="1"/>
  <c r="AP1988" i="3" a="1"/>
  <c r="AP1988" i="3" s="1"/>
  <c r="AR1985" i="3" a="1"/>
  <c r="AR1985" i="3" s="1"/>
  <c r="AP1983" i="3" a="1"/>
  <c r="AP1983" i="3" s="1"/>
  <c r="AR1980" i="3" a="1"/>
  <c r="AR1980" i="3" s="1"/>
  <c r="AP1978" i="3" a="1"/>
  <c r="AP1978" i="3" s="1"/>
  <c r="AR1975" i="3" a="1"/>
  <c r="AR1975" i="3" s="1"/>
  <c r="AP1973" i="3" a="1"/>
  <c r="AP1973" i="3" s="1"/>
  <c r="AR1970" i="3" a="1"/>
  <c r="AR1970" i="3" s="1"/>
  <c r="AR1965" i="3" a="1"/>
  <c r="AR1965" i="3" s="1"/>
  <c r="AR1960" i="3" a="1"/>
  <c r="AR1960" i="3" s="1"/>
  <c r="AR1955" i="3" a="1"/>
  <c r="AR1955" i="3" s="1"/>
  <c r="AR1950" i="3" a="1"/>
  <c r="AR1950" i="3" s="1"/>
  <c r="AP1284" i="3" a="1"/>
  <c r="AP1284" i="3" s="1"/>
  <c r="AP1279" i="3" a="1"/>
  <c r="AP1279" i="3" s="1"/>
  <c r="AR1275" i="3" a="1"/>
  <c r="AR1275" i="3" s="1"/>
  <c r="AP1274" i="3" a="1"/>
  <c r="AP1274" i="3" s="1"/>
  <c r="AR1270" i="3" a="1"/>
  <c r="AR1270" i="3" s="1"/>
  <c r="AP1269" i="3" a="1"/>
  <c r="AP1269" i="3" s="1"/>
  <c r="AR1265" i="3" a="1"/>
  <c r="AR1265" i="3" s="1"/>
  <c r="AP1264" i="3" a="1"/>
  <c r="AP1264" i="3" s="1"/>
  <c r="AR1260" i="3" a="1"/>
  <c r="AR1260" i="3" s="1"/>
  <c r="AP1259" i="3" a="1"/>
  <c r="AP1259" i="3" s="1"/>
  <c r="AR1255" i="3" a="1"/>
  <c r="AR1255" i="3" s="1"/>
  <c r="AP1254" i="3" a="1"/>
  <c r="AP1254" i="3" s="1"/>
  <c r="AR1250" i="3" a="1"/>
  <c r="AR1250" i="3" s="1"/>
  <c r="AP1249" i="3" a="1"/>
  <c r="AP1249" i="3" s="1"/>
  <c r="AR1245" i="3" a="1"/>
  <c r="AR1245" i="3" s="1"/>
  <c r="AP1244" i="3" a="1"/>
  <c r="AP1244" i="3" s="1"/>
  <c r="AP1970" i="3" a="1"/>
  <c r="AP1970" i="3" s="1"/>
  <c r="AP1968" i="3" a="1"/>
  <c r="AP1968" i="3" s="1"/>
  <c r="AP1965" i="3" a="1"/>
  <c r="AP1965" i="3" s="1"/>
  <c r="AP1963" i="3" a="1"/>
  <c r="AP1963" i="3" s="1"/>
  <c r="AP1960" i="3" a="1"/>
  <c r="AP1960" i="3" s="1"/>
  <c r="AP1958" i="3" a="1"/>
  <c r="AP1958" i="3" s="1"/>
  <c r="AP1955" i="3" a="1"/>
  <c r="AP1955" i="3" s="1"/>
  <c r="AP1952" i="3" a="1"/>
  <c r="AP1952" i="3" s="1"/>
  <c r="AP1950" i="3" a="1"/>
  <c r="AP1950" i="3" s="1"/>
  <c r="AP1947" i="3" a="1"/>
  <c r="AP1947" i="3" s="1"/>
  <c r="AP1944" i="3" a="1"/>
  <c r="AP1944" i="3" s="1"/>
  <c r="AP1942" i="3" a="1"/>
  <c r="AP1942" i="3" s="1"/>
  <c r="AP1939" i="3" a="1"/>
  <c r="AP1939" i="3" s="1"/>
  <c r="AP1937" i="3" a="1"/>
  <c r="AP1937" i="3" s="1"/>
  <c r="AP1934" i="3" a="1"/>
  <c r="AP1934" i="3" s="1"/>
  <c r="AP1932" i="3" a="1"/>
  <c r="AP1932" i="3" s="1"/>
  <c r="AP1929" i="3" a="1"/>
  <c r="AP1929" i="3" s="1"/>
  <c r="AP1926" i="3" a="1"/>
  <c r="AP1926" i="3" s="1"/>
  <c r="AP1924" i="3" a="1"/>
  <c r="AP1924" i="3" s="1"/>
  <c r="AP1921" i="3" a="1"/>
  <c r="AP1921" i="3" s="1"/>
  <c r="AP1919" i="3" a="1"/>
  <c r="AP1919" i="3" s="1"/>
  <c r="AP1916" i="3" a="1"/>
  <c r="AP1916" i="3" s="1"/>
  <c r="AP1913" i="3" a="1"/>
  <c r="AP1913" i="3" s="1"/>
  <c r="AP1911" i="3" a="1"/>
  <c r="AP1911" i="3" s="1"/>
  <c r="AP1908" i="3" a="1"/>
  <c r="AP1908" i="3" s="1"/>
  <c r="AP1906" i="3" a="1"/>
  <c r="AP1906" i="3" s="1"/>
  <c r="AP1903" i="3" a="1"/>
  <c r="AP1903" i="3" s="1"/>
  <c r="AP1900" i="3" a="1"/>
  <c r="AP1900" i="3" s="1"/>
  <c r="AP1898" i="3" a="1"/>
  <c r="AP1898" i="3" s="1"/>
  <c r="AP1895" i="3" a="1"/>
  <c r="AP1895" i="3" s="1"/>
  <c r="AP1893" i="3" a="1"/>
  <c r="AP1893" i="3" s="1"/>
  <c r="AP1890" i="3" a="1"/>
  <c r="AP1890" i="3" s="1"/>
  <c r="AP1888" i="3" a="1"/>
  <c r="AP1888" i="3" s="1"/>
  <c r="AP1885" i="3" a="1"/>
  <c r="AP1885" i="3" s="1"/>
  <c r="AP1883" i="3" a="1"/>
  <c r="AP1883" i="3" s="1"/>
  <c r="AP1880" i="3" a="1"/>
  <c r="AP1880" i="3" s="1"/>
  <c r="AP1878" i="3" a="1"/>
  <c r="AP1878" i="3" s="1"/>
  <c r="AP1875" i="3" a="1"/>
  <c r="AP1875" i="3" s="1"/>
  <c r="AP1873" i="3" a="1"/>
  <c r="AP1873" i="3" s="1"/>
  <c r="AP1871" i="3" a="1"/>
  <c r="AP1871" i="3" s="1"/>
  <c r="AP1869" i="3" a="1"/>
  <c r="AP1869" i="3" s="1"/>
  <c r="AP1867" i="3" a="1"/>
  <c r="AP1867" i="3" s="1"/>
  <c r="AP1865" i="3" a="1"/>
  <c r="AP1865" i="3" s="1"/>
  <c r="AP1862" i="3" a="1"/>
  <c r="AP1862" i="3" s="1"/>
  <c r="AP1860" i="3" a="1"/>
  <c r="AP1860" i="3" s="1"/>
  <c r="AP1857" i="3" a="1"/>
  <c r="AP1857" i="3" s="1"/>
  <c r="AP1855" i="3" a="1"/>
  <c r="AP1855" i="3" s="1"/>
  <c r="AP1852" i="3" a="1"/>
  <c r="AP1852" i="3" s="1"/>
  <c r="AP1849" i="3" a="1"/>
  <c r="AP1849" i="3" s="1"/>
  <c r="AP1846" i="3" a="1"/>
  <c r="AP1846" i="3" s="1"/>
  <c r="AP1844" i="3" a="1"/>
  <c r="AP1844" i="3" s="1"/>
  <c r="AP1841" i="3" a="1"/>
  <c r="AP1841" i="3" s="1"/>
  <c r="AP1838" i="3" a="1"/>
  <c r="AP1838" i="3" s="1"/>
  <c r="AP1836" i="3" a="1"/>
  <c r="AP1836" i="3" s="1"/>
  <c r="AP1833" i="3" a="1"/>
  <c r="AP1833" i="3" s="1"/>
  <c r="AP1831" i="3" a="1"/>
  <c r="AP1831" i="3" s="1"/>
  <c r="AP1828" i="3" a="1"/>
  <c r="AP1828" i="3" s="1"/>
  <c r="AP1825" i="3" a="1"/>
  <c r="AP1825" i="3" s="1"/>
  <c r="AP1823" i="3" a="1"/>
  <c r="AP1823" i="3" s="1"/>
  <c r="AP1820" i="3" a="1"/>
  <c r="AP1820" i="3" s="1"/>
  <c r="AP1817" i="3" a="1"/>
  <c r="AP1817" i="3" s="1"/>
  <c r="AP1815" i="3" a="1"/>
  <c r="AP1815" i="3" s="1"/>
  <c r="AP1812" i="3" a="1"/>
  <c r="AP1812" i="3" s="1"/>
  <c r="AP1810" i="3" a="1"/>
  <c r="AP1810" i="3" s="1"/>
  <c r="AP1807" i="3" a="1"/>
  <c r="AP1807" i="3" s="1"/>
  <c r="AP1805" i="3" a="1"/>
  <c r="AP1805" i="3" s="1"/>
  <c r="AP1803" i="3" a="1"/>
  <c r="AP1803" i="3" s="1"/>
  <c r="AP1800" i="3" a="1"/>
  <c r="AP1800" i="3" s="1"/>
  <c r="AP1798" i="3" a="1"/>
  <c r="AP1798" i="3" s="1"/>
  <c r="AP1795" i="3" a="1"/>
  <c r="AP1795" i="3" s="1"/>
  <c r="AP1792" i="3" a="1"/>
  <c r="AP1792" i="3" s="1"/>
  <c r="AP1790" i="3" a="1"/>
  <c r="AP1790" i="3" s="1"/>
  <c r="AP1787" i="3" a="1"/>
  <c r="AP1787" i="3" s="1"/>
  <c r="AP1785" i="3" a="1"/>
  <c r="AP1785" i="3" s="1"/>
  <c r="AP1782" i="3" a="1"/>
  <c r="AP1782" i="3" s="1"/>
  <c r="AP1780" i="3" a="1"/>
  <c r="AP1780" i="3" s="1"/>
  <c r="AP1777" i="3" a="1"/>
  <c r="AP1777" i="3" s="1"/>
  <c r="AP1774" i="3" a="1"/>
  <c r="AP1774" i="3" s="1"/>
  <c r="AP1772" i="3" a="1"/>
  <c r="AP1772" i="3" s="1"/>
  <c r="AP1769" i="3" a="1"/>
  <c r="AP1769" i="3" s="1"/>
  <c r="AP1767" i="3" a="1"/>
  <c r="AP1767" i="3" s="1"/>
  <c r="AP1764" i="3" a="1"/>
  <c r="AP1764" i="3" s="1"/>
  <c r="AP1761" i="3" a="1"/>
  <c r="AP1761" i="3" s="1"/>
  <c r="AP1759" i="3" a="1"/>
  <c r="AP1759" i="3" s="1"/>
  <c r="AP1756" i="3" a="1"/>
  <c r="AP1756" i="3" s="1"/>
  <c r="AP1753" i="3" a="1"/>
  <c r="AP1753" i="3" s="1"/>
  <c r="AP1751" i="3" a="1"/>
  <c r="AP1751" i="3" s="1"/>
  <c r="AP1748" i="3" a="1"/>
  <c r="AP1748" i="3" s="1"/>
  <c r="AP1746" i="3" a="1"/>
  <c r="AP1746" i="3" s="1"/>
  <c r="AP1743" i="3" a="1"/>
  <c r="AP1743" i="3" s="1"/>
  <c r="AP1740" i="3" a="1"/>
  <c r="AP1740" i="3" s="1"/>
  <c r="AP1737" i="3" a="1"/>
  <c r="AP1737" i="3" s="1"/>
  <c r="AP1735" i="3" a="1"/>
  <c r="AP1735" i="3" s="1"/>
  <c r="AP1732" i="3" a="1"/>
  <c r="AP1732" i="3" s="1"/>
  <c r="AP1730" i="3" a="1"/>
  <c r="AP1730" i="3" s="1"/>
  <c r="AP1727" i="3" a="1"/>
  <c r="AP1727" i="3" s="1"/>
  <c r="AP1724" i="3" a="1"/>
  <c r="AP1724" i="3" s="1"/>
  <c r="AP1722" i="3" a="1"/>
  <c r="AP1722" i="3" s="1"/>
  <c r="AP1719" i="3" a="1"/>
  <c r="AP1719" i="3" s="1"/>
  <c r="AP1717" i="3" a="1"/>
  <c r="AP1717" i="3" s="1"/>
  <c r="AP1714" i="3" a="1"/>
  <c r="AP1714" i="3" s="1"/>
  <c r="AP1711" i="3" a="1"/>
  <c r="AP1711" i="3" s="1"/>
  <c r="AP1709" i="3" a="1"/>
  <c r="AP1709" i="3" s="1"/>
  <c r="AP1706" i="3" a="1"/>
  <c r="AP1706" i="3" s="1"/>
  <c r="AP1705" i="3" a="1"/>
  <c r="AP1705" i="3" s="1"/>
  <c r="AP1703" i="3" a="1"/>
  <c r="AP1703" i="3" s="1"/>
  <c r="AP1701" i="3" a="1"/>
  <c r="AP1701" i="3" s="1"/>
  <c r="AP1700" i="3" a="1"/>
  <c r="AP1700" i="3" s="1"/>
  <c r="AP1698" i="3" a="1"/>
  <c r="AP1698" i="3" s="1"/>
  <c r="AP1696" i="3" a="1"/>
  <c r="AP1696" i="3" s="1"/>
  <c r="AP1695" i="3" a="1"/>
  <c r="AP1695" i="3" s="1"/>
  <c r="AP1693" i="3" a="1"/>
  <c r="AP1693" i="3" s="1"/>
  <c r="AP1692" i="3" a="1"/>
  <c r="AP1692" i="3" s="1"/>
  <c r="AP1690" i="3" a="1"/>
  <c r="AP1690" i="3" s="1"/>
  <c r="AP1688" i="3" a="1"/>
  <c r="AP1688" i="3" s="1"/>
  <c r="AP1687" i="3" a="1"/>
  <c r="AP1687" i="3" s="1"/>
  <c r="AP1685" i="3" a="1"/>
  <c r="AP1685" i="3" s="1"/>
  <c r="AP1684" i="3" a="1"/>
  <c r="AP1684" i="3" s="1"/>
  <c r="AP1682" i="3" a="1"/>
  <c r="AP1682" i="3" s="1"/>
  <c r="AP1680" i="3" a="1"/>
  <c r="AP1680" i="3" s="1"/>
  <c r="AP1679" i="3" a="1"/>
  <c r="AP1679" i="3" s="1"/>
  <c r="AP1677" i="3" a="1"/>
  <c r="AP1677" i="3" s="1"/>
  <c r="AP1675" i="3" a="1"/>
  <c r="AP1675" i="3" s="1"/>
  <c r="AP1674" i="3" a="1"/>
  <c r="AP1674" i="3" s="1"/>
  <c r="AP1672" i="3" a="1"/>
  <c r="AP1672" i="3" s="1"/>
  <c r="AP1671" i="3" a="1"/>
  <c r="AP1671" i="3" s="1"/>
  <c r="AP1669" i="3" a="1"/>
  <c r="AP1669" i="3" s="1"/>
  <c r="AP1667" i="3" a="1"/>
  <c r="AP1667" i="3" s="1"/>
  <c r="AP1666" i="3" a="1"/>
  <c r="AP1666" i="3" s="1"/>
  <c r="AP1664" i="3" a="1"/>
  <c r="AP1664" i="3" s="1"/>
  <c r="AP1662" i="3" a="1"/>
  <c r="AP1662" i="3" s="1"/>
  <c r="AP1661" i="3" a="1"/>
  <c r="AP1661" i="3" s="1"/>
  <c r="AP1659" i="3" a="1"/>
  <c r="AP1659" i="3" s="1"/>
  <c r="AP1658" i="3" a="1"/>
  <c r="AP1658" i="3" s="1"/>
  <c r="AP1656" i="3" a="1"/>
  <c r="AP1656" i="3" s="1"/>
  <c r="AP1654" i="3" a="1"/>
  <c r="AP1654" i="3" s="1"/>
  <c r="AP1652" i="3" a="1"/>
  <c r="AP1652" i="3" s="1"/>
  <c r="AP1650" i="3" a="1"/>
  <c r="AP1650" i="3" s="1"/>
  <c r="AP1648" i="3" a="1"/>
  <c r="AP1648" i="3" s="1"/>
  <c r="AP1646" i="3" a="1"/>
  <c r="AP1646" i="3" s="1"/>
  <c r="AP1644" i="3" a="1"/>
  <c r="AP1644" i="3" s="1"/>
  <c r="AP1642" i="3" a="1"/>
  <c r="AP1642" i="3" s="1"/>
  <c r="AP1640" i="3" a="1"/>
  <c r="AP1640" i="3" s="1"/>
  <c r="AP1638" i="3" a="1"/>
  <c r="AP1638" i="3" s="1"/>
  <c r="AP1636" i="3" a="1"/>
  <c r="AP1636" i="3" s="1"/>
  <c r="AP1634" i="3" a="1"/>
  <c r="AP1634" i="3" s="1"/>
  <c r="AP1632" i="3" a="1"/>
  <c r="AP1632" i="3" s="1"/>
  <c r="AP1630" i="3" a="1"/>
  <c r="AP1630" i="3" s="1"/>
  <c r="AP1628" i="3" a="1"/>
  <c r="AP1628" i="3" s="1"/>
  <c r="AP1626" i="3" a="1"/>
  <c r="AP1626" i="3" s="1"/>
  <c r="AP1624" i="3" a="1"/>
  <c r="AP1624" i="3" s="1"/>
  <c r="AP1622" i="3" a="1"/>
  <c r="AP1622" i="3" s="1"/>
  <c r="AP1620" i="3" a="1"/>
  <c r="AP1620" i="3" s="1"/>
  <c r="AP1618" i="3" a="1"/>
  <c r="AP1618" i="3" s="1"/>
  <c r="AP1616" i="3" a="1"/>
  <c r="AP1616" i="3" s="1"/>
  <c r="AP1614" i="3" a="1"/>
  <c r="AP1614" i="3" s="1"/>
  <c r="AP1612" i="3" a="1"/>
  <c r="AP1612" i="3" s="1"/>
  <c r="AP1610" i="3" a="1"/>
  <c r="AP1610" i="3" s="1"/>
  <c r="AP1608" i="3" a="1"/>
  <c r="AP1608" i="3" s="1"/>
  <c r="AP1606" i="3" a="1"/>
  <c r="AP1606" i="3" s="1"/>
  <c r="AP1604" i="3" a="1"/>
  <c r="AP1604" i="3" s="1"/>
  <c r="AP1602" i="3" a="1"/>
  <c r="AP1602" i="3" s="1"/>
  <c r="AP1600" i="3" a="1"/>
  <c r="AP1600" i="3" s="1"/>
  <c r="AP1598" i="3" a="1"/>
  <c r="AP1598" i="3" s="1"/>
  <c r="AP1596" i="3" a="1"/>
  <c r="AP1596" i="3" s="1"/>
  <c r="AP1594" i="3" a="1"/>
  <c r="AP1594" i="3" s="1"/>
  <c r="AP1592" i="3" a="1"/>
  <c r="AP1592" i="3" s="1"/>
  <c r="AP1589" i="3" a="1"/>
  <c r="AP1589" i="3" s="1"/>
  <c r="AP1586" i="3" a="1"/>
  <c r="AP1586" i="3" s="1"/>
  <c r="AP1584" i="3" a="1"/>
  <c r="AP1584" i="3" s="1"/>
  <c r="AP1581" i="3" a="1"/>
  <c r="AP1581" i="3" s="1"/>
  <c r="AP1579" i="3" a="1"/>
  <c r="AP1579" i="3" s="1"/>
  <c r="AP1576" i="3" a="1"/>
  <c r="AP1576" i="3" s="1"/>
  <c r="AP1573" i="3" a="1"/>
  <c r="AP1573" i="3" s="1"/>
  <c r="AP1571" i="3" a="1"/>
  <c r="AP1571" i="3" s="1"/>
  <c r="AP1568" i="3" a="1"/>
  <c r="AP1568" i="3" s="1"/>
  <c r="AP1565" i="3" a="1"/>
  <c r="AP1565" i="3" s="1"/>
  <c r="AP1563" i="3" a="1"/>
  <c r="AP1563" i="3" s="1"/>
  <c r="AP1560" i="3" a="1"/>
  <c r="AP1560" i="3" s="1"/>
  <c r="AP1557" i="3" a="1"/>
  <c r="AP1557" i="3" s="1"/>
  <c r="AP1555" i="3" a="1"/>
  <c r="AP1555" i="3" s="1"/>
  <c r="AP1552" i="3" a="1"/>
  <c r="AP1552" i="3" s="1"/>
  <c r="AP1550" i="3" a="1"/>
  <c r="AP1550" i="3" s="1"/>
  <c r="AP1547" i="3" a="1"/>
  <c r="AP1547" i="3" s="1"/>
  <c r="AP1544" i="3" a="1"/>
  <c r="AP1544" i="3" s="1"/>
  <c r="AP1542" i="3" a="1"/>
  <c r="AP1542" i="3" s="1"/>
  <c r="AP1540" i="3" a="1"/>
  <c r="AP1540" i="3" s="1"/>
  <c r="AP1538" i="3" a="1"/>
  <c r="AP1538" i="3" s="1"/>
  <c r="AP1536" i="3" a="1"/>
  <c r="AP1536" i="3" s="1"/>
  <c r="AP1534" i="3" a="1"/>
  <c r="AP1534" i="3" s="1"/>
  <c r="AP1532" i="3" a="1"/>
  <c r="AP1532" i="3" s="1"/>
  <c r="AP1530" i="3" a="1"/>
  <c r="AP1530" i="3" s="1"/>
  <c r="AP1528" i="3" a="1"/>
  <c r="AP1528" i="3" s="1"/>
  <c r="AP1526" i="3" a="1"/>
  <c r="AP1526" i="3" s="1"/>
  <c r="AP1524" i="3" a="1"/>
  <c r="AP1524" i="3" s="1"/>
  <c r="AP1522" i="3" a="1"/>
  <c r="AP1522" i="3" s="1"/>
  <c r="AP1520" i="3" a="1"/>
  <c r="AP1520" i="3" s="1"/>
  <c r="AP1518" i="3" a="1"/>
  <c r="AP1518" i="3" s="1"/>
  <c r="AP1516" i="3" a="1"/>
  <c r="AP1516" i="3" s="1"/>
  <c r="AP1514" i="3" a="1"/>
  <c r="AP1514" i="3" s="1"/>
  <c r="AP1512" i="3" a="1"/>
  <c r="AP1512" i="3" s="1"/>
  <c r="AP1509" i="3" a="1"/>
  <c r="AP1509" i="3" s="1"/>
  <c r="AP1508" i="3" a="1"/>
  <c r="AP1508" i="3" s="1"/>
  <c r="AP1506" i="3" a="1"/>
  <c r="AP1506" i="3" s="1"/>
  <c r="AP1505" i="3" a="1"/>
  <c r="AP1505" i="3" s="1"/>
  <c r="AP1503" i="3" a="1"/>
  <c r="AP1503" i="3" s="1"/>
  <c r="AP1501" i="3" a="1"/>
  <c r="AP1501" i="3" s="1"/>
  <c r="AP1500" i="3" a="1"/>
  <c r="AP1500" i="3" s="1"/>
  <c r="AP1496" i="3" a="1"/>
  <c r="AP1496" i="3" s="1"/>
  <c r="AP1495" i="3" a="1"/>
  <c r="AP1495" i="3" s="1"/>
  <c r="AP1493" i="3" a="1"/>
  <c r="AP1493" i="3" s="1"/>
  <c r="AP1491" i="3" a="1"/>
  <c r="AP1491" i="3" s="1"/>
  <c r="AP1490" i="3" a="1"/>
  <c r="AP1490" i="3" s="1"/>
  <c r="AP1488" i="3" a="1"/>
  <c r="AP1488" i="3" s="1"/>
  <c r="AP1486" i="3" a="1"/>
  <c r="AP1486" i="3" s="1"/>
  <c r="AP1485" i="3" a="1"/>
  <c r="AP1485" i="3" s="1"/>
  <c r="AP1483" i="3" a="1"/>
  <c r="AP1483" i="3" s="1"/>
  <c r="AP1482" i="3" a="1"/>
  <c r="AP1482" i="3" s="1"/>
  <c r="AP1480" i="3" a="1"/>
  <c r="AP1480" i="3" s="1"/>
  <c r="AP1478" i="3" a="1"/>
  <c r="AP1478" i="3" s="1"/>
  <c r="AP1477" i="3" a="1"/>
  <c r="AP1477" i="3" s="1"/>
  <c r="AP1475" i="3" a="1"/>
  <c r="AP1475" i="3" s="1"/>
  <c r="AP1473" i="3" a="1"/>
  <c r="AP1473" i="3" s="1"/>
  <c r="AP1472" i="3" a="1"/>
  <c r="AP1472" i="3" s="1"/>
  <c r="AP1470" i="3" a="1"/>
  <c r="AP1470" i="3" s="1"/>
  <c r="AP1469" i="3" a="1"/>
  <c r="AP1469" i="3" s="1"/>
  <c r="AP1467" i="3" a="1"/>
  <c r="AP1467" i="3" s="1"/>
  <c r="AP1465" i="3" a="1"/>
  <c r="AP1465" i="3" s="1"/>
  <c r="AP1464" i="3" a="1"/>
  <c r="AP1464" i="3" s="1"/>
  <c r="AP1462" i="3" a="1"/>
  <c r="AP1462" i="3" s="1"/>
  <c r="AP1461" i="3" a="1"/>
  <c r="AP1461" i="3" s="1"/>
  <c r="AP1459" i="3" a="1"/>
  <c r="AP1459" i="3" s="1"/>
  <c r="AP1457" i="3" a="1"/>
  <c r="AP1457" i="3" s="1"/>
  <c r="AP1456" i="3" a="1"/>
  <c r="AP1456" i="3" s="1"/>
  <c r="AP1454" i="3" a="1"/>
  <c r="AP1454" i="3" s="1"/>
  <c r="AP1453" i="3" a="1"/>
  <c r="AP1453" i="3" s="1"/>
  <c r="AP1451" i="3" a="1"/>
  <c r="AP1451" i="3" s="1"/>
  <c r="AP1449" i="3" a="1"/>
  <c r="AP1449" i="3" s="1"/>
  <c r="AP1448" i="3" a="1"/>
  <c r="AP1448" i="3" s="1"/>
  <c r="AP1446" i="3" a="1"/>
  <c r="AP1446" i="3" s="1"/>
  <c r="AP1444" i="3" a="1"/>
  <c r="AP1444" i="3" s="1"/>
  <c r="AP1443" i="3" a="1"/>
  <c r="AP1443" i="3" s="1"/>
  <c r="AP1441" i="3" a="1"/>
  <c r="AP1441" i="3" s="1"/>
  <c r="AP1439" i="3" a="1"/>
  <c r="AP1439" i="3" s="1"/>
  <c r="AP1438" i="3" a="1"/>
  <c r="AP1438" i="3" s="1"/>
  <c r="AP1436" i="3" a="1"/>
  <c r="AP1436" i="3" s="1"/>
  <c r="AP1434" i="3" a="1"/>
  <c r="AP1434" i="3" s="1"/>
  <c r="AP1433" i="3" a="1"/>
  <c r="AP1433" i="3" s="1"/>
  <c r="AP1431" i="3" a="1"/>
  <c r="AP1431" i="3" s="1"/>
  <c r="AP1429" i="3" a="1"/>
  <c r="AP1429" i="3" s="1"/>
  <c r="AP1427" i="3" a="1"/>
  <c r="AP1427" i="3" s="1"/>
  <c r="AP1425" i="3" a="1"/>
  <c r="AP1425" i="3" s="1"/>
  <c r="AP1423" i="3" a="1"/>
  <c r="AP1423" i="3" s="1"/>
  <c r="AP1421" i="3" a="1"/>
  <c r="AP1421" i="3" s="1"/>
  <c r="AP1419" i="3" a="1"/>
  <c r="AP1419" i="3" s="1"/>
  <c r="AP1417" i="3" a="1"/>
  <c r="AP1417" i="3" s="1"/>
  <c r="AP1415" i="3" a="1"/>
  <c r="AP1415" i="3" s="1"/>
  <c r="AP1413" i="3" a="1"/>
  <c r="AP1413" i="3" s="1"/>
  <c r="AP1411" i="3" a="1"/>
  <c r="AP1411" i="3" s="1"/>
  <c r="AP1409" i="3" a="1"/>
  <c r="AP1409" i="3" s="1"/>
  <c r="AP1407" i="3" a="1"/>
  <c r="AP1407" i="3" s="1"/>
  <c r="AP1405" i="3" a="1"/>
  <c r="AP1405" i="3" s="1"/>
  <c r="AP1403" i="3" a="1"/>
  <c r="AP1403" i="3" s="1"/>
  <c r="AP1401" i="3" a="1"/>
  <c r="AP1401" i="3" s="1"/>
  <c r="AP1399" i="3" a="1"/>
  <c r="AP1399" i="3" s="1"/>
  <c r="AP1397" i="3" a="1"/>
  <c r="AP1397" i="3" s="1"/>
  <c r="AP1395" i="3" a="1"/>
  <c r="AP1395" i="3" s="1"/>
  <c r="AP1393" i="3" a="1"/>
  <c r="AP1393" i="3" s="1"/>
  <c r="AP1391" i="3" a="1"/>
  <c r="AP1391" i="3" s="1"/>
  <c r="AP1389" i="3" a="1"/>
  <c r="AP1389" i="3" s="1"/>
  <c r="AP1387" i="3" a="1"/>
  <c r="AP1387" i="3" s="1"/>
  <c r="AP1385" i="3" a="1"/>
  <c r="AP1385" i="3" s="1"/>
  <c r="AP1383" i="3" a="1"/>
  <c r="AP1383" i="3" s="1"/>
  <c r="AP1381" i="3" a="1"/>
  <c r="AP1381" i="3" s="1"/>
  <c r="AP1379" i="3" a="1"/>
  <c r="AP1379" i="3" s="1"/>
  <c r="AP1377" i="3" a="1"/>
  <c r="AP1377" i="3" s="1"/>
  <c r="AP1375" i="3" a="1"/>
  <c r="AP1375" i="3" s="1"/>
  <c r="AP1373" i="3" a="1"/>
  <c r="AP1373" i="3" s="1"/>
  <c r="AP1371" i="3" a="1"/>
  <c r="AP1371" i="3" s="1"/>
  <c r="AP1369" i="3" a="1"/>
  <c r="AP1369" i="3" s="1"/>
  <c r="AP1367" i="3" a="1"/>
  <c r="AP1367" i="3" s="1"/>
  <c r="AP1365" i="3" a="1"/>
  <c r="AP1365" i="3" s="1"/>
  <c r="AP1363" i="3" a="1"/>
  <c r="AP1363" i="3" s="1"/>
  <c r="AP1361" i="3" a="1"/>
  <c r="AP1361" i="3" s="1"/>
  <c r="AP1359" i="3" a="1"/>
  <c r="AP1359" i="3" s="1"/>
  <c r="AP1357" i="3" a="1"/>
  <c r="AP1357" i="3" s="1"/>
  <c r="AP1355" i="3" a="1"/>
  <c r="AP1355" i="3" s="1"/>
  <c r="AP1353" i="3" a="1"/>
  <c r="AP1353" i="3" s="1"/>
  <c r="AP1351" i="3" a="1"/>
  <c r="AP1351" i="3" s="1"/>
  <c r="AP1349" i="3" a="1"/>
  <c r="AP1349" i="3" s="1"/>
  <c r="AP1347" i="3" a="1"/>
  <c r="AP1347" i="3" s="1"/>
  <c r="AP1345" i="3" a="1"/>
  <c r="AP1345" i="3" s="1"/>
  <c r="AP1343" i="3" a="1"/>
  <c r="AP1343" i="3" s="1"/>
  <c r="AP1341" i="3" a="1"/>
  <c r="AP1341" i="3" s="1"/>
  <c r="AP1339" i="3" a="1"/>
  <c r="AP1339" i="3" s="1"/>
  <c r="AP1337" i="3" a="1"/>
  <c r="AP1337" i="3" s="1"/>
  <c r="AP1334" i="3" a="1"/>
  <c r="AP1334" i="3" s="1"/>
  <c r="AP1332" i="3" a="1"/>
  <c r="AP1332" i="3" s="1"/>
  <c r="AP1330" i="3" a="1"/>
  <c r="AP1330" i="3" s="1"/>
  <c r="AP1328" i="3" a="1"/>
  <c r="AP1328" i="3" s="1"/>
  <c r="AP1326" i="3" a="1"/>
  <c r="AP1326" i="3" s="1"/>
  <c r="AP1324" i="3" a="1"/>
  <c r="AP1324" i="3" s="1"/>
  <c r="AP1322" i="3" a="1"/>
  <c r="AP1322" i="3" s="1"/>
  <c r="AP1320" i="3" a="1"/>
  <c r="AP1320" i="3" s="1"/>
  <c r="AP1318" i="3" a="1"/>
  <c r="AP1318" i="3" s="1"/>
  <c r="AP1316" i="3" a="1"/>
  <c r="AP1316" i="3" s="1"/>
  <c r="AP1314" i="3" a="1"/>
  <c r="AP1314" i="3" s="1"/>
  <c r="AP1312" i="3" a="1"/>
  <c r="AP1312" i="3" s="1"/>
  <c r="AP1310" i="3" a="1"/>
  <c r="AP1310" i="3" s="1"/>
  <c r="AP1307" i="3" a="1"/>
  <c r="AP1307" i="3" s="1"/>
  <c r="AR1947" i="3" a="1"/>
  <c r="AR1947" i="3" s="1"/>
  <c r="AR1944" i="3" a="1"/>
  <c r="AR1944" i="3" s="1"/>
  <c r="AR1942" i="3" a="1"/>
  <c r="AR1942" i="3" s="1"/>
  <c r="AR1939" i="3" a="1"/>
  <c r="AR1939" i="3" s="1"/>
  <c r="AR1937" i="3" a="1"/>
  <c r="AR1937" i="3" s="1"/>
  <c r="AR1934" i="3" a="1"/>
  <c r="AR1934" i="3" s="1"/>
  <c r="AR1931" i="3" a="1"/>
  <c r="AR1931" i="3" s="1"/>
  <c r="AR1929" i="3" a="1"/>
  <c r="AR1929" i="3" s="1"/>
  <c r="AR1926" i="3" a="1"/>
  <c r="AR1926" i="3" s="1"/>
  <c r="AR1924" i="3" a="1"/>
  <c r="AR1924" i="3" s="1"/>
  <c r="AR1921" i="3" a="1"/>
  <c r="AR1921" i="3" s="1"/>
  <c r="AR1918" i="3" a="1"/>
  <c r="AR1918" i="3" s="1"/>
  <c r="AR1916" i="3" a="1"/>
  <c r="AR1916" i="3" s="1"/>
  <c r="AR1913" i="3" a="1"/>
  <c r="AR1913" i="3" s="1"/>
  <c r="AR1911" i="3" a="1"/>
  <c r="AR1911" i="3" s="1"/>
  <c r="AR1908" i="3" a="1"/>
  <c r="AR1908" i="3" s="1"/>
  <c r="AR1905" i="3" a="1"/>
  <c r="AR1905" i="3" s="1"/>
  <c r="AR1903" i="3" a="1"/>
  <c r="AR1903" i="3" s="1"/>
  <c r="AR1901" i="3" a="1"/>
  <c r="AR1901" i="3" s="1"/>
  <c r="AR1898" i="3" a="1"/>
  <c r="AR1898" i="3" s="1"/>
  <c r="AR1896" i="3" a="1"/>
  <c r="AR1896" i="3" s="1"/>
  <c r="AR1893" i="3" a="1"/>
  <c r="AR1893" i="3" s="1"/>
  <c r="AR1890" i="3" a="1"/>
  <c r="AR1890" i="3" s="1"/>
  <c r="AR1888" i="3" a="1"/>
  <c r="AR1888" i="3" s="1"/>
  <c r="AR1885" i="3" a="1"/>
  <c r="AR1885" i="3" s="1"/>
  <c r="AR1883" i="3" a="1"/>
  <c r="AR1883" i="3" s="1"/>
  <c r="AR1880" i="3" a="1"/>
  <c r="AR1880" i="3" s="1"/>
  <c r="AR1877" i="3" a="1"/>
  <c r="AR1877" i="3" s="1"/>
  <c r="AR1875" i="3" a="1"/>
  <c r="AR1875" i="3" s="1"/>
  <c r="AR1873" i="3" a="1"/>
  <c r="AR1873" i="3" s="1"/>
  <c r="AR1870" i="3" a="1"/>
  <c r="AR1870" i="3" s="1"/>
  <c r="AR1867" i="3" a="1"/>
  <c r="AR1867" i="3" s="1"/>
  <c r="AR1865" i="3" a="1"/>
  <c r="AR1865" i="3" s="1"/>
  <c r="AR1862" i="3" a="1"/>
  <c r="AR1862" i="3" s="1"/>
  <c r="AR1860" i="3" a="1"/>
  <c r="AR1860" i="3" s="1"/>
  <c r="AR1857" i="3" a="1"/>
  <c r="AR1857" i="3" s="1"/>
  <c r="AR1854" i="3" a="1"/>
  <c r="AR1854" i="3" s="1"/>
  <c r="AR1852" i="3" a="1"/>
  <c r="AR1852" i="3" s="1"/>
  <c r="AR1849" i="3" a="1"/>
  <c r="AR1849" i="3" s="1"/>
  <c r="AR1847" i="3" a="1"/>
  <c r="AR1847" i="3" s="1"/>
  <c r="AR1845" i="3" a="1"/>
  <c r="AR1845" i="3" s="1"/>
  <c r="AR1842" i="3" a="1"/>
  <c r="AR1842" i="3" s="1"/>
  <c r="AR1840" i="3" a="1"/>
  <c r="AR1840" i="3" s="1"/>
  <c r="AR1838" i="3" a="1"/>
  <c r="AR1838" i="3" s="1"/>
  <c r="AR1837" i="3" a="1"/>
  <c r="AR1837" i="3" s="1"/>
  <c r="AR1835" i="3" a="1"/>
  <c r="AR1835" i="3" s="1"/>
  <c r="AR1833" i="3" a="1"/>
  <c r="AR1833" i="3" s="1"/>
  <c r="AR1831" i="3" a="1"/>
  <c r="AR1831" i="3" s="1"/>
  <c r="AR1830" i="3" a="1"/>
  <c r="AR1830" i="3" s="1"/>
  <c r="AR1828" i="3" a="1"/>
  <c r="AR1828" i="3" s="1"/>
  <c r="AR1826" i="3" a="1"/>
  <c r="AR1826" i="3" s="1"/>
  <c r="AR1825" i="3" a="1"/>
  <c r="AR1825" i="3" s="1"/>
  <c r="AR1823" i="3" a="1"/>
  <c r="AR1823" i="3" s="1"/>
  <c r="AR1821" i="3" a="1"/>
  <c r="AR1821" i="3" s="1"/>
  <c r="AR1820" i="3" a="1"/>
  <c r="AR1820" i="3" s="1"/>
  <c r="AR1818" i="3" a="1"/>
  <c r="AR1818" i="3" s="1"/>
  <c r="AR1817" i="3" a="1"/>
  <c r="AR1817" i="3" s="1"/>
  <c r="AR1815" i="3" a="1"/>
  <c r="AR1815" i="3" s="1"/>
  <c r="AR1813" i="3" a="1"/>
  <c r="AR1813" i="3" s="1"/>
  <c r="AR1812" i="3" a="1"/>
  <c r="AR1812" i="3" s="1"/>
  <c r="AR1810" i="3" a="1"/>
  <c r="AR1810" i="3" s="1"/>
  <c r="AR1809" i="3" a="1"/>
  <c r="AR1809" i="3" s="1"/>
  <c r="AR1807" i="3" a="1"/>
  <c r="AR1807" i="3" s="1"/>
  <c r="AR1805" i="3" a="1"/>
  <c r="AR1805" i="3" s="1"/>
  <c r="AR1804" i="3" a="1"/>
  <c r="AR1804" i="3" s="1"/>
  <c r="AR1802" i="3" a="1"/>
  <c r="AR1802" i="3" s="1"/>
  <c r="AR1801" i="3" a="1"/>
  <c r="AR1801" i="3" s="1"/>
  <c r="AR1799" i="3" a="1"/>
  <c r="AR1799" i="3" s="1"/>
  <c r="AR1797" i="3" a="1"/>
  <c r="AR1797" i="3" s="1"/>
  <c r="AR1796" i="3" a="1"/>
  <c r="AR1796" i="3" s="1"/>
  <c r="AR1794" i="3" a="1"/>
  <c r="AR1794" i="3" s="1"/>
  <c r="AR1792" i="3" a="1"/>
  <c r="AR1792" i="3" s="1"/>
  <c r="AR1791" i="3" a="1"/>
  <c r="AR1791" i="3" s="1"/>
  <c r="AR1789" i="3" a="1"/>
  <c r="AR1789" i="3" s="1"/>
  <c r="AR1788" i="3" a="1"/>
  <c r="AR1788" i="3" s="1"/>
  <c r="AR1786" i="3" a="1"/>
  <c r="AR1786" i="3" s="1"/>
  <c r="AR1784" i="3" a="1"/>
  <c r="AR1784" i="3" s="1"/>
  <c r="AR1783" i="3" a="1"/>
  <c r="AR1783" i="3" s="1"/>
  <c r="AR1781" i="3" a="1"/>
  <c r="AR1781" i="3" s="1"/>
  <c r="AR1779" i="3" a="1"/>
  <c r="AR1779" i="3" s="1"/>
  <c r="AR1778" i="3" a="1"/>
  <c r="AR1778" i="3" s="1"/>
  <c r="AR1776" i="3" a="1"/>
  <c r="AR1776" i="3" s="1"/>
  <c r="AR1774" i="3" a="1"/>
  <c r="AR1774" i="3" s="1"/>
  <c r="AR1773" i="3" a="1"/>
  <c r="AR1773" i="3" s="1"/>
  <c r="AR1771" i="3" a="1"/>
  <c r="AR1771" i="3" s="1"/>
  <c r="AR1770" i="3" a="1"/>
  <c r="AR1770" i="3" s="1"/>
  <c r="AR1768" i="3" a="1"/>
  <c r="AR1768" i="3" s="1"/>
  <c r="AR1766" i="3" a="1"/>
  <c r="AR1766" i="3" s="1"/>
  <c r="AR1765" i="3" a="1"/>
  <c r="AR1765" i="3" s="1"/>
  <c r="AR1763" i="3" a="1"/>
  <c r="AR1763" i="3" s="1"/>
  <c r="AR1761" i="3" a="1"/>
  <c r="AR1761" i="3" s="1"/>
  <c r="AR1760" i="3" a="1"/>
  <c r="AR1760" i="3" s="1"/>
  <c r="AR1758" i="3" a="1"/>
  <c r="AR1758" i="3" s="1"/>
  <c r="AR1757" i="3" a="1"/>
  <c r="AR1757" i="3" s="1"/>
  <c r="AR1755" i="3" a="1"/>
  <c r="AR1755" i="3" s="1"/>
  <c r="AR1753" i="3" a="1"/>
  <c r="AR1753" i="3" s="1"/>
  <c r="AR1751" i="3" a="1"/>
  <c r="AR1751" i="3" s="1"/>
  <c r="AR1750" i="3" a="1"/>
  <c r="AR1750" i="3" s="1"/>
  <c r="AR1748" i="3" a="1"/>
  <c r="AR1748" i="3" s="1"/>
  <c r="AR1747" i="3" a="1"/>
  <c r="AR1747" i="3" s="1"/>
  <c r="AR1745" i="3" a="1"/>
  <c r="AR1745" i="3" s="1"/>
  <c r="AR1743" i="3" a="1"/>
  <c r="AR1743" i="3" s="1"/>
  <c r="AR1742" i="3" a="1"/>
  <c r="AR1742" i="3" s="1"/>
  <c r="AR1740" i="3" a="1"/>
  <c r="AR1740" i="3" s="1"/>
  <c r="AR1739" i="3" a="1"/>
  <c r="AR1739" i="3" s="1"/>
  <c r="AR1737" i="3" a="1"/>
  <c r="AR1737" i="3" s="1"/>
  <c r="AR1735" i="3" a="1"/>
  <c r="AR1735" i="3" s="1"/>
  <c r="AR1734" i="3" a="1"/>
  <c r="AR1734" i="3" s="1"/>
  <c r="AR1732" i="3" a="1"/>
  <c r="AR1732" i="3" s="1"/>
  <c r="AR1730" i="3" a="1"/>
  <c r="AR1730" i="3" s="1"/>
  <c r="AR1729" i="3" a="1"/>
  <c r="AR1729" i="3" s="1"/>
  <c r="AR1727" i="3" a="1"/>
  <c r="AR1727" i="3" s="1"/>
  <c r="AR1726" i="3" a="1"/>
  <c r="AR1726" i="3" s="1"/>
  <c r="AR1724" i="3" a="1"/>
  <c r="AR1724" i="3" s="1"/>
  <c r="AR1722" i="3" a="1"/>
  <c r="AR1722" i="3" s="1"/>
  <c r="AR1721" i="3" a="1"/>
  <c r="AR1721" i="3" s="1"/>
  <c r="AR1719" i="3" a="1"/>
  <c r="AR1719" i="3" s="1"/>
  <c r="AR1718" i="3" a="1"/>
  <c r="AR1718" i="3" s="1"/>
  <c r="AR1716" i="3" a="1"/>
  <c r="AR1716" i="3" s="1"/>
  <c r="AR1714" i="3" a="1"/>
  <c r="AR1714" i="3" s="1"/>
  <c r="AR1713" i="3" a="1"/>
  <c r="AR1713" i="3" s="1"/>
  <c r="AR1711" i="3" a="1"/>
  <c r="AR1711" i="3" s="1"/>
  <c r="AR1710" i="3" a="1"/>
  <c r="AR1710" i="3" s="1"/>
  <c r="AR1708" i="3" a="1"/>
  <c r="AR1708" i="3" s="1"/>
  <c r="AR1706" i="3" a="1"/>
  <c r="AR1706" i="3" s="1"/>
  <c r="AR1705" i="3" a="1"/>
  <c r="AR1705" i="3" s="1"/>
  <c r="AR1703" i="3" a="1"/>
  <c r="AR1703" i="3" s="1"/>
  <c r="AR1701" i="3" a="1"/>
  <c r="AR1701" i="3" s="1"/>
  <c r="AR1700" i="3" a="1"/>
  <c r="AR1700" i="3" s="1"/>
  <c r="AR1698" i="3" a="1"/>
  <c r="AR1698" i="3" s="1"/>
  <c r="AR1697" i="3" a="1"/>
  <c r="AR1697" i="3" s="1"/>
  <c r="AR1695" i="3" a="1"/>
  <c r="AR1695" i="3" s="1"/>
  <c r="AR1693" i="3" a="1"/>
  <c r="AR1693" i="3" s="1"/>
  <c r="AR1692" i="3" a="1"/>
  <c r="AR1692" i="3" s="1"/>
  <c r="AR1690" i="3" a="1"/>
  <c r="AR1690" i="3" s="1"/>
  <c r="AR1689" i="3" a="1"/>
  <c r="AR1689" i="3" s="1"/>
  <c r="AR1687" i="3" a="1"/>
  <c r="AR1687" i="3" s="1"/>
  <c r="AR1685" i="3" a="1"/>
  <c r="AR1685" i="3" s="1"/>
  <c r="AR1684" i="3" a="1"/>
  <c r="AR1684" i="3" s="1"/>
  <c r="AR1682" i="3" a="1"/>
  <c r="AR1682" i="3" s="1"/>
  <c r="AR1680" i="3" a="1"/>
  <c r="AR1680" i="3" s="1"/>
  <c r="AR1679" i="3" a="1"/>
  <c r="AR1679" i="3" s="1"/>
  <c r="AR1677" i="3" a="1"/>
  <c r="AR1677" i="3" s="1"/>
  <c r="AR1676" i="3" a="1"/>
  <c r="AR1676" i="3" s="1"/>
  <c r="AR1674" i="3" a="1"/>
  <c r="AR1674" i="3" s="1"/>
  <c r="AR1673" i="3" a="1"/>
  <c r="AR1673" i="3" s="1"/>
  <c r="AR1671" i="3" a="1"/>
  <c r="AR1671" i="3" s="1"/>
  <c r="AR1669" i="3" a="1"/>
  <c r="AR1669" i="3" s="1"/>
  <c r="AR1668" i="3" a="1"/>
  <c r="AR1668" i="3" s="1"/>
  <c r="AR1666" i="3" a="1"/>
  <c r="AR1666" i="3" s="1"/>
  <c r="AR1665" i="3" a="1"/>
  <c r="AR1665" i="3" s="1"/>
  <c r="AR1663" i="3" a="1"/>
  <c r="AR1663" i="3" s="1"/>
  <c r="AR1661" i="3" a="1"/>
  <c r="AR1661" i="3" s="1"/>
  <c r="AR1660" i="3" a="1"/>
  <c r="AR1660" i="3" s="1"/>
  <c r="AR1658" i="3" a="1"/>
  <c r="AR1658" i="3" s="1"/>
  <c r="AR1656" i="3" a="1"/>
  <c r="AR1656" i="3" s="1"/>
  <c r="AR1655" i="3" a="1"/>
  <c r="AR1655" i="3" s="1"/>
  <c r="AR1653" i="3" a="1"/>
  <c r="AR1653" i="3" s="1"/>
  <c r="AR1652" i="3" a="1"/>
  <c r="AR1652" i="3" s="1"/>
  <c r="AR1650" i="3" a="1"/>
  <c r="AR1650" i="3" s="1"/>
  <c r="AR1648" i="3" a="1"/>
  <c r="AR1648" i="3" s="1"/>
  <c r="AR1647" i="3" a="1"/>
  <c r="AR1647" i="3" s="1"/>
  <c r="AR1645" i="3" a="1"/>
  <c r="AR1645" i="3" s="1"/>
  <c r="AR1643" i="3" a="1"/>
  <c r="AR1643" i="3" s="1"/>
  <c r="AR1642" i="3" a="1"/>
  <c r="AR1642" i="3" s="1"/>
  <c r="AR1640" i="3" a="1"/>
  <c r="AR1640" i="3" s="1"/>
  <c r="AR1638" i="3" a="1"/>
  <c r="AR1638" i="3" s="1"/>
  <c r="AR1637" i="3" a="1"/>
  <c r="AR1637" i="3" s="1"/>
  <c r="AR1635" i="3" a="1"/>
  <c r="AR1635" i="3" s="1"/>
  <c r="AR1634" i="3" a="1"/>
  <c r="AR1634" i="3" s="1"/>
  <c r="AR1632" i="3" a="1"/>
  <c r="AR1632" i="3" s="1"/>
  <c r="AR1630" i="3" a="1"/>
  <c r="AR1630" i="3" s="1"/>
  <c r="AR1629" i="3" a="1"/>
  <c r="AR1629" i="3" s="1"/>
  <c r="AR1627" i="3" a="1"/>
  <c r="AR1627" i="3" s="1"/>
  <c r="AR1625" i="3" a="1"/>
  <c r="AR1625" i="3" s="1"/>
  <c r="AR1624" i="3" a="1"/>
  <c r="AR1624" i="3" s="1"/>
  <c r="AR1622" i="3" a="1"/>
  <c r="AR1622" i="3" s="1"/>
  <c r="AR1621" i="3" a="1"/>
  <c r="AR1621" i="3" s="1"/>
  <c r="AR1619" i="3" a="1"/>
  <c r="AR1619" i="3" s="1"/>
  <c r="AR1617" i="3" a="1"/>
  <c r="AR1617" i="3" s="1"/>
  <c r="AR1615" i="3" a="1"/>
  <c r="AR1615" i="3" s="1"/>
  <c r="AR1613" i="3" a="1"/>
  <c r="AR1613" i="3" s="1"/>
  <c r="AR1611" i="3" a="1"/>
  <c r="AR1611" i="3" s="1"/>
  <c r="AR1609" i="3" a="1"/>
  <c r="AR1609" i="3" s="1"/>
  <c r="AR1607" i="3" a="1"/>
  <c r="AR1607" i="3" s="1"/>
  <c r="AR1605" i="3" a="1"/>
  <c r="AR1605" i="3" s="1"/>
  <c r="AR1603" i="3" a="1"/>
  <c r="AR1603" i="3" s="1"/>
  <c r="AR1601" i="3" a="1"/>
  <c r="AR1601" i="3" s="1"/>
  <c r="AR1599" i="3" a="1"/>
  <c r="AR1599" i="3" s="1"/>
  <c r="AR1597" i="3" a="1"/>
  <c r="AR1597" i="3" s="1"/>
  <c r="AR1595" i="3" a="1"/>
  <c r="AR1595" i="3" s="1"/>
  <c r="AR1593" i="3" a="1"/>
  <c r="AR1593" i="3" s="1"/>
  <c r="AR1591" i="3" a="1"/>
  <c r="AR1591" i="3" s="1"/>
  <c r="AR1589" i="3" a="1"/>
  <c r="AR1589" i="3" s="1"/>
  <c r="AR1587" i="3" a="1"/>
  <c r="AR1587" i="3" s="1"/>
  <c r="AR1585" i="3" a="1"/>
  <c r="AR1585" i="3" s="1"/>
  <c r="AR1583" i="3" a="1"/>
  <c r="AR1583" i="3" s="1"/>
  <c r="AR1581" i="3" a="1"/>
  <c r="AR1581" i="3" s="1"/>
  <c r="AR1579" i="3" a="1"/>
  <c r="AR1579" i="3" s="1"/>
  <c r="AR1577" i="3" a="1"/>
  <c r="AR1577" i="3" s="1"/>
  <c r="AR1575" i="3" a="1"/>
  <c r="AR1575" i="3" s="1"/>
  <c r="AR1573" i="3" a="1"/>
  <c r="AR1573" i="3" s="1"/>
  <c r="AR1571" i="3" a="1"/>
  <c r="AR1571" i="3" s="1"/>
  <c r="AR1569" i="3" a="1"/>
  <c r="AR1569" i="3" s="1"/>
  <c r="AR1567" i="3" a="1"/>
  <c r="AR1567" i="3" s="1"/>
  <c r="AR1565" i="3" a="1"/>
  <c r="AR1565" i="3" s="1"/>
  <c r="AR1563" i="3" a="1"/>
  <c r="AR1563" i="3" s="1"/>
  <c r="AR1561" i="3" a="1"/>
  <c r="AR1561" i="3" s="1"/>
  <c r="AR1559" i="3" a="1"/>
  <c r="AR1559" i="3" s="1"/>
  <c r="AR1557" i="3" a="1"/>
  <c r="AR1557" i="3" s="1"/>
  <c r="AR1556" i="3" a="1"/>
  <c r="AR1556" i="3" s="1"/>
  <c r="AR1554" i="3" a="1"/>
  <c r="AR1554" i="3" s="1"/>
  <c r="AR1552" i="3" a="1"/>
  <c r="AR1552" i="3" s="1"/>
  <c r="AR1551" i="3" a="1"/>
  <c r="AR1551" i="3" s="1"/>
  <c r="AR1549" i="3" a="1"/>
  <c r="AR1549" i="3" s="1"/>
  <c r="AR1548" i="3" a="1"/>
  <c r="AR1548" i="3" s="1"/>
  <c r="AR1546" i="3" a="1"/>
  <c r="AR1546" i="3" s="1"/>
  <c r="AR1544" i="3" a="1"/>
  <c r="AR1544" i="3" s="1"/>
  <c r="AR1543" i="3" a="1"/>
  <c r="AR1543" i="3" s="1"/>
  <c r="AR1541" i="3" a="1"/>
  <c r="AR1541" i="3" s="1"/>
  <c r="AR1539" i="3" a="1"/>
  <c r="AR1539" i="3" s="1"/>
  <c r="AR1538" i="3" a="1"/>
  <c r="AR1538" i="3" s="1"/>
  <c r="AR1536" i="3" a="1"/>
  <c r="AR1536" i="3" s="1"/>
  <c r="AR1535" i="3" a="1"/>
  <c r="AR1535" i="3" s="1"/>
  <c r="AR1533" i="3" a="1"/>
  <c r="AR1533" i="3" s="1"/>
  <c r="AR1531" i="3" a="1"/>
  <c r="AR1531" i="3" s="1"/>
  <c r="AR1530" i="3" a="1"/>
  <c r="AR1530" i="3" s="1"/>
  <c r="AR1528" i="3" a="1"/>
  <c r="AR1528" i="3" s="1"/>
  <c r="AR1526" i="3" a="1"/>
  <c r="AR1526" i="3" s="1"/>
  <c r="AR1525" i="3" a="1"/>
  <c r="AR1525" i="3" s="1"/>
  <c r="AR1523" i="3" a="1"/>
  <c r="AR1523" i="3" s="1"/>
  <c r="AR1522" i="3" a="1"/>
  <c r="AR1522" i="3" s="1"/>
  <c r="AR1520" i="3" a="1"/>
  <c r="AR1520" i="3" s="1"/>
  <c r="AR1518" i="3" a="1"/>
  <c r="AR1518" i="3" s="1"/>
  <c r="AR1517" i="3" a="1"/>
  <c r="AR1517" i="3" s="1"/>
  <c r="AR1515" i="3" a="1"/>
  <c r="AR1515" i="3" s="1"/>
  <c r="AR1513" i="3" a="1"/>
  <c r="AR1513" i="3" s="1"/>
  <c r="AR1512" i="3" a="1"/>
  <c r="AR1512" i="3" s="1"/>
  <c r="AR1510" i="3" a="1"/>
  <c r="AR1510" i="3" s="1"/>
  <c r="AR1509" i="3" a="1"/>
  <c r="AR1509" i="3" s="1"/>
  <c r="AR1507" i="3" a="1"/>
  <c r="AR1507" i="3" s="1"/>
  <c r="AR1505" i="3" a="1"/>
  <c r="AR1505" i="3" s="1"/>
  <c r="AR1504" i="3" a="1"/>
  <c r="AR1504" i="3" s="1"/>
  <c r="AR1502" i="3" a="1"/>
  <c r="AR1502" i="3" s="1"/>
  <c r="AR1500" i="3" a="1"/>
  <c r="AR1500" i="3" s="1"/>
  <c r="AR1499" i="3" a="1"/>
  <c r="AR1499" i="3" s="1"/>
  <c r="AR1497" i="3" a="1"/>
  <c r="AR1497" i="3" s="1"/>
  <c r="AR1495" i="3" a="1"/>
  <c r="AR1495" i="3" s="1"/>
  <c r="AR1493" i="3" a="1"/>
  <c r="AR1493" i="3" s="1"/>
  <c r="AR1491" i="3" a="1"/>
  <c r="AR1491" i="3" s="1"/>
  <c r="AR1489" i="3" a="1"/>
  <c r="AR1489" i="3" s="1"/>
  <c r="AR1487" i="3" a="1"/>
  <c r="AR1487" i="3" s="1"/>
  <c r="AR1485" i="3" a="1"/>
  <c r="AR1485" i="3" s="1"/>
  <c r="AR1483" i="3" a="1"/>
  <c r="AR1483" i="3" s="1"/>
  <c r="AR1481" i="3" a="1"/>
  <c r="AR1481" i="3" s="1"/>
  <c r="AR1479" i="3" a="1"/>
  <c r="AR1479" i="3" s="1"/>
  <c r="AR1477" i="3" a="1"/>
  <c r="AR1477" i="3" s="1"/>
  <c r="AR1475" i="3" a="1"/>
  <c r="AR1475" i="3" s="1"/>
  <c r="AR1473" i="3" a="1"/>
  <c r="AR1473" i="3" s="1"/>
  <c r="AR1471" i="3" a="1"/>
  <c r="AR1471" i="3" s="1"/>
  <c r="AR1468" i="3" a="1"/>
  <c r="AR1468" i="3" s="1"/>
  <c r="AR1466" i="3" a="1"/>
  <c r="AR1466" i="3" s="1"/>
  <c r="AR1464" i="3" a="1"/>
  <c r="AR1464" i="3" s="1"/>
  <c r="AR1461" i="3" a="1"/>
  <c r="AR1461" i="3" s="1"/>
  <c r="AR1459" i="3" a="1"/>
  <c r="AR1459" i="3" s="1"/>
  <c r="AR1456" i="3" a="1"/>
  <c r="AR1456" i="3" s="1"/>
  <c r="AR1454" i="3" a="1"/>
  <c r="AR1454" i="3" s="1"/>
  <c r="AR1451" i="3" a="1"/>
  <c r="AR1451" i="3" s="1"/>
  <c r="AR1448" i="3" a="1"/>
  <c r="AR1448" i="3" s="1"/>
  <c r="AR1446" i="3" a="1"/>
  <c r="AR1446" i="3" s="1"/>
  <c r="AR1443" i="3" a="1"/>
  <c r="AR1443" i="3" s="1"/>
  <c r="AR1441" i="3" a="1"/>
  <c r="AR1441" i="3" s="1"/>
  <c r="AR1438" i="3" a="1"/>
  <c r="AR1438" i="3" s="1"/>
  <c r="AR1435" i="3" a="1"/>
  <c r="AR1435" i="3" s="1"/>
  <c r="AR1433" i="3" a="1"/>
  <c r="AR1433" i="3" s="1"/>
  <c r="AR1430" i="3" a="1"/>
  <c r="AR1430" i="3" s="1"/>
  <c r="AR1428" i="3" a="1"/>
  <c r="AR1428" i="3" s="1"/>
  <c r="AR1425" i="3" a="1"/>
  <c r="AR1425" i="3" s="1"/>
  <c r="AR1423" i="3" a="1"/>
  <c r="AR1423" i="3" s="1"/>
  <c r="AR1420" i="3" a="1"/>
  <c r="AR1420" i="3" s="1"/>
  <c r="AR1417" i="3" a="1"/>
  <c r="AR1417" i="3" s="1"/>
  <c r="AR1415" i="3" a="1"/>
  <c r="AR1415" i="3" s="1"/>
  <c r="AR1412" i="3" a="1"/>
  <c r="AR1412" i="3" s="1"/>
  <c r="AR1410" i="3" a="1"/>
  <c r="AR1410" i="3" s="1"/>
  <c r="AR1407" i="3" a="1"/>
  <c r="AR1407" i="3" s="1"/>
  <c r="AR1404" i="3" a="1"/>
  <c r="AR1404" i="3" s="1"/>
  <c r="AR1402" i="3" a="1"/>
  <c r="AR1402" i="3" s="1"/>
  <c r="AR1399" i="3" a="1"/>
  <c r="AR1399" i="3" s="1"/>
  <c r="AR1397" i="3" a="1"/>
  <c r="AR1397" i="3" s="1"/>
  <c r="AR1394" i="3" a="1"/>
  <c r="AR1394" i="3" s="1"/>
  <c r="AR1392" i="3" a="1"/>
  <c r="AR1392" i="3" s="1"/>
  <c r="AR1390" i="3" a="1"/>
  <c r="AR1390" i="3" s="1"/>
  <c r="AR1388" i="3" a="1"/>
  <c r="AR1388" i="3" s="1"/>
  <c r="AR1387" i="3" a="1"/>
  <c r="AR1387" i="3" s="1"/>
  <c r="AR1385" i="3" a="1"/>
  <c r="AR1385" i="3" s="1"/>
  <c r="AR1383" i="3" a="1"/>
  <c r="AR1383" i="3" s="1"/>
  <c r="AR1381" i="3" a="1"/>
  <c r="AR1381" i="3" s="1"/>
  <c r="AR1380" i="3" a="1"/>
  <c r="AR1380" i="3" s="1"/>
  <c r="AR1378" i="3" a="1"/>
  <c r="AR1378" i="3" s="1"/>
  <c r="AR1376" i="3" a="1"/>
  <c r="AR1376" i="3" s="1"/>
  <c r="AR1374" i="3" a="1"/>
  <c r="AR1374" i="3" s="1"/>
  <c r="AR1372" i="3" a="1"/>
  <c r="AR1372" i="3" s="1"/>
  <c r="AR1370" i="3" a="1"/>
  <c r="AR1370" i="3" s="1"/>
  <c r="AR1368" i="3" a="1"/>
  <c r="AR1368" i="3" s="1"/>
  <c r="AR1366" i="3" a="1"/>
  <c r="AR1366" i="3" s="1"/>
  <c r="AR1364" i="3" a="1"/>
  <c r="AR1364" i="3" s="1"/>
  <c r="AR1362" i="3" a="1"/>
  <c r="AR1362" i="3" s="1"/>
  <c r="AR1360" i="3" a="1"/>
  <c r="AR1360" i="3" s="1"/>
  <c r="AR1358" i="3" a="1"/>
  <c r="AR1358" i="3" s="1"/>
  <c r="AR1356" i="3" a="1"/>
  <c r="AR1356" i="3" s="1"/>
  <c r="AR1354" i="3" a="1"/>
  <c r="AR1354" i="3" s="1"/>
  <c r="AR1352" i="3" a="1"/>
  <c r="AR1352" i="3" s="1"/>
  <c r="AR1350" i="3" a="1"/>
  <c r="AR1350" i="3" s="1"/>
  <c r="AR1348" i="3" a="1"/>
  <c r="AR1348" i="3" s="1"/>
  <c r="AR1346" i="3" a="1"/>
  <c r="AR1346" i="3" s="1"/>
  <c r="AR1344" i="3" a="1"/>
  <c r="AR1344" i="3" s="1"/>
  <c r="AR1342" i="3" a="1"/>
  <c r="AR1342" i="3" s="1"/>
  <c r="AR1340" i="3" a="1"/>
  <c r="AR1340" i="3" s="1"/>
  <c r="AR1338" i="3" a="1"/>
  <c r="AR1338" i="3" s="1"/>
  <c r="AR1336" i="3" a="1"/>
  <c r="AR1336" i="3" s="1"/>
  <c r="AR1334" i="3" a="1"/>
  <c r="AR1334" i="3" s="1"/>
  <c r="AR1332" i="3" a="1"/>
  <c r="AR1332" i="3" s="1"/>
  <c r="AR1330" i="3" a="1"/>
  <c r="AR1330" i="3" s="1"/>
  <c r="AR1328" i="3" a="1"/>
  <c r="AR1328" i="3" s="1"/>
  <c r="AR1326" i="3" a="1"/>
  <c r="AR1326" i="3" s="1"/>
  <c r="AR1324" i="3" a="1"/>
  <c r="AR1324" i="3" s="1"/>
  <c r="AR1322" i="3" a="1"/>
  <c r="AR1322" i="3" s="1"/>
  <c r="AR1320" i="3" a="1"/>
  <c r="AR1320" i="3" s="1"/>
  <c r="AR1318" i="3" a="1"/>
  <c r="AR1318" i="3" s="1"/>
  <c r="AR1316" i="3" a="1"/>
  <c r="AR1316" i="3" s="1"/>
  <c r="AR1314" i="3" a="1"/>
  <c r="AR1314" i="3" s="1"/>
  <c r="AR1312" i="3" a="1"/>
  <c r="AR1312" i="3" s="1"/>
  <c r="AR1310" i="3" a="1"/>
  <c r="AR1310" i="3" s="1"/>
  <c r="AR1308" i="3" a="1"/>
  <c r="AR1308" i="3" s="1"/>
  <c r="AR1306" i="3" a="1"/>
  <c r="AR1306" i="3" s="1"/>
  <c r="AR1304" i="3" a="1"/>
  <c r="AR1304" i="3" s="1"/>
  <c r="AR1302" i="3" a="1"/>
  <c r="AR1302" i="3" s="1"/>
  <c r="AR1300" i="3" a="1"/>
  <c r="AR1300" i="3" s="1"/>
  <c r="AR1299" i="3" a="1"/>
  <c r="AR1299" i="3" s="1"/>
  <c r="AR1297" i="3" a="1"/>
  <c r="AR1297" i="3" s="1"/>
  <c r="AR1295" i="3" a="1"/>
  <c r="AR1295" i="3" s="1"/>
  <c r="AR1294" i="3" a="1"/>
  <c r="AR1294" i="3" s="1"/>
  <c r="AR1292" i="3" a="1"/>
  <c r="AR1292" i="3" s="1"/>
  <c r="AR1291" i="3" a="1"/>
  <c r="AR1291" i="3" s="1"/>
  <c r="AR1289" i="3" a="1"/>
  <c r="AR1289" i="3" s="1"/>
  <c r="AR1288" i="3" a="1"/>
  <c r="AR1288" i="3" s="1"/>
  <c r="AR1287" i="3" a="1"/>
  <c r="AR1287" i="3" s="1"/>
  <c r="AR1286" i="3" a="1"/>
  <c r="AR1286" i="3" s="1"/>
  <c r="AR1285" i="3" a="1"/>
  <c r="AR1285" i="3" s="1"/>
  <c r="AR1284" i="3" a="1"/>
  <c r="AR1284" i="3" s="1"/>
  <c r="AR1283" i="3" a="1"/>
  <c r="AR1283" i="3" s="1"/>
  <c r="AR1282" i="3" a="1"/>
  <c r="AR1282" i="3" s="1"/>
  <c r="AR1281" i="3" a="1"/>
  <c r="AR1281" i="3" s="1"/>
  <c r="AR1280" i="3" a="1"/>
  <c r="AR1280" i="3" s="1"/>
  <c r="AR1279" i="3" a="1"/>
  <c r="AR1279" i="3" s="1"/>
  <c r="AP1247" i="3" a="1"/>
  <c r="AP1247" i="3" s="1"/>
  <c r="AR1948" i="3" a="1"/>
  <c r="AR1948" i="3" s="1"/>
  <c r="AR1946" i="3" a="1"/>
  <c r="AR1946" i="3" s="1"/>
  <c r="AR1945" i="3" a="1"/>
  <c r="AR1945" i="3" s="1"/>
  <c r="AR1943" i="3" a="1"/>
  <c r="AR1943" i="3" s="1"/>
  <c r="AR1941" i="3" a="1"/>
  <c r="AR1941" i="3" s="1"/>
  <c r="AR1940" i="3" a="1"/>
  <c r="AR1940" i="3" s="1"/>
  <c r="AR1938" i="3" a="1"/>
  <c r="AR1938" i="3" s="1"/>
  <c r="AR1936" i="3" a="1"/>
  <c r="AR1936" i="3" s="1"/>
  <c r="AR1935" i="3" a="1"/>
  <c r="AR1935" i="3" s="1"/>
  <c r="AR1933" i="3" a="1"/>
  <c r="AR1933" i="3" s="1"/>
  <c r="AR1932" i="3" a="1"/>
  <c r="AR1932" i="3" s="1"/>
  <c r="AR1930" i="3" a="1"/>
  <c r="AR1930" i="3" s="1"/>
  <c r="AR1928" i="3" a="1"/>
  <c r="AR1928" i="3" s="1"/>
  <c r="AR1927" i="3" a="1"/>
  <c r="AR1927" i="3" s="1"/>
  <c r="AR1925" i="3" a="1"/>
  <c r="AR1925" i="3" s="1"/>
  <c r="AR1923" i="3" a="1"/>
  <c r="AR1923" i="3" s="1"/>
  <c r="AR1922" i="3" a="1"/>
  <c r="AR1922" i="3" s="1"/>
  <c r="AR1920" i="3" a="1"/>
  <c r="AR1920" i="3" s="1"/>
  <c r="AR1919" i="3" a="1"/>
  <c r="AR1919" i="3" s="1"/>
  <c r="AR1917" i="3" a="1"/>
  <c r="AR1917" i="3" s="1"/>
  <c r="AR1915" i="3" a="1"/>
  <c r="AR1915" i="3" s="1"/>
  <c r="AR1914" i="3" a="1"/>
  <c r="AR1914" i="3" s="1"/>
  <c r="AR1912" i="3" a="1"/>
  <c r="AR1912" i="3" s="1"/>
  <c r="AR1910" i="3" a="1"/>
  <c r="AR1910" i="3" s="1"/>
  <c r="AR1909" i="3" a="1"/>
  <c r="AR1909" i="3" s="1"/>
  <c r="AR1907" i="3" a="1"/>
  <c r="AR1907" i="3" s="1"/>
  <c r="AR1906" i="3" a="1"/>
  <c r="AR1906" i="3" s="1"/>
  <c r="AR1904" i="3" a="1"/>
  <c r="AR1904" i="3" s="1"/>
  <c r="AR1902" i="3" a="1"/>
  <c r="AR1902" i="3" s="1"/>
  <c r="AR1900" i="3" a="1"/>
  <c r="AR1900" i="3" s="1"/>
  <c r="AR1899" i="3" a="1"/>
  <c r="AR1899" i="3" s="1"/>
  <c r="AR1897" i="3" a="1"/>
  <c r="AR1897" i="3" s="1"/>
  <c r="AR1895" i="3" a="1"/>
  <c r="AR1895" i="3" s="1"/>
  <c r="AR1894" i="3" a="1"/>
  <c r="AR1894" i="3" s="1"/>
  <c r="AR1892" i="3" a="1"/>
  <c r="AR1892" i="3" s="1"/>
  <c r="AR1891" i="3" a="1"/>
  <c r="AR1891" i="3" s="1"/>
  <c r="AR1889" i="3" a="1"/>
  <c r="AR1889" i="3" s="1"/>
  <c r="AR1887" i="3" a="1"/>
  <c r="AR1887" i="3" s="1"/>
  <c r="AR1886" i="3" a="1"/>
  <c r="AR1886" i="3" s="1"/>
  <c r="AR1884" i="3" a="1"/>
  <c r="AR1884" i="3" s="1"/>
  <c r="AR1882" i="3" a="1"/>
  <c r="AR1882" i="3" s="1"/>
  <c r="AR1881" i="3" a="1"/>
  <c r="AR1881" i="3" s="1"/>
  <c r="AR1879" i="3" a="1"/>
  <c r="AR1879" i="3" s="1"/>
  <c r="AR1878" i="3" a="1"/>
  <c r="AR1878" i="3" s="1"/>
  <c r="AR1876" i="3" a="1"/>
  <c r="AR1876" i="3" s="1"/>
  <c r="AR1874" i="3" a="1"/>
  <c r="AR1874" i="3" s="1"/>
  <c r="AR1872" i="3" a="1"/>
  <c r="AR1872" i="3" s="1"/>
  <c r="AR1871" i="3" a="1"/>
  <c r="AR1871" i="3" s="1"/>
  <c r="AR1869" i="3" a="1"/>
  <c r="AR1869" i="3" s="1"/>
  <c r="AR1868" i="3" a="1"/>
  <c r="AR1868" i="3" s="1"/>
  <c r="AR1866" i="3" a="1"/>
  <c r="AR1866" i="3" s="1"/>
  <c r="AR1864" i="3" a="1"/>
  <c r="AR1864" i="3" s="1"/>
  <c r="AR1863" i="3" a="1"/>
  <c r="AR1863" i="3" s="1"/>
  <c r="AR1861" i="3" a="1"/>
  <c r="AR1861" i="3" s="1"/>
  <c r="AR1859" i="3" a="1"/>
  <c r="AR1859" i="3" s="1"/>
  <c r="AR1858" i="3" a="1"/>
  <c r="AR1858" i="3" s="1"/>
  <c r="AR1856" i="3" a="1"/>
  <c r="AR1856" i="3" s="1"/>
  <c r="AR1855" i="3" a="1"/>
  <c r="AR1855" i="3" s="1"/>
  <c r="AR1853" i="3" a="1"/>
  <c r="AR1853" i="3" s="1"/>
  <c r="AR1851" i="3" a="1"/>
  <c r="AR1851" i="3" s="1"/>
  <c r="AR1850" i="3" a="1"/>
  <c r="AR1850" i="3" s="1"/>
  <c r="AR1848" i="3" a="1"/>
  <c r="AR1848" i="3" s="1"/>
  <c r="AR1846" i="3" a="1"/>
  <c r="AR1846" i="3" s="1"/>
  <c r="AR1844" i="3" a="1"/>
  <c r="AR1844" i="3" s="1"/>
  <c r="AR1843" i="3" a="1"/>
  <c r="AR1843" i="3" s="1"/>
  <c r="AR1841" i="3" a="1"/>
  <c r="AR1841" i="3" s="1"/>
  <c r="AR1839" i="3" a="1"/>
  <c r="AR1839" i="3" s="1"/>
  <c r="AR1836" i="3" a="1"/>
  <c r="AR1836" i="3" s="1"/>
  <c r="AR1834" i="3" a="1"/>
  <c r="AR1834" i="3" s="1"/>
  <c r="AR1832" i="3" a="1"/>
  <c r="AR1832" i="3" s="1"/>
  <c r="AR1829" i="3" a="1"/>
  <c r="AR1829" i="3" s="1"/>
  <c r="AR1827" i="3" a="1"/>
  <c r="AR1827" i="3" s="1"/>
  <c r="AR1824" i="3" a="1"/>
  <c r="AR1824" i="3" s="1"/>
  <c r="AR1822" i="3" a="1"/>
  <c r="AR1822" i="3" s="1"/>
  <c r="AR1819" i="3" a="1"/>
  <c r="AR1819" i="3" s="1"/>
  <c r="AR1816" i="3" a="1"/>
  <c r="AR1816" i="3" s="1"/>
  <c r="AR1814" i="3" a="1"/>
  <c r="AR1814" i="3" s="1"/>
  <c r="AR1811" i="3" a="1"/>
  <c r="AR1811" i="3" s="1"/>
  <c r="AR1808" i="3" a="1"/>
  <c r="AR1808" i="3" s="1"/>
  <c r="AR1806" i="3" a="1"/>
  <c r="AR1806" i="3" s="1"/>
  <c r="AR1803" i="3" a="1"/>
  <c r="AR1803" i="3" s="1"/>
  <c r="AR1800" i="3" a="1"/>
  <c r="AR1800" i="3" s="1"/>
  <c r="AR1798" i="3" a="1"/>
  <c r="AR1798" i="3" s="1"/>
  <c r="AR1795" i="3" a="1"/>
  <c r="AR1795" i="3" s="1"/>
  <c r="AR1793" i="3" a="1"/>
  <c r="AR1793" i="3" s="1"/>
  <c r="AR1790" i="3" a="1"/>
  <c r="AR1790" i="3" s="1"/>
  <c r="AR1787" i="3" a="1"/>
  <c r="AR1787" i="3" s="1"/>
  <c r="AR1785" i="3" a="1"/>
  <c r="AR1785" i="3" s="1"/>
  <c r="AR1782" i="3" a="1"/>
  <c r="AR1782" i="3" s="1"/>
  <c r="AR1780" i="3" a="1"/>
  <c r="AR1780" i="3" s="1"/>
  <c r="AR1777" i="3" a="1"/>
  <c r="AR1777" i="3" s="1"/>
  <c r="AR1775" i="3" a="1"/>
  <c r="AR1775" i="3" s="1"/>
  <c r="AR1772" i="3" a="1"/>
  <c r="AR1772" i="3" s="1"/>
  <c r="AR1769" i="3" a="1"/>
  <c r="AR1769" i="3" s="1"/>
  <c r="AR1767" i="3" a="1"/>
  <c r="AR1767" i="3" s="1"/>
  <c r="AR1764" i="3" a="1"/>
  <c r="AR1764" i="3" s="1"/>
  <c r="AR1762" i="3" a="1"/>
  <c r="AR1762" i="3" s="1"/>
  <c r="AR1759" i="3" a="1"/>
  <c r="AR1759" i="3" s="1"/>
  <c r="AR1756" i="3" a="1"/>
  <c r="AR1756" i="3" s="1"/>
  <c r="AR1754" i="3" a="1"/>
  <c r="AR1754" i="3" s="1"/>
  <c r="AR1752" i="3" a="1"/>
  <c r="AR1752" i="3" s="1"/>
  <c r="AR1749" i="3" a="1"/>
  <c r="AR1749" i="3" s="1"/>
  <c r="AR1746" i="3" a="1"/>
  <c r="AR1746" i="3" s="1"/>
  <c r="AR1744" i="3" a="1"/>
  <c r="AR1744" i="3" s="1"/>
  <c r="AR1741" i="3" a="1"/>
  <c r="AR1741" i="3" s="1"/>
  <c r="AR1738" i="3" a="1"/>
  <c r="AR1738" i="3" s="1"/>
  <c r="AR1736" i="3" a="1"/>
  <c r="AR1736" i="3" s="1"/>
  <c r="AR1733" i="3" a="1"/>
  <c r="AR1733" i="3" s="1"/>
  <c r="AR1731" i="3" a="1"/>
  <c r="AR1731" i="3" s="1"/>
  <c r="AR1728" i="3" a="1"/>
  <c r="AR1728" i="3" s="1"/>
  <c r="AR1725" i="3" a="1"/>
  <c r="AR1725" i="3" s="1"/>
  <c r="AR1723" i="3" a="1"/>
  <c r="AR1723" i="3" s="1"/>
  <c r="AR1720" i="3" a="1"/>
  <c r="AR1720" i="3" s="1"/>
  <c r="AR1717" i="3" a="1"/>
  <c r="AR1717" i="3" s="1"/>
  <c r="AR1715" i="3" a="1"/>
  <c r="AR1715" i="3" s="1"/>
  <c r="AR1712" i="3" a="1"/>
  <c r="AR1712" i="3" s="1"/>
  <c r="AR1709" i="3" a="1"/>
  <c r="AR1709" i="3" s="1"/>
  <c r="AR1707" i="3" a="1"/>
  <c r="AR1707" i="3" s="1"/>
  <c r="AR1704" i="3" a="1"/>
  <c r="AR1704" i="3" s="1"/>
  <c r="AR1702" i="3" a="1"/>
  <c r="AR1702" i="3" s="1"/>
  <c r="AR1699" i="3" a="1"/>
  <c r="AR1699" i="3" s="1"/>
  <c r="AR1696" i="3" a="1"/>
  <c r="AR1696" i="3" s="1"/>
  <c r="AR1694" i="3" a="1"/>
  <c r="AR1694" i="3" s="1"/>
  <c r="AR1691" i="3" a="1"/>
  <c r="AR1691" i="3" s="1"/>
  <c r="AR1688" i="3" a="1"/>
  <c r="AR1688" i="3" s="1"/>
  <c r="AR1686" i="3" a="1"/>
  <c r="AR1686" i="3" s="1"/>
  <c r="AR1683" i="3" a="1"/>
  <c r="AR1683" i="3" s="1"/>
  <c r="AR1681" i="3" a="1"/>
  <c r="AR1681" i="3" s="1"/>
  <c r="AR1678" i="3" a="1"/>
  <c r="AR1678" i="3" s="1"/>
  <c r="AR1675" i="3" a="1"/>
  <c r="AR1675" i="3" s="1"/>
  <c r="AR1672" i="3" a="1"/>
  <c r="AR1672" i="3" s="1"/>
  <c r="AR1670" i="3" a="1"/>
  <c r="AR1670" i="3" s="1"/>
  <c r="AR1667" i="3" a="1"/>
  <c r="AR1667" i="3" s="1"/>
  <c r="AR1664" i="3" a="1"/>
  <c r="AR1664" i="3" s="1"/>
  <c r="AR1662" i="3" a="1"/>
  <c r="AR1662" i="3" s="1"/>
  <c r="AR1659" i="3" a="1"/>
  <c r="AR1659" i="3" s="1"/>
  <c r="AR1657" i="3" a="1"/>
  <c r="AR1657" i="3" s="1"/>
  <c r="AR1654" i="3" a="1"/>
  <c r="AR1654" i="3" s="1"/>
  <c r="AR1651" i="3" a="1"/>
  <c r="AR1651" i="3" s="1"/>
  <c r="AR1649" i="3" a="1"/>
  <c r="AR1649" i="3" s="1"/>
  <c r="AR1646" i="3" a="1"/>
  <c r="AR1646" i="3" s="1"/>
  <c r="AR1644" i="3" a="1"/>
  <c r="AR1644" i="3" s="1"/>
  <c r="AR1641" i="3" a="1"/>
  <c r="AR1641" i="3" s="1"/>
  <c r="AR1639" i="3" a="1"/>
  <c r="AR1639" i="3" s="1"/>
  <c r="AR1636" i="3" a="1"/>
  <c r="AR1636" i="3" s="1"/>
  <c r="AR1633" i="3" a="1"/>
  <c r="AR1633" i="3" s="1"/>
  <c r="AR1631" i="3" a="1"/>
  <c r="AR1631" i="3" s="1"/>
  <c r="AR1628" i="3" a="1"/>
  <c r="AR1628" i="3" s="1"/>
  <c r="AR1626" i="3" a="1"/>
  <c r="AR1626" i="3" s="1"/>
  <c r="AR1623" i="3" a="1"/>
  <c r="AR1623" i="3" s="1"/>
  <c r="AR1620" i="3" a="1"/>
  <c r="AR1620" i="3" s="1"/>
  <c r="AR1618" i="3" a="1"/>
  <c r="AR1618" i="3" s="1"/>
  <c r="AR1616" i="3" a="1"/>
  <c r="AR1616" i="3" s="1"/>
  <c r="AR1614" i="3" a="1"/>
  <c r="AR1614" i="3" s="1"/>
  <c r="AR1612" i="3" a="1"/>
  <c r="AR1612" i="3" s="1"/>
  <c r="AR1610" i="3" a="1"/>
  <c r="AR1610" i="3" s="1"/>
  <c r="AR1608" i="3" a="1"/>
  <c r="AR1608" i="3" s="1"/>
  <c r="AR1606" i="3" a="1"/>
  <c r="AR1606" i="3" s="1"/>
  <c r="AR1604" i="3" a="1"/>
  <c r="AR1604" i="3" s="1"/>
  <c r="AR1602" i="3" a="1"/>
  <c r="AR1602" i="3" s="1"/>
  <c r="AR1600" i="3" a="1"/>
  <c r="AR1600" i="3" s="1"/>
  <c r="AR1598" i="3" a="1"/>
  <c r="AR1598" i="3" s="1"/>
  <c r="AR1596" i="3" a="1"/>
  <c r="AR1596" i="3" s="1"/>
  <c r="AR1594" i="3" a="1"/>
  <c r="AR1594" i="3" s="1"/>
  <c r="AR1592" i="3" a="1"/>
  <c r="AR1592" i="3" s="1"/>
  <c r="AR1590" i="3" a="1"/>
  <c r="AR1590" i="3" s="1"/>
  <c r="AR1588" i="3" a="1"/>
  <c r="AR1588" i="3" s="1"/>
  <c r="AR1586" i="3" a="1"/>
  <c r="AR1586" i="3" s="1"/>
  <c r="AR1584" i="3" a="1"/>
  <c r="AR1584" i="3" s="1"/>
  <c r="AR1582" i="3" a="1"/>
  <c r="AR1582" i="3" s="1"/>
  <c r="AR1580" i="3" a="1"/>
  <c r="AR1580" i="3" s="1"/>
  <c r="AR1578" i="3" a="1"/>
  <c r="AR1578" i="3" s="1"/>
  <c r="AR1576" i="3" a="1"/>
  <c r="AR1576" i="3" s="1"/>
  <c r="AR1574" i="3" a="1"/>
  <c r="AR1574" i="3" s="1"/>
  <c r="AR1572" i="3" a="1"/>
  <c r="AR1572" i="3" s="1"/>
  <c r="AR1570" i="3" a="1"/>
  <c r="AR1570" i="3" s="1"/>
  <c r="AR1568" i="3" a="1"/>
  <c r="AR1568" i="3" s="1"/>
  <c r="AR1566" i="3" a="1"/>
  <c r="AR1566" i="3" s="1"/>
  <c r="AR1564" i="3" a="1"/>
  <c r="AR1564" i="3" s="1"/>
  <c r="AR1562" i="3" a="1"/>
  <c r="AR1562" i="3" s="1"/>
  <c r="AR1560" i="3" a="1"/>
  <c r="AR1560" i="3" s="1"/>
  <c r="AR1558" i="3" a="1"/>
  <c r="AR1558" i="3" s="1"/>
  <c r="AR1555" i="3" a="1"/>
  <c r="AR1555" i="3" s="1"/>
  <c r="AR1553" i="3" a="1"/>
  <c r="AR1553" i="3" s="1"/>
  <c r="AR1550" i="3" a="1"/>
  <c r="AR1550" i="3" s="1"/>
  <c r="AR1547" i="3" a="1"/>
  <c r="AR1547" i="3" s="1"/>
  <c r="AR1545" i="3" a="1"/>
  <c r="AR1545" i="3" s="1"/>
  <c r="AR1542" i="3" a="1"/>
  <c r="AR1542" i="3" s="1"/>
  <c r="AR1540" i="3" a="1"/>
  <c r="AR1540" i="3" s="1"/>
  <c r="AR1537" i="3" a="1"/>
  <c r="AR1537" i="3" s="1"/>
  <c r="AR1534" i="3" a="1"/>
  <c r="AR1534" i="3" s="1"/>
  <c r="AR1532" i="3" a="1"/>
  <c r="AR1532" i="3" s="1"/>
  <c r="AR1529" i="3" a="1"/>
  <c r="AR1529" i="3" s="1"/>
  <c r="AR1527" i="3" a="1"/>
  <c r="AR1527" i="3" s="1"/>
  <c r="AR1524" i="3" a="1"/>
  <c r="AR1524" i="3" s="1"/>
  <c r="AR1521" i="3" a="1"/>
  <c r="AR1521" i="3" s="1"/>
  <c r="AR1519" i="3" a="1"/>
  <c r="AR1519" i="3" s="1"/>
  <c r="AR1516" i="3" a="1"/>
  <c r="AR1516" i="3" s="1"/>
  <c r="AR1514" i="3" a="1"/>
  <c r="AR1514" i="3" s="1"/>
  <c r="AR1511" i="3" a="1"/>
  <c r="AR1511" i="3" s="1"/>
  <c r="AR1508" i="3" a="1"/>
  <c r="AR1508" i="3" s="1"/>
  <c r="AR1506" i="3" a="1"/>
  <c r="AR1506" i="3" s="1"/>
  <c r="AR1503" i="3" a="1"/>
  <c r="AR1503" i="3" s="1"/>
  <c r="AR1501" i="3" a="1"/>
  <c r="AR1501" i="3" s="1"/>
  <c r="AR1498" i="3" a="1"/>
  <c r="AR1498" i="3" s="1"/>
  <c r="AR1496" i="3" a="1"/>
  <c r="AR1496" i="3" s="1"/>
  <c r="AR1494" i="3" a="1"/>
  <c r="AR1494" i="3" s="1"/>
  <c r="AR1492" i="3" a="1"/>
  <c r="AR1492" i="3" s="1"/>
  <c r="AR1490" i="3" a="1"/>
  <c r="AR1490" i="3" s="1"/>
  <c r="AR1488" i="3" a="1"/>
  <c r="AR1488" i="3" s="1"/>
  <c r="AR1486" i="3" a="1"/>
  <c r="AR1486" i="3" s="1"/>
  <c r="AR1484" i="3" a="1"/>
  <c r="AR1484" i="3" s="1"/>
  <c r="AR1482" i="3" a="1"/>
  <c r="AR1482" i="3" s="1"/>
  <c r="AR1480" i="3" a="1"/>
  <c r="AR1480" i="3" s="1"/>
  <c r="AR1478" i="3" a="1"/>
  <c r="AR1478" i="3" s="1"/>
  <c r="AR1476" i="3" a="1"/>
  <c r="AR1476" i="3" s="1"/>
  <c r="AR1474" i="3" a="1"/>
  <c r="AR1474" i="3" s="1"/>
  <c r="AR1472" i="3" a="1"/>
  <c r="AR1472" i="3" s="1"/>
  <c r="AR1470" i="3" a="1"/>
  <c r="AR1470" i="3" s="1"/>
  <c r="AR1469" i="3" a="1"/>
  <c r="AR1469" i="3" s="1"/>
  <c r="AR1467" i="3" a="1"/>
  <c r="AR1467" i="3" s="1"/>
  <c r="AR1465" i="3" a="1"/>
  <c r="AR1465" i="3" s="1"/>
  <c r="AR1463" i="3" a="1"/>
  <c r="AR1463" i="3" s="1"/>
  <c r="AR1462" i="3" a="1"/>
  <c r="AR1462" i="3" s="1"/>
  <c r="AR1460" i="3" a="1"/>
  <c r="AR1460" i="3" s="1"/>
  <c r="AR1458" i="3" a="1"/>
  <c r="AR1458" i="3" s="1"/>
  <c r="AR1457" i="3" a="1"/>
  <c r="AR1457" i="3" s="1"/>
  <c r="AR1455" i="3" a="1"/>
  <c r="AR1455" i="3" s="1"/>
  <c r="AR1453" i="3" a="1"/>
  <c r="AR1453" i="3" s="1"/>
  <c r="AR1452" i="3" a="1"/>
  <c r="AR1452" i="3" s="1"/>
  <c r="AR1450" i="3" a="1"/>
  <c r="AR1450" i="3" s="1"/>
  <c r="AR1449" i="3" a="1"/>
  <c r="AR1449" i="3" s="1"/>
  <c r="AR1447" i="3" a="1"/>
  <c r="AR1447" i="3" s="1"/>
  <c r="AR1445" i="3" a="1"/>
  <c r="AR1445" i="3" s="1"/>
  <c r="AR1444" i="3" a="1"/>
  <c r="AR1444" i="3" s="1"/>
  <c r="AR1442" i="3" a="1"/>
  <c r="AR1442" i="3" s="1"/>
  <c r="AR1440" i="3" a="1"/>
  <c r="AR1440" i="3" s="1"/>
  <c r="AR1439" i="3" a="1"/>
  <c r="AR1439" i="3" s="1"/>
  <c r="AR1437" i="3" a="1"/>
  <c r="AR1437" i="3" s="1"/>
  <c r="AR1436" i="3" a="1"/>
  <c r="AR1436" i="3" s="1"/>
  <c r="AR1434" i="3" a="1"/>
  <c r="AR1434" i="3" s="1"/>
  <c r="AR1432" i="3" a="1"/>
  <c r="AR1432" i="3" s="1"/>
  <c r="AR1431" i="3" a="1"/>
  <c r="AR1431" i="3" s="1"/>
  <c r="AR1429" i="3" a="1"/>
  <c r="AR1429" i="3" s="1"/>
  <c r="AR1427" i="3" a="1"/>
  <c r="AR1427" i="3" s="1"/>
  <c r="AR1426" i="3" a="1"/>
  <c r="AR1426" i="3" s="1"/>
  <c r="AR1424" i="3" a="1"/>
  <c r="AR1424" i="3" s="1"/>
  <c r="AR1422" i="3" a="1"/>
  <c r="AR1422" i="3" s="1"/>
  <c r="AR1421" i="3" a="1"/>
  <c r="AR1421" i="3" s="1"/>
  <c r="AR1419" i="3" a="1"/>
  <c r="AR1419" i="3" s="1"/>
  <c r="AR1418" i="3" a="1"/>
  <c r="AR1418" i="3" s="1"/>
  <c r="AR1416" i="3" a="1"/>
  <c r="AR1416" i="3" s="1"/>
  <c r="AR1414" i="3" a="1"/>
  <c r="AR1414" i="3" s="1"/>
  <c r="AR1413" i="3" a="1"/>
  <c r="AR1413" i="3" s="1"/>
  <c r="AR1411" i="3" a="1"/>
  <c r="AR1411" i="3" s="1"/>
  <c r="AR1409" i="3" a="1"/>
  <c r="AR1409" i="3" s="1"/>
  <c r="AR1408" i="3" a="1"/>
  <c r="AR1408" i="3" s="1"/>
  <c r="AR1406" i="3" a="1"/>
  <c r="AR1406" i="3" s="1"/>
  <c r="AR1405" i="3" a="1"/>
  <c r="AR1405" i="3" s="1"/>
  <c r="AR1403" i="3" a="1"/>
  <c r="AR1403" i="3" s="1"/>
  <c r="AR1401" i="3" a="1"/>
  <c r="AR1401" i="3" s="1"/>
  <c r="AR1400" i="3" a="1"/>
  <c r="AR1400" i="3" s="1"/>
  <c r="AR1398" i="3" a="1"/>
  <c r="AR1398" i="3" s="1"/>
  <c r="AR1396" i="3" a="1"/>
  <c r="AR1396" i="3" s="1"/>
  <c r="AR1395" i="3" a="1"/>
  <c r="AR1395" i="3" s="1"/>
  <c r="AR1393" i="3" a="1"/>
  <c r="AR1393" i="3" s="1"/>
  <c r="AR1391" i="3" a="1"/>
  <c r="AR1391" i="3" s="1"/>
  <c r="AR1389" i="3" a="1"/>
  <c r="AR1389" i="3" s="1"/>
  <c r="AR1386" i="3" a="1"/>
  <c r="AR1386" i="3" s="1"/>
  <c r="AR1384" i="3" a="1"/>
  <c r="AR1384" i="3" s="1"/>
  <c r="AR1382" i="3" a="1"/>
  <c r="AR1382" i="3" s="1"/>
  <c r="AR1379" i="3" a="1"/>
  <c r="AR1379" i="3" s="1"/>
  <c r="AR1377" i="3" a="1"/>
  <c r="AR1377" i="3" s="1"/>
  <c r="AR1375" i="3" a="1"/>
  <c r="AR1375" i="3" s="1"/>
  <c r="AR1373" i="3" a="1"/>
  <c r="AR1373" i="3" s="1"/>
  <c r="AR1371" i="3" a="1"/>
  <c r="AR1371" i="3" s="1"/>
  <c r="AR1369" i="3" a="1"/>
  <c r="AR1369" i="3" s="1"/>
  <c r="AR1367" i="3" a="1"/>
  <c r="AR1367" i="3" s="1"/>
  <c r="AR1365" i="3" a="1"/>
  <c r="AR1365" i="3" s="1"/>
  <c r="AR1363" i="3" a="1"/>
  <c r="AR1363" i="3" s="1"/>
  <c r="AR1361" i="3" a="1"/>
  <c r="AR1361" i="3" s="1"/>
  <c r="AR1359" i="3" a="1"/>
  <c r="AR1359" i="3" s="1"/>
  <c r="AR1357" i="3" a="1"/>
  <c r="AR1357" i="3" s="1"/>
  <c r="AR1355" i="3" a="1"/>
  <c r="AR1355" i="3" s="1"/>
  <c r="AR1353" i="3" a="1"/>
  <c r="AR1353" i="3" s="1"/>
  <c r="AR1351" i="3" a="1"/>
  <c r="AR1351" i="3" s="1"/>
  <c r="AR1349" i="3" a="1"/>
  <c r="AR1349" i="3" s="1"/>
  <c r="AR1347" i="3" a="1"/>
  <c r="AR1347" i="3" s="1"/>
  <c r="AR1345" i="3" a="1"/>
  <c r="AR1345" i="3" s="1"/>
  <c r="AR1343" i="3" a="1"/>
  <c r="AR1343" i="3" s="1"/>
  <c r="AR1341" i="3" a="1"/>
  <c r="AR1341" i="3" s="1"/>
  <c r="AR1339" i="3" a="1"/>
  <c r="AR1339" i="3" s="1"/>
  <c r="AR1337" i="3" a="1"/>
  <c r="AR1337" i="3" s="1"/>
  <c r="AR1335" i="3" a="1"/>
  <c r="AR1335" i="3" s="1"/>
  <c r="AR1333" i="3" a="1"/>
  <c r="AR1333" i="3" s="1"/>
  <c r="AR1331" i="3" a="1"/>
  <c r="AR1331" i="3" s="1"/>
  <c r="AR1329" i="3" a="1"/>
  <c r="AR1329" i="3" s="1"/>
  <c r="AR1327" i="3" a="1"/>
  <c r="AR1327" i="3" s="1"/>
  <c r="AR1325" i="3" a="1"/>
  <c r="AR1325" i="3" s="1"/>
  <c r="AR1323" i="3" a="1"/>
  <c r="AR1323" i="3" s="1"/>
  <c r="AR1321" i="3" a="1"/>
  <c r="AR1321" i="3" s="1"/>
  <c r="AR1319" i="3" a="1"/>
  <c r="AR1319" i="3" s="1"/>
  <c r="AR1317" i="3" a="1"/>
  <c r="AR1317" i="3" s="1"/>
  <c r="AR1315" i="3" a="1"/>
  <c r="AR1315" i="3" s="1"/>
  <c r="AR1313" i="3" a="1"/>
  <c r="AR1313" i="3" s="1"/>
  <c r="AR1311" i="3" a="1"/>
  <c r="AR1311" i="3" s="1"/>
  <c r="AR1309" i="3" a="1"/>
  <c r="AR1309" i="3" s="1"/>
  <c r="AR1307" i="3" a="1"/>
  <c r="AR1307" i="3" s="1"/>
  <c r="AR1305" i="3" a="1"/>
  <c r="AR1305" i="3" s="1"/>
  <c r="AR1303" i="3" a="1"/>
  <c r="AR1303" i="3" s="1"/>
  <c r="AR1301" i="3" a="1"/>
  <c r="AR1301" i="3" s="1"/>
  <c r="AR1298" i="3" a="1"/>
  <c r="AR1298" i="3" s="1"/>
  <c r="AR1296" i="3" a="1"/>
  <c r="AR1296" i="3" s="1"/>
  <c r="AR1293" i="3" a="1"/>
  <c r="AR1293" i="3" s="1"/>
  <c r="AR1290" i="3" a="1"/>
  <c r="AR1290" i="3" s="1"/>
  <c r="AP1293" i="3" a="1"/>
  <c r="AP1293" i="3" s="1"/>
  <c r="AP1292" i="3" a="1"/>
  <c r="AP1292" i="3" s="1"/>
  <c r="AP1291" i="3" a="1"/>
  <c r="AP1291" i="3" s="1"/>
  <c r="AP1289" i="3" a="1"/>
  <c r="AP1289" i="3" s="1"/>
  <c r="AP1288" i="3" a="1"/>
  <c r="AP1288" i="3" s="1"/>
  <c r="AP1287" i="3" a="1"/>
  <c r="AP1287" i="3" s="1"/>
  <c r="AP1286" i="3" a="1"/>
  <c r="AP1286" i="3" s="1"/>
  <c r="AP1972" i="3" a="1"/>
  <c r="AP1972" i="3" s="1"/>
  <c r="AP1971" i="3" a="1"/>
  <c r="AP1971" i="3" s="1"/>
  <c r="AP1969" i="3" a="1"/>
  <c r="AP1969" i="3" s="1"/>
  <c r="AP1967" i="3" a="1"/>
  <c r="AP1967" i="3" s="1"/>
  <c r="AP1966" i="3" a="1"/>
  <c r="AP1966" i="3" s="1"/>
  <c r="AP1964" i="3" a="1"/>
  <c r="AP1964" i="3" s="1"/>
  <c r="AP1962" i="3" a="1"/>
  <c r="AP1962" i="3" s="1"/>
  <c r="AP1961" i="3" a="1"/>
  <c r="AP1961" i="3" s="1"/>
  <c r="AP1959" i="3" a="1"/>
  <c r="AP1959" i="3" s="1"/>
  <c r="AP1957" i="3" a="1"/>
  <c r="AP1957" i="3" s="1"/>
  <c r="AP1956" i="3" a="1"/>
  <c r="AP1956" i="3" s="1"/>
  <c r="AP1954" i="3" a="1"/>
  <c r="AP1954" i="3" s="1"/>
  <c r="AP1953" i="3" a="1"/>
  <c r="AP1953" i="3" s="1"/>
  <c r="AP1951" i="3" a="1"/>
  <c r="AP1951" i="3" s="1"/>
  <c r="AP1949" i="3" a="1"/>
  <c r="AP1949" i="3" s="1"/>
  <c r="AP1948" i="3" a="1"/>
  <c r="AP1948" i="3" s="1"/>
  <c r="AP1946" i="3" a="1"/>
  <c r="AP1946" i="3" s="1"/>
  <c r="AP1945" i="3" a="1"/>
  <c r="AP1945" i="3" s="1"/>
  <c r="AP1943" i="3" a="1"/>
  <c r="AP1943" i="3" s="1"/>
  <c r="AP1941" i="3" a="1"/>
  <c r="AP1941" i="3" s="1"/>
  <c r="AP1940" i="3" a="1"/>
  <c r="AP1940" i="3" s="1"/>
  <c r="AP1938" i="3" a="1"/>
  <c r="AP1938" i="3" s="1"/>
  <c r="AP1936" i="3" a="1"/>
  <c r="AP1936" i="3" s="1"/>
  <c r="AP1935" i="3" a="1"/>
  <c r="AP1935" i="3" s="1"/>
  <c r="AP1933" i="3" a="1"/>
  <c r="AP1933" i="3" s="1"/>
  <c r="AP1931" i="3" a="1"/>
  <c r="AP1931" i="3" s="1"/>
  <c r="AP1930" i="3" a="1"/>
  <c r="AP1930" i="3" s="1"/>
  <c r="AP1928" i="3" a="1"/>
  <c r="AP1928" i="3" s="1"/>
  <c r="AP1927" i="3" a="1"/>
  <c r="AP1927" i="3" s="1"/>
  <c r="AP1925" i="3" a="1"/>
  <c r="AP1925" i="3" s="1"/>
  <c r="AP1923" i="3" a="1"/>
  <c r="AP1923" i="3" s="1"/>
  <c r="AP1922" i="3" a="1"/>
  <c r="AP1922" i="3" s="1"/>
  <c r="AP1920" i="3" a="1"/>
  <c r="AP1920" i="3" s="1"/>
  <c r="AP1918" i="3" a="1"/>
  <c r="AP1918" i="3" s="1"/>
  <c r="AP1917" i="3" a="1"/>
  <c r="AP1917" i="3" s="1"/>
  <c r="AP1915" i="3" a="1"/>
  <c r="AP1915" i="3" s="1"/>
  <c r="AP1914" i="3" a="1"/>
  <c r="AP1914" i="3" s="1"/>
  <c r="AP1912" i="3" a="1"/>
  <c r="AP1912" i="3" s="1"/>
  <c r="AP1910" i="3" a="1"/>
  <c r="AP1910" i="3" s="1"/>
  <c r="AP1909" i="3" a="1"/>
  <c r="AP1909" i="3" s="1"/>
  <c r="AP1907" i="3" a="1"/>
  <c r="AP1907" i="3" s="1"/>
  <c r="AP1905" i="3" a="1"/>
  <c r="AP1905" i="3" s="1"/>
  <c r="AP1904" i="3" a="1"/>
  <c r="AP1904" i="3" s="1"/>
  <c r="AP1902" i="3" a="1"/>
  <c r="AP1902" i="3" s="1"/>
  <c r="AP1901" i="3" a="1"/>
  <c r="AP1901" i="3" s="1"/>
  <c r="AP1899" i="3" a="1"/>
  <c r="AP1899" i="3" s="1"/>
  <c r="AP1897" i="3" a="1"/>
  <c r="AP1897" i="3" s="1"/>
  <c r="AP1896" i="3" a="1"/>
  <c r="AP1896" i="3" s="1"/>
  <c r="AP1894" i="3" a="1"/>
  <c r="AP1894" i="3" s="1"/>
  <c r="AP1892" i="3" a="1"/>
  <c r="AP1892" i="3" s="1"/>
  <c r="AP1891" i="3" a="1"/>
  <c r="AP1891" i="3" s="1"/>
  <c r="AP1889" i="3" a="1"/>
  <c r="AP1889" i="3" s="1"/>
  <c r="AP1887" i="3" a="1"/>
  <c r="AP1887" i="3" s="1"/>
  <c r="AP1886" i="3" a="1"/>
  <c r="AP1886" i="3" s="1"/>
  <c r="AP1884" i="3" a="1"/>
  <c r="AP1884" i="3" s="1"/>
  <c r="AP1882" i="3" a="1"/>
  <c r="AP1882" i="3" s="1"/>
  <c r="AP1881" i="3" a="1"/>
  <c r="AP1881" i="3" s="1"/>
  <c r="AP1879" i="3" a="1"/>
  <c r="AP1879" i="3" s="1"/>
  <c r="AP1877" i="3" a="1"/>
  <c r="AP1877" i="3" s="1"/>
  <c r="AP1876" i="3" a="1"/>
  <c r="AP1876" i="3" s="1"/>
  <c r="AP1874" i="3" a="1"/>
  <c r="AP1874" i="3" s="1"/>
  <c r="AP1872" i="3" a="1"/>
  <c r="AP1872" i="3" s="1"/>
  <c r="AP1870" i="3" a="1"/>
  <c r="AP1870" i="3" s="1"/>
  <c r="AP1868" i="3" a="1"/>
  <c r="AP1868" i="3" s="1"/>
  <c r="AP1866" i="3" a="1"/>
  <c r="AP1866" i="3" s="1"/>
  <c r="AP1864" i="3" a="1"/>
  <c r="AP1864" i="3" s="1"/>
  <c r="AP1863" i="3" a="1"/>
  <c r="AP1863" i="3" s="1"/>
  <c r="AP1861" i="3" a="1"/>
  <c r="AP1861" i="3" s="1"/>
  <c r="AP1859" i="3" a="1"/>
  <c r="AP1859" i="3" s="1"/>
  <c r="AP1858" i="3" a="1"/>
  <c r="AP1858" i="3" s="1"/>
  <c r="AP1856" i="3" a="1"/>
  <c r="AP1856" i="3" s="1"/>
  <c r="AP1854" i="3" a="1"/>
  <c r="AP1854" i="3" s="1"/>
  <c r="AP1853" i="3" a="1"/>
  <c r="AP1853" i="3" s="1"/>
  <c r="AP1851" i="3" a="1"/>
  <c r="AP1851" i="3" s="1"/>
  <c r="AP1850" i="3" a="1"/>
  <c r="AP1850" i="3" s="1"/>
  <c r="AP1848" i="3" a="1"/>
  <c r="AP1848" i="3" s="1"/>
  <c r="AP1847" i="3" a="1"/>
  <c r="AP1847" i="3" s="1"/>
  <c r="AP1845" i="3" a="1"/>
  <c r="AP1845" i="3" s="1"/>
  <c r="AP1843" i="3" a="1"/>
  <c r="AP1843" i="3" s="1"/>
  <c r="AP1842" i="3" a="1"/>
  <c r="AP1842" i="3" s="1"/>
  <c r="AP1840" i="3" a="1"/>
  <c r="AP1840" i="3" s="1"/>
  <c r="AP1839" i="3" a="1"/>
  <c r="AP1839" i="3" s="1"/>
  <c r="AP1837" i="3" a="1"/>
  <c r="AP1837" i="3" s="1"/>
  <c r="AP1835" i="3" a="1"/>
  <c r="AP1835" i="3" s="1"/>
  <c r="AP1834" i="3" a="1"/>
  <c r="AP1834" i="3" s="1"/>
  <c r="AP1832" i="3" a="1"/>
  <c r="AP1832" i="3" s="1"/>
  <c r="AP1830" i="3" a="1"/>
  <c r="AP1830" i="3" s="1"/>
  <c r="AP1829" i="3" a="1"/>
  <c r="AP1829" i="3" s="1"/>
  <c r="AP1827" i="3" a="1"/>
  <c r="AP1827" i="3" s="1"/>
  <c r="AP1826" i="3" a="1"/>
  <c r="AP1826" i="3" s="1"/>
  <c r="AP1824" i="3" a="1"/>
  <c r="AP1824" i="3" s="1"/>
  <c r="AP1822" i="3" a="1"/>
  <c r="AP1822" i="3" s="1"/>
  <c r="AP1821" i="3" a="1"/>
  <c r="AP1821" i="3" s="1"/>
  <c r="AP1819" i="3" a="1"/>
  <c r="AP1819" i="3" s="1"/>
  <c r="AP1818" i="3" a="1"/>
  <c r="AP1818" i="3" s="1"/>
  <c r="AP1816" i="3" a="1"/>
  <c r="AP1816" i="3" s="1"/>
  <c r="AP1814" i="3" a="1"/>
  <c r="AP1814" i="3" s="1"/>
  <c r="AP1813" i="3" a="1"/>
  <c r="AP1813" i="3" s="1"/>
  <c r="AP1811" i="3" a="1"/>
  <c r="AP1811" i="3" s="1"/>
  <c r="AP1809" i="3" a="1"/>
  <c r="AP1809" i="3" s="1"/>
  <c r="AP1808" i="3" a="1"/>
  <c r="AP1808" i="3" s="1"/>
  <c r="AP1806" i="3" a="1"/>
  <c r="AP1806" i="3" s="1"/>
  <c r="AP1804" i="3" a="1"/>
  <c r="AP1804" i="3" s="1"/>
  <c r="AP1802" i="3" a="1"/>
  <c r="AP1802" i="3" s="1"/>
  <c r="AP1801" i="3" a="1"/>
  <c r="AP1801" i="3" s="1"/>
  <c r="AP1799" i="3" a="1"/>
  <c r="AP1799" i="3" s="1"/>
  <c r="AP1797" i="3" a="1"/>
  <c r="AP1797" i="3" s="1"/>
  <c r="AP1796" i="3" a="1"/>
  <c r="AP1796" i="3" s="1"/>
  <c r="AP1794" i="3" a="1"/>
  <c r="AP1794" i="3" s="1"/>
  <c r="AP1793" i="3" a="1"/>
  <c r="AP1793" i="3" s="1"/>
  <c r="AP1791" i="3" a="1"/>
  <c r="AP1791" i="3" s="1"/>
  <c r="AP1789" i="3" a="1"/>
  <c r="AP1789" i="3" s="1"/>
  <c r="AP1788" i="3" a="1"/>
  <c r="AP1788" i="3" s="1"/>
  <c r="AP1786" i="3" a="1"/>
  <c r="AP1786" i="3" s="1"/>
  <c r="AP1784" i="3" a="1"/>
  <c r="AP1784" i="3" s="1"/>
  <c r="AP1783" i="3" a="1"/>
  <c r="AP1783" i="3" s="1"/>
  <c r="AP1781" i="3" a="1"/>
  <c r="AP1781" i="3" s="1"/>
  <c r="AP1779" i="3" a="1"/>
  <c r="AP1779" i="3" s="1"/>
  <c r="AP1778" i="3" a="1"/>
  <c r="AP1778" i="3" s="1"/>
  <c r="AP1776" i="3" a="1"/>
  <c r="AP1776" i="3" s="1"/>
  <c r="AP1775" i="3" a="1"/>
  <c r="AP1775" i="3" s="1"/>
  <c r="AP1773" i="3" a="1"/>
  <c r="AP1773" i="3" s="1"/>
  <c r="AP1771" i="3" a="1"/>
  <c r="AP1771" i="3" s="1"/>
  <c r="AP1770" i="3" a="1"/>
  <c r="AP1770" i="3" s="1"/>
  <c r="AP1768" i="3" a="1"/>
  <c r="AP1768" i="3" s="1"/>
  <c r="AP1766" i="3" a="1"/>
  <c r="AP1766" i="3" s="1"/>
  <c r="AP1765" i="3" a="1"/>
  <c r="AP1765" i="3" s="1"/>
  <c r="AP1763" i="3" a="1"/>
  <c r="AP1763" i="3" s="1"/>
  <c r="AP1762" i="3" a="1"/>
  <c r="AP1762" i="3" s="1"/>
  <c r="AP1760" i="3" a="1"/>
  <c r="AP1760" i="3" s="1"/>
  <c r="AP1758" i="3" a="1"/>
  <c r="AP1758" i="3" s="1"/>
  <c r="AP1757" i="3" a="1"/>
  <c r="AP1757" i="3" s="1"/>
  <c r="AP1755" i="3" a="1"/>
  <c r="AP1755" i="3" s="1"/>
  <c r="AP1754" i="3" a="1"/>
  <c r="AP1754" i="3" s="1"/>
  <c r="AP1752" i="3" a="1"/>
  <c r="AP1752" i="3" s="1"/>
  <c r="AP1750" i="3" a="1"/>
  <c r="AP1750" i="3" s="1"/>
  <c r="AP1749" i="3" a="1"/>
  <c r="AP1749" i="3" s="1"/>
  <c r="AP1747" i="3" a="1"/>
  <c r="AP1747" i="3" s="1"/>
  <c r="AP1745" i="3" a="1"/>
  <c r="AP1745" i="3" s="1"/>
  <c r="AP1744" i="3" a="1"/>
  <c r="AP1744" i="3" s="1"/>
  <c r="AP1742" i="3" a="1"/>
  <c r="AP1742" i="3" s="1"/>
  <c r="AP1741" i="3" a="1"/>
  <c r="AP1741" i="3" s="1"/>
  <c r="AP1739" i="3" a="1"/>
  <c r="AP1739" i="3" s="1"/>
  <c r="AP1738" i="3" a="1"/>
  <c r="AP1738" i="3" s="1"/>
  <c r="AP1736" i="3" a="1"/>
  <c r="AP1736" i="3" s="1"/>
  <c r="AP1734" i="3" a="1"/>
  <c r="AP1734" i="3" s="1"/>
  <c r="AP1733" i="3" a="1"/>
  <c r="AP1733" i="3" s="1"/>
  <c r="AP1731" i="3" a="1"/>
  <c r="AP1731" i="3" s="1"/>
  <c r="AP1729" i="3" a="1"/>
  <c r="AP1729" i="3" s="1"/>
  <c r="AP1728" i="3" a="1"/>
  <c r="AP1728" i="3" s="1"/>
  <c r="AP1726" i="3" a="1"/>
  <c r="AP1726" i="3" s="1"/>
  <c r="AP1725" i="3" a="1"/>
  <c r="AP1725" i="3" s="1"/>
  <c r="AP1723" i="3" a="1"/>
  <c r="AP1723" i="3" s="1"/>
  <c r="AP1721" i="3" a="1"/>
  <c r="AP1721" i="3" s="1"/>
  <c r="AP1720" i="3" a="1"/>
  <c r="AP1720" i="3" s="1"/>
  <c r="AP1718" i="3" a="1"/>
  <c r="AP1718" i="3" s="1"/>
  <c r="AP1716" i="3" a="1"/>
  <c r="AP1716" i="3" s="1"/>
  <c r="AP1715" i="3" a="1"/>
  <c r="AP1715" i="3" s="1"/>
  <c r="AP1713" i="3" a="1"/>
  <c r="AP1713" i="3" s="1"/>
  <c r="AP1712" i="3" a="1"/>
  <c r="AP1712" i="3" s="1"/>
  <c r="AP1710" i="3" a="1"/>
  <c r="AP1710" i="3" s="1"/>
  <c r="AP1708" i="3" a="1"/>
  <c r="AP1708" i="3" s="1"/>
  <c r="AP1707" i="3" a="1"/>
  <c r="AP1707" i="3" s="1"/>
  <c r="AP1704" i="3" a="1"/>
  <c r="AP1704" i="3" s="1"/>
  <c r="AP1702" i="3" a="1"/>
  <c r="AP1702" i="3" s="1"/>
  <c r="AP1699" i="3" a="1"/>
  <c r="AP1699" i="3" s="1"/>
  <c r="AP1697" i="3" a="1"/>
  <c r="AP1697" i="3" s="1"/>
  <c r="AP1694" i="3" a="1"/>
  <c r="AP1694" i="3" s="1"/>
  <c r="AP1691" i="3" a="1"/>
  <c r="AP1691" i="3" s="1"/>
  <c r="AP1689" i="3" a="1"/>
  <c r="AP1689" i="3" s="1"/>
  <c r="AP1686" i="3" a="1"/>
  <c r="AP1686" i="3" s="1"/>
  <c r="AP1683" i="3" a="1"/>
  <c r="AP1683" i="3" s="1"/>
  <c r="AP1681" i="3" a="1"/>
  <c r="AP1681" i="3" s="1"/>
  <c r="AP1678" i="3" a="1"/>
  <c r="AP1678" i="3" s="1"/>
  <c r="AP1676" i="3" a="1"/>
  <c r="AP1676" i="3" s="1"/>
  <c r="AP1673" i="3" a="1"/>
  <c r="AP1673" i="3" s="1"/>
  <c r="AP1670" i="3" a="1"/>
  <c r="AP1670" i="3" s="1"/>
  <c r="AP1668" i="3" a="1"/>
  <c r="AP1668" i="3" s="1"/>
  <c r="AP1665" i="3" a="1"/>
  <c r="AP1665" i="3" s="1"/>
  <c r="AP1663" i="3" a="1"/>
  <c r="AP1663" i="3" s="1"/>
  <c r="AP1660" i="3" a="1"/>
  <c r="AP1660" i="3" s="1"/>
  <c r="AP1657" i="3" a="1"/>
  <c r="AP1657" i="3" s="1"/>
  <c r="AP1655" i="3" a="1"/>
  <c r="AP1655" i="3" s="1"/>
  <c r="AP1653" i="3" a="1"/>
  <c r="AP1653" i="3" s="1"/>
  <c r="AP1651" i="3" a="1"/>
  <c r="AP1651" i="3" s="1"/>
  <c r="AP1649" i="3" a="1"/>
  <c r="AP1649" i="3" s="1"/>
  <c r="AP1647" i="3" a="1"/>
  <c r="AP1647" i="3" s="1"/>
  <c r="AP1645" i="3" a="1"/>
  <c r="AP1645" i="3" s="1"/>
  <c r="AP1643" i="3" a="1"/>
  <c r="AP1643" i="3" s="1"/>
  <c r="AP1641" i="3" a="1"/>
  <c r="AP1641" i="3" s="1"/>
  <c r="AP1639" i="3" a="1"/>
  <c r="AP1639" i="3" s="1"/>
  <c r="AP1637" i="3" a="1"/>
  <c r="AP1637" i="3" s="1"/>
  <c r="AP1635" i="3" a="1"/>
  <c r="AP1635" i="3" s="1"/>
  <c r="AP1633" i="3" a="1"/>
  <c r="AP1633" i="3" s="1"/>
  <c r="AP1631" i="3" a="1"/>
  <c r="AP1631" i="3" s="1"/>
  <c r="AP1629" i="3" a="1"/>
  <c r="AP1629" i="3" s="1"/>
  <c r="AP1627" i="3" a="1"/>
  <c r="AP1627" i="3" s="1"/>
  <c r="AP1625" i="3" a="1"/>
  <c r="AP1625" i="3" s="1"/>
  <c r="AP1623" i="3" a="1"/>
  <c r="AP1623" i="3" s="1"/>
  <c r="AP1621" i="3" a="1"/>
  <c r="AP1621" i="3" s="1"/>
  <c r="AP1619" i="3" a="1"/>
  <c r="AP1619" i="3" s="1"/>
  <c r="AP1617" i="3" a="1"/>
  <c r="AP1617" i="3" s="1"/>
  <c r="AP1615" i="3" a="1"/>
  <c r="AP1615" i="3" s="1"/>
  <c r="AP1613" i="3" a="1"/>
  <c r="AP1613" i="3" s="1"/>
  <c r="AP1611" i="3" a="1"/>
  <c r="AP1611" i="3" s="1"/>
  <c r="AP1609" i="3" a="1"/>
  <c r="AP1609" i="3" s="1"/>
  <c r="AP1607" i="3" a="1"/>
  <c r="AP1607" i="3" s="1"/>
  <c r="AP1605" i="3" a="1"/>
  <c r="AP1605" i="3" s="1"/>
  <c r="AP1603" i="3" a="1"/>
  <c r="AP1603" i="3" s="1"/>
  <c r="AP1601" i="3" a="1"/>
  <c r="AP1601" i="3" s="1"/>
  <c r="AP1599" i="3" a="1"/>
  <c r="AP1599" i="3" s="1"/>
  <c r="AP1597" i="3" a="1"/>
  <c r="AP1597" i="3" s="1"/>
  <c r="AP1595" i="3" a="1"/>
  <c r="AP1595" i="3" s="1"/>
  <c r="AP1593" i="3" a="1"/>
  <c r="AP1593" i="3" s="1"/>
  <c r="AP1591" i="3" a="1"/>
  <c r="AP1591" i="3" s="1"/>
  <c r="AP1590" i="3" a="1"/>
  <c r="AP1590" i="3" s="1"/>
  <c r="AP1588" i="3" a="1"/>
  <c r="AP1588" i="3" s="1"/>
  <c r="AP1587" i="3" a="1"/>
  <c r="AP1587" i="3" s="1"/>
  <c r="AP1585" i="3" a="1"/>
  <c r="AP1585" i="3" s="1"/>
  <c r="AP1583" i="3" a="1"/>
  <c r="AP1583" i="3" s="1"/>
  <c r="AP1582" i="3" a="1"/>
  <c r="AP1582" i="3" s="1"/>
  <c r="AP1580" i="3" a="1"/>
  <c r="AP1580" i="3" s="1"/>
  <c r="AP1578" i="3" a="1"/>
  <c r="AP1578" i="3" s="1"/>
  <c r="AP1577" i="3" a="1"/>
  <c r="AP1577" i="3" s="1"/>
  <c r="AP1575" i="3" a="1"/>
  <c r="AP1575" i="3" s="1"/>
  <c r="AP1574" i="3" a="1"/>
  <c r="AP1574" i="3" s="1"/>
  <c r="AP1572" i="3" a="1"/>
  <c r="AP1572" i="3" s="1"/>
  <c r="AP1570" i="3" a="1"/>
  <c r="AP1570" i="3" s="1"/>
  <c r="AP1569" i="3" a="1"/>
  <c r="AP1569" i="3" s="1"/>
  <c r="AP1567" i="3" a="1"/>
  <c r="AP1567" i="3" s="1"/>
  <c r="AP1566" i="3" a="1"/>
  <c r="AP1566" i="3" s="1"/>
  <c r="AP1564" i="3" a="1"/>
  <c r="AP1564" i="3" s="1"/>
  <c r="AP1562" i="3" a="1"/>
  <c r="AP1562" i="3" s="1"/>
  <c r="AP1561" i="3" a="1"/>
  <c r="AP1561" i="3" s="1"/>
  <c r="AP1559" i="3" a="1"/>
  <c r="AP1559" i="3" s="1"/>
  <c r="AP1558" i="3" a="1"/>
  <c r="AP1558" i="3" s="1"/>
  <c r="AP1556" i="3" a="1"/>
  <c r="AP1556" i="3" s="1"/>
  <c r="AP1554" i="3" a="1"/>
  <c r="AP1554" i="3" s="1"/>
  <c r="AP1553" i="3" a="1"/>
  <c r="AP1553" i="3" s="1"/>
  <c r="AP1551" i="3" a="1"/>
  <c r="AP1551" i="3" s="1"/>
  <c r="AP1549" i="3" a="1"/>
  <c r="AP1549" i="3" s="1"/>
  <c r="AP1548" i="3" a="1"/>
  <c r="AP1548" i="3" s="1"/>
  <c r="AP1546" i="3" a="1"/>
  <c r="AP1546" i="3" s="1"/>
  <c r="AP1545" i="3" a="1"/>
  <c r="AP1545" i="3" s="1"/>
  <c r="AP1543" i="3" a="1"/>
  <c r="AP1543" i="3" s="1"/>
  <c r="AP1541" i="3" a="1"/>
  <c r="AP1541" i="3" s="1"/>
  <c r="AP1539" i="3" a="1"/>
  <c r="AP1539" i="3" s="1"/>
  <c r="AP1537" i="3" a="1"/>
  <c r="AP1537" i="3" s="1"/>
  <c r="AP1535" i="3" a="1"/>
  <c r="AP1535" i="3" s="1"/>
  <c r="AP1533" i="3" a="1"/>
  <c r="AP1533" i="3" s="1"/>
  <c r="AP1531" i="3" a="1"/>
  <c r="AP1531" i="3" s="1"/>
  <c r="AP1529" i="3" a="1"/>
  <c r="AP1529" i="3" s="1"/>
  <c r="AP1527" i="3" a="1"/>
  <c r="AP1527" i="3" s="1"/>
  <c r="AP1525" i="3" a="1"/>
  <c r="AP1525" i="3" s="1"/>
  <c r="AP1523" i="3" a="1"/>
  <c r="AP1523" i="3" s="1"/>
  <c r="AP1521" i="3" a="1"/>
  <c r="AP1521" i="3" s="1"/>
  <c r="AP1519" i="3" a="1"/>
  <c r="AP1519" i="3" s="1"/>
  <c r="AP1517" i="3" a="1"/>
  <c r="AP1517" i="3" s="1"/>
  <c r="AP1515" i="3" a="1"/>
  <c r="AP1515" i="3" s="1"/>
  <c r="AP1513" i="3" a="1"/>
  <c r="AP1513" i="3" s="1"/>
  <c r="AP1511" i="3" a="1"/>
  <c r="AP1511" i="3" s="1"/>
  <c r="AP1510" i="3" a="1"/>
  <c r="AP1510" i="3" s="1"/>
  <c r="AP1507" i="3" a="1"/>
  <c r="AP1507" i="3" s="1"/>
  <c r="AP1504" i="3" a="1"/>
  <c r="AP1504" i="3" s="1"/>
  <c r="AP1502" i="3" a="1"/>
  <c r="AP1502" i="3" s="1"/>
  <c r="AP1497" i="3" a="1"/>
  <c r="AP1497" i="3" s="1"/>
  <c r="AP1494" i="3" a="1"/>
  <c r="AP1494" i="3" s="1"/>
  <c r="AP1492" i="3" a="1"/>
  <c r="AP1492" i="3" s="1"/>
  <c r="AP1489" i="3" a="1"/>
  <c r="AP1489" i="3" s="1"/>
  <c r="AP1487" i="3" a="1"/>
  <c r="AP1487" i="3" s="1"/>
  <c r="AP1484" i="3" a="1"/>
  <c r="AP1484" i="3" s="1"/>
  <c r="AP1481" i="3" a="1"/>
  <c r="AP1481" i="3" s="1"/>
  <c r="AP1479" i="3" a="1"/>
  <c r="AP1479" i="3" s="1"/>
  <c r="AP1476" i="3" a="1"/>
  <c r="AP1476" i="3" s="1"/>
  <c r="AP1474" i="3" a="1"/>
  <c r="AP1474" i="3" s="1"/>
  <c r="AP1471" i="3" a="1"/>
  <c r="AP1471" i="3" s="1"/>
  <c r="AP1468" i="3" a="1"/>
  <c r="AP1468" i="3" s="1"/>
  <c r="AP1466" i="3" a="1"/>
  <c r="AP1466" i="3" s="1"/>
  <c r="AP1463" i="3" a="1"/>
  <c r="AP1463" i="3" s="1"/>
  <c r="AP1460" i="3" a="1"/>
  <c r="AP1460" i="3" s="1"/>
  <c r="AP1458" i="3" a="1"/>
  <c r="AP1458" i="3" s="1"/>
  <c r="AP1455" i="3" a="1"/>
  <c r="AP1455" i="3" s="1"/>
  <c r="AP1452" i="3" a="1"/>
  <c r="AP1452" i="3" s="1"/>
  <c r="AP1450" i="3" a="1"/>
  <c r="AP1450" i="3" s="1"/>
  <c r="AP1447" i="3" a="1"/>
  <c r="AP1447" i="3" s="1"/>
  <c r="AP1445" i="3" a="1"/>
  <c r="AP1445" i="3" s="1"/>
  <c r="AP1442" i="3" a="1"/>
  <c r="AP1442" i="3" s="1"/>
  <c r="AP1440" i="3" a="1"/>
  <c r="AP1440" i="3" s="1"/>
  <c r="AP1437" i="3" a="1"/>
  <c r="AP1437" i="3" s="1"/>
  <c r="AP1435" i="3" a="1"/>
  <c r="AP1435" i="3" s="1"/>
  <c r="AP1432" i="3" a="1"/>
  <c r="AP1432" i="3" s="1"/>
  <c r="AP1430" i="3" a="1"/>
  <c r="AP1430" i="3" s="1"/>
  <c r="AP1428" i="3" a="1"/>
  <c r="AP1428" i="3" s="1"/>
  <c r="AP1426" i="3" a="1"/>
  <c r="AP1426" i="3" s="1"/>
  <c r="AP1424" i="3" a="1"/>
  <c r="AP1424" i="3" s="1"/>
  <c r="AP1422" i="3" a="1"/>
  <c r="AP1422" i="3" s="1"/>
  <c r="AP1420" i="3" a="1"/>
  <c r="AP1420" i="3" s="1"/>
  <c r="AP1418" i="3" a="1"/>
  <c r="AP1418" i="3" s="1"/>
  <c r="AP1416" i="3" a="1"/>
  <c r="AP1416" i="3" s="1"/>
  <c r="AP1414" i="3" a="1"/>
  <c r="AP1414" i="3" s="1"/>
  <c r="AP1412" i="3" a="1"/>
  <c r="AP1412" i="3" s="1"/>
  <c r="AP1410" i="3" a="1"/>
  <c r="AP1410" i="3" s="1"/>
  <c r="AP1408" i="3" a="1"/>
  <c r="AP1408" i="3" s="1"/>
  <c r="AP1406" i="3" a="1"/>
  <c r="AP1406" i="3" s="1"/>
  <c r="AP1404" i="3" a="1"/>
  <c r="AP1404" i="3" s="1"/>
  <c r="AP1402" i="3" a="1"/>
  <c r="AP1402" i="3" s="1"/>
  <c r="AP1400" i="3" a="1"/>
  <c r="AP1400" i="3" s="1"/>
  <c r="AP1398" i="3" a="1"/>
  <c r="AP1398" i="3" s="1"/>
  <c r="AP1396" i="3" a="1"/>
  <c r="AP1396" i="3" s="1"/>
  <c r="AP1394" i="3" a="1"/>
  <c r="AP1394" i="3" s="1"/>
  <c r="AP1392" i="3" a="1"/>
  <c r="AP1392" i="3" s="1"/>
  <c r="AP1390" i="3" a="1"/>
  <c r="AP1390" i="3" s="1"/>
  <c r="AP1388" i="3" a="1"/>
  <c r="AP1388" i="3" s="1"/>
  <c r="AP1386" i="3" a="1"/>
  <c r="AP1386" i="3" s="1"/>
  <c r="AP1384" i="3" a="1"/>
  <c r="AP1384" i="3" s="1"/>
  <c r="AP1382" i="3" a="1"/>
  <c r="AP1382" i="3" s="1"/>
  <c r="AP1380" i="3" a="1"/>
  <c r="AP1380" i="3" s="1"/>
  <c r="AP1378" i="3" a="1"/>
  <c r="AP1378" i="3" s="1"/>
  <c r="AP1376" i="3" a="1"/>
  <c r="AP1376" i="3" s="1"/>
  <c r="AP1374" i="3" a="1"/>
  <c r="AP1374" i="3" s="1"/>
  <c r="AP1372" i="3" a="1"/>
  <c r="AP1372" i="3" s="1"/>
  <c r="AP1370" i="3" a="1"/>
  <c r="AP1370" i="3" s="1"/>
  <c r="AP1368" i="3" a="1"/>
  <c r="AP1368" i="3" s="1"/>
  <c r="AP1366" i="3" a="1"/>
  <c r="AP1366" i="3" s="1"/>
  <c r="AP1364" i="3" a="1"/>
  <c r="AP1364" i="3" s="1"/>
  <c r="AP1362" i="3" a="1"/>
  <c r="AP1362" i="3" s="1"/>
  <c r="AP1360" i="3" a="1"/>
  <c r="AP1360" i="3" s="1"/>
  <c r="AP1358" i="3" a="1"/>
  <c r="AP1358" i="3" s="1"/>
  <c r="AP1356" i="3" a="1"/>
  <c r="AP1356" i="3" s="1"/>
  <c r="AP1354" i="3" a="1"/>
  <c r="AP1354" i="3" s="1"/>
  <c r="AP1352" i="3" a="1"/>
  <c r="AP1352" i="3" s="1"/>
  <c r="AP1350" i="3" a="1"/>
  <c r="AP1350" i="3" s="1"/>
  <c r="AP1348" i="3" a="1"/>
  <c r="AP1348" i="3" s="1"/>
  <c r="AP1346" i="3" a="1"/>
  <c r="AP1346" i="3" s="1"/>
  <c r="AP1344" i="3" a="1"/>
  <c r="AP1344" i="3" s="1"/>
  <c r="AP1342" i="3" a="1"/>
  <c r="AP1342" i="3" s="1"/>
  <c r="AP1340" i="3" a="1"/>
  <c r="AP1340" i="3" s="1"/>
  <c r="AP1338" i="3" a="1"/>
  <c r="AP1338" i="3" s="1"/>
  <c r="AP1336" i="3" a="1"/>
  <c r="AP1336" i="3" s="1"/>
  <c r="AP1335" i="3" a="1"/>
  <c r="AP1335" i="3" s="1"/>
  <c r="AP1333" i="3" a="1"/>
  <c r="AP1333" i="3" s="1"/>
  <c r="AP1331" i="3" a="1"/>
  <c r="AP1331" i="3" s="1"/>
  <c r="AP1329" i="3" a="1"/>
  <c r="AP1329" i="3" s="1"/>
  <c r="AP1327" i="3" a="1"/>
  <c r="AP1327" i="3" s="1"/>
  <c r="AP1325" i="3" a="1"/>
  <c r="AP1325" i="3" s="1"/>
  <c r="AP1323" i="3" a="1"/>
  <c r="AP1323" i="3" s="1"/>
  <c r="AP1321" i="3" a="1"/>
  <c r="AP1321" i="3" s="1"/>
  <c r="AP1319" i="3" a="1"/>
  <c r="AP1319" i="3" s="1"/>
  <c r="AP1317" i="3" a="1"/>
  <c r="AP1317" i="3" s="1"/>
  <c r="AP1315" i="3" a="1"/>
  <c r="AP1315" i="3" s="1"/>
  <c r="AP1313" i="3" a="1"/>
  <c r="AP1313" i="3" s="1"/>
  <c r="AP1311" i="3" a="1"/>
  <c r="AP1311" i="3" s="1"/>
  <c r="AP1309" i="3" a="1"/>
  <c r="AP1309" i="3" s="1"/>
  <c r="AP1308" i="3" a="1"/>
  <c r="AP1308" i="3" s="1"/>
  <c r="AP1306" i="3" a="1"/>
  <c r="AP1306" i="3" s="1"/>
  <c r="AP1305" i="3" a="1"/>
  <c r="AP1305" i="3" s="1"/>
  <c r="AP1304" i="3" a="1"/>
  <c r="AP1304" i="3" s="1"/>
  <c r="AP1303" i="3" a="1"/>
  <c r="AP1303" i="3" s="1"/>
  <c r="AP1302" i="3" a="1"/>
  <c r="AP1302" i="3" s="1"/>
  <c r="AP1301" i="3" a="1"/>
  <c r="AP1301" i="3" s="1"/>
  <c r="AP1300" i="3" a="1"/>
  <c r="AP1300" i="3" s="1"/>
  <c r="AP1299" i="3" a="1"/>
  <c r="AP1299" i="3" s="1"/>
  <c r="AP1298" i="3" a="1"/>
  <c r="AP1298" i="3" s="1"/>
  <c r="AP1297" i="3" a="1"/>
  <c r="AP1297" i="3" s="1"/>
  <c r="AP1296" i="3" a="1"/>
  <c r="AP1296" i="3" s="1"/>
  <c r="AP1295" i="3" a="1"/>
  <c r="AP1295" i="3" s="1"/>
  <c r="AP1294" i="3" a="1"/>
  <c r="AP1294" i="3" s="1"/>
  <c r="AP1290" i="3" a="1"/>
  <c r="AP1290" i="3" s="1"/>
  <c r="AP1499" i="3" a="1"/>
  <c r="AP1499" i="3" s="1"/>
  <c r="AP1498" i="3" a="1"/>
  <c r="AP1498" i="3" s="1"/>
  <c r="AR1098" i="3" a="1"/>
  <c r="AR1098" i="3" s="1"/>
  <c r="AP1098" i="3" a="1"/>
  <c r="AP1098" i="3" s="1"/>
  <c r="AR1097" i="3" a="1"/>
  <c r="AR1097" i="3" s="1"/>
  <c r="AP1097" i="3" a="1"/>
  <c r="AP1097" i="3" s="1"/>
  <c r="AR1096" i="3" a="1"/>
  <c r="AR1096" i="3" s="1"/>
  <c r="AP1096" i="3" a="1"/>
  <c r="AP1096" i="3" s="1"/>
  <c r="AR1095" i="3" a="1"/>
  <c r="AR1095" i="3" s="1"/>
  <c r="AP1095" i="3" a="1"/>
  <c r="AP1095" i="3" s="1"/>
  <c r="AR1094" i="3" a="1"/>
  <c r="AR1094" i="3" s="1"/>
  <c r="AP1094" i="3" a="1"/>
  <c r="AP1094" i="3" s="1"/>
  <c r="AR1093" i="3" a="1"/>
  <c r="AR1093" i="3" s="1"/>
  <c r="AP1093" i="3" a="1"/>
  <c r="AP1093" i="3" s="1"/>
  <c r="AR1092" i="3" a="1"/>
  <c r="AR1092" i="3" s="1"/>
  <c r="AP1092" i="3" a="1"/>
  <c r="AP1092" i="3" s="1"/>
  <c r="AR1091" i="3" a="1"/>
  <c r="AR1091" i="3" s="1"/>
  <c r="AP1091" i="3" a="1"/>
  <c r="AP1091" i="3" s="1"/>
  <c r="AP1084" i="3" a="1"/>
  <c r="AP1084" i="3" s="1"/>
  <c r="AP1081" i="3" a="1"/>
  <c r="AP1081" i="3" s="1"/>
  <c r="AP1077" i="3" a="1"/>
  <c r="AP1077" i="3" s="1"/>
  <c r="AP1069" i="3" a="1"/>
  <c r="AP1069" i="3" s="1"/>
  <c r="AR1069" i="3" a="1"/>
  <c r="AR1069" i="3" s="1"/>
  <c r="AP1103" i="3" a="1"/>
  <c r="AP1103" i="3" s="1"/>
  <c r="AR1103" i="3" a="1"/>
  <c r="AR1103" i="3" s="1"/>
  <c r="AP1154" i="3" a="1"/>
  <c r="AP1154" i="3" s="1"/>
  <c r="AR1154" i="3" a="1"/>
  <c r="AR1154" i="3" s="1"/>
  <c r="AP1201" i="3" a="1"/>
  <c r="AP1201" i="3" s="1"/>
  <c r="AR1201" i="3" a="1"/>
  <c r="AR1201" i="3" s="1"/>
  <c r="AP749" i="3" a="1"/>
  <c r="AP749" i="3" s="1"/>
  <c r="AP753" i="3" a="1"/>
  <c r="AP753" i="3" s="1"/>
  <c r="AR753" i="3" a="1"/>
  <c r="AR753" i="3" s="1"/>
  <c r="AR749" i="3" a="1"/>
  <c r="AR749" i="3" s="1"/>
  <c r="AP1241" i="3" a="1"/>
  <c r="AP1241" i="3" s="1"/>
  <c r="AP558" i="3" a="1"/>
  <c r="AP558" i="3" s="1"/>
  <c r="AP551" i="3" a="1"/>
  <c r="AP551" i="3" s="1"/>
  <c r="AR551" i="3" a="1"/>
  <c r="AR551" i="3" s="1"/>
  <c r="AP387" i="3" a="1"/>
  <c r="AP387" i="3" s="1"/>
  <c r="AP340" i="3" a="1"/>
  <c r="AP340" i="3" s="1"/>
  <c r="AP816" i="3" a="1"/>
  <c r="AP816" i="3" s="1"/>
  <c r="AR603" i="3" l="1" a="1"/>
  <c r="AR603" i="3" s="1"/>
  <c r="AP323" i="3" a="1"/>
  <c r="AP323" i="3" s="1"/>
  <c r="AP813" i="3" a="1"/>
  <c r="AP813" i="3" s="1"/>
  <c r="AR1053" i="3" a="1"/>
  <c r="AR1053" i="3" s="1"/>
  <c r="AR1003" i="3" a="1"/>
  <c r="AR1003" i="3" s="1"/>
  <c r="AR929" i="3" a="1"/>
  <c r="AR929" i="3" s="1"/>
  <c r="AR1039" i="3" a="1"/>
  <c r="AR1039" i="3" s="1"/>
  <c r="AP403" i="3" a="1"/>
  <c r="AP403" i="3" s="1"/>
  <c r="AP69" i="3" a="1"/>
  <c r="AP69" i="3" s="1"/>
  <c r="AR881" i="3" a="1"/>
  <c r="AR881" i="3" s="1"/>
  <c r="AR582" i="3" a="1"/>
  <c r="AR582" i="3" s="1"/>
  <c r="AR203" i="3" a="1"/>
  <c r="AR203" i="3" s="1"/>
  <c r="AP1188" i="3" a="1"/>
  <c r="AP1188" i="3" s="1"/>
  <c r="AP524" i="3" a="1"/>
  <c r="AP524" i="3" s="1"/>
  <c r="AR941" i="3" a="1"/>
  <c r="AR941" i="3" s="1"/>
  <c r="AR657" i="3" a="1"/>
  <c r="AR657" i="3" s="1"/>
  <c r="AP1226" i="3" a="1"/>
  <c r="AP1226" i="3" s="1"/>
  <c r="AP1102" i="3" a="1"/>
  <c r="AP1102" i="3" s="1"/>
  <c r="AP350" i="3" a="1"/>
  <c r="AP350" i="3" s="1"/>
  <c r="AP548" i="3" a="1"/>
  <c r="AP548" i="3" s="1"/>
  <c r="AP407" i="3" a="1"/>
  <c r="AP407" i="3" s="1"/>
  <c r="AR353" i="3" a="1"/>
  <c r="AR353" i="3" s="1"/>
  <c r="AR843" i="3" a="1"/>
  <c r="AR843" i="3" s="1"/>
  <c r="AP384" i="3" a="1"/>
  <c r="AP384" i="3" s="1"/>
  <c r="AR783" i="3" a="1"/>
  <c r="AR783" i="3" s="1"/>
  <c r="AP603" i="3" a="1"/>
  <c r="AP603" i="3" s="1"/>
  <c r="AP627" i="3" a="1"/>
  <c r="AP627" i="3" s="1"/>
  <c r="AR409" i="3" a="1"/>
  <c r="AR409" i="3" s="1"/>
  <c r="AR1182" i="3" a="1"/>
  <c r="AR1182" i="3" s="1"/>
  <c r="AR638" i="3" a="1"/>
  <c r="AR638" i="3" s="1"/>
  <c r="AR354" i="3" a="1"/>
  <c r="AR354" i="3" s="1"/>
  <c r="AR1041" i="3" a="1"/>
  <c r="AR1041" i="3" s="1"/>
  <c r="AP1179" i="3" a="1"/>
  <c r="AP1179" i="3" s="1"/>
  <c r="AP1011" i="3" a="1"/>
  <c r="AP1011" i="3" s="1"/>
  <c r="AR1076" i="3" a="1"/>
  <c r="AR1076" i="3" s="1"/>
  <c r="AP767" i="3" a="1"/>
  <c r="AP767" i="3" s="1"/>
  <c r="AR1151" i="3" a="1"/>
  <c r="AR1151" i="3" s="1"/>
  <c r="AP401" i="3" a="1"/>
  <c r="AP401" i="3" s="1"/>
  <c r="AR387" i="3" a="1"/>
  <c r="AR387" i="3" s="1"/>
  <c r="AR876" i="3" a="1"/>
  <c r="AR876" i="3" s="1"/>
  <c r="AP1009" i="3" a="1"/>
  <c r="AP1009" i="3" s="1"/>
  <c r="AR786" i="3" a="1"/>
  <c r="AR786" i="3" s="1"/>
  <c r="AP626" i="3" a="1"/>
  <c r="AP626" i="3" s="1"/>
  <c r="AR873" i="3" a="1"/>
  <c r="AR873" i="3" s="1"/>
  <c r="AP286" i="3" a="1"/>
  <c r="AP286" i="3" s="1"/>
  <c r="AP314" i="3" a="1"/>
  <c r="AP314" i="3" s="1"/>
  <c r="AP410" i="3" a="1"/>
  <c r="AP410" i="3" s="1"/>
  <c r="AP947" i="3" a="1"/>
  <c r="AP947" i="3" s="1"/>
  <c r="AR987" i="3" a="1"/>
  <c r="AR987" i="3" s="1"/>
  <c r="AR1105" i="3" a="1"/>
  <c r="AR1105" i="3" s="1"/>
  <c r="AR899" i="3" a="1"/>
  <c r="AR899" i="3" s="1"/>
  <c r="AP1104" i="3" a="1"/>
  <c r="AP1104" i="3" s="1"/>
  <c r="AR314" i="3" a="1"/>
  <c r="AR314" i="3" s="1"/>
  <c r="AP619" i="3" a="1"/>
  <c r="AP619" i="3" s="1"/>
  <c r="AP799" i="3" a="1"/>
  <c r="AP799" i="3" s="1"/>
  <c r="AR729" i="3" a="1"/>
  <c r="AR729" i="3" s="1"/>
  <c r="AR1088" i="3" a="1"/>
  <c r="AR1088" i="3" s="1"/>
  <c r="AR418" i="3" a="1"/>
  <c r="AR418" i="3" s="1"/>
  <c r="AR558" i="3" a="1"/>
  <c r="AR558" i="3" s="1"/>
  <c r="AP625" i="3" a="1"/>
  <c r="AP625" i="3" s="1"/>
  <c r="AR599" i="3" a="1"/>
  <c r="AR599" i="3" s="1"/>
  <c r="AP742" i="3" a="1"/>
  <c r="AP742" i="3" s="1"/>
  <c r="AP1212" i="3" a="1"/>
  <c r="AP1212" i="3" s="1"/>
  <c r="AR1228" i="3" a="1"/>
  <c r="AR1228" i="3" s="1"/>
  <c r="AR626" i="3" a="1"/>
  <c r="AR626" i="3" s="1"/>
  <c r="AR87" i="3" a="1"/>
  <c r="AR87" i="3" s="1"/>
  <c r="AR392" i="3" a="1"/>
  <c r="AR392" i="3" s="1"/>
  <c r="AP804" i="3" a="1"/>
  <c r="AP804" i="3" s="1"/>
  <c r="AP713" i="3" a="1"/>
  <c r="AP713" i="3" s="1"/>
  <c r="AR1181" i="3" a="1"/>
  <c r="AR1181" i="3" s="1"/>
  <c r="AP819" i="3" a="1"/>
  <c r="AP819" i="3" s="1"/>
  <c r="AP596" i="3" a="1"/>
  <c r="AP596" i="3" s="1"/>
  <c r="AP697" i="3" a="1"/>
  <c r="AP697" i="3" s="1"/>
  <c r="AR807" i="3" a="1"/>
  <c r="AR807" i="3" s="1"/>
  <c r="AR817" i="3" a="1"/>
  <c r="AR817" i="3" s="1"/>
  <c r="AP559" i="3" a="1"/>
  <c r="AP559" i="3" s="1"/>
  <c r="AP621" i="3" a="1"/>
  <c r="AP621" i="3" s="1"/>
  <c r="AR849" i="3" a="1"/>
  <c r="AR849" i="3" s="1"/>
  <c r="AP391" i="3" a="1"/>
  <c r="AP391" i="3" s="1"/>
  <c r="AP988" i="3" a="1"/>
  <c r="AP988" i="3" s="1"/>
  <c r="AP393" i="3" a="1"/>
  <c r="AP393" i="3" s="1"/>
  <c r="AP1184" i="3" a="1"/>
  <c r="AP1184" i="3" s="1"/>
  <c r="AP820" i="3" a="1"/>
  <c r="AP820" i="3" s="1"/>
  <c r="AR320" i="3" a="1"/>
  <c r="AR320" i="3" s="1"/>
  <c r="AR965" i="3" a="1"/>
  <c r="AR965" i="3" s="1"/>
  <c r="AR604" i="3" a="1"/>
  <c r="AR604" i="3" s="1"/>
  <c r="AR1043" i="3" a="1"/>
  <c r="AR1043" i="3" s="1"/>
  <c r="AP599" i="3" a="1"/>
  <c r="AP599" i="3" s="1"/>
  <c r="AP600" i="3" a="1"/>
  <c r="AP600" i="3" s="1"/>
  <c r="AR925" i="3" a="1"/>
  <c r="AR925" i="3" s="1"/>
  <c r="AR632" i="3" a="1"/>
  <c r="AR632" i="3" s="1"/>
  <c r="AR300" i="3" a="1"/>
  <c r="AR300" i="3" s="1"/>
  <c r="AR748" i="3" a="1"/>
  <c r="AR748" i="3" s="1"/>
  <c r="AP606" i="3" a="1"/>
  <c r="AP606" i="3" s="1"/>
  <c r="AR1234" i="3" a="1"/>
  <c r="AR1234" i="3" s="1"/>
  <c r="AR206" i="3" a="1"/>
  <c r="AR206" i="3" s="1"/>
  <c r="AR311" i="3" a="1"/>
  <c r="AR311" i="3" s="1"/>
  <c r="AP418" i="3" a="1"/>
  <c r="AP418" i="3" s="1"/>
  <c r="AR325" i="3" a="1"/>
  <c r="AR325" i="3" s="1"/>
  <c r="AP618" i="3" a="1"/>
  <c r="AP618" i="3" s="1"/>
  <c r="AR1067" i="3" a="1"/>
  <c r="AR1067" i="3" s="1"/>
  <c r="AP1085" i="3" a="1"/>
  <c r="AP1085" i="3" s="1"/>
  <c r="AP1116" i="3" a="1"/>
  <c r="AP1116" i="3" s="1"/>
  <c r="AP78" i="3" a="1"/>
  <c r="AP78" i="3" s="1"/>
  <c r="AP796" i="3" a="1"/>
  <c r="AP796" i="3" s="1"/>
  <c r="AR609" i="3" a="1"/>
  <c r="AR609" i="3" s="1"/>
  <c r="AP974" i="3" a="1"/>
  <c r="AP974" i="3" s="1"/>
  <c r="AP951" i="3" a="1"/>
  <c r="AP951" i="3" s="1"/>
  <c r="AP347" i="3" a="1"/>
  <c r="AP347" i="3" s="1"/>
  <c r="AP630" i="3" a="1"/>
  <c r="AP630" i="3" s="1"/>
  <c r="AR1001" i="3" a="1"/>
  <c r="AR1001" i="3" s="1"/>
  <c r="AP985" i="3" a="1"/>
  <c r="AP985" i="3" s="1"/>
  <c r="AR294" i="3" a="1"/>
  <c r="AR294" i="3" s="1"/>
  <c r="AP790" i="3" a="1"/>
  <c r="AP790" i="3" s="1"/>
  <c r="AP787" i="3" a="1"/>
  <c r="AP787" i="3" s="1"/>
  <c r="AR764" i="3" a="1"/>
  <c r="AR764" i="3" s="1"/>
  <c r="AR344" i="3" a="1"/>
  <c r="AR344" i="3" s="1"/>
  <c r="AR970" i="3" a="1"/>
  <c r="AR970" i="3" s="1"/>
  <c r="AP339" i="3" a="1"/>
  <c r="AP339" i="3" s="1"/>
  <c r="AP516" i="3" a="1"/>
  <c r="AP516" i="3" s="1"/>
  <c r="AR312" i="3" a="1"/>
  <c r="AR312" i="3" s="1"/>
  <c r="AP584" i="3" a="1"/>
  <c r="AP584" i="3" s="1"/>
  <c r="AR36" i="3" a="1"/>
  <c r="AR36" i="3" s="1"/>
  <c r="AR844" i="3" a="1"/>
  <c r="AR844" i="3" s="1"/>
  <c r="AR352" i="3" a="1"/>
  <c r="AR352" i="3" s="1"/>
  <c r="AP611" i="3" a="1"/>
  <c r="AP611" i="3" s="1"/>
  <c r="AR630" i="3" a="1"/>
  <c r="AR630" i="3" s="1"/>
  <c r="AR68" i="3" a="1"/>
  <c r="AR68" i="3" s="1"/>
  <c r="AP1083" i="3" a="1"/>
  <c r="AP1083" i="3" s="1"/>
  <c r="AP396" i="3" a="1"/>
  <c r="AP396" i="3" s="1"/>
  <c r="AP1199" i="3" a="1"/>
  <c r="AP1199" i="3" s="1"/>
  <c r="AP709" i="3" a="1"/>
  <c r="AP709" i="3" s="1"/>
  <c r="AP585" i="3" a="1"/>
  <c r="AP585" i="3" s="1"/>
  <c r="AR411" i="3" a="1"/>
  <c r="AR411" i="3" s="1"/>
  <c r="AP1206" i="3" a="1"/>
  <c r="AP1206" i="3" s="1"/>
  <c r="AP631" i="3" a="1"/>
  <c r="AP631" i="3" s="1"/>
  <c r="AP402" i="3" a="1"/>
  <c r="AP402" i="3" s="1"/>
  <c r="AR559" i="3" a="1"/>
  <c r="AR559" i="3" s="1"/>
  <c r="AP84" i="3" a="1"/>
  <c r="AP84" i="3" s="1"/>
  <c r="AR201" i="3" a="1"/>
  <c r="AR201" i="3" s="1"/>
  <c r="AP496" i="3" a="1"/>
  <c r="AP496" i="3" s="1"/>
  <c r="AP785" i="3" a="1"/>
  <c r="AP785" i="3" s="1"/>
  <c r="AP386" i="3" a="1"/>
  <c r="AP386" i="3" s="1"/>
  <c r="AP788" i="3" a="1"/>
  <c r="AP788" i="3" s="1"/>
  <c r="AP1033" i="3" a="1"/>
  <c r="AP1033" i="3" s="1"/>
  <c r="AR299" i="3" a="1"/>
  <c r="AR299" i="3" s="1"/>
  <c r="AR791" i="3" a="1"/>
  <c r="AR791" i="3" s="1"/>
  <c r="AR553" i="3" a="1"/>
  <c r="AR553" i="3" s="1"/>
  <c r="AR290" i="3" a="1"/>
  <c r="AR290" i="3" s="1"/>
  <c r="AR802" i="3" a="1"/>
  <c r="AR802" i="3" s="1"/>
  <c r="AP602" i="3" a="1"/>
  <c r="AP602" i="3" s="1"/>
  <c r="AP1108" i="3" a="1"/>
  <c r="AP1108" i="3" s="1"/>
  <c r="AR819" i="3" a="1"/>
  <c r="AR819" i="3" s="1"/>
  <c r="AR407" i="3" a="1"/>
  <c r="AR407" i="3" s="1"/>
  <c r="AR713" i="3" a="1"/>
  <c r="AR713" i="3" s="1"/>
  <c r="AP771" i="3" a="1"/>
  <c r="AP771" i="3" s="1"/>
  <c r="AP1076" i="3" a="1"/>
  <c r="AP1076" i="3" s="1"/>
  <c r="AP774" i="3" a="1"/>
  <c r="AP774" i="3" s="1"/>
  <c r="AR549" i="3" a="1"/>
  <c r="AR549" i="3" s="1"/>
  <c r="AR794" i="3" a="1"/>
  <c r="AR794" i="3" s="1"/>
  <c r="AR1072" i="3" a="1"/>
  <c r="AR1072" i="3" s="1"/>
  <c r="AR1086" i="3" a="1"/>
  <c r="AR1086" i="3" s="1"/>
  <c r="AP1146" i="3" a="1"/>
  <c r="AP1146" i="3" s="1"/>
  <c r="AR706" i="3" a="1"/>
  <c r="AR706" i="3" s="1"/>
  <c r="AP413" i="3" a="1"/>
  <c r="AP413" i="3" s="1"/>
  <c r="AP162" i="3" a="1"/>
  <c r="AP162" i="3" s="1"/>
  <c r="AR1021" i="3" a="1"/>
  <c r="AR1021" i="3" s="1"/>
  <c r="AP818" i="3" a="1"/>
  <c r="AP818" i="3" s="1"/>
  <c r="AR287" i="3" a="1"/>
  <c r="AR287" i="3" s="1"/>
  <c r="AP554" i="3" a="1"/>
  <c r="AP554" i="3" s="1"/>
  <c r="AR1082" i="3" a="1"/>
  <c r="AR1082" i="3" s="1"/>
  <c r="AR389" i="3" a="1"/>
  <c r="AR389" i="3" s="1"/>
  <c r="AR1083" i="3" a="1"/>
  <c r="AR1083" i="3" s="1"/>
  <c r="AR615" i="3" a="1"/>
  <c r="AR615" i="3" s="1"/>
  <c r="AR403" i="3" a="1"/>
  <c r="AR403" i="3" s="1"/>
  <c r="AP400" i="3" a="1"/>
  <c r="AP400" i="3" s="1"/>
  <c r="AP812" i="3" a="1"/>
  <c r="AP812" i="3" s="1"/>
  <c r="AR627" i="3" a="1"/>
  <c r="AR627" i="3" s="1"/>
  <c r="AR1087" i="3" a="1"/>
  <c r="AR1087" i="3" s="1"/>
  <c r="AR390" i="3" a="1"/>
  <c r="AR390" i="3" s="1"/>
  <c r="AP938" i="3" a="1"/>
  <c r="AP938" i="3" s="1"/>
  <c r="AP722" i="3" a="1"/>
  <c r="AP722" i="3" s="1"/>
  <c r="AR385" i="3" a="1"/>
  <c r="AR385" i="3" s="1"/>
  <c r="AR555" i="3" a="1"/>
  <c r="AR555" i="3" s="1"/>
  <c r="AR562" i="3" a="1"/>
  <c r="AR562" i="3" s="1"/>
  <c r="AR1077" i="3" a="1"/>
  <c r="AR1077" i="3" s="1"/>
  <c r="AR597" i="3" a="1"/>
  <c r="AR597" i="3" s="1"/>
  <c r="AR402" i="3" a="1"/>
  <c r="AR402" i="3" s="1"/>
  <c r="AR92" i="3" a="1"/>
  <c r="AR92" i="3" s="1"/>
  <c r="AR790" i="3" a="1"/>
  <c r="AR790" i="3" s="1"/>
  <c r="AR1068" i="3" a="1"/>
  <c r="AR1068" i="3" s="1"/>
  <c r="AP420" i="3" a="1"/>
  <c r="AP420" i="3" s="1"/>
  <c r="AR556" i="3" a="1"/>
  <c r="AR556" i="3" s="1"/>
  <c r="AP492" i="3" a="1"/>
  <c r="AP492" i="3" s="1"/>
  <c r="AP561" i="3" a="1"/>
  <c r="AP561" i="3" s="1"/>
  <c r="AP1090" i="3" a="1"/>
  <c r="AP1090" i="3" s="1"/>
  <c r="AR1074" i="3" a="1"/>
  <c r="AR1074" i="3" s="1"/>
  <c r="AP890" i="3" a="1"/>
  <c r="AP890" i="3" s="1"/>
  <c r="AR1078" i="3" a="1"/>
  <c r="AR1078" i="3" s="1"/>
  <c r="AP11" i="3" a="1"/>
  <c r="AP11" i="3" s="1"/>
  <c r="AR150" i="3" a="1"/>
  <c r="AR150" i="3" s="1"/>
  <c r="AR16" i="3" a="1"/>
  <c r="AR16" i="3" s="1"/>
  <c r="AR1079" i="3" a="1"/>
  <c r="AR1079" i="3" s="1"/>
  <c r="AR809" i="3" a="1"/>
  <c r="AR809" i="3" s="1"/>
  <c r="AP1073" i="3" a="1"/>
  <c r="AP1073" i="3" s="1"/>
  <c r="AP953" i="3" a="1"/>
  <c r="AP953" i="3" s="1"/>
  <c r="AR1007" i="3" a="1"/>
  <c r="AR1007" i="3" s="1"/>
  <c r="AR44" i="3" a="1"/>
  <c r="AR44" i="3" s="1"/>
  <c r="AP1066" i="3" a="1"/>
  <c r="AP1066" i="3" s="1"/>
  <c r="AP354" i="3" a="1"/>
  <c r="AP354" i="3" s="1"/>
  <c r="AP1087" i="3" a="1"/>
  <c r="AP1087" i="3" s="1"/>
  <c r="AR716" i="3" a="1"/>
  <c r="AR716" i="3" s="1"/>
  <c r="AP843" i="3" a="1"/>
  <c r="AP843" i="3" s="1"/>
  <c r="AP54" i="3" a="1"/>
  <c r="AP54" i="3" s="1"/>
  <c r="AR732" i="3" a="1"/>
  <c r="AR732" i="3" s="1"/>
  <c r="AR474" i="3" a="1"/>
  <c r="AR474" i="3" s="1"/>
  <c r="AR371" i="3" a="1"/>
  <c r="AR371" i="3" s="1"/>
  <c r="AR1056" i="3" a="1"/>
  <c r="AR1056" i="3" s="1"/>
  <c r="AP302" i="3" a="1"/>
  <c r="AP302" i="3" s="1"/>
  <c r="AR62" i="3" a="1"/>
  <c r="AR62" i="3" s="1"/>
  <c r="AR308" i="3" a="1"/>
  <c r="AR308" i="3" s="1"/>
  <c r="AP299" i="3" a="1"/>
  <c r="AP299" i="3" s="1"/>
  <c r="AP368" i="3" a="1"/>
  <c r="AP368" i="3" s="1"/>
  <c r="AR161" i="3" a="1"/>
  <c r="AR161" i="3" s="1"/>
  <c r="AR249" i="3" a="1"/>
  <c r="AR249" i="3" s="1"/>
  <c r="AP22" i="3" a="1"/>
  <c r="AP22" i="3" s="1"/>
  <c r="AP462" i="3" a="1"/>
  <c r="AP462" i="3" s="1"/>
  <c r="AP999" i="3" a="1"/>
  <c r="AP999" i="3" s="1"/>
  <c r="AR930" i="3" a="1"/>
  <c r="AR930" i="3" s="1"/>
  <c r="AP1169" i="3" a="1"/>
  <c r="AP1169" i="3" s="1"/>
  <c r="AP525" i="3" a="1"/>
  <c r="AP525" i="3" s="1"/>
  <c r="AP175" i="3" a="1"/>
  <c r="AP175" i="3" s="1"/>
  <c r="AR413" i="3" a="1"/>
  <c r="AR413" i="3" s="1"/>
  <c r="AP262" i="3" a="1"/>
  <c r="AP262" i="3" s="1"/>
  <c r="AR731" i="3" a="1"/>
  <c r="AR731" i="3" s="1"/>
  <c r="AR434" i="3" a="1"/>
  <c r="AR434" i="3" s="1"/>
  <c r="AP741" i="3" a="1"/>
  <c r="AP741" i="3" s="1"/>
  <c r="AP507" i="3" a="1"/>
  <c r="AP507" i="3" s="1"/>
  <c r="AP642" i="3" a="1"/>
  <c r="AP642" i="3" s="1"/>
  <c r="AP874" i="3" a="1"/>
  <c r="AP874" i="3" s="1"/>
  <c r="AR1200" i="3" a="1"/>
  <c r="AR1200" i="3" s="1"/>
  <c r="AR164" i="3" a="1"/>
  <c r="AR164" i="3" s="1"/>
  <c r="AP107" i="3" a="1"/>
  <c r="AP107" i="3" s="1"/>
  <c r="AP734" i="3" a="1"/>
  <c r="AP734" i="3" s="1"/>
  <c r="AR172" i="3" a="1"/>
  <c r="AR172" i="3" s="1"/>
  <c r="AP90" i="3" a="1"/>
  <c r="AP90" i="3" s="1"/>
  <c r="AR1026" i="3" a="1"/>
  <c r="AR1026" i="3" s="1"/>
  <c r="AP1005" i="3" a="1"/>
  <c r="AP1005" i="3" s="1"/>
  <c r="AR1156" i="3" a="1"/>
  <c r="AR1156" i="3" s="1"/>
  <c r="AR54" i="3" a="1"/>
  <c r="AR54" i="3" s="1"/>
  <c r="AR1048" i="3" a="1"/>
  <c r="AR1048" i="3" s="1"/>
  <c r="AR151" i="3" a="1"/>
  <c r="AR151" i="3" s="1"/>
  <c r="AR121" i="3" a="1"/>
  <c r="AR121" i="3" s="1"/>
  <c r="AR110" i="3" a="1"/>
  <c r="AR110" i="3" s="1"/>
  <c r="AP982" i="3" a="1"/>
  <c r="AP982" i="3" s="1"/>
  <c r="AR578" i="3" a="1"/>
  <c r="AR578" i="3" s="1"/>
  <c r="AP509" i="3" a="1"/>
  <c r="AP509" i="3" s="1"/>
  <c r="AP239" i="3" a="1"/>
  <c r="AP239" i="3" s="1"/>
  <c r="AR355" i="3" a="1"/>
  <c r="AR355" i="3" s="1"/>
  <c r="AR738" i="3" a="1"/>
  <c r="AR738" i="3" s="1"/>
  <c r="AP490" i="3" a="1"/>
  <c r="AP490" i="3" s="1"/>
  <c r="AP161" i="3" a="1"/>
  <c r="AP161" i="3" s="1"/>
  <c r="AR1019" i="3" a="1"/>
  <c r="AR1019" i="3" s="1"/>
  <c r="AP1239" i="3" a="1"/>
  <c r="AP1239" i="3" s="1"/>
  <c r="AP150" i="3" a="1"/>
  <c r="AP150" i="3" s="1"/>
  <c r="AR998" i="3" a="1"/>
  <c r="AR998" i="3" s="1"/>
  <c r="AP497" i="3" a="1"/>
  <c r="AP497" i="3" s="1"/>
  <c r="AR74" i="3" a="1"/>
  <c r="AR74" i="3" s="1"/>
  <c r="AR1217" i="3" a="1"/>
  <c r="AR1217" i="3" s="1"/>
  <c r="AP218" i="3" a="1"/>
  <c r="AP218" i="3" s="1"/>
  <c r="AP686" i="3" a="1"/>
  <c r="AP686" i="3" s="1"/>
  <c r="AP868" i="3" a="1"/>
  <c r="AP868" i="3" s="1"/>
  <c r="AP1230" i="3" a="1"/>
  <c r="AP1230" i="3" s="1"/>
  <c r="AR886" i="3" a="1"/>
  <c r="AR886" i="3" s="1"/>
  <c r="AR116" i="3" a="1"/>
  <c r="AR116" i="3" s="1"/>
  <c r="AR928" i="3" a="1"/>
  <c r="AR928" i="3" s="1"/>
  <c r="AR682" i="3" a="1"/>
  <c r="AR682" i="3" s="1"/>
  <c r="AP495" i="3" a="1"/>
  <c r="AP495" i="3" s="1"/>
  <c r="AP654" i="3" a="1"/>
  <c r="AP654" i="3" s="1"/>
  <c r="AP1203" i="3" a="1"/>
  <c r="AP1203" i="3" s="1"/>
  <c r="AR697" i="3" a="1"/>
  <c r="AR697" i="3" s="1"/>
  <c r="AR275" i="3" a="1"/>
  <c r="AR275" i="3" s="1"/>
  <c r="AP358" i="3" a="1"/>
  <c r="AP358" i="3" s="1"/>
  <c r="AP359" i="3" a="1"/>
  <c r="AP359" i="3" s="1"/>
  <c r="AR1045" i="3" a="1"/>
  <c r="AR1045" i="3" s="1"/>
  <c r="AR28" i="3" a="1"/>
  <c r="AR28" i="3" s="1"/>
  <c r="AR187" i="3" a="1"/>
  <c r="AR187" i="3" s="1"/>
  <c r="AR122" i="3" a="1"/>
  <c r="AR122" i="3" s="1"/>
  <c r="AP791" i="3" a="1"/>
  <c r="AP791" i="3" s="1"/>
  <c r="AP44" i="3" a="1"/>
  <c r="AP44" i="3" s="1"/>
  <c r="AP505" i="3" a="1"/>
  <c r="AP505" i="3" s="1"/>
  <c r="AR65" i="3" a="1"/>
  <c r="AR65" i="3" s="1"/>
  <c r="AP130" i="3" a="1"/>
  <c r="AP130" i="3" s="1"/>
  <c r="AR1163" i="3" a="1"/>
  <c r="AR1163" i="3" s="1"/>
  <c r="AR1127" i="3" a="1"/>
  <c r="AR1127" i="3" s="1"/>
  <c r="AR932" i="3" a="1"/>
  <c r="AR932" i="3" s="1"/>
  <c r="AP196" i="3" a="1"/>
  <c r="AP196" i="3" s="1"/>
  <c r="AP115" i="3" a="1"/>
  <c r="AP115" i="3" s="1"/>
  <c r="AR750" i="3" a="1"/>
  <c r="AR750" i="3" s="1"/>
  <c r="AR66" i="3" a="1"/>
  <c r="AR66" i="3" s="1"/>
  <c r="AP228" i="3" a="1"/>
  <c r="AP228" i="3" s="1"/>
  <c r="AP665" i="3" a="1"/>
  <c r="AP665" i="3" s="1"/>
  <c r="AP182" i="3" a="1"/>
  <c r="AP182" i="3" s="1"/>
  <c r="AR1221" i="3" a="1"/>
  <c r="AR1221" i="3" s="1"/>
  <c r="AP986" i="3" a="1"/>
  <c r="AP986" i="3" s="1"/>
  <c r="AP388" i="3" a="1"/>
  <c r="AP388" i="3" s="1"/>
  <c r="AR920" i="3" a="1"/>
  <c r="AR920" i="3" s="1"/>
  <c r="AP187" i="3" a="1"/>
  <c r="AP187" i="3" s="1"/>
  <c r="AR124" i="3" a="1"/>
  <c r="AR124" i="3" s="1"/>
  <c r="AR358" i="3" a="1"/>
  <c r="AR358" i="3" s="1"/>
  <c r="AP193" i="3" a="1"/>
  <c r="AP193" i="3" s="1"/>
  <c r="AR86" i="3" a="1"/>
  <c r="AR86" i="3" s="1"/>
  <c r="AR971" i="3" a="1"/>
  <c r="AR971" i="3" s="1"/>
  <c r="AP52" i="3" a="1"/>
  <c r="AP52" i="3" s="1"/>
  <c r="AP109" i="3" a="1"/>
  <c r="AP109" i="3" s="1"/>
  <c r="AP307" i="3" a="1"/>
  <c r="AP307" i="3" s="1"/>
  <c r="AP572" i="3" a="1"/>
  <c r="AP572" i="3" s="1"/>
  <c r="AP479" i="3" a="1"/>
  <c r="AP479" i="3" s="1"/>
  <c r="AP141" i="3" a="1"/>
  <c r="AP141" i="3" s="1"/>
  <c r="AR109" i="3" a="1"/>
  <c r="AR109" i="3" s="1"/>
  <c r="AR1006" i="3" a="1"/>
  <c r="AR1006" i="3" s="1"/>
  <c r="AR1064" i="3" a="1"/>
  <c r="AR1064" i="3" s="1"/>
  <c r="AR188" i="3" a="1"/>
  <c r="AR188" i="3" s="1"/>
  <c r="AR185" i="3" a="1"/>
  <c r="AR185" i="3" s="1"/>
  <c r="AR218" i="3" a="1"/>
  <c r="AR218" i="3" s="1"/>
  <c r="AR1107" i="3" a="1"/>
  <c r="AR1107" i="3" s="1"/>
  <c r="AR972" i="3" a="1"/>
  <c r="AR972" i="3" s="1"/>
  <c r="AP424" i="3" a="1"/>
  <c r="AP424" i="3" s="1"/>
  <c r="AR885" i="3" a="1"/>
  <c r="AR885" i="3" s="1"/>
  <c r="AP200" i="3" a="1"/>
  <c r="AP200" i="3" s="1"/>
  <c r="AP1056" i="3" a="1"/>
  <c r="AP1056" i="3" s="1"/>
  <c r="AR723" i="3" a="1"/>
  <c r="AR723" i="3" s="1"/>
  <c r="AR1014" i="3" a="1"/>
  <c r="AR1014" i="3" s="1"/>
  <c r="AP1156" i="3" a="1"/>
  <c r="AP1156" i="3" s="1"/>
  <c r="AP897" i="3" a="1"/>
  <c r="AP897" i="3" s="1"/>
  <c r="AP570" i="3" a="1"/>
  <c r="AP570" i="3" s="1"/>
  <c r="AR193" i="3" a="1"/>
  <c r="AR193" i="3" s="1"/>
  <c r="AP366" i="3" a="1"/>
  <c r="AP366" i="3" s="1"/>
  <c r="AP493" i="3" a="1"/>
  <c r="AP493" i="3" s="1"/>
  <c r="AR931" i="3" a="1"/>
  <c r="AR931" i="3" s="1"/>
  <c r="AR182" i="3" a="1"/>
  <c r="AR182" i="3" s="1"/>
  <c r="AR153" i="3" a="1"/>
  <c r="AR153" i="3" s="1"/>
  <c r="AR42" i="3" a="1"/>
  <c r="AR42" i="3" s="1"/>
  <c r="AP489" i="3" a="1"/>
  <c r="AP489" i="3" s="1"/>
  <c r="AR1121" i="3" a="1"/>
  <c r="AR1121" i="3" s="1"/>
  <c r="AR658" i="3" a="1"/>
  <c r="AR658" i="3" s="1"/>
  <c r="AR177" i="3" a="1"/>
  <c r="AR177" i="3" s="1"/>
  <c r="AP234" i="3" a="1"/>
  <c r="AP234" i="3" s="1"/>
  <c r="AP545" i="3" a="1"/>
  <c r="AP545" i="3" s="1"/>
  <c r="AP931" i="3" a="1"/>
  <c r="AP931" i="3" s="1"/>
  <c r="AR1162" i="3" a="1"/>
  <c r="AR1162" i="3" s="1"/>
  <c r="AP1158" i="3" a="1"/>
  <c r="AP1158" i="3" s="1"/>
  <c r="AR63" i="3" a="1"/>
  <c r="AR63" i="3" s="1"/>
  <c r="AP458" i="3" a="1"/>
  <c r="AP458" i="3" s="1"/>
  <c r="AP170" i="3" a="1"/>
  <c r="AP170" i="3" s="1"/>
  <c r="AP924" i="3" a="1"/>
  <c r="AP924" i="3" s="1"/>
  <c r="AP291" i="3" a="1"/>
  <c r="AP291" i="3" s="1"/>
  <c r="AR973" i="3" a="1"/>
  <c r="AR973" i="3" s="1"/>
  <c r="AR302" i="3" a="1"/>
  <c r="AR302" i="3" s="1"/>
  <c r="AP337" i="3" a="1"/>
  <c r="AP337" i="3" s="1"/>
  <c r="AR660" i="3" a="1"/>
  <c r="AR660" i="3" s="1"/>
  <c r="AR969" i="3" a="1"/>
  <c r="AR969" i="3" s="1"/>
  <c r="AR736" i="3" a="1"/>
  <c r="AR736" i="3" s="1"/>
  <c r="AP450" i="3" a="1"/>
  <c r="AP450" i="3" s="1"/>
  <c r="AP226" i="3" a="1"/>
  <c r="AP226" i="3" s="1"/>
  <c r="AR175" i="3" a="1"/>
  <c r="AR175" i="3" s="1"/>
  <c r="AP680" i="3" a="1"/>
  <c r="AP680" i="3" s="1"/>
  <c r="AR415" i="3" a="1"/>
  <c r="AR415" i="3" s="1"/>
  <c r="AR1033" i="3" a="1"/>
  <c r="AR1033" i="3" s="1"/>
  <c r="AR724" i="3" a="1"/>
  <c r="AR724" i="3" s="1"/>
  <c r="AP886" i="3" a="1"/>
  <c r="AP886" i="3" s="1"/>
  <c r="AP456" i="3" a="1"/>
  <c r="AP456" i="3" s="1"/>
  <c r="AP281" i="3" a="1"/>
  <c r="AP281" i="3" s="1"/>
  <c r="AP1208" i="3" a="1"/>
  <c r="AP1208" i="3" s="1"/>
  <c r="AR369" i="3" a="1"/>
  <c r="AR369" i="3" s="1"/>
  <c r="AP1153" i="3" a="1"/>
  <c r="AP1153" i="3" s="1"/>
  <c r="AR950" i="3" a="1"/>
  <c r="AR950" i="3" s="1"/>
  <c r="AP455" i="3" a="1"/>
  <c r="AP455" i="3" s="1"/>
  <c r="AP231" i="3" a="1"/>
  <c r="AP231" i="3" s="1"/>
  <c r="AR176" i="3" a="1"/>
  <c r="AR176" i="3" s="1"/>
  <c r="AR902" i="3" a="1"/>
  <c r="AR902" i="3" s="1"/>
  <c r="AR234" i="3" a="1"/>
  <c r="AR234" i="3" s="1"/>
  <c r="AR887" i="3" a="1"/>
  <c r="AR887" i="3" s="1"/>
  <c r="AR665" i="3" a="1"/>
  <c r="AR665" i="3" s="1"/>
  <c r="AP688" i="3" a="1"/>
  <c r="AP688" i="3" s="1"/>
  <c r="AR277" i="3" a="1"/>
  <c r="AR277" i="3" s="1"/>
  <c r="AP459" i="3" a="1"/>
  <c r="AP459" i="3" s="1"/>
  <c r="AP136" i="3" a="1"/>
  <c r="AP136" i="3" s="1"/>
  <c r="AR510" i="3" a="1"/>
  <c r="AR510" i="3" s="1"/>
  <c r="AP122" i="3" a="1"/>
  <c r="AP122" i="3" s="1"/>
  <c r="AR136" i="3" a="1"/>
  <c r="AR136" i="3" s="1"/>
  <c r="AR268" i="3" a="1"/>
  <c r="AR268" i="3" s="1"/>
  <c r="AR186" i="3" a="1"/>
  <c r="AR186" i="3" s="1"/>
  <c r="AR260" i="3" a="1"/>
  <c r="AR260" i="3" s="1"/>
  <c r="AR245" i="3" a="1"/>
  <c r="AR245" i="3" s="1"/>
  <c r="AR52" i="3" a="1"/>
  <c r="AR52" i="3" s="1"/>
  <c r="AP36" i="3" a="1"/>
  <c r="AP36" i="3" s="1"/>
  <c r="AR368" i="3" a="1"/>
  <c r="AR368" i="3" s="1"/>
  <c r="AR274" i="3" a="1"/>
  <c r="AR274" i="3" s="1"/>
  <c r="AR137" i="3" a="1"/>
  <c r="AR137" i="3" s="1"/>
  <c r="AP199" i="3" a="1"/>
  <c r="AP199" i="3" s="1"/>
  <c r="AR1148" i="3" a="1"/>
  <c r="AR1148" i="3" s="1"/>
  <c r="AP502" i="3" a="1"/>
  <c r="AP502" i="3" s="1"/>
  <c r="AP93" i="3" a="1"/>
  <c r="AP93" i="3" s="1"/>
  <c r="AP108" i="3" a="1"/>
  <c r="AP108" i="3" s="1"/>
  <c r="AP735" i="3" a="1"/>
  <c r="AP735" i="3" s="1"/>
  <c r="AR938" i="3" a="1"/>
  <c r="AR938" i="3" s="1"/>
  <c r="AP440" i="3" a="1"/>
  <c r="AP440" i="3" s="1"/>
  <c r="AR1022" i="3" a="1"/>
  <c r="AR1022" i="3" s="1"/>
  <c r="AR9" i="3" a="1"/>
  <c r="AR9" i="3" s="1"/>
  <c r="AR281" i="3" a="1"/>
  <c r="AR281" i="3" s="1"/>
  <c r="AP1052" i="3" a="1"/>
  <c r="AP1052" i="3" s="1"/>
  <c r="AP256" i="3" a="1"/>
  <c r="AP256" i="3" s="1"/>
  <c r="AP965" i="3" a="1"/>
  <c r="AP965" i="3" s="1"/>
  <c r="AR994" i="3" a="1"/>
  <c r="AR994" i="3" s="1"/>
  <c r="AP655" i="3" a="1"/>
  <c r="AP655" i="3" s="1"/>
  <c r="AP274" i="3" a="1"/>
  <c r="AP274" i="3" s="1"/>
  <c r="AR947" i="3" a="1"/>
  <c r="AR947" i="3" s="1"/>
  <c r="AP1018" i="3" a="1"/>
  <c r="AP1018" i="3" s="1"/>
  <c r="AR664" i="3" a="1"/>
  <c r="AR664" i="3" s="1"/>
  <c r="AP651" i="3" a="1"/>
  <c r="AP651" i="3" s="1"/>
  <c r="AR996" i="3" a="1"/>
  <c r="AR996" i="3" s="1"/>
  <c r="AP696" i="3" a="1"/>
  <c r="AP696" i="3" s="1"/>
  <c r="AP165" i="3" a="1"/>
  <c r="AP165" i="3" s="1"/>
  <c r="AR159" i="3" a="1"/>
  <c r="AR159" i="3" s="1"/>
  <c r="AP137" i="3" a="1"/>
  <c r="AP137" i="3" s="1"/>
  <c r="AR959" i="3" a="1"/>
  <c r="AR959" i="3" s="1"/>
  <c r="AP1006" i="3" a="1"/>
  <c r="AP1006" i="3" s="1"/>
  <c r="AR313" i="3" a="1"/>
  <c r="AR313" i="3" s="1"/>
  <c r="AR125" i="3" a="1"/>
  <c r="AR125" i="3" s="1"/>
  <c r="AR6" i="3" a="1"/>
  <c r="AR6" i="3" s="1"/>
  <c r="AR755" i="3" a="1"/>
  <c r="AR755" i="3" s="1"/>
  <c r="AR174" i="3" a="1"/>
  <c r="AR174" i="3" s="1"/>
  <c r="AR76" i="3" a="1"/>
  <c r="AR76" i="3" s="1"/>
  <c r="AP579" i="3" a="1"/>
  <c r="AP579" i="3" s="1"/>
  <c r="AP18" i="3" a="1"/>
  <c r="AP18" i="3" s="1"/>
  <c r="AR1038" i="3" a="1"/>
  <c r="AR1038" i="3" s="1"/>
  <c r="AR1146" i="3" a="1"/>
  <c r="AR1146" i="3" s="1"/>
  <c r="AP622" i="3" a="1"/>
  <c r="AP622" i="3" s="1"/>
  <c r="AR171" i="3" a="1"/>
  <c r="AR171" i="3" s="1"/>
  <c r="AR135" i="3" a="1"/>
  <c r="AR135" i="3" s="1"/>
  <c r="AP731" i="3" a="1"/>
  <c r="AP731" i="3" s="1"/>
  <c r="AP889" i="3" a="1"/>
  <c r="AP889" i="3" s="1"/>
  <c r="AP660" i="3" a="1"/>
  <c r="AP660" i="3" s="1"/>
  <c r="AP1149" i="3" a="1"/>
  <c r="AP1149" i="3" s="1"/>
  <c r="AR108" i="3" a="1"/>
  <c r="AR108" i="3" s="1"/>
  <c r="AR309" i="3" a="1"/>
  <c r="AR309" i="3" s="1"/>
  <c r="AR152" i="3" a="1"/>
  <c r="AR152" i="3" s="1"/>
  <c r="AP429" i="3" a="1"/>
  <c r="AP429" i="3" s="1"/>
  <c r="AR91" i="3" a="1"/>
  <c r="AR91" i="3" s="1"/>
  <c r="AR1108" i="3" a="1"/>
  <c r="AR1108" i="3" s="1"/>
  <c r="AR567" i="3" a="1"/>
  <c r="AR567" i="3" s="1"/>
  <c r="AP1002" i="3" a="1"/>
  <c r="AP1002" i="3" s="1"/>
  <c r="AR1185" i="3" a="1"/>
  <c r="AR1185" i="3" s="1"/>
  <c r="AR1140" i="3" a="1"/>
  <c r="AR1140" i="3" s="1"/>
  <c r="AP1043" i="3" a="1"/>
  <c r="AP1043" i="3" s="1"/>
  <c r="AP176" i="3" a="1"/>
  <c r="AP176" i="3" s="1"/>
  <c r="AR422" i="3" a="1"/>
  <c r="AR422" i="3" s="1"/>
  <c r="AP20" i="3" a="1"/>
  <c r="AP20" i="3" s="1"/>
  <c r="AR107" i="3" a="1"/>
  <c r="AR107" i="3" s="1"/>
  <c r="AP434" i="3" a="1"/>
  <c r="AP434" i="3" s="1"/>
  <c r="AP964" i="3" a="1"/>
  <c r="AP964" i="3" s="1"/>
  <c r="AR51" i="3" a="1"/>
  <c r="AR51" i="3" s="1"/>
  <c r="AP417" i="3" a="1"/>
  <c r="AP417" i="3" s="1"/>
  <c r="AR232" i="3" a="1"/>
  <c r="AR232" i="3" s="1"/>
  <c r="AR162" i="3" a="1"/>
  <c r="AR162" i="3" s="1"/>
  <c r="AP519" i="3" a="1"/>
  <c r="AP519" i="3" s="1"/>
  <c r="AP556" i="3" a="1"/>
  <c r="AP556" i="3" s="1"/>
  <c r="AP352" i="3" a="1"/>
  <c r="AP352" i="3" s="1"/>
  <c r="AR196" i="3" a="1"/>
  <c r="AR196" i="3" s="1"/>
  <c r="AP1176" i="3" a="1"/>
  <c r="AP1176" i="3" s="1"/>
  <c r="AP1003" i="3" a="1"/>
  <c r="AP1003" i="3" s="1"/>
  <c r="AR236" i="3" a="1"/>
  <c r="AR236" i="3" s="1"/>
  <c r="AR439" i="3" a="1"/>
  <c r="AR439" i="3" s="1"/>
  <c r="AR962" i="3" a="1"/>
  <c r="AR962" i="3" s="1"/>
  <c r="AP152" i="3" a="1"/>
  <c r="AP152" i="3" s="1"/>
  <c r="AP1190" i="3" a="1"/>
  <c r="AP1190" i="3" s="1"/>
  <c r="AR667" i="3" a="1"/>
  <c r="AR667" i="3" s="1"/>
  <c r="AR686" i="3" a="1"/>
  <c r="AR686" i="3" s="1"/>
  <c r="AP1020" i="3" a="1"/>
  <c r="AP1020" i="3" s="1"/>
  <c r="AP230" i="3" a="1"/>
  <c r="AP230" i="3" s="1"/>
  <c r="AP1000" i="3" a="1"/>
  <c r="AP1000" i="3" s="1"/>
  <c r="AP871" i="3" a="1"/>
  <c r="AP871" i="3" s="1"/>
  <c r="AP21" i="3" a="1"/>
  <c r="AP21" i="3" s="1"/>
  <c r="AR105" i="3" a="1"/>
  <c r="AR105" i="3" s="1"/>
  <c r="AP105" i="3" a="1"/>
  <c r="AP105" i="3" s="1"/>
  <c r="AP1016" i="3" a="1"/>
  <c r="AP1016" i="3" s="1"/>
  <c r="AR1149" i="3" a="1"/>
  <c r="AR1149" i="3" s="1"/>
  <c r="AP372" i="3" a="1"/>
  <c r="AP372" i="3" s="1"/>
  <c r="AP1117" i="3" a="1"/>
  <c r="AP1117" i="3" s="1"/>
  <c r="AR963" i="3" a="1"/>
  <c r="AR963" i="3" s="1"/>
  <c r="AR1023" i="3" a="1"/>
  <c r="AR1023" i="3" s="1"/>
  <c r="AR227" i="3" a="1"/>
  <c r="AR227" i="3" s="1"/>
  <c r="AP91" i="3" a="1"/>
  <c r="AP91" i="3" s="1"/>
  <c r="AP848" i="3" a="1"/>
  <c r="AP848" i="3" s="1"/>
  <c r="AR1239" i="3" a="1"/>
  <c r="AR1239" i="3" s="1"/>
  <c r="AR194" i="3" a="1"/>
  <c r="AR194" i="3" s="1"/>
  <c r="AP555" i="3" a="1"/>
  <c r="AP555" i="3" s="1"/>
  <c r="AR155" i="3" a="1"/>
  <c r="AR155" i="3" s="1"/>
  <c r="AP956" i="3" a="1"/>
  <c r="AP956" i="3" s="1"/>
  <c r="AR230" i="3" a="1"/>
  <c r="AR230" i="3" s="1"/>
  <c r="AP658" i="3" a="1"/>
  <c r="AP658" i="3" s="1"/>
  <c r="AP377" i="3" a="1"/>
  <c r="AP377" i="3" s="1"/>
  <c r="AR205" i="3" a="1"/>
  <c r="AR205" i="3" s="1"/>
  <c r="AP714" i="3" a="1"/>
  <c r="AP714" i="3" s="1"/>
  <c r="AR432" i="3" a="1"/>
  <c r="AR432" i="3" s="1"/>
  <c r="AP944" i="3" a="1"/>
  <c r="AP944" i="3" s="1"/>
  <c r="AR695" i="3" a="1"/>
  <c r="AR695" i="3" s="1"/>
  <c r="AP667" i="3" a="1"/>
  <c r="AP667" i="3" s="1"/>
  <c r="AP363" i="3" a="1"/>
  <c r="AP363" i="3" s="1"/>
  <c r="AR1035" i="3" a="1"/>
  <c r="AR1035" i="3" s="1"/>
  <c r="AR948" i="3" a="1"/>
  <c r="AR948" i="3" s="1"/>
  <c r="AP674" i="3" a="1"/>
  <c r="AP674" i="3" s="1"/>
  <c r="AR421" i="3" a="1"/>
  <c r="AR421" i="3" s="1"/>
  <c r="AR985" i="3" a="1"/>
  <c r="AR985" i="3" s="1"/>
  <c r="AP151" i="3" a="1"/>
  <c r="AP151" i="3" s="1"/>
  <c r="AP275" i="3" a="1"/>
  <c r="AP275" i="3" s="1"/>
  <c r="AR868" i="3" a="1"/>
  <c r="AR868" i="3" s="1"/>
  <c r="AP793" i="3" a="1"/>
  <c r="AP793" i="3" s="1"/>
  <c r="AR904" i="3" a="1"/>
  <c r="AR904" i="3" s="1"/>
  <c r="AR1122" i="3" a="1"/>
  <c r="AR1122" i="3" s="1"/>
  <c r="AR1212" i="3" a="1"/>
  <c r="AR1212" i="3" s="1"/>
  <c r="AR204" i="3" a="1"/>
  <c r="AR204" i="3" s="1"/>
  <c r="AP510" i="3" a="1"/>
  <c r="AP510" i="3" s="1"/>
  <c r="AP980" i="3" a="1"/>
  <c r="AP980" i="3" s="1"/>
  <c r="AP194" i="3" a="1"/>
  <c r="AP194" i="3" s="1"/>
  <c r="AR55" i="3" a="1"/>
  <c r="AR55" i="3" s="1"/>
  <c r="AP283" i="3" a="1"/>
  <c r="AP283" i="3" s="1"/>
  <c r="AR1011" i="3" a="1"/>
  <c r="AR1011" i="3" s="1"/>
  <c r="AP169" i="3" a="1"/>
  <c r="AP169" i="3" s="1"/>
  <c r="AR10" i="3" a="1"/>
  <c r="AR10" i="3" s="1"/>
  <c r="AR106" i="3" a="1"/>
  <c r="AR106" i="3" s="1"/>
  <c r="AP706" i="3" a="1"/>
  <c r="AP706" i="3" s="1"/>
  <c r="AP531" i="3" a="1"/>
  <c r="AP531" i="3" s="1"/>
  <c r="AR575" i="3" a="1"/>
  <c r="AR575" i="3" s="1"/>
  <c r="AP360" i="3" a="1"/>
  <c r="AP360" i="3" s="1"/>
  <c r="AR652" i="3" a="1"/>
  <c r="AR652" i="3" s="1"/>
  <c r="AR1020" i="3" a="1"/>
  <c r="AR1020" i="3" s="1"/>
  <c r="AR623" i="3" a="1"/>
  <c r="AR623" i="3" s="1"/>
  <c r="AR974" i="3" a="1"/>
  <c r="AR974" i="3" s="1"/>
  <c r="AP670" i="3" a="1"/>
  <c r="AP670" i="3" s="1"/>
  <c r="AR493" i="3" a="1"/>
  <c r="AR493" i="3" s="1"/>
  <c r="AR1184" i="3" a="1"/>
  <c r="AR1184" i="3" s="1"/>
  <c r="AP124" i="3" a="1"/>
  <c r="AP124" i="3" s="1"/>
  <c r="AR165" i="3" a="1"/>
  <c r="AR165" i="3" s="1"/>
  <c r="AP232" i="3" a="1"/>
  <c r="AP232" i="3" s="1"/>
  <c r="AR1126" i="3" a="1"/>
  <c r="AR1126" i="3" s="1"/>
  <c r="AP369" i="3" a="1"/>
  <c r="AP369" i="3" s="1"/>
  <c r="AP28" i="3" a="1"/>
  <c r="AP28" i="3" s="1"/>
  <c r="AR231" i="3" a="1"/>
  <c r="AR231" i="3" s="1"/>
  <c r="AP739" i="3" a="1"/>
  <c r="AP739" i="3" s="1"/>
  <c r="AR1173" i="3" a="1"/>
  <c r="AR1173" i="3" s="1"/>
  <c r="AP185" i="3" a="1"/>
  <c r="AP185" i="3" s="1"/>
  <c r="AP614" i="3" a="1"/>
  <c r="AP614" i="3" s="1"/>
  <c r="AP50" i="3" a="1"/>
  <c r="AP50" i="3" s="1"/>
  <c r="AP321" i="3" a="1"/>
  <c r="AP321" i="3" s="1"/>
  <c r="AR94" i="3" a="1"/>
  <c r="AR94" i="3" s="1"/>
  <c r="AR1004" i="3" a="1"/>
  <c r="AR1004" i="3" s="1"/>
  <c r="AR1109" i="3" a="1"/>
  <c r="AR1109" i="3" s="1"/>
  <c r="AP805" i="3" a="1"/>
  <c r="AP805" i="3" s="1"/>
  <c r="AR605" i="3" a="1"/>
  <c r="AR605" i="3" s="1"/>
  <c r="AR1036" i="3" a="1"/>
  <c r="AR1036" i="3" s="1"/>
  <c r="AR163" i="3" a="1"/>
  <c r="AR163" i="3" s="1"/>
  <c r="AP934" i="3" a="1"/>
  <c r="AP934" i="3" s="1"/>
  <c r="AR169" i="3" a="1"/>
  <c r="AR169" i="3" s="1"/>
  <c r="AR170" i="3" a="1"/>
  <c r="AR170" i="3" s="1"/>
  <c r="AR775" i="3" a="1"/>
  <c r="AR775" i="3" s="1"/>
  <c r="AR805" i="3" a="1"/>
  <c r="AR805" i="3" s="1"/>
  <c r="AR1063" i="3" a="1"/>
  <c r="AR1063" i="3" s="1"/>
  <c r="AR192" i="3" a="1"/>
  <c r="AR192" i="3" s="1"/>
  <c r="AR1005" i="3" a="1"/>
  <c r="AR1005" i="3" s="1"/>
  <c r="AP355" i="3" a="1"/>
  <c r="AP355" i="3" s="1"/>
  <c r="AP932" i="3" a="1"/>
  <c r="AP932" i="3" s="1"/>
  <c r="AR903" i="3" a="1"/>
  <c r="AR903" i="3" s="1"/>
  <c r="AP1036" i="3" a="1"/>
  <c r="AP1036" i="3" s="1"/>
  <c r="AP9" i="3" a="1"/>
  <c r="AP9" i="3" s="1"/>
  <c r="AP662" i="3" a="1"/>
  <c r="AP662" i="3" s="1"/>
  <c r="AR200" i="3" a="1"/>
  <c r="AR200" i="3" s="1"/>
  <c r="AP306" i="3" a="1"/>
  <c r="AP306" i="3" s="1"/>
  <c r="AR924" i="3" a="1"/>
  <c r="AR924" i="3" s="1"/>
  <c r="AR1015" i="3" a="1"/>
  <c r="AR1015" i="3" s="1"/>
  <c r="AP64" i="3" a="1"/>
  <c r="AP64" i="3" s="1"/>
  <c r="AR1227" i="3" a="1"/>
  <c r="AR1227" i="3" s="1"/>
  <c r="AR226" i="3" a="1"/>
  <c r="AR226" i="3" s="1"/>
  <c r="AP530" i="3" a="1"/>
  <c r="AP530" i="3" s="1"/>
  <c r="AR758" i="3" a="1"/>
  <c r="AR758" i="3" s="1"/>
  <c r="AR1170" i="3" a="1"/>
  <c r="AR1170" i="3" s="1"/>
  <c r="AR988" i="3" a="1"/>
  <c r="AR988" i="3" s="1"/>
  <c r="AP24" i="3" a="1"/>
  <c r="AP24" i="3" s="1"/>
  <c r="AP568" i="3" a="1"/>
  <c r="AP568" i="3" s="1"/>
  <c r="AP755" i="3" a="1"/>
  <c r="AP755" i="3" s="1"/>
  <c r="AR1099" i="3" a="1"/>
  <c r="AR1099" i="3" s="1"/>
  <c r="AR958" i="3" a="1"/>
  <c r="AR958" i="3" s="1"/>
  <c r="AP641" i="3" a="1"/>
  <c r="AP641" i="3" s="1"/>
  <c r="AR710" i="3" a="1"/>
  <c r="AR710" i="3" s="1"/>
  <c r="AR625" i="3" a="1"/>
  <c r="AR625" i="3" s="1"/>
  <c r="AP1054" i="3" a="1"/>
  <c r="AP1054" i="3" s="1"/>
  <c r="AP67" i="3" a="1"/>
  <c r="AP67" i="3" s="1"/>
  <c r="AR1178" i="3" a="1"/>
  <c r="AR1178" i="3" s="1"/>
  <c r="AP963" i="3" a="1"/>
  <c r="AP963" i="3" s="1"/>
  <c r="AP712" i="3" a="1"/>
  <c r="AP712" i="3" s="1"/>
  <c r="AP567" i="3" a="1"/>
  <c r="AP567" i="3" s="1"/>
  <c r="AR745" i="3" a="1"/>
  <c r="AR745" i="3" s="1"/>
  <c r="AR980" i="3" a="1"/>
  <c r="AR980" i="3" s="1"/>
  <c r="AP540" i="3" a="1"/>
  <c r="AP540" i="3" s="1"/>
  <c r="AR1058" i="3" a="1"/>
  <c r="AR1058" i="3" s="1"/>
  <c r="AR867" i="3" a="1"/>
  <c r="AR867" i="3" s="1"/>
  <c r="AR7" i="3" a="1"/>
  <c r="AR7" i="3" s="1"/>
  <c r="AP612" i="3" a="1"/>
  <c r="AP612" i="3" s="1"/>
  <c r="AR1233" i="3" a="1"/>
  <c r="AR1233" i="3" s="1"/>
  <c r="AR871" i="3" a="1"/>
  <c r="AR871" i="3" s="1"/>
  <c r="AR378" i="3" a="1"/>
  <c r="AR378" i="3" s="1"/>
  <c r="AR655" i="3" a="1"/>
  <c r="AR655" i="3" s="1"/>
  <c r="AR262" i="3" a="1"/>
  <c r="AR262" i="3" s="1"/>
  <c r="AR39" i="3" a="1"/>
  <c r="AR39" i="3" s="1"/>
  <c r="AP171" i="3" a="1"/>
  <c r="AP171" i="3" s="1"/>
  <c r="AR1009" i="3" a="1"/>
  <c r="AR1009" i="3" s="1"/>
  <c r="AR663" i="3" a="1"/>
  <c r="AR663" i="3" s="1"/>
  <c r="AR292" i="3" a="1"/>
  <c r="AR292" i="3" s="1"/>
  <c r="AR1055" i="3" a="1"/>
  <c r="AR1055" i="3" s="1"/>
  <c r="AP1139" i="3" a="1"/>
  <c r="AP1139" i="3" s="1"/>
  <c r="AR69" i="3" a="1"/>
  <c r="AR69" i="3" s="1"/>
  <c r="AP1224" i="3" a="1"/>
  <c r="AP1224" i="3" s="1"/>
  <c r="AP750" i="3" a="1"/>
  <c r="AP750" i="3" s="1"/>
  <c r="AP404" i="3" a="1"/>
  <c r="AP404" i="3" s="1"/>
  <c r="AR278" i="3" a="1"/>
  <c r="AR278" i="3" s="1"/>
  <c r="AR178" i="3" a="1"/>
  <c r="AR178" i="3" s="1"/>
  <c r="AR215" i="3" a="1"/>
  <c r="AR215" i="3" s="1"/>
  <c r="AR207" i="3" a="1"/>
  <c r="AR207" i="3" s="1"/>
  <c r="AR642" i="3" a="1"/>
  <c r="AR642" i="3" s="1"/>
  <c r="AP1048" i="3" a="1"/>
  <c r="AP1048" i="3" s="1"/>
  <c r="AP1078" i="3" a="1"/>
  <c r="AP1078" i="3" s="1"/>
  <c r="AP1019" i="3" a="1"/>
  <c r="AP1019" i="3" s="1"/>
  <c r="AR199" i="3" a="1"/>
  <c r="AR199" i="3" s="1"/>
  <c r="AR714" i="3" a="1"/>
  <c r="AR714" i="3" s="1"/>
  <c r="AR879" i="3" a="1"/>
  <c r="AR879" i="3" s="1"/>
  <c r="AR417" i="3" a="1"/>
  <c r="AR417" i="3" s="1"/>
  <c r="AP27" i="3" a="1"/>
  <c r="AP27" i="3" s="1"/>
  <c r="AR1115" i="3" a="1"/>
  <c r="AR1115" i="3" s="1"/>
  <c r="AP1234" i="3" a="1"/>
  <c r="AP1234" i="3" s="1"/>
  <c r="AR874" i="3" a="1"/>
  <c r="AR874" i="3" s="1"/>
  <c r="AR1157" i="3" a="1"/>
  <c r="AR1157" i="3" s="1"/>
  <c r="AR993" i="3" a="1"/>
  <c r="AR993" i="3" s="1"/>
  <c r="AP65" i="3" a="1"/>
  <c r="AP65" i="3" s="1"/>
  <c r="AP260" i="3" a="1"/>
  <c r="AP260" i="3" s="1"/>
  <c r="AR921" i="3" a="1"/>
  <c r="AR921" i="3" s="1"/>
  <c r="AP26" i="3" a="1"/>
  <c r="AP26" i="3" s="1"/>
  <c r="AP1130" i="3" a="1"/>
  <c r="AP1130" i="3" s="1"/>
  <c r="AP1215" i="3" a="1"/>
  <c r="AP1215" i="3" s="1"/>
  <c r="AR888" i="3" a="1"/>
  <c r="AR888" i="3" s="1"/>
  <c r="AP961" i="3" a="1"/>
  <c r="AP961" i="3" s="1"/>
  <c r="AR1042" i="3" a="1"/>
  <c r="AR1042" i="3" s="1"/>
  <c r="AR674" i="3" a="1"/>
  <c r="AR674" i="3" s="1"/>
  <c r="AP733" i="3" a="1"/>
  <c r="AP733" i="3" s="1"/>
  <c r="AP467" i="3" a="1"/>
  <c r="AP467" i="3" s="1"/>
  <c r="AP129" i="3" a="1"/>
  <c r="AP129" i="3" s="1"/>
  <c r="AP683" i="3" a="1"/>
  <c r="AP683" i="3" s="1"/>
  <c r="AP195" i="3" a="1"/>
  <c r="AP195" i="3" s="1"/>
  <c r="AP563" i="3" a="1"/>
  <c r="AP563" i="3" s="1"/>
  <c r="AR678" i="3" a="1"/>
  <c r="AR678" i="3" s="1"/>
  <c r="AR527" i="3" a="1"/>
  <c r="AR527" i="3" s="1"/>
  <c r="AR1166" i="3" a="1"/>
  <c r="AR1166" i="3" s="1"/>
  <c r="AR228" i="3" a="1"/>
  <c r="AR228" i="3" s="1"/>
  <c r="AR619" i="3" a="1"/>
  <c r="AR619" i="3" s="1"/>
  <c r="AR538" i="3" a="1"/>
  <c r="AR538" i="3" s="1"/>
  <c r="AR191" i="3" a="1"/>
  <c r="AR191" i="3" s="1"/>
  <c r="AP41" i="3" a="1"/>
  <c r="AP41" i="3" s="1"/>
  <c r="AR1237" i="3" a="1"/>
  <c r="AR1237" i="3" s="1"/>
  <c r="AR730" i="3" a="1"/>
  <c r="AR730" i="3" s="1"/>
  <c r="AR452" i="3" a="1"/>
  <c r="AR452" i="3" s="1"/>
  <c r="AR219" i="3" a="1"/>
  <c r="AR219" i="3" s="1"/>
  <c r="AR346" i="3" a="1"/>
  <c r="AR346" i="3" s="1"/>
  <c r="AP1061" i="3" a="1"/>
  <c r="AP1061" i="3" s="1"/>
  <c r="AR88" i="3" a="1"/>
  <c r="AR88" i="3" s="1"/>
  <c r="AR131" i="3" a="1"/>
  <c r="AR131" i="3" s="1"/>
  <c r="AR820" i="3" a="1"/>
  <c r="AR820" i="3" s="1"/>
  <c r="AP925" i="3" a="1"/>
  <c r="AP925" i="3" s="1"/>
  <c r="AR641" i="3" a="1"/>
  <c r="AR641" i="3" s="1"/>
  <c r="AP1089" i="3" a="1"/>
  <c r="AP1089" i="3" s="1"/>
  <c r="AP809" i="3" a="1"/>
  <c r="AP809" i="3" s="1"/>
  <c r="AP959" i="3" a="1"/>
  <c r="AP959" i="3" s="1"/>
  <c r="AP315" i="3" a="1"/>
  <c r="AP315" i="3" s="1"/>
  <c r="AR1101" i="3" a="1"/>
  <c r="AR1101" i="3" s="1"/>
  <c r="AP292" i="3" a="1"/>
  <c r="AP292" i="3" s="1"/>
  <c r="AP893" i="3" a="1"/>
  <c r="AP893" i="3" s="1"/>
  <c r="AR239" i="3" a="1"/>
  <c r="AR239" i="3" s="1"/>
  <c r="AP212" i="3" a="1"/>
  <c r="AP212" i="3" s="1"/>
  <c r="AR954" i="3" a="1"/>
  <c r="AR954" i="3" s="1"/>
  <c r="AR643" i="3" a="1"/>
  <c r="AR643" i="3" s="1"/>
  <c r="AP336" i="3" a="1"/>
  <c r="AP336" i="3" s="1"/>
  <c r="AR211" i="3" a="1"/>
  <c r="AR211" i="3" s="1"/>
  <c r="AR806" i="3" a="1"/>
  <c r="AR806" i="3" s="1"/>
  <c r="AP457" i="3" a="1"/>
  <c r="AP457" i="3" s="1"/>
  <c r="AR889" i="3" a="1"/>
  <c r="AR889" i="3" s="1"/>
  <c r="AR1153" i="3" a="1"/>
  <c r="AR1153" i="3" s="1"/>
  <c r="AP180" i="3" a="1"/>
  <c r="AP180" i="3" s="1"/>
  <c r="AP1178" i="3" a="1"/>
  <c r="AP1178" i="3" s="1"/>
  <c r="AR158" i="3" a="1"/>
  <c r="AR158" i="3" s="1"/>
  <c r="AP13" i="3" a="1"/>
  <c r="AP13" i="3" s="1"/>
  <c r="AP653" i="3" a="1"/>
  <c r="AP653" i="3" s="1"/>
  <c r="AP311" i="3" a="1"/>
  <c r="AP311" i="3" s="1"/>
  <c r="AR896" i="3" a="1"/>
  <c r="AR896" i="3" s="1"/>
  <c r="AP248" i="3" a="1"/>
  <c r="AP248" i="3" s="1"/>
  <c r="AR429" i="3" a="1"/>
  <c r="AR429" i="3" s="1"/>
  <c r="AP385" i="3" a="1"/>
  <c r="AP385" i="3" s="1"/>
  <c r="AP723" i="3" a="1"/>
  <c r="AP723" i="3" s="1"/>
  <c r="AP322" i="3" a="1"/>
  <c r="AP322" i="3" s="1"/>
  <c r="AR1075" i="3" a="1"/>
  <c r="AR1075" i="3" s="1"/>
  <c r="AP515" i="3" a="1"/>
  <c r="AP515" i="3" s="1"/>
  <c r="AR447" i="3" a="1"/>
  <c r="AR447" i="3" s="1"/>
  <c r="AR1206" i="3" a="1"/>
  <c r="AR1206" i="3" s="1"/>
  <c r="AR975" i="3" a="1"/>
  <c r="AR975" i="3" s="1"/>
  <c r="AP1041" i="3" a="1"/>
  <c r="AP1041" i="3" s="1"/>
  <c r="AR767" i="3" a="1"/>
  <c r="AR767" i="3" s="1"/>
  <c r="AP562" i="3" a="1"/>
  <c r="AP562" i="3" s="1"/>
  <c r="AR762" i="3" a="1"/>
  <c r="AR762" i="3" s="1"/>
  <c r="AR166" i="3" a="1"/>
  <c r="AR166" i="3" s="1"/>
  <c r="AR1230" i="3" a="1"/>
  <c r="AR1230" i="3" s="1"/>
  <c r="AR1225" i="3" a="1"/>
  <c r="AR1225" i="3" s="1"/>
  <c r="AP258" i="3" a="1"/>
  <c r="AP258" i="3" s="1"/>
  <c r="AR991" i="3" a="1"/>
  <c r="AR991" i="3" s="1"/>
  <c r="AR197" i="3" a="1"/>
  <c r="AR197" i="3" s="1"/>
  <c r="AP926" i="3" a="1"/>
  <c r="AP926" i="3" s="1"/>
  <c r="AR295" i="3" a="1"/>
  <c r="AR295" i="3" s="1"/>
  <c r="AP726" i="3" a="1"/>
  <c r="AP726" i="3" s="1"/>
  <c r="AP682" i="3" a="1"/>
  <c r="AP682" i="3" s="1"/>
  <c r="AR48" i="3" a="1"/>
  <c r="AR48" i="3" s="1"/>
  <c r="AP715" i="3" a="1"/>
  <c r="AP715" i="3" s="1"/>
  <c r="AP188" i="3" a="1"/>
  <c r="AP188" i="3" s="1"/>
  <c r="AR717" i="3" a="1"/>
  <c r="AR717" i="3" s="1"/>
  <c r="AP534" i="3" a="1"/>
  <c r="AP534" i="3" s="1"/>
  <c r="AR471" i="3" a="1"/>
  <c r="AR471" i="3" s="1"/>
  <c r="AR198" i="3" a="1"/>
  <c r="AR198" i="3" s="1"/>
  <c r="AR241" i="3" a="1"/>
  <c r="AR241" i="3" s="1"/>
  <c r="AP521" i="3" a="1"/>
  <c r="AP521" i="3" s="1"/>
  <c r="AP1112" i="3" a="1"/>
  <c r="AP1112" i="3" s="1"/>
  <c r="AR608" i="3" a="1"/>
  <c r="AR608" i="3" s="1"/>
  <c r="AP1013" i="3" a="1"/>
  <c r="AP1013" i="3" s="1"/>
  <c r="AP895" i="3" a="1"/>
  <c r="AP895" i="3" s="1"/>
  <c r="AR1057" i="3" a="1"/>
  <c r="AR1057" i="3" s="1"/>
  <c r="AR209" i="3" a="1"/>
  <c r="AR209" i="3" s="1"/>
  <c r="AR800" i="3" a="1"/>
  <c r="AR800" i="3" s="1"/>
  <c r="AR263" i="3" a="1"/>
  <c r="AR263" i="3" s="1"/>
  <c r="AR772" i="3" a="1"/>
  <c r="AR772" i="3" s="1"/>
  <c r="AP737" i="3" a="1"/>
  <c r="AP737" i="3" s="1"/>
  <c r="AP762" i="3" a="1"/>
  <c r="AP762" i="3" s="1"/>
  <c r="AP1223" i="3" a="1"/>
  <c r="AP1223" i="3" s="1"/>
  <c r="AR1047" i="3" a="1"/>
  <c r="AR1047" i="3" s="1"/>
  <c r="AP371" i="3" a="1"/>
  <c r="AP371" i="3" s="1"/>
  <c r="AP491" i="3" a="1"/>
  <c r="AP491" i="3" s="1"/>
  <c r="AR189" i="3" a="1"/>
  <c r="AR189" i="3" s="1"/>
  <c r="AP532" i="3" a="1"/>
  <c r="AP532" i="3" s="1"/>
  <c r="AP730" i="3" a="1"/>
  <c r="AP730" i="3" s="1"/>
  <c r="AR466" i="3" a="1"/>
  <c r="AR466" i="3" s="1"/>
  <c r="AR414" i="3" a="1"/>
  <c r="AR414" i="3" s="1"/>
  <c r="AP145" i="3" a="1"/>
  <c r="AP145" i="3" s="1"/>
  <c r="AP512" i="3" a="1"/>
  <c r="AP512" i="3" s="1"/>
  <c r="AP544" i="3" a="1"/>
  <c r="AP544" i="3" s="1"/>
  <c r="AP144" i="3" a="1"/>
  <c r="AP144" i="3" s="1"/>
  <c r="AR814" i="3" a="1"/>
  <c r="AR814" i="3" s="1"/>
  <c r="AR1029" i="3" a="1"/>
  <c r="AR1029" i="3" s="1"/>
  <c r="AR999" i="3" a="1"/>
  <c r="AR999" i="3" s="1"/>
  <c r="AR771" i="3" a="1"/>
  <c r="AR771" i="3" s="1"/>
  <c r="AP1207" i="3" a="1"/>
  <c r="AP1207" i="3" s="1"/>
  <c r="AR1218" i="3" a="1"/>
  <c r="AR1218" i="3" s="1"/>
  <c r="AP1122" i="3" a="1"/>
  <c r="AP1122" i="3" s="1"/>
  <c r="AP126" i="3" a="1"/>
  <c r="AP126" i="3" s="1"/>
  <c r="AR363" i="3" a="1"/>
  <c r="AR363" i="3" s="1"/>
  <c r="AR535" i="3" a="1"/>
  <c r="AR535" i="3" s="1"/>
  <c r="AP872" i="3" a="1"/>
  <c r="AP872" i="3" s="1"/>
  <c r="AP53" i="3" a="1"/>
  <c r="AP53" i="3" s="1"/>
  <c r="AR670" i="3" a="1"/>
  <c r="AR670" i="3" s="1"/>
  <c r="AP768" i="3" a="1"/>
  <c r="AP768" i="3" s="1"/>
  <c r="AP883" i="3" a="1"/>
  <c r="AP883" i="3" s="1"/>
  <c r="AP103" i="3" a="1"/>
  <c r="AP103" i="3" s="1"/>
  <c r="AR742" i="3" a="1"/>
  <c r="AR742" i="3" s="1"/>
  <c r="AR669" i="3" a="1"/>
  <c r="AR669" i="3" s="1"/>
  <c r="AR423" i="3" a="1"/>
  <c r="AR423" i="3" s="1"/>
  <c r="AP1074" i="3" a="1"/>
  <c r="AP1074" i="3" s="1"/>
  <c r="AP1111" i="3" a="1"/>
  <c r="AP1111" i="3" s="1"/>
  <c r="AP637" i="3" a="1"/>
  <c r="AP637" i="3" s="1"/>
  <c r="AR307" i="3" a="1"/>
  <c r="AR307" i="3" s="1"/>
  <c r="AR953" i="3" a="1"/>
  <c r="AR953" i="3" s="1"/>
  <c r="AP45" i="3" a="1"/>
  <c r="AP45" i="3" s="1"/>
  <c r="AP217" i="3" a="1"/>
  <c r="AP217" i="3" s="1"/>
  <c r="AP478" i="3" a="1"/>
  <c r="AP478" i="3" s="1"/>
  <c r="AP1105" i="3" a="1"/>
  <c r="AP1105" i="3" s="1"/>
  <c r="AR1028" i="3" a="1"/>
  <c r="AR1028" i="3" s="1"/>
  <c r="AP732" i="3" a="1"/>
  <c r="AP732" i="3" s="1"/>
  <c r="AR77" i="3" a="1"/>
  <c r="AR77" i="3" s="1"/>
  <c r="AR602" i="3" a="1"/>
  <c r="AR602" i="3" s="1"/>
  <c r="AP1035" i="3" a="1"/>
  <c r="AP1035" i="3" s="1"/>
  <c r="AR613" i="3" a="1"/>
  <c r="AR613" i="3" s="1"/>
  <c r="AP615" i="3" a="1"/>
  <c r="AP615" i="3" s="1"/>
  <c r="AR679" i="3" a="1"/>
  <c r="AR679" i="3" s="1"/>
  <c r="AR258" i="3" a="1"/>
  <c r="AR258" i="3" s="1"/>
  <c r="AR396" i="3" a="1"/>
  <c r="AR396" i="3" s="1"/>
  <c r="AP929" i="3" a="1"/>
  <c r="AP929" i="3" s="1"/>
  <c r="AR927" i="3" a="1"/>
  <c r="AR927" i="3" s="1"/>
  <c r="AP66" i="3" a="1"/>
  <c r="AP66" i="3" s="1"/>
  <c r="AP280" i="3" a="1"/>
  <c r="AP280" i="3" s="1"/>
  <c r="AP1182" i="3" a="1"/>
  <c r="AP1182" i="3" s="1"/>
  <c r="AR968" i="3" a="1"/>
  <c r="AR968" i="3" s="1"/>
  <c r="AP449" i="3" a="1"/>
  <c r="AP449" i="3" s="1"/>
  <c r="AR936" i="3" a="1"/>
  <c r="AR936" i="3" s="1"/>
  <c r="AR138" i="3" a="1"/>
  <c r="AR138" i="3" s="1"/>
  <c r="AR595" i="3" a="1"/>
  <c r="AR595" i="3" s="1"/>
  <c r="AR130" i="3" a="1"/>
  <c r="AR130" i="3" s="1"/>
  <c r="AP249" i="3" a="1"/>
  <c r="AP249" i="3" s="1"/>
  <c r="AR1037" i="3" a="1"/>
  <c r="AR1037" i="3" s="1"/>
  <c r="AP225" i="3" a="1"/>
  <c r="AP225" i="3" s="1"/>
  <c r="AP1114" i="3" a="1"/>
  <c r="AP1114" i="3" s="1"/>
  <c r="AP219" i="3" a="1"/>
  <c r="AP219" i="3" s="1"/>
  <c r="AP313" i="3" a="1"/>
  <c r="AP313" i="3" s="1"/>
  <c r="AR47" i="3" a="1"/>
  <c r="AR47" i="3" s="1"/>
  <c r="AR156" i="3" a="1"/>
  <c r="AR156" i="3" s="1"/>
  <c r="AP738" i="3" a="1"/>
  <c r="AP738" i="3" s="1"/>
  <c r="AP1192" i="3" a="1"/>
  <c r="AP1192" i="3" s="1"/>
  <c r="AR1013" i="3" a="1"/>
  <c r="AR1013" i="3" s="1"/>
  <c r="AR1090" i="3" a="1"/>
  <c r="AR1090" i="3" s="1"/>
  <c r="AR1193" i="3" a="1"/>
  <c r="AR1193" i="3" s="1"/>
  <c r="AP903" i="3" a="1"/>
  <c r="AP903" i="3" s="1"/>
  <c r="AR744" i="3" a="1"/>
  <c r="AR744" i="3" s="1"/>
  <c r="AP542" i="3" a="1"/>
  <c r="AP542" i="3" s="1"/>
  <c r="AP62" i="3" a="1"/>
  <c r="AP62" i="3" s="1"/>
  <c r="AP1216" i="3" a="1"/>
  <c r="AP1216" i="3" s="1"/>
  <c r="AR1110" i="3" a="1"/>
  <c r="AR1110" i="3" s="1"/>
  <c r="AR393" i="3" a="1"/>
  <c r="AR393" i="3" s="1"/>
  <c r="AP325" i="3" a="1"/>
  <c r="AP325" i="3" s="1"/>
  <c r="AP12" i="3" a="1"/>
  <c r="AP12" i="3" s="1"/>
  <c r="AP894" i="3" a="1"/>
  <c r="AP894" i="3" s="1"/>
  <c r="AP131" i="3" a="1"/>
  <c r="AP131" i="3" s="1"/>
  <c r="AP135" i="3" a="1"/>
  <c r="AP135" i="3" s="1"/>
  <c r="AP312" i="3" a="1"/>
  <c r="AP312" i="3" s="1"/>
  <c r="AR1187" i="3" a="1"/>
  <c r="AR1187" i="3" s="1"/>
  <c r="AR769" i="3" a="1"/>
  <c r="AR769" i="3" s="1"/>
  <c r="AR430" i="3" a="1"/>
  <c r="AR430" i="3" s="1"/>
  <c r="AP539" i="3" a="1"/>
  <c r="AP539" i="3" s="1"/>
  <c r="AP1150" i="3" a="1"/>
  <c r="AP1150" i="3" s="1"/>
  <c r="AP117" i="3" a="1"/>
  <c r="AP117" i="3" s="1"/>
  <c r="AR271" i="3" a="1"/>
  <c r="AR271" i="3" s="1"/>
  <c r="AR1240" i="3" a="1"/>
  <c r="AR1240" i="3" s="1"/>
  <c r="AP68" i="3" a="1"/>
  <c r="AP68" i="3" s="1"/>
  <c r="AP1079" i="3" a="1"/>
  <c r="AP1079" i="3" s="1"/>
  <c r="AP1099" i="3" a="1"/>
  <c r="AP1099" i="3" s="1"/>
  <c r="AP885" i="3" a="1"/>
  <c r="AP885" i="3" s="1"/>
  <c r="AR612" i="3" a="1"/>
  <c r="AR612" i="3" s="1"/>
  <c r="AR85" i="3" a="1"/>
  <c r="AR85" i="3" s="1"/>
  <c r="AP87" i="3" a="1"/>
  <c r="AP87" i="3" s="1"/>
  <c r="AR285" i="3" a="1"/>
  <c r="AR285" i="3" s="1"/>
  <c r="AR377" i="3" a="1"/>
  <c r="AR377" i="3" s="1"/>
  <c r="AR1176" i="3" a="1"/>
  <c r="AR1176" i="3" s="1"/>
  <c r="AR727" i="3" a="1"/>
  <c r="AR727" i="3" s="1"/>
  <c r="AP461" i="3" a="1"/>
  <c r="AP461" i="3" s="1"/>
  <c r="AP57" i="3" a="1"/>
  <c r="AP57" i="3" s="1"/>
  <c r="AR812" i="3" a="1"/>
  <c r="AR812" i="3" s="1"/>
  <c r="AR279" i="3" a="1"/>
  <c r="AR279" i="3" s="1"/>
  <c r="AP604" i="3" a="1"/>
  <c r="AP604" i="3" s="1"/>
  <c r="AP1067" i="3" a="1"/>
  <c r="AP1067" i="3" s="1"/>
  <c r="AR1171" i="3" a="1"/>
  <c r="AR1171" i="3" s="1"/>
  <c r="AP1004" i="3" a="1"/>
  <c r="AP1004" i="3" s="1"/>
  <c r="AR1073" i="3" a="1"/>
  <c r="AR1073" i="3" s="1"/>
  <c r="AR1190" i="3" a="1"/>
  <c r="AR1190" i="3" s="1"/>
  <c r="AP904" i="3" a="1"/>
  <c r="AP904" i="3" s="1"/>
  <c r="AR476" i="3" a="1"/>
  <c r="AR476" i="3" s="1"/>
  <c r="AR651" i="3" a="1"/>
  <c r="AR651" i="3" s="1"/>
  <c r="AP1086" i="3" a="1"/>
  <c r="AP1086" i="3" s="1"/>
  <c r="AP574" i="3" a="1"/>
  <c r="AP574" i="3" s="1"/>
  <c r="AR570" i="3" a="1"/>
  <c r="AR570" i="3" s="1"/>
  <c r="AR978" i="3" a="1"/>
  <c r="AR978" i="3" s="1"/>
  <c r="AR1214" i="3" a="1"/>
  <c r="AR1214" i="3" s="1"/>
  <c r="AP977" i="3" a="1"/>
  <c r="AP977" i="3" s="1"/>
  <c r="AP392" i="3" a="1"/>
  <c r="AP392" i="3" s="1"/>
  <c r="AR979" i="3" a="1"/>
  <c r="AR979" i="3" s="1"/>
  <c r="AR760" i="3" a="1"/>
  <c r="AR760" i="3" s="1"/>
  <c r="AP394" i="3" a="1"/>
  <c r="AP394" i="3" s="1"/>
  <c r="AR103" i="3" a="1"/>
  <c r="AR103" i="3" s="1"/>
  <c r="AR45" i="3" a="1"/>
  <c r="AR45" i="3" s="1"/>
  <c r="AR500" i="3" a="1"/>
  <c r="AR500" i="3" s="1"/>
  <c r="AR865" i="3" a="1"/>
  <c r="AR865" i="3" s="1"/>
  <c r="AR646" i="3" a="1"/>
  <c r="AR646" i="3" s="1"/>
  <c r="AR310" i="3" a="1"/>
  <c r="AR310" i="3" s="1"/>
  <c r="AP580" i="3" a="1"/>
  <c r="AP580" i="3" s="1"/>
  <c r="AP1068" i="3" a="1"/>
  <c r="AP1068" i="3" s="1"/>
  <c r="AR83" i="3" a="1"/>
  <c r="AR83" i="3" s="1"/>
  <c r="AR725" i="3" a="1"/>
  <c r="AR725" i="3" s="1"/>
  <c r="AR468" i="3" a="1"/>
  <c r="AR468" i="3" s="1"/>
  <c r="AP1101" i="3" a="1"/>
  <c r="AP1101" i="3" s="1"/>
  <c r="AR622" i="3" a="1"/>
  <c r="AR622" i="3" s="1"/>
  <c r="AP1023" i="3" a="1"/>
  <c r="AP1023" i="3" s="1"/>
  <c r="AP376" i="3" a="1"/>
  <c r="AP376" i="3" s="1"/>
  <c r="AP647" i="3" a="1"/>
  <c r="AP647" i="3" s="1"/>
  <c r="AR628" i="3" a="1"/>
  <c r="AR628" i="3" s="1"/>
  <c r="AP167" i="3" a="1"/>
  <c r="AP167" i="3" s="1"/>
  <c r="AP1113" i="3" a="1"/>
  <c r="AP1113" i="3" s="1"/>
  <c r="AR1169" i="3" a="1"/>
  <c r="AR1169" i="3" s="1"/>
  <c r="AP1233" i="3" a="1"/>
  <c r="AP1233" i="3" s="1"/>
  <c r="AR848" i="3" a="1"/>
  <c r="AR848" i="3" s="1"/>
  <c r="AP345" i="3" a="1"/>
  <c r="AP345" i="3" s="1"/>
  <c r="AP382" i="3" a="1"/>
  <c r="AP382" i="3" s="1"/>
  <c r="AR348" i="3" a="1"/>
  <c r="AR348" i="3" s="1"/>
  <c r="AP966" i="3" a="1"/>
  <c r="AP966" i="3" s="1"/>
  <c r="AP865" i="3" a="1"/>
  <c r="AP865" i="3" s="1"/>
  <c r="AP970" i="3" a="1"/>
  <c r="AP970" i="3" s="1"/>
  <c r="AR1049" i="3" a="1"/>
  <c r="AR1049" i="3" s="1"/>
  <c r="AR1018" i="3" a="1"/>
  <c r="AR1018" i="3" s="1"/>
  <c r="AP184" i="3" a="1"/>
  <c r="AP184" i="3" s="1"/>
  <c r="AR708" i="3" a="1"/>
  <c r="AR708" i="3" s="1"/>
  <c r="AR1119" i="3" a="1"/>
  <c r="AR1119" i="3" s="1"/>
  <c r="AR1210" i="3" a="1"/>
  <c r="AR1210" i="3" s="1"/>
  <c r="AR1000" i="3" a="1"/>
  <c r="AR1000" i="3" s="1"/>
  <c r="AP783" i="3" a="1"/>
  <c r="AP783" i="3" s="1"/>
  <c r="AR543" i="3" a="1"/>
  <c r="AR543" i="3" s="1"/>
  <c r="AR1118" i="3" a="1"/>
  <c r="AR1118" i="3" s="1"/>
  <c r="AR539" i="3" a="1"/>
  <c r="AR539" i="3" s="1"/>
  <c r="AR465" i="3" a="1"/>
  <c r="AR465" i="3" s="1"/>
  <c r="AP1142" i="3" a="1"/>
  <c r="AP1142" i="3" s="1"/>
  <c r="AR145" i="3" a="1"/>
  <c r="AR145" i="3" s="1"/>
  <c r="AR816" i="3" a="1"/>
  <c r="AR816" i="3" s="1"/>
  <c r="AP536" i="3" a="1"/>
  <c r="AP536" i="3" s="1"/>
  <c r="AR463" i="3" a="1"/>
  <c r="AR463" i="3" s="1"/>
  <c r="AP950" i="3" a="1"/>
  <c r="AP950" i="3" s="1"/>
  <c r="AP76" i="3" a="1"/>
  <c r="AP76" i="3" s="1"/>
  <c r="AR607" i="3" a="1"/>
  <c r="AR607" i="3" s="1"/>
  <c r="AP547" i="3" a="1"/>
  <c r="AP547" i="3" s="1"/>
  <c r="AP294" i="3" a="1"/>
  <c r="AP294" i="3" s="1"/>
  <c r="AP8" i="3" a="1"/>
  <c r="AP8" i="3" s="1"/>
  <c r="AP1196" i="3" a="1"/>
  <c r="AP1196" i="3" s="1"/>
  <c r="AP166" i="3" a="1"/>
  <c r="AP166" i="3" s="1"/>
  <c r="AR15" i="3" a="1"/>
  <c r="AR15" i="3" s="1"/>
  <c r="AP221" i="3" a="1"/>
  <c r="AP221" i="3" s="1"/>
  <c r="AP441" i="3" a="1"/>
  <c r="AP441" i="3" s="1"/>
  <c r="AR568" i="3" a="1"/>
  <c r="AR568" i="3" s="1"/>
  <c r="AR517" i="3" a="1"/>
  <c r="AR517" i="3" s="1"/>
  <c r="AP976" i="3" a="1"/>
  <c r="AP976" i="3" s="1"/>
  <c r="AR808" i="3" a="1"/>
  <c r="AR808" i="3" s="1"/>
  <c r="AR95" i="3" a="1"/>
  <c r="AR95" i="3" s="1"/>
  <c r="AR394" i="3" a="1"/>
  <c r="AR394" i="3" s="1"/>
  <c r="AP1037" i="3" a="1"/>
  <c r="AP1037" i="3" s="1"/>
  <c r="AP10" i="3" a="1"/>
  <c r="AP10" i="3" s="1"/>
  <c r="AP1200" i="3" a="1"/>
  <c r="AP1200" i="3" s="1"/>
  <c r="AR895" i="3" a="1"/>
  <c r="AR895" i="3" s="1"/>
  <c r="AR141" i="3" a="1"/>
  <c r="AR141" i="3" s="1"/>
  <c r="AR195" i="3" a="1"/>
  <c r="AR195" i="3" s="1"/>
  <c r="AP205" i="3" a="1"/>
  <c r="AP205" i="3" s="1"/>
  <c r="AP608" i="3" a="1"/>
  <c r="AP608" i="3" s="1"/>
  <c r="AR410" i="3" a="1"/>
  <c r="AR410" i="3" s="1"/>
  <c r="AR688" i="3" a="1"/>
  <c r="AR688" i="3" s="1"/>
  <c r="AP710" i="3" a="1"/>
  <c r="AP710" i="3" s="1"/>
  <c r="AR1188" i="3" a="1"/>
  <c r="AR1188" i="3" s="1"/>
  <c r="AR18" i="3" a="1"/>
  <c r="AR18" i="3" s="1"/>
  <c r="AR157" i="3" a="1"/>
  <c r="AR157" i="3" s="1"/>
  <c r="AP448" i="3" a="1"/>
  <c r="AP448" i="3" s="1"/>
  <c r="AP1065" i="3" a="1"/>
  <c r="AP1065" i="3" s="1"/>
  <c r="AR347" i="3" a="1"/>
  <c r="AR347" i="3" s="1"/>
  <c r="AP470" i="3" a="1"/>
  <c r="AP470" i="3" s="1"/>
  <c r="AP442" i="3" a="1"/>
  <c r="AP442" i="3" s="1"/>
  <c r="AP873" i="3" a="1"/>
  <c r="AP873" i="3" s="1"/>
  <c r="AP241" i="3" a="1"/>
  <c r="AP241" i="3" s="1"/>
  <c r="AR114" i="3" a="1"/>
  <c r="AR114" i="3" s="1"/>
  <c r="AP936" i="3" a="1"/>
  <c r="AP936" i="3" s="1"/>
  <c r="AR93" i="3" a="1"/>
  <c r="AR93" i="3" s="1"/>
  <c r="AP1075" i="3" a="1"/>
  <c r="AP1075" i="3" s="1"/>
  <c r="AP941" i="3" a="1"/>
  <c r="AP941" i="3" s="1"/>
  <c r="AP16" i="3" a="1"/>
  <c r="AP16" i="3" s="1"/>
  <c r="AR53" i="3" a="1"/>
  <c r="AR53" i="3" s="1"/>
  <c r="AR1150" i="3" a="1"/>
  <c r="AR1150" i="3" s="1"/>
  <c r="AP55" i="3" a="1"/>
  <c r="AP55" i="3" s="1"/>
  <c r="AP972" i="3" a="1"/>
  <c r="AP972" i="3" s="1"/>
  <c r="AP1138" i="3" a="1"/>
  <c r="AP1138" i="3" s="1"/>
  <c r="AP430" i="3" a="1"/>
  <c r="AP430" i="3" s="1"/>
  <c r="AR681" i="3" a="1"/>
  <c r="AR681" i="3" s="1"/>
  <c r="AR29" i="3" a="1"/>
  <c r="AR29" i="3" s="1"/>
  <c r="AP29" i="3" a="1"/>
  <c r="AP29" i="3" s="1"/>
  <c r="AP127" i="3" a="1"/>
  <c r="AP127" i="3" s="1"/>
  <c r="AR504" i="3" a="1"/>
  <c r="AR504" i="3" s="1"/>
  <c r="AP197" i="3" a="1"/>
  <c r="AP197" i="3" s="1"/>
  <c r="AR461" i="3" a="1"/>
  <c r="AR461" i="3" s="1"/>
  <c r="AP1161" i="3" a="1"/>
  <c r="AP1161" i="3" s="1"/>
  <c r="AP97" i="3" a="1"/>
  <c r="AP97" i="3" s="1"/>
  <c r="AP460" i="3" a="1"/>
  <c r="AP460" i="3" s="1"/>
  <c r="AR455" i="3" a="1"/>
  <c r="AR455" i="3" s="1"/>
  <c r="AR23" i="3" a="1"/>
  <c r="AR23" i="3" s="1"/>
  <c r="AR546" i="3" a="1"/>
  <c r="AR546" i="3" s="1"/>
  <c r="AR569" i="3" a="1"/>
  <c r="AR569" i="3" s="1"/>
  <c r="AR737" i="3" a="1"/>
  <c r="AR737" i="3" s="1"/>
  <c r="AP304" i="3" a="1"/>
  <c r="AP304" i="3" s="1"/>
  <c r="AR444" i="3" a="1"/>
  <c r="AR444" i="3" s="1"/>
  <c r="AP628" i="3" a="1"/>
  <c r="AP628" i="3" s="1"/>
  <c r="AP975" i="3" a="1"/>
  <c r="AP975" i="3" s="1"/>
  <c r="AP59" i="3" a="1"/>
  <c r="AP59" i="3" s="1"/>
  <c r="AP879" i="3" a="1"/>
  <c r="AP879" i="3" s="1"/>
  <c r="AR883" i="3" a="1"/>
  <c r="AR883" i="3" s="1"/>
  <c r="AR24" i="3" a="1"/>
  <c r="AR24" i="3" s="1"/>
  <c r="AR17" i="3" a="1"/>
  <c r="AR17" i="3" s="1"/>
  <c r="AP238" i="3" a="1"/>
  <c r="AP238" i="3" s="1"/>
  <c r="AP657" i="3" a="1"/>
  <c r="AP657" i="3" s="1"/>
  <c r="AP465" i="3" a="1"/>
  <c r="AP465" i="3" s="1"/>
  <c r="AP1187" i="3" a="1"/>
  <c r="AP1187" i="3" s="1"/>
  <c r="AR1179" i="3" a="1"/>
  <c r="AR1179" i="3" s="1"/>
  <c r="AP453" i="3" a="1"/>
  <c r="AP453" i="3" s="1"/>
  <c r="AP677" i="3" a="1"/>
  <c r="AP677" i="3" s="1"/>
  <c r="AP110" i="3" a="1"/>
  <c r="AP110" i="3" s="1"/>
  <c r="AP646" i="3" a="1"/>
  <c r="AP646" i="3" s="1"/>
  <c r="AR286" i="3" a="1"/>
  <c r="AR286" i="3" s="1"/>
  <c r="AR1046" i="3" a="1"/>
  <c r="AR1046" i="3" s="1"/>
  <c r="AR579" i="3" a="1"/>
  <c r="AR579" i="3" s="1"/>
  <c r="AR768" i="3" a="1"/>
  <c r="AR768" i="3" s="1"/>
  <c r="AR639" i="3" a="1"/>
  <c r="AR639" i="3" s="1"/>
  <c r="AP32" i="3" a="1"/>
  <c r="AP32" i="3" s="1"/>
  <c r="AR366" i="3" a="1"/>
  <c r="AR366" i="3" s="1"/>
  <c r="AR610" i="3" a="1"/>
  <c r="AR610" i="3" s="1"/>
  <c r="AP405" i="3" a="1"/>
  <c r="AP405" i="3" s="1"/>
  <c r="AP1123" i="3" a="1"/>
  <c r="AP1123" i="3" s="1"/>
  <c r="AP546" i="3" a="1"/>
  <c r="AP546" i="3" s="1"/>
  <c r="AR787" i="3" a="1"/>
  <c r="AR787" i="3" s="1"/>
  <c r="AP948" i="3" a="1"/>
  <c r="AP948" i="3" s="1"/>
  <c r="AR100" i="3" a="1"/>
  <c r="AR100" i="3" s="1"/>
  <c r="AP745" i="3" a="1"/>
  <c r="AP745" i="3" s="1"/>
  <c r="AR659" i="3" a="1"/>
  <c r="AR659" i="3" s="1"/>
  <c r="AP664" i="3" a="1"/>
  <c r="AP664" i="3" s="1"/>
  <c r="AR986" i="3" a="1"/>
  <c r="AR986" i="3" s="1"/>
  <c r="AP1218" i="3" a="1"/>
  <c r="AP1218" i="3" s="1"/>
  <c r="AR350" i="3" a="1"/>
  <c r="AR350" i="3" s="1"/>
  <c r="AP342" i="3" a="1"/>
  <c r="AP342" i="3" s="1"/>
  <c r="AR437" i="3" a="1"/>
  <c r="AR437" i="3" s="1"/>
  <c r="AP227" i="3" a="1"/>
  <c r="AP227" i="3" s="1"/>
  <c r="AP278" i="3" a="1"/>
  <c r="AP278" i="3" s="1"/>
  <c r="AR304" i="3" a="1"/>
  <c r="AR304" i="3" s="1"/>
  <c r="AP877" i="3" a="1"/>
  <c r="AP877" i="3" s="1"/>
  <c r="AP583" i="3" a="1"/>
  <c r="AP583" i="3" s="1"/>
  <c r="AP864" i="3" a="1"/>
  <c r="AP864" i="3" s="1"/>
  <c r="AR1130" i="3" a="1"/>
  <c r="AR1130" i="3" s="1"/>
  <c r="AP684" i="3" a="1"/>
  <c r="AP684" i="3" s="1"/>
  <c r="AR497" i="3" a="1"/>
  <c r="AR497" i="3" s="1"/>
  <c r="AR845" i="3" a="1"/>
  <c r="AR845" i="3" s="1"/>
  <c r="AR519" i="3" a="1"/>
  <c r="AR519" i="3" s="1"/>
  <c r="AR1159" i="3" a="1"/>
  <c r="AR1159" i="3" s="1"/>
  <c r="AR741" i="3" a="1"/>
  <c r="AR741" i="3" s="1"/>
  <c r="AR618" i="3" a="1"/>
  <c r="AR618" i="3" s="1"/>
  <c r="AR265" i="3" a="1"/>
  <c r="AR265" i="3" s="1"/>
  <c r="AP119" i="3" a="1"/>
  <c r="AP119" i="3" s="1"/>
  <c r="AP720" i="3" a="1"/>
  <c r="AP720" i="3" s="1"/>
  <c r="AR666" i="3" a="1"/>
  <c r="AR666" i="3" s="1"/>
  <c r="AR818" i="3" a="1"/>
  <c r="AR818" i="3" s="1"/>
  <c r="AR381" i="3" a="1"/>
  <c r="AR381" i="3" s="1"/>
  <c r="AP1240" i="3" a="1"/>
  <c r="AP1240" i="3" s="1"/>
  <c r="AP690" i="3" a="1"/>
  <c r="AP690" i="3" s="1"/>
  <c r="AR503" i="3" a="1"/>
  <c r="AR503" i="3" s="1"/>
  <c r="AP19" i="3" a="1"/>
  <c r="AP19" i="3" s="1"/>
  <c r="AR949" i="3" a="1"/>
  <c r="AR949" i="3" s="1"/>
  <c r="AR1012" i="3" a="1"/>
  <c r="AR1012" i="3" s="1"/>
  <c r="AP1042" i="3" a="1"/>
  <c r="AP1042" i="3" s="1"/>
  <c r="AR722" i="3" a="1"/>
  <c r="AR722" i="3" s="1"/>
  <c r="AP236" i="3" a="1"/>
  <c r="AP236" i="3" s="1"/>
  <c r="AR212" i="3" a="1"/>
  <c r="AR212" i="3" s="1"/>
  <c r="AP1186" i="3" a="1"/>
  <c r="AP1186" i="3" s="1"/>
  <c r="AR529" i="3" a="1"/>
  <c r="AR529" i="3" s="1"/>
  <c r="AR524" i="3" a="1"/>
  <c r="AR524" i="3" s="1"/>
  <c r="AP1181" i="3" a="1"/>
  <c r="AP1181" i="3" s="1"/>
  <c r="AP758" i="3" a="1"/>
  <c r="AP758" i="3" s="1"/>
  <c r="AR1155" i="3" a="1"/>
  <c r="AR1155" i="3" s="1"/>
  <c r="AR1065" i="3" a="1"/>
  <c r="AR1065" i="3" s="1"/>
  <c r="AR661" i="3" a="1"/>
  <c r="AR661" i="3" s="1"/>
  <c r="AP922" i="3" a="1"/>
  <c r="AP922" i="3" s="1"/>
  <c r="AP198" i="3" a="1"/>
  <c r="AP198" i="3" s="1"/>
  <c r="AR795" i="3" a="1"/>
  <c r="AR795" i="3" s="1"/>
  <c r="AR75" i="3" a="1"/>
  <c r="AR75" i="3" s="1"/>
  <c r="AR537" i="3" a="1"/>
  <c r="AR537" i="3" s="1"/>
  <c r="AP1030" i="3" a="1"/>
  <c r="AP1030" i="3" s="1"/>
  <c r="AR668" i="3" a="1"/>
  <c r="AR668" i="3" s="1"/>
  <c r="AP550" i="3" a="1"/>
  <c r="AP550" i="3" s="1"/>
  <c r="AR540" i="3" a="1"/>
  <c r="AR540" i="3" s="1"/>
  <c r="AR238" i="3" a="1"/>
  <c r="AR238" i="3" s="1"/>
  <c r="AR521" i="3" a="1"/>
  <c r="AR521" i="3" s="1"/>
  <c r="AR33" i="3" a="1"/>
  <c r="AR33" i="3" s="1"/>
  <c r="AR542" i="3" a="1"/>
  <c r="AR542" i="3" s="1"/>
  <c r="AP213" i="3" a="1"/>
  <c r="AP213" i="3" s="1"/>
  <c r="AR115" i="3" a="1"/>
  <c r="AR115" i="3" s="1"/>
  <c r="AR584" i="3" a="1"/>
  <c r="AR584" i="3" s="1"/>
  <c r="AP616" i="3" a="1"/>
  <c r="AP616" i="3" s="1"/>
  <c r="AR376" i="3" a="1"/>
  <c r="AR376" i="3" s="1"/>
  <c r="AP348" i="3" a="1"/>
  <c r="AP348" i="3" s="1"/>
  <c r="AP243" i="3" a="1"/>
  <c r="AP243" i="3" s="1"/>
  <c r="AP543" i="3" a="1"/>
  <c r="AP543" i="3" s="1"/>
  <c r="AP638" i="3" a="1"/>
  <c r="AP638" i="3" s="1"/>
  <c r="AP279" i="3" a="1"/>
  <c r="AP279" i="3" s="1"/>
  <c r="AP310" i="3" a="1"/>
  <c r="AP310" i="3" s="1"/>
  <c r="AR875" i="3" a="1"/>
  <c r="AR875" i="3" s="1"/>
  <c r="AR894" i="3" a="1"/>
  <c r="AR894" i="3" s="1"/>
  <c r="AR208" i="3" a="1"/>
  <c r="AR208" i="3" s="1"/>
  <c r="AR560" i="3" a="1"/>
  <c r="AR560" i="3" s="1"/>
  <c r="AP1236" i="3" a="1"/>
  <c r="AP1236" i="3" s="1"/>
  <c r="AP203" i="3" a="1"/>
  <c r="AP203" i="3" s="1"/>
  <c r="AR248" i="3" a="1"/>
  <c r="AR248" i="3" s="1"/>
  <c r="AP298" i="3" a="1"/>
  <c r="AP298" i="3" s="1"/>
  <c r="AR1066" i="3" a="1"/>
  <c r="AR1066" i="3" s="1"/>
  <c r="AR957" i="3" a="1"/>
  <c r="AR957" i="3" s="1"/>
  <c r="AR785" i="3" a="1"/>
  <c r="AR785" i="3" s="1"/>
  <c r="AR11" i="3" a="1"/>
  <c r="AR11" i="3" s="1"/>
  <c r="AP1157" i="3" a="1"/>
  <c r="AP1157" i="3" s="1"/>
  <c r="AP158" i="3" a="1"/>
  <c r="AP158" i="3" s="1"/>
  <c r="AP77" i="3" a="1"/>
  <c r="AP77" i="3" s="1"/>
  <c r="AR943" i="3" a="1"/>
  <c r="AR943" i="3" s="1"/>
  <c r="AP112" i="3" a="1"/>
  <c r="AP112" i="3" s="1"/>
  <c r="AP202" i="3" a="1"/>
  <c r="AP202" i="3" s="1"/>
  <c r="AP498" i="3" a="1"/>
  <c r="AP498" i="3" s="1"/>
  <c r="AP817" i="3" a="1"/>
  <c r="AP817" i="3" s="1"/>
  <c r="AP155" i="3" a="1"/>
  <c r="AP155" i="3" s="1"/>
  <c r="AR561" i="3" a="1"/>
  <c r="AR561" i="3" s="1"/>
  <c r="AR1016" i="3" a="1"/>
  <c r="AR1016" i="3" s="1"/>
  <c r="AP431" i="3" a="1"/>
  <c r="AP431" i="3" s="1"/>
  <c r="AP687" i="3" a="1"/>
  <c r="AP687" i="3" s="1"/>
  <c r="AR1080" i="3" a="1"/>
  <c r="AR1080" i="3" s="1"/>
  <c r="AR359" i="3" a="1"/>
  <c r="AR359" i="3" s="1"/>
  <c r="AR323" i="3" a="1"/>
  <c r="AR323" i="3" s="1"/>
  <c r="AR49" i="3" a="1"/>
  <c r="AR49" i="3" s="1"/>
  <c r="AR739" i="3" a="1"/>
  <c r="AR739" i="3" s="1"/>
  <c r="AP83" i="3" a="1"/>
  <c r="AP83" i="3" s="1"/>
  <c r="AP729" i="3" a="1"/>
  <c r="AP729" i="3" s="1"/>
  <c r="AP1159" i="3" a="1"/>
  <c r="AP1159" i="3" s="1"/>
  <c r="AP133" i="3" a="1"/>
  <c r="AP133" i="3" s="1"/>
  <c r="AP529" i="3" a="1"/>
  <c r="AP529" i="3" s="1"/>
  <c r="AP1027" i="3" a="1"/>
  <c r="AP1027" i="3" s="1"/>
  <c r="AR810" i="3" a="1"/>
  <c r="AR810" i="3" s="1"/>
  <c r="AR533" i="3" a="1"/>
  <c r="AR533" i="3" s="1"/>
  <c r="AR345" i="3" a="1"/>
  <c r="AR345" i="3" s="1"/>
  <c r="AR942" i="3" a="1"/>
  <c r="AR942" i="3" s="1"/>
  <c r="AR677" i="3" a="1"/>
  <c r="AR677" i="3" s="1"/>
  <c r="AR397" i="3" a="1"/>
  <c r="AR397" i="3" s="1"/>
  <c r="AR1203" i="3" a="1"/>
  <c r="AR1203" i="3" s="1"/>
  <c r="AP997" i="3" a="1"/>
  <c r="AP997" i="3" s="1"/>
  <c r="AP58" i="3" a="1"/>
  <c r="AP58" i="3" s="1"/>
  <c r="AR25" i="3" a="1"/>
  <c r="AR25" i="3" s="1"/>
  <c r="AP268" i="3" a="1"/>
  <c r="AP268" i="3" s="1"/>
  <c r="AR467" i="3" a="1"/>
  <c r="AR467" i="3" s="1"/>
  <c r="AR1208" i="3" a="1"/>
  <c r="AR1208" i="3" s="1"/>
  <c r="AP1110" i="3" a="1"/>
  <c r="AP1110" i="3" s="1"/>
  <c r="AR449" i="3" a="1"/>
  <c r="AR449" i="3" s="1"/>
  <c r="AP968" i="3" a="1"/>
  <c r="AP968" i="3" s="1"/>
  <c r="AR1034" i="3" a="1"/>
  <c r="AR1034" i="3" s="1"/>
  <c r="AP85" i="3" a="1"/>
  <c r="AP85" i="3" s="1"/>
  <c r="AR923" i="3" a="1"/>
  <c r="AR923" i="3" s="1"/>
  <c r="AR720" i="3" a="1"/>
  <c r="AR720" i="3" s="1"/>
  <c r="AR224" i="3" a="1"/>
  <c r="AR224" i="3" s="1"/>
  <c r="AP867" i="3" a="1"/>
  <c r="AP867" i="3" s="1"/>
  <c r="AP75" i="3" a="1"/>
  <c r="AP75" i="3" s="1"/>
  <c r="AR878" i="3" a="1"/>
  <c r="AR878" i="3" s="1"/>
  <c r="AR364" i="3" a="1"/>
  <c r="AR364" i="3" s="1"/>
  <c r="AR532" i="3" a="1"/>
  <c r="AR532" i="3" s="1"/>
  <c r="AR520" i="3" a="1"/>
  <c r="AR520" i="3" s="1"/>
  <c r="AR1104" i="3" a="1"/>
  <c r="AR1104" i="3" s="1"/>
  <c r="AR1216" i="3" a="1"/>
  <c r="AR1216" i="3" s="1"/>
  <c r="AR477" i="3" a="1"/>
  <c r="AR477" i="3" s="1"/>
  <c r="AP900" i="3" a="1"/>
  <c r="AP900" i="3" s="1"/>
  <c r="AR573" i="3" a="1"/>
  <c r="AR573" i="3" s="1"/>
  <c r="AP659" i="3" a="1"/>
  <c r="AP659" i="3" s="1"/>
  <c r="AP736" i="3" a="1"/>
  <c r="AP736" i="3" s="1"/>
  <c r="AP1015" i="3" a="1"/>
  <c r="AP1015" i="3" s="1"/>
  <c r="AP346" i="3" a="1"/>
  <c r="AP346" i="3" s="1"/>
  <c r="AR134" i="3" a="1"/>
  <c r="AR134" i="3" s="1"/>
  <c r="AP139" i="3" a="1"/>
  <c r="AP139" i="3" s="1"/>
  <c r="AP471" i="3" a="1"/>
  <c r="AP471" i="3" s="1"/>
  <c r="AR441" i="3" a="1"/>
  <c r="AR441" i="3" s="1"/>
  <c r="AP1039" i="3" a="1"/>
  <c r="AP1039" i="3" s="1"/>
  <c r="AR490" i="3" a="1"/>
  <c r="AR490" i="3" s="1"/>
  <c r="AP201" i="3" a="1"/>
  <c r="AP201" i="3" s="1"/>
  <c r="AR1116" i="3" a="1"/>
  <c r="AR1116" i="3" s="1"/>
  <c r="AR454" i="3" a="1"/>
  <c r="AR454" i="3" s="1"/>
  <c r="AP577" i="3" a="1"/>
  <c r="AP577" i="3" s="1"/>
  <c r="AR842" i="3" a="1"/>
  <c r="AR842" i="3" s="1"/>
  <c r="AR317" i="3" a="1"/>
  <c r="AR317" i="3" s="1"/>
  <c r="AP49" i="3" a="1"/>
  <c r="AP49" i="3" s="1"/>
  <c r="AR270" i="3" a="1"/>
  <c r="AR270" i="3" s="1"/>
  <c r="AP668" i="3" a="1"/>
  <c r="AP668" i="3" s="1"/>
  <c r="AP473" i="3" a="1"/>
  <c r="AP473" i="3" s="1"/>
  <c r="AR58" i="3" a="1"/>
  <c r="AR58" i="3" s="1"/>
  <c r="AR133" i="3" a="1"/>
  <c r="AR133" i="3" s="1"/>
  <c r="AP876" i="3" a="1"/>
  <c r="AP876" i="3" s="1"/>
  <c r="AP705" i="3" a="1"/>
  <c r="AP705" i="3" s="1"/>
  <c r="AP1064" i="3" a="1"/>
  <c r="AP1064" i="3" s="1"/>
  <c r="AP181" i="3" a="1"/>
  <c r="AP181" i="3" s="1"/>
  <c r="AP595" i="3" a="1"/>
  <c r="AP595" i="3" s="1"/>
  <c r="AP503" i="3" a="1"/>
  <c r="AP503" i="3" s="1"/>
  <c r="AP289" i="3" a="1"/>
  <c r="AP289" i="3" s="1"/>
  <c r="AP447" i="3" a="1"/>
  <c r="AP447" i="3" s="1"/>
  <c r="AP428" i="3" a="1"/>
  <c r="AP428" i="3" s="1"/>
  <c r="AP1237" i="3" a="1"/>
  <c r="AP1237" i="3" s="1"/>
  <c r="AR1207" i="3" a="1"/>
  <c r="AR1207" i="3" s="1"/>
  <c r="AP1088" i="3" a="1"/>
  <c r="AP1088" i="3" s="1"/>
  <c r="AP14" i="3" a="1"/>
  <c r="AP14" i="3" s="1"/>
  <c r="AR217" i="3" a="1"/>
  <c r="AR217" i="3" s="1"/>
  <c r="AP520" i="3" a="1"/>
  <c r="AP520" i="3" s="1"/>
  <c r="AP192" i="3" a="1"/>
  <c r="AP192" i="3" s="1"/>
  <c r="AR815" i="3" a="1"/>
  <c r="AR815" i="3" s="1"/>
  <c r="AR202" i="3" a="1"/>
  <c r="AR202" i="3" s="1"/>
  <c r="AP128" i="3" a="1"/>
  <c r="AP128" i="3" s="1"/>
  <c r="AP444" i="3" a="1"/>
  <c r="AP444" i="3" s="1"/>
  <c r="AR1219" i="3" a="1"/>
  <c r="AR1219" i="3" s="1"/>
  <c r="AP518" i="3" a="1"/>
  <c r="AP518" i="3" s="1"/>
  <c r="AP716" i="3" a="1"/>
  <c r="AP716" i="3" s="1"/>
  <c r="AP1012" i="3" a="1"/>
  <c r="AP1012" i="3" s="1"/>
  <c r="AP526" i="3" a="1"/>
  <c r="AP526" i="3" s="1"/>
  <c r="AR547" i="3" a="1"/>
  <c r="AR547" i="3" s="1"/>
  <c r="AR391" i="3" a="1"/>
  <c r="AR391" i="3" s="1"/>
  <c r="AP88" i="3" a="1"/>
  <c r="AP88" i="3" s="1"/>
  <c r="AR357" i="3" a="1"/>
  <c r="AR357" i="3" s="1"/>
  <c r="AP517" i="3" a="1"/>
  <c r="AP517" i="3" s="1"/>
  <c r="AR680" i="3" a="1"/>
  <c r="AR680" i="3" s="1"/>
  <c r="AR127" i="3" a="1"/>
  <c r="AR127" i="3" s="1"/>
  <c r="AP994" i="3" a="1"/>
  <c r="AP994" i="3" s="1"/>
  <c r="AR1111" i="3" a="1"/>
  <c r="AR1111" i="3" s="1"/>
  <c r="AR367" i="3" a="1"/>
  <c r="AR367" i="3" s="1"/>
  <c r="AP506" i="3" a="1"/>
  <c r="AP506" i="3" s="1"/>
  <c r="AP1162" i="3" a="1"/>
  <c r="AP1162" i="3" s="1"/>
  <c r="AR1089" i="3" a="1"/>
  <c r="AR1089" i="3" s="1"/>
  <c r="AP172" i="3" a="1"/>
  <c r="AP172" i="3" s="1"/>
  <c r="AR1236" i="3" a="1"/>
  <c r="AR1236" i="3" s="1"/>
  <c r="AR61" i="3" a="1"/>
  <c r="AR61" i="3" s="1"/>
  <c r="AR995" i="3" a="1"/>
  <c r="AR995" i="3" s="1"/>
  <c r="AR531" i="3" a="1"/>
  <c r="AR531" i="3" s="1"/>
  <c r="AP675" i="3" a="1"/>
  <c r="AP675" i="3" s="1"/>
  <c r="AP1126" i="3" a="1"/>
  <c r="AP1126" i="3" s="1"/>
  <c r="AP324" i="3" a="1"/>
  <c r="AP324" i="3" s="1"/>
  <c r="AR50" i="3" a="1"/>
  <c r="AR50" i="3" s="1"/>
  <c r="AP955" i="3" a="1"/>
  <c r="AP955" i="3" s="1"/>
  <c r="AP190" i="3" a="1"/>
  <c r="AP190" i="3" s="1"/>
  <c r="AR577" i="3" a="1"/>
  <c r="AR577" i="3" s="1"/>
  <c r="AP33" i="3" a="1"/>
  <c r="AP33" i="3" s="1"/>
  <c r="AP949" i="3" a="1"/>
  <c r="AP949" i="3" s="1"/>
  <c r="AR1180" i="3" a="1"/>
  <c r="AR1180" i="3" s="1"/>
  <c r="AP464" i="3" a="1"/>
  <c r="AP464" i="3" s="1"/>
  <c r="AP101" i="3" a="1"/>
  <c r="AP101" i="3" s="1"/>
  <c r="AR997" i="3" a="1"/>
  <c r="AR997" i="3" s="1"/>
  <c r="AR1062" i="3" a="1"/>
  <c r="AR1062" i="3" s="1"/>
  <c r="AR600" i="3" a="1"/>
  <c r="AR600" i="3" s="1"/>
  <c r="AP1133" i="3" a="1"/>
  <c r="AP1133" i="3" s="1"/>
  <c r="AR342" i="3" a="1"/>
  <c r="AR342" i="3" s="1"/>
  <c r="AP923" i="3" a="1"/>
  <c r="AP923" i="3" s="1"/>
  <c r="AP892" i="3" a="1"/>
  <c r="AP892" i="3" s="1"/>
  <c r="AR509" i="3" a="1"/>
  <c r="AR509" i="3" s="1"/>
  <c r="AP63" i="3" a="1"/>
  <c r="AP63" i="3" s="1"/>
  <c r="AR60" i="3" a="1"/>
  <c r="AR60" i="3" s="1"/>
  <c r="AR1235" i="3" a="1"/>
  <c r="AR1235" i="3" s="1"/>
  <c r="AP576" i="3" a="1"/>
  <c r="AP576" i="3" s="1"/>
  <c r="AR416" i="3" a="1"/>
  <c r="AR416" i="3" s="1"/>
  <c r="AR788" i="3" a="1"/>
  <c r="AR788" i="3" s="1"/>
  <c r="AR1226" i="3" a="1"/>
  <c r="AR1226" i="3" s="1"/>
  <c r="AR464" i="3" a="1"/>
  <c r="AR464" i="3" s="1"/>
  <c r="AR1008" i="3" a="1"/>
  <c r="AR1008" i="3" s="1"/>
  <c r="AR960" i="3" a="1"/>
  <c r="AR960" i="3" s="1"/>
  <c r="AR457" i="3" a="1"/>
  <c r="AR457" i="3" s="1"/>
  <c r="AP523" i="3" a="1"/>
  <c r="AP523" i="3" s="1"/>
  <c r="AP1144" i="3" a="1"/>
  <c r="AP1144" i="3" s="1"/>
  <c r="AR976" i="3" a="1"/>
  <c r="AR976" i="3" s="1"/>
  <c r="AR900" i="3" a="1"/>
  <c r="AR900" i="3" s="1"/>
  <c r="AP537" i="3" a="1"/>
  <c r="AP537" i="3" s="1"/>
  <c r="AR427" i="3" a="1"/>
  <c r="AR427" i="3" s="1"/>
  <c r="AP981" i="3" a="1"/>
  <c r="AP981" i="3" s="1"/>
  <c r="AP443" i="3" a="1"/>
  <c r="AP443" i="3" s="1"/>
  <c r="AR495" i="3" a="1"/>
  <c r="AR495" i="3" s="1"/>
  <c r="AR752" i="3" a="1"/>
  <c r="AR752" i="3" s="1"/>
  <c r="AP725" i="3" a="1"/>
  <c r="AP725" i="3" s="1"/>
  <c r="AP1028" i="3" a="1"/>
  <c r="AP1028" i="3" s="1"/>
  <c r="AP973" i="3" a="1"/>
  <c r="AP973" i="3" s="1"/>
  <c r="AR459" i="3" a="1"/>
  <c r="AR459" i="3" s="1"/>
  <c r="AP1119" i="3" a="1"/>
  <c r="AP1119" i="3" s="1"/>
  <c r="AR898" i="3" a="1"/>
  <c r="AR898" i="3" s="1"/>
  <c r="AR614" i="3" a="1"/>
  <c r="AR614" i="3" s="1"/>
  <c r="AP454" i="3" a="1"/>
  <c r="AP454" i="3" s="1"/>
  <c r="AP648" i="3" a="1"/>
  <c r="AP648" i="3" s="1"/>
  <c r="AP896" i="3" a="1"/>
  <c r="AP896" i="3" s="1"/>
  <c r="AP1046" i="3" a="1"/>
  <c r="AP1046" i="3" s="1"/>
  <c r="AP397" i="3" a="1"/>
  <c r="AP397" i="3" s="1"/>
  <c r="AP772" i="3" a="1"/>
  <c r="AP772" i="3" s="1"/>
  <c r="AR1040" i="3" a="1"/>
  <c r="AR1040" i="3" s="1"/>
  <c r="AP293" i="3" a="1"/>
  <c r="AP293" i="3" s="1"/>
  <c r="AR726" i="3" a="1"/>
  <c r="AR726" i="3" s="1"/>
  <c r="AP432" i="3" a="1"/>
  <c r="AP432" i="3" s="1"/>
  <c r="AR882" i="3" a="1"/>
  <c r="AR882" i="3" s="1"/>
  <c r="AP842" i="3" a="1"/>
  <c r="AP842" i="3" s="1"/>
  <c r="AR475" i="3" a="1"/>
  <c r="AR475" i="3" s="1"/>
  <c r="AR267" i="3" a="1"/>
  <c r="AR267" i="3" s="1"/>
  <c r="AP634" i="3" a="1"/>
  <c r="AP634" i="3" s="1"/>
  <c r="AP375" i="3" a="1"/>
  <c r="AP375" i="3" s="1"/>
  <c r="AP927" i="3" a="1"/>
  <c r="AP927" i="3" s="1"/>
  <c r="AP1189" i="3" a="1"/>
  <c r="AP1189" i="3" s="1"/>
  <c r="AR583" i="3" a="1"/>
  <c r="AR583" i="3" s="1"/>
  <c r="AP138" i="3" a="1"/>
  <c r="AP138" i="3" s="1"/>
  <c r="AP30" i="3" a="1"/>
  <c r="AP30" i="3" s="1"/>
  <c r="AP549" i="3" a="1"/>
  <c r="AP549" i="3" s="1"/>
  <c r="AR117" i="3" a="1"/>
  <c r="AR117" i="3" s="1"/>
  <c r="AP351" i="3" a="1"/>
  <c r="AP351" i="3" s="1"/>
  <c r="AP880" i="3" a="1"/>
  <c r="AP880" i="3" s="1"/>
  <c r="AR564" i="3" a="1"/>
  <c r="AR564" i="3" s="1"/>
  <c r="AR756" i="3" a="1"/>
  <c r="AR756" i="3" s="1"/>
  <c r="AR672" i="3" a="1"/>
  <c r="AR672" i="3" s="1"/>
  <c r="AR580" i="3" a="1"/>
  <c r="AR580" i="3" s="1"/>
  <c r="AP1053" i="3" a="1"/>
  <c r="AP1053" i="3" s="1"/>
  <c r="AP295" i="3" a="1"/>
  <c r="AP295" i="3" s="1"/>
  <c r="AR56" i="3" a="1"/>
  <c r="AR56" i="3" s="1"/>
  <c r="AP869" i="3" a="1"/>
  <c r="AP869" i="3" s="1"/>
  <c r="AR891" i="3" a="1"/>
  <c r="AR891" i="3" s="1"/>
  <c r="AP222" i="3" a="1"/>
  <c r="AP222" i="3" s="1"/>
  <c r="AP147" i="3" a="1"/>
  <c r="AP147" i="3" s="1"/>
  <c r="AP224" i="3" a="1"/>
  <c r="AP224" i="3" s="1"/>
  <c r="AR1050" i="3" a="1"/>
  <c r="AR1050" i="3" s="1"/>
  <c r="AP191" i="3" a="1"/>
  <c r="AP191" i="3" s="1"/>
  <c r="AR128" i="3" a="1"/>
  <c r="AR128" i="3" s="1"/>
  <c r="AR1161" i="3" a="1"/>
  <c r="AR1161" i="3" s="1"/>
  <c r="AR470" i="3" a="1"/>
  <c r="AR470" i="3" s="1"/>
  <c r="AP395" i="3" a="1"/>
  <c r="AP395" i="3" s="1"/>
  <c r="AP957" i="3" a="1"/>
  <c r="AP957" i="3" s="1"/>
  <c r="AP1060" i="3" a="1"/>
  <c r="AP1060" i="3" s="1"/>
  <c r="AP156" i="3" a="1"/>
  <c r="AP156" i="3" s="1"/>
  <c r="AP1197" i="3" a="1"/>
  <c r="AP1197" i="3" s="1"/>
  <c r="AR1128" i="3" a="1"/>
  <c r="AR1128" i="3" s="1"/>
  <c r="AR511" i="3" a="1"/>
  <c r="AR511" i="3" s="1"/>
  <c r="AR1189" i="3" a="1"/>
  <c r="AR1189" i="3" s="1"/>
  <c r="AR1102" i="3" a="1"/>
  <c r="AR1102" i="3" s="1"/>
  <c r="AR492" i="3" a="1"/>
  <c r="AR492" i="3" s="1"/>
  <c r="AP1228" i="3" a="1"/>
  <c r="AP1228" i="3" s="1"/>
  <c r="AP475" i="3" a="1"/>
  <c r="AP475" i="3" s="1"/>
  <c r="AP979" i="3" a="1"/>
  <c r="AP979" i="3" s="1"/>
  <c r="AR144" i="3" a="1"/>
  <c r="AR144" i="3" s="1"/>
  <c r="AR349" i="3" a="1"/>
  <c r="AR349" i="3" s="1"/>
  <c r="AP1080" i="3" a="1"/>
  <c r="AP1080" i="3" s="1"/>
  <c r="AP189" i="3" a="1"/>
  <c r="AP189" i="3" s="1"/>
  <c r="AR79" i="3" a="1"/>
  <c r="AR79" i="3" s="1"/>
  <c r="AR1175" i="3" a="1"/>
  <c r="AR1175" i="3" s="1"/>
  <c r="AR1052" i="3" a="1"/>
  <c r="AR1052" i="3" s="1"/>
  <c r="AP271" i="3" a="1"/>
  <c r="AP271" i="3" s="1"/>
  <c r="AR221" i="3" a="1"/>
  <c r="AR221" i="3" s="1"/>
  <c r="AR436" i="3" a="1"/>
  <c r="AR436" i="3" s="1"/>
  <c r="AP1172" i="3" a="1"/>
  <c r="AP1172" i="3" s="1"/>
  <c r="AP349" i="3" a="1"/>
  <c r="AP349" i="3" s="1"/>
  <c r="AR507" i="3" a="1"/>
  <c r="AR507" i="3" s="1"/>
  <c r="AR102" i="3" a="1"/>
  <c r="AR102" i="3" s="1"/>
  <c r="AR37" i="3" a="1"/>
  <c r="AR37" i="3" s="1"/>
  <c r="AR380" i="3" a="1"/>
  <c r="AR380" i="3" s="1"/>
  <c r="AR526" i="3" a="1"/>
  <c r="AR526" i="3" s="1"/>
  <c r="AP661" i="3" a="1"/>
  <c r="AP661" i="3" s="1"/>
  <c r="AR890" i="3" a="1"/>
  <c r="AR890" i="3" s="1"/>
  <c r="AP582" i="3" a="1"/>
  <c r="AP582" i="3" s="1"/>
  <c r="AP769" i="3" a="1"/>
  <c r="AP769" i="3" s="1"/>
  <c r="AR905" i="3" a="1"/>
  <c r="AR905" i="3" s="1"/>
  <c r="AP488" i="3" a="1"/>
  <c r="AP488" i="3" s="1"/>
  <c r="AP263" i="3" a="1"/>
  <c r="AP263" i="3" s="1"/>
  <c r="AR525" i="3" a="1"/>
  <c r="AR525" i="3" s="1"/>
  <c r="AR955" i="3" a="1"/>
  <c r="AR955" i="3" s="1"/>
  <c r="AP1008" i="3" a="1"/>
  <c r="AP1008" i="3" s="1"/>
  <c r="AP1038" i="3" a="1"/>
  <c r="AP1038" i="3" s="1"/>
  <c r="AP928" i="3" a="1"/>
  <c r="AP928" i="3" s="1"/>
  <c r="AR747" i="3" a="1"/>
  <c r="AR747" i="3" s="1"/>
  <c r="AP436" i="3" a="1"/>
  <c r="AP436" i="3" s="1"/>
  <c r="AP6" i="3" a="1"/>
  <c r="AP6" i="3" s="1"/>
  <c r="AR237" i="3" a="1"/>
  <c r="AR237" i="3" s="1"/>
  <c r="AP884" i="3" a="1"/>
  <c r="AP884" i="3" s="1"/>
  <c r="AR587" i="3" a="1"/>
  <c r="AR587" i="3" s="1"/>
  <c r="AP1131" i="3" a="1"/>
  <c r="AP1131" i="3" s="1"/>
  <c r="AP134" i="3" a="1"/>
  <c r="AP134" i="3" s="1"/>
  <c r="AP95" i="3" a="1"/>
  <c r="AP95" i="3" s="1"/>
  <c r="AP270" i="3" a="1"/>
  <c r="AP270" i="3" s="1"/>
  <c r="AP891" i="3" a="1"/>
  <c r="AP891" i="3" s="1"/>
  <c r="AP743" i="3" a="1"/>
  <c r="AP743" i="3" s="1"/>
  <c r="AR301" i="3" a="1"/>
  <c r="AR301" i="3" s="1"/>
  <c r="AR516" i="3" a="1"/>
  <c r="AR516" i="3" s="1"/>
  <c r="AP113" i="3" a="1"/>
  <c r="AP113" i="3" s="1"/>
  <c r="AP56" i="3" a="1"/>
  <c r="AP56" i="3" s="1"/>
  <c r="AR1167" i="3" a="1"/>
  <c r="AR1167" i="3" s="1"/>
  <c r="AP888" i="3" a="1"/>
  <c r="AP888" i="3" s="1"/>
  <c r="AP338" i="3" a="1"/>
  <c r="AP338" i="3" s="1"/>
  <c r="AR98" i="3" a="1"/>
  <c r="AR98" i="3" s="1"/>
  <c r="AR505" i="3" a="1"/>
  <c r="AR505" i="3" s="1"/>
  <c r="AP1148" i="3" a="1"/>
  <c r="AP1148" i="3" s="1"/>
  <c r="AP887" i="3" a="1"/>
  <c r="AP887" i="3" s="1"/>
  <c r="AP1082" i="3" a="1"/>
  <c r="AP1082" i="3" s="1"/>
  <c r="AP163" i="3" a="1"/>
  <c r="AP163" i="3" s="1"/>
  <c r="AP649" i="3" a="1"/>
  <c r="AP649" i="3" s="1"/>
  <c r="AR319" i="3" a="1"/>
  <c r="AR319" i="3" s="1"/>
  <c r="AR428" i="3" a="1"/>
  <c r="AR428" i="3" s="1"/>
  <c r="AR435" i="3" a="1"/>
  <c r="AR435" i="3" s="1"/>
  <c r="AR180" i="3" a="1"/>
  <c r="AR180" i="3" s="1"/>
  <c r="AP770" i="3" a="1"/>
  <c r="AP770" i="3" s="1"/>
  <c r="AP140" i="3" a="1"/>
  <c r="AP140" i="3" s="1"/>
  <c r="AR1133" i="3" a="1"/>
  <c r="AR1133" i="3" s="1"/>
  <c r="AR41" i="3" a="1"/>
  <c r="AR41" i="3" s="1"/>
  <c r="AP740" i="3" a="1"/>
  <c r="AP740" i="3" s="1"/>
  <c r="AR154" i="3" a="1"/>
  <c r="AR154" i="3" s="1"/>
  <c r="AP748" i="3" a="1"/>
  <c r="AP748" i="3" s="1"/>
  <c r="AR799" i="3" a="1"/>
  <c r="AR799" i="3" s="1"/>
  <c r="AR147" i="3" a="1"/>
  <c r="AR147" i="3" s="1"/>
  <c r="AR13" i="3" a="1"/>
  <c r="AR13" i="3" s="1"/>
  <c r="AP148" i="3" a="1"/>
  <c r="AP148" i="3" s="1"/>
  <c r="AR926" i="3" a="1"/>
  <c r="AR926" i="3" s="1"/>
  <c r="AR442" i="3" a="1"/>
  <c r="AR442" i="3" s="1"/>
  <c r="AR1160" i="3" a="1"/>
  <c r="AR1160" i="3" s="1"/>
  <c r="AR870" i="3" a="1"/>
  <c r="AR870" i="3" s="1"/>
  <c r="AR343" i="3" a="1"/>
  <c r="AR343" i="3" s="1"/>
  <c r="AP367" i="3" a="1"/>
  <c r="AP367" i="3" s="1"/>
  <c r="AR1241" i="3" a="1"/>
  <c r="AR1241" i="3" s="1"/>
  <c r="AP451" i="3" a="1"/>
  <c r="AP451" i="3" s="1"/>
  <c r="AR554" i="3" a="1"/>
  <c r="AR554" i="3" s="1"/>
  <c r="AR571" i="3" a="1"/>
  <c r="AR571" i="3" s="1"/>
  <c r="AR462" i="3" a="1"/>
  <c r="AR462" i="3" s="1"/>
  <c r="AR1139" i="3" a="1"/>
  <c r="AR1139" i="3" s="1"/>
  <c r="AR373" i="3" a="1"/>
  <c r="AR373" i="3" s="1"/>
  <c r="AP215" i="3" a="1"/>
  <c r="AP215" i="3" s="1"/>
  <c r="AR576" i="3" a="1"/>
  <c r="AR576" i="3" s="1"/>
  <c r="AR173" i="3" a="1"/>
  <c r="AR173" i="3" s="1"/>
  <c r="AR111" i="3" a="1"/>
  <c r="AR111" i="3" s="1"/>
  <c r="AR22" i="3" a="1"/>
  <c r="AR22" i="3" s="1"/>
  <c r="AP639" i="3" a="1"/>
  <c r="AP639" i="3" s="1"/>
  <c r="AR280" i="3" a="1"/>
  <c r="AR280" i="3" s="1"/>
  <c r="AP1155" i="3" a="1"/>
  <c r="AP1155" i="3" s="1"/>
  <c r="AP477" i="3" a="1"/>
  <c r="AP477" i="3" s="1"/>
  <c r="AR1024" i="3" a="1"/>
  <c r="AR1024" i="3" s="1"/>
  <c r="AP569" i="3" a="1"/>
  <c r="AP569" i="3" s="1"/>
  <c r="AR528" i="3" a="1"/>
  <c r="AR528" i="3" s="1"/>
  <c r="AR919" i="3" a="1"/>
  <c r="AR919" i="3" s="1"/>
  <c r="AP757" i="3" a="1"/>
  <c r="AP757" i="3" s="1"/>
  <c r="AR213" i="3" a="1"/>
  <c r="AR213" i="3" s="1"/>
  <c r="AP952" i="3" a="1"/>
  <c r="AP952" i="3" s="1"/>
  <c r="AP919" i="3" a="1"/>
  <c r="AP919" i="3" s="1"/>
  <c r="AP535" i="3" a="1"/>
  <c r="AP535" i="3" s="1"/>
  <c r="AP439" i="3" a="1"/>
  <c r="AP439" i="3" s="1"/>
  <c r="AP943" i="3" a="1"/>
  <c r="AP943" i="3" s="1"/>
  <c r="AP633" i="3" a="1"/>
  <c r="AP633" i="3" s="1"/>
  <c r="AR956" i="3" a="1"/>
  <c r="AR956" i="3" s="1"/>
  <c r="AP81" i="3" a="1"/>
  <c r="AP81" i="3" s="1"/>
  <c r="AR453" i="3" a="1"/>
  <c r="AR453" i="3" s="1"/>
  <c r="AR1030" i="3" a="1"/>
  <c r="AR1030" i="3" s="1"/>
  <c r="AR32" i="3" a="1"/>
  <c r="AR32" i="3" s="1"/>
  <c r="AR443" i="3" a="1"/>
  <c r="AR443" i="3" s="1"/>
  <c r="AR866" i="3" a="1"/>
  <c r="AR866" i="3" s="1"/>
  <c r="AP998" i="3" a="1"/>
  <c r="AP998" i="3" s="1"/>
  <c r="AP1072" i="3" a="1"/>
  <c r="AP1072" i="3" s="1"/>
  <c r="AP98" i="3" a="1"/>
  <c r="AP98" i="3" s="1"/>
  <c r="AR656" i="3" a="1"/>
  <c r="AR656" i="3" s="1"/>
  <c r="AP51" i="3" a="1"/>
  <c r="AP51" i="3" s="1"/>
  <c r="AR508" i="3" a="1"/>
  <c r="AR508" i="3" s="1"/>
  <c r="AP866" i="3" a="1"/>
  <c r="AP866" i="3" s="1"/>
  <c r="AR1223" i="3" a="1"/>
  <c r="AR1223" i="3" s="1"/>
  <c r="AP1135" i="3" a="1"/>
  <c r="AP1135" i="3" s="1"/>
  <c r="AR479" i="3" a="1"/>
  <c r="AR479" i="3" s="1"/>
  <c r="AR513" i="3" a="1"/>
  <c r="AR513" i="3" s="1"/>
  <c r="AR222" i="3" a="1"/>
  <c r="AR222" i="3" s="1"/>
  <c r="AP764" i="3" a="1"/>
  <c r="AP764" i="3" s="1"/>
  <c r="AP801" i="3" a="1"/>
  <c r="AP801" i="3" s="1"/>
  <c r="AR445" i="3" a="1"/>
  <c r="AR445" i="3" s="1"/>
  <c r="AR1059" i="3" a="1"/>
  <c r="AR1059" i="3" s="1"/>
  <c r="AP978" i="3" a="1"/>
  <c r="AP978" i="3" s="1"/>
  <c r="AP297" i="3" a="1"/>
  <c r="AP297" i="3" s="1"/>
  <c r="AR1152" i="3" a="1"/>
  <c r="AR1152" i="3" s="1"/>
  <c r="AR451" i="3" a="1"/>
  <c r="AR451" i="3" s="1"/>
  <c r="AP958" i="3" a="1"/>
  <c r="AP958" i="3" s="1"/>
  <c r="AR395" i="3" a="1"/>
  <c r="AR395" i="3" s="1"/>
  <c r="AR1199" i="3" a="1"/>
  <c r="AR1199" i="3" s="1"/>
  <c r="AP100" i="3" a="1"/>
  <c r="AP100" i="3" s="1"/>
  <c r="AR893" i="3" a="1"/>
  <c r="AR893" i="3" s="1"/>
  <c r="AP153" i="3" a="1"/>
  <c r="AP153" i="3" s="1"/>
  <c r="AR648" i="3" a="1"/>
  <c r="AR648" i="3" s="1"/>
  <c r="AR488" i="3" a="1"/>
  <c r="AR488" i="3" s="1"/>
  <c r="AP125" i="3" a="1"/>
  <c r="AP125" i="3" s="1"/>
  <c r="AR167" i="3" a="1"/>
  <c r="AR167" i="3" s="1"/>
  <c r="AP92" i="3" a="1"/>
  <c r="AP92" i="3" s="1"/>
  <c r="AP408" i="3" a="1"/>
  <c r="AP408" i="3" s="1"/>
  <c r="AR382" i="3" a="1"/>
  <c r="AR382" i="3" s="1"/>
  <c r="AP463" i="3" a="1"/>
  <c r="AP463" i="3" s="1"/>
  <c r="AR796" i="3" a="1"/>
  <c r="AR796" i="3" s="1"/>
  <c r="AR12" i="3" a="1"/>
  <c r="AR12" i="3" s="1"/>
  <c r="AR707" i="3" a="1"/>
  <c r="AR707" i="3" s="1"/>
  <c r="AR35" i="3" a="1"/>
  <c r="AR35" i="3" s="1"/>
  <c r="AP437" i="3" a="1"/>
  <c r="AP437" i="3" s="1"/>
  <c r="AP48" i="3" a="1"/>
  <c r="AP48" i="3" s="1"/>
  <c r="AP1163" i="3" a="1"/>
  <c r="AP1163" i="3" s="1"/>
  <c r="AP901" i="3" a="1"/>
  <c r="AP901" i="3" s="1"/>
  <c r="AR536" i="3" a="1"/>
  <c r="AR536" i="3" s="1"/>
  <c r="AP1051" i="3" a="1"/>
  <c r="AP1051" i="3" s="1"/>
  <c r="AR922" i="3" a="1"/>
  <c r="AR922" i="3" s="1"/>
  <c r="AP905" i="3" a="1"/>
  <c r="AP905" i="3" s="1"/>
  <c r="AP154" i="3" a="1"/>
  <c r="AP154" i="3" s="1"/>
  <c r="AP1140" i="3" a="1"/>
  <c r="AP1140" i="3" s="1"/>
  <c r="AP752" i="3" a="1"/>
  <c r="AP752" i="3" s="1"/>
  <c r="AR1137" i="3" a="1"/>
  <c r="AR1137" i="3" s="1"/>
  <c r="AP1109" i="3" a="1"/>
  <c r="AP1109" i="3" s="1"/>
  <c r="AP992" i="3" a="1"/>
  <c r="AP992" i="3" s="1"/>
  <c r="AR506" i="3" a="1"/>
  <c r="AR506" i="3" s="1"/>
  <c r="AP717" i="3" a="1"/>
  <c r="AP717" i="3" s="1"/>
  <c r="AR897" i="3" a="1"/>
  <c r="AR897" i="3" s="1"/>
  <c r="AR934" i="3" a="1"/>
  <c r="AR934" i="3" s="1"/>
  <c r="AP747" i="3" a="1"/>
  <c r="AP747" i="3" s="1"/>
  <c r="AR880" i="3" a="1"/>
  <c r="AR880" i="3" s="1"/>
  <c r="AR792" i="3" a="1"/>
  <c r="AR792" i="3" s="1"/>
  <c r="AP744" i="3" a="1"/>
  <c r="AP744" i="3" s="1"/>
  <c r="AR316" i="3" a="1"/>
  <c r="AR316" i="3" s="1"/>
  <c r="AP1225" i="3" a="1"/>
  <c r="AP1225" i="3" s="1"/>
  <c r="AP1210" i="3" a="1"/>
  <c r="AP1210" i="3" s="1"/>
  <c r="AP571" i="3" a="1"/>
  <c r="AP571" i="3" s="1"/>
  <c r="AP557" i="3" a="1"/>
  <c r="AP557" i="3" s="1"/>
  <c r="AP1031" i="3" a="1"/>
  <c r="AP1031" i="3" s="1"/>
  <c r="AP7" i="3" a="1"/>
  <c r="AP7" i="3" s="1"/>
  <c r="AP1221" i="3" a="1"/>
  <c r="AP1221" i="3" s="1"/>
  <c r="AR112" i="3" a="1"/>
  <c r="AR112" i="3" s="1"/>
  <c r="AR544" i="3" a="1"/>
  <c r="AR544" i="3" s="1"/>
  <c r="AR523" i="3" a="1"/>
  <c r="AR523" i="3" s="1"/>
  <c r="AP60" i="3" a="1"/>
  <c r="AP60" i="3" s="1"/>
  <c r="AR446" i="3" a="1"/>
  <c r="AR446" i="3" s="1"/>
  <c r="AR21" i="3" a="1"/>
  <c r="AR21" i="3" s="1"/>
  <c r="AR944" i="3" a="1"/>
  <c r="AR944" i="3" s="1"/>
  <c r="AR315" i="3" a="1"/>
  <c r="AR315" i="3" s="1"/>
  <c r="AP183" i="3" a="1"/>
  <c r="AP183" i="3" s="1"/>
  <c r="AR419" i="3" a="1"/>
  <c r="AR419" i="3" s="1"/>
  <c r="AP102" i="3" a="1"/>
  <c r="AP102" i="3" s="1"/>
  <c r="AR1085" i="3" a="1"/>
  <c r="AR1085" i="3" s="1"/>
  <c r="AR140" i="3" a="1"/>
  <c r="AR140" i="3" s="1"/>
  <c r="AR982" i="3" a="1"/>
  <c r="AR982" i="3" s="1"/>
  <c r="AR946" i="3" a="1"/>
  <c r="AR946" i="3" s="1"/>
  <c r="AR705" i="3" a="1"/>
  <c r="AR705" i="3" s="1"/>
  <c r="AR440" i="3" a="1"/>
  <c r="AR440" i="3" s="1"/>
  <c r="AP1049" i="3" a="1"/>
  <c r="AP1049" i="3" s="1"/>
  <c r="AP1021" i="3" a="1"/>
  <c r="AP1021" i="3" s="1"/>
  <c r="AP285" i="3" a="1"/>
  <c r="AP285" i="3" s="1"/>
  <c r="AR1192" i="3" a="1"/>
  <c r="AR1192" i="3" s="1"/>
  <c r="AP575" i="3" a="1"/>
  <c r="AP575" i="3" s="1"/>
  <c r="AR951" i="3" a="1"/>
  <c r="AR951" i="3" s="1"/>
  <c r="AP423" i="3" a="1"/>
  <c r="AP423" i="3" s="1"/>
  <c r="AP728" i="3" a="1"/>
  <c r="AP728" i="3" s="1"/>
  <c r="AP168" i="3" a="1"/>
  <c r="AP168" i="3" s="1"/>
  <c r="AP707" i="3" a="1"/>
  <c r="AP707" i="3" s="1"/>
  <c r="AP334" i="3" a="1"/>
  <c r="AP334" i="3" s="1"/>
  <c r="AR256" i="3" a="1"/>
  <c r="AR256" i="3" s="1"/>
  <c r="AR631" i="3" a="1"/>
  <c r="AR631" i="3" s="1"/>
  <c r="AR711" i="3" a="1"/>
  <c r="AR711" i="3" s="1"/>
  <c r="AP211" i="3" a="1"/>
  <c r="AP211" i="3" s="1"/>
  <c r="AR101" i="3" a="1"/>
  <c r="AR101" i="3" s="1"/>
  <c r="AP61" i="3" a="1"/>
  <c r="AP61" i="3" s="1"/>
  <c r="AR1025" i="3" a="1"/>
  <c r="AR1025" i="3" s="1"/>
  <c r="AP1209" i="3" a="1"/>
  <c r="AP1209" i="3" s="1"/>
  <c r="AP921" i="3" a="1"/>
  <c r="AP921" i="3" s="1"/>
  <c r="AP1205" i="3" a="1"/>
  <c r="AP1205" i="3" s="1"/>
  <c r="AR869" i="3" a="1"/>
  <c r="AR869" i="3" s="1"/>
  <c r="AP1195" i="3" a="1"/>
  <c r="AP1195" i="3" s="1"/>
  <c r="AP1128" i="3" a="1"/>
  <c r="AP1128" i="3" s="1"/>
  <c r="AR43" i="3" a="1"/>
  <c r="AR43" i="3" s="1"/>
  <c r="AP1106" i="3" a="1"/>
  <c r="AP1106" i="3" s="1"/>
  <c r="AR30" i="3" a="1"/>
  <c r="AR30" i="3" s="1"/>
  <c r="AP967" i="3" a="1"/>
  <c r="AP967" i="3" s="1"/>
  <c r="AP1171" i="3" a="1"/>
  <c r="AP1171" i="3" s="1"/>
  <c r="AR404" i="3" a="1"/>
  <c r="AR404" i="3" s="1"/>
  <c r="AP636" i="3" a="1"/>
  <c r="AP636" i="3" s="1"/>
  <c r="AP528" i="3" a="1"/>
  <c r="AP528" i="3" s="1"/>
  <c r="AP80" i="3" a="1"/>
  <c r="AP80" i="3" s="1"/>
  <c r="AR770" i="3" a="1"/>
  <c r="AR770" i="3" s="1"/>
  <c r="AP157" i="3" a="1"/>
  <c r="AP157" i="3" s="1"/>
  <c r="AR728" i="3" a="1"/>
  <c r="AR728" i="3" s="1"/>
  <c r="AP810" i="3" a="1"/>
  <c r="AP810" i="3" s="1"/>
  <c r="AR514" i="3" a="1"/>
  <c r="AR514" i="3" s="1"/>
  <c r="AP1040" i="3" a="1"/>
  <c r="AP1040" i="3" s="1"/>
  <c r="AR649" i="3" a="1"/>
  <c r="AR649" i="3" s="1"/>
  <c r="AR1070" i="3" a="1"/>
  <c r="AR1070" i="3" s="1"/>
  <c r="AP445" i="3" a="1"/>
  <c r="AP445" i="3" s="1"/>
  <c r="AR653" i="3" a="1"/>
  <c r="AR653" i="3" s="1"/>
  <c r="AP106" i="3" a="1"/>
  <c r="AP106" i="3" s="1"/>
  <c r="AP882" i="3" a="1"/>
  <c r="AP882" i="3" s="1"/>
  <c r="AR696" i="3" a="1"/>
  <c r="AR696" i="3" s="1"/>
  <c r="AR81" i="3" a="1"/>
  <c r="AR81" i="3" s="1"/>
  <c r="AR1106" i="3" a="1"/>
  <c r="AR1106" i="3" s="1"/>
  <c r="AR190" i="3" a="1"/>
  <c r="AR190" i="3" s="1"/>
  <c r="AR967" i="3" a="1"/>
  <c r="AR967" i="3" s="1"/>
  <c r="AP954" i="3" a="1"/>
  <c r="AP954" i="3" s="1"/>
  <c r="AR97" i="3" a="1"/>
  <c r="AR97" i="3" s="1"/>
  <c r="AR408" i="3" a="1"/>
  <c r="AR408" i="3" s="1"/>
  <c r="AR399" i="3" a="1"/>
  <c r="AR399" i="3" s="1"/>
  <c r="AP335" i="3" a="1"/>
  <c r="AP335" i="3" s="1"/>
  <c r="AR322" i="3" a="1"/>
  <c r="AR322" i="3" s="1"/>
  <c r="AR148" i="3" a="1"/>
  <c r="AR148" i="3" s="1"/>
  <c r="AR637" i="3" a="1"/>
  <c r="AR637" i="3" s="1"/>
  <c r="AR273" i="3" a="1"/>
  <c r="AR273" i="3" s="1"/>
  <c r="AP1164" i="3" a="1"/>
  <c r="AP1164" i="3" s="1"/>
  <c r="AP849" i="3" a="1"/>
  <c r="AP849" i="3" s="1"/>
  <c r="AP870" i="3" a="1"/>
  <c r="AP870" i="3" s="1"/>
  <c r="AP538" i="3" a="1"/>
  <c r="AP538" i="3" s="1"/>
  <c r="AR433" i="3" a="1"/>
  <c r="AR433" i="3" s="1"/>
  <c r="AP1050" i="3" a="1"/>
  <c r="AP1050" i="3" s="1"/>
  <c r="AP414" i="3" a="1"/>
  <c r="AP414" i="3" s="1"/>
  <c r="AR563" i="3" a="1"/>
  <c r="AR563" i="3" s="1"/>
  <c r="AP624" i="3" a="1"/>
  <c r="AP624" i="3" s="1"/>
  <c r="AR78" i="3" a="1"/>
  <c r="AR78" i="3" s="1"/>
  <c r="AP282" i="3" a="1"/>
  <c r="AP282" i="3" s="1"/>
  <c r="AR64" i="3" a="1"/>
  <c r="AR64" i="3" s="1"/>
  <c r="AP164" i="3" a="1"/>
  <c r="AP164" i="3" s="1"/>
  <c r="AP273" i="3" a="1"/>
  <c r="AP273" i="3" s="1"/>
  <c r="AP409" i="3" a="1"/>
  <c r="AP409" i="3" s="1"/>
  <c r="AP1029" i="3" a="1"/>
  <c r="AP1029" i="3" s="1"/>
  <c r="AR1195" i="3" a="1"/>
  <c r="AR1195" i="3" s="1"/>
  <c r="AR243" i="3" a="1"/>
  <c r="AR243" i="3" s="1"/>
  <c r="AP991" i="3" a="1"/>
  <c r="AP991" i="3" s="1"/>
  <c r="AP930" i="3" a="1"/>
  <c r="AP930" i="3" s="1"/>
  <c r="AP578" i="3" a="1"/>
  <c r="AP578" i="3" s="1"/>
  <c r="AP416" i="3" a="1"/>
  <c r="AP416" i="3" s="1"/>
  <c r="AP421" i="3" a="1"/>
  <c r="AP421" i="3" s="1"/>
  <c r="AR472" i="3" a="1"/>
  <c r="AR472" i="3" s="1"/>
  <c r="AP527" i="3" a="1"/>
  <c r="AP527" i="3" s="1"/>
  <c r="AR67" i="3" a="1"/>
  <c r="AR67" i="3" s="1"/>
  <c r="AP121" i="3" a="1"/>
  <c r="AP121" i="3" s="1"/>
  <c r="AP446" i="3" a="1"/>
  <c r="AP446" i="3" s="1"/>
  <c r="AP1118" i="3" a="1"/>
  <c r="AP1118" i="3" s="1"/>
  <c r="AP623" i="3" a="1"/>
  <c r="AP623" i="3" s="1"/>
  <c r="AR774" i="3" a="1"/>
  <c r="AR774" i="3" s="1"/>
  <c r="AR966" i="3" a="1"/>
  <c r="AR966" i="3" s="1"/>
  <c r="AR293" i="3" a="1"/>
  <c r="AR293" i="3" s="1"/>
  <c r="AP663" i="3" a="1"/>
  <c r="AP663" i="3" s="1"/>
  <c r="AR733" i="3" a="1"/>
  <c r="AR733" i="3" s="1"/>
  <c r="AR793" i="3" a="1"/>
  <c r="AR793" i="3" s="1"/>
  <c r="AP573" i="3" a="1"/>
  <c r="AP573" i="3" s="1"/>
  <c r="AR1142" i="3" a="1"/>
  <c r="AR1142" i="3" s="1"/>
  <c r="AP47" i="3" a="1"/>
  <c r="AP47" i="3" s="1"/>
  <c r="AP724" i="3" a="1"/>
  <c r="AP724" i="3" s="1"/>
  <c r="AP309" i="3" a="1"/>
  <c r="AP309" i="3" s="1"/>
  <c r="AP898" i="3" a="1"/>
  <c r="AP898" i="3" s="1"/>
  <c r="AP494" i="3" a="1"/>
  <c r="AP494" i="3" s="1"/>
  <c r="AP679" i="3" a="1"/>
  <c r="AP679" i="3" s="1"/>
  <c r="AP177" i="3" a="1"/>
  <c r="AP177" i="3" s="1"/>
  <c r="AR26" i="3" a="1"/>
  <c r="AR26" i="3" s="1"/>
  <c r="AR634" i="3" a="1"/>
  <c r="AR634" i="3" s="1"/>
  <c r="AP1167" i="3" a="1"/>
  <c r="AP1167" i="3" s="1"/>
  <c r="AP265" i="3" a="1"/>
  <c r="AP265" i="3" s="1"/>
  <c r="AP476" i="3" a="1"/>
  <c r="AP476" i="3" s="1"/>
  <c r="AP987" i="3" a="1"/>
  <c r="AP987" i="3" s="1"/>
  <c r="AP433" i="3" a="1"/>
  <c r="AP433" i="3" s="1"/>
  <c r="AP435" i="3" a="1"/>
  <c r="AP435" i="3" s="1"/>
  <c r="AR675" i="3" a="1"/>
  <c r="AR675" i="3" s="1"/>
  <c r="AP1235" i="3" a="1"/>
  <c r="AP1235" i="3" s="1"/>
  <c r="AR1044" i="3" a="1"/>
  <c r="AR1044" i="3" s="1"/>
  <c r="AP320" i="3" a="1"/>
  <c r="AP320" i="3" s="1"/>
  <c r="AR296" i="3" a="1"/>
  <c r="AR296" i="3" s="1"/>
  <c r="AP300" i="3" a="1"/>
  <c r="AP300" i="3" s="1"/>
  <c r="AP500" i="3" a="1"/>
  <c r="AP500" i="3" s="1"/>
  <c r="AP996" i="3" a="1"/>
  <c r="AP996" i="3" s="1"/>
  <c r="AP209" i="3" a="1"/>
  <c r="AP209" i="3" s="1"/>
  <c r="AR501" i="3" a="1"/>
  <c r="AR501" i="3" s="1"/>
  <c r="AR654" i="3" a="1"/>
  <c r="AR654" i="3" s="1"/>
  <c r="AR992" i="3" a="1"/>
  <c r="AR992" i="3" s="1"/>
  <c r="AP1214" i="3" a="1"/>
  <c r="AP1214" i="3" s="1"/>
  <c r="AP1034" i="3" a="1"/>
  <c r="AP1034" i="3" s="1"/>
  <c r="AP178" i="3" a="1"/>
  <c r="AP178" i="3" s="1"/>
  <c r="AR611" i="3" a="1"/>
  <c r="AR611" i="3" s="1"/>
  <c r="AP1063" i="3" a="1"/>
  <c r="AP1063" i="3" s="1"/>
  <c r="AP426" i="3" a="1"/>
  <c r="AP426" i="3" s="1"/>
  <c r="AP1185" i="3" a="1"/>
  <c r="AP1185" i="3" s="1"/>
  <c r="AR981" i="3" a="1"/>
  <c r="AR981" i="3" s="1"/>
  <c r="AR424" i="3" a="1"/>
  <c r="AR424" i="3" s="1"/>
  <c r="AR1138" i="3" a="1"/>
  <c r="AR1138" i="3" s="1"/>
  <c r="AP452" i="3" a="1"/>
  <c r="AP452" i="3" s="1"/>
  <c r="AP620" i="3" a="1"/>
  <c r="AP620" i="3" s="1"/>
  <c r="AR431" i="3" a="1"/>
  <c r="AR431" i="3" s="1"/>
  <c r="AP666" i="3" a="1"/>
  <c r="AP666" i="3" s="1"/>
  <c r="AR1205" i="3" a="1"/>
  <c r="AR1205" i="3" s="1"/>
  <c r="AR1144" i="3" a="1"/>
  <c r="AR1144" i="3" s="1"/>
  <c r="AP564" i="3" a="1"/>
  <c r="AP564" i="3" s="1"/>
  <c r="AP553" i="3" a="1"/>
  <c r="AP553" i="3" s="1"/>
  <c r="AR448" i="3" a="1"/>
  <c r="AR448" i="3" s="1"/>
  <c r="AR360" i="3" a="1"/>
  <c r="AR360" i="3" s="1"/>
  <c r="AP511" i="3" a="1"/>
  <c r="AP511" i="3" s="1"/>
  <c r="AR183" i="3" a="1"/>
  <c r="AR183" i="3" s="1"/>
  <c r="AP143" i="3" a="1"/>
  <c r="AP143" i="3" s="1"/>
  <c r="AP159" i="3" a="1"/>
  <c r="AP159" i="3" s="1"/>
  <c r="AR636" i="3" a="1"/>
  <c r="AR636" i="3" s="1"/>
  <c r="AR184" i="3" a="1"/>
  <c r="AR184" i="3" s="1"/>
  <c r="AR306" i="3" a="1"/>
  <c r="AR306" i="3" s="1"/>
  <c r="AR512" i="3" a="1"/>
  <c r="AR512" i="3" s="1"/>
  <c r="AR735" i="3" a="1"/>
  <c r="AR735" i="3" s="1"/>
  <c r="AP760" i="3" a="1"/>
  <c r="AP760" i="3" s="1"/>
  <c r="AR168" i="3" a="1"/>
  <c r="AR168" i="3" s="1"/>
  <c r="AR450" i="3" a="1"/>
  <c r="AR450" i="3" s="1"/>
  <c r="AR757" i="3" a="1"/>
  <c r="AR757" i="3" s="1"/>
  <c r="AR1131" i="3" a="1"/>
  <c r="AR1131" i="3" s="1"/>
  <c r="AR515" i="3" a="1"/>
  <c r="AR515" i="3" s="1"/>
  <c r="AP669" i="3" a="1"/>
  <c r="AP669" i="3" s="1"/>
  <c r="AP560" i="3" a="1"/>
  <c r="AP560" i="3" s="1"/>
  <c r="AR113" i="3" a="1"/>
  <c r="AR113" i="3" s="1"/>
  <c r="AR473" i="3" a="1"/>
  <c r="AR473" i="3" s="1"/>
  <c r="AP237" i="3" a="1"/>
  <c r="AP237" i="3" s="1"/>
  <c r="AP899" i="3" a="1"/>
  <c r="AP899" i="3" s="1"/>
  <c r="AR456" i="3" a="1"/>
  <c r="AR456" i="3" s="1"/>
  <c r="AP1055" i="3" a="1"/>
  <c r="AP1055" i="3" s="1"/>
  <c r="AR813" i="3" a="1"/>
  <c r="AR813" i="3" s="1"/>
  <c r="AP31" i="3" a="1"/>
  <c r="AP31" i="3" s="1"/>
  <c r="AR892" i="3" a="1"/>
  <c r="AR892" i="3" s="1"/>
  <c r="AR321" i="3" a="1"/>
  <c r="AR321" i="3" s="1"/>
  <c r="AR684" i="3" a="1"/>
  <c r="AR684" i="3" s="1"/>
  <c r="AR620" i="3" a="1"/>
  <c r="AR620" i="3" s="1"/>
  <c r="AP86" i="3" a="1"/>
  <c r="AP86" i="3" s="1"/>
  <c r="AR1084" i="3" a="1"/>
  <c r="AR1084" i="3" s="1"/>
  <c r="AR96" i="3" a="1"/>
  <c r="AR96" i="3" s="1"/>
  <c r="AP422" i="3" a="1"/>
  <c r="AP422" i="3" s="1"/>
  <c r="AR945" i="3" a="1"/>
  <c r="AR945" i="3" s="1"/>
  <c r="AP652" i="3" a="1"/>
  <c r="AP652" i="3" s="1"/>
  <c r="AP207" i="3" a="1"/>
  <c r="AP207" i="3" s="1"/>
  <c r="AP206" i="3" a="1"/>
  <c r="AP206" i="3" s="1"/>
  <c r="AR964" i="3" a="1"/>
  <c r="AR964" i="3" s="1"/>
  <c r="AP186" i="3" a="1"/>
  <c r="AP186" i="3" s="1"/>
  <c r="AR20" i="3" a="1"/>
  <c r="AR20" i="3" s="1"/>
  <c r="AP792" i="3" a="1"/>
  <c r="AP792" i="3" s="1"/>
  <c r="AP522" i="3" a="1"/>
  <c r="AP522" i="3" s="1"/>
  <c r="AR939" i="3" a="1"/>
  <c r="AR939" i="3" s="1"/>
  <c r="AP845" i="3" a="1"/>
  <c r="AP845" i="3" s="1"/>
  <c r="AR557" i="3" a="1"/>
  <c r="AR557" i="3" s="1"/>
  <c r="AR383" i="3" a="1"/>
  <c r="AR383" i="3" s="1"/>
  <c r="AR801" i="3" a="1"/>
  <c r="AR801" i="3" s="1"/>
  <c r="AP1032" i="3" a="1"/>
  <c r="AP1032" i="3" s="1"/>
  <c r="AR14" i="3" a="1"/>
  <c r="AR14" i="3" s="1"/>
  <c r="AR491" i="3" a="1"/>
  <c r="AR491" i="3" s="1"/>
  <c r="AR1002" i="3" a="1"/>
  <c r="AR1002" i="3" s="1"/>
  <c r="AP960" i="3" a="1"/>
  <c r="AP960" i="3" s="1"/>
  <c r="AR683" i="3" a="1"/>
  <c r="AR683" i="3" s="1"/>
  <c r="AP39" i="3" a="1"/>
  <c r="AP39" i="3" s="1"/>
  <c r="AR864" i="3" a="1"/>
  <c r="AR864" i="3" s="1"/>
  <c r="AP800" i="3" a="1"/>
  <c r="AP800" i="3" s="1"/>
  <c r="AP1173" i="3" a="1"/>
  <c r="AP1173" i="3" s="1"/>
  <c r="AR289" i="3" a="1"/>
  <c r="AR289" i="3" s="1"/>
  <c r="AP46" i="3" a="1"/>
  <c r="AP46" i="3" s="1"/>
  <c r="AP399" i="3" a="1"/>
  <c r="AP399" i="3" s="1"/>
  <c r="AP727" i="3" a="1"/>
  <c r="AP727" i="3" s="1"/>
  <c r="AP82" i="3" a="1"/>
  <c r="AP82" i="3" s="1"/>
  <c r="AR629" i="3" a="1"/>
  <c r="AR629" i="3" s="1"/>
  <c r="AR400" i="3" a="1"/>
  <c r="AR400" i="3" s="1"/>
  <c r="AR984" i="3" a="1"/>
  <c r="AR984" i="3" s="1"/>
  <c r="AP94" i="3" a="1"/>
  <c r="AP94" i="3" s="1"/>
  <c r="AP1127" i="3" a="1"/>
  <c r="AP1127" i="3" s="1"/>
  <c r="AP878" i="3" a="1"/>
  <c r="AP878" i="3" s="1"/>
  <c r="AP344" i="3" a="1"/>
  <c r="AP344" i="3" s="1"/>
  <c r="AP993" i="3" a="1"/>
  <c r="AP993" i="3" s="1"/>
  <c r="AR420" i="3" a="1"/>
  <c r="AR420" i="3" s="1"/>
  <c r="AR426" i="3" a="1"/>
  <c r="AR426" i="3" s="1"/>
  <c r="AP466" i="3" a="1"/>
  <c r="AP466" i="3" s="1"/>
  <c r="AP920" i="3" a="1"/>
  <c r="AP920" i="3" s="1"/>
  <c r="AP15" i="3" a="1"/>
  <c r="AP15" i="3" s="1"/>
  <c r="AP643" i="3" a="1"/>
  <c r="AP643" i="3" s="1"/>
  <c r="AP1025" i="3" a="1"/>
  <c r="AP1025" i="3" s="1"/>
  <c r="AR803" i="3" a="1"/>
  <c r="AR803" i="3" s="1"/>
  <c r="AR1117" i="3" a="1"/>
  <c r="AR1117" i="3" s="1"/>
  <c r="AP290" i="3" a="1"/>
  <c r="AP290" i="3" s="1"/>
  <c r="AP695" i="3" a="1"/>
  <c r="AP695" i="3" s="1"/>
  <c r="AR690" i="3" a="1"/>
  <c r="AR690" i="3" s="1"/>
  <c r="AR734" i="3" a="1"/>
  <c r="AR734" i="3" s="1"/>
  <c r="AR804" i="3" a="1"/>
  <c r="AR804" i="3" s="1"/>
  <c r="AR1051" i="3" a="1"/>
  <c r="AR1051" i="3" s="1"/>
  <c r="AR46" i="3" a="1"/>
  <c r="AR46" i="3" s="1"/>
  <c r="AR1232" i="3" a="1"/>
  <c r="AR1232" i="3" s="1"/>
  <c r="AP1107" i="3" a="1"/>
  <c r="AP1107" i="3" s="1"/>
  <c r="AR585" i="3" a="1"/>
  <c r="AR585" i="3" s="1"/>
  <c r="AR90" i="3" a="1"/>
  <c r="AR90" i="3" s="1"/>
  <c r="AR1215" i="3" a="1"/>
  <c r="AR1215" i="3" s="1"/>
  <c r="AP1007" i="3" a="1"/>
  <c r="AP1007" i="3" s="1"/>
  <c r="AR901" i="3" a="1"/>
  <c r="AR901" i="3" s="1"/>
  <c r="AP383" i="3" a="1"/>
  <c r="AP383" i="3" s="1"/>
  <c r="AP1170" i="3" a="1"/>
  <c r="AP1170" i="3" s="1"/>
  <c r="AP468" i="3" a="1"/>
  <c r="AP468" i="3" s="1"/>
  <c r="AR1164" i="3" a="1"/>
  <c r="AR1164" i="3" s="1"/>
  <c r="AR662" i="3" a="1"/>
  <c r="AR662" i="3" s="1"/>
  <c r="AR1197" i="3" a="1"/>
  <c r="AR1197" i="3" s="1"/>
  <c r="AR298" i="3" a="1"/>
  <c r="AR298" i="3" s="1"/>
  <c r="AR1032" i="3" a="1"/>
  <c r="AR1032" i="3" s="1"/>
  <c r="AP814" i="3" a="1"/>
  <c r="AP814" i="3" s="1"/>
  <c r="AP711" i="3" a="1"/>
  <c r="AP711" i="3" s="1"/>
  <c r="AR548" i="3" a="1"/>
  <c r="AR548" i="3" s="1"/>
  <c r="AP1070" i="3" a="1"/>
  <c r="AP1070" i="3" s="1"/>
  <c r="AP1014" i="3" a="1"/>
  <c r="AP1014" i="3" s="1"/>
  <c r="AP1137" i="3" a="1"/>
  <c r="AP1137" i="3" s="1"/>
  <c r="AP301" i="3" a="1"/>
  <c r="AP301" i="3" s="1"/>
  <c r="AP756" i="3" a="1"/>
  <c r="AP756" i="3" s="1"/>
  <c r="AR884" i="3" a="1"/>
  <c r="AR884" i="3" s="1"/>
  <c r="AR616" i="3" a="1"/>
  <c r="AR616" i="3" s="1"/>
  <c r="AP984" i="3" a="1"/>
  <c r="AP984" i="3" s="1"/>
  <c r="AP415" i="3" a="1"/>
  <c r="AP415" i="3" s="1"/>
  <c r="AP1193" i="3" a="1"/>
  <c r="AP1193" i="3" s="1"/>
  <c r="AR617" i="3" a="1"/>
  <c r="AR617" i="3" s="1"/>
  <c r="AR143" i="3" a="1"/>
  <c r="AR143" i="3" s="1"/>
  <c r="AR990" i="3" a="1"/>
  <c r="AR990" i="3" s="1"/>
  <c r="AP353" i="3" a="1"/>
  <c r="AP353" i="3" s="1"/>
  <c r="AP1024" i="3" a="1"/>
  <c r="AP1024" i="3" s="1"/>
  <c r="AR388" i="3" a="1"/>
  <c r="AR388" i="3" s="1"/>
  <c r="AP474" i="3" a="1"/>
  <c r="AP474" i="3" s="1"/>
  <c r="AR740" i="3" a="1"/>
  <c r="AR740" i="3" s="1"/>
  <c r="AR27" i="3" a="1"/>
  <c r="AR27" i="3" s="1"/>
  <c r="AP1217" i="3" a="1"/>
  <c r="AP1217" i="3" s="1"/>
  <c r="AR324" i="3" a="1"/>
  <c r="AR324" i="3" s="1"/>
  <c r="AP617" i="3" a="1"/>
  <c r="AP617" i="3" s="1"/>
  <c r="AR574" i="3" a="1"/>
  <c r="AR574" i="3" s="1"/>
  <c r="AR84" i="3" a="1"/>
  <c r="AR84" i="3" s="1"/>
  <c r="AR1123" i="3" a="1"/>
  <c r="AR1123" i="3" s="1"/>
  <c r="AP364" i="3" a="1"/>
  <c r="AP364" i="3" s="1"/>
  <c r="AP681" i="3" a="1"/>
  <c r="AP681" i="3" s="1"/>
  <c r="AP308" i="3" a="1"/>
  <c r="AP308" i="3" s="1"/>
  <c r="AP1180" i="3" a="1"/>
  <c r="AP1180" i="3" s="1"/>
  <c r="AP89" i="3" a="1"/>
  <c r="AP89" i="3" s="1"/>
  <c r="AR743" i="3" a="1"/>
  <c r="AR743" i="3" s="1"/>
  <c r="AR712" i="3" a="1"/>
  <c r="AR712" i="3" s="1"/>
  <c r="AP629" i="3" a="1"/>
  <c r="AP629" i="3" s="1"/>
  <c r="AR1071" i="3" a="1"/>
  <c r="AR1071" i="3" s="1"/>
  <c r="AR1209" i="3" a="1"/>
  <c r="AR1209" i="3" s="1"/>
  <c r="AR494" i="3" a="1"/>
  <c r="AR494" i="3" s="1"/>
  <c r="AP656" i="3" a="1"/>
  <c r="AP656" i="3" s="1"/>
  <c r="AP319" i="3" a="1"/>
  <c r="AP319" i="3" s="1"/>
  <c r="AP35" i="3" a="1"/>
  <c r="AP35" i="3" s="1"/>
  <c r="AP962" i="3" a="1"/>
  <c r="AP962" i="3" s="1"/>
  <c r="AP508" i="3" a="1"/>
  <c r="AP508" i="3" s="1"/>
  <c r="AP945" i="3" a="1"/>
  <c r="AP945" i="3" s="1"/>
  <c r="AR709" i="3" a="1"/>
  <c r="AR709" i="3" s="1"/>
  <c r="AP613" i="3" a="1"/>
  <c r="AP613" i="3" s="1"/>
  <c r="AP204" i="3" a="1"/>
  <c r="AP204" i="3" s="1"/>
  <c r="AP267" i="3" a="1"/>
  <c r="AP267" i="3" s="1"/>
  <c r="AR139" i="3" a="1"/>
  <c r="AR139" i="3" s="1"/>
  <c r="AP114" i="3" a="1"/>
  <c r="AP114" i="3" s="1"/>
  <c r="AR961" i="3" a="1"/>
  <c r="AR961" i="3" s="1"/>
  <c r="AP1219" i="3" a="1"/>
  <c r="AP1219" i="3" s="1"/>
  <c r="AR606" i="3" a="1"/>
  <c r="AR606" i="3" s="1"/>
  <c r="AP786" i="3" a="1"/>
  <c r="AP786" i="3" s="1"/>
  <c r="AP43" i="3" a="1"/>
  <c r="AP43" i="3" s="1"/>
  <c r="AP1166" i="3" a="1"/>
  <c r="AP1166" i="3" s="1"/>
  <c r="AR31" i="3" a="1"/>
  <c r="AR31" i="3" s="1"/>
  <c r="AP317" i="3" a="1"/>
  <c r="AP317" i="3" s="1"/>
  <c r="AP1175" i="3" a="1"/>
  <c r="AP1175" i="3" s="1"/>
  <c r="AR872" i="3" a="1"/>
  <c r="AR872" i="3" s="1"/>
  <c r="AR351" i="3" a="1"/>
  <c r="AR351" i="3" s="1"/>
  <c r="AP902" i="3" a="1"/>
  <c r="AP902" i="3" s="1"/>
  <c r="AR57" i="3" a="1"/>
  <c r="AR57" i="3" s="1"/>
  <c r="AR496" i="3" a="1"/>
  <c r="AR496" i="3" s="1"/>
  <c r="AP942" i="3" a="1"/>
  <c r="AP942" i="3" s="1"/>
  <c r="AR621" i="3" a="1"/>
  <c r="AR621" i="3" s="1"/>
  <c r="AP296" i="3" a="1"/>
  <c r="AP296" i="3" s="1"/>
  <c r="AR624" i="3" a="1"/>
  <c r="AR624" i="3" s="1"/>
  <c r="AR518" i="3" a="1"/>
  <c r="AR518" i="3" s="1"/>
  <c r="AR530" i="3" a="1"/>
  <c r="AR530" i="3" s="1"/>
  <c r="AP678" i="3" a="1"/>
  <c r="AP678" i="3" s="1"/>
  <c r="AR80" i="3" a="1"/>
  <c r="AR80" i="3" s="1"/>
  <c r="AP427" i="3" a="1"/>
  <c r="AP427" i="3" s="1"/>
  <c r="AR282" i="3" a="1"/>
  <c r="AR282" i="3" s="1"/>
  <c r="AP605" i="3" a="1"/>
  <c r="AP605" i="3" s="1"/>
  <c r="AP708" i="3" a="1"/>
  <c r="AP708" i="3" s="1"/>
  <c r="AR596" i="3" a="1"/>
  <c r="AR596" i="3" s="1"/>
  <c r="AP208" i="3" a="1"/>
  <c r="AP208" i="3" s="1"/>
  <c r="AR384" i="3" a="1"/>
  <c r="AR384" i="3" s="1"/>
  <c r="AP23" i="3" a="1"/>
  <c r="AP23" i="3" s="1"/>
  <c r="AP318" i="3" a="1"/>
  <c r="AP318" i="3" s="1"/>
  <c r="AR877" i="3" a="1"/>
  <c r="AR877" i="3" s="1"/>
  <c r="AP173" i="3" a="1"/>
  <c r="AP173" i="3" s="1"/>
  <c r="AR318" i="3" a="1"/>
  <c r="AR318" i="3" s="1"/>
  <c r="AP1045" i="3" a="1"/>
  <c r="AP1045" i="3" s="1"/>
  <c r="AP1160" i="3" a="1"/>
  <c r="AP1160" i="3" s="1"/>
  <c r="AR412" i="3" a="1"/>
  <c r="AR412" i="3" s="1"/>
  <c r="AR977" i="3" a="1"/>
  <c r="AR977" i="3" s="1"/>
  <c r="AP1058" i="3" a="1"/>
  <c r="AP1058" i="3" s="1"/>
  <c r="AP1232" i="3" a="1"/>
  <c r="AP1232" i="3" s="1"/>
  <c r="AP607" i="3" a="1"/>
  <c r="AP607" i="3" s="1"/>
  <c r="AP42" i="3" a="1"/>
  <c r="AP42" i="3" s="1"/>
  <c r="AP881" i="3" a="1"/>
  <c r="AP881" i="3" s="1"/>
  <c r="AP802" i="3" a="1"/>
  <c r="AP802" i="3" s="1"/>
  <c r="AR119" i="3" a="1"/>
  <c r="AR119" i="3" s="1"/>
  <c r="AP1115" i="3" a="1"/>
  <c r="AP1115" i="3" s="1"/>
  <c r="AP277" i="3" a="1"/>
  <c r="AP277" i="3" s="1"/>
  <c r="AP1227" i="3" a="1"/>
  <c r="AP1227" i="3" s="1"/>
  <c r="AR284" i="3" a="1"/>
  <c r="AR284" i="3" s="1"/>
  <c r="AP1057" i="3" a="1"/>
  <c r="AP1057" i="3" s="1"/>
  <c r="AR1081" i="3" a="1"/>
  <c r="AR1081" i="3" s="1"/>
  <c r="AP17" i="3" a="1"/>
  <c r="AP17" i="3" s="1"/>
  <c r="AP174" i="3" a="1"/>
  <c r="AP174" i="3" s="1"/>
  <c r="AP380" i="3" a="1"/>
  <c r="AP380" i="3" s="1"/>
  <c r="AR1031" i="3" a="1"/>
  <c r="AR1031" i="3" s="1"/>
  <c r="AP343" i="3" a="1"/>
  <c r="AP343" i="3" s="1"/>
  <c r="AR545" i="3" a="1"/>
  <c r="AR545" i="3" s="1"/>
  <c r="AR1135" i="3" a="1"/>
  <c r="AR1135" i="3" s="1"/>
  <c r="AP381" i="3" a="1"/>
  <c r="AP381" i="3" s="1"/>
  <c r="AP411" i="3" a="1"/>
  <c r="AP411" i="3" s="1"/>
  <c r="AP939" i="3" a="1"/>
  <c r="AP939" i="3" s="1"/>
  <c r="AR375" i="3" a="1"/>
  <c r="AR375" i="3" s="1"/>
  <c r="AP341" i="3" a="1"/>
  <c r="AP341" i="3" s="1"/>
  <c r="AR386" i="3" a="1"/>
  <c r="AR386" i="3" s="1"/>
  <c r="AP815" i="3" a="1"/>
  <c r="AP815" i="3" s="1"/>
  <c r="AR1186" i="3" a="1"/>
  <c r="AR1186" i="3" s="1"/>
  <c r="AR550" i="3" a="1"/>
  <c r="AR550" i="3" s="1"/>
  <c r="AR1114" i="3" a="1"/>
  <c r="AR1114" i="3" s="1"/>
  <c r="AR283" i="3" a="1"/>
  <c r="AR283" i="3" s="1"/>
  <c r="AP111" i="3" a="1"/>
  <c r="AP111" i="3" s="1"/>
  <c r="AP96" i="3" a="1"/>
  <c r="AP96" i="3" s="1"/>
  <c r="AR1224" i="3" a="1"/>
  <c r="AR1224" i="3" s="1"/>
  <c r="AR82" i="3" a="1"/>
  <c r="AR82" i="3" s="1"/>
  <c r="AP116" i="3" a="1"/>
  <c r="AP116" i="3" s="1"/>
  <c r="AP995" i="3" a="1"/>
  <c r="AP995" i="3" s="1"/>
  <c r="AR1054" i="3" a="1"/>
  <c r="AR1054" i="3" s="1"/>
  <c r="AR478" i="3" a="1"/>
  <c r="AR478" i="3" s="1"/>
  <c r="AP632" i="3" a="1"/>
  <c r="AP632" i="3" s="1"/>
  <c r="AP513" i="3" a="1"/>
  <c r="AP513" i="3" s="1"/>
  <c r="AR8" i="3" a="1"/>
  <c r="AR8" i="3" s="1"/>
  <c r="AP501" i="3" a="1"/>
  <c r="AP501" i="3" s="1"/>
  <c r="AP74" i="3" a="1"/>
  <c r="AP74" i="3" s="1"/>
  <c r="AP609" i="3" a="1"/>
  <c r="AP609" i="3" s="1"/>
  <c r="AP316" i="3" a="1"/>
  <c r="AP316" i="3" s="1"/>
  <c r="AR1196" i="3" a="1"/>
  <c r="AR1196" i="3" s="1"/>
  <c r="AR522" i="3" a="1"/>
  <c r="AR522" i="3" s="1"/>
  <c r="AR572" i="3" a="1"/>
  <c r="AR572" i="3" s="1"/>
  <c r="AP672" i="3" a="1"/>
  <c r="AP672" i="3" s="1"/>
  <c r="AP1001" i="3" a="1"/>
  <c r="AP1001" i="3" s="1"/>
  <c r="AP1071" i="3" a="1"/>
  <c r="AP1071" i="3" s="1"/>
  <c r="AP390" i="3" a="1"/>
  <c r="AP390" i="3" s="1"/>
  <c r="AR297" i="3" a="1"/>
  <c r="AR297" i="3" s="1"/>
  <c r="AR460" i="3" a="1"/>
  <c r="AR460" i="3" s="1"/>
  <c r="AP844" i="3" a="1"/>
  <c r="AP844" i="3" s="1"/>
  <c r="AR498" i="3" a="1"/>
  <c r="AR498" i="3" s="1"/>
  <c r="AR1112" i="3" a="1"/>
  <c r="AR1112" i="3" s="1"/>
  <c r="AP597" i="3" a="1"/>
  <c r="AP597" i="3" s="1"/>
  <c r="AR225" i="3" a="1"/>
  <c r="AR225" i="3" s="1"/>
  <c r="AP1026" i="3" a="1"/>
  <c r="AP1026" i="3" s="1"/>
  <c r="AR502" i="3" a="1"/>
  <c r="AR502" i="3" s="1"/>
  <c r="AP245" i="3" a="1"/>
  <c r="AP245" i="3" s="1"/>
  <c r="AP1152" i="3" a="1"/>
  <c r="AP1152" i="3" s="1"/>
  <c r="AP514" i="3" a="1"/>
  <c r="AP514" i="3" s="1"/>
  <c r="AR1172" i="3" a="1"/>
  <c r="AR1172" i="3" s="1"/>
  <c r="AP412" i="3" a="1"/>
  <c r="AP412" i="3" s="1"/>
  <c r="AP37" i="3" a="1"/>
  <c r="AP37" i="3" s="1"/>
  <c r="AP990" i="3" a="1"/>
  <c r="AP990" i="3" s="1"/>
  <c r="AP284" i="3" a="1"/>
  <c r="AP284" i="3" s="1"/>
  <c r="AP79" i="3" a="1"/>
  <c r="AP79" i="3" s="1"/>
  <c r="AP946" i="3" a="1"/>
  <c r="AP946" i="3" s="1"/>
  <c r="AP969" i="3" a="1"/>
  <c r="AP969" i="3" s="1"/>
  <c r="AP472" i="3" a="1"/>
  <c r="AP472" i="3" s="1"/>
  <c r="AR633" i="3" a="1"/>
  <c r="AR633" i="3" s="1"/>
  <c r="AR19" i="3" a="1"/>
  <c r="AR19" i="3" s="1"/>
  <c r="AP419" i="3" a="1"/>
  <c r="AP419" i="3" s="1"/>
  <c r="AR126" i="3" a="1"/>
  <c r="AR126" i="3" s="1"/>
  <c r="AR1061" i="3" a="1"/>
  <c r="AR1061" i="3" s="1"/>
  <c r="AR372" i="3" a="1"/>
  <c r="AR372" i="3" s="1"/>
  <c r="AR129" i="3" a="1"/>
  <c r="AR129" i="3" s="1"/>
  <c r="AP1047" i="3" a="1"/>
  <c r="AP1047" i="3" s="1"/>
  <c r="AR401" i="3" a="1"/>
  <c r="AR401" i="3" s="1"/>
  <c r="AP971" i="3" a="1"/>
  <c r="AP971" i="3" s="1"/>
  <c r="AP373" i="3" a="1"/>
  <c r="AP373" i="3" s="1"/>
  <c r="AR1027" i="3" a="1"/>
  <c r="AR1027" i="3" s="1"/>
  <c r="AP287" i="3" a="1"/>
  <c r="AP287" i="3" s="1"/>
  <c r="AR89" i="3" a="1"/>
  <c r="AR89" i="3" s="1"/>
  <c r="AP389" i="3" a="1"/>
  <c r="AP389" i="3" s="1"/>
  <c r="AR715" i="3" a="1"/>
  <c r="AR715" i="3" s="1"/>
  <c r="AP1121" i="3" a="1"/>
  <c r="AP1121" i="3" s="1"/>
  <c r="AR291" i="3" a="1"/>
  <c r="AR291" i="3" s="1"/>
  <c r="AR1158" i="3" a="1"/>
  <c r="AR1158" i="3" s="1"/>
  <c r="AP1062" i="3" a="1"/>
  <c r="AP1062" i="3" s="1"/>
  <c r="AR405" i="3" a="1"/>
  <c r="AR405" i="3" s="1"/>
  <c r="AP775" i="3" a="1"/>
  <c r="AP775" i="3" s="1"/>
  <c r="AP1044" i="3" a="1"/>
  <c r="AP1044" i="3" s="1"/>
  <c r="AP504" i="3" a="1"/>
  <c r="AP504" i="3" s="1"/>
  <c r="AR1060" i="3" a="1"/>
  <c r="AR1060" i="3" s="1"/>
  <c r="AR1113" i="3" a="1"/>
  <c r="AR1113" i="3" s="1"/>
  <c r="AP25" i="3" a="1"/>
  <c r="AP25" i="3" s="1"/>
  <c r="AR489" i="3" a="1"/>
  <c r="AR489" i="3" s="1"/>
  <c r="AR181" i="3" a="1"/>
  <c r="AR181" i="3" s="1"/>
  <c r="AR534" i="3" a="1"/>
  <c r="AR534" i="3" s="1"/>
  <c r="AR687" i="3" a="1"/>
  <c r="AR687" i="3" s="1"/>
  <c r="AP357" i="3" a="1"/>
  <c r="AP357" i="3" s="1"/>
  <c r="AR59" i="3" a="1"/>
  <c r="AR59" i="3" s="1"/>
  <c r="AP378" i="3" a="1"/>
  <c r="AP378" i="3" s="1"/>
  <c r="AR647" i="3" a="1"/>
  <c r="AR647" i="3" s="1"/>
  <c r="AR458" i="3" a="1"/>
  <c r="AR458" i="3" s="1"/>
  <c r="AR811" i="3" a="1"/>
  <c r="AR811" i="3" s="1"/>
  <c r="AP1059" i="3" a="1"/>
  <c r="AP1059" i="3" s="1"/>
  <c r="AP610" i="3" a="1"/>
  <c r="AP610" i="3" s="1"/>
  <c r="AR952" i="3" a="1"/>
  <c r="AR952" i="3" s="1"/>
  <c r="AP875" i="3" a="1"/>
  <c r="AP875" i="3" s="1"/>
  <c r="AP1022" i="3" a="1"/>
  <c r="AP10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<sst xmlns="http://schemas.openxmlformats.org/spreadsheetml/2006/main" count="64728" uniqueCount="1921">
  <si>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</si>
  <si>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</si>
  <si>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</si>
  <si>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</si>
  <si>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</si>
  <si>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</si>
  <si>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</si>
  <si>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</si>
  <si>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</si>
  <si>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</si>
  <si>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</si>
  <si>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</si>
  <si>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</si>
  <si>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</si>
  <si>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</si>
  <si>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</si>
  <si>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</si>
  <si>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</si>
  <si>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</si>
  <si>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</si>
  <si>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</si>
  <si>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</si>
  <si>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</si>
  <si>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</si>
  <si>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</si>
  <si>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</si>
  <si>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</si>
  <si>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</si>
  <si>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</si>
  <si>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</si>
  <si>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</si>
  <si>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</si>
  <si>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</si>
  <si>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</si>
  <si>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</si>
  <si>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</si>
  <si>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</si>
  <si>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</si>
  <si>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</si>
  <si>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</si>
  <si>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</si>
  <si>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</si>
  <si>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</si>
  <si>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</si>
  <si>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</si>
  <si>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</si>
  <si>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</si>
  <si>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</si>
  <si>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</si>
  <si>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</si>
  <si>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</si>
  <si>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</si>
  <si>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</si>
  <si>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</si>
  <si>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</si>
  <si>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</si>
  <si>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</si>
  <si>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</si>
  <si>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</si>
  <si>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</si>
  <si>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</si>
  <si>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</si>
  <si>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</si>
  <si>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</si>
  <si>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</si>
  <si>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</si>
  <si>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</si>
  <si>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</si>
  <si>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</si>
  <si>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</si>
  <si>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</si>
  <si>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</si>
  <si>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</si>
  <si>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</si>
  <si>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</si>
  <si>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</si>
  <si>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</si>
  <si>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</si>
  <si>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</si>
  <si>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</si>
  <si>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</si>
  <si>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</si>
  <si>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</si>
  <si>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</si>
  <si>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</si>
  <si>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</si>
  <si>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</si>
  <si>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</si>
  <si>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</si>
  <si>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</si>
  <si>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</si>
  <si>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</si>
  <si>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</si>
  <si>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</si>
  <si>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</si>
  <si>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>VIRTUAL</t>
  </si>
  <si>
    <t>PRESENCIAL</t>
  </si>
  <si>
    <t>TP</t>
  </si>
  <si>
    <t>ACHARTE CHAMPI WALTER JESUS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</si>
  <si>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</si>
  <si>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</si>
  <si>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</si>
  <si>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</si>
  <si>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</si>
  <si>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</si>
  <si>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</si>
  <si>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</si>
  <si>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</si>
  <si>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</si>
  <si>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</si>
  <si>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</si>
  <si>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</si>
  <si>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</si>
  <si>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</si>
  <si>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</si>
  <si>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</si>
  <si>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</si>
  <si>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</si>
  <si>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</si>
  <si>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</si>
  <si>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</si>
  <si>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</si>
  <si>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</si>
  <si>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</si>
  <si>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</si>
  <si>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</si>
  <si>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</si>
  <si>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</si>
  <si>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</si>
  <si>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</si>
  <si>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</si>
  <si>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</si>
  <si>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</si>
  <si>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</si>
  <si>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</si>
  <si>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MIKKELSEN JORGE LUIS</t>
  </si>
  <si>
    <t>BENDEZU HUAROTO ALEX RAUL</t>
  </si>
  <si>
    <t>BERROSPI VARGAS ANA ELVA</t>
  </si>
  <si>
    <t>BUENDIA APARCANA ROBERTO REYMUNDO</t>
  </si>
  <si>
    <t>BUSTAMANTE MATEO MARIA YSABEL</t>
  </si>
  <si>
    <t>CABRERA HUAMAN GISELLA ROSA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</si>
  <si>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</si>
  <si>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</si>
  <si>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</si>
  <si>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</si>
  <si>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</si>
  <si>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</si>
  <si>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</si>
  <si>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</si>
  <si>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</si>
  <si>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</si>
  <si>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</si>
  <si>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</si>
  <si>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</si>
  <si>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</si>
  <si>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</si>
  <si>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</si>
  <si>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</si>
  <si>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</si>
  <si>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</si>
  <si>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</si>
  <si>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</si>
  <si>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</si>
  <si>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</si>
  <si>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CASTILLO SANCHEZ CLAUDIA LORENA</t>
  </si>
  <si>
    <t>CASTILLO SIGUAS ESTHER ORIELE</t>
  </si>
  <si>
    <t>CASTILLON MATOS OVIDIO JULIAN</t>
  </si>
  <si>
    <t>CASTRO ANTEZANA HARDY TERESA</t>
  </si>
  <si>
    <t>CASTRO MEJIA PERCY JUNIOR</t>
  </si>
  <si>
    <t>CASTRO VILCAPUMA NATHIA ERIKA</t>
  </si>
  <si>
    <t>CAVERO TANG MARIA ISABEL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</si>
  <si>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</si>
  <si>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</si>
  <si>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</si>
  <si>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</si>
  <si>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</si>
  <si>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COCHACHI PURAY JAQUELINE NOEMI</t>
  </si>
  <si>
    <t>COLQUEPISCO PAUCAR NILO TEODORICO</t>
  </si>
  <si>
    <t>COMECA VILDOZO ANGEL ORLANDO</t>
  </si>
  <si>
    <t>CONDE CERVANTES GERARDO OMAR</t>
  </si>
  <si>
    <t>CORDOVA GUTIERREZ MARCO ANDREE</t>
  </si>
  <si>
    <t>CORDOVA OSORIO ROLANDO ROTMAN FRIEDERICH</t>
  </si>
  <si>
    <t>CORDOVA RAMIREZ DORIS IVONNE</t>
  </si>
  <si>
    <t>CORNEJO PURILLA SUGEY PILAR</t>
  </si>
  <si>
    <t>CORREA VERGARA JORGE LUIS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</si>
  <si>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</si>
  <si>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</si>
  <si>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</si>
  <si>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</si>
  <si>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</si>
  <si>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</si>
  <si>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</si>
  <si>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</si>
  <si>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</si>
  <si>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</si>
  <si>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</si>
  <si>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</si>
  <si>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</si>
  <si>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</si>
  <si>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</si>
  <si>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</si>
  <si>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</si>
  <si>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</si>
  <si>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</si>
  <si>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</si>
  <si>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</si>
  <si>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</si>
  <si>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</si>
  <si>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</si>
  <si>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</si>
  <si>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</si>
  <si>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</si>
  <si>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</si>
  <si>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</si>
  <si>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</si>
  <si>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</si>
  <si>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</si>
  <si>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</si>
  <si>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</si>
  <si>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</si>
  <si>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</si>
  <si>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</si>
  <si>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</si>
  <si>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</si>
  <si>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PISCONTE GINO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</si>
  <si>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</si>
  <si>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</si>
  <si>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</si>
  <si>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</si>
  <si>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</si>
  <si>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</si>
  <si>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</si>
  <si>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</si>
  <si>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</si>
  <si>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</si>
  <si>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</si>
  <si>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</si>
  <si>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</si>
  <si>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</si>
  <si>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</si>
  <si>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</si>
  <si>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</si>
  <si>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</si>
  <si>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MAYTAHUARI PATRICIA DEL ROSARIO</t>
  </si>
  <si>
    <t>HERNANDEZ PASACHE FARITZA LISSET</t>
  </si>
  <si>
    <t>HERNANDEZ PEÑA MARLENY</t>
  </si>
  <si>
    <t>HERRERA MAGUIÑA DANNY EDUARDO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</si>
  <si>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</si>
  <si>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</si>
  <si>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</si>
  <si>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</si>
  <si>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</si>
  <si>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</si>
  <si>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</si>
  <si>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</si>
  <si>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</si>
  <si>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</si>
  <si>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</si>
  <si>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</si>
  <si>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</si>
  <si>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</si>
  <si>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</si>
  <si>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</si>
  <si>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</si>
  <si>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</si>
  <si>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</si>
  <si>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</si>
  <si>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</si>
  <si>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</si>
  <si>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</si>
  <si>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</si>
  <si>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</si>
  <si>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LEY GARCIA CESAR ALBERTO</t>
  </si>
  <si>
    <t>LLANCARES SUXE MINERVA MELCHORITA</t>
  </si>
  <si>
    <t>LLANTO CANCHOS JOSE ANGEL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</si>
  <si>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</si>
  <si>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</si>
  <si>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</si>
  <si>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</si>
  <si>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</si>
  <si>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</si>
  <si>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</si>
  <si>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</si>
  <si>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</si>
  <si>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</si>
  <si>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</si>
  <si>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</si>
  <si>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</si>
  <si>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</si>
  <si>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</si>
  <si>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</si>
  <si>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</si>
  <si>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</si>
  <si>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</si>
  <si>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</si>
  <si>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</si>
  <si>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</si>
  <si>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</si>
  <si>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</si>
  <si>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MEZA HUAYAPOMA GLADYS MARLENE</t>
  </si>
  <si>
    <t>MIRANDA SILVERIO ROSA ISABEL</t>
  </si>
  <si>
    <t>MOQUILLAZA ALCA CARMEN ROSA</t>
  </si>
  <si>
    <t>MORALES QUISPE HEDDY TERESA</t>
  </si>
  <si>
    <t>MORENO HEREDIA ARMANDO JOSE</t>
  </si>
  <si>
    <t>MORON AGUILAR KEVIN CHRISTIAN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</si>
  <si>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</si>
  <si>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</si>
  <si>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</si>
  <si>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</si>
  <si>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</si>
  <si>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</si>
  <si>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</si>
  <si>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</si>
  <si>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</si>
  <si>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</si>
  <si>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</si>
  <si>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</si>
  <si>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</si>
  <si>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</si>
  <si>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</si>
  <si>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</si>
  <si>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</si>
  <si>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</si>
  <si>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</si>
  <si>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</si>
  <si>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</si>
  <si>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</si>
  <si>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</si>
  <si>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</si>
  <si>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</si>
  <si>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</si>
  <si>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</si>
  <si>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</si>
  <si>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</si>
  <si>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</si>
  <si>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</si>
  <si>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</si>
  <si>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</si>
  <si>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</si>
  <si>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</si>
  <si>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</si>
  <si>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</si>
  <si>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</si>
  <si>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</si>
  <si>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</si>
  <si>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PINEDA URBANO JORGE LUIS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</si>
  <si>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</si>
  <si>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</si>
  <si>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</si>
  <si>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</si>
  <si>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</si>
  <si>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</si>
  <si>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</si>
  <si>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</si>
  <si>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</si>
  <si>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</si>
  <si>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</si>
  <si>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</si>
  <si>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</si>
  <si>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</si>
  <si>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</si>
  <si>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</si>
  <si>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</si>
  <si>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</si>
  <si>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</si>
  <si>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</si>
  <si>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</si>
  <si>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TAYPE MIGUEL ANGEL</t>
  </si>
  <si>
    <t>RAYME MENESES JOSE LUIS</t>
  </si>
  <si>
    <t>REATEGUI GUERRA DARWIN</t>
  </si>
  <si>
    <t>REQUENA GARCIA MARIA DEL ROSARIO</t>
  </si>
  <si>
    <t>REYES CAMASCA ROSARIO CRISTINA</t>
  </si>
  <si>
    <t>REYES MARTINEZ MARIO GUSTAVO</t>
  </si>
  <si>
    <t>REYES RUIZ JULIA LUZMILA</t>
  </si>
  <si>
    <t>RIVERA ROJAS CLAUDIA NOEMI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</si>
  <si>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</si>
  <si>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</si>
  <si>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</si>
  <si>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</si>
  <si>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</si>
  <si>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</si>
  <si>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MENDIVIL MIGUEL ANGEL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</si>
  <si>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</si>
  <si>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</si>
  <si>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</si>
  <si>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</si>
  <si>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</si>
  <si>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</si>
  <si>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</si>
  <si>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</si>
  <si>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</si>
  <si>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</si>
  <si>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</si>
  <si>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</si>
  <si>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</si>
  <si>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</si>
  <si>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</si>
  <si>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</si>
  <si>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</si>
  <si>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</si>
  <si>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SEVILLANO ACUÑA ORLANDO RAUL</t>
  </si>
  <si>
    <t>SIGUAS FLORES CARLOS JAVIER</t>
  </si>
  <si>
    <t>SIGUAS HUARHUA GUILLERMO GREGORIO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</si>
  <si>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</si>
  <si>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</si>
  <si>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</si>
  <si>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</si>
  <si>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</si>
  <si>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</si>
  <si>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</si>
  <si>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</si>
  <si>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</si>
  <si>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</si>
  <si>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</si>
  <si>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</si>
  <si>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TIRADO BARRON OSCAR MIGUEL</t>
  </si>
  <si>
    <t>TITO LOAYZA KEYMA MARITHA</t>
  </si>
  <si>
    <t>TORALVA GONZALES PAUL EDWARDO</t>
  </si>
  <si>
    <t>TORNERO MEDINA BELISA ROSALBA</t>
  </si>
  <si>
    <t>TRELLES CHANG WENDY ELIZABETH</t>
  </si>
  <si>
    <t>URBANO LUCANA SEFERINA SARAFINA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</si>
  <si>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</si>
  <si>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</si>
  <si>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</si>
  <si>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</si>
  <si>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</si>
  <si>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</si>
  <si>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</si>
  <si>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</si>
  <si>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</si>
  <si>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</si>
  <si>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</si>
  <si>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</si>
  <si>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</si>
  <si>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</si>
  <si>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</si>
  <si>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</si>
  <si>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</si>
  <si>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</si>
  <si>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</si>
  <si>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</si>
  <si>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</si>
  <si>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</si>
  <si>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</si>
  <si>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</si>
  <si>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</si>
  <si>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</si>
  <si>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YATACO VALDEZ PALMER EDWIN</t>
  </si>
  <si>
    <t>ZAIRA SACSI MARGARITA DORIS</t>
  </si>
  <si>
    <t>ZAPATA GRIMALDO ROSSANA ARACELI</t>
  </si>
  <si>
    <t>ALCANTARA FARFAN JUAN CARLOS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</si>
  <si>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</si>
  <si>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</si>
  <si>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</si>
  <si>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</si>
  <si>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</si>
  <si>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CANALES INGA WENDY VIVIANA</t>
  </si>
  <si>
    <t>CARDENAS LANDEO NANCY</t>
  </si>
  <si>
    <t>CHANAVA CONTRERAS JOB HERMES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</si>
  <si>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</si>
  <si>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</si>
  <si>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</si>
  <si>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</si>
  <si>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</si>
  <si>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FABIÁN RAMÍREZ JENNER</t>
  </si>
  <si>
    <t>GAGO CHÁVEZ JOHANNA DE JESÚS STEPHANIE</t>
  </si>
  <si>
    <t>GUEVARA SANCHEZ ANA CECILIA</t>
  </si>
  <si>
    <t>HERNANDEZ DIAZ STEFANI MADELHEYN MARGARITA</t>
  </si>
  <si>
    <t>HERNANDEZ MORON GLENDA YESSENIA</t>
  </si>
  <si>
    <t>LAMA LANDABURU GERARDO SANTIAGO</t>
  </si>
  <si>
    <t>LANDEO LOPEZ CESAR CAMILO</t>
  </si>
  <si>
    <t>LARIOS MENDOZA JAVIER IVAN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</si>
  <si>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</si>
  <si>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</si>
  <si>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</si>
  <si>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</si>
  <si>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</si>
  <si>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</si>
  <si>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</si>
  <si>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</si>
  <si>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PINTO BORJA JAIME AUGUSTO</t>
  </si>
  <si>
    <t>PISCOCHE CHINCHAY RICHERSON HAROLD</t>
  </si>
  <si>
    <t>GARCIA PISCONTE SILVIA KARINA</t>
  </si>
  <si>
    <t>PISCONTE HUAROTO KARINA ELIZABETH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</si>
  <si>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</si>
  <si>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</si>
  <si>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</si>
  <si>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</si>
  <si>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</si>
  <si>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SILVA HUAMANTUMBA KAROL</t>
  </si>
  <si>
    <t>SOTELO RAZZETO LUIS FELIPE</t>
  </si>
  <si>
    <t>SUAREZ QUIROZ RONAL ELVIS</t>
  </si>
  <si>
    <t>TARAZONA VEGA ESHEK</t>
  </si>
  <si>
    <t>VALDIVIEZO GUEVARA MARLITT</t>
  </si>
  <si>
    <t>VASQUEZ RAMOS JHOSSELYN NATALYE</t>
  </si>
  <si>
    <t>VEGA PAVIA CAROLINA NIEVES</t>
  </si>
  <si>
    <t>VENERO MORTTOLA ALEJANDRO</t>
  </si>
  <si>
    <t>VENTURA FERNANDEZ FREDDY GUSTAVO</t>
  </si>
  <si>
    <t>CASTILLO ESPINOZA GUILLERMO EMILIO</t>
  </si>
  <si>
    <t>ZAVALA ARIAS CINTIA ROSA</t>
  </si>
  <si>
    <t>LUYO LOLI TAYMA NAIROBIS</t>
  </si>
  <si>
    <t>MUÑOZ ALVA FIORELLA DEL PILAR</t>
  </si>
  <si>
    <t>QUIROZ PORTILLA CESAR ANTONIO</t>
  </si>
  <si>
    <t>MORON SALCEDO YSABEL CECILIA</t>
  </si>
  <si>
    <t>QUIROZ SÁNCHEZ LUPE VIRGINIA</t>
  </si>
  <si>
    <t>ALMEYDA MORENO JOSE JOSE</t>
  </si>
  <si>
    <t>CUSTODIO LOYOLA CRISTIAN MAX</t>
  </si>
  <si>
    <t>POZO CANALES JOEL EMILIO</t>
  </si>
  <si>
    <t>ROJAS RUIZ FRANCISCO BERNARDINO</t>
  </si>
  <si>
    <t>ZEGARRA LEON NADIA LIANY</t>
  </si>
  <si>
    <t>MORÁN CAMACHO SIRENA STEFANI</t>
  </si>
  <si>
    <t>MAYTA FRANCIA JOSE LUIS REYNALDO</t>
  </si>
  <si>
    <t>Presencial</t>
  </si>
  <si>
    <t>RCU N° 016-2026-UAI-CU/P</t>
  </si>
  <si>
    <t>RCU N° 015-2026-UAI-CU/P</t>
  </si>
  <si>
    <t>RCU N° 022-2026-UAI-CU/P</t>
  </si>
  <si>
    <t>RCU N° 014-2026-UAI-CU/P</t>
  </si>
  <si>
    <t>RCU N° 020-2026-UAI-CU/P</t>
  </si>
  <si>
    <t>RCU N° 017-2026-UAI-CU/P</t>
  </si>
  <si>
    <t>RCU N° 021-2026-UAI-CU/P</t>
  </si>
  <si>
    <t>RCU N° 019-2026-UAI-CU/P</t>
  </si>
  <si>
    <t>Virtual</t>
  </si>
  <si>
    <t>RCU N° 532-2024-UAI-CU/P</t>
  </si>
  <si>
    <t>RCU N° 018-2021-UAI-CU/P-V</t>
  </si>
  <si>
    <t>RCU Nº 050-2026-UAI-CU/P</t>
  </si>
  <si>
    <t xml:space="preserve">RCU Nº 054-2026-UAI-CU/P </t>
  </si>
  <si>
    <t>DNI</t>
  </si>
  <si>
    <t>ANICAMA BERNAOLA PEDRO ARTURO</t>
  </si>
  <si>
    <t xml:space="preserve"> </t>
  </si>
  <si>
    <t>CASTILLO ORMEÑO ENZO RENAN</t>
  </si>
  <si>
    <t>GERÓNIMO ACUACHE BRYAN WILBERTO</t>
  </si>
  <si>
    <t>MEJÍA GAMBOA DANY MARGOT</t>
  </si>
  <si>
    <t>PORTAL ALMEYDA ELSIE ESTEFANNI</t>
  </si>
  <si>
    <t>VELASQUEZ VELASQUEZ ROSA MARIA</t>
  </si>
  <si>
    <t>GOMERO MANCESIDOR JOHNNY MITCHELL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</si>
  <si>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</si>
  <si>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</si>
  <si>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</si>
  <si>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</si>
  <si>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</si>
  <si>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</si>
  <si>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</si>
  <si>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</si>
  <si>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</si>
  <si>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</si>
  <si>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</si>
  <si>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</si>
  <si>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</si>
  <si>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</si>
  <si>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</si>
  <si>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PIZARRO OSORIO BETSABE LILIA</t>
  </si>
  <si>
    <t xml:space="preserve">ULLOQUE SAMATELO CARLOS AUGUSTO 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</si>
  <si>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</si>
  <si>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</si>
  <si>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</si>
  <si>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</si>
  <si>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</si>
  <si>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</si>
  <si>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</si>
  <si>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</si>
  <si>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</si>
  <si>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</si>
  <si>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</si>
  <si>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</si>
  <si>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</si>
  <si>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</si>
  <si>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</si>
  <si>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</si>
  <si>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</si>
  <si>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</si>
  <si>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</si>
  <si>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PESANTES SALAVARRIA MARCO ALFONSO</t>
  </si>
  <si>
    <t>RODRIGUEZ RAMIREZ MARIA ISABEL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</si>
  <si>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</si>
  <si>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</si>
  <si>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</si>
  <si>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</si>
  <si>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</si>
  <si>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</si>
  <si>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</si>
  <si>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</si>
  <si>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</si>
  <si>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</si>
  <si>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</si>
  <si>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FERREYROS YUCRA JAIR EMERSON</t>
  </si>
  <si>
    <t>HERNANDEZ PEVES JUAN GUSTAVO</t>
  </si>
  <si>
    <t>VALDIVIA SALAZAR CARLOS ALBERTO</t>
  </si>
  <si>
    <t>SUAREZ ESCRIBA MARIELLA ROSARIO</t>
  </si>
  <si>
    <t>BENDEZU HERNANDEZ JAVIER ORLANDO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</si>
  <si>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</si>
  <si>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</si>
  <si>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</si>
  <si>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</si>
  <si>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</si>
  <si>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</si>
  <si>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</si>
  <si>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</si>
  <si>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</si>
  <si>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</si>
  <si>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</si>
  <si>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</si>
  <si>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</si>
  <si>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</si>
  <si>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</si>
  <si>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</si>
  <si>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</si>
  <si>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</si>
  <si>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</si>
  <si>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</si>
  <si>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</si>
  <si>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</si>
  <si>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</si>
  <si>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</si>
  <si>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</si>
  <si>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</si>
  <si>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</si>
  <si>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</si>
  <si>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</si>
  <si>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</si>
  <si>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</si>
  <si>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</si>
  <si>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</si>
  <si>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</si>
  <si>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</si>
  <si>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</si>
  <si>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</si>
  <si>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</si>
  <si>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</si>
  <si>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</si>
  <si>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</si>
  <si>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</si>
  <si>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</si>
  <si>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</si>
  <si>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</si>
  <si>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</si>
  <si>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</si>
  <si>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</si>
  <si>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</si>
  <si>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</si>
  <si>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</si>
  <si>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</si>
  <si>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</si>
  <si>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</si>
  <si>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</si>
  <si>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</si>
  <si>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</si>
  <si>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</si>
  <si>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</si>
  <si>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</si>
  <si>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</si>
  <si>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</si>
  <si>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</si>
  <si>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</si>
  <si>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</si>
  <si>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</si>
  <si>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</si>
  <si>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</si>
  <si>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</si>
  <si>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</si>
  <si>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</si>
  <si>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</si>
  <si>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</si>
  <si>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</si>
  <si>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</si>
  <si>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</si>
  <si>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</si>
  <si>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</si>
  <si>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</si>
  <si>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</si>
  <si>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</si>
  <si>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</si>
  <si>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</si>
  <si>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</si>
  <si>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</si>
  <si>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</si>
  <si>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</si>
  <si>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</si>
  <si>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</si>
  <si>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</si>
  <si>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</si>
  <si>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</si>
  <si>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</si>
  <si>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</si>
  <si>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</si>
  <si>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</si>
  <si>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 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</si>
  <si>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</si>
  <si>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</si>
  <si>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</si>
  <si>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</si>
  <si>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</si>
  <si>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</si>
  <si>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</si>
  <si>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</si>
  <si>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</si>
  <si>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</si>
  <si>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</si>
  <si>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</si>
  <si>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</si>
  <si>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</si>
  <si>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</si>
  <si>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</si>
  <si>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</si>
  <si>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</si>
  <si>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</si>
  <si>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</si>
  <si>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</si>
  <si>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</si>
  <si>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</si>
  <si>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</si>
  <si>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</si>
  <si>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</si>
  <si>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</si>
  <si>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</si>
  <si>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</si>
  <si>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</si>
  <si>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</si>
  <si>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</si>
  <si>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</si>
  <si>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</si>
  <si>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</si>
  <si>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</si>
  <si>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</si>
  <si>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</si>
  <si>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</si>
  <si>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</si>
  <si>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</si>
  <si>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</si>
  <si>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</si>
  <si>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</si>
  <si>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</si>
  <si>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</si>
  <si>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</si>
  <si>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</si>
  <si>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</si>
  <si>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</si>
  <si>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</si>
  <si>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</si>
  <si>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</si>
  <si>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</si>
  <si>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</si>
  <si>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</si>
  <si>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</si>
  <si>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</si>
  <si>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</si>
  <si>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</si>
  <si>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</si>
  <si>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</si>
  <si>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</si>
  <si>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</si>
  <si>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A1</t>
  </si>
  <si>
    <t>TALLER DE SALA DE AUDIENCIA</t>
  </si>
  <si>
    <t>A2</t>
  </si>
  <si>
    <t>P08A1106</t>
  </si>
  <si>
    <t>Cultura ambiental</t>
  </si>
  <si>
    <t>B1</t>
  </si>
  <si>
    <t>B2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</si>
  <si>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</si>
  <si>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</si>
  <si>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</si>
  <si>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</si>
  <si>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</si>
  <si>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</si>
  <si>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</si>
  <si>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</si>
  <si>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</si>
  <si>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</si>
  <si>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</si>
  <si>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</si>
  <si>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</si>
  <si>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</si>
  <si>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</si>
  <si>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</si>
  <si>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</si>
  <si>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</si>
  <si>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</si>
  <si>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</si>
  <si>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</si>
  <si>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</si>
  <si>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</si>
  <si>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</si>
  <si>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</si>
  <si>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</si>
  <si>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</si>
  <si>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</si>
  <si>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</si>
  <si>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</si>
  <si>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102 B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</si>
  <si>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</si>
  <si>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</si>
  <si>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</si>
  <si>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</si>
  <si>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</si>
  <si>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</si>
  <si>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</si>
  <si>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</si>
  <si>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</si>
  <si>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</si>
  <si>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</si>
  <si>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</si>
  <si>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</si>
  <si>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</si>
  <si>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</si>
  <si>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</si>
  <si>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</si>
  <si>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AULA 304 A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</si>
  <si>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</si>
  <si>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</si>
  <si>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</si>
  <si>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</si>
  <si>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</si>
  <si>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</si>
  <si>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</si>
  <si>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</si>
  <si>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</si>
  <si>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P083136</t>
  </si>
  <si>
    <t>Contratos</t>
  </si>
  <si>
    <t>AULA 303 A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</si>
  <si>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</si>
  <si>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</si>
  <si>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</si>
  <si>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</si>
  <si>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</si>
  <si>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</si>
  <si>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</si>
  <si>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</si>
  <si>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</si>
  <si>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</si>
  <si>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</si>
  <si>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</si>
  <si>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</si>
  <si>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</si>
  <si>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</si>
  <si>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</si>
  <si>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</si>
  <si>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AULA 302 A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</si>
  <si>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</si>
  <si>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</si>
  <si>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</si>
  <si>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</si>
  <si>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</si>
  <si>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</si>
  <si>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</si>
  <si>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</si>
  <si>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AULA 301 A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</si>
  <si>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</si>
  <si>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</si>
  <si>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</si>
  <si>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</si>
  <si>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</si>
  <si>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</si>
  <si>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</si>
  <si>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</si>
  <si>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</si>
  <si>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</si>
  <si>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</si>
  <si>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</si>
  <si>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</si>
  <si>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</si>
  <si>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</si>
  <si>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</si>
  <si>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</si>
  <si>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</si>
  <si>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</si>
  <si>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</si>
  <si>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</si>
  <si>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</si>
  <si>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</si>
  <si>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</si>
  <si>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</si>
  <si>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</si>
  <si>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</si>
  <si>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</si>
  <si>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</si>
  <si>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</si>
  <si>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</si>
  <si>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</si>
  <si>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</si>
  <si>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</si>
  <si>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</si>
  <si>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</si>
  <si>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</si>
  <si>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</si>
  <si>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</si>
  <si>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</si>
  <si>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</si>
  <si>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</si>
  <si>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</si>
  <si>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</si>
  <si>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</si>
  <si>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</si>
  <si>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</si>
  <si>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</si>
  <si>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AULA 301 G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</si>
  <si>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</si>
  <si>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</si>
  <si>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</si>
  <si>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</si>
  <si>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</si>
  <si>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</si>
  <si>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</si>
  <si>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</si>
  <si>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</si>
  <si>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</si>
  <si>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</si>
  <si>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</si>
  <si>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</si>
  <si>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</si>
  <si>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</si>
  <si>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</si>
  <si>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</si>
  <si>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</si>
  <si>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</si>
  <si>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</si>
  <si>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</si>
  <si>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</si>
  <si>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</si>
  <si>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</si>
  <si>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</si>
  <si>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AULA 502 D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</si>
  <si>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</si>
  <si>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</si>
  <si>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</si>
  <si>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</si>
  <si>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</si>
  <si>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</si>
  <si>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</si>
  <si>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</si>
  <si>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</si>
  <si>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</si>
  <si>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</si>
  <si>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</si>
  <si>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AULA 402 D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</si>
  <si>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</si>
  <si>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</si>
  <si>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</si>
  <si>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</si>
  <si>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</si>
  <si>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</si>
  <si>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</si>
  <si>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</si>
  <si>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</si>
  <si>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</si>
  <si>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</si>
  <si>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</si>
  <si>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</si>
  <si>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</si>
  <si>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</si>
  <si>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AULA 301 D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</si>
  <si>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</si>
  <si>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</si>
  <si>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</si>
  <si>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</si>
  <si>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</si>
  <si>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</si>
  <si>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</si>
  <si>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</si>
  <si>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</si>
  <si>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</si>
  <si>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</si>
  <si>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</si>
  <si>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AULA 302 G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</si>
  <si>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</si>
  <si>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</si>
  <si>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</si>
  <si>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</si>
  <si>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</si>
  <si>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</si>
  <si>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</si>
  <si>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</si>
  <si>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AULA 2025 F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</si>
  <si>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</si>
  <si>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</si>
  <si>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</si>
  <si>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</si>
  <si>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</si>
  <si>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</si>
  <si>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</si>
  <si>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</si>
  <si>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</si>
  <si>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</si>
  <si>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</si>
  <si>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</si>
  <si>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</si>
  <si>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</si>
  <si>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</si>
  <si>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LABORATORIO DE QUÍMICA Y BIOQUÍMICA 2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</si>
  <si>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</si>
  <si>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</si>
  <si>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</si>
  <si>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</si>
  <si>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</si>
  <si>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</si>
  <si>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</si>
  <si>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</si>
  <si>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</si>
  <si>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</si>
  <si>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</si>
  <si>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</si>
  <si>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</si>
  <si>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</si>
  <si>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</si>
  <si>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</si>
  <si>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</si>
  <si>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</si>
  <si>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</si>
  <si>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</si>
  <si>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</si>
  <si>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</si>
  <si>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</si>
  <si>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</si>
  <si>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</si>
  <si>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</si>
  <si>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</si>
  <si>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</si>
  <si>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</si>
  <si>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</si>
  <si>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</si>
  <si>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</si>
  <si>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</si>
  <si>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</si>
  <si>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</si>
  <si>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</si>
  <si>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</si>
  <si>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</si>
  <si>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</si>
  <si>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LABORATORIO DE COMPUTO 1</t>
  </si>
  <si>
    <t>AULA 303 C</t>
  </si>
  <si>
    <t>P38A2114</t>
  </si>
  <si>
    <t>Fundamentos de Gestión del Talento</t>
  </si>
  <si>
    <t>AULA 304 C</t>
  </si>
  <si>
    <t>P38A1115</t>
  </si>
  <si>
    <t>TICs para la gestión</t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</si>
  <si>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</si>
  <si>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</si>
  <si>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</si>
  <si>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</si>
  <si>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</si>
  <si>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</si>
  <si>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</si>
  <si>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AULA 202 C</t>
  </si>
  <si>
    <t>C1</t>
  </si>
  <si>
    <t>C2</t>
  </si>
  <si>
    <t>D1</t>
  </si>
  <si>
    <t>D2</t>
  </si>
  <si>
    <t>AULA 204 C</t>
  </si>
  <si>
    <t>LABORATORIO DE CAMARA GESELL</t>
  </si>
  <si>
    <t>AULA 302 B</t>
  </si>
  <si>
    <t>AULA 305 C</t>
  </si>
  <si>
    <t>DOCENTE INVESTIGADOR</t>
  </si>
  <si>
    <t>AULA 304 B</t>
  </si>
  <si>
    <t>AULA 305 B</t>
  </si>
  <si>
    <t>P40A1101</t>
  </si>
  <si>
    <t>P40A1102</t>
  </si>
  <si>
    <t>P40A1103</t>
  </si>
  <si>
    <t>P40A1104</t>
  </si>
  <si>
    <t>P40A1105</t>
  </si>
  <si>
    <t>P40A2106</t>
  </si>
  <si>
    <t>P40A1107</t>
  </si>
  <si>
    <t>P40A1108</t>
  </si>
  <si>
    <t>P40A1109</t>
  </si>
  <si>
    <t>P40A1110</t>
  </si>
  <si>
    <t>P40A1111</t>
  </si>
  <si>
    <t>P40A1112</t>
  </si>
  <si>
    <t>AULA 303 B</t>
  </si>
  <si>
    <t>LABORATORIO DE CÓMPUTO 4</t>
  </si>
  <si>
    <t>AULA 403 B</t>
  </si>
  <si>
    <t>RCU Nº 039-2026-UAI-CU/P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</si>
  <si>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</si>
  <si>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</si>
  <si>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</si>
  <si>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</si>
  <si>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</si>
  <si>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</si>
  <si>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</si>
  <si>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</si>
  <si>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</si>
  <si>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COMPUTO 2</t>
  </si>
  <si>
    <t>LABORATORIO DE COMPUTO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</si>
  <si>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</si>
  <si>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</si>
  <si>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</si>
  <si>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</si>
  <si>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</si>
  <si>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</si>
  <si>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</si>
  <si>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</si>
  <si>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</si>
  <si>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</si>
  <si>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406 A</t>
  </si>
  <si>
    <t>HIBRIDO PRESENCIAL</t>
  </si>
  <si>
    <t>AULA 501 D</t>
  </si>
  <si>
    <t>AULA 306 A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</si>
  <si>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</si>
  <si>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</si>
  <si>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</si>
  <si>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</si>
  <si>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</si>
  <si>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</si>
  <si>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</si>
  <si>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</si>
  <si>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</si>
  <si>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</si>
  <si>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</si>
  <si>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</si>
  <si>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</si>
  <si>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</si>
  <si>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</si>
  <si>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</si>
  <si>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</si>
  <si>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</si>
  <si>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</si>
  <si>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</si>
  <si>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</si>
  <si>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</si>
  <si>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</si>
  <si>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</si>
  <si>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</si>
  <si>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</si>
  <si>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</si>
  <si>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</si>
  <si>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</si>
  <si>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</si>
  <si>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</si>
  <si>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</si>
  <si>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</si>
  <si>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</si>
  <si>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</si>
  <si>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</si>
  <si>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</si>
  <si>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</si>
  <si>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</si>
  <si>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</si>
  <si>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</si>
  <si>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</si>
  <si>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</si>
  <si>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</si>
  <si>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</si>
  <si>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</si>
  <si>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</si>
  <si>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</si>
  <si>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</si>
  <si>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</si>
  <si>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</si>
  <si>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</si>
  <si>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</si>
  <si>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</si>
  <si>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</si>
  <si>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</si>
  <si>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</si>
  <si>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</si>
  <si>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LABORATORIO DE FISICA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</si>
  <si>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</si>
  <si>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</si>
  <si>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</si>
  <si>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</si>
  <si>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</si>
  <si>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</si>
  <si>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</si>
  <si>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COMPUTO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</si>
  <si>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</si>
  <si>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</si>
  <si>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</si>
  <si>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</si>
  <si>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</si>
  <si>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</si>
  <si>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</si>
  <si>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P51A1101</t>
  </si>
  <si>
    <t>P51A1102</t>
  </si>
  <si>
    <t>P51A1103</t>
  </si>
  <si>
    <t>P51A1104</t>
  </si>
  <si>
    <t>P51A1105</t>
  </si>
  <si>
    <t>P51A1106</t>
  </si>
  <si>
    <t>AULA 304 D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</si>
  <si>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</si>
  <si>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</si>
  <si>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</si>
  <si>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</si>
  <si>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</si>
  <si>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</si>
  <si>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</si>
  <si>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</si>
  <si>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</si>
  <si>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</si>
  <si>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</si>
  <si>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</si>
  <si>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</si>
  <si>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</si>
  <si>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</si>
  <si>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</si>
  <si>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AULA 405 B</t>
  </si>
  <si>
    <t>AULA 603 D</t>
  </si>
  <si>
    <t>PSICOMETRICO 2</t>
  </si>
  <si>
    <t>LABORATORIO DE QUÍMICA Y BIOQUÍMICA</t>
  </si>
  <si>
    <t xml:space="preserve">LABORATORIO DE RESISTENCIA  Y ENSAYO DE MATERIALES </t>
  </si>
  <si>
    <t>AHP</t>
  </si>
  <si>
    <t>AHV</t>
  </si>
  <si>
    <t>AULA 401 A</t>
  </si>
  <si>
    <t>AULA 604 D</t>
  </si>
  <si>
    <t>AULA 404 B</t>
  </si>
  <si>
    <t>AULA 404 D</t>
  </si>
  <si>
    <t>IHP</t>
  </si>
  <si>
    <t>AULA 403 D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</si>
  <si>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</si>
  <si>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</si>
  <si>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</si>
  <si>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</si>
  <si>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</si>
  <si>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</si>
  <si>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</si>
  <si>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</si>
  <si>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</si>
  <si>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</si>
  <si>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AULA 402 C</t>
  </si>
  <si>
    <t>LABORATORIO DE COMPUTO3</t>
  </si>
  <si>
    <t>LABORATORIO DE COMPUTO 4</t>
  </si>
  <si>
    <t>DHP</t>
  </si>
  <si>
    <t>DHP1</t>
  </si>
  <si>
    <t>DHP2</t>
  </si>
  <si>
    <t xml:space="preserve">NO </t>
  </si>
  <si>
    <t>LABORATORIO DE COMPUTO  1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</si>
  <si>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</si>
  <si>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</si>
  <si>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</si>
  <si>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</si>
  <si>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</si>
  <si>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</si>
  <si>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</si>
  <si>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</si>
  <si>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</si>
  <si>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</si>
  <si>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</si>
  <si>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</si>
  <si>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</si>
  <si>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ELECTRONICA</t>
  </si>
  <si>
    <t xml:space="preserve">MAÑANA </t>
  </si>
  <si>
    <t xml:space="preserve">LABORATORIO DE REDES Y ELECTRONICA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</si>
  <si>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</si>
  <si>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</si>
  <si>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</si>
  <si>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</si>
  <si>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</si>
  <si>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</si>
  <si>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</si>
  <si>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</si>
  <si>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</si>
  <si>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</si>
  <si>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306A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</si>
  <si>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</si>
  <si>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</si>
  <si>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</si>
  <si>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</si>
  <si>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</si>
  <si>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</si>
  <si>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</si>
  <si>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</si>
  <si>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</si>
  <si>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</si>
  <si>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</si>
  <si>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</si>
  <si>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</si>
  <si>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</si>
  <si>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</si>
  <si>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</si>
  <si>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</si>
  <si>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</si>
  <si>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</si>
  <si>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</si>
  <si>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</si>
  <si>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</si>
  <si>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</si>
  <si>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</si>
  <si>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</si>
  <si>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</si>
  <si>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</si>
  <si>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</si>
  <si>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</si>
  <si>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</si>
  <si>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</si>
  <si>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</si>
  <si>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</si>
  <si>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</si>
  <si>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</si>
  <si>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</si>
  <si>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</si>
  <si>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</si>
  <si>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</si>
  <si>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</si>
  <si>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</si>
  <si>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</si>
  <si>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</si>
  <si>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</si>
  <si>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</si>
  <si>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</si>
  <si>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</si>
  <si>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</si>
  <si>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</si>
  <si>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</si>
  <si>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</si>
  <si>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</si>
  <si>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</si>
  <si>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</si>
  <si>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</si>
  <si>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</si>
  <si>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</si>
  <si>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</si>
  <si>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</si>
  <si>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</si>
  <si>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</si>
  <si>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AULA 304A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</si>
  <si>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</si>
  <si>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</si>
  <si>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</si>
  <si>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</si>
  <si>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</si>
  <si>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</si>
  <si>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</si>
  <si>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</si>
  <si>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</si>
  <si>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</si>
  <si>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</si>
  <si>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</si>
  <si>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</si>
  <si>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</si>
  <si>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LABORATORIO DE REDES Y ELECTRÓNICA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</si>
  <si>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</si>
  <si>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</si>
  <si>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</si>
  <si>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</si>
  <si>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</si>
  <si>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</si>
  <si>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</si>
  <si>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</si>
  <si>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</si>
  <si>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</si>
  <si>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</si>
  <si>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</si>
  <si>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</si>
  <si>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</si>
  <si>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</si>
  <si>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</si>
  <si>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LABORATORIO COMPUTO 3</t>
  </si>
  <si>
    <t>P03A2141</t>
  </si>
  <si>
    <t>LABORATORIO COMPUTO 2</t>
  </si>
  <si>
    <t>LABORATORIO COMPUTO 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</si>
  <si>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</si>
  <si>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</si>
  <si>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</si>
  <si>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</si>
  <si>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</si>
  <si>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</si>
  <si>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</si>
  <si>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</si>
  <si>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</si>
  <si>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</si>
  <si>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</si>
  <si>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</si>
  <si>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</si>
  <si>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</si>
  <si>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</si>
  <si>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</si>
  <si>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</si>
  <si>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</si>
  <si>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</si>
  <si>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</si>
  <si>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</si>
  <si>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</si>
  <si>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</si>
  <si>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</si>
  <si>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</si>
  <si>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</si>
  <si>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</si>
  <si>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</si>
  <si>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</si>
  <si>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</si>
  <si>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</si>
  <si>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</si>
  <si>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P02A2106</t>
  </si>
  <si>
    <t>Biologia</t>
  </si>
  <si>
    <t>LABORATORIO DE BIOLOGÍA Y MICROBIOLOGÍA 1</t>
  </si>
  <si>
    <t>AULA 203 G</t>
  </si>
  <si>
    <t>P02A1103</t>
  </si>
  <si>
    <t>P02A2105</t>
  </si>
  <si>
    <t>Introducción a la enfermería</t>
  </si>
  <si>
    <t>P02A1101</t>
  </si>
  <si>
    <t>P02A1104</t>
  </si>
  <si>
    <t>P02A1102</t>
  </si>
  <si>
    <t>AULA 401 D</t>
  </si>
  <si>
    <t>AULA 204 D</t>
  </si>
  <si>
    <t>JIMENEZ MEDINA REMI PASCUAL</t>
  </si>
  <si>
    <t>NOCTURNO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</si>
  <si>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</si>
  <si>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</si>
  <si>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</si>
  <si>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</si>
  <si>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</si>
  <si>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</si>
  <si>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</si>
  <si>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</si>
  <si>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P02A2111</t>
  </si>
  <si>
    <t>Anatomia y fisiologia</t>
  </si>
  <si>
    <t>LABORATORIO DE ANATOMÍA</t>
  </si>
  <si>
    <t>P02A1112</t>
  </si>
  <si>
    <t>P02A1107</t>
  </si>
  <si>
    <t>P02A1108</t>
  </si>
  <si>
    <t>Metodología de la investigación</t>
  </si>
  <si>
    <t>P02A1109</t>
  </si>
  <si>
    <t>MAS DAMACEN SEGUNDO DAVID</t>
  </si>
  <si>
    <t>P02A2118</t>
  </si>
  <si>
    <t>Actividades de proyeccion social I</t>
  </si>
  <si>
    <t>P02A2116</t>
  </si>
  <si>
    <t>Antropología de la Salud</t>
  </si>
  <si>
    <t>P02A1114</t>
  </si>
  <si>
    <t>P02A2113</t>
  </si>
  <si>
    <t>Estadistica</t>
  </si>
  <si>
    <t>P02A3117</t>
  </si>
  <si>
    <t>Métodos de atención de enfermería</t>
  </si>
  <si>
    <t>P02A2115</t>
  </si>
  <si>
    <t>Química y bioquimica</t>
  </si>
  <si>
    <t>LEVANO OCHOA JOSE JAVIER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</si>
  <si>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</si>
  <si>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</si>
  <si>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</si>
  <si>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</si>
  <si>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</si>
  <si>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</si>
  <si>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P02A3123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</si>
  <si>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</si>
  <si>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</si>
  <si>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</si>
  <si>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</si>
  <si>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</si>
  <si>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</si>
  <si>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</si>
  <si>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</si>
  <si>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</si>
  <si>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</si>
  <si>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</si>
  <si>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</si>
  <si>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</si>
  <si>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</si>
  <si>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</si>
  <si>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</si>
  <si>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</si>
  <si>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</si>
  <si>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</si>
  <si>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</si>
  <si>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P02A3128</t>
  </si>
  <si>
    <t>Nutrición y dietoterapia</t>
  </si>
  <si>
    <t>P02A3127</t>
  </si>
  <si>
    <t>Tecnología de información en salud</t>
  </si>
  <si>
    <t>AULA 202 A</t>
  </si>
  <si>
    <t>J</t>
  </si>
  <si>
    <t>P02A3236</t>
  </si>
  <si>
    <t>Electivo 1 - Enfermería y ética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</si>
  <si>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</si>
  <si>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</si>
  <si>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</si>
  <si>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</si>
  <si>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</si>
  <si>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</si>
  <si>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</si>
  <si>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</si>
  <si>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</si>
  <si>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</si>
  <si>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</si>
  <si>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</si>
  <si>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</si>
  <si>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</si>
  <si>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</si>
  <si>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</si>
  <si>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</si>
  <si>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</si>
  <si>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</si>
  <si>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</si>
  <si>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</si>
  <si>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</si>
  <si>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</si>
  <si>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</si>
  <si>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</si>
  <si>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P02A2138</t>
  </si>
  <si>
    <t>Taller de investigación I</t>
  </si>
  <si>
    <t>AULA 204 F</t>
  </si>
  <si>
    <t>RAMIREZ PRECIADO MARIALITA CATALINA</t>
  </si>
  <si>
    <t>21AA6</t>
  </si>
  <si>
    <t>Electivo 3 - Dirección en gestión de Centros Gerontologicos</t>
  </si>
  <si>
    <t>21A30</t>
  </si>
  <si>
    <t>Enfermería en Salud Comunitaria II</t>
  </si>
  <si>
    <t>21A33</t>
  </si>
  <si>
    <t>21A32</t>
  </si>
  <si>
    <t>Internado I</t>
  </si>
  <si>
    <t>21A31</t>
  </si>
  <si>
    <t>REQUELME LULICHAC SEGUNDO EDUARDO</t>
  </si>
  <si>
    <t>21A35</t>
  </si>
  <si>
    <t>Internado II</t>
  </si>
  <si>
    <t>P02X2151</t>
  </si>
  <si>
    <t>21A37</t>
  </si>
  <si>
    <t>Internado III</t>
  </si>
  <si>
    <t>P02X2153</t>
  </si>
  <si>
    <t>P09A1106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</si>
  <si>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</si>
  <si>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</si>
  <si>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</si>
  <si>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</si>
  <si>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</si>
  <si>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</si>
  <si>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</si>
  <si>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</si>
  <si>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</si>
  <si>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</si>
  <si>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</si>
  <si>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</si>
  <si>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</si>
  <si>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</si>
  <si>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</si>
  <si>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P09A1109</t>
  </si>
  <si>
    <t>P09A2118</t>
  </si>
  <si>
    <t>AULA 202 F</t>
  </si>
  <si>
    <t>P09A2117</t>
  </si>
  <si>
    <t>P09A3114</t>
  </si>
  <si>
    <t>Bioestadística y epidemiología</t>
  </si>
  <si>
    <t>P09A2115</t>
  </si>
  <si>
    <t>Biología</t>
  </si>
  <si>
    <t>P09A3113</t>
  </si>
  <si>
    <t>Enfermería obstétrica</t>
  </si>
  <si>
    <t>P09A3116</t>
  </si>
  <si>
    <t>Histología</t>
  </si>
  <si>
    <t>P09A2124</t>
  </si>
  <si>
    <t xml:space="preserve">P09A3122 </t>
  </si>
  <si>
    <t>Embriología y Genética</t>
  </si>
  <si>
    <t>P09A2121</t>
  </si>
  <si>
    <t>Microbiología y Parasitología</t>
  </si>
  <si>
    <t>P09A2120</t>
  </si>
  <si>
    <t>Química y Bioquímica</t>
  </si>
  <si>
    <t xml:space="preserve">P09A3123 </t>
  </si>
  <si>
    <t>Salud de la Mujer</t>
  </si>
  <si>
    <t>P09A2119</t>
  </si>
  <si>
    <t>Semiología</t>
  </si>
  <si>
    <t>P09A2130</t>
  </si>
  <si>
    <t>P09A3128</t>
  </si>
  <si>
    <t>Administración y Gerencia en Salud</t>
  </si>
  <si>
    <t>P09A3125</t>
  </si>
  <si>
    <t>Farmacología y Terapéutica Obstétrica</t>
  </si>
  <si>
    <t>P09A3129</t>
  </si>
  <si>
    <t>Obstetricia I</t>
  </si>
  <si>
    <t>P09A3126</t>
  </si>
  <si>
    <t>Sexualidad Humana y Reproducción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</si>
  <si>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</si>
  <si>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</si>
  <si>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</si>
  <si>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</si>
  <si>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</si>
  <si>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</si>
  <si>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</si>
  <si>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P09A3133</t>
  </si>
  <si>
    <t>Laboratorio Clínico - Diagnóstico por imágenes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</si>
  <si>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</si>
  <si>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</si>
  <si>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</si>
  <si>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</si>
  <si>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</si>
  <si>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</si>
  <si>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</si>
  <si>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P09A3137</t>
  </si>
  <si>
    <t>Cirugía Instrumental y Anestesiología</t>
  </si>
  <si>
    <t>P09A3244</t>
  </si>
  <si>
    <t>Electivo 1 (Nutrición y Dietoterapia)</t>
  </si>
  <si>
    <t>P09A2141</t>
  </si>
  <si>
    <t>P09A3138</t>
  </si>
  <si>
    <t>Monitoreo fetal y electrónico</t>
  </si>
  <si>
    <t>P09A3139</t>
  </si>
  <si>
    <t>Obstetricia III</t>
  </si>
  <si>
    <t>P09A2140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</si>
  <si>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</si>
  <si>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</si>
  <si>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</si>
  <si>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</si>
  <si>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</si>
  <si>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</si>
  <si>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</si>
  <si>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</si>
  <si>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</si>
  <si>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</si>
  <si>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>BRAVO RAMIREZ MAHYCOL REYNNER HAROLD</t>
  </si>
  <si>
    <t xml:space="preserve">P09A3152 </t>
  </si>
  <si>
    <t>P09A2153</t>
  </si>
  <si>
    <t xml:space="preserve">P09A3154 </t>
  </si>
  <si>
    <t>P09A2155</t>
  </si>
  <si>
    <t>Trabajo de Investigacción</t>
  </si>
  <si>
    <t>P04A2106 </t>
  </si>
  <si>
    <t>Obligatorio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</si>
  <si>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</si>
  <si>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</si>
  <si>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</si>
  <si>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</si>
  <si>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</si>
  <si>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</si>
  <si>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</si>
  <si>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</si>
  <si>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</si>
  <si>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</si>
  <si>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</si>
  <si>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</si>
  <si>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</si>
  <si>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</si>
  <si>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</si>
  <si>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</si>
  <si>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</si>
  <si>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</si>
  <si>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</si>
  <si>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</si>
  <si>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</si>
  <si>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P04A2118 </t>
  </si>
  <si>
    <t>Actividad de Proyección social I</t>
  </si>
  <si>
    <t>P04A2116 </t>
  </si>
  <si>
    <t>P04A1114 </t>
  </si>
  <si>
    <t>P04A2113 </t>
  </si>
  <si>
    <t>LABORATORIO PSICOMÉTRICO</t>
  </si>
  <si>
    <t>P04A3115 </t>
  </si>
  <si>
    <t>Psicofisiología</t>
  </si>
  <si>
    <t xml:space="preserve">FALCONI VERONA VERO JOSE LUIS </t>
  </si>
  <si>
    <t>P04A2117 </t>
  </si>
  <si>
    <t>Sistemas psicológicos</t>
  </si>
  <si>
    <t>P04A2124 </t>
  </si>
  <si>
    <t>Actividad de Proyección social II</t>
  </si>
  <si>
    <t>P04A3123 </t>
  </si>
  <si>
    <t>Desarrollo Psicológico I</t>
  </si>
  <si>
    <t>P04A3122 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</si>
  <si>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</si>
  <si>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</si>
  <si>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</si>
  <si>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</si>
  <si>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</si>
  <si>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</si>
  <si>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</si>
  <si>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</si>
  <si>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</si>
  <si>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P04A3129 </t>
  </si>
  <si>
    <t>Desarrollo Psicológico II</t>
  </si>
  <si>
    <t>P04A3127 </t>
  </si>
  <si>
    <t>Entrevista y Observación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</si>
  <si>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</si>
  <si>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</si>
  <si>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</si>
  <si>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</si>
  <si>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</si>
  <si>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</si>
  <si>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</si>
  <si>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</si>
  <si>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P04A3131 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</si>
  <si>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</si>
  <si>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</si>
  <si>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</si>
  <si>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</si>
  <si>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</si>
  <si>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</si>
  <si>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</si>
  <si>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</si>
  <si>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</si>
  <si>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</si>
  <si>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</si>
  <si>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</si>
  <si>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</si>
  <si>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</si>
  <si>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P04A3140 </t>
  </si>
  <si>
    <t>Psicología de la sexualidad</t>
  </si>
  <si>
    <t>CHAVEZ AYALA CHRISTIAN ANDREW</t>
  </si>
  <si>
    <t>P04A3141 </t>
  </si>
  <si>
    <t>Psicología de los Recursos Humanos</t>
  </si>
  <si>
    <t>P04A2138 </t>
  </si>
  <si>
    <t>CAMPOS MARQUEZ ANITA JEANETTE</t>
  </si>
  <si>
    <t>23A36</t>
  </si>
  <si>
    <t>Capacitación y Desarrollo del Talento</t>
  </si>
  <si>
    <t>ESPINO GUEVARA PATRICIA DEL ROSARIO</t>
  </si>
  <si>
    <t>23A37</t>
  </si>
  <si>
    <t>23A35</t>
  </si>
  <si>
    <t>Orientación y Consejo Psicológico</t>
  </si>
  <si>
    <t>23A32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</si>
  <si>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</si>
  <si>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</si>
  <si>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</si>
  <si>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</si>
  <si>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</si>
  <si>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</si>
  <si>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</si>
  <si>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P04A2149 </t>
  </si>
  <si>
    <t>Seminario de tesis</t>
  </si>
  <si>
    <t>P04A3257</t>
  </si>
  <si>
    <t>Electivo 2 - Modelos de intervencion psicoeducativa</t>
  </si>
  <si>
    <t>HUAYHUARINA CHICLLA ELIZABETH EMILIANA</t>
  </si>
  <si>
    <t>23A41</t>
  </si>
  <si>
    <t>P04A2154 </t>
  </si>
  <si>
    <t>Trabajo de investigación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</si>
  <si>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</si>
  <si>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</si>
  <si>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</si>
  <si>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</si>
  <si>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</si>
  <si>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</si>
  <si>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</si>
  <si>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</si>
  <si>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</si>
  <si>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P37B2106</t>
  </si>
  <si>
    <t>P37B1103</t>
  </si>
  <si>
    <t>P37B2105</t>
  </si>
  <si>
    <t>P37B1101</t>
  </si>
  <si>
    <t>P37B1104</t>
  </si>
  <si>
    <t>P37B1102</t>
  </si>
  <si>
    <t>SAAVEDRA CASTILLO DAVID ALONSO</t>
  </si>
  <si>
    <t>ESPINOZA HUAMAN CLAUDIA JUANA</t>
  </si>
  <si>
    <t>SOTO BARRIGA DAVID GONZALO</t>
  </si>
  <si>
    <t>PORUMA</t>
  </si>
  <si>
    <t>P31B2106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</si>
  <si>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</si>
  <si>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</si>
  <si>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</si>
  <si>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</si>
  <si>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</si>
  <si>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</si>
  <si>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</si>
  <si>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</si>
  <si>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</si>
  <si>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</si>
  <si>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</si>
  <si>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</si>
  <si>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</si>
  <si>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Anatomía</t>
  </si>
  <si>
    <t>ANFITEATRO DE ANATOMÍA 101-D</t>
  </si>
  <si>
    <t>P31B1111</t>
  </si>
  <si>
    <t>P31B1107</t>
  </si>
  <si>
    <t>P31B1108</t>
  </si>
  <si>
    <t>P31B1109</t>
  </si>
  <si>
    <t>AULA 402-C</t>
  </si>
  <si>
    <t>P31B2114</t>
  </si>
  <si>
    <t>Biofísica</t>
  </si>
  <si>
    <t>AULA 101-C</t>
  </si>
  <si>
    <t>LABORATORIO DE FÍSICA. 202-D</t>
  </si>
  <si>
    <t>P31B2113</t>
  </si>
  <si>
    <t>Biología celular</t>
  </si>
  <si>
    <t>P31B1119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</si>
  <si>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</si>
  <si>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</si>
  <si>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</si>
  <si>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</si>
  <si>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</si>
  <si>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</si>
  <si>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</si>
  <si>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</si>
  <si>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</si>
  <si>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</si>
  <si>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</si>
  <si>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</si>
  <si>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</si>
  <si>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</si>
  <si>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P31B2121</t>
  </si>
  <si>
    <t>Bioquímica</t>
  </si>
  <si>
    <t>P31B2120</t>
  </si>
  <si>
    <t>Inmunología</t>
  </si>
  <si>
    <t>P31B2122</t>
  </si>
  <si>
    <t>Microbiología y parasitología</t>
  </si>
  <si>
    <t>LABORATORIO DE MICROBIOLOGÍA Y PARASITOLOGÍA.  102-D</t>
  </si>
  <si>
    <t>P31B2124</t>
  </si>
  <si>
    <t>Patología</t>
  </si>
  <si>
    <t>P31B2123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</si>
  <si>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</si>
  <si>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</si>
  <si>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</si>
  <si>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</si>
  <si>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</si>
  <si>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</si>
  <si>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ARQUIÑEGO SOLIS PETHER DANIEL</t>
  </si>
  <si>
    <t>LABORATORIO DE SIMULACIÓN 301-D</t>
  </si>
  <si>
    <t>P31B2126</t>
  </si>
  <si>
    <t>Farmacología</t>
  </si>
  <si>
    <t>P31B2130</t>
  </si>
  <si>
    <t>Fisiopatología</t>
  </si>
  <si>
    <t>LLAUCA RAMIREZ BLANCA ELIZABETH</t>
  </si>
  <si>
    <t>P31B3129</t>
  </si>
  <si>
    <t>Sistema endocrino</t>
  </si>
  <si>
    <t>P31B3128</t>
  </si>
  <si>
    <t>Sistema tegumentario</t>
  </si>
  <si>
    <t>DEZA ARRESTEGUI FRANKLIN RUBEN</t>
  </si>
  <si>
    <t>AULA 202-C</t>
  </si>
  <si>
    <t>FLORES VIZARRETA PERCY OMAR</t>
  </si>
  <si>
    <t>CHACALTANA ESPINO LIMBERT MANUEL</t>
  </si>
  <si>
    <t>LI HERNÁNDEZ EDWIN ARTURO</t>
  </si>
  <si>
    <t>HERNANDEZ SALAZAR EDER ARMANDO</t>
  </si>
  <si>
    <t>AULA 203-C</t>
  </si>
  <si>
    <t>FELIPA MEDINA FREDDY ANTONIO</t>
  </si>
  <si>
    <t>AULA 301-C</t>
  </si>
  <si>
    <t>JIMENEZ CHTOKOLENKO LIZBETH ARACELI</t>
  </si>
  <si>
    <t>ESPEJO ESPINOZA LUISA KARLA</t>
  </si>
  <si>
    <t>P35B2118</t>
  </si>
  <si>
    <t>P35B1113</t>
  </si>
  <si>
    <t>P35B2117</t>
  </si>
  <si>
    <t>Física Aplicada</t>
  </si>
  <si>
    <t>P35B2114</t>
  </si>
  <si>
    <t>Fisiología Humana</t>
  </si>
  <si>
    <t>BENDEZU AGUIRRE ZUNILDA NINFA</t>
  </si>
  <si>
    <t>P35B2115</t>
  </si>
  <si>
    <t>Histología y Embriología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</si>
  <si>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</si>
  <si>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</si>
  <si>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</si>
  <si>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</si>
  <si>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</si>
  <si>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</si>
  <si>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</si>
  <si>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 xml:space="preserve">Introducción a la fonoaudiología </t>
  </si>
  <si>
    <t>P37B3117</t>
  </si>
  <si>
    <t>Neuroanatomia funcional de cabeza y cuello</t>
  </si>
  <si>
    <t>P36B2118</t>
  </si>
  <si>
    <t>P36B1113</t>
  </si>
  <si>
    <t>P36B3117</t>
  </si>
  <si>
    <t>Fisiología del ejercicio</t>
  </si>
  <si>
    <t>P36B2114</t>
  </si>
  <si>
    <t>P36B2115</t>
  </si>
  <si>
    <t>P36B3116</t>
  </si>
  <si>
    <t>Organización y función corporal I</t>
  </si>
  <si>
    <t>LABORATORIO DE BIOLOGÍA Y MICROBIOLOGÍA</t>
  </si>
  <si>
    <t>AULA 503 D</t>
  </si>
  <si>
    <t>BARDALES NOGUEIRA ORLANDO</t>
  </si>
  <si>
    <t>AULA 601 D</t>
  </si>
  <si>
    <t>SALAZAR MUNAYCO LUISA MARÍA</t>
  </si>
  <si>
    <t xml:space="preserve">GONZALES CASTILLA MARITZA MARGARITA </t>
  </si>
  <si>
    <t>BARRIOS ORMEÑO YSIDRO MIGUEL</t>
  </si>
  <si>
    <t>AULA 602 D</t>
  </si>
  <si>
    <t>AULA 401 C</t>
  </si>
  <si>
    <t>LABORATORIO DE ANATOMIA</t>
  </si>
  <si>
    <t>AULA 105 C</t>
  </si>
  <si>
    <t>GUTIERREZ ANCASI MARIA ANGELICA</t>
  </si>
  <si>
    <t>AULA 104 C</t>
  </si>
  <si>
    <t>AULA 102 C</t>
  </si>
  <si>
    <t>LABORATORIO PSICOMETRICO 2</t>
  </si>
  <si>
    <t>JULCARIMA ISLA ROBERT ALEXANDER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</si>
  <si>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</si>
  <si>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</si>
  <si>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</si>
  <si>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</si>
  <si>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</si>
  <si>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</si>
  <si>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LABORATORIO DE ENFERMERÍA ESPECIALIZADA 3</t>
  </si>
  <si>
    <t>AULA 301 C</t>
  </si>
  <si>
    <t>LABORATORIO DE ENFERMERIA ESPECIALIZADA 01</t>
  </si>
  <si>
    <t>K</t>
  </si>
  <si>
    <t>AULA 302 C</t>
  </si>
  <si>
    <t>RONCAL VARGAS JORGE JEFFERSON</t>
  </si>
  <si>
    <t>AULA 404 C</t>
  </si>
  <si>
    <t>FAJARDO CARTAGENA RINA GIULIANA</t>
  </si>
  <si>
    <t>LABORATORIO DE OBSTETRICIA HUMANÍSTICA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</si>
  <si>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</si>
  <si>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</si>
  <si>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</si>
  <si>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</si>
  <si>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</si>
  <si>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</si>
  <si>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</si>
  <si>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</si>
  <si>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Electivo 1 -Problemas del aprendizaje</t>
  </si>
  <si>
    <t>Electivo 1 Problemas del aprendizaje</t>
  </si>
  <si>
    <t>AULA 203 D</t>
  </si>
  <si>
    <t>LABORATORIO DE BIOLOGÍA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</si>
  <si>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</si>
  <si>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</si>
  <si>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</si>
  <si>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</si>
  <si>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</si>
  <si>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ROBLES GÓMEZ LESLIE YASMIN</t>
  </si>
  <si>
    <t>AULA 102 D</t>
  </si>
  <si>
    <t>TARDE/NOCHE</t>
  </si>
  <si>
    <t>LABORATORIO DE FISIOLOGIA Y FARMACOLOGÍA</t>
  </si>
  <si>
    <t>LABORATORIO DE HISTOLOGIA Y PATOLOGIA 01</t>
  </si>
  <si>
    <t>GONZALES ORTIZ JOSÉ MIGUEL</t>
  </si>
  <si>
    <t>LABORATORIO DE COMPUTO</t>
  </si>
  <si>
    <t>LABORATORIO DE SIMULACIÓN</t>
  </si>
  <si>
    <t>SOLDEVILLA CANALES JOSE VIDAL</t>
  </si>
  <si>
    <t>AVALOS CABRERA JESUS MILAGRITO</t>
  </si>
  <si>
    <t>AULA 201 D</t>
  </si>
  <si>
    <t>HUAMAN BRIZUELA HUGO ENRIQUE</t>
  </si>
  <si>
    <t>HUAMAN HUAROTO JAHAIRA BRIGITTE</t>
  </si>
  <si>
    <t>TORALVA CONDORI PAÚL ANDRÉ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</si>
  <si>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</si>
  <si>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</si>
  <si>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</si>
  <si>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</si>
  <si>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</si>
  <si>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</si>
  <si>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</si>
  <si>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</si>
  <si>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</si>
  <si>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</si>
  <si>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</si>
  <si>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</si>
  <si>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</si>
  <si>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</si>
  <si>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</si>
  <si>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</si>
  <si>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</si>
  <si>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</si>
  <si>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</si>
  <si>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</si>
  <si>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</si>
  <si>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</si>
  <si>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</si>
  <si>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</si>
  <si>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</si>
  <si>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</si>
  <si>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</si>
  <si>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</si>
  <si>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</si>
  <si>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Física Aplicada a la optometría</t>
  </si>
  <si>
    <t>GANOZA SALAZAR KATHERINE TALIA</t>
  </si>
  <si>
    <t>P55B2114</t>
  </si>
  <si>
    <t>GASCO TANTACHUCO MANUEL ENRIQUE</t>
  </si>
  <si>
    <t>P55B3116</t>
  </si>
  <si>
    <t>Fundamentos químicos en optometría</t>
  </si>
  <si>
    <t>CONTRERAS MORENO GIANCARLO ROOSVELT</t>
  </si>
  <si>
    <t>P55B2115</t>
  </si>
  <si>
    <t>RUIZ COBA MARCOS</t>
  </si>
  <si>
    <t>TORIBIO ALEJO LIZBETH GIOVANNA</t>
  </si>
  <si>
    <t>LOZA ALMEYDA ANGIE KARINA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</si>
</sst>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8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i/>
      <sz val="8"/>
      <color rgb="FFFF0000"/>
      <name val="Aptos Narrow"/>
      <family val="2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sz val="9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center" vertical="center" textRotation="90" wrapText="1"/>
    </xf>
    <xf numFmtId="0" fontId="7" fillId="7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6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5" borderId="20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3" fillId="7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24" fillId="2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" fillId="4" borderId="1" xfId="0" applyFont="1" applyFill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vertical="center"/>
    </xf>
    <xf numFmtId="0" fontId="1" fillId="10" borderId="1" xfId="0" applyFont="1" applyFill="1" applyBorder="1"/>
    <xf numFmtId="0" fontId="2" fillId="8" borderId="0" xfId="0" applyFont="1" applyFill="1" applyAlignment="1">
      <alignment vertical="center"/>
    </xf>
    <xf numFmtId="0" fontId="17" fillId="7" borderId="7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wrapText="1"/>
    </xf>
    <xf numFmtId="0" fontId="1" fillId="0" borderId="1" xfId="0" applyFont="1" applyBorder="1"/>
    <xf numFmtId="0" fontId="14" fillId="0" borderId="1" xfId="0" applyFont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9" xfId="0" applyFont="1" applyBorder="1"/>
    <xf numFmtId="0" fontId="1" fillId="0" borderId="13" xfId="0" applyFont="1" applyBorder="1"/>
    <xf numFmtId="0" fontId="1" fillId="0" borderId="18" xfId="0" applyFont="1" applyBorder="1" applyAlignment="1">
      <alignment wrapText="1"/>
    </xf>
    <xf numFmtId="0" fontId="1" fillId="0" borderId="0" xfId="0" applyFont="1"/>
    <xf numFmtId="0" fontId="11" fillId="0" borderId="0" xfId="0" applyFont="1" applyAlignment="1">
      <alignment horizontal="left" vertical="center"/>
    </xf>
    <xf numFmtId="0" fontId="11" fillId="8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6" fillId="0" borderId="4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1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16" fillId="0" borderId="5" xfId="0" applyFont="1" applyBorder="1"/>
    <xf numFmtId="1" fontId="1" fillId="0" borderId="9" xfId="0" applyNumberFormat="1" applyFont="1" applyBorder="1" applyAlignment="1">
      <alignment horizontal="center" vertical="center" wrapText="1"/>
    </xf>
    <xf numFmtId="0" fontId="16" fillId="0" borderId="0" xfId="0" applyFont="1"/>
    <xf numFmtId="0" fontId="16" fillId="0" borderId="1" xfId="0" applyFont="1" applyBorder="1"/>
    <xf numFmtId="0" fontId="20" fillId="0" borderId="1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8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20" fillId="0" borderId="5" xfId="0" applyFont="1" applyBorder="1"/>
    <xf numFmtId="0" fontId="1" fillId="0" borderId="9" xfId="0" applyFont="1" applyBorder="1" applyAlignment="1">
      <alignment wrapText="1"/>
    </xf>
    <xf numFmtId="0" fontId="20" fillId="0" borderId="9" xfId="0" applyFont="1" applyBorder="1"/>
    <xf numFmtId="0" fontId="1" fillId="0" borderId="19" xfId="0" applyFont="1" applyBorder="1" applyAlignment="1">
      <alignment wrapText="1"/>
    </xf>
    <xf numFmtId="0" fontId="19" fillId="0" borderId="9" xfId="0" applyFont="1" applyBorder="1"/>
    <xf numFmtId="0" fontId="17" fillId="0" borderId="9" xfId="0" applyFont="1" applyBorder="1"/>
    <xf numFmtId="0" fontId="21" fillId="0" borderId="9" xfId="0" applyFont="1" applyBorder="1"/>
    <xf numFmtId="0" fontId="6" fillId="0" borderId="6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7" xfId="0" applyFont="1" applyBorder="1"/>
    <xf numFmtId="0" fontId="6" fillId="0" borderId="6" xfId="0" applyFont="1" applyBorder="1"/>
    <xf numFmtId="0" fontId="20" fillId="0" borderId="17" xfId="0" applyFont="1" applyBorder="1"/>
    <xf numFmtId="0" fontId="1" fillId="0" borderId="17" xfId="0" applyFont="1" applyBorder="1" applyAlignment="1">
      <alignment wrapText="1"/>
    </xf>
    <xf numFmtId="0" fontId="1" fillId="0" borderId="18" xfId="0" applyFont="1" applyBorder="1"/>
    <xf numFmtId="0" fontId="20" fillId="0" borderId="18" xfId="0" applyFont="1" applyBorder="1"/>
    <xf numFmtId="0" fontId="1" fillId="0" borderId="6" xfId="0" applyFont="1" applyBorder="1" applyAlignment="1">
      <alignment wrapText="1"/>
    </xf>
    <xf numFmtId="0" fontId="1" fillId="0" borderId="19" xfId="0" applyFont="1" applyBorder="1"/>
    <xf numFmtId="0" fontId="20" fillId="0" borderId="19" xfId="0" applyFont="1" applyBorder="1"/>
    <xf numFmtId="0" fontId="1" fillId="0" borderId="13" xfId="0" applyFont="1" applyBorder="1" applyAlignment="1">
      <alignment wrapText="1"/>
    </xf>
    <xf numFmtId="0" fontId="1" fillId="0" borderId="22" xfId="0" applyFont="1" applyBorder="1"/>
    <xf numFmtId="0" fontId="12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vertical="center"/>
    </xf>
    <xf numFmtId="0" fontId="1" fillId="8" borderId="3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23" Type="http://schemas.microsoft.com/office/2017/10/relationships/person" Target="persons/person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baseColWidth="10" defaultColWidth="9.140625" defaultRowHeight="15.6" customHeight="1" x14ac:dyDescent="0.2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62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8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8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 x14ac:dyDescent="0.2">
      <c r="C1" s="1"/>
      <c r="D1" s="1"/>
      <c r="E1" s="1"/>
    </row>
    <row r="2" spans="2:27" s="35" customFormat="1" ht="15.6" customHeight="1" x14ac:dyDescent="0.25">
      <c r="B2" s="183" t="s">
        <v>0</v>
      </c>
      <c r="C2" s="183"/>
      <c r="D2" s="183"/>
      <c r="E2" s="183"/>
      <c r="F2" s="183"/>
      <c r="G2" s="183"/>
      <c r="H2" s="183"/>
      <c r="I2" s="183"/>
      <c r="K2" s="183" t="s">
        <v>1</v>
      </c>
      <c r="L2" s="183"/>
      <c r="M2" s="183"/>
      <c r="N2" s="183"/>
      <c r="O2" s="183"/>
      <c r="P2" s="183"/>
      <c r="Q2" s="183"/>
      <c r="R2" s="183"/>
      <c r="T2" s="183" t="s">
        <v>2</v>
      </c>
      <c r="U2" s="183"/>
      <c r="V2" s="183"/>
      <c r="W2" s="183"/>
      <c r="X2" s="183"/>
      <c r="Y2" s="183"/>
      <c r="Z2" s="183"/>
      <c r="AA2" s="183"/>
    </row>
    <row r="3" spans="2:27" ht="15.6" customHeight="1" x14ac:dyDescent="0.2">
      <c r="C3" s="1"/>
      <c r="D3" s="1"/>
      <c r="E3" s="1"/>
      <c r="H3" s="3"/>
      <c r="I3" s="3"/>
    </row>
    <row r="4" spans="2:27" s="8" customFormat="1" ht="20.45" customHeight="1" x14ac:dyDescent="0.25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6" t="s">
        <v>9</v>
      </c>
      <c r="I4" s="16" t="s">
        <v>10</v>
      </c>
      <c r="K4" s="33" t="s">
        <v>3</v>
      </c>
      <c r="L4" s="63" t="s">
        <v>4</v>
      </c>
      <c r="M4" s="33" t="s">
        <v>5</v>
      </c>
      <c r="N4" s="33" t="s">
        <v>6</v>
      </c>
      <c r="O4" s="33" t="s">
        <v>7</v>
      </c>
      <c r="P4" s="33" t="s">
        <v>8</v>
      </c>
      <c r="Q4" s="33" t="s">
        <v>9</v>
      </c>
      <c r="R4" s="33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6" t="s">
        <v>9</v>
      </c>
      <c r="AA4" s="16" t="s">
        <v>10</v>
      </c>
    </row>
    <row r="5" spans="2:27" s="10" customFormat="1" ht="15.6" customHeight="1" x14ac:dyDescent="0.2">
      <c r="B5" s="21" t="s">
        <v>11</v>
      </c>
      <c r="C5" s="15" t="s">
        <v>12</v>
      </c>
      <c r="D5" s="14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1" t="s">
        <v>17</v>
      </c>
      <c r="L5" s="64" t="s">
        <v>18</v>
      </c>
      <c r="M5" s="15">
        <v>20242</v>
      </c>
      <c r="N5" s="20" t="s">
        <v>19</v>
      </c>
      <c r="O5" s="20" t="s">
        <v>20</v>
      </c>
      <c r="P5" s="20" t="s">
        <v>21</v>
      </c>
      <c r="Q5" s="11">
        <v>2</v>
      </c>
      <c r="R5" s="20" t="s">
        <v>16</v>
      </c>
      <c r="T5" s="21"/>
      <c r="U5" s="15"/>
      <c r="V5" s="15"/>
      <c r="W5" s="20"/>
      <c r="X5" s="20"/>
      <c r="Y5" s="20"/>
      <c r="Z5" s="11"/>
      <c r="AA5" s="20"/>
    </row>
    <row r="6" spans="2:27" s="10" customFormat="1" ht="15.6" customHeight="1" x14ac:dyDescent="0.2">
      <c r="B6" s="21" t="s">
        <v>11</v>
      </c>
      <c r="C6" s="15" t="s">
        <v>22</v>
      </c>
      <c r="D6" s="14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1" t="s">
        <v>17</v>
      </c>
      <c r="L6" s="64" t="s">
        <v>18</v>
      </c>
      <c r="M6" s="15">
        <v>20242</v>
      </c>
      <c r="N6" s="20" t="s">
        <v>19</v>
      </c>
      <c r="O6" s="20" t="s">
        <v>20</v>
      </c>
      <c r="P6" s="20" t="s">
        <v>21</v>
      </c>
      <c r="Q6" s="11">
        <v>3</v>
      </c>
      <c r="R6" s="20" t="s">
        <v>16</v>
      </c>
      <c r="T6" s="21"/>
      <c r="U6" s="15"/>
      <c r="V6" s="15"/>
      <c r="W6" s="20"/>
      <c r="X6" s="20"/>
      <c r="Y6" s="20"/>
      <c r="Z6" s="11"/>
      <c r="AA6" s="20"/>
    </row>
    <row r="7" spans="2:27" s="10" customFormat="1" ht="15.6" customHeight="1" x14ac:dyDescent="0.2">
      <c r="B7" s="21" t="s">
        <v>11</v>
      </c>
      <c r="C7" s="15" t="s">
        <v>22</v>
      </c>
      <c r="D7" s="14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1" t="s">
        <v>17</v>
      </c>
      <c r="L7" s="64" t="s">
        <v>18</v>
      </c>
      <c r="M7" s="15">
        <v>20242</v>
      </c>
      <c r="N7" s="20" t="s">
        <v>23</v>
      </c>
      <c r="O7" s="20" t="s">
        <v>20</v>
      </c>
      <c r="P7" s="20" t="s">
        <v>21</v>
      </c>
      <c r="Q7" s="11">
        <v>2</v>
      </c>
      <c r="R7" s="20" t="s">
        <v>16</v>
      </c>
      <c r="T7" s="21"/>
      <c r="U7" s="15"/>
      <c r="V7" s="15"/>
      <c r="W7" s="20"/>
      <c r="X7" s="20"/>
      <c r="Y7" s="20"/>
      <c r="Z7" s="11"/>
      <c r="AA7" s="20"/>
    </row>
    <row r="8" spans="2:27" s="10" customFormat="1" ht="15.6" customHeight="1" x14ac:dyDescent="0.2">
      <c r="B8" s="21" t="s">
        <v>11</v>
      </c>
      <c r="C8" s="15" t="s">
        <v>24</v>
      </c>
      <c r="D8" s="14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1" t="s">
        <v>17</v>
      </c>
      <c r="L8" s="64" t="s">
        <v>18</v>
      </c>
      <c r="M8" s="15">
        <v>20242</v>
      </c>
      <c r="N8" s="20" t="s">
        <v>23</v>
      </c>
      <c r="O8" s="20" t="s">
        <v>20</v>
      </c>
      <c r="P8" s="20" t="s">
        <v>21</v>
      </c>
      <c r="Q8" s="11">
        <v>2</v>
      </c>
      <c r="R8" s="20" t="s">
        <v>26</v>
      </c>
      <c r="T8" s="21"/>
      <c r="U8" s="15"/>
      <c r="V8" s="15"/>
      <c r="W8" s="20"/>
      <c r="X8" s="20"/>
      <c r="Y8" s="20"/>
      <c r="Z8" s="11"/>
      <c r="AA8" s="20"/>
    </row>
    <row r="9" spans="2:27" s="10" customFormat="1" ht="15.6" customHeight="1" x14ac:dyDescent="0.2">
      <c r="B9" s="21" t="s">
        <v>11</v>
      </c>
      <c r="C9" s="15" t="s">
        <v>27</v>
      </c>
      <c r="D9" s="14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1" t="s">
        <v>17</v>
      </c>
      <c r="L9" s="64" t="s">
        <v>18</v>
      </c>
      <c r="M9" s="15">
        <v>20242</v>
      </c>
      <c r="N9" s="20" t="s">
        <v>23</v>
      </c>
      <c r="O9" s="20" t="s">
        <v>20</v>
      </c>
      <c r="P9" s="20" t="s">
        <v>21</v>
      </c>
      <c r="Q9" s="11">
        <v>3</v>
      </c>
      <c r="R9" s="20" t="s">
        <v>16</v>
      </c>
      <c r="T9" s="21"/>
      <c r="U9" s="15"/>
      <c r="V9" s="15"/>
      <c r="W9" s="20"/>
      <c r="X9" s="20"/>
      <c r="Y9" s="20"/>
      <c r="Z9" s="11"/>
      <c r="AA9" s="20"/>
    </row>
    <row r="10" spans="2:27" s="10" customFormat="1" ht="15.6" customHeight="1" x14ac:dyDescent="0.2">
      <c r="B10" s="21" t="s">
        <v>11</v>
      </c>
      <c r="C10" s="15" t="s">
        <v>28</v>
      </c>
      <c r="D10" s="14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1" t="s">
        <v>17</v>
      </c>
      <c r="L10" s="64" t="s">
        <v>18</v>
      </c>
      <c r="M10" s="15">
        <v>20242</v>
      </c>
      <c r="N10" s="20" t="s">
        <v>23</v>
      </c>
      <c r="O10" s="20" t="s">
        <v>20</v>
      </c>
      <c r="P10" s="20" t="s">
        <v>21</v>
      </c>
      <c r="Q10" s="11">
        <v>3</v>
      </c>
      <c r="R10" s="20" t="s">
        <v>26</v>
      </c>
      <c r="T10" s="21"/>
      <c r="U10" s="15"/>
      <c r="V10" s="15"/>
      <c r="W10" s="20"/>
      <c r="X10" s="20"/>
      <c r="Y10" s="20"/>
      <c r="Z10" s="11"/>
      <c r="AA10" s="20"/>
    </row>
    <row r="11" spans="2:27" s="10" customFormat="1" ht="15.6" customHeight="1" x14ac:dyDescent="0.2">
      <c r="B11" s="21" t="s">
        <v>11</v>
      </c>
      <c r="C11" s="15" t="s">
        <v>29</v>
      </c>
      <c r="D11" s="14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1" t="s">
        <v>17</v>
      </c>
      <c r="L11" s="64" t="s">
        <v>31</v>
      </c>
      <c r="M11" s="15">
        <v>20251</v>
      </c>
      <c r="N11" s="20" t="s">
        <v>23</v>
      </c>
      <c r="O11" s="20" t="s">
        <v>20</v>
      </c>
      <c r="P11" s="20" t="s">
        <v>21</v>
      </c>
      <c r="Q11" s="11">
        <v>3</v>
      </c>
      <c r="R11" s="20" t="s">
        <v>32</v>
      </c>
      <c r="T11" s="21"/>
      <c r="U11" s="15"/>
      <c r="V11" s="15"/>
      <c r="W11" s="20"/>
      <c r="X11" s="20"/>
      <c r="Y11" s="20"/>
      <c r="Z11" s="11"/>
      <c r="AA11" s="20"/>
    </row>
    <row r="12" spans="2:27" s="10" customFormat="1" ht="15.6" customHeight="1" x14ac:dyDescent="0.2">
      <c r="B12" s="21" t="s">
        <v>11</v>
      </c>
      <c r="C12" s="15" t="s">
        <v>29</v>
      </c>
      <c r="D12" s="14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1" t="s">
        <v>17</v>
      </c>
      <c r="L12" s="64" t="s">
        <v>18</v>
      </c>
      <c r="M12" s="15">
        <v>20242</v>
      </c>
      <c r="N12" s="20" t="s">
        <v>23</v>
      </c>
      <c r="O12" s="20" t="s">
        <v>20</v>
      </c>
      <c r="P12" s="20" t="s">
        <v>21</v>
      </c>
      <c r="Q12" s="11">
        <v>4</v>
      </c>
      <c r="R12" s="20" t="s">
        <v>16</v>
      </c>
      <c r="T12" s="21"/>
      <c r="U12" s="15"/>
      <c r="V12" s="15"/>
      <c r="W12" s="20"/>
      <c r="X12" s="20"/>
      <c r="Y12" s="20"/>
      <c r="Z12" s="11"/>
      <c r="AA12" s="20"/>
    </row>
    <row r="13" spans="2:27" s="10" customFormat="1" ht="15.6" customHeight="1" x14ac:dyDescent="0.2">
      <c r="B13" s="21" t="s">
        <v>11</v>
      </c>
      <c r="C13" s="15" t="s">
        <v>29</v>
      </c>
      <c r="D13" s="14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1" t="s">
        <v>17</v>
      </c>
      <c r="L13" s="64" t="s">
        <v>33</v>
      </c>
      <c r="M13" s="15">
        <v>20242</v>
      </c>
      <c r="N13" s="20" t="s">
        <v>13</v>
      </c>
      <c r="O13" s="20" t="s">
        <v>20</v>
      </c>
      <c r="P13" s="20" t="s">
        <v>15</v>
      </c>
      <c r="Q13" s="11">
        <v>5</v>
      </c>
      <c r="R13" s="20" t="s">
        <v>16</v>
      </c>
      <c r="T13" s="21"/>
      <c r="U13" s="15"/>
      <c r="V13" s="15"/>
      <c r="W13" s="20"/>
      <c r="X13" s="20"/>
      <c r="Y13" s="20"/>
      <c r="Z13" s="11"/>
      <c r="AA13" s="20"/>
    </row>
    <row r="14" spans="2:27" s="10" customFormat="1" ht="15.6" customHeight="1" x14ac:dyDescent="0.2">
      <c r="B14" s="21" t="s">
        <v>11</v>
      </c>
      <c r="C14" s="15" t="s">
        <v>29</v>
      </c>
      <c r="D14" s="14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1" t="s">
        <v>17</v>
      </c>
      <c r="L14" s="64" t="s">
        <v>34</v>
      </c>
      <c r="M14" s="15">
        <v>202011</v>
      </c>
      <c r="N14" s="20" t="s">
        <v>13</v>
      </c>
      <c r="O14" s="20" t="s">
        <v>20</v>
      </c>
      <c r="P14" s="20" t="s">
        <v>15</v>
      </c>
      <c r="Q14" s="11">
        <v>8</v>
      </c>
      <c r="R14" s="20" t="s">
        <v>16</v>
      </c>
      <c r="T14" s="21"/>
      <c r="U14" s="15"/>
      <c r="V14" s="15"/>
      <c r="W14" s="20"/>
      <c r="X14" s="20"/>
      <c r="Y14" s="20"/>
      <c r="Z14" s="11"/>
      <c r="AA14" s="20"/>
    </row>
    <row r="15" spans="2:27" s="10" customFormat="1" ht="15.6" customHeight="1" x14ac:dyDescent="0.2">
      <c r="B15" s="21" t="s">
        <v>11</v>
      </c>
      <c r="C15" s="15" t="s">
        <v>29</v>
      </c>
      <c r="D15" s="14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1" t="s">
        <v>17</v>
      </c>
      <c r="L15" s="64" t="s">
        <v>34</v>
      </c>
      <c r="M15" s="15">
        <v>202011</v>
      </c>
      <c r="N15" s="20" t="s">
        <v>13</v>
      </c>
      <c r="O15" s="20" t="s">
        <v>20</v>
      </c>
      <c r="P15" s="20" t="s">
        <v>15</v>
      </c>
      <c r="Q15" s="11">
        <v>9</v>
      </c>
      <c r="R15" s="20" t="s">
        <v>16</v>
      </c>
      <c r="T15" s="21"/>
      <c r="U15" s="15"/>
      <c r="V15" s="15"/>
      <c r="W15" s="20"/>
      <c r="X15" s="20"/>
      <c r="Y15" s="20"/>
      <c r="Z15" s="11"/>
      <c r="AA15" s="20"/>
    </row>
    <row r="16" spans="2:27" s="10" customFormat="1" ht="15.6" customHeight="1" x14ac:dyDescent="0.2">
      <c r="B16" s="21" t="s">
        <v>11</v>
      </c>
      <c r="C16" s="15" t="s">
        <v>35</v>
      </c>
      <c r="D16" s="14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1" t="s">
        <v>17</v>
      </c>
      <c r="L16" s="64" t="s">
        <v>33</v>
      </c>
      <c r="M16" s="15">
        <v>20242</v>
      </c>
      <c r="N16" s="20" t="s">
        <v>23</v>
      </c>
      <c r="O16" s="20" t="s">
        <v>20</v>
      </c>
      <c r="P16" s="20" t="s">
        <v>15</v>
      </c>
      <c r="Q16" s="11">
        <v>5</v>
      </c>
      <c r="R16" s="20" t="s">
        <v>16</v>
      </c>
      <c r="T16" s="21"/>
      <c r="U16" s="15"/>
      <c r="V16" s="15"/>
      <c r="W16" s="20"/>
      <c r="X16" s="20"/>
      <c r="Y16" s="20"/>
      <c r="Z16" s="11"/>
      <c r="AA16" s="20"/>
    </row>
    <row r="17" spans="2:27" s="10" customFormat="1" ht="15.6" customHeight="1" x14ac:dyDescent="0.2">
      <c r="B17" s="21" t="s">
        <v>11</v>
      </c>
      <c r="C17" s="15" t="s">
        <v>35</v>
      </c>
      <c r="D17" s="14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1" t="s">
        <v>17</v>
      </c>
      <c r="L17" s="64" t="s">
        <v>33</v>
      </c>
      <c r="M17" s="15">
        <v>20242</v>
      </c>
      <c r="N17" s="20" t="s">
        <v>23</v>
      </c>
      <c r="O17" s="20" t="s">
        <v>20</v>
      </c>
      <c r="P17" s="20" t="s">
        <v>15</v>
      </c>
      <c r="Q17" s="11">
        <v>5</v>
      </c>
      <c r="R17" s="20" t="s">
        <v>26</v>
      </c>
      <c r="T17" s="21"/>
      <c r="U17" s="15"/>
      <c r="V17" s="15"/>
      <c r="W17" s="20"/>
      <c r="X17" s="20"/>
      <c r="Y17" s="20"/>
      <c r="Z17" s="11"/>
      <c r="AA17" s="20"/>
    </row>
    <row r="18" spans="2:27" s="10" customFormat="1" ht="15.6" customHeight="1" x14ac:dyDescent="0.2">
      <c r="B18" s="21" t="s">
        <v>11</v>
      </c>
      <c r="C18" s="15" t="s">
        <v>35</v>
      </c>
      <c r="D18" s="14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1" t="s">
        <v>17</v>
      </c>
      <c r="L18" s="64" t="s">
        <v>33</v>
      </c>
      <c r="M18" s="15">
        <v>20242</v>
      </c>
      <c r="N18" s="20" t="s">
        <v>23</v>
      </c>
      <c r="O18" s="20" t="s">
        <v>20</v>
      </c>
      <c r="P18" s="20" t="s">
        <v>15</v>
      </c>
      <c r="Q18" s="11">
        <v>6</v>
      </c>
      <c r="R18" s="20" t="s">
        <v>16</v>
      </c>
      <c r="T18" s="21"/>
      <c r="U18" s="15"/>
      <c r="V18" s="15"/>
      <c r="W18" s="20"/>
      <c r="X18" s="20"/>
      <c r="Y18" s="20"/>
      <c r="Z18" s="11"/>
      <c r="AA18" s="20"/>
    </row>
    <row r="19" spans="2:27" s="10" customFormat="1" ht="15.6" customHeight="1" x14ac:dyDescent="0.2">
      <c r="B19" s="21" t="s">
        <v>11</v>
      </c>
      <c r="C19" s="15" t="s">
        <v>35</v>
      </c>
      <c r="D19" s="14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1" t="s">
        <v>17</v>
      </c>
      <c r="L19" s="64" t="s">
        <v>33</v>
      </c>
      <c r="M19" s="15">
        <v>20242</v>
      </c>
      <c r="N19" s="20" t="s">
        <v>23</v>
      </c>
      <c r="O19" s="20" t="s">
        <v>20</v>
      </c>
      <c r="P19" s="20" t="s">
        <v>15</v>
      </c>
      <c r="Q19" s="11">
        <v>7</v>
      </c>
      <c r="R19" s="20" t="s">
        <v>16</v>
      </c>
      <c r="T19" s="21"/>
      <c r="U19" s="15"/>
      <c r="V19" s="15"/>
      <c r="W19" s="20"/>
      <c r="X19" s="20"/>
      <c r="Y19" s="20"/>
      <c r="Z19" s="11"/>
      <c r="AA19" s="20"/>
    </row>
    <row r="20" spans="2:27" s="10" customFormat="1" ht="15.6" customHeight="1" x14ac:dyDescent="0.2">
      <c r="B20" s="21" t="s">
        <v>11</v>
      </c>
      <c r="C20" s="15" t="s">
        <v>35</v>
      </c>
      <c r="D20" s="14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1" t="s">
        <v>17</v>
      </c>
      <c r="L20" s="64" t="s">
        <v>33</v>
      </c>
      <c r="M20" s="15">
        <v>20242</v>
      </c>
      <c r="N20" s="20" t="s">
        <v>23</v>
      </c>
      <c r="O20" s="20" t="s">
        <v>20</v>
      </c>
      <c r="P20" s="20" t="s">
        <v>15</v>
      </c>
      <c r="Q20" s="11">
        <v>7</v>
      </c>
      <c r="R20" s="20" t="s">
        <v>26</v>
      </c>
      <c r="T20" s="21"/>
      <c r="U20" s="15"/>
      <c r="V20" s="15"/>
      <c r="W20" s="20"/>
      <c r="X20" s="20"/>
      <c r="Y20" s="20"/>
      <c r="Z20" s="11"/>
      <c r="AA20" s="20"/>
    </row>
    <row r="21" spans="2:27" s="10" customFormat="1" ht="15.6" customHeight="1" x14ac:dyDescent="0.2">
      <c r="B21" s="21" t="s">
        <v>11</v>
      </c>
      <c r="C21" s="15" t="s">
        <v>35</v>
      </c>
      <c r="D21" s="14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1" t="s">
        <v>17</v>
      </c>
      <c r="L21" s="64" t="s">
        <v>34</v>
      </c>
      <c r="M21" s="15">
        <v>202011</v>
      </c>
      <c r="N21" s="20" t="s">
        <v>23</v>
      </c>
      <c r="O21" s="20" t="s">
        <v>20</v>
      </c>
      <c r="P21" s="20" t="s">
        <v>15</v>
      </c>
      <c r="Q21" s="11">
        <v>8</v>
      </c>
      <c r="R21" s="20" t="s">
        <v>16</v>
      </c>
      <c r="T21" s="21"/>
      <c r="U21" s="15"/>
      <c r="V21" s="15"/>
      <c r="W21" s="20"/>
      <c r="X21" s="20"/>
      <c r="Y21" s="20"/>
      <c r="Z21" s="11"/>
      <c r="AA21" s="20"/>
    </row>
    <row r="22" spans="2:27" s="10" customFormat="1" ht="15.6" customHeight="1" x14ac:dyDescent="0.2">
      <c r="B22" s="21" t="s">
        <v>11</v>
      </c>
      <c r="C22" s="15" t="s">
        <v>35</v>
      </c>
      <c r="D22" s="14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1" t="s">
        <v>17</v>
      </c>
      <c r="L22" s="64" t="s">
        <v>34</v>
      </c>
      <c r="M22" s="15">
        <v>202011</v>
      </c>
      <c r="N22" s="20" t="s">
        <v>23</v>
      </c>
      <c r="O22" s="20" t="s">
        <v>20</v>
      </c>
      <c r="P22" s="20" t="s">
        <v>15</v>
      </c>
      <c r="Q22" s="11">
        <v>8</v>
      </c>
      <c r="R22" s="20" t="s">
        <v>26</v>
      </c>
      <c r="T22" s="21"/>
      <c r="U22" s="15"/>
      <c r="V22" s="15"/>
      <c r="W22" s="20"/>
      <c r="X22" s="20"/>
      <c r="Y22" s="20"/>
      <c r="Z22" s="11"/>
      <c r="AA22" s="20"/>
    </row>
    <row r="23" spans="2:27" s="10" customFormat="1" ht="15.6" customHeight="1" x14ac:dyDescent="0.2">
      <c r="B23" s="21" t="s">
        <v>11</v>
      </c>
      <c r="C23" s="15" t="s">
        <v>35</v>
      </c>
      <c r="D23" s="14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1" t="s">
        <v>17</v>
      </c>
      <c r="L23" s="64" t="s">
        <v>34</v>
      </c>
      <c r="M23" s="15">
        <v>202011</v>
      </c>
      <c r="N23" s="20" t="s">
        <v>23</v>
      </c>
      <c r="O23" s="20" t="s">
        <v>20</v>
      </c>
      <c r="P23" s="20" t="s">
        <v>15</v>
      </c>
      <c r="Q23" s="11">
        <v>9</v>
      </c>
      <c r="R23" s="20" t="s">
        <v>16</v>
      </c>
      <c r="T23" s="21"/>
      <c r="U23" s="15"/>
      <c r="V23" s="15"/>
      <c r="W23" s="20"/>
      <c r="X23" s="20"/>
      <c r="Y23" s="20"/>
      <c r="Z23" s="11"/>
      <c r="AA23" s="20"/>
    </row>
    <row r="24" spans="2:27" s="10" customFormat="1" ht="15.6" customHeight="1" x14ac:dyDescent="0.2">
      <c r="B24" s="21" t="s">
        <v>11</v>
      </c>
      <c r="C24" s="15" t="s">
        <v>35</v>
      </c>
      <c r="D24" s="14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1" t="s">
        <v>17</v>
      </c>
      <c r="L24" s="64" t="s">
        <v>33</v>
      </c>
      <c r="M24" s="15">
        <v>20242</v>
      </c>
      <c r="N24" s="20" t="s">
        <v>23</v>
      </c>
      <c r="O24" s="20" t="s">
        <v>20</v>
      </c>
      <c r="P24" s="20" t="s">
        <v>15</v>
      </c>
      <c r="Q24" s="11">
        <v>9</v>
      </c>
      <c r="R24" s="20" t="s">
        <v>26</v>
      </c>
      <c r="T24" s="21"/>
      <c r="U24" s="15"/>
      <c r="V24" s="15"/>
      <c r="W24" s="20"/>
      <c r="X24" s="20"/>
      <c r="Y24" s="20"/>
      <c r="Z24" s="11"/>
      <c r="AA24" s="20"/>
    </row>
    <row r="25" spans="2:27" s="10" customFormat="1" ht="15.6" customHeight="1" x14ac:dyDescent="0.2">
      <c r="B25" s="21" t="s">
        <v>11</v>
      </c>
      <c r="C25" s="15" t="s">
        <v>36</v>
      </c>
      <c r="D25" s="14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1" t="s">
        <v>17</v>
      </c>
      <c r="L25" s="64" t="s">
        <v>34</v>
      </c>
      <c r="M25" s="15">
        <v>202011</v>
      </c>
      <c r="N25" s="20" t="s">
        <v>23</v>
      </c>
      <c r="O25" s="20" t="s">
        <v>20</v>
      </c>
      <c r="P25" s="20" t="s">
        <v>15</v>
      </c>
      <c r="Q25" s="11">
        <v>10</v>
      </c>
      <c r="R25" s="20" t="s">
        <v>16</v>
      </c>
      <c r="T25" s="21"/>
      <c r="U25" s="15"/>
      <c r="V25" s="15"/>
      <c r="W25" s="20"/>
      <c r="X25" s="20"/>
      <c r="Y25" s="20"/>
      <c r="Z25" s="17"/>
      <c r="AA25" s="34"/>
    </row>
    <row r="26" spans="2:27" s="10" customFormat="1" ht="15.6" customHeight="1" x14ac:dyDescent="0.2">
      <c r="B26" s="21" t="s">
        <v>11</v>
      </c>
      <c r="C26" s="15" t="s">
        <v>36</v>
      </c>
      <c r="D26" s="14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1" t="s">
        <v>17</v>
      </c>
      <c r="L26" s="64" t="s">
        <v>33</v>
      </c>
      <c r="M26" s="15">
        <v>20242</v>
      </c>
      <c r="N26" s="20" t="s">
        <v>23</v>
      </c>
      <c r="O26" s="20" t="s">
        <v>20</v>
      </c>
      <c r="P26" s="20" t="s">
        <v>15</v>
      </c>
      <c r="Q26" s="11">
        <v>10</v>
      </c>
      <c r="R26" s="20" t="s">
        <v>26</v>
      </c>
      <c r="T26" s="21"/>
      <c r="U26" s="15"/>
      <c r="V26" s="15"/>
      <c r="W26" s="20"/>
      <c r="X26" s="20"/>
      <c r="Y26" s="20"/>
      <c r="Z26" s="17"/>
      <c r="AA26" s="34"/>
    </row>
    <row r="27" spans="2:27" s="10" customFormat="1" ht="15.6" customHeight="1" x14ac:dyDescent="0.2">
      <c r="B27" s="21" t="s">
        <v>11</v>
      </c>
      <c r="C27" s="15" t="s">
        <v>36</v>
      </c>
      <c r="D27" s="14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1" t="s">
        <v>17</v>
      </c>
      <c r="L27" s="64" t="s">
        <v>39</v>
      </c>
      <c r="M27" s="15">
        <v>20251</v>
      </c>
      <c r="N27" s="20" t="s">
        <v>23</v>
      </c>
      <c r="O27" s="20" t="s">
        <v>20</v>
      </c>
      <c r="P27" s="20" t="s">
        <v>40</v>
      </c>
      <c r="Q27" s="11">
        <v>2</v>
      </c>
      <c r="R27" s="20" t="s">
        <v>16</v>
      </c>
      <c r="T27" s="21"/>
      <c r="U27" s="15"/>
      <c r="V27" s="15"/>
      <c r="W27" s="20"/>
      <c r="X27" s="20"/>
      <c r="Y27" s="20"/>
      <c r="Z27" s="11"/>
      <c r="AA27" s="20"/>
    </row>
    <row r="28" spans="2:27" s="10" customFormat="1" ht="15.6" customHeight="1" x14ac:dyDescent="0.2">
      <c r="B28" s="21" t="s">
        <v>11</v>
      </c>
      <c r="C28" s="15" t="s">
        <v>36</v>
      </c>
      <c r="D28" s="14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1" t="s">
        <v>17</v>
      </c>
      <c r="L28" s="64" t="s">
        <v>39</v>
      </c>
      <c r="M28" s="15">
        <v>20251</v>
      </c>
      <c r="N28" s="20" t="s">
        <v>23</v>
      </c>
      <c r="O28" s="20" t="s">
        <v>20</v>
      </c>
      <c r="P28" s="20" t="s">
        <v>40</v>
      </c>
      <c r="Q28" s="11">
        <v>3</v>
      </c>
      <c r="R28" s="20" t="s">
        <v>16</v>
      </c>
      <c r="T28" s="21"/>
      <c r="U28" s="15"/>
      <c r="V28" s="15"/>
      <c r="W28" s="20"/>
      <c r="X28" s="20"/>
      <c r="Y28" s="20"/>
      <c r="Z28" s="11"/>
      <c r="AA28" s="20"/>
    </row>
    <row r="29" spans="2:27" s="10" customFormat="1" ht="15.6" customHeight="1" x14ac:dyDescent="0.2">
      <c r="B29" s="21" t="s">
        <v>11</v>
      </c>
      <c r="C29" s="15" t="s">
        <v>36</v>
      </c>
      <c r="D29" s="14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1" t="s">
        <v>17</v>
      </c>
      <c r="L29" s="64" t="s">
        <v>42</v>
      </c>
      <c r="M29" s="15">
        <v>20251</v>
      </c>
      <c r="N29" s="20" t="s">
        <v>13</v>
      </c>
      <c r="O29" s="20" t="s">
        <v>20</v>
      </c>
      <c r="P29" s="20" t="s">
        <v>25</v>
      </c>
      <c r="Q29" s="11">
        <v>2</v>
      </c>
      <c r="R29" s="20" t="s">
        <v>16</v>
      </c>
      <c r="T29" s="21"/>
      <c r="U29" s="15"/>
      <c r="V29" s="15"/>
      <c r="W29" s="20"/>
      <c r="X29" s="20"/>
      <c r="Y29" s="20"/>
      <c r="Z29" s="11"/>
      <c r="AA29" s="20"/>
    </row>
    <row r="30" spans="2:27" s="10" customFormat="1" ht="15.6" customHeight="1" x14ac:dyDescent="0.2">
      <c r="B30" s="21" t="s">
        <v>11</v>
      </c>
      <c r="C30" s="15" t="s">
        <v>36</v>
      </c>
      <c r="D30" s="14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1" t="s">
        <v>17</v>
      </c>
      <c r="L30" s="64" t="s">
        <v>42</v>
      </c>
      <c r="M30" s="15">
        <v>20251</v>
      </c>
      <c r="N30" s="20" t="s">
        <v>13</v>
      </c>
      <c r="O30" s="20" t="s">
        <v>20</v>
      </c>
      <c r="P30" s="20" t="s">
        <v>25</v>
      </c>
      <c r="Q30" s="11">
        <v>3</v>
      </c>
      <c r="R30" s="20" t="s">
        <v>16</v>
      </c>
      <c r="T30" s="21"/>
      <c r="U30" s="15"/>
      <c r="V30" s="15"/>
      <c r="W30" s="20"/>
      <c r="X30" s="20"/>
      <c r="Y30" s="20"/>
      <c r="Z30" s="11"/>
      <c r="AA30" s="20"/>
    </row>
    <row r="31" spans="2:27" s="10" customFormat="1" ht="15.6" customHeight="1" x14ac:dyDescent="0.2">
      <c r="B31" s="21" t="s">
        <v>11</v>
      </c>
      <c r="C31" s="15" t="s">
        <v>43</v>
      </c>
      <c r="D31" s="14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1" t="s">
        <v>17</v>
      </c>
      <c r="L31" s="64" t="s">
        <v>44</v>
      </c>
      <c r="M31" s="15">
        <v>20242</v>
      </c>
      <c r="N31" s="20" t="s">
        <v>13</v>
      </c>
      <c r="O31" s="20" t="s">
        <v>20</v>
      </c>
      <c r="P31" s="20" t="s">
        <v>25</v>
      </c>
      <c r="Q31" s="11">
        <v>8</v>
      </c>
      <c r="R31" s="20" t="s">
        <v>16</v>
      </c>
      <c r="T31" s="21"/>
      <c r="U31" s="15"/>
      <c r="V31" s="15"/>
      <c r="W31" s="20"/>
      <c r="X31" s="20"/>
      <c r="Y31" s="20"/>
      <c r="Z31" s="11"/>
      <c r="AA31" s="20"/>
    </row>
    <row r="32" spans="2:27" s="10" customFormat="1" ht="15.6" customHeight="1" x14ac:dyDescent="0.2">
      <c r="B32" s="21" t="s">
        <v>11</v>
      </c>
      <c r="C32" s="15" t="s">
        <v>43</v>
      </c>
      <c r="D32" s="14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1" t="s">
        <v>17</v>
      </c>
      <c r="L32" s="64" t="s">
        <v>45</v>
      </c>
      <c r="M32" s="15">
        <v>20242</v>
      </c>
      <c r="N32" s="20" t="s">
        <v>13</v>
      </c>
      <c r="O32" s="20" t="s">
        <v>20</v>
      </c>
      <c r="P32" s="20" t="s">
        <v>30</v>
      </c>
      <c r="Q32" s="11">
        <v>2</v>
      </c>
      <c r="R32" s="20" t="s">
        <v>16</v>
      </c>
      <c r="T32" s="21"/>
      <c r="U32" s="15"/>
      <c r="V32" s="15"/>
      <c r="W32" s="20"/>
      <c r="X32" s="20"/>
      <c r="Y32" s="20"/>
      <c r="Z32" s="11"/>
      <c r="AA32" s="20"/>
    </row>
    <row r="33" spans="2:27" s="10" customFormat="1" ht="15.6" customHeight="1" x14ac:dyDescent="0.2">
      <c r="B33" s="21" t="s">
        <v>11</v>
      </c>
      <c r="C33" s="15" t="s">
        <v>43</v>
      </c>
      <c r="D33" s="14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1" t="s">
        <v>17</v>
      </c>
      <c r="L33" s="64" t="s">
        <v>45</v>
      </c>
      <c r="M33" s="15">
        <v>20242</v>
      </c>
      <c r="N33" s="20" t="s">
        <v>13</v>
      </c>
      <c r="O33" s="20" t="s">
        <v>20</v>
      </c>
      <c r="P33" s="20" t="s">
        <v>30</v>
      </c>
      <c r="Q33" s="11">
        <v>2</v>
      </c>
      <c r="R33" s="20" t="s">
        <v>26</v>
      </c>
      <c r="T33" s="21"/>
      <c r="U33" s="15"/>
      <c r="V33" s="15"/>
      <c r="W33" s="20"/>
      <c r="X33" s="20"/>
      <c r="Y33" s="20"/>
      <c r="Z33" s="11"/>
      <c r="AA33" s="20"/>
    </row>
    <row r="34" spans="2:27" s="10" customFormat="1" ht="15.6" customHeight="1" x14ac:dyDescent="0.2">
      <c r="B34" s="21" t="s">
        <v>11</v>
      </c>
      <c r="C34" s="15" t="s">
        <v>43</v>
      </c>
      <c r="D34" s="14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1" t="s">
        <v>17</v>
      </c>
      <c r="L34" s="64" t="s">
        <v>45</v>
      </c>
      <c r="M34" s="15">
        <v>20242</v>
      </c>
      <c r="N34" s="20" t="s">
        <v>13</v>
      </c>
      <c r="O34" s="20" t="s">
        <v>20</v>
      </c>
      <c r="P34" s="20" t="s">
        <v>30</v>
      </c>
      <c r="Q34" s="11">
        <v>3</v>
      </c>
      <c r="R34" s="20" t="s">
        <v>16</v>
      </c>
      <c r="T34" s="21"/>
      <c r="U34" s="15"/>
      <c r="V34" s="15"/>
      <c r="W34" s="20"/>
      <c r="X34" s="20"/>
      <c r="Y34" s="20"/>
      <c r="Z34" s="11"/>
      <c r="AA34" s="20"/>
    </row>
    <row r="35" spans="2:27" s="10" customFormat="1" ht="15.6" customHeight="1" x14ac:dyDescent="0.2">
      <c r="B35" s="21" t="s">
        <v>11</v>
      </c>
      <c r="C35" s="15" t="s">
        <v>43</v>
      </c>
      <c r="D35" s="14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1" t="s">
        <v>17</v>
      </c>
      <c r="L35" s="64" t="s">
        <v>45</v>
      </c>
      <c r="M35" s="15">
        <v>20242</v>
      </c>
      <c r="N35" s="20" t="s">
        <v>13</v>
      </c>
      <c r="O35" s="20" t="s">
        <v>20</v>
      </c>
      <c r="P35" s="20" t="s">
        <v>30</v>
      </c>
      <c r="Q35" s="11">
        <v>3</v>
      </c>
      <c r="R35" s="20" t="s">
        <v>26</v>
      </c>
      <c r="T35" s="21"/>
      <c r="U35" s="15"/>
      <c r="V35" s="15"/>
      <c r="W35" s="20"/>
      <c r="X35" s="20"/>
      <c r="Y35" s="20"/>
      <c r="Z35" s="11"/>
      <c r="AA35" s="20"/>
    </row>
    <row r="36" spans="2:27" s="10" customFormat="1" ht="15.6" customHeight="1" x14ac:dyDescent="0.2">
      <c r="B36" s="21" t="s">
        <v>11</v>
      </c>
      <c r="C36" s="15" t="s">
        <v>43</v>
      </c>
      <c r="D36" s="14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1" t="s">
        <v>17</v>
      </c>
      <c r="L36" s="64" t="s">
        <v>45</v>
      </c>
      <c r="M36" s="15">
        <v>20242</v>
      </c>
      <c r="N36" s="20" t="s">
        <v>13</v>
      </c>
      <c r="O36" s="20" t="s">
        <v>20</v>
      </c>
      <c r="P36" s="20" t="s">
        <v>30</v>
      </c>
      <c r="Q36" s="11">
        <v>4</v>
      </c>
      <c r="R36" s="20" t="s">
        <v>16</v>
      </c>
      <c r="T36" s="21"/>
      <c r="U36" s="15"/>
      <c r="V36" s="15"/>
      <c r="W36" s="20"/>
      <c r="X36" s="20"/>
      <c r="Y36" s="20"/>
      <c r="Z36" s="11"/>
      <c r="AA36" s="20"/>
    </row>
    <row r="37" spans="2:27" s="10" customFormat="1" ht="15.6" customHeight="1" x14ac:dyDescent="0.2">
      <c r="B37" s="21" t="s">
        <v>11</v>
      </c>
      <c r="C37" s="15" t="s">
        <v>43</v>
      </c>
      <c r="D37" s="14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1" t="s">
        <v>17</v>
      </c>
      <c r="L37" s="64" t="s">
        <v>45</v>
      </c>
      <c r="M37" s="15">
        <v>20242</v>
      </c>
      <c r="N37" s="20" t="s">
        <v>13</v>
      </c>
      <c r="O37" s="20" t="s">
        <v>20</v>
      </c>
      <c r="P37" s="20" t="s">
        <v>30</v>
      </c>
      <c r="Q37" s="11">
        <v>5</v>
      </c>
      <c r="R37" s="20" t="s">
        <v>16</v>
      </c>
      <c r="T37" s="21"/>
      <c r="U37" s="15"/>
      <c r="V37" s="15"/>
      <c r="W37" s="20"/>
      <c r="X37" s="20"/>
      <c r="Y37" s="20"/>
      <c r="Z37" s="11"/>
      <c r="AA37" s="20"/>
    </row>
    <row r="38" spans="2:27" s="10" customFormat="1" ht="15.6" customHeight="1" x14ac:dyDescent="0.2">
      <c r="B38" s="21" t="s">
        <v>11</v>
      </c>
      <c r="C38" s="15" t="s">
        <v>43</v>
      </c>
      <c r="D38" s="14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1" t="s">
        <v>17</v>
      </c>
      <c r="L38" s="64" t="s">
        <v>45</v>
      </c>
      <c r="M38" s="15">
        <v>20242</v>
      </c>
      <c r="N38" s="20" t="s">
        <v>13</v>
      </c>
      <c r="O38" s="20" t="s">
        <v>20</v>
      </c>
      <c r="P38" s="20" t="s">
        <v>30</v>
      </c>
      <c r="Q38" s="11">
        <v>5</v>
      </c>
      <c r="R38" s="20" t="s">
        <v>26</v>
      </c>
      <c r="T38" s="21"/>
      <c r="U38" s="15"/>
      <c r="V38" s="15"/>
      <c r="W38" s="20"/>
      <c r="X38" s="20"/>
      <c r="Y38" s="20"/>
      <c r="Z38" s="11"/>
      <c r="AA38" s="20"/>
    </row>
    <row r="39" spans="2:27" s="10" customFormat="1" ht="15.6" customHeight="1" x14ac:dyDescent="0.2">
      <c r="B39" s="21" t="s">
        <v>11</v>
      </c>
      <c r="C39" s="15" t="s">
        <v>43</v>
      </c>
      <c r="D39" s="14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1" t="s">
        <v>17</v>
      </c>
      <c r="L39" s="64" t="s">
        <v>49</v>
      </c>
      <c r="M39" s="15">
        <v>202312</v>
      </c>
      <c r="N39" s="20" t="s">
        <v>13</v>
      </c>
      <c r="O39" s="20" t="s">
        <v>20</v>
      </c>
      <c r="P39" s="20" t="s">
        <v>30</v>
      </c>
      <c r="Q39" s="11">
        <v>7</v>
      </c>
      <c r="R39" s="20" t="s">
        <v>16</v>
      </c>
      <c r="T39" s="21"/>
      <c r="U39" s="15"/>
      <c r="V39" s="15"/>
      <c r="W39" s="20"/>
      <c r="X39" s="20"/>
      <c r="Y39" s="20"/>
      <c r="Z39" s="11"/>
      <c r="AA39" s="20"/>
    </row>
    <row r="40" spans="2:27" s="10" customFormat="1" ht="15.6" customHeight="1" x14ac:dyDescent="0.2">
      <c r="B40" s="21" t="s">
        <v>11</v>
      </c>
      <c r="C40" s="15" t="s">
        <v>43</v>
      </c>
      <c r="D40" s="14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1" t="s">
        <v>17</v>
      </c>
      <c r="L40" s="64" t="s">
        <v>49</v>
      </c>
      <c r="M40" s="15">
        <v>202312</v>
      </c>
      <c r="N40" s="20" t="s">
        <v>13</v>
      </c>
      <c r="O40" s="20" t="s">
        <v>20</v>
      </c>
      <c r="P40" s="20" t="s">
        <v>30</v>
      </c>
      <c r="Q40" s="11">
        <v>8</v>
      </c>
      <c r="R40" s="20" t="s">
        <v>16</v>
      </c>
      <c r="T40" s="21"/>
      <c r="U40" s="15"/>
      <c r="V40" s="15"/>
      <c r="W40" s="20"/>
      <c r="X40" s="20"/>
      <c r="Y40" s="20"/>
      <c r="Z40" s="11"/>
      <c r="AA40" s="20"/>
    </row>
    <row r="41" spans="2:27" s="10" customFormat="1" ht="15.6" customHeight="1" x14ac:dyDescent="0.2">
      <c r="B41" s="21" t="s">
        <v>11</v>
      </c>
      <c r="C41" s="15" t="s">
        <v>43</v>
      </c>
      <c r="D41" s="14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1" t="s">
        <v>17</v>
      </c>
      <c r="L41" s="64" t="s">
        <v>49</v>
      </c>
      <c r="M41" s="15">
        <v>202312</v>
      </c>
      <c r="N41" s="20" t="s">
        <v>13</v>
      </c>
      <c r="O41" s="20" t="s">
        <v>20</v>
      </c>
      <c r="P41" s="20" t="s">
        <v>30</v>
      </c>
      <c r="Q41" s="11">
        <v>8</v>
      </c>
      <c r="R41" s="20" t="s">
        <v>26</v>
      </c>
      <c r="T41" s="21"/>
      <c r="U41" s="15"/>
      <c r="V41" s="15"/>
      <c r="W41" s="20"/>
      <c r="X41" s="20"/>
      <c r="Y41" s="20"/>
      <c r="Z41" s="11"/>
      <c r="AA41" s="20"/>
    </row>
    <row r="42" spans="2:27" s="10" customFormat="1" ht="15.6" customHeight="1" x14ac:dyDescent="0.2">
      <c r="B42" s="21" t="s">
        <v>11</v>
      </c>
      <c r="C42" s="15" t="s">
        <v>43</v>
      </c>
      <c r="D42" s="14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1" t="s">
        <v>17</v>
      </c>
      <c r="L42" s="64" t="s">
        <v>49</v>
      </c>
      <c r="M42" s="15">
        <v>202312</v>
      </c>
      <c r="N42" s="20" t="s">
        <v>13</v>
      </c>
      <c r="O42" s="20" t="s">
        <v>20</v>
      </c>
      <c r="P42" s="20" t="s">
        <v>30</v>
      </c>
      <c r="Q42" s="11">
        <v>9</v>
      </c>
      <c r="R42" s="20" t="s">
        <v>16</v>
      </c>
      <c r="T42" s="21"/>
      <c r="U42" s="15"/>
      <c r="V42" s="15"/>
      <c r="W42" s="20"/>
      <c r="X42" s="20"/>
      <c r="Y42" s="20"/>
      <c r="Z42" s="11"/>
      <c r="AA42" s="20"/>
    </row>
    <row r="43" spans="2:27" s="10" customFormat="1" ht="15.6" customHeight="1" x14ac:dyDescent="0.2">
      <c r="B43" s="21" t="s">
        <v>11</v>
      </c>
      <c r="C43" s="15" t="s">
        <v>43</v>
      </c>
      <c r="D43" s="14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1" t="s">
        <v>17</v>
      </c>
      <c r="L43" s="64" t="s">
        <v>49</v>
      </c>
      <c r="M43" s="15">
        <v>202312</v>
      </c>
      <c r="N43" s="20" t="s">
        <v>13</v>
      </c>
      <c r="O43" s="20" t="s">
        <v>20</v>
      </c>
      <c r="P43" s="20" t="s">
        <v>30</v>
      </c>
      <c r="Q43" s="11">
        <v>9</v>
      </c>
      <c r="R43" s="20" t="s">
        <v>26</v>
      </c>
      <c r="T43" s="21"/>
      <c r="U43" s="15"/>
      <c r="V43" s="15"/>
      <c r="W43" s="20"/>
      <c r="X43" s="20"/>
      <c r="Y43" s="20"/>
      <c r="Z43" s="11"/>
      <c r="AA43" s="20"/>
    </row>
    <row r="44" spans="2:27" s="10" customFormat="1" ht="15.6" customHeight="1" x14ac:dyDescent="0.2">
      <c r="B44" s="21" t="s">
        <v>11</v>
      </c>
      <c r="C44" s="15" t="s">
        <v>43</v>
      </c>
      <c r="D44" s="14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1" t="s">
        <v>17</v>
      </c>
      <c r="L44" s="64" t="s">
        <v>49</v>
      </c>
      <c r="M44" s="15">
        <v>202312</v>
      </c>
      <c r="N44" s="20" t="s">
        <v>13</v>
      </c>
      <c r="O44" s="20" t="s">
        <v>20</v>
      </c>
      <c r="P44" s="20" t="s">
        <v>30</v>
      </c>
      <c r="Q44" s="11">
        <v>10</v>
      </c>
      <c r="R44" s="20" t="s">
        <v>16</v>
      </c>
      <c r="T44" s="21"/>
      <c r="U44" s="15"/>
      <c r="V44" s="15"/>
      <c r="W44" s="20"/>
      <c r="X44" s="20"/>
      <c r="Y44" s="20"/>
      <c r="Z44" s="11"/>
      <c r="AA44" s="20"/>
    </row>
    <row r="45" spans="2:27" s="10" customFormat="1" ht="15.6" customHeight="1" x14ac:dyDescent="0.2">
      <c r="B45" s="21" t="s">
        <v>11</v>
      </c>
      <c r="C45" s="15" t="s">
        <v>43</v>
      </c>
      <c r="D45" s="14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1" t="s">
        <v>17</v>
      </c>
      <c r="L45" s="64" t="s">
        <v>49</v>
      </c>
      <c r="M45" s="15">
        <v>202312</v>
      </c>
      <c r="N45" s="20" t="s">
        <v>13</v>
      </c>
      <c r="O45" s="20" t="s">
        <v>20</v>
      </c>
      <c r="P45" s="20" t="s">
        <v>30</v>
      </c>
      <c r="Q45" s="11">
        <v>11</v>
      </c>
      <c r="R45" s="20" t="s">
        <v>16</v>
      </c>
      <c r="T45" s="21"/>
      <c r="U45" s="15"/>
      <c r="V45" s="15"/>
      <c r="W45" s="20"/>
      <c r="X45" s="20"/>
      <c r="Y45" s="20"/>
      <c r="Z45" s="11"/>
      <c r="AA45" s="20"/>
    </row>
    <row r="46" spans="2:27" s="10" customFormat="1" ht="15.6" customHeight="1" x14ac:dyDescent="0.2">
      <c r="B46" s="21" t="s">
        <v>11</v>
      </c>
      <c r="C46" s="15" t="s">
        <v>43</v>
      </c>
      <c r="D46" s="14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1" t="s">
        <v>17</v>
      </c>
      <c r="L46" s="64" t="s">
        <v>49</v>
      </c>
      <c r="M46" s="15">
        <v>202312</v>
      </c>
      <c r="N46" s="20" t="s">
        <v>13</v>
      </c>
      <c r="O46" s="20" t="s">
        <v>20</v>
      </c>
      <c r="P46" s="20" t="s">
        <v>30</v>
      </c>
      <c r="Q46" s="11">
        <v>11</v>
      </c>
      <c r="R46" s="20" t="s">
        <v>26</v>
      </c>
      <c r="T46" s="21"/>
      <c r="U46" s="15"/>
      <c r="V46" s="15"/>
      <c r="W46" s="20"/>
      <c r="X46" s="20"/>
      <c r="Y46" s="20"/>
      <c r="Z46" s="11"/>
      <c r="AA46" s="20"/>
    </row>
    <row r="47" spans="2:27" s="10" customFormat="1" ht="15.6" customHeight="1" x14ac:dyDescent="0.2">
      <c r="B47" s="21" t="s">
        <v>11</v>
      </c>
      <c r="C47" s="15" t="s">
        <v>50</v>
      </c>
      <c r="D47" s="14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1" t="s">
        <v>17</v>
      </c>
      <c r="L47" s="64" t="s">
        <v>49</v>
      </c>
      <c r="M47" s="15">
        <v>202312</v>
      </c>
      <c r="N47" s="20" t="s">
        <v>13</v>
      </c>
      <c r="O47" s="20" t="s">
        <v>20</v>
      </c>
      <c r="P47" s="20" t="s">
        <v>30</v>
      </c>
      <c r="Q47" s="11">
        <v>12</v>
      </c>
      <c r="R47" s="20" t="s">
        <v>16</v>
      </c>
      <c r="T47" s="21"/>
      <c r="U47" s="15"/>
      <c r="V47" s="15"/>
      <c r="W47" s="20"/>
      <c r="X47" s="20"/>
      <c r="Y47" s="20"/>
      <c r="Z47" s="17"/>
      <c r="AA47" s="34"/>
    </row>
    <row r="48" spans="2:27" s="10" customFormat="1" ht="15.6" customHeight="1" x14ac:dyDescent="0.2">
      <c r="B48" s="21" t="s">
        <v>11</v>
      </c>
      <c r="C48" s="15" t="s">
        <v>50</v>
      </c>
      <c r="D48" s="14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1" t="s">
        <v>17</v>
      </c>
      <c r="L48" s="64" t="s">
        <v>45</v>
      </c>
      <c r="M48" s="15">
        <v>20242</v>
      </c>
      <c r="N48" s="20" t="s">
        <v>19</v>
      </c>
      <c r="O48" s="20" t="s">
        <v>20</v>
      </c>
      <c r="P48" s="20" t="s">
        <v>30</v>
      </c>
      <c r="Q48" s="11">
        <v>2</v>
      </c>
      <c r="R48" s="20" t="s">
        <v>16</v>
      </c>
      <c r="T48" s="21"/>
      <c r="U48" s="15"/>
      <c r="V48" s="15"/>
      <c r="W48" s="20"/>
      <c r="X48" s="20"/>
      <c r="Y48" s="20"/>
      <c r="Z48" s="11"/>
      <c r="AA48" s="20"/>
    </row>
    <row r="49" spans="2:27" s="10" customFormat="1" ht="15.6" customHeight="1" x14ac:dyDescent="0.2">
      <c r="B49" s="21" t="s">
        <v>11</v>
      </c>
      <c r="C49" s="15" t="s">
        <v>50</v>
      </c>
      <c r="D49" s="14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1" t="s">
        <v>17</v>
      </c>
      <c r="L49" s="64" t="s">
        <v>45</v>
      </c>
      <c r="M49" s="15">
        <v>20242</v>
      </c>
      <c r="N49" s="20" t="s">
        <v>19</v>
      </c>
      <c r="O49" s="20" t="s">
        <v>20</v>
      </c>
      <c r="P49" s="20" t="s">
        <v>30</v>
      </c>
      <c r="Q49" s="11">
        <v>2</v>
      </c>
      <c r="R49" s="20" t="s">
        <v>26</v>
      </c>
      <c r="T49" s="21"/>
      <c r="U49" s="15"/>
      <c r="V49" s="15"/>
      <c r="W49" s="20"/>
      <c r="X49" s="20"/>
      <c r="Y49" s="20"/>
      <c r="Z49" s="11"/>
      <c r="AA49" s="20"/>
    </row>
    <row r="50" spans="2:27" s="10" customFormat="1" ht="15.6" customHeight="1" x14ac:dyDescent="0.2">
      <c r="B50" s="21" t="s">
        <v>11</v>
      </c>
      <c r="C50" s="15" t="s">
        <v>50</v>
      </c>
      <c r="D50" s="14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1" t="s">
        <v>17</v>
      </c>
      <c r="L50" s="64" t="s">
        <v>45</v>
      </c>
      <c r="M50" s="15">
        <v>20242</v>
      </c>
      <c r="N50" s="20" t="s">
        <v>19</v>
      </c>
      <c r="O50" s="20" t="s">
        <v>20</v>
      </c>
      <c r="P50" s="20" t="s">
        <v>30</v>
      </c>
      <c r="Q50" s="11">
        <v>3</v>
      </c>
      <c r="R50" s="20" t="s">
        <v>16</v>
      </c>
      <c r="T50" s="21"/>
      <c r="U50" s="15"/>
      <c r="V50" s="15"/>
      <c r="W50" s="20"/>
      <c r="X50" s="20"/>
      <c r="Y50" s="20"/>
      <c r="Z50" s="11"/>
      <c r="AA50" s="20"/>
    </row>
    <row r="51" spans="2:27" s="10" customFormat="1" ht="15.6" customHeight="1" x14ac:dyDescent="0.2">
      <c r="B51" s="21" t="s">
        <v>11</v>
      </c>
      <c r="C51" s="15" t="s">
        <v>50</v>
      </c>
      <c r="D51" s="14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1" t="s">
        <v>17</v>
      </c>
      <c r="L51" s="64" t="s">
        <v>45</v>
      </c>
      <c r="M51" s="15">
        <v>20242</v>
      </c>
      <c r="N51" s="20" t="s">
        <v>19</v>
      </c>
      <c r="O51" s="20" t="s">
        <v>20</v>
      </c>
      <c r="P51" s="20" t="s">
        <v>30</v>
      </c>
      <c r="Q51" s="11">
        <v>3</v>
      </c>
      <c r="R51" s="20" t="s">
        <v>26</v>
      </c>
      <c r="T51" s="21"/>
      <c r="U51" s="15"/>
      <c r="V51" s="15"/>
      <c r="W51" s="20"/>
      <c r="X51" s="20"/>
      <c r="Y51" s="20"/>
      <c r="Z51" s="11"/>
      <c r="AA51" s="20"/>
    </row>
    <row r="52" spans="2:27" s="10" customFormat="1" ht="15.6" customHeight="1" x14ac:dyDescent="0.2">
      <c r="B52" s="21" t="s">
        <v>11</v>
      </c>
      <c r="C52" s="15" t="s">
        <v>50</v>
      </c>
      <c r="D52" s="14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1" t="s">
        <v>17</v>
      </c>
      <c r="L52" s="64" t="s">
        <v>45</v>
      </c>
      <c r="M52" s="15">
        <v>20242</v>
      </c>
      <c r="N52" s="20" t="s">
        <v>19</v>
      </c>
      <c r="O52" s="20" t="s">
        <v>20</v>
      </c>
      <c r="P52" s="20" t="s">
        <v>30</v>
      </c>
      <c r="Q52" s="11">
        <v>3</v>
      </c>
      <c r="R52" s="20" t="s">
        <v>32</v>
      </c>
      <c r="T52" s="21"/>
      <c r="U52" s="15"/>
      <c r="V52" s="15"/>
      <c r="W52" s="20"/>
      <c r="X52" s="20"/>
      <c r="Y52" s="20"/>
      <c r="Z52" s="11"/>
      <c r="AA52" s="20"/>
    </row>
    <row r="53" spans="2:27" s="10" customFormat="1" ht="15.6" customHeight="1" x14ac:dyDescent="0.2">
      <c r="B53" s="21" t="s">
        <v>11</v>
      </c>
      <c r="C53" s="15" t="s">
        <v>50</v>
      </c>
      <c r="D53" s="14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1" t="s">
        <v>17</v>
      </c>
      <c r="L53" s="64" t="s">
        <v>45</v>
      </c>
      <c r="M53" s="15">
        <v>20242</v>
      </c>
      <c r="N53" s="20" t="s">
        <v>23</v>
      </c>
      <c r="O53" s="20" t="s">
        <v>20</v>
      </c>
      <c r="P53" s="20" t="s">
        <v>30</v>
      </c>
      <c r="Q53" s="11">
        <v>2</v>
      </c>
      <c r="R53" s="20" t="s">
        <v>16</v>
      </c>
      <c r="T53" s="21"/>
      <c r="U53" s="15"/>
      <c r="V53" s="15"/>
      <c r="W53" s="20"/>
      <c r="X53" s="20"/>
      <c r="Y53" s="20"/>
      <c r="Z53" s="11"/>
      <c r="AA53" s="20"/>
    </row>
    <row r="54" spans="2:27" s="10" customFormat="1" ht="15.6" customHeight="1" x14ac:dyDescent="0.2">
      <c r="B54" s="21" t="s">
        <v>11</v>
      </c>
      <c r="C54" s="15" t="s">
        <v>50</v>
      </c>
      <c r="D54" s="14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1" t="s">
        <v>17</v>
      </c>
      <c r="L54" s="64" t="s">
        <v>45</v>
      </c>
      <c r="M54" s="15">
        <v>20242</v>
      </c>
      <c r="N54" s="20" t="s">
        <v>23</v>
      </c>
      <c r="O54" s="20" t="s">
        <v>20</v>
      </c>
      <c r="P54" s="20" t="s">
        <v>30</v>
      </c>
      <c r="Q54" s="11">
        <v>2</v>
      </c>
      <c r="R54" s="20" t="s">
        <v>26</v>
      </c>
      <c r="T54" s="21"/>
      <c r="U54" s="15"/>
      <c r="V54" s="15"/>
      <c r="W54" s="20"/>
      <c r="X54" s="20"/>
      <c r="Y54" s="20"/>
      <c r="Z54" s="11"/>
      <c r="AA54" s="20"/>
    </row>
    <row r="55" spans="2:27" s="10" customFormat="1" ht="15.6" customHeight="1" x14ac:dyDescent="0.2">
      <c r="B55" s="21" t="s">
        <v>11</v>
      </c>
      <c r="C55" s="15" t="s">
        <v>50</v>
      </c>
      <c r="D55" s="14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1" t="s">
        <v>17</v>
      </c>
      <c r="L55" s="64" t="s">
        <v>51</v>
      </c>
      <c r="M55" s="15">
        <v>20251</v>
      </c>
      <c r="N55" s="20" t="s">
        <v>23</v>
      </c>
      <c r="O55" s="20" t="s">
        <v>20</v>
      </c>
      <c r="P55" s="20" t="s">
        <v>30</v>
      </c>
      <c r="Q55" s="11">
        <v>2</v>
      </c>
      <c r="R55" s="20" t="s">
        <v>32</v>
      </c>
      <c r="T55" s="21"/>
      <c r="U55" s="15"/>
      <c r="V55" s="15"/>
      <c r="W55" s="20"/>
      <c r="X55" s="20"/>
      <c r="Y55" s="20"/>
      <c r="Z55" s="11"/>
      <c r="AA55" s="20"/>
    </row>
    <row r="56" spans="2:27" s="10" customFormat="1" ht="15.6" customHeight="1" x14ac:dyDescent="0.2">
      <c r="B56" s="21" t="s">
        <v>11</v>
      </c>
      <c r="C56" s="15" t="s">
        <v>50</v>
      </c>
      <c r="D56" s="14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1" t="s">
        <v>17</v>
      </c>
      <c r="L56" s="64" t="s">
        <v>51</v>
      </c>
      <c r="M56" s="15">
        <v>20251</v>
      </c>
      <c r="N56" s="20" t="s">
        <v>23</v>
      </c>
      <c r="O56" s="20" t="s">
        <v>20</v>
      </c>
      <c r="P56" s="20" t="s">
        <v>30</v>
      </c>
      <c r="Q56" s="11">
        <v>2</v>
      </c>
      <c r="R56" s="20" t="s">
        <v>41</v>
      </c>
      <c r="T56" s="21"/>
      <c r="U56" s="15"/>
      <c r="V56" s="15"/>
      <c r="W56" s="20"/>
      <c r="X56" s="20"/>
      <c r="Y56" s="20"/>
      <c r="Z56" s="11"/>
      <c r="AA56" s="20"/>
    </row>
    <row r="57" spans="2:27" s="10" customFormat="1" ht="15.6" customHeight="1" x14ac:dyDescent="0.2">
      <c r="B57" s="21" t="s">
        <v>11</v>
      </c>
      <c r="C57" s="15" t="s">
        <v>50</v>
      </c>
      <c r="D57" s="14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1" t="s">
        <v>17</v>
      </c>
      <c r="L57" s="64" t="s">
        <v>51</v>
      </c>
      <c r="M57" s="15">
        <v>20251</v>
      </c>
      <c r="N57" s="20" t="s">
        <v>23</v>
      </c>
      <c r="O57" s="20" t="s">
        <v>20</v>
      </c>
      <c r="P57" s="20" t="s">
        <v>30</v>
      </c>
      <c r="Q57" s="11">
        <v>2</v>
      </c>
      <c r="R57" s="20" t="s">
        <v>52</v>
      </c>
      <c r="T57" s="21"/>
      <c r="U57" s="15"/>
      <c r="V57" s="15"/>
      <c r="W57" s="20"/>
      <c r="X57" s="20"/>
      <c r="Y57" s="20"/>
      <c r="Z57" s="11"/>
      <c r="AA57" s="20"/>
    </row>
    <row r="58" spans="2:27" s="10" customFormat="1" ht="15.6" customHeight="1" x14ac:dyDescent="0.2">
      <c r="B58" s="21" t="s">
        <v>11</v>
      </c>
      <c r="C58" s="15" t="s">
        <v>50</v>
      </c>
      <c r="D58" s="14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1" t="s">
        <v>17</v>
      </c>
      <c r="L58" s="64" t="s">
        <v>45</v>
      </c>
      <c r="M58" s="15">
        <v>20242</v>
      </c>
      <c r="N58" s="20" t="s">
        <v>23</v>
      </c>
      <c r="O58" s="20" t="s">
        <v>20</v>
      </c>
      <c r="P58" s="20" t="s">
        <v>30</v>
      </c>
      <c r="Q58" s="11">
        <v>3</v>
      </c>
      <c r="R58" s="20" t="s">
        <v>16</v>
      </c>
      <c r="T58" s="21"/>
      <c r="U58" s="15"/>
      <c r="V58" s="15"/>
      <c r="W58" s="20"/>
      <c r="X58" s="20"/>
      <c r="Y58" s="20"/>
      <c r="Z58" s="11"/>
      <c r="AA58" s="20"/>
    </row>
    <row r="59" spans="2:27" s="10" customFormat="1" ht="15.6" customHeight="1" x14ac:dyDescent="0.2">
      <c r="B59" s="21" t="s">
        <v>11</v>
      </c>
      <c r="C59" s="15" t="s">
        <v>50</v>
      </c>
      <c r="D59" s="14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1" t="s">
        <v>17</v>
      </c>
      <c r="L59" s="64" t="s">
        <v>45</v>
      </c>
      <c r="M59" s="15">
        <v>20242</v>
      </c>
      <c r="N59" s="20" t="s">
        <v>23</v>
      </c>
      <c r="O59" s="20" t="s">
        <v>20</v>
      </c>
      <c r="P59" s="20" t="s">
        <v>30</v>
      </c>
      <c r="Q59" s="11">
        <v>3</v>
      </c>
      <c r="R59" s="20" t="s">
        <v>26</v>
      </c>
      <c r="T59" s="21"/>
      <c r="U59" s="15"/>
      <c r="V59" s="15"/>
      <c r="W59" s="20"/>
      <c r="X59" s="20"/>
      <c r="Y59" s="20"/>
      <c r="Z59" s="11"/>
      <c r="AA59" s="20"/>
    </row>
    <row r="60" spans="2:27" s="10" customFormat="1" ht="15.6" customHeight="1" x14ac:dyDescent="0.2">
      <c r="B60" s="21" t="s">
        <v>11</v>
      </c>
      <c r="C60" s="15" t="s">
        <v>50</v>
      </c>
      <c r="D60" s="14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1" t="s">
        <v>17</v>
      </c>
      <c r="L60" s="64" t="s">
        <v>51</v>
      </c>
      <c r="M60" s="15">
        <v>20251</v>
      </c>
      <c r="N60" s="20" t="s">
        <v>23</v>
      </c>
      <c r="O60" s="20" t="s">
        <v>20</v>
      </c>
      <c r="P60" s="20" t="s">
        <v>30</v>
      </c>
      <c r="Q60" s="11">
        <v>3</v>
      </c>
      <c r="R60" s="20" t="s">
        <v>32</v>
      </c>
      <c r="T60" s="21"/>
      <c r="U60" s="15"/>
      <c r="V60" s="15"/>
      <c r="W60" s="20"/>
      <c r="X60" s="20"/>
      <c r="Y60" s="20"/>
      <c r="Z60" s="11"/>
      <c r="AA60" s="20"/>
    </row>
    <row r="61" spans="2:27" s="10" customFormat="1" ht="15.6" customHeight="1" x14ac:dyDescent="0.2">
      <c r="B61" s="21" t="s">
        <v>11</v>
      </c>
      <c r="C61" s="15" t="s">
        <v>50</v>
      </c>
      <c r="D61" s="14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1" t="s">
        <v>17</v>
      </c>
      <c r="L61" s="64" t="s">
        <v>51</v>
      </c>
      <c r="M61" s="15">
        <v>20251</v>
      </c>
      <c r="N61" s="20" t="s">
        <v>23</v>
      </c>
      <c r="O61" s="20" t="s">
        <v>20</v>
      </c>
      <c r="P61" s="20" t="s">
        <v>30</v>
      </c>
      <c r="Q61" s="11">
        <v>3</v>
      </c>
      <c r="R61" s="20" t="s">
        <v>41</v>
      </c>
      <c r="T61" s="21"/>
      <c r="U61" s="15"/>
      <c r="V61" s="15"/>
      <c r="W61" s="20"/>
      <c r="X61" s="20"/>
      <c r="Y61" s="20"/>
      <c r="Z61" s="11"/>
      <c r="AA61" s="20"/>
    </row>
    <row r="62" spans="2:27" s="10" customFormat="1" ht="15.6" customHeight="1" x14ac:dyDescent="0.2">
      <c r="B62" s="21" t="s">
        <v>11</v>
      </c>
      <c r="C62" s="15" t="s">
        <v>50</v>
      </c>
      <c r="D62" s="14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1" t="s">
        <v>17</v>
      </c>
      <c r="L62" s="64" t="s">
        <v>45</v>
      </c>
      <c r="M62" s="15">
        <v>20242</v>
      </c>
      <c r="N62" s="20" t="s">
        <v>23</v>
      </c>
      <c r="O62" s="20" t="s">
        <v>20</v>
      </c>
      <c r="P62" s="20" t="s">
        <v>30</v>
      </c>
      <c r="Q62" s="11">
        <v>4</v>
      </c>
      <c r="R62" s="20" t="s">
        <v>16</v>
      </c>
      <c r="T62" s="21"/>
      <c r="U62" s="15"/>
      <c r="V62" s="15"/>
      <c r="W62" s="20"/>
      <c r="X62" s="20"/>
      <c r="Y62" s="20"/>
      <c r="Z62" s="11"/>
      <c r="AA62" s="20"/>
    </row>
    <row r="63" spans="2:27" s="10" customFormat="1" ht="15.6" customHeight="1" x14ac:dyDescent="0.2">
      <c r="B63" s="21" t="s">
        <v>11</v>
      </c>
      <c r="C63" s="15" t="s">
        <v>53</v>
      </c>
      <c r="D63" s="14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1" t="s">
        <v>17</v>
      </c>
      <c r="L63" s="64" t="s">
        <v>45</v>
      </c>
      <c r="M63" s="15">
        <v>20242</v>
      </c>
      <c r="N63" s="20" t="s">
        <v>23</v>
      </c>
      <c r="O63" s="20" t="s">
        <v>20</v>
      </c>
      <c r="P63" s="20" t="s">
        <v>30</v>
      </c>
      <c r="Q63" s="11">
        <v>5</v>
      </c>
      <c r="R63" s="20" t="s">
        <v>16</v>
      </c>
      <c r="T63" s="21"/>
      <c r="U63" s="15"/>
      <c r="V63" s="15"/>
      <c r="W63" s="20"/>
      <c r="X63" s="20"/>
      <c r="Y63" s="20"/>
      <c r="Z63" s="11"/>
      <c r="AA63" s="20"/>
    </row>
    <row r="64" spans="2:27" s="10" customFormat="1" ht="15.6" customHeight="1" x14ac:dyDescent="0.2">
      <c r="B64" s="21" t="s">
        <v>11</v>
      </c>
      <c r="C64" s="15" t="s">
        <v>53</v>
      </c>
      <c r="D64" s="14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1" t="s">
        <v>17</v>
      </c>
      <c r="L64" s="64" t="s">
        <v>49</v>
      </c>
      <c r="M64" s="15">
        <v>202312</v>
      </c>
      <c r="N64" s="20" t="s">
        <v>23</v>
      </c>
      <c r="O64" s="20" t="s">
        <v>20</v>
      </c>
      <c r="P64" s="20" t="s">
        <v>30</v>
      </c>
      <c r="Q64" s="11">
        <v>7</v>
      </c>
      <c r="R64" s="20" t="s">
        <v>16</v>
      </c>
      <c r="T64" s="21"/>
      <c r="U64" s="15"/>
      <c r="V64" s="15"/>
      <c r="W64" s="20"/>
      <c r="X64" s="20"/>
      <c r="Y64" s="20"/>
      <c r="Z64" s="11"/>
      <c r="AA64" s="20"/>
    </row>
    <row r="65" spans="2:27" s="10" customFormat="1" ht="15.6" customHeight="1" x14ac:dyDescent="0.2">
      <c r="B65" s="21" t="s">
        <v>11</v>
      </c>
      <c r="C65" s="15" t="s">
        <v>53</v>
      </c>
      <c r="D65" s="14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1" t="s">
        <v>17</v>
      </c>
      <c r="L65" s="64" t="s">
        <v>36</v>
      </c>
      <c r="M65" s="15">
        <v>20242</v>
      </c>
      <c r="N65" s="20" t="s">
        <v>13</v>
      </c>
      <c r="O65" s="20" t="s">
        <v>55</v>
      </c>
      <c r="P65" s="20" t="s">
        <v>38</v>
      </c>
      <c r="Q65" s="11">
        <v>2</v>
      </c>
      <c r="R65" s="20" t="s">
        <v>16</v>
      </c>
      <c r="T65" s="21"/>
      <c r="U65" s="15"/>
      <c r="V65" s="15"/>
      <c r="W65" s="20"/>
      <c r="X65" s="20"/>
      <c r="Y65" s="20"/>
      <c r="Z65" s="11"/>
      <c r="AA65" s="20"/>
    </row>
    <row r="66" spans="2:27" s="10" customFormat="1" ht="15.6" customHeight="1" x14ac:dyDescent="0.2">
      <c r="B66" s="21" t="s">
        <v>11</v>
      </c>
      <c r="C66" s="15" t="s">
        <v>56</v>
      </c>
      <c r="D66" s="14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1" t="s">
        <v>17</v>
      </c>
      <c r="L66" s="64" t="s">
        <v>36</v>
      </c>
      <c r="M66" s="15">
        <v>20242</v>
      </c>
      <c r="N66" s="20" t="s">
        <v>13</v>
      </c>
      <c r="O66" s="20" t="s">
        <v>55</v>
      </c>
      <c r="P66" s="20" t="s">
        <v>38</v>
      </c>
      <c r="Q66" s="11">
        <v>2</v>
      </c>
      <c r="R66" s="20" t="s">
        <v>26</v>
      </c>
      <c r="T66" s="21"/>
      <c r="U66" s="15"/>
      <c r="V66" s="15"/>
      <c r="W66" s="20"/>
      <c r="X66" s="20"/>
      <c r="Y66" s="20"/>
      <c r="Z66" s="11"/>
      <c r="AA66" s="20"/>
    </row>
    <row r="67" spans="2:27" s="10" customFormat="1" ht="15.6" customHeight="1" x14ac:dyDescent="0.2">
      <c r="B67" s="21" t="s">
        <v>11</v>
      </c>
      <c r="C67" s="15" t="s">
        <v>56</v>
      </c>
      <c r="D67" s="14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1" t="s">
        <v>17</v>
      </c>
      <c r="L67" s="64" t="s">
        <v>36</v>
      </c>
      <c r="M67" s="15">
        <v>20242</v>
      </c>
      <c r="N67" s="20" t="s">
        <v>13</v>
      </c>
      <c r="O67" s="20" t="s">
        <v>55</v>
      </c>
      <c r="P67" s="20" t="s">
        <v>38</v>
      </c>
      <c r="Q67" s="11">
        <v>3</v>
      </c>
      <c r="R67" s="20" t="s">
        <v>16</v>
      </c>
      <c r="T67" s="21"/>
      <c r="U67" s="15"/>
      <c r="V67" s="15"/>
      <c r="W67" s="20"/>
      <c r="X67" s="20"/>
      <c r="Y67" s="20"/>
      <c r="Z67" s="11"/>
      <c r="AA67" s="20"/>
    </row>
    <row r="68" spans="2:27" s="10" customFormat="1" ht="15.6" customHeight="1" x14ac:dyDescent="0.2">
      <c r="B68" s="21" t="s">
        <v>11</v>
      </c>
      <c r="C68" s="15" t="s">
        <v>56</v>
      </c>
      <c r="D68" s="14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1" t="s">
        <v>17</v>
      </c>
      <c r="L68" s="64" t="s">
        <v>36</v>
      </c>
      <c r="M68" s="15">
        <v>20242</v>
      </c>
      <c r="N68" s="20" t="s">
        <v>13</v>
      </c>
      <c r="O68" s="20" t="s">
        <v>55</v>
      </c>
      <c r="P68" s="20" t="s">
        <v>38</v>
      </c>
      <c r="Q68" s="11">
        <v>3</v>
      </c>
      <c r="R68" s="20" t="s">
        <v>26</v>
      </c>
      <c r="T68" s="21"/>
      <c r="U68" s="15"/>
      <c r="V68" s="15"/>
      <c r="W68" s="20"/>
      <c r="X68" s="20"/>
      <c r="Y68" s="20"/>
      <c r="Z68" s="11"/>
      <c r="AA68" s="20"/>
    </row>
    <row r="69" spans="2:27" s="10" customFormat="1" ht="15.6" customHeight="1" x14ac:dyDescent="0.2">
      <c r="B69" s="21" t="s">
        <v>11</v>
      </c>
      <c r="C69" s="15" t="s">
        <v>58</v>
      </c>
      <c r="D69" s="14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1" t="s">
        <v>17</v>
      </c>
      <c r="L69" s="64" t="s">
        <v>36</v>
      </c>
      <c r="M69" s="15">
        <v>20242</v>
      </c>
      <c r="N69" s="20" t="s">
        <v>13</v>
      </c>
      <c r="O69" s="20" t="s">
        <v>55</v>
      </c>
      <c r="P69" s="20" t="s">
        <v>38</v>
      </c>
      <c r="Q69" s="11">
        <v>3</v>
      </c>
      <c r="R69" s="20" t="s">
        <v>32</v>
      </c>
      <c r="T69" s="21"/>
      <c r="U69" s="15"/>
      <c r="V69" s="15"/>
      <c r="W69" s="20"/>
      <c r="X69" s="20"/>
      <c r="Y69" s="20"/>
      <c r="Z69" s="11"/>
      <c r="AA69" s="20"/>
    </row>
    <row r="70" spans="2:27" s="10" customFormat="1" ht="15.6" customHeight="1" x14ac:dyDescent="0.2">
      <c r="B70" s="21" t="s">
        <v>11</v>
      </c>
      <c r="C70" s="15" t="s">
        <v>58</v>
      </c>
      <c r="D70" s="14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1" t="s">
        <v>17</v>
      </c>
      <c r="L70" s="64" t="s">
        <v>36</v>
      </c>
      <c r="M70" s="15">
        <v>20242</v>
      </c>
      <c r="N70" s="20" t="s">
        <v>13</v>
      </c>
      <c r="O70" s="20" t="s">
        <v>55</v>
      </c>
      <c r="P70" s="20" t="s">
        <v>38</v>
      </c>
      <c r="Q70" s="11">
        <v>3</v>
      </c>
      <c r="R70" s="20" t="s">
        <v>41</v>
      </c>
      <c r="T70" s="21"/>
      <c r="U70" s="15"/>
      <c r="V70" s="15"/>
      <c r="W70" s="20"/>
      <c r="X70" s="20"/>
      <c r="Y70" s="20"/>
      <c r="Z70" s="11"/>
      <c r="AA70" s="20"/>
    </row>
    <row r="71" spans="2:27" s="10" customFormat="1" ht="15.6" customHeight="1" x14ac:dyDescent="0.2">
      <c r="B71" s="21" t="s">
        <v>11</v>
      </c>
      <c r="C71" s="15" t="s">
        <v>58</v>
      </c>
      <c r="D71" s="14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1" t="s">
        <v>17</v>
      </c>
      <c r="L71" s="64" t="s">
        <v>36</v>
      </c>
      <c r="M71" s="15">
        <v>20242</v>
      </c>
      <c r="N71" s="20" t="s">
        <v>13</v>
      </c>
      <c r="O71" s="20" t="s">
        <v>55</v>
      </c>
      <c r="P71" s="20" t="s">
        <v>38</v>
      </c>
      <c r="Q71" s="11">
        <v>4</v>
      </c>
      <c r="R71" s="20" t="s">
        <v>16</v>
      </c>
      <c r="T71" s="21"/>
      <c r="U71" s="15"/>
      <c r="V71" s="15"/>
      <c r="W71" s="20"/>
      <c r="X71" s="20"/>
      <c r="Y71" s="20"/>
      <c r="Z71" s="11"/>
      <c r="AA71" s="20"/>
    </row>
    <row r="72" spans="2:27" s="10" customFormat="1" ht="15.6" customHeight="1" x14ac:dyDescent="0.2">
      <c r="B72" s="21" t="s">
        <v>11</v>
      </c>
      <c r="C72" s="15" t="s">
        <v>58</v>
      </c>
      <c r="D72" s="14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1" t="s">
        <v>17</v>
      </c>
      <c r="L72" s="64" t="s">
        <v>36</v>
      </c>
      <c r="M72" s="15">
        <v>20242</v>
      </c>
      <c r="N72" s="20" t="s">
        <v>13</v>
      </c>
      <c r="O72" s="20" t="s">
        <v>55</v>
      </c>
      <c r="P72" s="20" t="s">
        <v>38</v>
      </c>
      <c r="Q72" s="11">
        <v>4</v>
      </c>
      <c r="R72" s="20" t="s">
        <v>26</v>
      </c>
      <c r="T72" s="21"/>
      <c r="U72" s="15"/>
      <c r="V72" s="15"/>
      <c r="W72" s="20"/>
      <c r="X72" s="20"/>
      <c r="Y72" s="20"/>
      <c r="Z72" s="11"/>
      <c r="AA72" s="20"/>
    </row>
    <row r="73" spans="2:27" s="10" customFormat="1" ht="15.6" customHeight="1" x14ac:dyDescent="0.2">
      <c r="B73" s="21" t="s">
        <v>11</v>
      </c>
      <c r="C73" s="15" t="s">
        <v>58</v>
      </c>
      <c r="D73" s="14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1" t="s">
        <v>17</v>
      </c>
      <c r="L73" s="64" t="s">
        <v>36</v>
      </c>
      <c r="M73" s="15">
        <v>20242</v>
      </c>
      <c r="N73" s="20" t="s">
        <v>13</v>
      </c>
      <c r="O73" s="20" t="s">
        <v>55</v>
      </c>
      <c r="P73" s="20" t="s">
        <v>38</v>
      </c>
      <c r="Q73" s="11">
        <v>4</v>
      </c>
      <c r="R73" s="20" t="s">
        <v>32</v>
      </c>
      <c r="T73" s="21"/>
      <c r="U73" s="15"/>
      <c r="V73" s="15"/>
      <c r="W73" s="20"/>
      <c r="X73" s="20"/>
      <c r="Y73" s="20"/>
      <c r="Z73" s="11"/>
      <c r="AA73" s="20"/>
    </row>
    <row r="74" spans="2:27" s="10" customFormat="1" ht="15.6" customHeight="1" x14ac:dyDescent="0.2">
      <c r="B74" s="21" t="s">
        <v>11</v>
      </c>
      <c r="C74" s="15" t="s">
        <v>58</v>
      </c>
      <c r="D74" s="14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1" t="s">
        <v>17</v>
      </c>
      <c r="L74" s="64" t="s">
        <v>43</v>
      </c>
      <c r="M74" s="15">
        <v>20242</v>
      </c>
      <c r="N74" s="20" t="s">
        <v>13</v>
      </c>
      <c r="O74" s="20" t="s">
        <v>55</v>
      </c>
      <c r="P74" s="20" t="s">
        <v>38</v>
      </c>
      <c r="Q74" s="11">
        <v>5</v>
      </c>
      <c r="R74" s="20" t="s">
        <v>16</v>
      </c>
      <c r="T74" s="21"/>
      <c r="U74" s="15"/>
      <c r="V74" s="15"/>
      <c r="W74" s="20"/>
      <c r="X74" s="20"/>
      <c r="Y74" s="20"/>
      <c r="Z74" s="11"/>
      <c r="AA74" s="20"/>
    </row>
    <row r="75" spans="2:27" s="10" customFormat="1" ht="15.6" customHeight="1" x14ac:dyDescent="0.2">
      <c r="B75" s="21" t="s">
        <v>11</v>
      </c>
      <c r="C75" s="15" t="s">
        <v>58</v>
      </c>
      <c r="D75" s="14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1" t="s">
        <v>17</v>
      </c>
      <c r="L75" s="64" t="s">
        <v>43</v>
      </c>
      <c r="M75" s="15">
        <v>20242</v>
      </c>
      <c r="N75" s="20" t="s">
        <v>13</v>
      </c>
      <c r="O75" s="20" t="s">
        <v>55</v>
      </c>
      <c r="P75" s="20" t="s">
        <v>38</v>
      </c>
      <c r="Q75" s="11">
        <v>5</v>
      </c>
      <c r="R75" s="20" t="s">
        <v>26</v>
      </c>
      <c r="T75" s="21"/>
      <c r="U75" s="15"/>
      <c r="V75" s="15"/>
      <c r="W75" s="20"/>
      <c r="X75" s="20"/>
      <c r="Y75" s="20"/>
      <c r="Z75" s="11"/>
      <c r="AA75" s="20"/>
    </row>
    <row r="76" spans="2:27" s="10" customFormat="1" ht="15.6" customHeight="1" x14ac:dyDescent="0.2">
      <c r="B76" s="21" t="s">
        <v>11</v>
      </c>
      <c r="C76" s="15" t="s">
        <v>58</v>
      </c>
      <c r="D76" s="14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1" t="s">
        <v>17</v>
      </c>
      <c r="L76" s="64" t="s">
        <v>43</v>
      </c>
      <c r="M76" s="15">
        <v>20242</v>
      </c>
      <c r="N76" s="20" t="s">
        <v>13</v>
      </c>
      <c r="O76" s="20" t="s">
        <v>55</v>
      </c>
      <c r="P76" s="20" t="s">
        <v>38</v>
      </c>
      <c r="Q76" s="11">
        <v>5</v>
      </c>
      <c r="R76" s="20" t="s">
        <v>32</v>
      </c>
      <c r="T76" s="21"/>
      <c r="U76" s="15"/>
      <c r="V76" s="15"/>
      <c r="W76" s="20"/>
      <c r="X76" s="20"/>
      <c r="Y76" s="20"/>
      <c r="Z76" s="11"/>
      <c r="AA76" s="20"/>
    </row>
    <row r="77" spans="2:27" s="10" customFormat="1" ht="15.6" customHeight="1" x14ac:dyDescent="0.2">
      <c r="B77" s="21" t="s">
        <v>11</v>
      </c>
      <c r="C77" s="15" t="s">
        <v>58</v>
      </c>
      <c r="D77" s="14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1" t="s">
        <v>17</v>
      </c>
      <c r="L77" s="64" t="s">
        <v>43</v>
      </c>
      <c r="M77" s="15">
        <v>20242</v>
      </c>
      <c r="N77" s="20" t="s">
        <v>13</v>
      </c>
      <c r="O77" s="20" t="s">
        <v>55</v>
      </c>
      <c r="P77" s="20" t="s">
        <v>38</v>
      </c>
      <c r="Q77" s="11">
        <v>5</v>
      </c>
      <c r="R77" s="20" t="s">
        <v>41</v>
      </c>
      <c r="T77" s="21"/>
      <c r="U77" s="15"/>
      <c r="V77" s="15"/>
      <c r="W77" s="20"/>
      <c r="X77" s="20"/>
      <c r="Y77" s="20"/>
      <c r="Z77" s="11"/>
      <c r="AA77" s="20"/>
    </row>
    <row r="78" spans="2:27" s="10" customFormat="1" ht="15.6" customHeight="1" x14ac:dyDescent="0.2">
      <c r="B78" s="21" t="s">
        <v>11</v>
      </c>
      <c r="C78" s="15" t="s">
        <v>58</v>
      </c>
      <c r="D78" s="14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1" t="s">
        <v>17</v>
      </c>
      <c r="L78" s="64" t="s">
        <v>43</v>
      </c>
      <c r="M78" s="15">
        <v>20242</v>
      </c>
      <c r="N78" s="20" t="s">
        <v>13</v>
      </c>
      <c r="O78" s="20" t="s">
        <v>55</v>
      </c>
      <c r="P78" s="20" t="s">
        <v>38</v>
      </c>
      <c r="Q78" s="11">
        <v>5</v>
      </c>
      <c r="R78" s="20" t="s">
        <v>46</v>
      </c>
      <c r="T78" s="21"/>
      <c r="U78" s="15"/>
      <c r="V78" s="15"/>
      <c r="W78" s="20"/>
      <c r="X78" s="20"/>
      <c r="Y78" s="20"/>
      <c r="Z78" s="11"/>
      <c r="AA78" s="20"/>
    </row>
    <row r="79" spans="2:27" s="10" customFormat="1" ht="15.6" customHeight="1" x14ac:dyDescent="0.2">
      <c r="B79" s="21" t="s">
        <v>11</v>
      </c>
      <c r="C79" s="15" t="s">
        <v>58</v>
      </c>
      <c r="D79" s="14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1" t="s">
        <v>17</v>
      </c>
      <c r="L79" s="64" t="s">
        <v>43</v>
      </c>
      <c r="M79" s="15">
        <v>20242</v>
      </c>
      <c r="N79" s="20" t="s">
        <v>13</v>
      </c>
      <c r="O79" s="20" t="s">
        <v>55</v>
      </c>
      <c r="P79" s="20" t="s">
        <v>38</v>
      </c>
      <c r="Q79" s="11">
        <v>6</v>
      </c>
      <c r="R79" s="20" t="s">
        <v>16</v>
      </c>
      <c r="T79" s="21"/>
      <c r="U79" s="15"/>
      <c r="V79" s="15"/>
      <c r="W79" s="20"/>
      <c r="X79" s="20"/>
      <c r="Y79" s="20"/>
      <c r="Z79" s="11"/>
      <c r="AA79" s="20"/>
    </row>
    <row r="80" spans="2:27" s="10" customFormat="1" ht="15.6" customHeight="1" x14ac:dyDescent="0.2">
      <c r="B80" s="21" t="s">
        <v>11</v>
      </c>
      <c r="C80" s="15" t="s">
        <v>58</v>
      </c>
      <c r="D80" s="14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1" t="s">
        <v>17</v>
      </c>
      <c r="L80" s="64" t="s">
        <v>43</v>
      </c>
      <c r="M80" s="15">
        <v>20242</v>
      </c>
      <c r="N80" s="20" t="s">
        <v>13</v>
      </c>
      <c r="O80" s="20" t="s">
        <v>55</v>
      </c>
      <c r="P80" s="20" t="s">
        <v>38</v>
      </c>
      <c r="Q80" s="11">
        <v>6</v>
      </c>
      <c r="R80" s="20" t="s">
        <v>26</v>
      </c>
      <c r="T80" s="21"/>
      <c r="U80" s="15"/>
      <c r="V80" s="15"/>
      <c r="W80" s="20"/>
      <c r="X80" s="20"/>
      <c r="Y80" s="20"/>
      <c r="Z80" s="11"/>
      <c r="AA80" s="20"/>
    </row>
    <row r="81" spans="2:27" s="10" customFormat="1" ht="15.6" customHeight="1" x14ac:dyDescent="0.2">
      <c r="B81" s="21" t="s">
        <v>11</v>
      </c>
      <c r="C81" s="15" t="s">
        <v>58</v>
      </c>
      <c r="D81" s="14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1" t="s">
        <v>17</v>
      </c>
      <c r="L81" s="64" t="s">
        <v>43</v>
      </c>
      <c r="M81" s="15">
        <v>20242</v>
      </c>
      <c r="N81" s="20" t="s">
        <v>13</v>
      </c>
      <c r="O81" s="20" t="s">
        <v>55</v>
      </c>
      <c r="P81" s="20" t="s">
        <v>38</v>
      </c>
      <c r="Q81" s="11">
        <v>6</v>
      </c>
      <c r="R81" s="20" t="s">
        <v>32</v>
      </c>
      <c r="T81" s="21"/>
      <c r="U81" s="15"/>
      <c r="V81" s="15"/>
      <c r="W81" s="20"/>
      <c r="X81" s="20"/>
      <c r="Y81" s="20"/>
      <c r="Z81" s="11"/>
      <c r="AA81" s="20"/>
    </row>
    <row r="82" spans="2:27" s="10" customFormat="1" ht="15.6" customHeight="1" x14ac:dyDescent="0.2">
      <c r="B82" s="21" t="s">
        <v>11</v>
      </c>
      <c r="C82" s="15" t="s">
        <v>58</v>
      </c>
      <c r="D82" s="14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1" t="s">
        <v>17</v>
      </c>
      <c r="L82" s="64" t="s">
        <v>43</v>
      </c>
      <c r="M82" s="15">
        <v>20242</v>
      </c>
      <c r="N82" s="20" t="s">
        <v>13</v>
      </c>
      <c r="O82" s="20" t="s">
        <v>55</v>
      </c>
      <c r="P82" s="20" t="s">
        <v>38</v>
      </c>
      <c r="Q82" s="11">
        <v>6</v>
      </c>
      <c r="R82" s="20" t="s">
        <v>41</v>
      </c>
      <c r="T82" s="21"/>
      <c r="U82" s="15"/>
      <c r="V82" s="15"/>
      <c r="W82" s="20"/>
      <c r="X82" s="20"/>
      <c r="Y82" s="20"/>
      <c r="Z82" s="11"/>
      <c r="AA82" s="20"/>
    </row>
    <row r="83" spans="2:27" s="10" customFormat="1" ht="15.6" customHeight="1" x14ac:dyDescent="0.2">
      <c r="B83" s="21" t="s">
        <v>11</v>
      </c>
      <c r="C83" s="15" t="s">
        <v>58</v>
      </c>
      <c r="D83" s="14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1" t="s">
        <v>17</v>
      </c>
      <c r="L83" s="64" t="s">
        <v>43</v>
      </c>
      <c r="M83" s="15">
        <v>20242</v>
      </c>
      <c r="N83" s="20" t="s">
        <v>13</v>
      </c>
      <c r="O83" s="20" t="s">
        <v>55</v>
      </c>
      <c r="P83" s="20" t="s">
        <v>38</v>
      </c>
      <c r="Q83" s="11">
        <v>7</v>
      </c>
      <c r="R83" s="20" t="s">
        <v>16</v>
      </c>
      <c r="T83" s="21"/>
      <c r="U83" s="15"/>
      <c r="V83" s="15"/>
      <c r="W83" s="20"/>
      <c r="X83" s="20"/>
      <c r="Y83" s="20"/>
      <c r="Z83" s="11"/>
      <c r="AA83" s="20"/>
    </row>
    <row r="84" spans="2:27" s="10" customFormat="1" ht="15.6" customHeight="1" x14ac:dyDescent="0.2">
      <c r="B84" s="21" t="s">
        <v>11</v>
      </c>
      <c r="C84" s="15" t="s">
        <v>58</v>
      </c>
      <c r="D84" s="14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1" t="s">
        <v>17</v>
      </c>
      <c r="L84" s="64" t="s">
        <v>43</v>
      </c>
      <c r="M84" s="15">
        <v>20242</v>
      </c>
      <c r="N84" s="20" t="s">
        <v>13</v>
      </c>
      <c r="O84" s="20" t="s">
        <v>55</v>
      </c>
      <c r="P84" s="20" t="s">
        <v>38</v>
      </c>
      <c r="Q84" s="11">
        <v>7</v>
      </c>
      <c r="R84" s="20" t="s">
        <v>26</v>
      </c>
      <c r="T84" s="21"/>
      <c r="U84" s="15"/>
      <c r="V84" s="15"/>
      <c r="W84" s="20"/>
      <c r="X84" s="20"/>
      <c r="Y84" s="20"/>
      <c r="Z84" s="11"/>
      <c r="AA84" s="20"/>
    </row>
    <row r="85" spans="2:27" s="10" customFormat="1" ht="15.6" customHeight="1" x14ac:dyDescent="0.2">
      <c r="B85" s="21" t="s">
        <v>11</v>
      </c>
      <c r="C85" s="15" t="s">
        <v>62</v>
      </c>
      <c r="D85" s="14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1" t="s">
        <v>17</v>
      </c>
      <c r="L85" s="64" t="s">
        <v>43</v>
      </c>
      <c r="M85" s="15">
        <v>20242</v>
      </c>
      <c r="N85" s="20" t="s">
        <v>13</v>
      </c>
      <c r="O85" s="20" t="s">
        <v>55</v>
      </c>
      <c r="P85" s="20" t="s">
        <v>38</v>
      </c>
      <c r="Q85" s="11">
        <v>7</v>
      </c>
      <c r="R85" s="20" t="s">
        <v>32</v>
      </c>
      <c r="T85" s="21"/>
      <c r="U85" s="15"/>
      <c r="V85" s="15"/>
      <c r="W85" s="20"/>
      <c r="X85" s="20"/>
      <c r="Y85" s="20"/>
      <c r="Z85" s="11"/>
      <c r="AA85" s="20"/>
    </row>
    <row r="86" spans="2:27" s="10" customFormat="1" ht="15.6" customHeight="1" x14ac:dyDescent="0.2">
      <c r="B86" s="21" t="s">
        <v>11</v>
      </c>
      <c r="C86" s="15" t="s">
        <v>62</v>
      </c>
      <c r="D86" s="14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1" t="s">
        <v>17</v>
      </c>
      <c r="L86" s="64" t="s">
        <v>43</v>
      </c>
      <c r="M86" s="15">
        <v>20242</v>
      </c>
      <c r="N86" s="20" t="s">
        <v>13</v>
      </c>
      <c r="O86" s="20" t="s">
        <v>55</v>
      </c>
      <c r="P86" s="20" t="s">
        <v>38</v>
      </c>
      <c r="Q86" s="11">
        <v>7</v>
      </c>
      <c r="R86" s="20" t="s">
        <v>41</v>
      </c>
      <c r="T86" s="21"/>
      <c r="U86" s="15"/>
      <c r="V86" s="15"/>
      <c r="W86" s="20"/>
      <c r="X86" s="20"/>
      <c r="Y86" s="20"/>
      <c r="Z86" s="11"/>
      <c r="AA86" s="20"/>
    </row>
    <row r="87" spans="2:27" s="10" customFormat="1" ht="15.6" customHeight="1" x14ac:dyDescent="0.2">
      <c r="B87" s="21" t="s">
        <v>11</v>
      </c>
      <c r="C87" s="15" t="s">
        <v>62</v>
      </c>
      <c r="D87" s="14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1" t="s">
        <v>17</v>
      </c>
      <c r="L87" s="64" t="s">
        <v>43</v>
      </c>
      <c r="M87" s="15">
        <v>20242</v>
      </c>
      <c r="N87" s="20" t="s">
        <v>13</v>
      </c>
      <c r="O87" s="20" t="s">
        <v>55</v>
      </c>
      <c r="P87" s="20" t="s">
        <v>38</v>
      </c>
      <c r="Q87" s="11">
        <v>7</v>
      </c>
      <c r="R87" s="20" t="s">
        <v>46</v>
      </c>
      <c r="T87" s="21"/>
      <c r="U87" s="15"/>
      <c r="V87" s="15"/>
      <c r="W87" s="20"/>
      <c r="X87" s="20"/>
      <c r="Y87" s="20"/>
      <c r="Z87" s="11"/>
      <c r="AA87" s="20"/>
    </row>
    <row r="88" spans="2:27" s="10" customFormat="1" ht="15.6" customHeight="1" x14ac:dyDescent="0.2">
      <c r="B88" s="21" t="s">
        <v>11</v>
      </c>
      <c r="C88" s="15" t="s">
        <v>62</v>
      </c>
      <c r="D88" s="14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1" t="s">
        <v>17</v>
      </c>
      <c r="L88" s="64" t="s">
        <v>34</v>
      </c>
      <c r="M88" s="15">
        <v>202011</v>
      </c>
      <c r="N88" s="20" t="s">
        <v>13</v>
      </c>
      <c r="O88" s="20" t="s">
        <v>55</v>
      </c>
      <c r="P88" s="20" t="s">
        <v>38</v>
      </c>
      <c r="Q88" s="11">
        <v>8</v>
      </c>
      <c r="R88" s="20" t="s">
        <v>16</v>
      </c>
      <c r="T88" s="21"/>
      <c r="U88" s="15"/>
      <c r="V88" s="15"/>
      <c r="W88" s="20"/>
      <c r="X88" s="20"/>
      <c r="Y88" s="20"/>
      <c r="Z88" s="11"/>
      <c r="AA88" s="20"/>
    </row>
    <row r="89" spans="2:27" s="10" customFormat="1" ht="15.6" customHeight="1" x14ac:dyDescent="0.2">
      <c r="B89" s="21" t="s">
        <v>11</v>
      </c>
      <c r="C89" s="15" t="s">
        <v>62</v>
      </c>
      <c r="D89" s="14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1" t="s">
        <v>17</v>
      </c>
      <c r="L89" s="64" t="s">
        <v>34</v>
      </c>
      <c r="M89" s="15">
        <v>202011</v>
      </c>
      <c r="N89" s="20" t="s">
        <v>13</v>
      </c>
      <c r="O89" s="20" t="s">
        <v>55</v>
      </c>
      <c r="P89" s="20" t="s">
        <v>38</v>
      </c>
      <c r="Q89" s="11">
        <v>8</v>
      </c>
      <c r="R89" s="20" t="s">
        <v>26</v>
      </c>
      <c r="T89" s="21"/>
      <c r="U89" s="15"/>
      <c r="V89" s="15"/>
      <c r="W89" s="20"/>
      <c r="X89" s="20"/>
      <c r="Y89" s="20"/>
      <c r="Z89" s="11"/>
      <c r="AA89" s="20"/>
    </row>
    <row r="90" spans="2:27" s="10" customFormat="1" ht="15.6" customHeight="1" x14ac:dyDescent="0.2">
      <c r="B90" s="21" t="s">
        <v>11</v>
      </c>
      <c r="C90" s="15" t="s">
        <v>62</v>
      </c>
      <c r="D90" s="14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1" t="s">
        <v>17</v>
      </c>
      <c r="L90" s="64" t="s">
        <v>34</v>
      </c>
      <c r="M90" s="15">
        <v>202011</v>
      </c>
      <c r="N90" s="20" t="s">
        <v>13</v>
      </c>
      <c r="O90" s="20" t="s">
        <v>55</v>
      </c>
      <c r="P90" s="20" t="s">
        <v>38</v>
      </c>
      <c r="Q90" s="11">
        <v>8</v>
      </c>
      <c r="R90" s="20" t="s">
        <v>32</v>
      </c>
      <c r="T90" s="21"/>
      <c r="U90" s="15"/>
      <c r="V90" s="15"/>
      <c r="W90" s="20"/>
      <c r="X90" s="20"/>
      <c r="Y90" s="20"/>
      <c r="Z90" s="11"/>
      <c r="AA90" s="20"/>
    </row>
    <row r="91" spans="2:27" s="10" customFormat="1" ht="15.6" customHeight="1" x14ac:dyDescent="0.2">
      <c r="B91" s="21" t="s">
        <v>11</v>
      </c>
      <c r="C91" s="15" t="s">
        <v>62</v>
      </c>
      <c r="D91" s="14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1" t="s">
        <v>17</v>
      </c>
      <c r="L91" s="64" t="s">
        <v>34</v>
      </c>
      <c r="M91" s="15">
        <v>202011</v>
      </c>
      <c r="N91" s="20" t="s">
        <v>13</v>
      </c>
      <c r="O91" s="20" t="s">
        <v>55</v>
      </c>
      <c r="P91" s="20" t="s">
        <v>38</v>
      </c>
      <c r="Q91" s="11">
        <v>8</v>
      </c>
      <c r="R91" s="20" t="s">
        <v>41</v>
      </c>
      <c r="T91" s="21"/>
      <c r="U91" s="15"/>
      <c r="V91" s="15"/>
      <c r="W91" s="20"/>
      <c r="X91" s="20"/>
      <c r="Y91" s="20"/>
      <c r="Z91" s="11"/>
      <c r="AA91" s="20"/>
    </row>
    <row r="92" spans="2:27" s="10" customFormat="1" ht="15.6" customHeight="1" x14ac:dyDescent="0.2">
      <c r="B92" s="21" t="s">
        <v>11</v>
      </c>
      <c r="C92" s="15" t="s">
        <v>62</v>
      </c>
      <c r="D92" s="14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1" t="s">
        <v>17</v>
      </c>
      <c r="L92" s="64" t="s">
        <v>34</v>
      </c>
      <c r="M92" s="15">
        <v>202011</v>
      </c>
      <c r="N92" s="20" t="s">
        <v>13</v>
      </c>
      <c r="O92" s="20" t="s">
        <v>55</v>
      </c>
      <c r="P92" s="20" t="s">
        <v>38</v>
      </c>
      <c r="Q92" s="11">
        <v>8</v>
      </c>
      <c r="R92" s="20" t="s">
        <v>52</v>
      </c>
      <c r="T92" s="21"/>
      <c r="U92" s="15"/>
      <c r="V92" s="15"/>
      <c r="W92" s="20"/>
      <c r="X92" s="20"/>
      <c r="Y92" s="20"/>
      <c r="Z92" s="11"/>
      <c r="AA92" s="20"/>
    </row>
    <row r="93" spans="2:27" s="10" customFormat="1" ht="15.6" customHeight="1" x14ac:dyDescent="0.2">
      <c r="B93" s="21" t="s">
        <v>11</v>
      </c>
      <c r="C93" s="15" t="s">
        <v>62</v>
      </c>
      <c r="D93" s="14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1" t="s">
        <v>17</v>
      </c>
      <c r="L93" s="64" t="s">
        <v>34</v>
      </c>
      <c r="M93" s="15">
        <v>202011</v>
      </c>
      <c r="N93" s="20" t="s">
        <v>13</v>
      </c>
      <c r="O93" s="20" t="s">
        <v>55</v>
      </c>
      <c r="P93" s="20" t="s">
        <v>38</v>
      </c>
      <c r="Q93" s="11">
        <v>8</v>
      </c>
      <c r="R93" s="20" t="s">
        <v>60</v>
      </c>
      <c r="T93" s="21"/>
      <c r="U93" s="15"/>
      <c r="V93" s="15"/>
      <c r="W93" s="20"/>
      <c r="X93" s="20"/>
      <c r="Y93" s="20"/>
      <c r="Z93" s="11"/>
      <c r="AA93" s="20"/>
    </row>
    <row r="94" spans="2:27" s="10" customFormat="1" ht="15.6" customHeight="1" x14ac:dyDescent="0.2">
      <c r="B94" s="21" t="s">
        <v>11</v>
      </c>
      <c r="C94" s="15" t="s">
        <v>62</v>
      </c>
      <c r="D94" s="14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1" t="s">
        <v>17</v>
      </c>
      <c r="L94" s="64" t="s">
        <v>34</v>
      </c>
      <c r="M94" s="15">
        <v>202011</v>
      </c>
      <c r="N94" s="20" t="s">
        <v>13</v>
      </c>
      <c r="O94" s="20" t="s">
        <v>55</v>
      </c>
      <c r="P94" s="20" t="s">
        <v>38</v>
      </c>
      <c r="Q94" s="11">
        <v>8</v>
      </c>
      <c r="R94" s="20" t="s">
        <v>61</v>
      </c>
      <c r="T94" s="21"/>
      <c r="U94" s="15"/>
      <c r="V94" s="15"/>
      <c r="W94" s="20"/>
      <c r="X94" s="20"/>
      <c r="Y94" s="20"/>
      <c r="Z94" s="11"/>
      <c r="AA94" s="20"/>
    </row>
    <row r="95" spans="2:27" s="10" customFormat="1" ht="15.6" customHeight="1" x14ac:dyDescent="0.2">
      <c r="B95" s="21" t="s">
        <v>11</v>
      </c>
      <c r="C95" s="15" t="s">
        <v>62</v>
      </c>
      <c r="D95" s="14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1" t="s">
        <v>17</v>
      </c>
      <c r="L95" s="64" t="s">
        <v>34</v>
      </c>
      <c r="M95" s="15">
        <v>202011</v>
      </c>
      <c r="N95" s="20" t="s">
        <v>13</v>
      </c>
      <c r="O95" s="20" t="s">
        <v>55</v>
      </c>
      <c r="P95" s="20" t="s">
        <v>38</v>
      </c>
      <c r="Q95" s="11">
        <v>9</v>
      </c>
      <c r="R95" s="20" t="s">
        <v>16</v>
      </c>
      <c r="T95" s="21"/>
      <c r="U95" s="15"/>
      <c r="V95" s="15"/>
      <c r="W95" s="20"/>
      <c r="X95" s="20"/>
      <c r="Y95" s="20"/>
      <c r="Z95" s="11"/>
      <c r="AA95" s="20"/>
    </row>
    <row r="96" spans="2:27" s="10" customFormat="1" ht="15.6" customHeight="1" x14ac:dyDescent="0.2">
      <c r="B96" s="21" t="s">
        <v>11</v>
      </c>
      <c r="C96" s="15" t="s">
        <v>62</v>
      </c>
      <c r="D96" s="14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1" t="s">
        <v>17</v>
      </c>
      <c r="L96" s="64" t="s">
        <v>34</v>
      </c>
      <c r="M96" s="15">
        <v>202011</v>
      </c>
      <c r="N96" s="20" t="s">
        <v>13</v>
      </c>
      <c r="O96" s="20" t="s">
        <v>55</v>
      </c>
      <c r="P96" s="20" t="s">
        <v>38</v>
      </c>
      <c r="Q96" s="11">
        <v>9</v>
      </c>
      <c r="R96" s="20" t="s">
        <v>26</v>
      </c>
      <c r="T96" s="21"/>
      <c r="U96" s="15"/>
      <c r="V96" s="15"/>
      <c r="W96" s="20"/>
      <c r="X96" s="20"/>
      <c r="Y96" s="20"/>
      <c r="Z96" s="11"/>
      <c r="AA96" s="20"/>
    </row>
    <row r="97" spans="2:27" s="10" customFormat="1" ht="15.6" customHeight="1" x14ac:dyDescent="0.2">
      <c r="B97" s="21" t="s">
        <v>11</v>
      </c>
      <c r="C97" s="15" t="s">
        <v>62</v>
      </c>
      <c r="D97" s="14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1" t="s">
        <v>17</v>
      </c>
      <c r="L97" s="64" t="s">
        <v>34</v>
      </c>
      <c r="M97" s="15">
        <v>202011</v>
      </c>
      <c r="N97" s="20" t="s">
        <v>13</v>
      </c>
      <c r="O97" s="20" t="s">
        <v>55</v>
      </c>
      <c r="P97" s="20" t="s">
        <v>38</v>
      </c>
      <c r="Q97" s="11">
        <v>9</v>
      </c>
      <c r="R97" s="20" t="s">
        <v>32</v>
      </c>
      <c r="T97" s="21"/>
      <c r="U97" s="15"/>
      <c r="V97" s="15"/>
      <c r="W97" s="20"/>
      <c r="X97" s="20"/>
      <c r="Y97" s="20"/>
      <c r="Z97" s="11"/>
      <c r="AA97" s="20"/>
    </row>
    <row r="98" spans="2:27" s="10" customFormat="1" ht="15.6" customHeight="1" x14ac:dyDescent="0.2">
      <c r="B98" s="21" t="s">
        <v>11</v>
      </c>
      <c r="C98" s="15" t="s">
        <v>62</v>
      </c>
      <c r="D98" s="14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1" t="s">
        <v>17</v>
      </c>
      <c r="L98" s="64" t="s">
        <v>34</v>
      </c>
      <c r="M98" s="15">
        <v>202011</v>
      </c>
      <c r="N98" s="20" t="s">
        <v>13</v>
      </c>
      <c r="O98" s="20" t="s">
        <v>55</v>
      </c>
      <c r="P98" s="20" t="s">
        <v>38</v>
      </c>
      <c r="Q98" s="11">
        <v>9</v>
      </c>
      <c r="R98" s="20" t="s">
        <v>41</v>
      </c>
      <c r="T98" s="21"/>
      <c r="U98" s="15"/>
      <c r="V98" s="15"/>
      <c r="W98" s="20"/>
      <c r="X98" s="20"/>
      <c r="Y98" s="20"/>
      <c r="Z98" s="11"/>
      <c r="AA98" s="20"/>
    </row>
    <row r="99" spans="2:27" s="10" customFormat="1" ht="15.6" customHeight="1" x14ac:dyDescent="0.2">
      <c r="B99" s="21" t="s">
        <v>11</v>
      </c>
      <c r="C99" s="15" t="s">
        <v>27</v>
      </c>
      <c r="D99" s="14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1" t="s">
        <v>17</v>
      </c>
      <c r="L99" s="64" t="s">
        <v>34</v>
      </c>
      <c r="M99" s="15">
        <v>202011</v>
      </c>
      <c r="N99" s="20" t="s">
        <v>13</v>
      </c>
      <c r="O99" s="20" t="s">
        <v>55</v>
      </c>
      <c r="P99" s="20" t="s">
        <v>38</v>
      </c>
      <c r="Q99" s="11">
        <v>9</v>
      </c>
      <c r="R99" s="20" t="s">
        <v>52</v>
      </c>
      <c r="T99" s="21"/>
      <c r="U99" s="15"/>
      <c r="V99" s="15"/>
      <c r="W99" s="20"/>
      <c r="X99" s="20"/>
      <c r="Y99" s="20"/>
      <c r="Z99" s="11"/>
      <c r="AA99" s="20"/>
    </row>
    <row r="100" spans="2:27" s="10" customFormat="1" ht="15.6" customHeight="1" x14ac:dyDescent="0.2">
      <c r="B100" s="21" t="s">
        <v>11</v>
      </c>
      <c r="C100" s="15" t="s">
        <v>27</v>
      </c>
      <c r="D100" s="14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1" t="s">
        <v>17</v>
      </c>
      <c r="L100" s="64" t="s">
        <v>34</v>
      </c>
      <c r="M100" s="15">
        <v>202011</v>
      </c>
      <c r="N100" s="20" t="s">
        <v>13</v>
      </c>
      <c r="O100" s="20" t="s">
        <v>55</v>
      </c>
      <c r="P100" s="20" t="s">
        <v>38</v>
      </c>
      <c r="Q100" s="11">
        <v>9</v>
      </c>
      <c r="R100" s="20" t="s">
        <v>60</v>
      </c>
      <c r="T100" s="21"/>
      <c r="U100" s="15"/>
      <c r="V100" s="15"/>
      <c r="W100" s="20"/>
      <c r="X100" s="20"/>
      <c r="Y100" s="20"/>
      <c r="Z100" s="11"/>
      <c r="AA100" s="20"/>
    </row>
    <row r="101" spans="2:27" s="10" customFormat="1" ht="15.6" customHeight="1" x14ac:dyDescent="0.2">
      <c r="B101" s="21" t="s">
        <v>11</v>
      </c>
      <c r="C101" s="15" t="s">
        <v>27</v>
      </c>
      <c r="D101" s="14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1" t="s">
        <v>17</v>
      </c>
      <c r="L101" s="64" t="s">
        <v>34</v>
      </c>
      <c r="M101" s="15">
        <v>202011</v>
      </c>
      <c r="N101" s="20" t="s">
        <v>13</v>
      </c>
      <c r="O101" s="20" t="s">
        <v>55</v>
      </c>
      <c r="P101" s="20" t="s">
        <v>38</v>
      </c>
      <c r="Q101" s="11">
        <v>10</v>
      </c>
      <c r="R101" s="20" t="s">
        <v>16</v>
      </c>
      <c r="T101" s="21"/>
      <c r="U101" s="15"/>
      <c r="V101" s="15"/>
      <c r="W101" s="20"/>
      <c r="X101" s="20"/>
      <c r="Y101" s="20"/>
      <c r="Z101" s="17"/>
      <c r="AA101" s="34"/>
    </row>
    <row r="102" spans="2:27" s="10" customFormat="1" ht="15.6" customHeight="1" x14ac:dyDescent="0.2">
      <c r="B102" s="21" t="s">
        <v>11</v>
      </c>
      <c r="C102" s="15" t="s">
        <v>64</v>
      </c>
      <c r="D102" s="14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1" t="s">
        <v>17</v>
      </c>
      <c r="L102" s="64" t="s">
        <v>34</v>
      </c>
      <c r="M102" s="15">
        <v>202011</v>
      </c>
      <c r="N102" s="20" t="s">
        <v>13</v>
      </c>
      <c r="O102" s="20" t="s">
        <v>55</v>
      </c>
      <c r="P102" s="20" t="s">
        <v>38</v>
      </c>
      <c r="Q102" s="11">
        <v>10</v>
      </c>
      <c r="R102" s="20" t="s">
        <v>26</v>
      </c>
      <c r="T102" s="21"/>
      <c r="U102" s="15"/>
      <c r="V102" s="15"/>
      <c r="W102" s="20"/>
      <c r="X102" s="20"/>
      <c r="Y102" s="20"/>
      <c r="Z102" s="17"/>
      <c r="AA102" s="34"/>
    </row>
    <row r="103" spans="2:27" s="10" customFormat="1" ht="15.6" customHeight="1" x14ac:dyDescent="0.2">
      <c r="B103" s="21" t="s">
        <v>11</v>
      </c>
      <c r="C103" s="15" t="s">
        <v>64</v>
      </c>
      <c r="D103" s="14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1" t="s">
        <v>17</v>
      </c>
      <c r="L103" s="64" t="s">
        <v>34</v>
      </c>
      <c r="M103" s="15">
        <v>202011</v>
      </c>
      <c r="N103" s="20" t="s">
        <v>13</v>
      </c>
      <c r="O103" s="20" t="s">
        <v>55</v>
      </c>
      <c r="P103" s="20" t="s">
        <v>38</v>
      </c>
      <c r="Q103" s="11">
        <v>10</v>
      </c>
      <c r="R103" s="20" t="s">
        <v>32</v>
      </c>
      <c r="T103" s="21"/>
      <c r="U103" s="15"/>
      <c r="V103" s="15"/>
      <c r="W103" s="20"/>
      <c r="X103" s="20"/>
      <c r="Y103" s="20"/>
      <c r="Z103" s="17"/>
      <c r="AA103" s="34"/>
    </row>
    <row r="104" spans="2:27" s="10" customFormat="1" ht="15.6" customHeight="1" x14ac:dyDescent="0.2">
      <c r="B104" s="21" t="s">
        <v>11</v>
      </c>
      <c r="C104" s="15" t="s">
        <v>64</v>
      </c>
      <c r="D104" s="14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1" t="s">
        <v>17</v>
      </c>
      <c r="L104" s="64" t="s">
        <v>34</v>
      </c>
      <c r="M104" s="15">
        <v>202011</v>
      </c>
      <c r="N104" s="20" t="s">
        <v>13</v>
      </c>
      <c r="O104" s="20" t="s">
        <v>55</v>
      </c>
      <c r="P104" s="20" t="s">
        <v>38</v>
      </c>
      <c r="Q104" s="11">
        <v>10</v>
      </c>
      <c r="R104" s="20" t="s">
        <v>41</v>
      </c>
      <c r="T104" s="21"/>
      <c r="U104" s="15"/>
      <c r="V104" s="15"/>
      <c r="W104" s="20"/>
      <c r="X104" s="20"/>
      <c r="Y104" s="20"/>
      <c r="Z104" s="17"/>
      <c r="AA104" s="34"/>
    </row>
    <row r="105" spans="2:27" s="10" customFormat="1" ht="15.6" customHeight="1" x14ac:dyDescent="0.2">
      <c r="B105" s="21" t="s">
        <v>11</v>
      </c>
      <c r="C105" s="15" t="s">
        <v>64</v>
      </c>
      <c r="D105" s="14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1" t="s">
        <v>17</v>
      </c>
      <c r="L105" s="64" t="s">
        <v>36</v>
      </c>
      <c r="M105" s="15">
        <v>20242</v>
      </c>
      <c r="N105" s="20" t="s">
        <v>19</v>
      </c>
      <c r="O105" s="20" t="s">
        <v>55</v>
      </c>
      <c r="P105" s="20" t="s">
        <v>38</v>
      </c>
      <c r="Q105" s="11">
        <v>2</v>
      </c>
      <c r="R105" s="20" t="s">
        <v>16</v>
      </c>
      <c r="T105" s="21"/>
      <c r="U105" s="15"/>
      <c r="V105" s="15"/>
      <c r="W105" s="20"/>
      <c r="X105" s="20"/>
      <c r="Y105" s="20"/>
      <c r="Z105" s="11"/>
      <c r="AA105" s="20"/>
    </row>
    <row r="106" spans="2:27" s="10" customFormat="1" ht="15.6" customHeight="1" x14ac:dyDescent="0.2">
      <c r="B106" s="21" t="s">
        <v>11</v>
      </c>
      <c r="C106" s="15" t="s">
        <v>64</v>
      </c>
      <c r="D106" s="14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1" t="s">
        <v>17</v>
      </c>
      <c r="L106" s="64" t="s">
        <v>36</v>
      </c>
      <c r="M106" s="15">
        <v>20242</v>
      </c>
      <c r="N106" s="20" t="s">
        <v>19</v>
      </c>
      <c r="O106" s="20" t="s">
        <v>55</v>
      </c>
      <c r="P106" s="20" t="s">
        <v>38</v>
      </c>
      <c r="Q106" s="11">
        <v>2</v>
      </c>
      <c r="R106" s="20" t="s">
        <v>26</v>
      </c>
      <c r="T106" s="21"/>
      <c r="U106" s="15"/>
      <c r="V106" s="15"/>
      <c r="W106" s="20"/>
      <c r="X106" s="20"/>
      <c r="Y106" s="20"/>
      <c r="Z106" s="11"/>
      <c r="AA106" s="20"/>
    </row>
    <row r="107" spans="2:27" s="10" customFormat="1" ht="15.6" customHeight="1" x14ac:dyDescent="0.2">
      <c r="B107" s="21" t="s">
        <v>11</v>
      </c>
      <c r="C107" s="15" t="s">
        <v>64</v>
      </c>
      <c r="D107" s="14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1" t="s">
        <v>17</v>
      </c>
      <c r="L107" s="64" t="s">
        <v>36</v>
      </c>
      <c r="M107" s="15">
        <v>20242</v>
      </c>
      <c r="N107" s="20" t="s">
        <v>19</v>
      </c>
      <c r="O107" s="20" t="s">
        <v>55</v>
      </c>
      <c r="P107" s="20" t="s">
        <v>38</v>
      </c>
      <c r="Q107" s="11">
        <v>2</v>
      </c>
      <c r="R107" s="20" t="s">
        <v>32</v>
      </c>
      <c r="T107" s="21"/>
      <c r="U107" s="15"/>
      <c r="V107" s="15"/>
      <c r="W107" s="20"/>
      <c r="X107" s="20"/>
      <c r="Y107" s="20"/>
      <c r="Z107" s="11"/>
      <c r="AA107" s="20"/>
    </row>
    <row r="108" spans="2:27" s="10" customFormat="1" ht="15.6" customHeight="1" x14ac:dyDescent="0.2">
      <c r="B108" s="21" t="s">
        <v>11</v>
      </c>
      <c r="C108" s="15" t="s">
        <v>64</v>
      </c>
      <c r="D108" s="14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1" t="s">
        <v>17</v>
      </c>
      <c r="L108" s="64" t="s">
        <v>36</v>
      </c>
      <c r="M108" s="15">
        <v>20242</v>
      </c>
      <c r="N108" s="20" t="s">
        <v>19</v>
      </c>
      <c r="O108" s="20" t="s">
        <v>55</v>
      </c>
      <c r="P108" s="20" t="s">
        <v>38</v>
      </c>
      <c r="Q108" s="11">
        <v>3</v>
      </c>
      <c r="R108" s="20" t="s">
        <v>16</v>
      </c>
      <c r="T108" s="21"/>
      <c r="U108" s="15"/>
      <c r="V108" s="15"/>
      <c r="W108" s="20"/>
      <c r="X108" s="20"/>
      <c r="Y108" s="20"/>
      <c r="Z108" s="11"/>
      <c r="AA108" s="20"/>
    </row>
    <row r="109" spans="2:27" s="10" customFormat="1" ht="15.6" customHeight="1" x14ac:dyDescent="0.2">
      <c r="B109" s="21" t="s">
        <v>11</v>
      </c>
      <c r="C109" s="15" t="s">
        <v>64</v>
      </c>
      <c r="D109" s="14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1" t="s">
        <v>17</v>
      </c>
      <c r="L109" s="64" t="s">
        <v>36</v>
      </c>
      <c r="M109" s="15">
        <v>20242</v>
      </c>
      <c r="N109" s="20" t="s">
        <v>19</v>
      </c>
      <c r="O109" s="20" t="s">
        <v>55</v>
      </c>
      <c r="P109" s="20" t="s">
        <v>38</v>
      </c>
      <c r="Q109" s="11">
        <v>3</v>
      </c>
      <c r="R109" s="20" t="s">
        <v>26</v>
      </c>
      <c r="T109" s="21"/>
      <c r="U109" s="15"/>
      <c r="V109" s="15"/>
      <c r="W109" s="20"/>
      <c r="X109" s="20"/>
      <c r="Y109" s="20"/>
      <c r="Z109" s="11"/>
      <c r="AA109" s="20"/>
    </row>
    <row r="110" spans="2:27" s="10" customFormat="1" ht="15.6" customHeight="1" x14ac:dyDescent="0.2">
      <c r="B110" s="21" t="s">
        <v>11</v>
      </c>
      <c r="C110" s="15" t="s">
        <v>66</v>
      </c>
      <c r="D110" s="14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1" t="s">
        <v>17</v>
      </c>
      <c r="L110" s="64" t="s">
        <v>36</v>
      </c>
      <c r="M110" s="15">
        <v>20242</v>
      </c>
      <c r="N110" s="20" t="s">
        <v>19</v>
      </c>
      <c r="O110" s="20" t="s">
        <v>55</v>
      </c>
      <c r="P110" s="20" t="s">
        <v>38</v>
      </c>
      <c r="Q110" s="11">
        <v>3</v>
      </c>
      <c r="R110" s="20" t="s">
        <v>32</v>
      </c>
      <c r="T110" s="21"/>
      <c r="U110" s="15"/>
      <c r="V110" s="15"/>
      <c r="W110" s="20"/>
      <c r="X110" s="20"/>
      <c r="Y110" s="20"/>
      <c r="Z110" s="11"/>
      <c r="AA110" s="20"/>
    </row>
    <row r="111" spans="2:27" s="10" customFormat="1" ht="15.6" customHeight="1" x14ac:dyDescent="0.2">
      <c r="B111" s="21" t="s">
        <v>11</v>
      </c>
      <c r="C111" s="15" t="s">
        <v>66</v>
      </c>
      <c r="D111" s="14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1" t="s">
        <v>17</v>
      </c>
      <c r="L111" s="64" t="s">
        <v>36</v>
      </c>
      <c r="M111" s="15">
        <v>20242</v>
      </c>
      <c r="N111" s="20" t="s">
        <v>19</v>
      </c>
      <c r="O111" s="20" t="s">
        <v>55</v>
      </c>
      <c r="P111" s="20" t="s">
        <v>38</v>
      </c>
      <c r="Q111" s="11">
        <v>3</v>
      </c>
      <c r="R111" s="20" t="s">
        <v>41</v>
      </c>
      <c r="T111" s="21"/>
      <c r="U111" s="15"/>
      <c r="V111" s="15"/>
      <c r="W111" s="20"/>
      <c r="X111" s="20"/>
      <c r="Y111" s="20"/>
      <c r="Z111" s="11"/>
      <c r="AA111" s="20"/>
    </row>
    <row r="112" spans="2:27" s="10" customFormat="1" ht="15.6" customHeight="1" x14ac:dyDescent="0.2">
      <c r="B112" s="21" t="s">
        <v>11</v>
      </c>
      <c r="C112" s="15" t="s">
        <v>66</v>
      </c>
      <c r="D112" s="14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1" t="s">
        <v>17</v>
      </c>
      <c r="L112" s="64" t="s">
        <v>36</v>
      </c>
      <c r="M112" s="15">
        <v>20242</v>
      </c>
      <c r="N112" s="20" t="s">
        <v>19</v>
      </c>
      <c r="O112" s="20" t="s">
        <v>55</v>
      </c>
      <c r="P112" s="20" t="s">
        <v>38</v>
      </c>
      <c r="Q112" s="11">
        <v>3</v>
      </c>
      <c r="R112" s="20" t="s">
        <v>52</v>
      </c>
      <c r="T112" s="21"/>
      <c r="U112" s="15"/>
      <c r="V112" s="15"/>
      <c r="W112" s="20"/>
      <c r="X112" s="20"/>
      <c r="Y112" s="20"/>
      <c r="Z112" s="11"/>
      <c r="AA112" s="20"/>
    </row>
    <row r="113" spans="2:27" s="10" customFormat="1" ht="15.6" customHeight="1" x14ac:dyDescent="0.2">
      <c r="B113" s="21" t="s">
        <v>11</v>
      </c>
      <c r="C113" s="15" t="s">
        <v>67</v>
      </c>
      <c r="D113" s="14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1" t="s">
        <v>17</v>
      </c>
      <c r="L113" s="64" t="s">
        <v>36</v>
      </c>
      <c r="M113" s="15">
        <v>20242</v>
      </c>
      <c r="N113" s="20" t="s">
        <v>23</v>
      </c>
      <c r="O113" s="20" t="s">
        <v>55</v>
      </c>
      <c r="P113" s="20" t="s">
        <v>38</v>
      </c>
      <c r="Q113" s="11">
        <v>2</v>
      </c>
      <c r="R113" s="20" t="s">
        <v>16</v>
      </c>
      <c r="T113" s="21"/>
      <c r="U113" s="15"/>
      <c r="V113" s="15"/>
      <c r="W113" s="20"/>
      <c r="X113" s="20"/>
      <c r="Y113" s="20"/>
      <c r="Z113" s="11"/>
      <c r="AA113" s="20"/>
    </row>
    <row r="114" spans="2:27" s="10" customFormat="1" ht="15.6" customHeight="1" x14ac:dyDescent="0.2">
      <c r="B114" s="21" t="s">
        <v>11</v>
      </c>
      <c r="C114" s="15" t="s">
        <v>69</v>
      </c>
      <c r="D114" s="14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1" t="s">
        <v>17</v>
      </c>
      <c r="L114" s="64" t="s">
        <v>36</v>
      </c>
      <c r="M114" s="15">
        <v>20242</v>
      </c>
      <c r="N114" s="20" t="s">
        <v>23</v>
      </c>
      <c r="O114" s="20" t="s">
        <v>55</v>
      </c>
      <c r="P114" s="20" t="s">
        <v>38</v>
      </c>
      <c r="Q114" s="11">
        <v>2</v>
      </c>
      <c r="R114" s="20" t="s">
        <v>26</v>
      </c>
      <c r="T114" s="21"/>
      <c r="U114" s="15"/>
      <c r="V114" s="15"/>
      <c r="W114" s="20"/>
      <c r="X114" s="20"/>
      <c r="Y114" s="20"/>
      <c r="Z114" s="11"/>
      <c r="AA114" s="20"/>
    </row>
    <row r="115" spans="2:27" s="10" customFormat="1" ht="15.6" customHeight="1" x14ac:dyDescent="0.2">
      <c r="B115" s="21" t="s">
        <v>11</v>
      </c>
      <c r="C115" s="15" t="s">
        <v>71</v>
      </c>
      <c r="D115" s="14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1" t="s">
        <v>17</v>
      </c>
      <c r="L115" s="64" t="s">
        <v>36</v>
      </c>
      <c r="M115" s="15">
        <v>20242</v>
      </c>
      <c r="N115" s="20" t="s">
        <v>23</v>
      </c>
      <c r="O115" s="20" t="s">
        <v>55</v>
      </c>
      <c r="P115" s="20" t="s">
        <v>38</v>
      </c>
      <c r="Q115" s="11">
        <v>3</v>
      </c>
      <c r="R115" s="20" t="s">
        <v>16</v>
      </c>
      <c r="T115" s="21"/>
      <c r="U115" s="15"/>
      <c r="V115" s="15"/>
      <c r="W115" s="20"/>
      <c r="X115" s="20"/>
      <c r="Y115" s="20"/>
      <c r="Z115" s="11"/>
      <c r="AA115" s="20"/>
    </row>
    <row r="116" spans="2:27" s="10" customFormat="1" ht="15.6" customHeight="1" x14ac:dyDescent="0.2">
      <c r="B116" s="21" t="s">
        <v>11</v>
      </c>
      <c r="C116" s="15" t="s">
        <v>18</v>
      </c>
      <c r="D116" s="14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1" t="s">
        <v>17</v>
      </c>
      <c r="L116" s="64" t="s">
        <v>36</v>
      </c>
      <c r="M116" s="15">
        <v>20242</v>
      </c>
      <c r="N116" s="20" t="s">
        <v>23</v>
      </c>
      <c r="O116" s="20" t="s">
        <v>55</v>
      </c>
      <c r="P116" s="20" t="s">
        <v>38</v>
      </c>
      <c r="Q116" s="11">
        <v>3</v>
      </c>
      <c r="R116" s="20" t="s">
        <v>26</v>
      </c>
      <c r="T116" s="21"/>
      <c r="U116" s="15"/>
      <c r="V116" s="15"/>
      <c r="W116" s="20"/>
      <c r="X116" s="20"/>
      <c r="Y116" s="20"/>
      <c r="Z116" s="11"/>
      <c r="AA116" s="20"/>
    </row>
    <row r="117" spans="2:27" s="10" customFormat="1" ht="15.6" customHeight="1" x14ac:dyDescent="0.2">
      <c r="B117" s="21" t="s">
        <v>11</v>
      </c>
      <c r="C117" s="15" t="s">
        <v>29</v>
      </c>
      <c r="D117" s="14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1" t="s">
        <v>17</v>
      </c>
      <c r="L117" s="64" t="s">
        <v>36</v>
      </c>
      <c r="M117" s="15">
        <v>20242</v>
      </c>
      <c r="N117" s="20" t="s">
        <v>23</v>
      </c>
      <c r="O117" s="20" t="s">
        <v>55</v>
      </c>
      <c r="P117" s="20" t="s">
        <v>38</v>
      </c>
      <c r="Q117" s="11">
        <v>3</v>
      </c>
      <c r="R117" s="20" t="s">
        <v>32</v>
      </c>
      <c r="T117" s="21"/>
      <c r="U117" s="15"/>
      <c r="V117" s="15"/>
      <c r="W117" s="20"/>
      <c r="X117" s="20"/>
      <c r="Y117" s="20"/>
      <c r="Z117" s="11"/>
      <c r="AA117" s="20"/>
    </row>
    <row r="118" spans="2:27" s="10" customFormat="1" ht="15.6" customHeight="1" x14ac:dyDescent="0.2">
      <c r="B118" s="21" t="s">
        <v>11</v>
      </c>
      <c r="C118" s="15" t="s">
        <v>29</v>
      </c>
      <c r="D118" s="14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1" t="s">
        <v>17</v>
      </c>
      <c r="L118" s="64" t="s">
        <v>36</v>
      </c>
      <c r="M118" s="15">
        <v>20242</v>
      </c>
      <c r="N118" s="20" t="s">
        <v>23</v>
      </c>
      <c r="O118" s="20" t="s">
        <v>55</v>
      </c>
      <c r="P118" s="20" t="s">
        <v>38</v>
      </c>
      <c r="Q118" s="11">
        <v>3</v>
      </c>
      <c r="R118" s="20" t="s">
        <v>41</v>
      </c>
      <c r="T118" s="21"/>
      <c r="U118" s="15"/>
      <c r="V118" s="15"/>
      <c r="W118" s="20"/>
      <c r="X118" s="20"/>
      <c r="Y118" s="20"/>
      <c r="Z118" s="11"/>
      <c r="AA118" s="20"/>
    </row>
    <row r="119" spans="2:27" s="10" customFormat="1" ht="15.6" customHeight="1" x14ac:dyDescent="0.2">
      <c r="B119" s="21" t="s">
        <v>11</v>
      </c>
      <c r="C119" s="15" t="s">
        <v>29</v>
      </c>
      <c r="D119" s="14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1" t="s">
        <v>17</v>
      </c>
      <c r="L119" s="64" t="s">
        <v>36</v>
      </c>
      <c r="M119" s="15">
        <v>20242</v>
      </c>
      <c r="N119" s="20" t="s">
        <v>23</v>
      </c>
      <c r="O119" s="20" t="s">
        <v>55</v>
      </c>
      <c r="P119" s="20" t="s">
        <v>38</v>
      </c>
      <c r="Q119" s="11">
        <v>3</v>
      </c>
      <c r="R119" s="20" t="s">
        <v>52</v>
      </c>
      <c r="T119" s="21"/>
      <c r="U119" s="15"/>
      <c r="V119" s="15"/>
      <c r="W119" s="20"/>
      <c r="X119" s="20"/>
      <c r="Y119" s="20"/>
      <c r="Z119" s="11"/>
      <c r="AA119" s="20"/>
    </row>
    <row r="120" spans="2:27" s="10" customFormat="1" ht="15.6" customHeight="1" x14ac:dyDescent="0.2">
      <c r="B120" s="21" t="s">
        <v>11</v>
      </c>
      <c r="C120" s="15" t="s">
        <v>36</v>
      </c>
      <c r="D120" s="14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1" t="s">
        <v>17</v>
      </c>
      <c r="L120" s="64" t="s">
        <v>36</v>
      </c>
      <c r="M120" s="15">
        <v>20242</v>
      </c>
      <c r="N120" s="20" t="s">
        <v>23</v>
      </c>
      <c r="O120" s="20" t="s">
        <v>55</v>
      </c>
      <c r="P120" s="20" t="s">
        <v>38</v>
      </c>
      <c r="Q120" s="11">
        <v>3</v>
      </c>
      <c r="R120" s="20" t="s">
        <v>60</v>
      </c>
      <c r="T120" s="21"/>
      <c r="U120" s="15"/>
      <c r="V120" s="15"/>
      <c r="W120" s="20"/>
      <c r="X120" s="20"/>
      <c r="Y120" s="20"/>
      <c r="Z120" s="11"/>
      <c r="AA120" s="20"/>
    </row>
    <row r="121" spans="2:27" s="10" customFormat="1" ht="15.6" customHeight="1" x14ac:dyDescent="0.2">
      <c r="B121" s="21" t="s">
        <v>11</v>
      </c>
      <c r="C121" s="15" t="s">
        <v>36</v>
      </c>
      <c r="D121" s="14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1" t="s">
        <v>17</v>
      </c>
      <c r="L121" s="64" t="s">
        <v>36</v>
      </c>
      <c r="M121" s="15">
        <v>20242</v>
      </c>
      <c r="N121" s="20" t="s">
        <v>23</v>
      </c>
      <c r="O121" s="20" t="s">
        <v>55</v>
      </c>
      <c r="P121" s="20" t="s">
        <v>38</v>
      </c>
      <c r="Q121" s="11">
        <v>3</v>
      </c>
      <c r="R121" s="20" t="s">
        <v>61</v>
      </c>
      <c r="T121" s="21"/>
      <c r="U121" s="15"/>
      <c r="V121" s="15"/>
      <c r="W121" s="20"/>
      <c r="X121" s="20"/>
      <c r="Y121" s="20"/>
      <c r="Z121" s="11"/>
      <c r="AA121" s="20"/>
    </row>
    <row r="122" spans="2:27" s="10" customFormat="1" ht="15.6" customHeight="1" x14ac:dyDescent="0.2">
      <c r="B122" s="21" t="s">
        <v>11</v>
      </c>
      <c r="C122" s="15" t="s">
        <v>36</v>
      </c>
      <c r="D122" s="14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1" t="s">
        <v>17</v>
      </c>
      <c r="L122" s="64" t="s">
        <v>36</v>
      </c>
      <c r="M122" s="15">
        <v>20242</v>
      </c>
      <c r="N122" s="20" t="s">
        <v>23</v>
      </c>
      <c r="O122" s="20" t="s">
        <v>55</v>
      </c>
      <c r="P122" s="20" t="s">
        <v>38</v>
      </c>
      <c r="Q122" s="11">
        <v>3</v>
      </c>
      <c r="R122" s="20" t="s">
        <v>73</v>
      </c>
      <c r="T122" s="21"/>
      <c r="U122" s="15"/>
      <c r="V122" s="15"/>
      <c r="W122" s="20"/>
      <c r="X122" s="20"/>
      <c r="Y122" s="20"/>
      <c r="Z122" s="11"/>
      <c r="AA122" s="20"/>
    </row>
    <row r="123" spans="2:27" s="10" customFormat="1" ht="15.6" customHeight="1" x14ac:dyDescent="0.2">
      <c r="B123" s="21" t="s">
        <v>11</v>
      </c>
      <c r="C123" s="15" t="s">
        <v>36</v>
      </c>
      <c r="D123" s="14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1" t="s">
        <v>17</v>
      </c>
      <c r="L123" s="64" t="s">
        <v>36</v>
      </c>
      <c r="M123" s="15">
        <v>20242</v>
      </c>
      <c r="N123" s="20" t="s">
        <v>23</v>
      </c>
      <c r="O123" s="20" t="s">
        <v>55</v>
      </c>
      <c r="P123" s="20" t="s">
        <v>38</v>
      </c>
      <c r="Q123" s="11">
        <v>4</v>
      </c>
      <c r="R123" s="20" t="s">
        <v>16</v>
      </c>
      <c r="T123" s="21"/>
      <c r="U123" s="15"/>
      <c r="V123" s="15"/>
      <c r="W123" s="20"/>
      <c r="X123" s="20"/>
      <c r="Y123" s="20"/>
      <c r="Z123" s="11"/>
      <c r="AA123" s="20"/>
    </row>
    <row r="124" spans="2:27" s="10" customFormat="1" ht="15.6" customHeight="1" x14ac:dyDescent="0.2">
      <c r="B124" s="21" t="s">
        <v>11</v>
      </c>
      <c r="C124" s="15" t="s">
        <v>36</v>
      </c>
      <c r="D124" s="14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1" t="s">
        <v>17</v>
      </c>
      <c r="L124" s="64" t="s">
        <v>36</v>
      </c>
      <c r="M124" s="15">
        <v>20242</v>
      </c>
      <c r="N124" s="20" t="s">
        <v>23</v>
      </c>
      <c r="O124" s="20" t="s">
        <v>55</v>
      </c>
      <c r="P124" s="20" t="s">
        <v>38</v>
      </c>
      <c r="Q124" s="11">
        <v>4</v>
      </c>
      <c r="R124" s="20" t="s">
        <v>26</v>
      </c>
      <c r="T124" s="21"/>
      <c r="U124" s="15"/>
      <c r="V124" s="15"/>
      <c r="W124" s="20"/>
      <c r="X124" s="20"/>
      <c r="Y124" s="20"/>
      <c r="Z124" s="11"/>
      <c r="AA124" s="20"/>
    </row>
    <row r="125" spans="2:27" s="10" customFormat="1" ht="15.6" customHeight="1" x14ac:dyDescent="0.2">
      <c r="B125" s="21" t="s">
        <v>11</v>
      </c>
      <c r="C125" s="15" t="s">
        <v>64</v>
      </c>
      <c r="D125" s="14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1" t="s">
        <v>17</v>
      </c>
      <c r="L125" s="64" t="s">
        <v>36</v>
      </c>
      <c r="M125" s="15">
        <v>20242</v>
      </c>
      <c r="N125" s="20" t="s">
        <v>23</v>
      </c>
      <c r="O125" s="20" t="s">
        <v>55</v>
      </c>
      <c r="P125" s="20" t="s">
        <v>38</v>
      </c>
      <c r="Q125" s="11">
        <v>4</v>
      </c>
      <c r="R125" s="20" t="s">
        <v>74</v>
      </c>
      <c r="T125" s="21"/>
      <c r="U125" s="15"/>
      <c r="V125" s="15"/>
      <c r="W125" s="20"/>
      <c r="X125" s="20"/>
      <c r="Y125" s="20"/>
      <c r="Z125" s="11"/>
      <c r="AA125" s="20"/>
    </row>
    <row r="126" spans="2:27" s="10" customFormat="1" ht="15.6" customHeight="1" x14ac:dyDescent="0.2">
      <c r="B126" s="21" t="s">
        <v>11</v>
      </c>
      <c r="C126" s="15" t="s">
        <v>64</v>
      </c>
      <c r="D126" s="14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1" t="s">
        <v>17</v>
      </c>
      <c r="L126" s="64" t="s">
        <v>43</v>
      </c>
      <c r="M126" s="15">
        <v>20242</v>
      </c>
      <c r="N126" s="20" t="s">
        <v>23</v>
      </c>
      <c r="O126" s="20" t="s">
        <v>55</v>
      </c>
      <c r="P126" s="20" t="s">
        <v>38</v>
      </c>
      <c r="Q126" s="11">
        <v>5</v>
      </c>
      <c r="R126" s="20" t="s">
        <v>16</v>
      </c>
      <c r="T126" s="21"/>
      <c r="U126" s="15"/>
      <c r="V126" s="15"/>
      <c r="W126" s="20"/>
      <c r="X126" s="20"/>
      <c r="Y126" s="20"/>
      <c r="Z126" s="11"/>
      <c r="AA126" s="20"/>
    </row>
    <row r="127" spans="2:27" s="10" customFormat="1" ht="15.6" customHeight="1" x14ac:dyDescent="0.2">
      <c r="B127" s="21" t="s">
        <v>11</v>
      </c>
      <c r="C127" s="15" t="s">
        <v>64</v>
      </c>
      <c r="D127" s="14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1" t="s">
        <v>17</v>
      </c>
      <c r="L127" s="64" t="s">
        <v>43</v>
      </c>
      <c r="M127" s="15">
        <v>20242</v>
      </c>
      <c r="N127" s="20" t="s">
        <v>23</v>
      </c>
      <c r="O127" s="20" t="s">
        <v>55</v>
      </c>
      <c r="P127" s="20" t="s">
        <v>38</v>
      </c>
      <c r="Q127" s="11">
        <v>5</v>
      </c>
      <c r="R127" s="20" t="s">
        <v>26</v>
      </c>
      <c r="T127" s="21"/>
      <c r="U127" s="15"/>
      <c r="V127" s="15"/>
      <c r="W127" s="20"/>
      <c r="X127" s="20"/>
      <c r="Y127" s="20"/>
      <c r="Z127" s="11"/>
      <c r="AA127" s="20"/>
    </row>
    <row r="128" spans="2:27" s="10" customFormat="1" ht="15.6" customHeight="1" x14ac:dyDescent="0.2">
      <c r="B128" s="21" t="s">
        <v>11</v>
      </c>
      <c r="C128" s="15" t="s">
        <v>64</v>
      </c>
      <c r="D128" s="14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1" t="s">
        <v>17</v>
      </c>
      <c r="L128" s="64" t="s">
        <v>43</v>
      </c>
      <c r="M128" s="15">
        <v>20242</v>
      </c>
      <c r="N128" s="20" t="s">
        <v>23</v>
      </c>
      <c r="O128" s="20" t="s">
        <v>55</v>
      </c>
      <c r="P128" s="20" t="s">
        <v>38</v>
      </c>
      <c r="Q128" s="11">
        <v>5</v>
      </c>
      <c r="R128" s="20" t="s">
        <v>32</v>
      </c>
      <c r="T128" s="21"/>
      <c r="U128" s="15"/>
      <c r="V128" s="15"/>
      <c r="W128" s="20"/>
      <c r="X128" s="20"/>
      <c r="Y128" s="20"/>
      <c r="Z128" s="11"/>
      <c r="AA128" s="20"/>
    </row>
    <row r="129" spans="2:27" s="10" customFormat="1" ht="15.6" customHeight="1" x14ac:dyDescent="0.2">
      <c r="B129" s="21" t="s">
        <v>11</v>
      </c>
      <c r="C129" s="15" t="s">
        <v>18</v>
      </c>
      <c r="D129" s="14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1" t="s">
        <v>17</v>
      </c>
      <c r="L129" s="64" t="s">
        <v>43</v>
      </c>
      <c r="M129" s="15">
        <v>20242</v>
      </c>
      <c r="N129" s="20" t="s">
        <v>23</v>
      </c>
      <c r="O129" s="20" t="s">
        <v>55</v>
      </c>
      <c r="P129" s="20" t="s">
        <v>38</v>
      </c>
      <c r="Q129" s="11">
        <v>5</v>
      </c>
      <c r="R129" s="20" t="s">
        <v>41</v>
      </c>
      <c r="T129" s="21"/>
      <c r="U129" s="15"/>
      <c r="V129" s="15"/>
      <c r="W129" s="20"/>
      <c r="X129" s="20"/>
      <c r="Y129" s="20"/>
      <c r="Z129" s="11"/>
      <c r="AA129" s="20"/>
    </row>
    <row r="130" spans="2:27" s="10" customFormat="1" ht="15.6" customHeight="1" x14ac:dyDescent="0.2">
      <c r="B130" s="21" t="s">
        <v>11</v>
      </c>
      <c r="C130" s="15" t="s">
        <v>18</v>
      </c>
      <c r="D130" s="14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1" t="s">
        <v>17</v>
      </c>
      <c r="L130" s="64" t="s">
        <v>43</v>
      </c>
      <c r="M130" s="15">
        <v>20242</v>
      </c>
      <c r="N130" s="20" t="s">
        <v>23</v>
      </c>
      <c r="O130" s="20" t="s">
        <v>55</v>
      </c>
      <c r="P130" s="20" t="s">
        <v>38</v>
      </c>
      <c r="Q130" s="11">
        <v>5</v>
      </c>
      <c r="R130" s="20" t="s">
        <v>74</v>
      </c>
      <c r="T130" s="21"/>
      <c r="U130" s="15"/>
      <c r="V130" s="15"/>
      <c r="W130" s="20"/>
      <c r="X130" s="20"/>
      <c r="Y130" s="20"/>
      <c r="Z130" s="11"/>
      <c r="AA130" s="20"/>
    </row>
    <row r="131" spans="2:27" s="10" customFormat="1" ht="15.6" customHeight="1" x14ac:dyDescent="0.2">
      <c r="B131" s="21" t="s">
        <v>11</v>
      </c>
      <c r="C131" s="15" t="s">
        <v>18</v>
      </c>
      <c r="D131" s="14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1" t="s">
        <v>17</v>
      </c>
      <c r="L131" s="64" t="s">
        <v>43</v>
      </c>
      <c r="M131" s="15">
        <v>20242</v>
      </c>
      <c r="N131" s="20" t="s">
        <v>23</v>
      </c>
      <c r="O131" s="20" t="s">
        <v>55</v>
      </c>
      <c r="P131" s="20" t="s">
        <v>38</v>
      </c>
      <c r="Q131" s="11">
        <v>5</v>
      </c>
      <c r="R131" s="20" t="s">
        <v>46</v>
      </c>
      <c r="T131" s="21"/>
      <c r="U131" s="15"/>
      <c r="V131" s="15"/>
      <c r="W131" s="20"/>
      <c r="X131" s="20"/>
      <c r="Y131" s="20"/>
      <c r="Z131" s="11"/>
      <c r="AA131" s="20"/>
    </row>
    <row r="132" spans="2:27" s="10" customFormat="1" ht="15.6" customHeight="1" x14ac:dyDescent="0.2">
      <c r="B132" s="21" t="s">
        <v>11</v>
      </c>
      <c r="C132" s="15" t="s">
        <v>31</v>
      </c>
      <c r="D132" s="14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1" t="s">
        <v>17</v>
      </c>
      <c r="L132" s="64" t="s">
        <v>43</v>
      </c>
      <c r="M132" s="15">
        <v>20242</v>
      </c>
      <c r="N132" s="20" t="s">
        <v>23</v>
      </c>
      <c r="O132" s="20" t="s">
        <v>55</v>
      </c>
      <c r="P132" s="20" t="s">
        <v>38</v>
      </c>
      <c r="Q132" s="11">
        <v>6</v>
      </c>
      <c r="R132" s="20" t="s">
        <v>16</v>
      </c>
      <c r="T132" s="21"/>
      <c r="U132" s="15"/>
      <c r="V132" s="15"/>
      <c r="W132" s="20"/>
      <c r="X132" s="20"/>
      <c r="Y132" s="20"/>
      <c r="Z132" s="11"/>
      <c r="AA132" s="20"/>
    </row>
    <row r="133" spans="2:27" s="10" customFormat="1" ht="15.6" customHeight="1" x14ac:dyDescent="0.2">
      <c r="B133" s="21" t="s">
        <v>11</v>
      </c>
      <c r="C133" s="15" t="s">
        <v>18</v>
      </c>
      <c r="D133" s="14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1" t="s">
        <v>17</v>
      </c>
      <c r="L133" s="64" t="s">
        <v>43</v>
      </c>
      <c r="M133" s="15">
        <v>20242</v>
      </c>
      <c r="N133" s="20" t="s">
        <v>23</v>
      </c>
      <c r="O133" s="20" t="s">
        <v>55</v>
      </c>
      <c r="P133" s="20" t="s">
        <v>38</v>
      </c>
      <c r="Q133" s="11">
        <v>6</v>
      </c>
      <c r="R133" s="20" t="s">
        <v>26</v>
      </c>
      <c r="T133" s="21"/>
      <c r="U133" s="15"/>
      <c r="V133" s="15"/>
      <c r="W133" s="20"/>
      <c r="X133" s="20"/>
      <c r="Y133" s="20"/>
      <c r="Z133" s="11"/>
      <c r="AA133" s="20"/>
    </row>
    <row r="134" spans="2:27" s="10" customFormat="1" ht="15.6" customHeight="1" x14ac:dyDescent="0.2">
      <c r="B134" s="21" t="s">
        <v>11</v>
      </c>
      <c r="C134" s="15" t="s">
        <v>12</v>
      </c>
      <c r="D134" s="14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1" t="s">
        <v>17</v>
      </c>
      <c r="L134" s="64" t="s">
        <v>43</v>
      </c>
      <c r="M134" s="15">
        <v>20242</v>
      </c>
      <c r="N134" s="20" t="s">
        <v>23</v>
      </c>
      <c r="O134" s="20" t="s">
        <v>55</v>
      </c>
      <c r="P134" s="20" t="s">
        <v>38</v>
      </c>
      <c r="Q134" s="11">
        <v>6</v>
      </c>
      <c r="R134" s="20" t="s">
        <v>32</v>
      </c>
      <c r="T134" s="21"/>
      <c r="U134" s="15"/>
      <c r="V134" s="15"/>
      <c r="W134" s="20"/>
      <c r="X134" s="20"/>
      <c r="Y134" s="20"/>
      <c r="Z134" s="11"/>
      <c r="AA134" s="20"/>
    </row>
    <row r="135" spans="2:27" s="10" customFormat="1" ht="15.6" customHeight="1" x14ac:dyDescent="0.2">
      <c r="B135" s="21" t="s">
        <v>11</v>
      </c>
      <c r="C135" s="15" t="s">
        <v>12</v>
      </c>
      <c r="D135" s="14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1" t="s">
        <v>17</v>
      </c>
      <c r="L135" s="64" t="s">
        <v>43</v>
      </c>
      <c r="M135" s="15">
        <v>20242</v>
      </c>
      <c r="N135" s="20" t="s">
        <v>23</v>
      </c>
      <c r="O135" s="20" t="s">
        <v>55</v>
      </c>
      <c r="P135" s="20" t="s">
        <v>38</v>
      </c>
      <c r="Q135" s="11">
        <v>7</v>
      </c>
      <c r="R135" s="20" t="s">
        <v>16</v>
      </c>
      <c r="T135" s="21"/>
      <c r="U135" s="15"/>
      <c r="V135" s="15"/>
      <c r="W135" s="20"/>
      <c r="X135" s="20"/>
      <c r="Y135" s="20"/>
      <c r="Z135" s="11"/>
      <c r="AA135" s="20"/>
    </row>
    <row r="136" spans="2:27" s="10" customFormat="1" ht="15.6" customHeight="1" x14ac:dyDescent="0.2">
      <c r="B136" s="21" t="s">
        <v>11</v>
      </c>
      <c r="C136" s="15" t="s">
        <v>12</v>
      </c>
      <c r="D136" s="14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1" t="s">
        <v>17</v>
      </c>
      <c r="L136" s="64" t="s">
        <v>43</v>
      </c>
      <c r="M136" s="15">
        <v>20242</v>
      </c>
      <c r="N136" s="20" t="s">
        <v>23</v>
      </c>
      <c r="O136" s="20" t="s">
        <v>55</v>
      </c>
      <c r="P136" s="20" t="s">
        <v>38</v>
      </c>
      <c r="Q136" s="11">
        <v>7</v>
      </c>
      <c r="R136" s="20" t="s">
        <v>26</v>
      </c>
      <c r="T136" s="21"/>
      <c r="U136" s="15"/>
      <c r="V136" s="15"/>
      <c r="W136" s="20"/>
      <c r="X136" s="20"/>
      <c r="Y136" s="20"/>
      <c r="Z136" s="11"/>
      <c r="AA136" s="20"/>
    </row>
    <row r="137" spans="2:27" s="10" customFormat="1" ht="15.6" customHeight="1" x14ac:dyDescent="0.2">
      <c r="B137" s="21" t="s">
        <v>11</v>
      </c>
      <c r="C137" s="15" t="s">
        <v>12</v>
      </c>
      <c r="D137" s="14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1" t="s">
        <v>17</v>
      </c>
      <c r="L137" s="64" t="s">
        <v>43</v>
      </c>
      <c r="M137" s="15">
        <v>20242</v>
      </c>
      <c r="N137" s="20" t="s">
        <v>23</v>
      </c>
      <c r="O137" s="20" t="s">
        <v>55</v>
      </c>
      <c r="P137" s="20" t="s">
        <v>38</v>
      </c>
      <c r="Q137" s="11">
        <v>7</v>
      </c>
      <c r="R137" s="20" t="s">
        <v>32</v>
      </c>
      <c r="T137" s="21"/>
      <c r="U137" s="15"/>
      <c r="V137" s="15"/>
      <c r="W137" s="20"/>
      <c r="X137" s="20"/>
      <c r="Y137" s="20"/>
      <c r="Z137" s="11"/>
      <c r="AA137" s="20"/>
    </row>
    <row r="138" spans="2:27" s="10" customFormat="1" ht="15.6" customHeight="1" x14ac:dyDescent="0.2">
      <c r="B138" s="21" t="s">
        <v>11</v>
      </c>
      <c r="C138" s="15" t="s">
        <v>12</v>
      </c>
      <c r="D138" s="14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1" t="s">
        <v>17</v>
      </c>
      <c r="L138" s="64" t="s">
        <v>43</v>
      </c>
      <c r="M138" s="15">
        <v>20242</v>
      </c>
      <c r="N138" s="20" t="s">
        <v>23</v>
      </c>
      <c r="O138" s="20" t="s">
        <v>55</v>
      </c>
      <c r="P138" s="20" t="s">
        <v>38</v>
      </c>
      <c r="Q138" s="11">
        <v>7</v>
      </c>
      <c r="R138" s="20" t="s">
        <v>41</v>
      </c>
      <c r="T138" s="21"/>
      <c r="U138" s="15"/>
      <c r="V138" s="15"/>
      <c r="W138" s="20"/>
      <c r="X138" s="20"/>
      <c r="Y138" s="20"/>
      <c r="Z138" s="11"/>
      <c r="AA138" s="20"/>
    </row>
    <row r="139" spans="2:27" s="10" customFormat="1" ht="15.6" customHeight="1" x14ac:dyDescent="0.2">
      <c r="B139" s="21" t="s">
        <v>11</v>
      </c>
      <c r="C139" s="15" t="s">
        <v>22</v>
      </c>
      <c r="D139" s="14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1" t="s">
        <v>17</v>
      </c>
      <c r="L139" s="64" t="s">
        <v>43</v>
      </c>
      <c r="M139" s="15">
        <v>20242</v>
      </c>
      <c r="N139" s="20" t="s">
        <v>23</v>
      </c>
      <c r="O139" s="20" t="s">
        <v>55</v>
      </c>
      <c r="P139" s="20" t="s">
        <v>38</v>
      </c>
      <c r="Q139" s="11">
        <v>7</v>
      </c>
      <c r="R139" s="20" t="s">
        <v>46</v>
      </c>
      <c r="T139" s="21"/>
      <c r="U139" s="15"/>
      <c r="V139" s="15"/>
      <c r="W139" s="20"/>
      <c r="X139" s="20"/>
      <c r="Y139" s="20"/>
      <c r="Z139" s="11"/>
      <c r="AA139" s="20"/>
    </row>
    <row r="140" spans="2:27" s="10" customFormat="1" ht="15.6" customHeight="1" x14ac:dyDescent="0.2">
      <c r="B140" s="21" t="s">
        <v>11</v>
      </c>
      <c r="C140" s="15" t="s">
        <v>22</v>
      </c>
      <c r="D140" s="14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1" t="s">
        <v>17</v>
      </c>
      <c r="L140" s="64" t="s">
        <v>34</v>
      </c>
      <c r="M140" s="15">
        <v>202011</v>
      </c>
      <c r="N140" s="20" t="s">
        <v>23</v>
      </c>
      <c r="O140" s="20" t="s">
        <v>55</v>
      </c>
      <c r="P140" s="20" t="s">
        <v>38</v>
      </c>
      <c r="Q140" s="11">
        <v>8</v>
      </c>
      <c r="R140" s="20" t="s">
        <v>16</v>
      </c>
      <c r="T140" s="21"/>
      <c r="U140" s="15"/>
      <c r="V140" s="15"/>
      <c r="W140" s="20"/>
      <c r="X140" s="20"/>
      <c r="Y140" s="20"/>
      <c r="Z140" s="11"/>
      <c r="AA140" s="20"/>
    </row>
    <row r="141" spans="2:27" s="10" customFormat="1" ht="15.6" customHeight="1" x14ac:dyDescent="0.2">
      <c r="B141" s="21" t="s">
        <v>11</v>
      </c>
      <c r="C141" s="15" t="s">
        <v>12</v>
      </c>
      <c r="D141" s="14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1" t="s">
        <v>17</v>
      </c>
      <c r="L141" s="64" t="s">
        <v>34</v>
      </c>
      <c r="M141" s="15">
        <v>202011</v>
      </c>
      <c r="N141" s="20" t="s">
        <v>23</v>
      </c>
      <c r="O141" s="20" t="s">
        <v>55</v>
      </c>
      <c r="P141" s="20" t="s">
        <v>38</v>
      </c>
      <c r="Q141" s="11">
        <v>8</v>
      </c>
      <c r="R141" s="20" t="s">
        <v>26</v>
      </c>
      <c r="T141" s="21"/>
      <c r="U141" s="15"/>
      <c r="V141" s="15"/>
      <c r="W141" s="20"/>
      <c r="X141" s="20"/>
      <c r="Y141" s="20"/>
      <c r="Z141" s="11"/>
      <c r="AA141" s="20"/>
    </row>
    <row r="142" spans="2:27" s="10" customFormat="1" ht="15.6" customHeight="1" x14ac:dyDescent="0.2">
      <c r="B142" s="21" t="s">
        <v>11</v>
      </c>
      <c r="C142" s="15" t="s">
        <v>22</v>
      </c>
      <c r="D142" s="14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1" t="s">
        <v>17</v>
      </c>
      <c r="L142" s="64" t="s">
        <v>34</v>
      </c>
      <c r="M142" s="15">
        <v>202011</v>
      </c>
      <c r="N142" s="20" t="s">
        <v>23</v>
      </c>
      <c r="O142" s="20" t="s">
        <v>55</v>
      </c>
      <c r="P142" s="20" t="s">
        <v>38</v>
      </c>
      <c r="Q142" s="11">
        <v>8</v>
      </c>
      <c r="R142" s="20" t="s">
        <v>32</v>
      </c>
      <c r="T142" s="21"/>
      <c r="U142" s="15"/>
      <c r="V142" s="15"/>
      <c r="W142" s="20"/>
      <c r="X142" s="20"/>
      <c r="Y142" s="20"/>
      <c r="Z142" s="11"/>
      <c r="AA142" s="20"/>
    </row>
    <row r="143" spans="2:27" s="10" customFormat="1" ht="15.6" customHeight="1" x14ac:dyDescent="0.2">
      <c r="B143" s="21" t="s">
        <v>11</v>
      </c>
      <c r="C143" s="15" t="s">
        <v>12</v>
      </c>
      <c r="D143" s="14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1" t="s">
        <v>17</v>
      </c>
      <c r="L143" s="64" t="s">
        <v>34</v>
      </c>
      <c r="M143" s="15">
        <v>202011</v>
      </c>
      <c r="N143" s="20" t="s">
        <v>23</v>
      </c>
      <c r="O143" s="20" t="s">
        <v>55</v>
      </c>
      <c r="P143" s="20" t="s">
        <v>38</v>
      </c>
      <c r="Q143" s="11">
        <v>8</v>
      </c>
      <c r="R143" s="20" t="s">
        <v>41</v>
      </c>
      <c r="T143" s="21"/>
      <c r="U143" s="15"/>
      <c r="V143" s="15"/>
      <c r="W143" s="20"/>
      <c r="X143" s="20"/>
      <c r="Y143" s="20"/>
      <c r="Z143" s="11"/>
      <c r="AA143" s="20"/>
    </row>
    <row r="144" spans="2:27" s="10" customFormat="1" ht="15.6" customHeight="1" x14ac:dyDescent="0.2">
      <c r="B144" s="21" t="s">
        <v>11</v>
      </c>
      <c r="C144" s="15" t="s">
        <v>22</v>
      </c>
      <c r="D144" s="14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1" t="s">
        <v>17</v>
      </c>
      <c r="L144" s="64" t="s">
        <v>34</v>
      </c>
      <c r="M144" s="15">
        <v>202011</v>
      </c>
      <c r="N144" s="20" t="s">
        <v>23</v>
      </c>
      <c r="O144" s="20" t="s">
        <v>55</v>
      </c>
      <c r="P144" s="20" t="s">
        <v>38</v>
      </c>
      <c r="Q144" s="11">
        <v>8</v>
      </c>
      <c r="R144" s="20" t="s">
        <v>52</v>
      </c>
      <c r="T144" s="21"/>
      <c r="U144" s="15"/>
      <c r="V144" s="15"/>
      <c r="W144" s="20"/>
      <c r="X144" s="20"/>
      <c r="Y144" s="20"/>
      <c r="Z144" s="11"/>
      <c r="AA144" s="20"/>
    </row>
    <row r="145" spans="2:27" s="10" customFormat="1" ht="15.6" customHeight="1" x14ac:dyDescent="0.2">
      <c r="B145" s="21" t="s">
        <v>11</v>
      </c>
      <c r="C145" s="15" t="s">
        <v>12</v>
      </c>
      <c r="D145" s="14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1" t="s">
        <v>17</v>
      </c>
      <c r="L145" s="64" t="s">
        <v>34</v>
      </c>
      <c r="M145" s="15">
        <v>202011</v>
      </c>
      <c r="N145" s="20" t="s">
        <v>23</v>
      </c>
      <c r="O145" s="20" t="s">
        <v>55</v>
      </c>
      <c r="P145" s="20" t="s">
        <v>38</v>
      </c>
      <c r="Q145" s="11">
        <v>8</v>
      </c>
      <c r="R145" s="20" t="s">
        <v>75</v>
      </c>
      <c r="T145" s="21"/>
      <c r="U145" s="15"/>
      <c r="V145" s="15"/>
      <c r="W145" s="20"/>
      <c r="X145" s="20"/>
      <c r="Y145" s="20"/>
      <c r="Z145" s="11"/>
      <c r="AA145" s="20"/>
    </row>
    <row r="146" spans="2:27" s="10" customFormat="1" ht="15.6" customHeight="1" x14ac:dyDescent="0.2">
      <c r="B146" s="21" t="s">
        <v>11</v>
      </c>
      <c r="C146" s="15" t="s">
        <v>22</v>
      </c>
      <c r="D146" s="14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1" t="s">
        <v>17</v>
      </c>
      <c r="L146" s="64" t="s">
        <v>34</v>
      </c>
      <c r="M146" s="15">
        <v>202011</v>
      </c>
      <c r="N146" s="20" t="s">
        <v>23</v>
      </c>
      <c r="O146" s="20" t="s">
        <v>55</v>
      </c>
      <c r="P146" s="20" t="s">
        <v>38</v>
      </c>
      <c r="Q146" s="11">
        <v>9</v>
      </c>
      <c r="R146" s="20" t="s">
        <v>16</v>
      </c>
      <c r="T146" s="21"/>
      <c r="U146" s="15"/>
      <c r="V146" s="15"/>
      <c r="W146" s="20"/>
      <c r="X146" s="20"/>
      <c r="Y146" s="20"/>
      <c r="Z146" s="11"/>
      <c r="AA146" s="20"/>
    </row>
    <row r="147" spans="2:27" s="10" customFormat="1" ht="15.6" customHeight="1" x14ac:dyDescent="0.2">
      <c r="B147" s="21" t="s">
        <v>11</v>
      </c>
      <c r="C147" s="15" t="s">
        <v>22</v>
      </c>
      <c r="D147" s="14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1" t="s">
        <v>17</v>
      </c>
      <c r="L147" s="64" t="s">
        <v>34</v>
      </c>
      <c r="M147" s="15">
        <v>202011</v>
      </c>
      <c r="N147" s="20" t="s">
        <v>23</v>
      </c>
      <c r="O147" s="20" t="s">
        <v>55</v>
      </c>
      <c r="P147" s="20" t="s">
        <v>38</v>
      </c>
      <c r="Q147" s="11">
        <v>9</v>
      </c>
      <c r="R147" s="20" t="s">
        <v>26</v>
      </c>
      <c r="T147" s="21"/>
      <c r="U147" s="15"/>
      <c r="V147" s="15"/>
      <c r="W147" s="20"/>
      <c r="X147" s="20"/>
      <c r="Y147" s="20"/>
      <c r="Z147" s="11"/>
      <c r="AA147" s="20"/>
    </row>
    <row r="148" spans="2:27" s="10" customFormat="1" ht="15.6" customHeight="1" x14ac:dyDescent="0.2">
      <c r="B148" s="21" t="s">
        <v>11</v>
      </c>
      <c r="C148" s="15" t="s">
        <v>76</v>
      </c>
      <c r="D148" s="14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1" t="s">
        <v>17</v>
      </c>
      <c r="L148" s="64" t="s">
        <v>34</v>
      </c>
      <c r="M148" s="15">
        <v>202011</v>
      </c>
      <c r="N148" s="20" t="s">
        <v>23</v>
      </c>
      <c r="O148" s="20" t="s">
        <v>55</v>
      </c>
      <c r="P148" s="20" t="s">
        <v>38</v>
      </c>
      <c r="Q148" s="11">
        <v>9</v>
      </c>
      <c r="R148" s="20" t="s">
        <v>32</v>
      </c>
      <c r="T148" s="21"/>
      <c r="U148" s="15"/>
      <c r="V148" s="15"/>
      <c r="W148" s="20"/>
      <c r="X148" s="20"/>
      <c r="Y148" s="20"/>
      <c r="Z148" s="11"/>
      <c r="AA148" s="20"/>
    </row>
    <row r="149" spans="2:27" s="10" customFormat="1" ht="15.6" customHeight="1" x14ac:dyDescent="0.2">
      <c r="B149" s="21" t="s">
        <v>11</v>
      </c>
      <c r="C149" s="15" t="s">
        <v>29</v>
      </c>
      <c r="D149" s="14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1" t="s">
        <v>17</v>
      </c>
      <c r="L149" s="64" t="s">
        <v>34</v>
      </c>
      <c r="M149" s="15">
        <v>202011</v>
      </c>
      <c r="N149" s="20" t="s">
        <v>23</v>
      </c>
      <c r="O149" s="20" t="s">
        <v>55</v>
      </c>
      <c r="P149" s="20" t="s">
        <v>38</v>
      </c>
      <c r="Q149" s="11">
        <v>9</v>
      </c>
      <c r="R149" s="20" t="s">
        <v>41</v>
      </c>
      <c r="T149" s="21"/>
      <c r="U149" s="15"/>
      <c r="V149" s="15"/>
      <c r="W149" s="20"/>
      <c r="X149" s="20"/>
      <c r="Y149" s="20"/>
      <c r="Z149" s="11"/>
      <c r="AA149" s="20"/>
    </row>
    <row r="150" spans="2:27" s="10" customFormat="1" ht="15.6" customHeight="1" x14ac:dyDescent="0.2">
      <c r="B150" s="21" t="s">
        <v>11</v>
      </c>
      <c r="C150" s="15" t="s">
        <v>29</v>
      </c>
      <c r="D150" s="14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1" t="s">
        <v>17</v>
      </c>
      <c r="L150" s="64" t="s">
        <v>34</v>
      </c>
      <c r="M150" s="15">
        <v>202011</v>
      </c>
      <c r="N150" s="20" t="s">
        <v>23</v>
      </c>
      <c r="O150" s="20" t="s">
        <v>55</v>
      </c>
      <c r="P150" s="20" t="s">
        <v>38</v>
      </c>
      <c r="Q150" s="11">
        <v>9</v>
      </c>
      <c r="R150" s="20" t="s">
        <v>52</v>
      </c>
      <c r="T150" s="21"/>
      <c r="U150" s="15"/>
      <c r="V150" s="15"/>
      <c r="W150" s="20"/>
      <c r="X150" s="20"/>
      <c r="Y150" s="20"/>
      <c r="Z150" s="11"/>
      <c r="AA150" s="20"/>
    </row>
    <row r="151" spans="2:27" s="10" customFormat="1" ht="15.6" customHeight="1" x14ac:dyDescent="0.2">
      <c r="B151" s="21" t="s">
        <v>11</v>
      </c>
      <c r="C151" s="15" t="s">
        <v>77</v>
      </c>
      <c r="D151" s="14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1" t="s">
        <v>17</v>
      </c>
      <c r="L151" s="64" t="s">
        <v>34</v>
      </c>
      <c r="M151" s="15">
        <v>202011</v>
      </c>
      <c r="N151" s="20" t="s">
        <v>23</v>
      </c>
      <c r="O151" s="20" t="s">
        <v>55</v>
      </c>
      <c r="P151" s="20" t="s">
        <v>38</v>
      </c>
      <c r="Q151" s="11">
        <v>9</v>
      </c>
      <c r="R151" s="20" t="s">
        <v>60</v>
      </c>
      <c r="T151" s="21"/>
      <c r="U151" s="15"/>
      <c r="V151" s="15"/>
      <c r="W151" s="20"/>
      <c r="X151" s="20"/>
      <c r="Y151" s="20"/>
      <c r="Z151" s="11"/>
      <c r="AA151" s="20"/>
    </row>
    <row r="152" spans="2:27" s="10" customFormat="1" ht="15.6" customHeight="1" x14ac:dyDescent="0.2">
      <c r="B152" s="21" t="s">
        <v>11</v>
      </c>
      <c r="C152" s="15" t="s">
        <v>77</v>
      </c>
      <c r="D152" s="14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1" t="s">
        <v>17</v>
      </c>
      <c r="L152" s="64" t="s">
        <v>34</v>
      </c>
      <c r="M152" s="15">
        <v>202011</v>
      </c>
      <c r="N152" s="20" t="s">
        <v>23</v>
      </c>
      <c r="O152" s="20" t="s">
        <v>55</v>
      </c>
      <c r="P152" s="20" t="s">
        <v>38</v>
      </c>
      <c r="Q152" s="11">
        <v>9</v>
      </c>
      <c r="R152" s="20" t="s">
        <v>61</v>
      </c>
      <c r="T152" s="21"/>
      <c r="U152" s="15"/>
      <c r="V152" s="15"/>
      <c r="W152" s="20"/>
      <c r="X152" s="20"/>
      <c r="Y152" s="20"/>
      <c r="Z152" s="11"/>
      <c r="AA152" s="20"/>
    </row>
    <row r="153" spans="2:27" s="10" customFormat="1" ht="15.6" customHeight="1" x14ac:dyDescent="0.2">
      <c r="B153" s="21" t="s">
        <v>11</v>
      </c>
      <c r="C153" s="15" t="s">
        <v>29</v>
      </c>
      <c r="D153" s="14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1" t="s">
        <v>17</v>
      </c>
      <c r="L153" s="64" t="s">
        <v>34</v>
      </c>
      <c r="M153" s="15">
        <v>202011</v>
      </c>
      <c r="N153" s="20" t="s">
        <v>23</v>
      </c>
      <c r="O153" s="20" t="s">
        <v>55</v>
      </c>
      <c r="P153" s="20" t="s">
        <v>38</v>
      </c>
      <c r="Q153" s="11">
        <v>9</v>
      </c>
      <c r="R153" s="20" t="s">
        <v>48</v>
      </c>
      <c r="T153" s="21"/>
      <c r="U153" s="15"/>
      <c r="V153" s="15"/>
      <c r="W153" s="20"/>
      <c r="X153" s="20"/>
      <c r="Y153" s="20"/>
      <c r="Z153" s="11"/>
      <c r="AA153" s="20"/>
    </row>
    <row r="154" spans="2:27" s="10" customFormat="1" ht="15.6" customHeight="1" x14ac:dyDescent="0.2">
      <c r="B154" s="21" t="s">
        <v>11</v>
      </c>
      <c r="C154" s="15" t="s">
        <v>29</v>
      </c>
      <c r="D154" s="14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1" t="s">
        <v>17</v>
      </c>
      <c r="L154" s="64" t="s">
        <v>34</v>
      </c>
      <c r="M154" s="15">
        <v>202011</v>
      </c>
      <c r="N154" s="20" t="s">
        <v>23</v>
      </c>
      <c r="O154" s="20" t="s">
        <v>55</v>
      </c>
      <c r="P154" s="20" t="s">
        <v>38</v>
      </c>
      <c r="Q154" s="11">
        <v>10</v>
      </c>
      <c r="R154" s="20" t="s">
        <v>16</v>
      </c>
      <c r="T154" s="21"/>
      <c r="U154" s="15"/>
      <c r="V154" s="15"/>
      <c r="W154" s="20"/>
      <c r="X154" s="20"/>
      <c r="Y154" s="20"/>
      <c r="Z154" s="17"/>
      <c r="AA154" s="34"/>
    </row>
    <row r="155" spans="2:27" s="10" customFormat="1" ht="15.6" customHeight="1" x14ac:dyDescent="0.2">
      <c r="B155" s="21" t="s">
        <v>11</v>
      </c>
      <c r="C155" s="15" t="s">
        <v>35</v>
      </c>
      <c r="D155" s="14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1" t="s">
        <v>17</v>
      </c>
      <c r="L155" s="64" t="s">
        <v>34</v>
      </c>
      <c r="M155" s="15">
        <v>202011</v>
      </c>
      <c r="N155" s="20" t="s">
        <v>23</v>
      </c>
      <c r="O155" s="20" t="s">
        <v>55</v>
      </c>
      <c r="P155" s="20" t="s">
        <v>38</v>
      </c>
      <c r="Q155" s="11">
        <v>10</v>
      </c>
      <c r="R155" s="20" t="s">
        <v>26</v>
      </c>
      <c r="T155" s="21"/>
      <c r="U155" s="15"/>
      <c r="V155" s="15"/>
      <c r="W155" s="20"/>
      <c r="X155" s="20"/>
      <c r="Y155" s="20"/>
      <c r="Z155" s="17"/>
      <c r="AA155" s="34"/>
    </row>
    <row r="156" spans="2:27" s="10" customFormat="1" ht="15.6" customHeight="1" x14ac:dyDescent="0.2">
      <c r="B156" s="21" t="s">
        <v>11</v>
      </c>
      <c r="C156" s="15" t="s">
        <v>36</v>
      </c>
      <c r="D156" s="14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1" t="s">
        <v>17</v>
      </c>
      <c r="L156" s="64" t="s">
        <v>34</v>
      </c>
      <c r="M156" s="15">
        <v>202011</v>
      </c>
      <c r="N156" s="20" t="s">
        <v>23</v>
      </c>
      <c r="O156" s="20" t="s">
        <v>55</v>
      </c>
      <c r="P156" s="20" t="s">
        <v>38</v>
      </c>
      <c r="Q156" s="11">
        <v>10</v>
      </c>
      <c r="R156" s="20" t="s">
        <v>32</v>
      </c>
      <c r="T156" s="21"/>
      <c r="U156" s="15"/>
      <c r="V156" s="15"/>
      <c r="W156" s="20"/>
      <c r="X156" s="20"/>
      <c r="Y156" s="20"/>
      <c r="Z156" s="17"/>
      <c r="AA156" s="34"/>
    </row>
    <row r="157" spans="2:27" s="10" customFormat="1" ht="15.6" customHeight="1" x14ac:dyDescent="0.2">
      <c r="B157" s="21" t="s">
        <v>11</v>
      </c>
      <c r="C157" s="15" t="s">
        <v>36</v>
      </c>
      <c r="D157" s="14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1" t="s">
        <v>17</v>
      </c>
      <c r="L157" s="64" t="s">
        <v>34</v>
      </c>
      <c r="M157" s="15">
        <v>202011</v>
      </c>
      <c r="N157" s="20" t="s">
        <v>23</v>
      </c>
      <c r="O157" s="20" t="s">
        <v>55</v>
      </c>
      <c r="P157" s="20" t="s">
        <v>38</v>
      </c>
      <c r="Q157" s="11">
        <v>10</v>
      </c>
      <c r="R157" s="20" t="s">
        <v>41</v>
      </c>
      <c r="T157" s="21"/>
      <c r="U157" s="15"/>
      <c r="V157" s="15"/>
      <c r="W157" s="20"/>
      <c r="X157" s="20"/>
      <c r="Y157" s="20"/>
      <c r="Z157" s="17"/>
      <c r="AA157" s="34"/>
    </row>
    <row r="158" spans="2:27" s="10" customFormat="1" ht="15.6" customHeight="1" x14ac:dyDescent="0.2">
      <c r="B158" s="21" t="s">
        <v>11</v>
      </c>
      <c r="C158" s="15" t="s">
        <v>36</v>
      </c>
      <c r="D158" s="14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1" t="s">
        <v>17</v>
      </c>
      <c r="L158" s="64" t="s">
        <v>34</v>
      </c>
      <c r="M158" s="15">
        <v>202011</v>
      </c>
      <c r="N158" s="20" t="s">
        <v>23</v>
      </c>
      <c r="O158" s="20" t="s">
        <v>55</v>
      </c>
      <c r="P158" s="20" t="s">
        <v>38</v>
      </c>
      <c r="Q158" s="11">
        <v>10</v>
      </c>
      <c r="R158" s="20" t="s">
        <v>52</v>
      </c>
      <c r="T158" s="21"/>
      <c r="U158" s="15"/>
      <c r="V158" s="15"/>
      <c r="W158" s="20"/>
      <c r="X158" s="20"/>
      <c r="Y158" s="20"/>
      <c r="Z158" s="17"/>
      <c r="AA158" s="34"/>
    </row>
    <row r="159" spans="2:27" s="10" customFormat="1" ht="15.6" customHeight="1" x14ac:dyDescent="0.2">
      <c r="B159" s="21" t="s">
        <v>11</v>
      </c>
      <c r="C159" s="15" t="s">
        <v>43</v>
      </c>
      <c r="D159" s="14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1" t="s">
        <v>17</v>
      </c>
      <c r="L159" s="64" t="s">
        <v>78</v>
      </c>
      <c r="M159" s="15">
        <v>20242</v>
      </c>
      <c r="N159" s="20" t="s">
        <v>13</v>
      </c>
      <c r="O159" s="20" t="s">
        <v>20</v>
      </c>
      <c r="P159" s="20" t="s">
        <v>54</v>
      </c>
      <c r="Q159" s="11">
        <v>2</v>
      </c>
      <c r="R159" s="20" t="s">
        <v>16</v>
      </c>
      <c r="T159" s="21"/>
      <c r="U159" s="15"/>
      <c r="V159" s="15"/>
      <c r="W159" s="20"/>
      <c r="X159" s="20"/>
      <c r="Y159" s="20"/>
      <c r="Z159" s="11"/>
      <c r="AA159" s="20"/>
    </row>
    <row r="160" spans="2:27" s="10" customFormat="1" ht="15.6" customHeight="1" x14ac:dyDescent="0.2">
      <c r="B160" s="21" t="s">
        <v>11</v>
      </c>
      <c r="C160" s="15" t="s">
        <v>43</v>
      </c>
      <c r="D160" s="14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1" t="s">
        <v>17</v>
      </c>
      <c r="L160" s="64" t="s">
        <v>78</v>
      </c>
      <c r="M160" s="15">
        <v>20242</v>
      </c>
      <c r="N160" s="20" t="s">
        <v>13</v>
      </c>
      <c r="O160" s="20" t="s">
        <v>20</v>
      </c>
      <c r="P160" s="20" t="s">
        <v>54</v>
      </c>
      <c r="Q160" s="11">
        <v>3</v>
      </c>
      <c r="R160" s="20" t="s">
        <v>16</v>
      </c>
      <c r="T160" s="21"/>
      <c r="U160" s="15"/>
      <c r="V160" s="15"/>
      <c r="W160" s="20"/>
      <c r="X160" s="20"/>
      <c r="Y160" s="20"/>
      <c r="Z160" s="11"/>
      <c r="AA160" s="20"/>
    </row>
    <row r="161" spans="2:27" s="10" customFormat="1" ht="15.6" customHeight="1" x14ac:dyDescent="0.2">
      <c r="B161" s="21" t="s">
        <v>11</v>
      </c>
      <c r="C161" s="15" t="s">
        <v>43</v>
      </c>
      <c r="D161" s="14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1" t="s">
        <v>17</v>
      </c>
      <c r="L161" s="64" t="s">
        <v>78</v>
      </c>
      <c r="M161" s="15">
        <v>20242</v>
      </c>
      <c r="N161" s="20" t="s">
        <v>13</v>
      </c>
      <c r="O161" s="20" t="s">
        <v>20</v>
      </c>
      <c r="P161" s="20" t="s">
        <v>54</v>
      </c>
      <c r="Q161" s="11">
        <v>4</v>
      </c>
      <c r="R161" s="20" t="s">
        <v>16</v>
      </c>
      <c r="T161" s="21"/>
      <c r="U161" s="15"/>
      <c r="V161" s="15"/>
      <c r="W161" s="20"/>
      <c r="X161" s="20"/>
      <c r="Y161" s="20"/>
      <c r="Z161" s="11"/>
      <c r="AA161" s="20"/>
    </row>
    <row r="162" spans="2:27" s="10" customFormat="1" ht="15.6" customHeight="1" x14ac:dyDescent="0.2">
      <c r="B162" s="21" t="s">
        <v>11</v>
      </c>
      <c r="C162" s="15" t="s">
        <v>43</v>
      </c>
      <c r="D162" s="14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1" t="s">
        <v>17</v>
      </c>
      <c r="L162" s="64" t="s">
        <v>78</v>
      </c>
      <c r="M162" s="15">
        <v>20242</v>
      </c>
      <c r="N162" s="20" t="s">
        <v>13</v>
      </c>
      <c r="O162" s="20" t="s">
        <v>20</v>
      </c>
      <c r="P162" s="20" t="s">
        <v>54</v>
      </c>
      <c r="Q162" s="11">
        <v>5</v>
      </c>
      <c r="R162" s="20" t="s">
        <v>16</v>
      </c>
      <c r="T162" s="21"/>
      <c r="U162" s="15"/>
      <c r="V162" s="15"/>
      <c r="W162" s="20"/>
      <c r="X162" s="20"/>
      <c r="Y162" s="20"/>
      <c r="Z162" s="11"/>
      <c r="AA162" s="20"/>
    </row>
    <row r="163" spans="2:27" s="10" customFormat="1" ht="15.6" customHeight="1" x14ac:dyDescent="0.2">
      <c r="B163" s="21" t="s">
        <v>11</v>
      </c>
      <c r="C163" s="15" t="s">
        <v>43</v>
      </c>
      <c r="D163" s="14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1" t="s">
        <v>17</v>
      </c>
      <c r="L163" s="64" t="s">
        <v>78</v>
      </c>
      <c r="M163" s="15">
        <v>20242</v>
      </c>
      <c r="N163" s="20" t="s">
        <v>23</v>
      </c>
      <c r="O163" s="20" t="s">
        <v>20</v>
      </c>
      <c r="P163" s="20" t="s">
        <v>54</v>
      </c>
      <c r="Q163" s="11">
        <v>2</v>
      </c>
      <c r="R163" s="20" t="s">
        <v>16</v>
      </c>
      <c r="T163" s="21"/>
      <c r="U163" s="15"/>
      <c r="V163" s="15"/>
      <c r="W163" s="20"/>
      <c r="X163" s="20"/>
      <c r="Y163" s="20"/>
      <c r="Z163" s="11"/>
      <c r="AA163" s="20"/>
    </row>
    <row r="164" spans="2:27" s="10" customFormat="1" ht="15.6" customHeight="1" x14ac:dyDescent="0.2">
      <c r="B164" s="21" t="s">
        <v>11</v>
      </c>
      <c r="C164" s="15" t="s">
        <v>43</v>
      </c>
      <c r="D164" s="14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1" t="s">
        <v>17</v>
      </c>
      <c r="L164" s="64" t="s">
        <v>78</v>
      </c>
      <c r="M164" s="15">
        <v>20242</v>
      </c>
      <c r="N164" s="20" t="s">
        <v>23</v>
      </c>
      <c r="O164" s="20" t="s">
        <v>20</v>
      </c>
      <c r="P164" s="20" t="s">
        <v>54</v>
      </c>
      <c r="Q164" s="11">
        <v>3</v>
      </c>
      <c r="R164" s="20" t="s">
        <v>16</v>
      </c>
      <c r="T164" s="21"/>
      <c r="U164" s="15"/>
      <c r="V164" s="15"/>
      <c r="W164" s="20"/>
      <c r="X164" s="20"/>
      <c r="Y164" s="20"/>
      <c r="Z164" s="11"/>
      <c r="AA164" s="20"/>
    </row>
    <row r="165" spans="2:27" s="10" customFormat="1" ht="15.6" customHeight="1" x14ac:dyDescent="0.2">
      <c r="B165" s="21" t="s">
        <v>11</v>
      </c>
      <c r="C165" s="15" t="s">
        <v>43</v>
      </c>
      <c r="D165" s="14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1" t="s">
        <v>17</v>
      </c>
      <c r="L165" s="64" t="s">
        <v>78</v>
      </c>
      <c r="M165" s="15">
        <v>20242</v>
      </c>
      <c r="N165" s="20" t="s">
        <v>23</v>
      </c>
      <c r="O165" s="20" t="s">
        <v>20</v>
      </c>
      <c r="P165" s="20" t="s">
        <v>54</v>
      </c>
      <c r="Q165" s="11">
        <v>3</v>
      </c>
      <c r="R165" s="20" t="s">
        <v>26</v>
      </c>
      <c r="T165" s="21"/>
      <c r="U165" s="15"/>
      <c r="V165" s="15"/>
      <c r="W165" s="20"/>
      <c r="X165" s="20"/>
      <c r="Y165" s="20"/>
      <c r="Z165" s="11"/>
      <c r="AA165" s="20"/>
    </row>
    <row r="166" spans="2:27" s="10" customFormat="1" ht="15.6" customHeight="1" x14ac:dyDescent="0.2">
      <c r="B166" s="21" t="s">
        <v>11</v>
      </c>
      <c r="C166" s="15" t="s">
        <v>43</v>
      </c>
      <c r="D166" s="14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1" t="s">
        <v>17</v>
      </c>
      <c r="L166" s="64" t="s">
        <v>78</v>
      </c>
      <c r="M166" s="15">
        <v>20242</v>
      </c>
      <c r="N166" s="20" t="s">
        <v>23</v>
      </c>
      <c r="O166" s="20" t="s">
        <v>20</v>
      </c>
      <c r="P166" s="20" t="s">
        <v>54</v>
      </c>
      <c r="Q166" s="11">
        <v>4</v>
      </c>
      <c r="R166" s="20" t="s">
        <v>16</v>
      </c>
      <c r="T166" s="21"/>
      <c r="U166" s="15"/>
      <c r="V166" s="15"/>
      <c r="W166" s="20"/>
      <c r="X166" s="20"/>
      <c r="Y166" s="20"/>
      <c r="Z166" s="11"/>
      <c r="AA166" s="20"/>
    </row>
    <row r="167" spans="2:27" s="10" customFormat="1" ht="15.6" customHeight="1" x14ac:dyDescent="0.2">
      <c r="B167" s="21" t="s">
        <v>11</v>
      </c>
      <c r="C167" s="15" t="s">
        <v>43</v>
      </c>
      <c r="D167" s="14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1" t="s">
        <v>17</v>
      </c>
      <c r="L167" s="64" t="s">
        <v>78</v>
      </c>
      <c r="M167" s="15">
        <v>20242</v>
      </c>
      <c r="N167" s="20" t="s">
        <v>23</v>
      </c>
      <c r="O167" s="20" t="s">
        <v>20</v>
      </c>
      <c r="P167" s="20" t="s">
        <v>54</v>
      </c>
      <c r="Q167" s="11">
        <v>5</v>
      </c>
      <c r="R167" s="20" t="s">
        <v>16</v>
      </c>
      <c r="T167" s="21"/>
      <c r="U167" s="15"/>
      <c r="V167" s="15"/>
      <c r="W167" s="20"/>
      <c r="X167" s="20"/>
      <c r="Y167" s="20"/>
      <c r="Z167" s="11"/>
      <c r="AA167" s="20"/>
    </row>
    <row r="168" spans="2:27" s="10" customFormat="1" ht="15.6" customHeight="1" x14ac:dyDescent="0.2">
      <c r="B168" s="21" t="s">
        <v>11</v>
      </c>
      <c r="C168" s="15" t="s">
        <v>43</v>
      </c>
      <c r="D168" s="14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1" t="s">
        <v>17</v>
      </c>
      <c r="L168" s="64" t="s">
        <v>79</v>
      </c>
      <c r="M168" s="15">
        <v>20242</v>
      </c>
      <c r="N168" s="20" t="s">
        <v>13</v>
      </c>
      <c r="O168" s="20" t="s">
        <v>20</v>
      </c>
      <c r="P168" s="20" t="s">
        <v>57</v>
      </c>
      <c r="Q168" s="11">
        <v>2</v>
      </c>
      <c r="R168" s="20" t="s">
        <v>16</v>
      </c>
      <c r="T168" s="21"/>
      <c r="U168" s="15"/>
      <c r="V168" s="15"/>
      <c r="W168" s="20"/>
      <c r="X168" s="20"/>
      <c r="Y168" s="20"/>
      <c r="Z168" s="11"/>
      <c r="AA168" s="20"/>
    </row>
    <row r="169" spans="2:27" s="10" customFormat="1" ht="15.6" customHeight="1" x14ac:dyDescent="0.2">
      <c r="B169" s="21" t="s">
        <v>11</v>
      </c>
      <c r="C169" s="15" t="s">
        <v>43</v>
      </c>
      <c r="D169" s="14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1" t="s">
        <v>17</v>
      </c>
      <c r="L169" s="64" t="s">
        <v>79</v>
      </c>
      <c r="M169" s="15">
        <v>20242</v>
      </c>
      <c r="N169" s="20" t="s">
        <v>13</v>
      </c>
      <c r="O169" s="20" t="s">
        <v>20</v>
      </c>
      <c r="P169" s="20" t="s">
        <v>57</v>
      </c>
      <c r="Q169" s="11">
        <v>3</v>
      </c>
      <c r="R169" s="20" t="s">
        <v>16</v>
      </c>
      <c r="T169" s="21"/>
      <c r="U169" s="15"/>
      <c r="V169" s="15"/>
      <c r="W169" s="20"/>
      <c r="X169" s="20"/>
      <c r="Y169" s="20"/>
      <c r="Z169" s="11"/>
      <c r="AA169" s="20"/>
    </row>
    <row r="170" spans="2:27" s="10" customFormat="1" ht="15.6" customHeight="1" x14ac:dyDescent="0.2">
      <c r="B170" s="21" t="s">
        <v>11</v>
      </c>
      <c r="C170" s="15" t="s">
        <v>43</v>
      </c>
      <c r="D170" s="14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1" t="s">
        <v>17</v>
      </c>
      <c r="L170" s="64" t="s">
        <v>79</v>
      </c>
      <c r="M170" s="15">
        <v>20242</v>
      </c>
      <c r="N170" s="20" t="s">
        <v>13</v>
      </c>
      <c r="O170" s="20" t="s">
        <v>20</v>
      </c>
      <c r="P170" s="20" t="s">
        <v>57</v>
      </c>
      <c r="Q170" s="11">
        <v>5</v>
      </c>
      <c r="R170" s="20" t="s">
        <v>16</v>
      </c>
      <c r="T170" s="21"/>
      <c r="U170" s="15"/>
      <c r="V170" s="15"/>
      <c r="W170" s="20"/>
      <c r="X170" s="20"/>
      <c r="Y170" s="20"/>
      <c r="Z170" s="11"/>
      <c r="AA170" s="20"/>
    </row>
    <row r="171" spans="2:27" s="10" customFormat="1" ht="15.6" customHeight="1" x14ac:dyDescent="0.2">
      <c r="B171" s="21" t="s">
        <v>11</v>
      </c>
      <c r="C171" s="15" t="s">
        <v>43</v>
      </c>
      <c r="D171" s="14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1" t="s">
        <v>17</v>
      </c>
      <c r="L171" s="64" t="s">
        <v>79</v>
      </c>
      <c r="M171" s="15">
        <v>20242</v>
      </c>
      <c r="N171" s="20" t="s">
        <v>13</v>
      </c>
      <c r="O171" s="20" t="s">
        <v>20</v>
      </c>
      <c r="P171" s="20" t="s">
        <v>57</v>
      </c>
      <c r="Q171" s="11">
        <v>7</v>
      </c>
      <c r="R171" s="20" t="s">
        <v>16</v>
      </c>
      <c r="T171" s="21"/>
      <c r="U171" s="15"/>
      <c r="V171" s="15"/>
      <c r="W171" s="20"/>
      <c r="X171" s="20"/>
      <c r="Y171" s="20"/>
      <c r="Z171" s="11"/>
      <c r="AA171" s="20"/>
    </row>
    <row r="172" spans="2:27" s="10" customFormat="1" ht="15.6" customHeight="1" x14ac:dyDescent="0.2">
      <c r="B172" s="21" t="s">
        <v>11</v>
      </c>
      <c r="C172" s="15" t="s">
        <v>43</v>
      </c>
      <c r="D172" s="14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1" t="s">
        <v>17</v>
      </c>
      <c r="L172" s="64" t="s">
        <v>79</v>
      </c>
      <c r="M172" s="15">
        <v>20242</v>
      </c>
      <c r="N172" s="20" t="s">
        <v>23</v>
      </c>
      <c r="O172" s="20" t="s">
        <v>20</v>
      </c>
      <c r="P172" s="20" t="s">
        <v>57</v>
      </c>
      <c r="Q172" s="11">
        <v>2</v>
      </c>
      <c r="R172" s="20" t="s">
        <v>16</v>
      </c>
      <c r="T172" s="21"/>
      <c r="U172" s="15"/>
      <c r="V172" s="15"/>
      <c r="W172" s="20"/>
      <c r="X172" s="20"/>
      <c r="Y172" s="20"/>
      <c r="Z172" s="11"/>
      <c r="AA172" s="20"/>
    </row>
    <row r="173" spans="2:27" s="10" customFormat="1" ht="15.6" customHeight="1" x14ac:dyDescent="0.2">
      <c r="B173" s="21" t="s">
        <v>11</v>
      </c>
      <c r="C173" s="15" t="s">
        <v>43</v>
      </c>
      <c r="D173" s="14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1" t="s">
        <v>17</v>
      </c>
      <c r="L173" s="64" t="s">
        <v>79</v>
      </c>
      <c r="M173" s="15">
        <v>20242</v>
      </c>
      <c r="N173" s="20" t="s">
        <v>23</v>
      </c>
      <c r="O173" s="20" t="s">
        <v>20</v>
      </c>
      <c r="P173" s="20" t="s">
        <v>57</v>
      </c>
      <c r="Q173" s="11">
        <v>2</v>
      </c>
      <c r="R173" s="20" t="s">
        <v>26</v>
      </c>
      <c r="T173" s="21"/>
      <c r="U173" s="15"/>
      <c r="V173" s="15"/>
      <c r="W173" s="20"/>
      <c r="X173" s="20"/>
      <c r="Y173" s="20"/>
      <c r="Z173" s="11"/>
      <c r="AA173" s="20"/>
    </row>
    <row r="174" spans="2:27" s="10" customFormat="1" ht="15.6" customHeight="1" x14ac:dyDescent="0.2">
      <c r="B174" s="21" t="s">
        <v>11</v>
      </c>
      <c r="C174" s="15" t="s">
        <v>43</v>
      </c>
      <c r="D174" s="14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1" t="s">
        <v>17</v>
      </c>
      <c r="L174" s="64" t="s">
        <v>79</v>
      </c>
      <c r="M174" s="15">
        <v>20242</v>
      </c>
      <c r="N174" s="20" t="s">
        <v>23</v>
      </c>
      <c r="O174" s="20" t="s">
        <v>20</v>
      </c>
      <c r="P174" s="20" t="s">
        <v>57</v>
      </c>
      <c r="Q174" s="11">
        <v>3</v>
      </c>
      <c r="R174" s="20" t="s">
        <v>16</v>
      </c>
      <c r="T174" s="21"/>
      <c r="U174" s="15"/>
      <c r="V174" s="15"/>
      <c r="W174" s="20"/>
      <c r="X174" s="20"/>
      <c r="Y174" s="20"/>
      <c r="Z174" s="11"/>
      <c r="AA174" s="20"/>
    </row>
    <row r="175" spans="2:27" s="10" customFormat="1" ht="15.6" customHeight="1" x14ac:dyDescent="0.2">
      <c r="B175" s="21" t="s">
        <v>11</v>
      </c>
      <c r="C175" s="15" t="s">
        <v>50</v>
      </c>
      <c r="D175" s="14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1" t="s">
        <v>17</v>
      </c>
      <c r="L175" s="64" t="s">
        <v>79</v>
      </c>
      <c r="M175" s="15">
        <v>20242</v>
      </c>
      <c r="N175" s="20" t="s">
        <v>23</v>
      </c>
      <c r="O175" s="20" t="s">
        <v>20</v>
      </c>
      <c r="P175" s="20" t="s">
        <v>57</v>
      </c>
      <c r="Q175" s="11">
        <v>3</v>
      </c>
      <c r="R175" s="20" t="s">
        <v>26</v>
      </c>
      <c r="T175" s="21"/>
      <c r="U175" s="15"/>
      <c r="V175" s="15"/>
      <c r="W175" s="20"/>
      <c r="X175" s="20"/>
      <c r="Y175" s="20"/>
      <c r="Z175" s="11"/>
      <c r="AA175" s="20"/>
    </row>
    <row r="176" spans="2:27" s="10" customFormat="1" ht="15.6" customHeight="1" x14ac:dyDescent="0.2">
      <c r="B176" s="21" t="s">
        <v>11</v>
      </c>
      <c r="C176" s="15" t="s">
        <v>50</v>
      </c>
      <c r="D176" s="14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1" t="s">
        <v>17</v>
      </c>
      <c r="L176" s="64" t="s">
        <v>79</v>
      </c>
      <c r="M176" s="15">
        <v>20242</v>
      </c>
      <c r="N176" s="20" t="s">
        <v>23</v>
      </c>
      <c r="O176" s="20" t="s">
        <v>20</v>
      </c>
      <c r="P176" s="20" t="s">
        <v>57</v>
      </c>
      <c r="Q176" s="11">
        <v>3</v>
      </c>
      <c r="R176" s="20" t="s">
        <v>32</v>
      </c>
      <c r="T176" s="21"/>
      <c r="U176" s="15"/>
      <c r="V176" s="15"/>
      <c r="W176" s="20"/>
      <c r="X176" s="20"/>
      <c r="Y176" s="20"/>
      <c r="Z176" s="11"/>
      <c r="AA176" s="20"/>
    </row>
    <row r="177" spans="2:27" s="10" customFormat="1" ht="15.6" customHeight="1" x14ac:dyDescent="0.2">
      <c r="B177" s="21" t="s">
        <v>11</v>
      </c>
      <c r="C177" s="15" t="s">
        <v>50</v>
      </c>
      <c r="D177" s="14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1" t="s">
        <v>17</v>
      </c>
      <c r="L177" s="64" t="s">
        <v>79</v>
      </c>
      <c r="M177" s="15">
        <v>20242</v>
      </c>
      <c r="N177" s="20" t="s">
        <v>23</v>
      </c>
      <c r="O177" s="20" t="s">
        <v>20</v>
      </c>
      <c r="P177" s="20" t="s">
        <v>57</v>
      </c>
      <c r="Q177" s="11">
        <v>3</v>
      </c>
      <c r="R177" s="20" t="s">
        <v>41</v>
      </c>
      <c r="T177" s="21"/>
      <c r="U177" s="15"/>
      <c r="V177" s="15"/>
      <c r="W177" s="20"/>
      <c r="X177" s="20"/>
      <c r="Y177" s="20"/>
      <c r="Z177" s="11"/>
      <c r="AA177" s="20"/>
    </row>
    <row r="178" spans="2:27" s="10" customFormat="1" ht="15.6" customHeight="1" x14ac:dyDescent="0.2">
      <c r="B178" s="21" t="s">
        <v>11</v>
      </c>
      <c r="C178" s="15" t="s">
        <v>50</v>
      </c>
      <c r="D178" s="14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1" t="s">
        <v>17</v>
      </c>
      <c r="L178" s="64" t="s">
        <v>79</v>
      </c>
      <c r="M178" s="15">
        <v>20242</v>
      </c>
      <c r="N178" s="20" t="s">
        <v>23</v>
      </c>
      <c r="O178" s="20" t="s">
        <v>20</v>
      </c>
      <c r="P178" s="20" t="s">
        <v>57</v>
      </c>
      <c r="Q178" s="11">
        <v>4</v>
      </c>
      <c r="R178" s="20" t="s">
        <v>16</v>
      </c>
      <c r="T178" s="21"/>
      <c r="U178" s="15"/>
      <c r="V178" s="15"/>
      <c r="W178" s="20"/>
      <c r="X178" s="20"/>
      <c r="Y178" s="20"/>
      <c r="Z178" s="11"/>
      <c r="AA178" s="20"/>
    </row>
    <row r="179" spans="2:27" s="10" customFormat="1" ht="15.6" customHeight="1" x14ac:dyDescent="0.2">
      <c r="B179" s="21" t="s">
        <v>11</v>
      </c>
      <c r="C179" s="15" t="s">
        <v>50</v>
      </c>
      <c r="D179" s="14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1" t="s">
        <v>17</v>
      </c>
      <c r="L179" s="64" t="s">
        <v>79</v>
      </c>
      <c r="M179" s="15">
        <v>20242</v>
      </c>
      <c r="N179" s="20" t="s">
        <v>23</v>
      </c>
      <c r="O179" s="20" t="s">
        <v>20</v>
      </c>
      <c r="P179" s="20" t="s">
        <v>57</v>
      </c>
      <c r="Q179" s="11">
        <v>5</v>
      </c>
      <c r="R179" s="20" t="s">
        <v>16</v>
      </c>
      <c r="T179" s="21"/>
      <c r="U179" s="15"/>
      <c r="V179" s="15"/>
      <c r="W179" s="20"/>
      <c r="X179" s="20"/>
      <c r="Y179" s="20"/>
      <c r="Z179" s="11"/>
      <c r="AA179" s="20"/>
    </row>
    <row r="180" spans="2:27" s="10" customFormat="1" ht="15.6" customHeight="1" x14ac:dyDescent="0.2">
      <c r="B180" s="21" t="s">
        <v>11</v>
      </c>
      <c r="C180" s="15" t="s">
        <v>50</v>
      </c>
      <c r="D180" s="14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1" t="s">
        <v>17</v>
      </c>
      <c r="L180" s="64" t="s">
        <v>79</v>
      </c>
      <c r="M180" s="15">
        <v>20242</v>
      </c>
      <c r="N180" s="20" t="s">
        <v>23</v>
      </c>
      <c r="O180" s="20" t="s">
        <v>20</v>
      </c>
      <c r="P180" s="20" t="s">
        <v>57</v>
      </c>
      <c r="Q180" s="11">
        <v>5</v>
      </c>
      <c r="R180" s="20" t="s">
        <v>26</v>
      </c>
      <c r="T180" s="21"/>
      <c r="U180" s="15"/>
      <c r="V180" s="15"/>
      <c r="W180" s="20"/>
      <c r="X180" s="20"/>
      <c r="Y180" s="20"/>
      <c r="Z180" s="11"/>
      <c r="AA180" s="20"/>
    </row>
    <row r="181" spans="2:27" s="10" customFormat="1" ht="15.6" customHeight="1" x14ac:dyDescent="0.2">
      <c r="B181" s="21" t="s">
        <v>11</v>
      </c>
      <c r="C181" s="15" t="s">
        <v>50</v>
      </c>
      <c r="D181" s="14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1" t="s">
        <v>17</v>
      </c>
      <c r="L181" s="64" t="s">
        <v>79</v>
      </c>
      <c r="M181" s="15">
        <v>20242</v>
      </c>
      <c r="N181" s="20" t="s">
        <v>23</v>
      </c>
      <c r="O181" s="20" t="s">
        <v>20</v>
      </c>
      <c r="P181" s="20" t="s">
        <v>57</v>
      </c>
      <c r="Q181" s="11">
        <v>5</v>
      </c>
      <c r="R181" s="20" t="s">
        <v>32</v>
      </c>
      <c r="T181" s="21"/>
      <c r="U181" s="15"/>
      <c r="V181" s="15"/>
      <c r="W181" s="20"/>
      <c r="X181" s="20"/>
      <c r="Y181" s="20"/>
      <c r="Z181" s="11"/>
      <c r="AA181" s="20"/>
    </row>
    <row r="182" spans="2:27" s="10" customFormat="1" ht="15.6" customHeight="1" x14ac:dyDescent="0.2">
      <c r="B182" s="21" t="s">
        <v>11</v>
      </c>
      <c r="C182" s="15" t="s">
        <v>50</v>
      </c>
      <c r="D182" s="14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1" t="s">
        <v>17</v>
      </c>
      <c r="L182" s="64" t="s">
        <v>79</v>
      </c>
      <c r="M182" s="15">
        <v>20242</v>
      </c>
      <c r="N182" s="20" t="s">
        <v>23</v>
      </c>
      <c r="O182" s="20" t="s">
        <v>20</v>
      </c>
      <c r="P182" s="20" t="s">
        <v>57</v>
      </c>
      <c r="Q182" s="11">
        <v>6</v>
      </c>
      <c r="R182" s="20" t="s">
        <v>16</v>
      </c>
      <c r="T182" s="21"/>
      <c r="U182" s="15"/>
      <c r="V182" s="15"/>
      <c r="W182" s="20"/>
      <c r="X182" s="20"/>
      <c r="Y182" s="20"/>
      <c r="Z182" s="11"/>
      <c r="AA182" s="20"/>
    </row>
    <row r="183" spans="2:27" s="10" customFormat="1" ht="15.6" customHeight="1" x14ac:dyDescent="0.2">
      <c r="B183" s="21" t="s">
        <v>11</v>
      </c>
      <c r="C183" s="15" t="s">
        <v>50</v>
      </c>
      <c r="D183" s="14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1" t="s">
        <v>17</v>
      </c>
      <c r="L183" s="64" t="s">
        <v>79</v>
      </c>
      <c r="M183" s="15">
        <v>20242</v>
      </c>
      <c r="N183" s="20" t="s">
        <v>23</v>
      </c>
      <c r="O183" s="20" t="s">
        <v>20</v>
      </c>
      <c r="P183" s="20" t="s">
        <v>57</v>
      </c>
      <c r="Q183" s="11">
        <v>6</v>
      </c>
      <c r="R183" s="20" t="s">
        <v>26</v>
      </c>
      <c r="T183" s="21"/>
      <c r="U183" s="15"/>
      <c r="V183" s="15"/>
      <c r="W183" s="20"/>
      <c r="X183" s="20"/>
      <c r="Y183" s="20"/>
      <c r="Z183" s="11"/>
      <c r="AA183" s="20"/>
    </row>
    <row r="184" spans="2:27" s="10" customFormat="1" ht="15.6" customHeight="1" x14ac:dyDescent="0.2">
      <c r="B184" s="21" t="s">
        <v>11</v>
      </c>
      <c r="C184" s="15" t="s">
        <v>50</v>
      </c>
      <c r="D184" s="14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1" t="s">
        <v>17</v>
      </c>
      <c r="L184" s="64" t="s">
        <v>79</v>
      </c>
      <c r="M184" s="15">
        <v>20242</v>
      </c>
      <c r="N184" s="20" t="s">
        <v>23</v>
      </c>
      <c r="O184" s="20" t="s">
        <v>20</v>
      </c>
      <c r="P184" s="20" t="s">
        <v>57</v>
      </c>
      <c r="Q184" s="11">
        <v>7</v>
      </c>
      <c r="R184" s="20" t="s">
        <v>16</v>
      </c>
      <c r="T184" s="21"/>
      <c r="U184" s="15"/>
      <c r="V184" s="15"/>
      <c r="W184" s="20"/>
      <c r="X184" s="20"/>
      <c r="Y184" s="20"/>
      <c r="Z184" s="11"/>
      <c r="AA184" s="20"/>
    </row>
    <row r="185" spans="2:27" s="10" customFormat="1" ht="15.6" customHeight="1" x14ac:dyDescent="0.2">
      <c r="B185" s="21" t="s">
        <v>11</v>
      </c>
      <c r="C185" s="15" t="s">
        <v>50</v>
      </c>
      <c r="D185" s="14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1" t="s">
        <v>17</v>
      </c>
      <c r="L185" s="64" t="s">
        <v>79</v>
      </c>
      <c r="M185" s="15">
        <v>20242</v>
      </c>
      <c r="N185" s="20" t="s">
        <v>23</v>
      </c>
      <c r="O185" s="20" t="s">
        <v>20</v>
      </c>
      <c r="P185" s="20" t="s">
        <v>57</v>
      </c>
      <c r="Q185" s="11">
        <v>7</v>
      </c>
      <c r="R185" s="20" t="s">
        <v>26</v>
      </c>
      <c r="T185" s="21"/>
      <c r="U185" s="15"/>
      <c r="V185" s="15"/>
      <c r="W185" s="20"/>
      <c r="X185" s="20"/>
      <c r="Y185" s="20"/>
      <c r="Z185" s="11"/>
      <c r="AA185" s="20"/>
    </row>
    <row r="186" spans="2:27" s="10" customFormat="1" ht="15.6" customHeight="1" x14ac:dyDescent="0.2">
      <c r="B186" s="21" t="s">
        <v>11</v>
      </c>
      <c r="C186" s="15" t="s">
        <v>50</v>
      </c>
      <c r="D186" s="14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1" t="s">
        <v>17</v>
      </c>
      <c r="L186" s="64" t="s">
        <v>79</v>
      </c>
      <c r="M186" s="15">
        <v>20242</v>
      </c>
      <c r="N186" s="20" t="s">
        <v>23</v>
      </c>
      <c r="O186" s="20" t="s">
        <v>20</v>
      </c>
      <c r="P186" s="20" t="s">
        <v>57</v>
      </c>
      <c r="Q186" s="11">
        <v>7</v>
      </c>
      <c r="R186" s="20" t="s">
        <v>32</v>
      </c>
      <c r="T186" s="21"/>
      <c r="U186" s="15"/>
      <c r="V186" s="15"/>
      <c r="W186" s="20"/>
      <c r="X186" s="20"/>
      <c r="Y186" s="20"/>
      <c r="Z186" s="11"/>
      <c r="AA186" s="20"/>
    </row>
    <row r="187" spans="2:27" s="10" customFormat="1" ht="15.6" customHeight="1" x14ac:dyDescent="0.2">
      <c r="B187" s="21" t="s">
        <v>11</v>
      </c>
      <c r="C187" s="15" t="s">
        <v>50</v>
      </c>
      <c r="D187" s="14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1" t="s">
        <v>17</v>
      </c>
      <c r="L187" s="64" t="s">
        <v>79</v>
      </c>
      <c r="M187" s="15">
        <v>20242</v>
      </c>
      <c r="N187" s="20" t="s">
        <v>23</v>
      </c>
      <c r="O187" s="20" t="s">
        <v>20</v>
      </c>
      <c r="P187" s="20" t="s">
        <v>57</v>
      </c>
      <c r="Q187" s="11">
        <v>7</v>
      </c>
      <c r="R187" s="20" t="s">
        <v>41</v>
      </c>
      <c r="T187" s="21"/>
      <c r="U187" s="15"/>
      <c r="V187" s="15"/>
      <c r="W187" s="20"/>
      <c r="X187" s="20"/>
      <c r="Y187" s="20"/>
      <c r="Z187" s="11"/>
      <c r="AA187" s="20"/>
    </row>
    <row r="188" spans="2:27" s="10" customFormat="1" ht="15.6" customHeight="1" x14ac:dyDescent="0.2">
      <c r="B188" s="21" t="s">
        <v>11</v>
      </c>
      <c r="C188" s="15" t="s">
        <v>50</v>
      </c>
      <c r="D188" s="14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1" t="s">
        <v>17</v>
      </c>
      <c r="L188" s="64" t="s">
        <v>79</v>
      </c>
      <c r="M188" s="15">
        <v>20242</v>
      </c>
      <c r="N188" s="20" t="s">
        <v>23</v>
      </c>
      <c r="O188" s="20" t="s">
        <v>20</v>
      </c>
      <c r="P188" s="20" t="s">
        <v>57</v>
      </c>
      <c r="Q188" s="11">
        <v>7</v>
      </c>
      <c r="R188" s="20" t="s">
        <v>52</v>
      </c>
      <c r="T188" s="21"/>
      <c r="U188" s="15"/>
      <c r="V188" s="15"/>
      <c r="W188" s="20"/>
      <c r="X188" s="20"/>
      <c r="Y188" s="20"/>
      <c r="Z188" s="11"/>
      <c r="AA188" s="20"/>
    </row>
    <row r="189" spans="2:27" s="10" customFormat="1" ht="15.6" customHeight="1" x14ac:dyDescent="0.2">
      <c r="B189" s="21" t="s">
        <v>11</v>
      </c>
      <c r="C189" s="15" t="s">
        <v>50</v>
      </c>
      <c r="D189" s="14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1" t="s">
        <v>17</v>
      </c>
      <c r="L189" s="64" t="s">
        <v>80</v>
      </c>
      <c r="M189" s="15">
        <v>202011</v>
      </c>
      <c r="N189" s="20" t="s">
        <v>23</v>
      </c>
      <c r="O189" s="20" t="s">
        <v>20</v>
      </c>
      <c r="P189" s="20" t="s">
        <v>57</v>
      </c>
      <c r="Q189" s="11">
        <v>8</v>
      </c>
      <c r="R189" s="20" t="s">
        <v>16</v>
      </c>
      <c r="T189" s="21"/>
      <c r="U189" s="15"/>
      <c r="V189" s="15"/>
      <c r="W189" s="20"/>
      <c r="X189" s="20"/>
      <c r="Y189" s="20"/>
      <c r="Z189" s="11"/>
      <c r="AA189" s="20"/>
    </row>
    <row r="190" spans="2:27" s="10" customFormat="1" ht="15.6" customHeight="1" x14ac:dyDescent="0.2">
      <c r="B190" s="21" t="s">
        <v>11</v>
      </c>
      <c r="C190" s="15" t="s">
        <v>50</v>
      </c>
      <c r="D190" s="14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1" t="s">
        <v>17</v>
      </c>
      <c r="L190" s="64" t="s">
        <v>80</v>
      </c>
      <c r="M190" s="15">
        <v>202011</v>
      </c>
      <c r="N190" s="20" t="s">
        <v>23</v>
      </c>
      <c r="O190" s="20" t="s">
        <v>20</v>
      </c>
      <c r="P190" s="20" t="s">
        <v>57</v>
      </c>
      <c r="Q190" s="11">
        <v>8</v>
      </c>
      <c r="R190" s="20" t="s">
        <v>26</v>
      </c>
      <c r="T190" s="21"/>
      <c r="U190" s="15"/>
      <c r="V190" s="15"/>
      <c r="W190" s="20"/>
      <c r="X190" s="20"/>
      <c r="Y190" s="20"/>
      <c r="Z190" s="11"/>
      <c r="AA190" s="20"/>
    </row>
    <row r="191" spans="2:27" s="10" customFormat="1" ht="15.6" customHeight="1" x14ac:dyDescent="0.2">
      <c r="B191" s="21" t="s">
        <v>11</v>
      </c>
      <c r="C191" s="15" t="s">
        <v>50</v>
      </c>
      <c r="D191" s="14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1" t="s">
        <v>17</v>
      </c>
      <c r="L191" s="64" t="s">
        <v>80</v>
      </c>
      <c r="M191" s="15">
        <v>202011</v>
      </c>
      <c r="N191" s="20" t="s">
        <v>23</v>
      </c>
      <c r="O191" s="20" t="s">
        <v>20</v>
      </c>
      <c r="P191" s="20" t="s">
        <v>57</v>
      </c>
      <c r="Q191" s="11">
        <v>9</v>
      </c>
      <c r="R191" s="20" t="s">
        <v>16</v>
      </c>
      <c r="T191" s="21"/>
      <c r="U191" s="15"/>
      <c r="V191" s="15"/>
      <c r="W191" s="20"/>
      <c r="X191" s="20"/>
      <c r="Y191" s="20"/>
      <c r="Z191" s="11"/>
      <c r="AA191" s="20"/>
    </row>
    <row r="192" spans="2:27" s="10" customFormat="1" ht="15.6" customHeight="1" x14ac:dyDescent="0.2">
      <c r="B192" s="21" t="s">
        <v>11</v>
      </c>
      <c r="C192" s="15" t="s">
        <v>53</v>
      </c>
      <c r="D192" s="14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1" t="s">
        <v>17</v>
      </c>
      <c r="L192" s="64" t="s">
        <v>80</v>
      </c>
      <c r="M192" s="15">
        <v>202011</v>
      </c>
      <c r="N192" s="20" t="s">
        <v>23</v>
      </c>
      <c r="O192" s="20" t="s">
        <v>20</v>
      </c>
      <c r="P192" s="20" t="s">
        <v>57</v>
      </c>
      <c r="Q192" s="11">
        <v>9</v>
      </c>
      <c r="R192" s="20" t="s">
        <v>26</v>
      </c>
      <c r="T192" s="21"/>
      <c r="U192" s="15"/>
      <c r="V192" s="15"/>
      <c r="W192" s="20"/>
      <c r="X192" s="20"/>
      <c r="Y192" s="20"/>
      <c r="Z192" s="11"/>
      <c r="AA192" s="20"/>
    </row>
    <row r="193" spans="2:27" s="10" customFormat="1" ht="15.6" customHeight="1" x14ac:dyDescent="0.2">
      <c r="B193" s="21" t="s">
        <v>11</v>
      </c>
      <c r="C193" s="15" t="s">
        <v>53</v>
      </c>
      <c r="D193" s="14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1" t="s">
        <v>17</v>
      </c>
      <c r="L193" s="64" t="s">
        <v>80</v>
      </c>
      <c r="M193" s="15">
        <v>202011</v>
      </c>
      <c r="N193" s="20" t="s">
        <v>23</v>
      </c>
      <c r="O193" s="20" t="s">
        <v>20</v>
      </c>
      <c r="P193" s="20" t="s">
        <v>57</v>
      </c>
      <c r="Q193" s="11">
        <v>9</v>
      </c>
      <c r="R193" s="20" t="s">
        <v>32</v>
      </c>
      <c r="T193" s="21"/>
      <c r="U193" s="15"/>
      <c r="V193" s="15"/>
      <c r="W193" s="20"/>
      <c r="X193" s="20"/>
      <c r="Y193" s="20"/>
      <c r="Z193" s="11"/>
      <c r="AA193" s="20"/>
    </row>
    <row r="194" spans="2:27" s="10" customFormat="1" ht="15.6" customHeight="1" x14ac:dyDescent="0.2">
      <c r="B194" s="21" t="s">
        <v>11</v>
      </c>
      <c r="C194" s="15" t="s">
        <v>53</v>
      </c>
      <c r="D194" s="14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1" t="s">
        <v>17</v>
      </c>
      <c r="L194" s="64" t="s">
        <v>80</v>
      </c>
      <c r="M194" s="15">
        <v>202011</v>
      </c>
      <c r="N194" s="20" t="s">
        <v>23</v>
      </c>
      <c r="O194" s="20" t="s">
        <v>20</v>
      </c>
      <c r="P194" s="20" t="s">
        <v>57</v>
      </c>
      <c r="Q194" s="11">
        <v>9</v>
      </c>
      <c r="R194" s="20" t="s">
        <v>41</v>
      </c>
      <c r="T194" s="21"/>
      <c r="U194" s="15"/>
      <c r="V194" s="15"/>
      <c r="W194" s="20"/>
      <c r="X194" s="20"/>
      <c r="Y194" s="20"/>
      <c r="Z194" s="11"/>
      <c r="AA194" s="20"/>
    </row>
    <row r="195" spans="2:27" s="10" customFormat="1" ht="15.6" customHeight="1" x14ac:dyDescent="0.2">
      <c r="B195" s="21" t="s">
        <v>11</v>
      </c>
      <c r="C195" s="15" t="s">
        <v>53</v>
      </c>
      <c r="D195" s="14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1" t="s">
        <v>17</v>
      </c>
      <c r="L195" s="64" t="s">
        <v>80</v>
      </c>
      <c r="M195" s="15">
        <v>202011</v>
      </c>
      <c r="N195" s="20" t="s">
        <v>23</v>
      </c>
      <c r="O195" s="20" t="s">
        <v>20</v>
      </c>
      <c r="P195" s="20" t="s">
        <v>57</v>
      </c>
      <c r="Q195" s="11">
        <v>10</v>
      </c>
      <c r="R195" s="20" t="s">
        <v>16</v>
      </c>
      <c r="T195" s="21"/>
      <c r="U195" s="15"/>
      <c r="V195" s="15"/>
      <c r="W195" s="20"/>
      <c r="X195" s="20"/>
      <c r="Y195" s="20"/>
      <c r="Z195" s="17"/>
      <c r="AA195" s="34"/>
    </row>
    <row r="196" spans="2:27" s="10" customFormat="1" ht="15.6" customHeight="1" x14ac:dyDescent="0.2">
      <c r="B196" s="21" t="s">
        <v>11</v>
      </c>
      <c r="C196" s="15" t="s">
        <v>56</v>
      </c>
      <c r="D196" s="14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1" t="s">
        <v>17</v>
      </c>
      <c r="L196" s="64" t="s">
        <v>80</v>
      </c>
      <c r="M196" s="15">
        <v>202011</v>
      </c>
      <c r="N196" s="20" t="s">
        <v>23</v>
      </c>
      <c r="O196" s="20" t="s">
        <v>20</v>
      </c>
      <c r="P196" s="20" t="s">
        <v>57</v>
      </c>
      <c r="Q196" s="11">
        <v>10</v>
      </c>
      <c r="R196" s="20" t="s">
        <v>26</v>
      </c>
      <c r="T196" s="21"/>
      <c r="U196" s="15"/>
      <c r="V196" s="15"/>
      <c r="W196" s="20"/>
      <c r="X196" s="20"/>
      <c r="Y196" s="20"/>
      <c r="Z196" s="17"/>
      <c r="AA196" s="34"/>
    </row>
    <row r="197" spans="2:27" s="10" customFormat="1" ht="15.6" customHeight="1" x14ac:dyDescent="0.2">
      <c r="B197" s="21" t="s">
        <v>11</v>
      </c>
      <c r="C197" s="15" t="s">
        <v>56</v>
      </c>
      <c r="D197" s="14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1" t="s">
        <v>17</v>
      </c>
      <c r="L197" s="64" t="s">
        <v>81</v>
      </c>
      <c r="M197" s="15">
        <v>20242</v>
      </c>
      <c r="N197" s="20" t="s">
        <v>23</v>
      </c>
      <c r="O197" s="20" t="s">
        <v>20</v>
      </c>
      <c r="P197" s="20" t="s">
        <v>82</v>
      </c>
      <c r="Q197" s="11">
        <v>2</v>
      </c>
      <c r="R197" s="20" t="s">
        <v>16</v>
      </c>
      <c r="T197" s="21"/>
      <c r="U197" s="15"/>
      <c r="V197" s="15"/>
      <c r="W197" s="20"/>
      <c r="X197" s="20"/>
      <c r="Y197" s="20"/>
      <c r="Z197" s="11"/>
      <c r="AA197" s="20"/>
    </row>
    <row r="198" spans="2:27" s="10" customFormat="1" ht="15.6" customHeight="1" x14ac:dyDescent="0.2">
      <c r="B198" s="21" t="s">
        <v>11</v>
      </c>
      <c r="C198" s="15" t="s">
        <v>56</v>
      </c>
      <c r="D198" s="14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1" t="s">
        <v>17</v>
      </c>
      <c r="L198" s="64" t="s">
        <v>81</v>
      </c>
      <c r="M198" s="15">
        <v>20242</v>
      </c>
      <c r="N198" s="20" t="s">
        <v>23</v>
      </c>
      <c r="O198" s="20" t="s">
        <v>20</v>
      </c>
      <c r="P198" s="20" t="s">
        <v>82</v>
      </c>
      <c r="Q198" s="11">
        <v>3</v>
      </c>
      <c r="R198" s="20" t="s">
        <v>16</v>
      </c>
      <c r="T198" s="21"/>
      <c r="U198" s="15"/>
      <c r="V198" s="15"/>
      <c r="W198" s="20"/>
      <c r="X198" s="20"/>
      <c r="Y198" s="20"/>
      <c r="Z198" s="11"/>
      <c r="AA198" s="20"/>
    </row>
    <row r="199" spans="2:27" s="10" customFormat="1" ht="15.6" customHeight="1" x14ac:dyDescent="0.2">
      <c r="B199" s="21" t="s">
        <v>11</v>
      </c>
      <c r="C199" s="15" t="s">
        <v>56</v>
      </c>
      <c r="D199" s="14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1" t="s">
        <v>17</v>
      </c>
      <c r="L199" s="64" t="s">
        <v>81</v>
      </c>
      <c r="M199" s="15">
        <v>20242</v>
      </c>
      <c r="N199" s="20" t="s">
        <v>23</v>
      </c>
      <c r="O199" s="20" t="s">
        <v>20</v>
      </c>
      <c r="P199" s="20" t="s">
        <v>82</v>
      </c>
      <c r="Q199" s="11">
        <v>3</v>
      </c>
      <c r="R199" s="20" t="s">
        <v>26</v>
      </c>
      <c r="T199" s="21"/>
      <c r="U199" s="15"/>
      <c r="V199" s="15"/>
      <c r="W199" s="20"/>
      <c r="X199" s="20"/>
      <c r="Y199" s="20"/>
      <c r="Z199" s="11"/>
      <c r="AA199" s="20"/>
    </row>
    <row r="200" spans="2:27" s="10" customFormat="1" ht="15.6" customHeight="1" x14ac:dyDescent="0.2">
      <c r="B200" s="21" t="s">
        <v>11</v>
      </c>
      <c r="C200" s="15" t="s">
        <v>56</v>
      </c>
      <c r="D200" s="14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1" t="s">
        <v>17</v>
      </c>
      <c r="L200" s="64" t="s">
        <v>81</v>
      </c>
      <c r="M200" s="15">
        <v>20242</v>
      </c>
      <c r="N200" s="20" t="s">
        <v>23</v>
      </c>
      <c r="O200" s="20" t="s">
        <v>20</v>
      </c>
      <c r="P200" s="20" t="s">
        <v>82</v>
      </c>
      <c r="Q200" s="11">
        <v>4</v>
      </c>
      <c r="R200" s="20" t="s">
        <v>16</v>
      </c>
      <c r="T200" s="21"/>
      <c r="U200" s="15"/>
      <c r="V200" s="15"/>
      <c r="W200" s="20"/>
      <c r="X200" s="20"/>
      <c r="Y200" s="20"/>
      <c r="Z200" s="11"/>
      <c r="AA200" s="20"/>
    </row>
    <row r="201" spans="2:27" s="10" customFormat="1" ht="15.6" customHeight="1" x14ac:dyDescent="0.2">
      <c r="B201" s="21" t="s">
        <v>11</v>
      </c>
      <c r="C201" s="15" t="s">
        <v>56</v>
      </c>
      <c r="D201" s="14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1" t="s">
        <v>17</v>
      </c>
      <c r="L201" s="64" t="s">
        <v>81</v>
      </c>
      <c r="M201" s="15">
        <v>20242</v>
      </c>
      <c r="N201" s="20" t="s">
        <v>23</v>
      </c>
      <c r="O201" s="20" t="s">
        <v>20</v>
      </c>
      <c r="P201" s="20" t="s">
        <v>82</v>
      </c>
      <c r="Q201" s="11">
        <v>5</v>
      </c>
      <c r="R201" s="20" t="s">
        <v>16</v>
      </c>
      <c r="T201" s="21"/>
      <c r="U201" s="15"/>
      <c r="V201" s="15"/>
      <c r="W201" s="20"/>
      <c r="X201" s="20"/>
      <c r="Y201" s="20"/>
      <c r="Z201" s="11"/>
      <c r="AA201" s="20"/>
    </row>
    <row r="202" spans="2:27" s="10" customFormat="1" ht="15.6" customHeight="1" x14ac:dyDescent="0.2">
      <c r="B202" s="21" t="s">
        <v>11</v>
      </c>
      <c r="C202" s="15" t="s">
        <v>56</v>
      </c>
      <c r="D202" s="14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1" t="s">
        <v>17</v>
      </c>
      <c r="L202" s="64" t="s">
        <v>81</v>
      </c>
      <c r="M202" s="15">
        <v>20242</v>
      </c>
      <c r="N202" s="20" t="s">
        <v>23</v>
      </c>
      <c r="O202" s="20" t="s">
        <v>20</v>
      </c>
      <c r="P202" s="20" t="s">
        <v>82</v>
      </c>
      <c r="Q202" s="11">
        <v>5</v>
      </c>
      <c r="R202" s="20" t="s">
        <v>26</v>
      </c>
      <c r="T202" s="21"/>
      <c r="U202" s="15"/>
      <c r="V202" s="15"/>
      <c r="W202" s="20"/>
      <c r="X202" s="20"/>
      <c r="Y202" s="20"/>
      <c r="Z202" s="11"/>
      <c r="AA202" s="20"/>
    </row>
    <row r="203" spans="2:27" s="10" customFormat="1" ht="15.6" customHeight="1" x14ac:dyDescent="0.2">
      <c r="B203" s="21" t="s">
        <v>11</v>
      </c>
      <c r="C203" s="15" t="s">
        <v>56</v>
      </c>
      <c r="D203" s="14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1" t="s">
        <v>17</v>
      </c>
      <c r="L203" s="64" t="s">
        <v>81</v>
      </c>
      <c r="M203" s="15">
        <v>20242</v>
      </c>
      <c r="N203" s="20" t="s">
        <v>23</v>
      </c>
      <c r="O203" s="20" t="s">
        <v>20</v>
      </c>
      <c r="P203" s="20" t="s">
        <v>82</v>
      </c>
      <c r="Q203" s="11">
        <v>6</v>
      </c>
      <c r="R203" s="20" t="s">
        <v>16</v>
      </c>
      <c r="T203" s="21"/>
      <c r="U203" s="15"/>
      <c r="V203" s="15"/>
      <c r="W203" s="20"/>
      <c r="X203" s="20"/>
      <c r="Y203" s="20"/>
      <c r="Z203" s="11"/>
      <c r="AA203" s="20"/>
    </row>
    <row r="204" spans="2:27" s="10" customFormat="1" ht="15.6" customHeight="1" x14ac:dyDescent="0.2">
      <c r="B204" s="21" t="s">
        <v>11</v>
      </c>
      <c r="C204" s="15" t="s">
        <v>56</v>
      </c>
      <c r="D204" s="14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1" t="s">
        <v>17</v>
      </c>
      <c r="L204" s="64" t="s">
        <v>81</v>
      </c>
      <c r="M204" s="15">
        <v>20242</v>
      </c>
      <c r="N204" s="20" t="s">
        <v>23</v>
      </c>
      <c r="O204" s="20" t="s">
        <v>20</v>
      </c>
      <c r="P204" s="20" t="s">
        <v>82</v>
      </c>
      <c r="Q204" s="11">
        <v>7</v>
      </c>
      <c r="R204" s="20" t="s">
        <v>16</v>
      </c>
      <c r="T204" s="21"/>
      <c r="U204" s="15"/>
      <c r="V204" s="15"/>
      <c r="W204" s="20"/>
      <c r="X204" s="20"/>
      <c r="Y204" s="20"/>
      <c r="Z204" s="11"/>
      <c r="AA204" s="20"/>
    </row>
    <row r="205" spans="2:27" s="10" customFormat="1" ht="15.6" customHeight="1" x14ac:dyDescent="0.2">
      <c r="B205" s="21" t="s">
        <v>11</v>
      </c>
      <c r="C205" s="15" t="s">
        <v>56</v>
      </c>
      <c r="D205" s="14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1" t="s">
        <v>17</v>
      </c>
      <c r="L205" s="64" t="s">
        <v>81</v>
      </c>
      <c r="M205" s="15">
        <v>20242</v>
      </c>
      <c r="N205" s="20" t="s">
        <v>23</v>
      </c>
      <c r="O205" s="20" t="s">
        <v>20</v>
      </c>
      <c r="P205" s="20" t="s">
        <v>82</v>
      </c>
      <c r="Q205" s="11">
        <v>7</v>
      </c>
      <c r="R205" s="20" t="s">
        <v>26</v>
      </c>
      <c r="T205" s="21"/>
      <c r="U205" s="15"/>
      <c r="V205" s="15"/>
      <c r="W205" s="20"/>
      <c r="X205" s="20"/>
      <c r="Y205" s="20"/>
      <c r="Z205" s="11"/>
      <c r="AA205" s="20"/>
    </row>
    <row r="206" spans="2:27" s="10" customFormat="1" ht="15.6" customHeight="1" x14ac:dyDescent="0.2">
      <c r="B206" s="21" t="s">
        <v>11</v>
      </c>
      <c r="C206" s="15" t="s">
        <v>56</v>
      </c>
      <c r="D206" s="14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1" t="s">
        <v>17</v>
      </c>
      <c r="L206" s="64" t="s">
        <v>81</v>
      </c>
      <c r="M206" s="15">
        <v>20242</v>
      </c>
      <c r="N206" s="20" t="s">
        <v>23</v>
      </c>
      <c r="O206" s="20" t="s">
        <v>20</v>
      </c>
      <c r="P206" s="20" t="s">
        <v>82</v>
      </c>
      <c r="Q206" s="11">
        <v>7</v>
      </c>
      <c r="R206" s="20" t="s">
        <v>32</v>
      </c>
      <c r="T206" s="21"/>
      <c r="U206" s="15"/>
      <c r="V206" s="15"/>
      <c r="W206" s="20"/>
      <c r="X206" s="20"/>
      <c r="Y206" s="20"/>
      <c r="Z206" s="11"/>
      <c r="AA206" s="20"/>
    </row>
    <row r="207" spans="2:27" s="10" customFormat="1" ht="15.6" customHeight="1" x14ac:dyDescent="0.2">
      <c r="B207" s="21" t="s">
        <v>11</v>
      </c>
      <c r="C207" s="15" t="s">
        <v>56</v>
      </c>
      <c r="D207" s="14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1" t="s">
        <v>17</v>
      </c>
      <c r="L207" s="64" t="s">
        <v>34</v>
      </c>
      <c r="M207" s="15">
        <v>202011</v>
      </c>
      <c r="N207" s="20" t="s">
        <v>23</v>
      </c>
      <c r="O207" s="20" t="s">
        <v>20</v>
      </c>
      <c r="P207" s="20" t="s">
        <v>82</v>
      </c>
      <c r="Q207" s="11">
        <v>8</v>
      </c>
      <c r="R207" s="20" t="s">
        <v>16</v>
      </c>
      <c r="T207" s="21"/>
      <c r="U207" s="15"/>
      <c r="V207" s="15"/>
      <c r="W207" s="20"/>
      <c r="X207" s="20"/>
      <c r="Y207" s="20"/>
      <c r="Z207" s="11"/>
      <c r="AA207" s="20"/>
    </row>
    <row r="208" spans="2:27" s="10" customFormat="1" ht="15.6" customHeight="1" x14ac:dyDescent="0.2">
      <c r="B208" s="21" t="s">
        <v>11</v>
      </c>
      <c r="C208" s="15" t="s">
        <v>56</v>
      </c>
      <c r="D208" s="14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1" t="s">
        <v>17</v>
      </c>
      <c r="L208" s="64" t="s">
        <v>34</v>
      </c>
      <c r="M208" s="15">
        <v>202011</v>
      </c>
      <c r="N208" s="20" t="s">
        <v>23</v>
      </c>
      <c r="O208" s="20" t="s">
        <v>20</v>
      </c>
      <c r="P208" s="20" t="s">
        <v>82</v>
      </c>
      <c r="Q208" s="11">
        <v>9</v>
      </c>
      <c r="R208" s="20" t="s">
        <v>16</v>
      </c>
      <c r="T208" s="21"/>
      <c r="U208" s="15"/>
      <c r="V208" s="15"/>
      <c r="W208" s="20"/>
      <c r="X208" s="20"/>
      <c r="Y208" s="20"/>
      <c r="Z208" s="11"/>
      <c r="AA208" s="20"/>
    </row>
    <row r="209" spans="2:27" s="10" customFormat="1" ht="15.6" customHeight="1" x14ac:dyDescent="0.2">
      <c r="B209" s="21" t="s">
        <v>11</v>
      </c>
      <c r="C209" s="15" t="s">
        <v>56</v>
      </c>
      <c r="D209" s="14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1" t="s">
        <v>17</v>
      </c>
      <c r="L209" s="64" t="s">
        <v>34</v>
      </c>
      <c r="M209" s="15">
        <v>202011</v>
      </c>
      <c r="N209" s="20" t="s">
        <v>23</v>
      </c>
      <c r="O209" s="20" t="s">
        <v>20</v>
      </c>
      <c r="P209" s="20" t="s">
        <v>82</v>
      </c>
      <c r="Q209" s="11">
        <v>9</v>
      </c>
      <c r="R209" s="20" t="s">
        <v>26</v>
      </c>
      <c r="T209" s="21"/>
      <c r="U209" s="15"/>
      <c r="V209" s="15"/>
      <c r="W209" s="20"/>
      <c r="X209" s="20"/>
      <c r="Y209" s="20"/>
      <c r="Z209" s="11"/>
      <c r="AA209" s="20"/>
    </row>
    <row r="210" spans="2:27" s="10" customFormat="1" ht="15.6" customHeight="1" x14ac:dyDescent="0.2">
      <c r="B210" s="21" t="s">
        <v>11</v>
      </c>
      <c r="C210" s="15" t="s">
        <v>56</v>
      </c>
      <c r="D210" s="14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1" t="s">
        <v>17</v>
      </c>
      <c r="L210" s="64" t="s">
        <v>34</v>
      </c>
      <c r="M210" s="15">
        <v>202011</v>
      </c>
      <c r="N210" s="20" t="s">
        <v>23</v>
      </c>
      <c r="O210" s="20" t="s">
        <v>20</v>
      </c>
      <c r="P210" s="20" t="s">
        <v>82</v>
      </c>
      <c r="Q210" s="11">
        <v>9</v>
      </c>
      <c r="R210" s="20" t="s">
        <v>32</v>
      </c>
      <c r="T210" s="21"/>
      <c r="U210" s="15"/>
      <c r="V210" s="15"/>
      <c r="W210" s="20"/>
      <c r="X210" s="20"/>
      <c r="Y210" s="20"/>
      <c r="Z210" s="11"/>
      <c r="AA210" s="20"/>
    </row>
    <row r="211" spans="2:27" s="10" customFormat="1" ht="15.6" customHeight="1" x14ac:dyDescent="0.2">
      <c r="B211" s="21" t="s">
        <v>11</v>
      </c>
      <c r="C211" s="15" t="s">
        <v>83</v>
      </c>
      <c r="D211" s="14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1" t="s">
        <v>17</v>
      </c>
      <c r="L211" s="64" t="s">
        <v>34</v>
      </c>
      <c r="M211" s="15">
        <v>202011</v>
      </c>
      <c r="N211" s="20" t="s">
        <v>23</v>
      </c>
      <c r="O211" s="20" t="s">
        <v>20</v>
      </c>
      <c r="P211" s="20" t="s">
        <v>82</v>
      </c>
      <c r="Q211" s="11">
        <v>10</v>
      </c>
      <c r="R211" s="20" t="s">
        <v>16</v>
      </c>
      <c r="T211" s="21"/>
      <c r="U211" s="15"/>
      <c r="V211" s="15"/>
      <c r="W211" s="20"/>
      <c r="X211" s="20"/>
      <c r="Y211" s="20"/>
      <c r="Z211" s="17"/>
      <c r="AA211" s="34"/>
    </row>
    <row r="212" spans="2:27" s="10" customFormat="1" ht="15.6" customHeight="1" x14ac:dyDescent="0.2">
      <c r="B212" s="21" t="s">
        <v>11</v>
      </c>
      <c r="C212" s="15" t="s">
        <v>83</v>
      </c>
      <c r="D212" s="14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1" t="s">
        <v>17</v>
      </c>
      <c r="L212" s="64" t="s">
        <v>58</v>
      </c>
      <c r="M212" s="15">
        <v>20251</v>
      </c>
      <c r="N212" s="20" t="s">
        <v>13</v>
      </c>
      <c r="O212" s="20" t="s">
        <v>55</v>
      </c>
      <c r="P212" s="20" t="s">
        <v>59</v>
      </c>
      <c r="Q212" s="11">
        <v>2</v>
      </c>
      <c r="R212" s="20" t="s">
        <v>16</v>
      </c>
      <c r="T212" s="21"/>
      <c r="U212" s="15"/>
      <c r="V212" s="15"/>
      <c r="W212" s="20"/>
      <c r="X212" s="20"/>
      <c r="Y212" s="20"/>
      <c r="Z212" s="11"/>
      <c r="AA212" s="20"/>
    </row>
    <row r="213" spans="2:27" s="10" customFormat="1" ht="15.6" customHeight="1" x14ac:dyDescent="0.2">
      <c r="B213" s="21" t="s">
        <v>11</v>
      </c>
      <c r="C213" s="15" t="s">
        <v>83</v>
      </c>
      <c r="D213" s="14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1" t="s">
        <v>17</v>
      </c>
      <c r="L213" s="64" t="s">
        <v>58</v>
      </c>
      <c r="M213" s="15">
        <v>20251</v>
      </c>
      <c r="N213" s="20" t="s">
        <v>13</v>
      </c>
      <c r="O213" s="20" t="s">
        <v>55</v>
      </c>
      <c r="P213" s="20" t="s">
        <v>59</v>
      </c>
      <c r="Q213" s="11">
        <v>2</v>
      </c>
      <c r="R213" s="20" t="s">
        <v>26</v>
      </c>
      <c r="T213" s="21"/>
      <c r="U213" s="15"/>
      <c r="V213" s="15"/>
      <c r="W213" s="20"/>
      <c r="X213" s="20"/>
      <c r="Y213" s="20"/>
      <c r="Z213" s="11"/>
      <c r="AA213" s="20"/>
    </row>
    <row r="214" spans="2:27" s="10" customFormat="1" ht="15.6" customHeight="1" x14ac:dyDescent="0.2">
      <c r="B214" s="21" t="s">
        <v>11</v>
      </c>
      <c r="C214" s="15" t="s">
        <v>83</v>
      </c>
      <c r="D214" s="14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1" t="s">
        <v>17</v>
      </c>
      <c r="L214" s="64" t="s">
        <v>58</v>
      </c>
      <c r="M214" s="15">
        <v>20251</v>
      </c>
      <c r="N214" s="20" t="s">
        <v>13</v>
      </c>
      <c r="O214" s="20" t="s">
        <v>55</v>
      </c>
      <c r="P214" s="20" t="s">
        <v>59</v>
      </c>
      <c r="Q214" s="11">
        <v>3</v>
      </c>
      <c r="R214" s="20" t="s">
        <v>16</v>
      </c>
      <c r="T214" s="21"/>
      <c r="U214" s="15"/>
      <c r="V214" s="15"/>
      <c r="W214" s="20"/>
      <c r="X214" s="20"/>
      <c r="Y214" s="20"/>
      <c r="Z214" s="11"/>
      <c r="AA214" s="20"/>
    </row>
    <row r="215" spans="2:27" s="10" customFormat="1" ht="15.6" customHeight="1" x14ac:dyDescent="0.2">
      <c r="B215" s="21" t="s">
        <v>11</v>
      </c>
      <c r="C215" s="15" t="s">
        <v>83</v>
      </c>
      <c r="D215" s="14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1" t="s">
        <v>17</v>
      </c>
      <c r="L215" s="64" t="s">
        <v>58</v>
      </c>
      <c r="M215" s="15">
        <v>20251</v>
      </c>
      <c r="N215" s="20" t="s">
        <v>13</v>
      </c>
      <c r="O215" s="20" t="s">
        <v>55</v>
      </c>
      <c r="P215" s="20" t="s">
        <v>59</v>
      </c>
      <c r="Q215" s="11">
        <v>3</v>
      </c>
      <c r="R215" s="20" t="s">
        <v>26</v>
      </c>
      <c r="T215" s="21"/>
      <c r="U215" s="15"/>
      <c r="V215" s="15"/>
      <c r="W215" s="20"/>
      <c r="X215" s="20"/>
      <c r="Y215" s="20"/>
      <c r="Z215" s="11"/>
      <c r="AA215" s="20"/>
    </row>
    <row r="216" spans="2:27" s="10" customFormat="1" ht="15.6" customHeight="1" x14ac:dyDescent="0.2">
      <c r="B216" s="21" t="s">
        <v>11</v>
      </c>
      <c r="C216" s="15" t="s">
        <v>83</v>
      </c>
      <c r="D216" s="14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1" t="s">
        <v>17</v>
      </c>
      <c r="L216" s="64" t="s">
        <v>58</v>
      </c>
      <c r="M216" s="15">
        <v>20251</v>
      </c>
      <c r="N216" s="20" t="s">
        <v>13</v>
      </c>
      <c r="O216" s="20" t="s">
        <v>55</v>
      </c>
      <c r="P216" s="20" t="s">
        <v>59</v>
      </c>
      <c r="Q216" s="11">
        <v>3</v>
      </c>
      <c r="R216" s="20" t="s">
        <v>32</v>
      </c>
      <c r="T216" s="21"/>
      <c r="U216" s="15"/>
      <c r="V216" s="15"/>
      <c r="W216" s="20"/>
      <c r="X216" s="20"/>
      <c r="Y216" s="20"/>
      <c r="Z216" s="11"/>
      <c r="AA216" s="20"/>
    </row>
    <row r="217" spans="2:27" s="10" customFormat="1" ht="15.6" customHeight="1" x14ac:dyDescent="0.2">
      <c r="B217" s="21" t="s">
        <v>11</v>
      </c>
      <c r="C217" s="15" t="s">
        <v>83</v>
      </c>
      <c r="D217" s="14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1" t="s">
        <v>17</v>
      </c>
      <c r="L217" s="64" t="s">
        <v>58</v>
      </c>
      <c r="M217" s="15">
        <v>20251</v>
      </c>
      <c r="N217" s="20" t="s">
        <v>13</v>
      </c>
      <c r="O217" s="20" t="s">
        <v>55</v>
      </c>
      <c r="P217" s="20" t="s">
        <v>59</v>
      </c>
      <c r="Q217" s="11">
        <v>3</v>
      </c>
      <c r="R217" s="20" t="s">
        <v>41</v>
      </c>
      <c r="T217" s="21"/>
      <c r="U217" s="15"/>
      <c r="V217" s="15"/>
      <c r="W217" s="20"/>
      <c r="X217" s="20"/>
      <c r="Y217" s="20"/>
      <c r="Z217" s="11"/>
      <c r="AA217" s="20"/>
    </row>
    <row r="218" spans="2:27" s="10" customFormat="1" ht="15.6" customHeight="1" x14ac:dyDescent="0.2">
      <c r="B218" s="21" t="s">
        <v>11</v>
      </c>
      <c r="C218" s="15" t="s">
        <v>83</v>
      </c>
      <c r="D218" s="14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1" t="s">
        <v>17</v>
      </c>
      <c r="L218" s="64" t="s">
        <v>84</v>
      </c>
      <c r="M218" s="15">
        <v>20251</v>
      </c>
      <c r="N218" s="20" t="s">
        <v>13</v>
      </c>
      <c r="O218" s="20" t="s">
        <v>55</v>
      </c>
      <c r="P218" s="20" t="s">
        <v>59</v>
      </c>
      <c r="Q218" s="11">
        <v>4</v>
      </c>
      <c r="R218" s="20" t="s">
        <v>16</v>
      </c>
      <c r="T218" s="21"/>
      <c r="U218" s="15"/>
      <c r="V218" s="15"/>
      <c r="W218" s="20"/>
      <c r="X218" s="20"/>
      <c r="Y218" s="20"/>
      <c r="Z218" s="11"/>
      <c r="AA218" s="20"/>
    </row>
    <row r="219" spans="2:27" s="10" customFormat="1" ht="15.6" customHeight="1" x14ac:dyDescent="0.2">
      <c r="B219" s="21" t="s">
        <v>11</v>
      </c>
      <c r="C219" s="15" t="s">
        <v>83</v>
      </c>
      <c r="D219" s="14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1" t="s">
        <v>17</v>
      </c>
      <c r="L219" s="64" t="s">
        <v>84</v>
      </c>
      <c r="M219" s="15">
        <v>20251</v>
      </c>
      <c r="N219" s="20" t="s">
        <v>13</v>
      </c>
      <c r="O219" s="20" t="s">
        <v>55</v>
      </c>
      <c r="P219" s="20" t="s">
        <v>59</v>
      </c>
      <c r="Q219" s="11">
        <v>4</v>
      </c>
      <c r="R219" s="20" t="s">
        <v>26</v>
      </c>
      <c r="T219" s="21"/>
      <c r="U219" s="15"/>
      <c r="V219" s="15"/>
      <c r="W219" s="20"/>
      <c r="X219" s="20"/>
      <c r="Y219" s="20"/>
      <c r="Z219" s="11"/>
      <c r="AA219" s="20"/>
    </row>
    <row r="220" spans="2:27" s="10" customFormat="1" ht="15.6" customHeight="1" x14ac:dyDescent="0.2">
      <c r="B220" s="21" t="s">
        <v>11</v>
      </c>
      <c r="C220" s="15" t="s">
        <v>83</v>
      </c>
      <c r="D220" s="14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1" t="s">
        <v>17</v>
      </c>
      <c r="L220" s="64" t="s">
        <v>84</v>
      </c>
      <c r="M220" s="15">
        <v>20251</v>
      </c>
      <c r="N220" s="20" t="s">
        <v>13</v>
      </c>
      <c r="O220" s="20" t="s">
        <v>55</v>
      </c>
      <c r="P220" s="20" t="s">
        <v>59</v>
      </c>
      <c r="Q220" s="11">
        <v>5</v>
      </c>
      <c r="R220" s="20" t="s">
        <v>16</v>
      </c>
      <c r="T220" s="21"/>
      <c r="U220" s="15"/>
      <c r="V220" s="15"/>
      <c r="W220" s="20"/>
      <c r="X220" s="20"/>
      <c r="Y220" s="20"/>
      <c r="Z220" s="11"/>
      <c r="AA220" s="20"/>
    </row>
    <row r="221" spans="2:27" s="10" customFormat="1" ht="15.6" customHeight="1" x14ac:dyDescent="0.2">
      <c r="B221" s="21" t="s">
        <v>11</v>
      </c>
      <c r="C221" s="15" t="s">
        <v>83</v>
      </c>
      <c r="D221" s="14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1" t="s">
        <v>17</v>
      </c>
      <c r="L221" s="64" t="s">
        <v>84</v>
      </c>
      <c r="M221" s="15">
        <v>20251</v>
      </c>
      <c r="N221" s="20" t="s">
        <v>13</v>
      </c>
      <c r="O221" s="20" t="s">
        <v>55</v>
      </c>
      <c r="P221" s="20" t="s">
        <v>59</v>
      </c>
      <c r="Q221" s="11">
        <v>5</v>
      </c>
      <c r="R221" s="20" t="s">
        <v>26</v>
      </c>
      <c r="T221" s="21"/>
      <c r="U221" s="15"/>
      <c r="V221" s="15"/>
      <c r="W221" s="20"/>
      <c r="X221" s="20"/>
      <c r="Y221" s="20"/>
      <c r="Z221" s="11"/>
      <c r="AA221" s="20"/>
    </row>
    <row r="222" spans="2:27" s="10" customFormat="1" ht="15.6" customHeight="1" x14ac:dyDescent="0.2">
      <c r="B222" s="21" t="s">
        <v>11</v>
      </c>
      <c r="C222" s="15" t="s">
        <v>83</v>
      </c>
      <c r="D222" s="14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1" t="s">
        <v>17</v>
      </c>
      <c r="L222" s="64" t="s">
        <v>84</v>
      </c>
      <c r="M222" s="15">
        <v>20251</v>
      </c>
      <c r="N222" s="20" t="s">
        <v>13</v>
      </c>
      <c r="O222" s="20" t="s">
        <v>55</v>
      </c>
      <c r="P222" s="20" t="s">
        <v>59</v>
      </c>
      <c r="Q222" s="11">
        <v>5</v>
      </c>
      <c r="R222" s="20" t="s">
        <v>32</v>
      </c>
      <c r="T222" s="21"/>
      <c r="U222" s="15"/>
      <c r="V222" s="15"/>
      <c r="W222" s="20"/>
      <c r="X222" s="20"/>
      <c r="Y222" s="20"/>
      <c r="Z222" s="11"/>
      <c r="AA222" s="20"/>
    </row>
    <row r="223" spans="2:27" s="10" customFormat="1" ht="15.6" customHeight="1" x14ac:dyDescent="0.2">
      <c r="B223" s="21" t="s">
        <v>11</v>
      </c>
      <c r="C223" s="15" t="s">
        <v>85</v>
      </c>
      <c r="D223" s="14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1" t="s">
        <v>17</v>
      </c>
      <c r="L223" s="64" t="s">
        <v>84</v>
      </c>
      <c r="M223" s="15">
        <v>20251</v>
      </c>
      <c r="N223" s="20" t="s">
        <v>13</v>
      </c>
      <c r="O223" s="20" t="s">
        <v>55</v>
      </c>
      <c r="P223" s="20" t="s">
        <v>59</v>
      </c>
      <c r="Q223" s="11">
        <v>5</v>
      </c>
      <c r="R223" s="20" t="s">
        <v>41</v>
      </c>
      <c r="T223" s="21"/>
      <c r="U223" s="15"/>
      <c r="V223" s="15"/>
      <c r="W223" s="20"/>
      <c r="X223" s="20"/>
      <c r="Y223" s="20"/>
      <c r="Z223" s="11"/>
      <c r="AA223" s="20"/>
    </row>
    <row r="224" spans="2:27" s="10" customFormat="1" ht="15.6" customHeight="1" x14ac:dyDescent="0.2">
      <c r="B224" s="21" t="s">
        <v>11</v>
      </c>
      <c r="C224" s="15" t="s">
        <v>85</v>
      </c>
      <c r="D224" s="14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1" t="s">
        <v>17</v>
      </c>
      <c r="L224" s="64" t="s">
        <v>84</v>
      </c>
      <c r="M224" s="15">
        <v>20251</v>
      </c>
      <c r="N224" s="20" t="s">
        <v>13</v>
      </c>
      <c r="O224" s="20" t="s">
        <v>55</v>
      </c>
      <c r="P224" s="20" t="s">
        <v>59</v>
      </c>
      <c r="Q224" s="11">
        <v>5</v>
      </c>
      <c r="R224" s="20" t="s">
        <v>52</v>
      </c>
      <c r="T224" s="21"/>
      <c r="U224" s="15"/>
      <c r="V224" s="15"/>
      <c r="W224" s="20"/>
      <c r="X224" s="20"/>
      <c r="Y224" s="20"/>
      <c r="Z224" s="11"/>
      <c r="AA224" s="20"/>
    </row>
    <row r="225" spans="2:27" s="10" customFormat="1" ht="15.6" customHeight="1" x14ac:dyDescent="0.2">
      <c r="B225" s="21" t="s">
        <v>11</v>
      </c>
      <c r="C225" s="15" t="s">
        <v>85</v>
      </c>
      <c r="D225" s="14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1" t="s">
        <v>17</v>
      </c>
      <c r="L225" s="64" t="s">
        <v>58</v>
      </c>
      <c r="M225" s="15">
        <v>20251</v>
      </c>
      <c r="N225" s="20" t="s">
        <v>86</v>
      </c>
      <c r="O225" s="20" t="s">
        <v>55</v>
      </c>
      <c r="P225" s="20" t="s">
        <v>59</v>
      </c>
      <c r="Q225" s="11">
        <v>2</v>
      </c>
      <c r="R225" s="20" t="s">
        <v>16</v>
      </c>
      <c r="T225" s="21"/>
      <c r="U225" s="15"/>
      <c r="V225" s="15"/>
      <c r="W225" s="20"/>
      <c r="X225" s="20"/>
      <c r="Y225" s="20"/>
      <c r="Z225" s="11"/>
      <c r="AA225" s="20"/>
    </row>
    <row r="226" spans="2:27" s="10" customFormat="1" ht="15.6" customHeight="1" x14ac:dyDescent="0.2">
      <c r="B226" s="21" t="s">
        <v>11</v>
      </c>
      <c r="C226" s="15" t="s">
        <v>85</v>
      </c>
      <c r="D226" s="14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1" t="s">
        <v>17</v>
      </c>
      <c r="L226" s="64" t="s">
        <v>58</v>
      </c>
      <c r="M226" s="15">
        <v>20251</v>
      </c>
      <c r="N226" s="20" t="s">
        <v>86</v>
      </c>
      <c r="O226" s="20" t="s">
        <v>55</v>
      </c>
      <c r="P226" s="20" t="s">
        <v>59</v>
      </c>
      <c r="Q226" s="11">
        <v>3</v>
      </c>
      <c r="R226" s="20" t="s">
        <v>16</v>
      </c>
      <c r="T226" s="21"/>
      <c r="U226" s="15"/>
      <c r="V226" s="15"/>
      <c r="W226" s="20"/>
      <c r="X226" s="20"/>
      <c r="Y226" s="20"/>
      <c r="Z226" s="11"/>
      <c r="AA226" s="20"/>
    </row>
    <row r="227" spans="2:27" s="10" customFormat="1" ht="15.6" customHeight="1" x14ac:dyDescent="0.2">
      <c r="B227" s="21" t="s">
        <v>11</v>
      </c>
      <c r="C227" s="15" t="s">
        <v>85</v>
      </c>
      <c r="D227" s="14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1" t="s">
        <v>17</v>
      </c>
      <c r="L227" s="64" t="s">
        <v>58</v>
      </c>
      <c r="M227" s="15">
        <v>20251</v>
      </c>
      <c r="N227" s="20" t="s">
        <v>86</v>
      </c>
      <c r="O227" s="20" t="s">
        <v>55</v>
      </c>
      <c r="P227" s="20" t="s">
        <v>59</v>
      </c>
      <c r="Q227" s="11">
        <v>3</v>
      </c>
      <c r="R227" s="20" t="s">
        <v>26</v>
      </c>
      <c r="T227" s="21"/>
      <c r="U227" s="15"/>
      <c r="V227" s="15"/>
      <c r="W227" s="20"/>
      <c r="X227" s="20"/>
      <c r="Y227" s="20"/>
      <c r="Z227" s="11"/>
      <c r="AA227" s="20"/>
    </row>
    <row r="228" spans="2:27" s="10" customFormat="1" ht="15.6" customHeight="1" x14ac:dyDescent="0.2">
      <c r="B228" s="21" t="s">
        <v>11</v>
      </c>
      <c r="C228" s="15" t="s">
        <v>85</v>
      </c>
      <c r="D228" s="14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1" t="s">
        <v>17</v>
      </c>
      <c r="L228" s="64" t="s">
        <v>84</v>
      </c>
      <c r="M228" s="15">
        <v>20251</v>
      </c>
      <c r="N228" s="20" t="s">
        <v>86</v>
      </c>
      <c r="O228" s="20" t="s">
        <v>55</v>
      </c>
      <c r="P228" s="20" t="s">
        <v>59</v>
      </c>
      <c r="Q228" s="11">
        <v>4</v>
      </c>
      <c r="R228" s="20" t="s">
        <v>16</v>
      </c>
      <c r="T228" s="21"/>
      <c r="U228" s="15"/>
      <c r="V228" s="15"/>
      <c r="W228" s="20"/>
      <c r="X228" s="20"/>
      <c r="Y228" s="20"/>
      <c r="Z228" s="11"/>
      <c r="AA228" s="20"/>
    </row>
    <row r="229" spans="2:27" s="10" customFormat="1" ht="15.6" customHeight="1" x14ac:dyDescent="0.2">
      <c r="B229" s="21" t="s">
        <v>11</v>
      </c>
      <c r="C229" s="15" t="s">
        <v>85</v>
      </c>
      <c r="D229" s="14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1" t="s">
        <v>17</v>
      </c>
      <c r="L229" s="64" t="s">
        <v>84</v>
      </c>
      <c r="M229" s="15">
        <v>20251</v>
      </c>
      <c r="N229" s="20" t="s">
        <v>86</v>
      </c>
      <c r="O229" s="20" t="s">
        <v>55</v>
      </c>
      <c r="P229" s="20" t="s">
        <v>59</v>
      </c>
      <c r="Q229" s="11">
        <v>5</v>
      </c>
      <c r="R229" s="20" t="s">
        <v>16</v>
      </c>
      <c r="T229" s="21"/>
      <c r="U229" s="15"/>
      <c r="V229" s="15"/>
      <c r="W229" s="20"/>
      <c r="X229" s="20"/>
      <c r="Y229" s="20"/>
      <c r="Z229" s="11"/>
      <c r="AA229" s="20"/>
    </row>
    <row r="230" spans="2:27" s="10" customFormat="1" ht="15.6" customHeight="1" x14ac:dyDescent="0.2">
      <c r="B230" s="21" t="s">
        <v>11</v>
      </c>
      <c r="C230" s="15" t="s">
        <v>85</v>
      </c>
      <c r="D230" s="14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1" t="s">
        <v>17</v>
      </c>
      <c r="L230" s="64" t="s">
        <v>84</v>
      </c>
      <c r="M230" s="15">
        <v>20251</v>
      </c>
      <c r="N230" s="20" t="s">
        <v>86</v>
      </c>
      <c r="O230" s="20" t="s">
        <v>55</v>
      </c>
      <c r="P230" s="20" t="s">
        <v>59</v>
      </c>
      <c r="Q230" s="11">
        <v>5</v>
      </c>
      <c r="R230" s="20" t="s">
        <v>26</v>
      </c>
      <c r="T230" s="21"/>
      <c r="U230" s="15"/>
      <c r="V230" s="15"/>
      <c r="W230" s="20"/>
      <c r="X230" s="20"/>
      <c r="Y230" s="20"/>
      <c r="Z230" s="11"/>
      <c r="AA230" s="20"/>
    </row>
    <row r="231" spans="2:27" s="10" customFormat="1" ht="15.6" customHeight="1" x14ac:dyDescent="0.2">
      <c r="B231" s="21" t="s">
        <v>11</v>
      </c>
      <c r="C231" s="15" t="s">
        <v>85</v>
      </c>
      <c r="D231" s="14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1" t="s">
        <v>17</v>
      </c>
      <c r="L231" s="64" t="s">
        <v>87</v>
      </c>
      <c r="M231" s="15">
        <v>20242</v>
      </c>
      <c r="N231" s="20" t="s">
        <v>13</v>
      </c>
      <c r="O231" s="20" t="s">
        <v>55</v>
      </c>
      <c r="P231" s="20" t="s">
        <v>63</v>
      </c>
      <c r="Q231" s="11">
        <v>2</v>
      </c>
      <c r="R231" s="20" t="s">
        <v>16</v>
      </c>
      <c r="T231" s="21"/>
      <c r="U231" s="15"/>
      <c r="V231" s="15"/>
      <c r="W231" s="20"/>
      <c r="X231" s="20"/>
      <c r="Y231" s="20"/>
      <c r="Z231" s="11"/>
      <c r="AA231" s="20"/>
    </row>
    <row r="232" spans="2:27" s="10" customFormat="1" ht="15.6" customHeight="1" x14ac:dyDescent="0.2">
      <c r="B232" s="21" t="s">
        <v>11</v>
      </c>
      <c r="C232" s="15" t="s">
        <v>22</v>
      </c>
      <c r="D232" s="14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1" t="s">
        <v>17</v>
      </c>
      <c r="L232" s="64" t="s">
        <v>87</v>
      </c>
      <c r="M232" s="15">
        <v>20242</v>
      </c>
      <c r="N232" s="20" t="s">
        <v>13</v>
      </c>
      <c r="O232" s="20" t="s">
        <v>55</v>
      </c>
      <c r="P232" s="20" t="s">
        <v>63</v>
      </c>
      <c r="Q232" s="11">
        <v>3</v>
      </c>
      <c r="R232" s="20" t="s">
        <v>16</v>
      </c>
      <c r="T232" s="21"/>
      <c r="U232" s="15"/>
      <c r="V232" s="15"/>
      <c r="W232" s="20"/>
      <c r="X232" s="20"/>
      <c r="Y232" s="20"/>
      <c r="Z232" s="11"/>
      <c r="AA232" s="20"/>
    </row>
    <row r="233" spans="2:27" s="10" customFormat="1" ht="15.6" customHeight="1" x14ac:dyDescent="0.2">
      <c r="B233" s="21" t="s">
        <v>11</v>
      </c>
      <c r="C233" s="15" t="s">
        <v>22</v>
      </c>
      <c r="D233" s="14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1" t="s">
        <v>17</v>
      </c>
      <c r="L233" s="64" t="s">
        <v>87</v>
      </c>
      <c r="M233" s="15">
        <v>20242</v>
      </c>
      <c r="N233" s="20" t="s">
        <v>13</v>
      </c>
      <c r="O233" s="20" t="s">
        <v>55</v>
      </c>
      <c r="P233" s="20" t="s">
        <v>63</v>
      </c>
      <c r="Q233" s="11">
        <v>3</v>
      </c>
      <c r="R233" s="20" t="s">
        <v>26</v>
      </c>
      <c r="T233" s="21"/>
      <c r="U233" s="15"/>
      <c r="V233" s="15"/>
      <c r="W233" s="20"/>
      <c r="X233" s="20"/>
      <c r="Y233" s="20"/>
      <c r="Z233" s="11"/>
      <c r="AA233" s="20"/>
    </row>
    <row r="234" spans="2:27" s="10" customFormat="1" ht="15.6" customHeight="1" x14ac:dyDescent="0.2">
      <c r="B234" s="21" t="s">
        <v>11</v>
      </c>
      <c r="C234" s="15" t="s">
        <v>22</v>
      </c>
      <c r="D234" s="14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1" t="s">
        <v>17</v>
      </c>
      <c r="L234" s="64" t="s">
        <v>87</v>
      </c>
      <c r="M234" s="15">
        <v>20242</v>
      </c>
      <c r="N234" s="20" t="s">
        <v>13</v>
      </c>
      <c r="O234" s="20" t="s">
        <v>55</v>
      </c>
      <c r="P234" s="20" t="s">
        <v>63</v>
      </c>
      <c r="Q234" s="11">
        <v>4</v>
      </c>
      <c r="R234" s="20" t="s">
        <v>16</v>
      </c>
      <c r="T234" s="21"/>
      <c r="U234" s="15"/>
      <c r="V234" s="15"/>
      <c r="W234" s="20"/>
      <c r="X234" s="20"/>
      <c r="Y234" s="20"/>
      <c r="Z234" s="11"/>
      <c r="AA234" s="20"/>
    </row>
    <row r="235" spans="2:27" s="10" customFormat="1" ht="15.6" customHeight="1" x14ac:dyDescent="0.2">
      <c r="B235" s="21" t="s">
        <v>11</v>
      </c>
      <c r="C235" s="15" t="s">
        <v>22</v>
      </c>
      <c r="D235" s="14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1" t="s">
        <v>17</v>
      </c>
      <c r="L235" s="64" t="s">
        <v>87</v>
      </c>
      <c r="M235" s="15">
        <v>20242</v>
      </c>
      <c r="N235" s="20" t="s">
        <v>13</v>
      </c>
      <c r="O235" s="20" t="s">
        <v>55</v>
      </c>
      <c r="P235" s="20" t="s">
        <v>63</v>
      </c>
      <c r="Q235" s="11">
        <v>4</v>
      </c>
      <c r="R235" s="20" t="s">
        <v>26</v>
      </c>
      <c r="T235" s="21"/>
      <c r="U235" s="15"/>
      <c r="V235" s="15"/>
      <c r="W235" s="20"/>
      <c r="X235" s="20"/>
      <c r="Y235" s="20"/>
      <c r="Z235" s="11"/>
      <c r="AA235" s="20"/>
    </row>
    <row r="236" spans="2:27" s="10" customFormat="1" ht="15.6" customHeight="1" x14ac:dyDescent="0.2">
      <c r="B236" s="21" t="s">
        <v>11</v>
      </c>
      <c r="C236" s="15" t="s">
        <v>22</v>
      </c>
      <c r="D236" s="14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1" t="s">
        <v>17</v>
      </c>
      <c r="L236" s="64" t="s">
        <v>87</v>
      </c>
      <c r="M236" s="15">
        <v>20242</v>
      </c>
      <c r="N236" s="20" t="s">
        <v>13</v>
      </c>
      <c r="O236" s="20" t="s">
        <v>55</v>
      </c>
      <c r="P236" s="20" t="s">
        <v>63</v>
      </c>
      <c r="Q236" s="11">
        <v>5</v>
      </c>
      <c r="R236" s="20" t="s">
        <v>16</v>
      </c>
      <c r="T236" s="21"/>
      <c r="U236" s="15"/>
      <c r="V236" s="15"/>
      <c r="W236" s="20"/>
      <c r="X236" s="20"/>
      <c r="Y236" s="20"/>
      <c r="Z236" s="11"/>
      <c r="AA236" s="20"/>
    </row>
    <row r="237" spans="2:27" s="10" customFormat="1" ht="15.6" customHeight="1" x14ac:dyDescent="0.2">
      <c r="B237" s="21" t="s">
        <v>11</v>
      </c>
      <c r="C237" s="15" t="s">
        <v>22</v>
      </c>
      <c r="D237" s="14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1" t="s">
        <v>17</v>
      </c>
      <c r="L237" s="64" t="s">
        <v>87</v>
      </c>
      <c r="M237" s="15">
        <v>20242</v>
      </c>
      <c r="N237" s="20" t="s">
        <v>13</v>
      </c>
      <c r="O237" s="20" t="s">
        <v>55</v>
      </c>
      <c r="P237" s="20" t="s">
        <v>63</v>
      </c>
      <c r="Q237" s="11">
        <v>5</v>
      </c>
      <c r="R237" s="20" t="s">
        <v>26</v>
      </c>
      <c r="T237" s="21"/>
      <c r="U237" s="15"/>
      <c r="V237" s="15"/>
      <c r="W237" s="20"/>
      <c r="X237" s="20"/>
      <c r="Y237" s="20"/>
      <c r="Z237" s="11"/>
      <c r="AA237" s="20"/>
    </row>
    <row r="238" spans="2:27" s="10" customFormat="1" ht="15.6" customHeight="1" x14ac:dyDescent="0.2">
      <c r="B238" s="21" t="s">
        <v>11</v>
      </c>
      <c r="C238" s="15" t="s">
        <v>22</v>
      </c>
      <c r="D238" s="14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1" t="s">
        <v>17</v>
      </c>
      <c r="L238" s="64" t="s">
        <v>87</v>
      </c>
      <c r="M238" s="15">
        <v>20242</v>
      </c>
      <c r="N238" s="20" t="s">
        <v>13</v>
      </c>
      <c r="O238" s="20" t="s">
        <v>55</v>
      </c>
      <c r="P238" s="20" t="s">
        <v>63</v>
      </c>
      <c r="Q238" s="11">
        <v>5</v>
      </c>
      <c r="R238" s="20" t="s">
        <v>32</v>
      </c>
      <c r="T238" s="21"/>
      <c r="U238" s="15"/>
      <c r="V238" s="15"/>
      <c r="W238" s="20"/>
      <c r="X238" s="20"/>
      <c r="Y238" s="20"/>
      <c r="Z238" s="11"/>
      <c r="AA238" s="20"/>
    </row>
    <row r="239" spans="2:27" s="10" customFormat="1" ht="15.6" customHeight="1" x14ac:dyDescent="0.2">
      <c r="B239" s="21" t="s">
        <v>11</v>
      </c>
      <c r="C239" s="15" t="s">
        <v>62</v>
      </c>
      <c r="D239" s="14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1" t="s">
        <v>17</v>
      </c>
      <c r="L239" s="64" t="s">
        <v>87</v>
      </c>
      <c r="M239" s="15">
        <v>20242</v>
      </c>
      <c r="N239" s="20" t="s">
        <v>13</v>
      </c>
      <c r="O239" s="20" t="s">
        <v>55</v>
      </c>
      <c r="P239" s="20" t="s">
        <v>63</v>
      </c>
      <c r="Q239" s="11">
        <v>6</v>
      </c>
      <c r="R239" s="20" t="s">
        <v>16</v>
      </c>
      <c r="T239" s="21"/>
      <c r="U239" s="15"/>
      <c r="V239" s="15"/>
      <c r="W239" s="20"/>
      <c r="X239" s="20"/>
      <c r="Y239" s="20"/>
      <c r="Z239" s="11"/>
      <c r="AA239" s="20"/>
    </row>
    <row r="240" spans="2:27" s="10" customFormat="1" ht="15.6" customHeight="1" x14ac:dyDescent="0.2">
      <c r="B240" s="21" t="s">
        <v>11</v>
      </c>
      <c r="C240" s="15" t="s">
        <v>62</v>
      </c>
      <c r="D240" s="14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1" t="s">
        <v>17</v>
      </c>
      <c r="L240" s="64" t="s">
        <v>87</v>
      </c>
      <c r="M240" s="15">
        <v>20242</v>
      </c>
      <c r="N240" s="20" t="s">
        <v>13</v>
      </c>
      <c r="O240" s="20" t="s">
        <v>55</v>
      </c>
      <c r="P240" s="20" t="s">
        <v>63</v>
      </c>
      <c r="Q240" s="11">
        <v>6</v>
      </c>
      <c r="R240" s="20" t="s">
        <v>26</v>
      </c>
      <c r="T240" s="21"/>
      <c r="U240" s="15"/>
      <c r="V240" s="15"/>
      <c r="W240" s="20"/>
      <c r="X240" s="20"/>
      <c r="Y240" s="20"/>
      <c r="Z240" s="11"/>
      <c r="AA240" s="20"/>
    </row>
    <row r="241" spans="2:27" s="10" customFormat="1" ht="15.6" customHeight="1" x14ac:dyDescent="0.2">
      <c r="B241" s="21" t="s">
        <v>11</v>
      </c>
      <c r="C241" s="15" t="s">
        <v>62</v>
      </c>
      <c r="D241" s="14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1" t="s">
        <v>17</v>
      </c>
      <c r="L241" s="64" t="s">
        <v>87</v>
      </c>
      <c r="M241" s="15">
        <v>20242</v>
      </c>
      <c r="N241" s="20" t="s">
        <v>13</v>
      </c>
      <c r="O241" s="20" t="s">
        <v>55</v>
      </c>
      <c r="P241" s="20" t="s">
        <v>63</v>
      </c>
      <c r="Q241" s="11">
        <v>6</v>
      </c>
      <c r="R241" s="20" t="s">
        <v>46</v>
      </c>
      <c r="T241" s="21"/>
      <c r="U241" s="15"/>
      <c r="V241" s="15"/>
      <c r="W241" s="20"/>
      <c r="X241" s="20"/>
      <c r="Y241" s="20"/>
      <c r="Z241" s="11"/>
      <c r="AA241" s="20"/>
    </row>
    <row r="242" spans="2:27" s="10" customFormat="1" ht="15.6" customHeight="1" x14ac:dyDescent="0.2">
      <c r="B242" s="21" t="s">
        <v>11</v>
      </c>
      <c r="C242" s="15" t="s">
        <v>62</v>
      </c>
      <c r="D242" s="14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1" t="s">
        <v>17</v>
      </c>
      <c r="L242" s="64" t="s">
        <v>87</v>
      </c>
      <c r="M242" s="15">
        <v>20242</v>
      </c>
      <c r="N242" s="20" t="s">
        <v>13</v>
      </c>
      <c r="O242" s="20" t="s">
        <v>55</v>
      </c>
      <c r="P242" s="20" t="s">
        <v>63</v>
      </c>
      <c r="Q242" s="11">
        <v>7</v>
      </c>
      <c r="R242" s="20" t="s">
        <v>16</v>
      </c>
      <c r="T242" s="21"/>
      <c r="U242" s="15"/>
      <c r="V242" s="15"/>
      <c r="W242" s="20"/>
      <c r="X242" s="20"/>
      <c r="Y242" s="20"/>
      <c r="Z242" s="11"/>
      <c r="AA242" s="20"/>
    </row>
    <row r="243" spans="2:27" s="10" customFormat="1" ht="15.6" customHeight="1" x14ac:dyDescent="0.2">
      <c r="B243" s="21" t="s">
        <v>11</v>
      </c>
      <c r="C243" s="15" t="s">
        <v>62</v>
      </c>
      <c r="D243" s="14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1" t="s">
        <v>17</v>
      </c>
      <c r="L243" s="64" t="s">
        <v>87</v>
      </c>
      <c r="M243" s="15">
        <v>20242</v>
      </c>
      <c r="N243" s="20" t="s">
        <v>13</v>
      </c>
      <c r="O243" s="20" t="s">
        <v>55</v>
      </c>
      <c r="P243" s="20" t="s">
        <v>63</v>
      </c>
      <c r="Q243" s="11">
        <v>7</v>
      </c>
      <c r="R243" s="20" t="s">
        <v>26</v>
      </c>
      <c r="T243" s="21"/>
      <c r="U243" s="15"/>
      <c r="V243" s="15"/>
      <c r="W243" s="20"/>
      <c r="X243" s="20"/>
      <c r="Y243" s="20"/>
      <c r="Z243" s="11"/>
      <c r="AA243" s="20"/>
    </row>
    <row r="244" spans="2:27" s="10" customFormat="1" ht="15.6" customHeight="1" x14ac:dyDescent="0.2">
      <c r="B244" s="21" t="s">
        <v>11</v>
      </c>
      <c r="C244" s="15" t="s">
        <v>62</v>
      </c>
      <c r="D244" s="14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1" t="s">
        <v>17</v>
      </c>
      <c r="L244" s="64" t="s">
        <v>87</v>
      </c>
      <c r="M244" s="15">
        <v>20242</v>
      </c>
      <c r="N244" s="20" t="s">
        <v>13</v>
      </c>
      <c r="O244" s="20" t="s">
        <v>55</v>
      </c>
      <c r="P244" s="20" t="s">
        <v>63</v>
      </c>
      <c r="Q244" s="11">
        <v>8</v>
      </c>
      <c r="R244" s="20" t="s">
        <v>16</v>
      </c>
      <c r="T244" s="21"/>
      <c r="U244" s="15"/>
      <c r="V244" s="15"/>
      <c r="W244" s="20"/>
      <c r="X244" s="20"/>
      <c r="Y244" s="20"/>
      <c r="Z244" s="11"/>
      <c r="AA244" s="20"/>
    </row>
    <row r="245" spans="2:27" s="10" customFormat="1" ht="15.6" customHeight="1" x14ac:dyDescent="0.2">
      <c r="B245" s="21" t="s">
        <v>11</v>
      </c>
      <c r="C245" s="15" t="s">
        <v>62</v>
      </c>
      <c r="D245" s="14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1" t="s">
        <v>17</v>
      </c>
      <c r="L245" s="64" t="s">
        <v>87</v>
      </c>
      <c r="M245" s="15">
        <v>20242</v>
      </c>
      <c r="N245" s="20" t="s">
        <v>13</v>
      </c>
      <c r="O245" s="20" t="s">
        <v>55</v>
      </c>
      <c r="P245" s="20" t="s">
        <v>63</v>
      </c>
      <c r="Q245" s="11">
        <v>8</v>
      </c>
      <c r="R245" s="20" t="s">
        <v>46</v>
      </c>
      <c r="T245" s="21"/>
      <c r="U245" s="15"/>
      <c r="V245" s="15"/>
      <c r="W245" s="20"/>
      <c r="X245" s="20"/>
      <c r="Y245" s="20"/>
      <c r="Z245" s="11"/>
      <c r="AA245" s="20"/>
    </row>
    <row r="246" spans="2:27" s="10" customFormat="1" ht="15.6" customHeight="1" x14ac:dyDescent="0.2">
      <c r="B246" s="21" t="s">
        <v>11</v>
      </c>
      <c r="C246" s="15" t="s">
        <v>62</v>
      </c>
      <c r="D246" s="14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1" t="s">
        <v>17</v>
      </c>
      <c r="L246" s="64" t="s">
        <v>87</v>
      </c>
      <c r="M246" s="15">
        <v>20242</v>
      </c>
      <c r="N246" s="20" t="s">
        <v>13</v>
      </c>
      <c r="O246" s="20" t="s">
        <v>55</v>
      </c>
      <c r="P246" s="20" t="s">
        <v>63</v>
      </c>
      <c r="Q246" s="11">
        <v>9</v>
      </c>
      <c r="R246" s="20" t="s">
        <v>16</v>
      </c>
      <c r="T246" s="21"/>
      <c r="U246" s="15"/>
      <c r="V246" s="15"/>
      <c r="W246" s="20"/>
      <c r="X246" s="20"/>
      <c r="Y246" s="20"/>
      <c r="Z246" s="11"/>
      <c r="AA246" s="20"/>
    </row>
    <row r="247" spans="2:27" s="10" customFormat="1" ht="15.6" customHeight="1" x14ac:dyDescent="0.2">
      <c r="B247" s="21" t="s">
        <v>11</v>
      </c>
      <c r="C247" s="15" t="s">
        <v>62</v>
      </c>
      <c r="D247" s="14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1" t="s">
        <v>17</v>
      </c>
      <c r="L247" s="64" t="s">
        <v>87</v>
      </c>
      <c r="M247" s="15">
        <v>20242</v>
      </c>
      <c r="N247" s="20" t="s">
        <v>13</v>
      </c>
      <c r="O247" s="20" t="s">
        <v>55</v>
      </c>
      <c r="P247" s="20" t="s">
        <v>63</v>
      </c>
      <c r="Q247" s="11">
        <v>9</v>
      </c>
      <c r="R247" s="20" t="s">
        <v>26</v>
      </c>
      <c r="T247" s="21"/>
      <c r="U247" s="15"/>
      <c r="V247" s="15"/>
      <c r="W247" s="20"/>
      <c r="X247" s="20"/>
      <c r="Y247" s="20"/>
      <c r="Z247" s="11"/>
      <c r="AA247" s="20"/>
    </row>
    <row r="248" spans="2:27" s="10" customFormat="1" ht="15.6" customHeight="1" x14ac:dyDescent="0.2">
      <c r="B248" s="21" t="s">
        <v>11</v>
      </c>
      <c r="C248" s="15" t="s">
        <v>62</v>
      </c>
      <c r="D248" s="14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1" t="s">
        <v>17</v>
      </c>
      <c r="L248" s="64" t="s">
        <v>87</v>
      </c>
      <c r="M248" s="15">
        <v>20242</v>
      </c>
      <c r="N248" s="20" t="s">
        <v>13</v>
      </c>
      <c r="O248" s="20" t="s">
        <v>55</v>
      </c>
      <c r="P248" s="20" t="s">
        <v>63</v>
      </c>
      <c r="Q248" s="11">
        <v>10</v>
      </c>
      <c r="R248" s="20" t="s">
        <v>16</v>
      </c>
      <c r="T248" s="21"/>
      <c r="U248" s="15"/>
      <c r="V248" s="15"/>
      <c r="W248" s="20"/>
      <c r="X248" s="20"/>
      <c r="Y248" s="20"/>
      <c r="Z248" s="17"/>
      <c r="AA248" s="34"/>
    </row>
    <row r="249" spans="2:27" s="10" customFormat="1" ht="15.6" customHeight="1" x14ac:dyDescent="0.2">
      <c r="B249" s="21" t="s">
        <v>11</v>
      </c>
      <c r="C249" s="15" t="s">
        <v>62</v>
      </c>
      <c r="D249" s="14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1" t="s">
        <v>17</v>
      </c>
      <c r="L249" s="64" t="s">
        <v>87</v>
      </c>
      <c r="M249" s="15">
        <v>20242</v>
      </c>
      <c r="N249" s="20" t="s">
        <v>23</v>
      </c>
      <c r="O249" s="20" t="s">
        <v>55</v>
      </c>
      <c r="P249" s="20" t="s">
        <v>63</v>
      </c>
      <c r="Q249" s="11">
        <v>2</v>
      </c>
      <c r="R249" s="20" t="s">
        <v>16</v>
      </c>
      <c r="T249" s="21"/>
      <c r="U249" s="15"/>
      <c r="V249" s="15"/>
      <c r="W249" s="20"/>
      <c r="X249" s="20"/>
      <c r="Y249" s="20"/>
      <c r="Z249" s="11"/>
      <c r="AA249" s="20"/>
    </row>
    <row r="250" spans="2:27" s="10" customFormat="1" ht="15.6" customHeight="1" x14ac:dyDescent="0.2">
      <c r="B250" s="21" t="s">
        <v>11</v>
      </c>
      <c r="C250" s="15" t="s">
        <v>64</v>
      </c>
      <c r="D250" s="14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1" t="s">
        <v>17</v>
      </c>
      <c r="L250" s="64" t="s">
        <v>87</v>
      </c>
      <c r="M250" s="15">
        <v>20242</v>
      </c>
      <c r="N250" s="20" t="s">
        <v>23</v>
      </c>
      <c r="O250" s="20" t="s">
        <v>55</v>
      </c>
      <c r="P250" s="20" t="s">
        <v>63</v>
      </c>
      <c r="Q250" s="11">
        <v>2</v>
      </c>
      <c r="R250" s="20" t="s">
        <v>26</v>
      </c>
      <c r="T250" s="21"/>
      <c r="U250" s="15"/>
      <c r="V250" s="15"/>
      <c r="W250" s="20"/>
      <c r="X250" s="20"/>
      <c r="Y250" s="20"/>
      <c r="Z250" s="11"/>
      <c r="AA250" s="20"/>
    </row>
    <row r="251" spans="2:27" s="10" customFormat="1" ht="15.6" customHeight="1" x14ac:dyDescent="0.2">
      <c r="B251" s="21" t="s">
        <v>11</v>
      </c>
      <c r="C251" s="15" t="s">
        <v>64</v>
      </c>
      <c r="D251" s="14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1" t="s">
        <v>17</v>
      </c>
      <c r="L251" s="64" t="s">
        <v>87</v>
      </c>
      <c r="M251" s="15">
        <v>20242</v>
      </c>
      <c r="N251" s="20" t="s">
        <v>23</v>
      </c>
      <c r="O251" s="20" t="s">
        <v>55</v>
      </c>
      <c r="P251" s="20" t="s">
        <v>63</v>
      </c>
      <c r="Q251" s="11">
        <v>3</v>
      </c>
      <c r="R251" s="20" t="s">
        <v>16</v>
      </c>
      <c r="T251" s="21"/>
      <c r="U251" s="15"/>
      <c r="V251" s="15"/>
      <c r="W251" s="20"/>
      <c r="X251" s="20"/>
      <c r="Y251" s="20"/>
      <c r="Z251" s="11"/>
      <c r="AA251" s="20"/>
    </row>
    <row r="252" spans="2:27" s="10" customFormat="1" ht="15.6" customHeight="1" x14ac:dyDescent="0.2">
      <c r="B252" s="21" t="s">
        <v>11</v>
      </c>
      <c r="C252" s="15" t="s">
        <v>64</v>
      </c>
      <c r="D252" s="14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1" t="s">
        <v>17</v>
      </c>
      <c r="L252" s="64" t="s">
        <v>87</v>
      </c>
      <c r="M252" s="15">
        <v>20242</v>
      </c>
      <c r="N252" s="20" t="s">
        <v>23</v>
      </c>
      <c r="O252" s="20" t="s">
        <v>55</v>
      </c>
      <c r="P252" s="20" t="s">
        <v>63</v>
      </c>
      <c r="Q252" s="11">
        <v>3</v>
      </c>
      <c r="R252" s="20" t="s">
        <v>26</v>
      </c>
      <c r="T252" s="21"/>
      <c r="U252" s="15"/>
      <c r="V252" s="15"/>
      <c r="W252" s="20"/>
      <c r="X252" s="20"/>
      <c r="Y252" s="20"/>
      <c r="Z252" s="11"/>
      <c r="AA252" s="20"/>
    </row>
    <row r="253" spans="2:27" s="10" customFormat="1" ht="15.6" customHeight="1" x14ac:dyDescent="0.2">
      <c r="B253" s="21" t="s">
        <v>11</v>
      </c>
      <c r="C253" s="15" t="s">
        <v>64</v>
      </c>
      <c r="D253" s="14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1" t="s">
        <v>17</v>
      </c>
      <c r="L253" s="64" t="s">
        <v>87</v>
      </c>
      <c r="M253" s="15">
        <v>20242</v>
      </c>
      <c r="N253" s="20" t="s">
        <v>23</v>
      </c>
      <c r="O253" s="20" t="s">
        <v>55</v>
      </c>
      <c r="P253" s="20" t="s">
        <v>63</v>
      </c>
      <c r="Q253" s="11">
        <v>3</v>
      </c>
      <c r="R253" s="20" t="s">
        <v>32</v>
      </c>
      <c r="T253" s="21"/>
      <c r="U253" s="15"/>
      <c r="V253" s="15"/>
      <c r="W253" s="20"/>
      <c r="X253" s="20"/>
      <c r="Y253" s="20"/>
      <c r="Z253" s="11"/>
      <c r="AA253" s="20"/>
    </row>
    <row r="254" spans="2:27" s="10" customFormat="1" ht="15.6" customHeight="1" x14ac:dyDescent="0.2">
      <c r="B254" s="21" t="s">
        <v>11</v>
      </c>
      <c r="C254" s="15" t="s">
        <v>64</v>
      </c>
      <c r="D254" s="14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1" t="s">
        <v>17</v>
      </c>
      <c r="L254" s="64" t="s">
        <v>87</v>
      </c>
      <c r="M254" s="15">
        <v>20242</v>
      </c>
      <c r="N254" s="20" t="s">
        <v>23</v>
      </c>
      <c r="O254" s="20" t="s">
        <v>55</v>
      </c>
      <c r="P254" s="20" t="s">
        <v>63</v>
      </c>
      <c r="Q254" s="11">
        <v>3</v>
      </c>
      <c r="R254" s="20" t="s">
        <v>41</v>
      </c>
      <c r="T254" s="21"/>
      <c r="U254" s="15"/>
      <c r="V254" s="15"/>
      <c r="W254" s="20"/>
      <c r="X254" s="20"/>
      <c r="Y254" s="20"/>
      <c r="Z254" s="11"/>
      <c r="AA254" s="20"/>
    </row>
    <row r="255" spans="2:27" s="10" customFormat="1" ht="15.6" customHeight="1" x14ac:dyDescent="0.2">
      <c r="B255" s="21" t="s">
        <v>11</v>
      </c>
      <c r="C255" s="15" t="s">
        <v>64</v>
      </c>
      <c r="D255" s="14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1" t="s">
        <v>17</v>
      </c>
      <c r="L255" s="64" t="s">
        <v>87</v>
      </c>
      <c r="M255" s="15">
        <v>20242</v>
      </c>
      <c r="N255" s="20" t="s">
        <v>23</v>
      </c>
      <c r="O255" s="20" t="s">
        <v>55</v>
      </c>
      <c r="P255" s="20" t="s">
        <v>63</v>
      </c>
      <c r="Q255" s="11">
        <v>4</v>
      </c>
      <c r="R255" s="20" t="s">
        <v>16</v>
      </c>
      <c r="T255" s="21"/>
      <c r="U255" s="15"/>
      <c r="V255" s="15"/>
      <c r="W255" s="20"/>
      <c r="X255" s="20"/>
      <c r="Y255" s="20"/>
      <c r="Z255" s="11"/>
      <c r="AA255" s="20"/>
    </row>
    <row r="256" spans="2:27" s="10" customFormat="1" ht="15.6" customHeight="1" x14ac:dyDescent="0.2">
      <c r="B256" s="21" t="s">
        <v>11</v>
      </c>
      <c r="C256" s="15" t="s">
        <v>64</v>
      </c>
      <c r="D256" s="14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1" t="s">
        <v>17</v>
      </c>
      <c r="L256" s="64" t="s">
        <v>87</v>
      </c>
      <c r="M256" s="15">
        <v>20242</v>
      </c>
      <c r="N256" s="20" t="s">
        <v>23</v>
      </c>
      <c r="O256" s="20" t="s">
        <v>55</v>
      </c>
      <c r="P256" s="20" t="s">
        <v>63</v>
      </c>
      <c r="Q256" s="11">
        <v>5</v>
      </c>
      <c r="R256" s="20" t="s">
        <v>16</v>
      </c>
      <c r="T256" s="21"/>
      <c r="U256" s="15"/>
      <c r="V256" s="15"/>
      <c r="W256" s="20"/>
      <c r="X256" s="20"/>
      <c r="Y256" s="20"/>
      <c r="Z256" s="11"/>
      <c r="AA256" s="20"/>
    </row>
    <row r="257" spans="2:27" s="10" customFormat="1" ht="15.6" customHeight="1" x14ac:dyDescent="0.2">
      <c r="B257" s="21" t="s">
        <v>11</v>
      </c>
      <c r="C257" s="15" t="s">
        <v>64</v>
      </c>
      <c r="D257" s="14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1" t="s">
        <v>17</v>
      </c>
      <c r="L257" s="64" t="s">
        <v>87</v>
      </c>
      <c r="M257" s="15">
        <v>20242</v>
      </c>
      <c r="N257" s="20" t="s">
        <v>23</v>
      </c>
      <c r="O257" s="20" t="s">
        <v>55</v>
      </c>
      <c r="P257" s="20" t="s">
        <v>63</v>
      </c>
      <c r="Q257" s="11">
        <v>5</v>
      </c>
      <c r="R257" s="20" t="s">
        <v>26</v>
      </c>
      <c r="T257" s="21"/>
      <c r="U257" s="15"/>
      <c r="V257" s="15"/>
      <c r="W257" s="20"/>
      <c r="X257" s="20"/>
      <c r="Y257" s="20"/>
      <c r="Z257" s="11"/>
      <c r="AA257" s="20"/>
    </row>
    <row r="258" spans="2:27" s="10" customFormat="1" ht="15.6" customHeight="1" x14ac:dyDescent="0.2">
      <c r="B258" s="21" t="s">
        <v>11</v>
      </c>
      <c r="C258" s="15" t="s">
        <v>64</v>
      </c>
      <c r="D258" s="14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1" t="s">
        <v>17</v>
      </c>
      <c r="L258" s="64" t="s">
        <v>87</v>
      </c>
      <c r="M258" s="15">
        <v>20242</v>
      </c>
      <c r="N258" s="20" t="s">
        <v>23</v>
      </c>
      <c r="O258" s="20" t="s">
        <v>55</v>
      </c>
      <c r="P258" s="20" t="s">
        <v>63</v>
      </c>
      <c r="Q258" s="11">
        <v>6</v>
      </c>
      <c r="R258" s="20" t="s">
        <v>16</v>
      </c>
      <c r="T258" s="21"/>
      <c r="U258" s="15"/>
      <c r="V258" s="15"/>
      <c r="W258" s="20"/>
      <c r="X258" s="20"/>
      <c r="Y258" s="20"/>
      <c r="Z258" s="11"/>
      <c r="AA258" s="20"/>
    </row>
    <row r="259" spans="2:27" s="10" customFormat="1" ht="15.6" customHeight="1" x14ac:dyDescent="0.2">
      <c r="B259" s="21" t="s">
        <v>11</v>
      </c>
      <c r="C259" s="15" t="s">
        <v>64</v>
      </c>
      <c r="D259" s="14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1" t="s">
        <v>17</v>
      </c>
      <c r="L259" s="64" t="s">
        <v>87</v>
      </c>
      <c r="M259" s="15">
        <v>20242</v>
      </c>
      <c r="N259" s="20" t="s">
        <v>23</v>
      </c>
      <c r="O259" s="20" t="s">
        <v>55</v>
      </c>
      <c r="P259" s="20" t="s">
        <v>63</v>
      </c>
      <c r="Q259" s="11">
        <v>7</v>
      </c>
      <c r="R259" s="20" t="s">
        <v>16</v>
      </c>
      <c r="T259" s="21"/>
      <c r="U259" s="15"/>
      <c r="V259" s="15"/>
      <c r="W259" s="20"/>
      <c r="X259" s="20"/>
      <c r="Y259" s="20"/>
      <c r="Z259" s="11"/>
      <c r="AA259" s="20"/>
    </row>
    <row r="260" spans="2:27" s="10" customFormat="1" ht="15.6" customHeight="1" x14ac:dyDescent="0.2">
      <c r="B260" s="21" t="s">
        <v>11</v>
      </c>
      <c r="C260" s="15" t="s">
        <v>64</v>
      </c>
      <c r="D260" s="14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1" t="s">
        <v>17</v>
      </c>
      <c r="L260" s="64" t="s">
        <v>87</v>
      </c>
      <c r="M260" s="15">
        <v>20242</v>
      </c>
      <c r="N260" s="20" t="s">
        <v>23</v>
      </c>
      <c r="O260" s="20" t="s">
        <v>55</v>
      </c>
      <c r="P260" s="20" t="s">
        <v>63</v>
      </c>
      <c r="Q260" s="11">
        <v>7</v>
      </c>
      <c r="R260" s="20" t="s">
        <v>26</v>
      </c>
      <c r="T260" s="21"/>
      <c r="U260" s="15"/>
      <c r="V260" s="15"/>
      <c r="W260" s="20"/>
      <c r="X260" s="20"/>
      <c r="Y260" s="20"/>
      <c r="Z260" s="11"/>
      <c r="AA260" s="20"/>
    </row>
    <row r="261" spans="2:27" s="10" customFormat="1" ht="15.6" customHeight="1" x14ac:dyDescent="0.2">
      <c r="B261" s="21" t="s">
        <v>11</v>
      </c>
      <c r="C261" s="15" t="s">
        <v>66</v>
      </c>
      <c r="D261" s="14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1" t="s">
        <v>17</v>
      </c>
      <c r="L261" s="64" t="s">
        <v>64</v>
      </c>
      <c r="M261" s="15">
        <v>20242</v>
      </c>
      <c r="N261" s="20" t="s">
        <v>13</v>
      </c>
      <c r="O261" s="20" t="s">
        <v>55</v>
      </c>
      <c r="P261" s="20" t="s">
        <v>65</v>
      </c>
      <c r="Q261" s="11">
        <v>2</v>
      </c>
      <c r="R261" s="20" t="s">
        <v>16</v>
      </c>
      <c r="T261" s="21"/>
      <c r="U261" s="15"/>
      <c r="V261" s="15"/>
      <c r="W261" s="20"/>
      <c r="X261" s="20"/>
      <c r="Y261" s="20"/>
      <c r="Z261" s="11"/>
      <c r="AA261" s="20"/>
    </row>
    <row r="262" spans="2:27" s="10" customFormat="1" ht="15.6" customHeight="1" x14ac:dyDescent="0.2">
      <c r="B262" s="21" t="s">
        <v>11</v>
      </c>
      <c r="C262" s="15" t="s">
        <v>66</v>
      </c>
      <c r="D262" s="14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1" t="s">
        <v>17</v>
      </c>
      <c r="L262" s="64" t="s">
        <v>64</v>
      </c>
      <c r="M262" s="15">
        <v>20242</v>
      </c>
      <c r="N262" s="20" t="s">
        <v>13</v>
      </c>
      <c r="O262" s="20" t="s">
        <v>55</v>
      </c>
      <c r="P262" s="20" t="s">
        <v>65</v>
      </c>
      <c r="Q262" s="11">
        <v>3</v>
      </c>
      <c r="R262" s="20" t="s">
        <v>16</v>
      </c>
      <c r="T262" s="21"/>
      <c r="U262" s="15"/>
      <c r="V262" s="15"/>
      <c r="W262" s="20"/>
      <c r="X262" s="20"/>
      <c r="Y262" s="20"/>
      <c r="Z262" s="11"/>
      <c r="AA262" s="20"/>
    </row>
    <row r="263" spans="2:27" s="10" customFormat="1" ht="15.6" customHeight="1" x14ac:dyDescent="0.2">
      <c r="B263" s="21" t="s">
        <v>11</v>
      </c>
      <c r="C263" s="15" t="s">
        <v>66</v>
      </c>
      <c r="D263" s="14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1" t="s">
        <v>17</v>
      </c>
      <c r="L263" s="64" t="s">
        <v>64</v>
      </c>
      <c r="M263" s="15">
        <v>20242</v>
      </c>
      <c r="N263" s="20" t="s">
        <v>13</v>
      </c>
      <c r="O263" s="20" t="s">
        <v>55</v>
      </c>
      <c r="P263" s="20" t="s">
        <v>65</v>
      </c>
      <c r="Q263" s="11">
        <v>3</v>
      </c>
      <c r="R263" s="20" t="s">
        <v>26</v>
      </c>
      <c r="T263" s="21"/>
      <c r="U263" s="15"/>
      <c r="V263" s="15"/>
      <c r="W263" s="20"/>
      <c r="X263" s="20"/>
      <c r="Y263" s="20"/>
      <c r="Z263" s="11"/>
      <c r="AA263" s="20"/>
    </row>
    <row r="264" spans="2:27" s="10" customFormat="1" ht="15.6" customHeight="1" x14ac:dyDescent="0.2">
      <c r="B264" s="21" t="s">
        <v>11</v>
      </c>
      <c r="C264" s="15" t="s">
        <v>66</v>
      </c>
      <c r="D264" s="14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1" t="s">
        <v>17</v>
      </c>
      <c r="L264" s="64" t="s">
        <v>64</v>
      </c>
      <c r="M264" s="15">
        <v>20242</v>
      </c>
      <c r="N264" s="20" t="s">
        <v>13</v>
      </c>
      <c r="O264" s="20" t="s">
        <v>55</v>
      </c>
      <c r="P264" s="20" t="s">
        <v>65</v>
      </c>
      <c r="Q264" s="11">
        <v>3</v>
      </c>
      <c r="R264" s="20" t="s">
        <v>32</v>
      </c>
      <c r="T264" s="21"/>
      <c r="U264" s="15"/>
      <c r="V264" s="15"/>
      <c r="W264" s="20"/>
      <c r="X264" s="20"/>
      <c r="Y264" s="20"/>
      <c r="Z264" s="11"/>
      <c r="AA264" s="20"/>
    </row>
    <row r="265" spans="2:27" s="10" customFormat="1" ht="15.6" customHeight="1" x14ac:dyDescent="0.2">
      <c r="B265" s="21" t="s">
        <v>11</v>
      </c>
      <c r="C265" s="15" t="s">
        <v>66</v>
      </c>
      <c r="D265" s="14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1" t="s">
        <v>17</v>
      </c>
      <c r="L265" s="64" t="s">
        <v>64</v>
      </c>
      <c r="M265" s="15">
        <v>20242</v>
      </c>
      <c r="N265" s="20" t="s">
        <v>13</v>
      </c>
      <c r="O265" s="20" t="s">
        <v>55</v>
      </c>
      <c r="P265" s="20" t="s">
        <v>65</v>
      </c>
      <c r="Q265" s="11">
        <v>4</v>
      </c>
      <c r="R265" s="20" t="s">
        <v>16</v>
      </c>
      <c r="T265" s="21"/>
      <c r="U265" s="15"/>
      <c r="V265" s="15"/>
      <c r="W265" s="20"/>
      <c r="X265" s="20"/>
      <c r="Y265" s="20"/>
      <c r="Z265" s="11"/>
      <c r="AA265" s="20"/>
    </row>
    <row r="266" spans="2:27" s="10" customFormat="1" ht="15.6" customHeight="1" x14ac:dyDescent="0.2">
      <c r="B266" s="21" t="s">
        <v>11</v>
      </c>
      <c r="C266" s="15" t="s">
        <v>66</v>
      </c>
      <c r="D266" s="14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1" t="s">
        <v>17</v>
      </c>
      <c r="L266" s="64" t="s">
        <v>64</v>
      </c>
      <c r="M266" s="15">
        <v>20242</v>
      </c>
      <c r="N266" s="20" t="s">
        <v>13</v>
      </c>
      <c r="O266" s="20" t="s">
        <v>55</v>
      </c>
      <c r="P266" s="20" t="s">
        <v>65</v>
      </c>
      <c r="Q266" s="11">
        <v>5</v>
      </c>
      <c r="R266" s="20" t="s">
        <v>16</v>
      </c>
      <c r="T266" s="21"/>
      <c r="U266" s="15"/>
      <c r="V266" s="15"/>
      <c r="W266" s="20"/>
      <c r="X266" s="20"/>
      <c r="Y266" s="20"/>
      <c r="Z266" s="11"/>
      <c r="AA266" s="20"/>
    </row>
    <row r="267" spans="2:27" s="10" customFormat="1" ht="15.6" customHeight="1" x14ac:dyDescent="0.2">
      <c r="B267" s="21" t="s">
        <v>11</v>
      </c>
      <c r="C267" s="15" t="s">
        <v>66</v>
      </c>
      <c r="D267" s="14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1" t="s">
        <v>17</v>
      </c>
      <c r="L267" s="64" t="s">
        <v>64</v>
      </c>
      <c r="M267" s="15">
        <v>20242</v>
      </c>
      <c r="N267" s="20" t="s">
        <v>13</v>
      </c>
      <c r="O267" s="20" t="s">
        <v>55</v>
      </c>
      <c r="P267" s="20" t="s">
        <v>65</v>
      </c>
      <c r="Q267" s="11">
        <v>5</v>
      </c>
      <c r="R267" s="20" t="s">
        <v>26</v>
      </c>
      <c r="T267" s="21"/>
      <c r="U267" s="15"/>
      <c r="V267" s="15"/>
      <c r="W267" s="20"/>
      <c r="X267" s="20"/>
      <c r="Y267" s="20"/>
      <c r="Z267" s="11"/>
      <c r="AA267" s="20"/>
    </row>
    <row r="268" spans="2:27" s="10" customFormat="1" ht="15.6" customHeight="1" x14ac:dyDescent="0.2">
      <c r="B268" s="21" t="s">
        <v>11</v>
      </c>
      <c r="C268" s="15" t="s">
        <v>66</v>
      </c>
      <c r="D268" s="14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1" t="s">
        <v>17</v>
      </c>
      <c r="L268" s="64" t="s">
        <v>64</v>
      </c>
      <c r="M268" s="15">
        <v>20242</v>
      </c>
      <c r="N268" s="20" t="s">
        <v>13</v>
      </c>
      <c r="O268" s="20" t="s">
        <v>55</v>
      </c>
      <c r="P268" s="20" t="s">
        <v>65</v>
      </c>
      <c r="Q268" s="11">
        <v>6</v>
      </c>
      <c r="R268" s="20" t="s">
        <v>16</v>
      </c>
      <c r="T268" s="21"/>
      <c r="U268" s="15"/>
      <c r="V268" s="15"/>
      <c r="W268" s="20"/>
      <c r="X268" s="20"/>
      <c r="Y268" s="20"/>
      <c r="Z268" s="11"/>
      <c r="AA268" s="20"/>
    </row>
    <row r="269" spans="2:27" s="10" customFormat="1" ht="15.6" customHeight="1" x14ac:dyDescent="0.2">
      <c r="B269" s="21" t="s">
        <v>11</v>
      </c>
      <c r="C269" s="15" t="s">
        <v>67</v>
      </c>
      <c r="D269" s="14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1" t="s">
        <v>17</v>
      </c>
      <c r="L269" s="64" t="s">
        <v>64</v>
      </c>
      <c r="M269" s="15">
        <v>20242</v>
      </c>
      <c r="N269" s="20" t="s">
        <v>13</v>
      </c>
      <c r="O269" s="20" t="s">
        <v>55</v>
      </c>
      <c r="P269" s="20" t="s">
        <v>65</v>
      </c>
      <c r="Q269" s="11">
        <v>7</v>
      </c>
      <c r="R269" s="20" t="s">
        <v>16</v>
      </c>
      <c r="T269" s="21"/>
      <c r="U269" s="15"/>
      <c r="V269" s="15"/>
      <c r="W269" s="20"/>
      <c r="X269" s="20"/>
      <c r="Y269" s="20"/>
      <c r="Z269" s="11"/>
      <c r="AA269" s="20"/>
    </row>
    <row r="270" spans="2:27" s="10" customFormat="1" ht="15.6" customHeight="1" x14ac:dyDescent="0.2">
      <c r="B270" s="21" t="s">
        <v>11</v>
      </c>
      <c r="C270" s="15" t="s">
        <v>71</v>
      </c>
      <c r="D270" s="14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1" t="s">
        <v>17</v>
      </c>
      <c r="L270" s="64" t="s">
        <v>34</v>
      </c>
      <c r="M270" s="15">
        <v>202011</v>
      </c>
      <c r="N270" s="20" t="s">
        <v>13</v>
      </c>
      <c r="O270" s="20" t="s">
        <v>55</v>
      </c>
      <c r="P270" s="20" t="s">
        <v>65</v>
      </c>
      <c r="Q270" s="11">
        <v>8</v>
      </c>
      <c r="R270" s="20" t="s">
        <v>16</v>
      </c>
      <c r="T270" s="21"/>
      <c r="U270" s="15"/>
      <c r="V270" s="15"/>
      <c r="W270" s="20"/>
      <c r="X270" s="20"/>
      <c r="Y270" s="20"/>
      <c r="Z270" s="11"/>
      <c r="AA270" s="20"/>
    </row>
    <row r="271" spans="2:27" s="10" customFormat="1" ht="15.6" customHeight="1" x14ac:dyDescent="0.2">
      <c r="B271" s="21" t="s">
        <v>11</v>
      </c>
      <c r="C271" s="15" t="s">
        <v>88</v>
      </c>
      <c r="D271" s="14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1" t="s">
        <v>17</v>
      </c>
      <c r="L271" s="64" t="s">
        <v>34</v>
      </c>
      <c r="M271" s="15">
        <v>202011</v>
      </c>
      <c r="N271" s="20" t="s">
        <v>13</v>
      </c>
      <c r="O271" s="20" t="s">
        <v>55</v>
      </c>
      <c r="P271" s="20" t="s">
        <v>65</v>
      </c>
      <c r="Q271" s="11">
        <v>9</v>
      </c>
      <c r="R271" s="20" t="s">
        <v>16</v>
      </c>
      <c r="T271" s="21"/>
      <c r="U271" s="15"/>
      <c r="V271" s="15"/>
      <c r="W271" s="20"/>
      <c r="X271" s="20"/>
      <c r="Y271" s="20"/>
      <c r="Z271" s="11"/>
      <c r="AA271" s="20"/>
    </row>
    <row r="272" spans="2:27" s="10" customFormat="1" ht="15.6" customHeight="1" x14ac:dyDescent="0.2">
      <c r="B272" s="21" t="s">
        <v>11</v>
      </c>
      <c r="C272" s="15" t="s">
        <v>88</v>
      </c>
      <c r="D272" s="14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1" t="s">
        <v>17</v>
      </c>
      <c r="L272" s="64" t="s">
        <v>34</v>
      </c>
      <c r="M272" s="15">
        <v>202011</v>
      </c>
      <c r="N272" s="20" t="s">
        <v>13</v>
      </c>
      <c r="O272" s="20" t="s">
        <v>55</v>
      </c>
      <c r="P272" s="20" t="s">
        <v>65</v>
      </c>
      <c r="Q272" s="11">
        <v>10</v>
      </c>
      <c r="R272" s="20" t="s">
        <v>16</v>
      </c>
      <c r="T272" s="21"/>
      <c r="U272" s="15"/>
      <c r="V272" s="15"/>
      <c r="W272" s="20"/>
      <c r="X272" s="20"/>
      <c r="Y272" s="20"/>
      <c r="Z272" s="17"/>
      <c r="AA272" s="34"/>
    </row>
    <row r="273" spans="2:27" s="10" customFormat="1" ht="15.6" customHeight="1" x14ac:dyDescent="0.2">
      <c r="B273" s="21" t="s">
        <v>11</v>
      </c>
      <c r="C273" s="15" t="s">
        <v>88</v>
      </c>
      <c r="D273" s="14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1" t="s">
        <v>17</v>
      </c>
      <c r="L273" s="64" t="s">
        <v>64</v>
      </c>
      <c r="M273" s="15">
        <v>20242</v>
      </c>
      <c r="N273" s="20" t="s">
        <v>19</v>
      </c>
      <c r="O273" s="20" t="s">
        <v>55</v>
      </c>
      <c r="P273" s="20" t="s">
        <v>65</v>
      </c>
      <c r="Q273" s="11">
        <v>2</v>
      </c>
      <c r="R273" s="20" t="s">
        <v>16</v>
      </c>
      <c r="T273" s="21"/>
      <c r="U273" s="15"/>
      <c r="V273" s="15"/>
      <c r="W273" s="20"/>
      <c r="X273" s="20"/>
      <c r="Y273" s="20"/>
      <c r="Z273" s="11"/>
      <c r="AA273" s="20"/>
    </row>
    <row r="274" spans="2:27" s="10" customFormat="1" ht="15.6" customHeight="1" x14ac:dyDescent="0.2">
      <c r="B274" s="21" t="s">
        <v>11</v>
      </c>
      <c r="C274" s="15" t="s">
        <v>88</v>
      </c>
      <c r="D274" s="14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1" t="s">
        <v>17</v>
      </c>
      <c r="L274" s="64" t="s">
        <v>64</v>
      </c>
      <c r="M274" s="15">
        <v>20242</v>
      </c>
      <c r="N274" s="20" t="s">
        <v>19</v>
      </c>
      <c r="O274" s="20" t="s">
        <v>55</v>
      </c>
      <c r="P274" s="20" t="s">
        <v>65</v>
      </c>
      <c r="Q274" s="11">
        <v>2</v>
      </c>
      <c r="R274" s="20" t="s">
        <v>26</v>
      </c>
      <c r="T274" s="21"/>
      <c r="U274" s="15"/>
      <c r="V274" s="15"/>
      <c r="W274" s="20"/>
      <c r="X274" s="20"/>
      <c r="Y274" s="20"/>
      <c r="Z274" s="11"/>
      <c r="AA274" s="20"/>
    </row>
    <row r="275" spans="2:27" s="10" customFormat="1" ht="15.6" customHeight="1" x14ac:dyDescent="0.2">
      <c r="B275" s="21" t="s">
        <v>11</v>
      </c>
      <c r="C275" s="15" t="s">
        <v>88</v>
      </c>
      <c r="D275" s="14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1" t="s">
        <v>17</v>
      </c>
      <c r="L275" s="64" t="s">
        <v>64</v>
      </c>
      <c r="M275" s="15">
        <v>20242</v>
      </c>
      <c r="N275" s="20" t="s">
        <v>19</v>
      </c>
      <c r="O275" s="20" t="s">
        <v>55</v>
      </c>
      <c r="P275" s="20" t="s">
        <v>65</v>
      </c>
      <c r="Q275" s="11">
        <v>3</v>
      </c>
      <c r="R275" s="20" t="s">
        <v>16</v>
      </c>
      <c r="T275" s="21"/>
      <c r="U275" s="15"/>
      <c r="V275" s="15"/>
      <c r="W275" s="20"/>
      <c r="X275" s="20"/>
      <c r="Y275" s="20"/>
      <c r="Z275" s="11"/>
      <c r="AA275" s="20"/>
    </row>
    <row r="276" spans="2:27" s="10" customFormat="1" ht="15.6" customHeight="1" x14ac:dyDescent="0.2">
      <c r="B276" s="21" t="s">
        <v>11</v>
      </c>
      <c r="C276" s="15" t="s">
        <v>36</v>
      </c>
      <c r="D276" s="14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1" t="s">
        <v>17</v>
      </c>
      <c r="L276" s="64" t="s">
        <v>64</v>
      </c>
      <c r="M276" s="15">
        <v>20242</v>
      </c>
      <c r="N276" s="20" t="s">
        <v>19</v>
      </c>
      <c r="O276" s="20" t="s">
        <v>55</v>
      </c>
      <c r="P276" s="20" t="s">
        <v>65</v>
      </c>
      <c r="Q276" s="11">
        <v>3</v>
      </c>
      <c r="R276" s="20" t="s">
        <v>26</v>
      </c>
      <c r="T276" s="21"/>
      <c r="U276" s="15"/>
      <c r="V276" s="15"/>
      <c r="W276" s="20"/>
      <c r="X276" s="20"/>
      <c r="Y276" s="20"/>
      <c r="Z276" s="11"/>
      <c r="AA276" s="20"/>
    </row>
    <row r="277" spans="2:27" s="10" customFormat="1" ht="15.6" customHeight="1" x14ac:dyDescent="0.2">
      <c r="B277" s="21" t="s">
        <v>11</v>
      </c>
      <c r="C277" s="15" t="s">
        <v>36</v>
      </c>
      <c r="D277" s="14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1" t="s">
        <v>17</v>
      </c>
      <c r="L277" s="64" t="s">
        <v>64</v>
      </c>
      <c r="M277" s="15">
        <v>20242</v>
      </c>
      <c r="N277" s="20" t="s">
        <v>19</v>
      </c>
      <c r="O277" s="20" t="s">
        <v>55</v>
      </c>
      <c r="P277" s="20" t="s">
        <v>65</v>
      </c>
      <c r="Q277" s="11">
        <v>3</v>
      </c>
      <c r="R277" s="20" t="s">
        <v>32</v>
      </c>
      <c r="T277" s="21"/>
      <c r="U277" s="15"/>
      <c r="V277" s="15"/>
      <c r="W277" s="20"/>
      <c r="X277" s="20"/>
      <c r="Y277" s="20"/>
      <c r="Z277" s="11"/>
      <c r="AA277" s="20"/>
    </row>
    <row r="278" spans="2:27" s="10" customFormat="1" ht="15.6" customHeight="1" x14ac:dyDescent="0.2">
      <c r="B278" s="21" t="s">
        <v>11</v>
      </c>
      <c r="C278" s="15" t="s">
        <v>36</v>
      </c>
      <c r="D278" s="14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1" t="s">
        <v>17</v>
      </c>
      <c r="L278" s="64" t="s">
        <v>64</v>
      </c>
      <c r="M278" s="15">
        <v>20242</v>
      </c>
      <c r="N278" s="20" t="s">
        <v>19</v>
      </c>
      <c r="O278" s="20" t="s">
        <v>55</v>
      </c>
      <c r="P278" s="20" t="s">
        <v>65</v>
      </c>
      <c r="Q278" s="11">
        <v>3</v>
      </c>
      <c r="R278" s="20" t="s">
        <v>41</v>
      </c>
      <c r="T278" s="21"/>
      <c r="U278" s="15"/>
      <c r="V278" s="15"/>
      <c r="W278" s="20"/>
      <c r="X278" s="20"/>
      <c r="Y278" s="20"/>
      <c r="Z278" s="11"/>
      <c r="AA278" s="20"/>
    </row>
    <row r="279" spans="2:27" s="10" customFormat="1" ht="15.6" customHeight="1" x14ac:dyDescent="0.2">
      <c r="B279" s="21" t="s">
        <v>11</v>
      </c>
      <c r="C279" s="15" t="s">
        <v>36</v>
      </c>
      <c r="D279" s="14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1" t="s">
        <v>17</v>
      </c>
      <c r="L279" s="64" t="s">
        <v>64</v>
      </c>
      <c r="M279" s="15">
        <v>20242</v>
      </c>
      <c r="N279" s="20" t="s">
        <v>23</v>
      </c>
      <c r="O279" s="20" t="s">
        <v>55</v>
      </c>
      <c r="P279" s="20" t="s">
        <v>65</v>
      </c>
      <c r="Q279" s="11">
        <v>2</v>
      </c>
      <c r="R279" s="20" t="s">
        <v>16</v>
      </c>
      <c r="T279" s="21"/>
      <c r="U279" s="15"/>
      <c r="V279" s="15"/>
      <c r="W279" s="20"/>
      <c r="X279" s="20"/>
      <c r="Y279" s="20"/>
      <c r="Z279" s="11"/>
      <c r="AA279" s="20"/>
    </row>
    <row r="280" spans="2:27" s="10" customFormat="1" ht="15.6" customHeight="1" x14ac:dyDescent="0.2">
      <c r="B280" s="21" t="s">
        <v>11</v>
      </c>
      <c r="C280" s="15" t="s">
        <v>36</v>
      </c>
      <c r="D280" s="14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1" t="s">
        <v>17</v>
      </c>
      <c r="L280" s="64" t="s">
        <v>64</v>
      </c>
      <c r="M280" s="15">
        <v>20242</v>
      </c>
      <c r="N280" s="20" t="s">
        <v>23</v>
      </c>
      <c r="O280" s="20" t="s">
        <v>55</v>
      </c>
      <c r="P280" s="20" t="s">
        <v>65</v>
      </c>
      <c r="Q280" s="11">
        <v>2</v>
      </c>
      <c r="R280" s="20" t="s">
        <v>26</v>
      </c>
      <c r="T280" s="21"/>
      <c r="U280" s="15"/>
      <c r="V280" s="15"/>
      <c r="W280" s="20"/>
      <c r="X280" s="20"/>
      <c r="Y280" s="20"/>
      <c r="Z280" s="11"/>
      <c r="AA280" s="20"/>
    </row>
    <row r="281" spans="2:27" s="10" customFormat="1" ht="15.6" customHeight="1" x14ac:dyDescent="0.2">
      <c r="B281" s="21" t="s">
        <v>11</v>
      </c>
      <c r="C281" s="15" t="s">
        <v>58</v>
      </c>
      <c r="D281" s="14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1" t="s">
        <v>17</v>
      </c>
      <c r="L281" s="64" t="s">
        <v>64</v>
      </c>
      <c r="M281" s="15">
        <v>20242</v>
      </c>
      <c r="N281" s="20" t="s">
        <v>23</v>
      </c>
      <c r="O281" s="20" t="s">
        <v>55</v>
      </c>
      <c r="P281" s="20" t="s">
        <v>65</v>
      </c>
      <c r="Q281" s="11">
        <v>3</v>
      </c>
      <c r="R281" s="20" t="s">
        <v>16</v>
      </c>
      <c r="T281" s="21"/>
      <c r="U281" s="15"/>
      <c r="V281" s="15"/>
      <c r="W281" s="20"/>
      <c r="X281" s="20"/>
      <c r="Y281" s="20"/>
      <c r="Z281" s="11"/>
      <c r="AA281" s="20"/>
    </row>
    <row r="282" spans="2:27" s="10" customFormat="1" ht="15.6" customHeight="1" x14ac:dyDescent="0.2">
      <c r="B282" s="21" t="s">
        <v>11</v>
      </c>
      <c r="C282" s="15" t="s">
        <v>58</v>
      </c>
      <c r="D282" s="14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1" t="s">
        <v>17</v>
      </c>
      <c r="L282" s="64" t="s">
        <v>64</v>
      </c>
      <c r="M282" s="15">
        <v>20242</v>
      </c>
      <c r="N282" s="20" t="s">
        <v>23</v>
      </c>
      <c r="O282" s="20" t="s">
        <v>55</v>
      </c>
      <c r="P282" s="20" t="s">
        <v>65</v>
      </c>
      <c r="Q282" s="11">
        <v>3</v>
      </c>
      <c r="R282" s="20" t="s">
        <v>26</v>
      </c>
      <c r="T282" s="21"/>
      <c r="U282" s="15"/>
      <c r="V282" s="15"/>
      <c r="W282" s="20"/>
      <c r="X282" s="20"/>
      <c r="Y282" s="20"/>
      <c r="Z282" s="11"/>
      <c r="AA282" s="20"/>
    </row>
    <row r="283" spans="2:27" s="10" customFormat="1" ht="15.6" customHeight="1" x14ac:dyDescent="0.2">
      <c r="B283" s="21" t="s">
        <v>11</v>
      </c>
      <c r="C283" s="15" t="s">
        <v>58</v>
      </c>
      <c r="D283" s="14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1" t="s">
        <v>17</v>
      </c>
      <c r="L283" s="64" t="s">
        <v>64</v>
      </c>
      <c r="M283" s="15">
        <v>20242</v>
      </c>
      <c r="N283" s="20" t="s">
        <v>23</v>
      </c>
      <c r="O283" s="20" t="s">
        <v>55</v>
      </c>
      <c r="P283" s="20" t="s">
        <v>65</v>
      </c>
      <c r="Q283" s="11">
        <v>3</v>
      </c>
      <c r="R283" s="20" t="s">
        <v>32</v>
      </c>
      <c r="T283" s="21"/>
      <c r="U283" s="15"/>
      <c r="V283" s="15"/>
      <c r="W283" s="20"/>
      <c r="X283" s="20"/>
      <c r="Y283" s="20"/>
      <c r="Z283" s="11"/>
      <c r="AA283" s="20"/>
    </row>
    <row r="284" spans="2:27" s="10" customFormat="1" ht="15.6" customHeight="1" x14ac:dyDescent="0.2">
      <c r="B284" s="21" t="s">
        <v>11</v>
      </c>
      <c r="C284" s="15" t="s">
        <v>58</v>
      </c>
      <c r="D284" s="14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1" t="s">
        <v>17</v>
      </c>
      <c r="L284" s="64" t="s">
        <v>64</v>
      </c>
      <c r="M284" s="15">
        <v>20242</v>
      </c>
      <c r="N284" s="20" t="s">
        <v>23</v>
      </c>
      <c r="O284" s="20" t="s">
        <v>55</v>
      </c>
      <c r="P284" s="20" t="s">
        <v>65</v>
      </c>
      <c r="Q284" s="11">
        <v>4</v>
      </c>
      <c r="R284" s="20" t="s">
        <v>16</v>
      </c>
      <c r="T284" s="21"/>
      <c r="U284" s="15"/>
      <c r="V284" s="15"/>
      <c r="W284" s="20"/>
      <c r="X284" s="20"/>
      <c r="Y284" s="20"/>
      <c r="Z284" s="11"/>
      <c r="AA284" s="20"/>
    </row>
    <row r="285" spans="2:27" s="10" customFormat="1" ht="15.6" customHeight="1" x14ac:dyDescent="0.2">
      <c r="B285" s="21" t="s">
        <v>11</v>
      </c>
      <c r="C285" s="15" t="s">
        <v>58</v>
      </c>
      <c r="D285" s="14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1" t="s">
        <v>17</v>
      </c>
      <c r="L285" s="64" t="s">
        <v>64</v>
      </c>
      <c r="M285" s="15">
        <v>20242</v>
      </c>
      <c r="N285" s="20" t="s">
        <v>23</v>
      </c>
      <c r="O285" s="20" t="s">
        <v>55</v>
      </c>
      <c r="P285" s="20" t="s">
        <v>65</v>
      </c>
      <c r="Q285" s="11">
        <v>5</v>
      </c>
      <c r="R285" s="20" t="s">
        <v>16</v>
      </c>
      <c r="T285" s="21"/>
      <c r="U285" s="15"/>
      <c r="V285" s="15"/>
      <c r="W285" s="20"/>
      <c r="X285" s="20"/>
      <c r="Y285" s="20"/>
      <c r="Z285" s="11"/>
      <c r="AA285" s="20"/>
    </row>
    <row r="286" spans="2:27" s="10" customFormat="1" ht="15.6" customHeight="1" x14ac:dyDescent="0.2">
      <c r="B286" s="21" t="s">
        <v>11</v>
      </c>
      <c r="C286" s="15" t="s">
        <v>58</v>
      </c>
      <c r="D286" s="14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1" t="s">
        <v>17</v>
      </c>
      <c r="L286" s="64" t="s">
        <v>64</v>
      </c>
      <c r="M286" s="15">
        <v>20242</v>
      </c>
      <c r="N286" s="20" t="s">
        <v>23</v>
      </c>
      <c r="O286" s="20" t="s">
        <v>55</v>
      </c>
      <c r="P286" s="20" t="s">
        <v>65</v>
      </c>
      <c r="Q286" s="11">
        <v>5</v>
      </c>
      <c r="R286" s="20" t="s">
        <v>26</v>
      </c>
      <c r="T286" s="21"/>
      <c r="U286" s="15"/>
      <c r="V286" s="15"/>
      <c r="W286" s="20"/>
      <c r="X286" s="20"/>
      <c r="Y286" s="20"/>
      <c r="Z286" s="11"/>
      <c r="AA286" s="20"/>
    </row>
    <row r="287" spans="2:27" s="10" customFormat="1" ht="15.6" customHeight="1" x14ac:dyDescent="0.2">
      <c r="B287" s="21"/>
      <c r="C287" s="15"/>
      <c r="D287" s="14"/>
      <c r="E287" s="11"/>
      <c r="F287" s="11"/>
      <c r="G287" s="12"/>
      <c r="H287" s="11"/>
      <c r="I287" s="11"/>
      <c r="K287" s="21" t="s">
        <v>17</v>
      </c>
      <c r="L287" s="64" t="s">
        <v>64</v>
      </c>
      <c r="M287" s="15">
        <v>20242</v>
      </c>
      <c r="N287" s="20" t="s">
        <v>23</v>
      </c>
      <c r="O287" s="20" t="s">
        <v>55</v>
      </c>
      <c r="P287" s="20" t="s">
        <v>65</v>
      </c>
      <c r="Q287" s="11">
        <v>6</v>
      </c>
      <c r="R287" s="20" t="s">
        <v>16</v>
      </c>
      <c r="T287" s="21"/>
      <c r="U287" s="15"/>
      <c r="V287" s="15"/>
      <c r="W287" s="20"/>
      <c r="X287" s="20"/>
      <c r="Y287" s="20"/>
      <c r="Z287" s="11"/>
      <c r="AA287" s="20"/>
    </row>
    <row r="288" spans="2:27" s="10" customFormat="1" ht="15.6" customHeight="1" x14ac:dyDescent="0.2">
      <c r="B288" s="21"/>
      <c r="C288" s="15"/>
      <c r="D288" s="14"/>
      <c r="E288" s="11"/>
      <c r="F288" s="11"/>
      <c r="G288" s="12"/>
      <c r="H288" s="11">
        <v>282</v>
      </c>
      <c r="I288" s="11" t="s">
        <v>90</v>
      </c>
      <c r="K288" s="21" t="s">
        <v>17</v>
      </c>
      <c r="L288" s="64" t="s">
        <v>64</v>
      </c>
      <c r="M288" s="15">
        <v>20242</v>
      </c>
      <c r="N288" s="20" t="s">
        <v>23</v>
      </c>
      <c r="O288" s="20" t="s">
        <v>55</v>
      </c>
      <c r="P288" s="20" t="s">
        <v>65</v>
      </c>
      <c r="Q288" s="11">
        <v>7</v>
      </c>
      <c r="R288" s="20" t="s">
        <v>16</v>
      </c>
      <c r="T288" s="21"/>
      <c r="U288" s="15"/>
      <c r="V288" s="15"/>
      <c r="W288" s="20"/>
      <c r="X288" s="20"/>
      <c r="Y288" s="20"/>
      <c r="Z288" s="11"/>
      <c r="AA288" s="20"/>
    </row>
    <row r="289" spans="2:27" s="10" customFormat="1" ht="15.6" customHeight="1" x14ac:dyDescent="0.2">
      <c r="B289" s="21"/>
      <c r="C289" s="15"/>
      <c r="D289" s="14"/>
      <c r="E289" s="11"/>
      <c r="F289" s="11"/>
      <c r="G289" s="12"/>
      <c r="H289" s="11"/>
      <c r="I289" s="11"/>
      <c r="K289" s="21" t="s">
        <v>17</v>
      </c>
      <c r="L289" s="64" t="s">
        <v>64</v>
      </c>
      <c r="M289" s="15">
        <v>20242</v>
      </c>
      <c r="N289" s="20" t="s">
        <v>23</v>
      </c>
      <c r="O289" s="20" t="s">
        <v>55</v>
      </c>
      <c r="P289" s="20" t="s">
        <v>65</v>
      </c>
      <c r="Q289" s="11">
        <v>7</v>
      </c>
      <c r="R289" s="20" t="s">
        <v>26</v>
      </c>
      <c r="T289" s="21"/>
      <c r="U289" s="15"/>
      <c r="V289" s="15"/>
      <c r="W289" s="20"/>
      <c r="X289" s="20"/>
      <c r="Y289" s="20"/>
      <c r="Z289" s="11"/>
      <c r="AA289" s="20"/>
    </row>
    <row r="290" spans="2:27" s="10" customFormat="1" ht="15.6" customHeight="1" x14ac:dyDescent="0.2">
      <c r="B290" s="21"/>
      <c r="C290" s="15"/>
      <c r="D290" s="14"/>
      <c r="E290" s="11"/>
      <c r="F290" s="11"/>
      <c r="G290" s="12"/>
      <c r="H290" s="11"/>
      <c r="I290" s="11"/>
      <c r="K290" s="21" t="s">
        <v>17</v>
      </c>
      <c r="L290" s="64" t="s">
        <v>34</v>
      </c>
      <c r="M290" s="15">
        <v>202011</v>
      </c>
      <c r="N290" s="20" t="s">
        <v>23</v>
      </c>
      <c r="O290" s="20" t="s">
        <v>55</v>
      </c>
      <c r="P290" s="20" t="s">
        <v>65</v>
      </c>
      <c r="Q290" s="11">
        <v>8</v>
      </c>
      <c r="R290" s="20" t="s">
        <v>16</v>
      </c>
      <c r="T290" s="21"/>
      <c r="U290" s="15"/>
      <c r="V290" s="15"/>
      <c r="W290" s="20"/>
      <c r="X290" s="20"/>
      <c r="Y290" s="20"/>
      <c r="Z290" s="11"/>
      <c r="AA290" s="20"/>
    </row>
    <row r="291" spans="2:27" s="10" customFormat="1" ht="15.6" customHeight="1" x14ac:dyDescent="0.2">
      <c r="B291" s="21"/>
      <c r="C291" s="15"/>
      <c r="D291" s="14"/>
      <c r="E291" s="11"/>
      <c r="F291" s="11"/>
      <c r="G291" s="12"/>
      <c r="H291" s="11"/>
      <c r="I291" s="11"/>
      <c r="K291" s="21" t="s">
        <v>17</v>
      </c>
      <c r="L291" s="64" t="s">
        <v>34</v>
      </c>
      <c r="M291" s="15">
        <v>202011</v>
      </c>
      <c r="N291" s="20" t="s">
        <v>23</v>
      </c>
      <c r="O291" s="20" t="s">
        <v>55</v>
      </c>
      <c r="P291" s="20" t="s">
        <v>65</v>
      </c>
      <c r="Q291" s="11">
        <v>8</v>
      </c>
      <c r="R291" s="20" t="s">
        <v>46</v>
      </c>
      <c r="T291" s="21"/>
      <c r="U291" s="15"/>
      <c r="V291" s="15"/>
      <c r="W291" s="20"/>
      <c r="X291" s="20"/>
      <c r="Y291" s="20"/>
      <c r="Z291" s="11"/>
      <c r="AA291" s="20"/>
    </row>
    <row r="292" spans="2:27" s="10" customFormat="1" ht="15.6" customHeight="1" x14ac:dyDescent="0.2">
      <c r="B292" s="21"/>
      <c r="C292" s="15"/>
      <c r="D292" s="14"/>
      <c r="E292" s="11"/>
      <c r="F292" s="11"/>
      <c r="G292" s="12"/>
      <c r="H292" s="11"/>
      <c r="I292" s="11"/>
      <c r="K292" s="21" t="s">
        <v>17</v>
      </c>
      <c r="L292" s="64" t="s">
        <v>34</v>
      </c>
      <c r="M292" s="15">
        <v>202011</v>
      </c>
      <c r="N292" s="20" t="s">
        <v>23</v>
      </c>
      <c r="O292" s="20" t="s">
        <v>55</v>
      </c>
      <c r="P292" s="20" t="s">
        <v>65</v>
      </c>
      <c r="Q292" s="11">
        <v>9</v>
      </c>
      <c r="R292" s="20" t="s">
        <v>16</v>
      </c>
      <c r="T292" s="21"/>
      <c r="U292" s="15"/>
      <c r="V292" s="15"/>
      <c r="W292" s="20"/>
      <c r="X292" s="20"/>
      <c r="Y292" s="20"/>
      <c r="Z292" s="11"/>
      <c r="AA292" s="20"/>
    </row>
    <row r="293" spans="2:27" s="10" customFormat="1" ht="15.6" customHeight="1" x14ac:dyDescent="0.2">
      <c r="B293" s="21"/>
      <c r="C293" s="15"/>
      <c r="D293" s="14"/>
      <c r="E293" s="11"/>
      <c r="F293" s="11"/>
      <c r="G293" s="12"/>
      <c r="H293" s="11"/>
      <c r="I293" s="11"/>
      <c r="K293" s="21" t="s">
        <v>17</v>
      </c>
      <c r="L293" s="64" t="s">
        <v>34</v>
      </c>
      <c r="M293" s="15">
        <v>202011</v>
      </c>
      <c r="N293" s="20" t="s">
        <v>23</v>
      </c>
      <c r="O293" s="20" t="s">
        <v>55</v>
      </c>
      <c r="P293" s="20" t="s">
        <v>65</v>
      </c>
      <c r="Q293" s="11">
        <v>9</v>
      </c>
      <c r="R293" s="20" t="s">
        <v>26</v>
      </c>
      <c r="T293" s="21"/>
      <c r="U293" s="15"/>
      <c r="V293" s="15"/>
      <c r="W293" s="20"/>
      <c r="X293" s="20"/>
      <c r="Y293" s="20"/>
      <c r="Z293" s="11"/>
      <c r="AA293" s="20"/>
    </row>
    <row r="294" spans="2:27" s="10" customFormat="1" ht="15.6" customHeight="1" x14ac:dyDescent="0.2">
      <c r="B294" s="21"/>
      <c r="C294" s="15"/>
      <c r="D294" s="14"/>
      <c r="E294" s="11"/>
      <c r="F294" s="11"/>
      <c r="G294" s="12"/>
      <c r="H294" s="11"/>
      <c r="I294" s="11"/>
      <c r="K294" s="21" t="s">
        <v>17</v>
      </c>
      <c r="L294" s="64" t="s">
        <v>34</v>
      </c>
      <c r="M294" s="15">
        <v>202011</v>
      </c>
      <c r="N294" s="20" t="s">
        <v>23</v>
      </c>
      <c r="O294" s="20" t="s">
        <v>55</v>
      </c>
      <c r="P294" s="20" t="s">
        <v>65</v>
      </c>
      <c r="Q294" s="11">
        <v>9</v>
      </c>
      <c r="R294" s="20" t="s">
        <v>32</v>
      </c>
      <c r="T294" s="21"/>
      <c r="U294" s="15"/>
      <c r="V294" s="15"/>
      <c r="W294" s="20"/>
      <c r="X294" s="20"/>
      <c r="Y294" s="20"/>
      <c r="Z294" s="11"/>
      <c r="AA294" s="20"/>
    </row>
    <row r="295" spans="2:27" s="10" customFormat="1" ht="15.6" customHeight="1" x14ac:dyDescent="0.2">
      <c r="B295" s="21"/>
      <c r="C295" s="15"/>
      <c r="D295" s="14"/>
      <c r="E295" s="11"/>
      <c r="F295" s="11"/>
      <c r="G295" s="12"/>
      <c r="H295" s="11"/>
      <c r="I295" s="11"/>
      <c r="K295" s="21" t="s">
        <v>17</v>
      </c>
      <c r="L295" s="64" t="s">
        <v>34</v>
      </c>
      <c r="M295" s="15">
        <v>202011</v>
      </c>
      <c r="N295" s="20" t="s">
        <v>23</v>
      </c>
      <c r="O295" s="20" t="s">
        <v>55</v>
      </c>
      <c r="P295" s="20" t="s">
        <v>65</v>
      </c>
      <c r="Q295" s="11">
        <v>10</v>
      </c>
      <c r="R295" s="20" t="s">
        <v>16</v>
      </c>
      <c r="T295" s="21"/>
      <c r="U295" s="15"/>
      <c r="V295" s="15"/>
      <c r="W295" s="20"/>
      <c r="X295" s="20"/>
      <c r="Y295" s="20"/>
      <c r="Z295" s="17"/>
      <c r="AA295" s="34"/>
    </row>
    <row r="296" spans="2:27" s="10" customFormat="1" ht="15.6" customHeight="1" x14ac:dyDescent="0.2">
      <c r="B296" s="21"/>
      <c r="C296" s="15"/>
      <c r="D296" s="14"/>
      <c r="E296" s="11"/>
      <c r="F296" s="11"/>
      <c r="G296" s="12"/>
      <c r="H296" s="11"/>
      <c r="I296" s="11"/>
      <c r="K296" s="21" t="s">
        <v>17</v>
      </c>
      <c r="L296" s="64" t="s">
        <v>91</v>
      </c>
      <c r="M296" s="15">
        <v>20251</v>
      </c>
      <c r="N296" s="20" t="s">
        <v>13</v>
      </c>
      <c r="O296" s="20" t="s">
        <v>55</v>
      </c>
      <c r="P296" s="20" t="s">
        <v>68</v>
      </c>
      <c r="Q296" s="11">
        <v>3</v>
      </c>
      <c r="R296" s="20" t="s">
        <v>16</v>
      </c>
      <c r="T296" s="21"/>
      <c r="U296" s="15"/>
      <c r="V296" s="15"/>
      <c r="W296" s="20"/>
      <c r="X296" s="20"/>
      <c r="Y296" s="20"/>
      <c r="Z296" s="11"/>
      <c r="AA296" s="20"/>
    </row>
    <row r="297" spans="2:27" s="10" customFormat="1" ht="15.6" customHeight="1" x14ac:dyDescent="0.2">
      <c r="B297" s="21"/>
      <c r="C297" s="15"/>
      <c r="D297" s="14"/>
      <c r="E297" s="11"/>
      <c r="F297" s="11"/>
      <c r="G297" s="12"/>
      <c r="H297" s="11"/>
      <c r="I297" s="11"/>
      <c r="K297" s="21" t="s">
        <v>17</v>
      </c>
      <c r="L297" s="64" t="s">
        <v>91</v>
      </c>
      <c r="M297" s="15">
        <v>20251</v>
      </c>
      <c r="N297" s="20" t="s">
        <v>23</v>
      </c>
      <c r="O297" s="20" t="s">
        <v>55</v>
      </c>
      <c r="P297" s="20" t="s">
        <v>68</v>
      </c>
      <c r="Q297" s="11">
        <v>3</v>
      </c>
      <c r="R297" s="20" t="s">
        <v>16</v>
      </c>
      <c r="T297" s="21"/>
      <c r="U297" s="15"/>
      <c r="V297" s="15"/>
      <c r="W297" s="20"/>
      <c r="X297" s="20"/>
      <c r="Y297" s="20"/>
      <c r="Z297" s="11"/>
      <c r="AA297" s="20"/>
    </row>
    <row r="298" spans="2:27" s="10" customFormat="1" ht="15.6" customHeight="1" x14ac:dyDescent="0.2">
      <c r="B298" s="21"/>
      <c r="C298" s="15"/>
      <c r="D298" s="14"/>
      <c r="E298" s="11"/>
      <c r="F298" s="11"/>
      <c r="G298" s="12"/>
      <c r="H298" s="11"/>
      <c r="I298" s="11"/>
      <c r="K298" s="21" t="s">
        <v>17</v>
      </c>
      <c r="L298" s="64" t="s">
        <v>92</v>
      </c>
      <c r="M298" s="15">
        <v>20251</v>
      </c>
      <c r="N298" s="20" t="s">
        <v>13</v>
      </c>
      <c r="O298" s="20" t="s">
        <v>55</v>
      </c>
      <c r="P298" s="20" t="s">
        <v>70</v>
      </c>
      <c r="Q298" s="11">
        <v>3</v>
      </c>
      <c r="R298" s="20" t="s">
        <v>16</v>
      </c>
      <c r="T298" s="21"/>
      <c r="U298" s="15"/>
      <c r="V298" s="15"/>
      <c r="W298" s="20"/>
      <c r="X298" s="20"/>
      <c r="Y298" s="20"/>
      <c r="Z298" s="11"/>
      <c r="AA298" s="20"/>
    </row>
    <row r="299" spans="2:27" s="10" customFormat="1" ht="15.6" customHeight="1" x14ac:dyDescent="0.2">
      <c r="B299" s="21"/>
      <c r="C299" s="15"/>
      <c r="D299" s="14"/>
      <c r="E299" s="11"/>
      <c r="F299" s="11"/>
      <c r="G299" s="12"/>
      <c r="H299" s="11"/>
      <c r="I299" s="11"/>
      <c r="K299" s="21" t="s">
        <v>17</v>
      </c>
      <c r="L299" s="64" t="s">
        <v>93</v>
      </c>
      <c r="M299" s="15">
        <v>20251</v>
      </c>
      <c r="N299" s="20" t="s">
        <v>13</v>
      </c>
      <c r="O299" s="20" t="s">
        <v>55</v>
      </c>
      <c r="P299" s="20" t="s">
        <v>72</v>
      </c>
      <c r="Q299" s="11">
        <v>2</v>
      </c>
      <c r="R299" s="20" t="s">
        <v>16</v>
      </c>
      <c r="T299" s="21"/>
      <c r="U299" s="15"/>
      <c r="V299" s="15"/>
      <c r="W299" s="20"/>
      <c r="X299" s="20"/>
      <c r="Y299" s="20"/>
      <c r="Z299" s="11"/>
      <c r="AA299" s="20"/>
    </row>
    <row r="300" spans="2:27" s="10" customFormat="1" ht="15.6" customHeight="1" x14ac:dyDescent="0.2">
      <c r="B300" s="21"/>
      <c r="C300" s="15"/>
      <c r="D300" s="14"/>
      <c r="E300" s="11"/>
      <c r="F300" s="11"/>
      <c r="G300" s="12"/>
      <c r="H300" s="11"/>
      <c r="I300" s="11"/>
      <c r="K300" s="21" t="s">
        <v>17</v>
      </c>
      <c r="L300" s="64" t="s">
        <v>93</v>
      </c>
      <c r="M300" s="15">
        <v>20251</v>
      </c>
      <c r="N300" s="20" t="s">
        <v>13</v>
      </c>
      <c r="O300" s="20" t="s">
        <v>55</v>
      </c>
      <c r="P300" s="20" t="s">
        <v>72</v>
      </c>
      <c r="Q300" s="11">
        <v>3</v>
      </c>
      <c r="R300" s="20" t="s">
        <v>16</v>
      </c>
      <c r="T300" s="21"/>
      <c r="U300" s="15"/>
      <c r="V300" s="15"/>
      <c r="W300" s="20"/>
      <c r="X300" s="20"/>
      <c r="Y300" s="20"/>
      <c r="Z300" s="11"/>
      <c r="AA300" s="20"/>
    </row>
    <row r="301" spans="2:27" s="10" customFormat="1" ht="15.6" customHeight="1" x14ac:dyDescent="0.2">
      <c r="B301" s="21"/>
      <c r="C301" s="15"/>
      <c r="D301" s="14"/>
      <c r="E301" s="11"/>
      <c r="F301" s="11"/>
      <c r="G301" s="12"/>
      <c r="H301" s="11"/>
      <c r="I301" s="11"/>
      <c r="K301" s="21" t="s">
        <v>17</v>
      </c>
      <c r="L301" s="64" t="s">
        <v>93</v>
      </c>
      <c r="M301" s="15">
        <v>20251</v>
      </c>
      <c r="N301" s="20" t="s">
        <v>23</v>
      </c>
      <c r="O301" s="20" t="s">
        <v>55</v>
      </c>
      <c r="P301" s="20" t="s">
        <v>72</v>
      </c>
      <c r="Q301" s="11">
        <v>2</v>
      </c>
      <c r="R301" s="20" t="s">
        <v>16</v>
      </c>
      <c r="T301" s="21"/>
      <c r="U301" s="15"/>
      <c r="V301" s="15"/>
      <c r="W301" s="20"/>
      <c r="X301" s="20"/>
      <c r="Y301" s="20"/>
      <c r="Z301" s="11"/>
      <c r="AA301" s="20"/>
    </row>
    <row r="302" spans="2:27" s="10" customFormat="1" ht="15.6" customHeight="1" x14ac:dyDescent="0.2">
      <c r="B302" s="21"/>
      <c r="C302" s="15"/>
      <c r="D302" s="14"/>
      <c r="E302" s="11"/>
      <c r="F302" s="11"/>
      <c r="G302" s="12"/>
      <c r="H302" s="11"/>
      <c r="I302" s="11"/>
      <c r="K302" s="21" t="s">
        <v>17</v>
      </c>
      <c r="L302" s="64" t="s">
        <v>93</v>
      </c>
      <c r="M302" s="15">
        <v>20251</v>
      </c>
      <c r="N302" s="20" t="s">
        <v>23</v>
      </c>
      <c r="O302" s="20" t="s">
        <v>55</v>
      </c>
      <c r="P302" s="20" t="s">
        <v>72</v>
      </c>
      <c r="Q302" s="11">
        <v>3</v>
      </c>
      <c r="R302" s="20" t="s">
        <v>16</v>
      </c>
      <c r="T302" s="21"/>
      <c r="U302" s="15"/>
      <c r="V302" s="15"/>
      <c r="W302" s="20"/>
      <c r="X302" s="20"/>
      <c r="Y302" s="20"/>
      <c r="Z302" s="11"/>
      <c r="AA302" s="20"/>
    </row>
    <row r="303" spans="2:27" s="10" customFormat="1" ht="15.6" customHeight="1" x14ac:dyDescent="0.2">
      <c r="B303" s="21"/>
      <c r="C303" s="15"/>
      <c r="D303" s="14"/>
      <c r="E303" s="11"/>
      <c r="F303" s="11"/>
      <c r="G303" s="12"/>
      <c r="H303" s="11"/>
      <c r="I303" s="11"/>
      <c r="K303" s="21" t="s">
        <v>17</v>
      </c>
      <c r="L303" s="64" t="s">
        <v>94</v>
      </c>
      <c r="M303" s="15">
        <v>20251</v>
      </c>
      <c r="N303" s="20" t="s">
        <v>23</v>
      </c>
      <c r="O303" s="20" t="s">
        <v>55</v>
      </c>
      <c r="P303" s="20" t="s">
        <v>89</v>
      </c>
      <c r="Q303" s="11">
        <v>2</v>
      </c>
      <c r="R303" s="20" t="s">
        <v>16</v>
      </c>
      <c r="T303" s="21"/>
      <c r="U303" s="15"/>
      <c r="V303" s="15"/>
      <c r="W303" s="20"/>
      <c r="X303" s="20"/>
      <c r="Y303" s="20"/>
      <c r="Z303" s="11"/>
      <c r="AA303" s="20"/>
    </row>
    <row r="304" spans="2:27" s="10" customFormat="1" ht="15.6" customHeight="1" x14ac:dyDescent="0.2">
      <c r="B304" s="21"/>
      <c r="C304" s="15"/>
      <c r="D304" s="14"/>
      <c r="E304" s="11"/>
      <c r="F304" s="11"/>
      <c r="G304" s="12"/>
      <c r="H304" s="11"/>
      <c r="I304" s="11"/>
      <c r="K304" s="21" t="s">
        <v>17</v>
      </c>
      <c r="L304" s="64" t="s">
        <v>94</v>
      </c>
      <c r="M304" s="15">
        <v>20251</v>
      </c>
      <c r="N304" s="20" t="s">
        <v>23</v>
      </c>
      <c r="O304" s="20" t="s">
        <v>55</v>
      </c>
      <c r="P304" s="20" t="s">
        <v>89</v>
      </c>
      <c r="Q304" s="11">
        <v>3</v>
      </c>
      <c r="R304" s="20" t="s">
        <v>16</v>
      </c>
      <c r="T304" s="21"/>
      <c r="U304" s="15"/>
      <c r="V304" s="15"/>
      <c r="W304" s="20"/>
      <c r="X304" s="20"/>
      <c r="Y304" s="20"/>
      <c r="Z304" s="11"/>
      <c r="AA304" s="20"/>
    </row>
    <row r="305" spans="2:27" s="10" customFormat="1" ht="15.6" customHeight="1" x14ac:dyDescent="0.2">
      <c r="B305" s="21"/>
      <c r="C305" s="15"/>
      <c r="D305" s="14"/>
      <c r="E305" s="11"/>
      <c r="F305" s="11"/>
      <c r="G305" s="12"/>
      <c r="H305" s="11"/>
      <c r="I305" s="11"/>
      <c r="K305" s="21" t="s">
        <v>17</v>
      </c>
      <c r="L305" s="64" t="s">
        <v>94</v>
      </c>
      <c r="M305" s="15">
        <v>20251</v>
      </c>
      <c r="N305" s="20" t="s">
        <v>23</v>
      </c>
      <c r="O305" s="20" t="s">
        <v>55</v>
      </c>
      <c r="P305" s="20" t="s">
        <v>89</v>
      </c>
      <c r="Q305" s="11">
        <v>3</v>
      </c>
      <c r="R305" s="20" t="s">
        <v>26</v>
      </c>
      <c r="T305" s="21"/>
      <c r="U305" s="15"/>
      <c r="V305" s="15"/>
      <c r="W305" s="20"/>
      <c r="X305" s="20"/>
      <c r="Y305" s="20"/>
      <c r="Z305" s="11"/>
      <c r="AA305" s="20"/>
    </row>
    <row r="306" spans="2:27" s="10" customFormat="1" ht="15.6" customHeight="1" x14ac:dyDescent="0.2">
      <c r="B306" s="21"/>
      <c r="C306" s="15"/>
      <c r="D306" s="14"/>
      <c r="E306" s="11"/>
      <c r="F306" s="11"/>
      <c r="G306" s="12"/>
      <c r="H306" s="11"/>
      <c r="I306" s="11"/>
      <c r="K306" s="21" t="s">
        <v>17</v>
      </c>
      <c r="L306" s="64" t="s">
        <v>94</v>
      </c>
      <c r="M306" s="15">
        <v>20251</v>
      </c>
      <c r="N306" s="20" t="s">
        <v>23</v>
      </c>
      <c r="O306" s="20" t="s">
        <v>55</v>
      </c>
      <c r="P306" s="20" t="s">
        <v>89</v>
      </c>
      <c r="Q306" s="11">
        <v>3</v>
      </c>
      <c r="R306" s="20" t="s">
        <v>32</v>
      </c>
      <c r="T306" s="21"/>
      <c r="U306" s="15"/>
      <c r="V306" s="15"/>
      <c r="W306" s="20"/>
      <c r="X306" s="20"/>
      <c r="Y306" s="20"/>
      <c r="Z306" s="11"/>
      <c r="AA306" s="20"/>
    </row>
    <row r="307" spans="2:27" s="10" customFormat="1" ht="15.6" customHeight="1" x14ac:dyDescent="0.2">
      <c r="B307" s="21"/>
      <c r="C307" s="15"/>
      <c r="D307" s="14"/>
      <c r="E307" s="11"/>
      <c r="F307" s="11"/>
      <c r="G307" s="12"/>
      <c r="H307" s="11"/>
      <c r="I307" s="11"/>
      <c r="K307" s="21" t="s">
        <v>17</v>
      </c>
      <c r="L307" s="64" t="s">
        <v>94</v>
      </c>
      <c r="M307" s="15">
        <v>20251</v>
      </c>
      <c r="N307" s="20" t="s">
        <v>23</v>
      </c>
      <c r="O307" s="20" t="s">
        <v>55</v>
      </c>
      <c r="P307" s="20" t="s">
        <v>89</v>
      </c>
      <c r="Q307" s="11">
        <v>3</v>
      </c>
      <c r="R307" s="20" t="s">
        <v>41</v>
      </c>
      <c r="T307" s="21"/>
      <c r="U307" s="15"/>
      <c r="V307" s="15"/>
      <c r="W307" s="20"/>
      <c r="X307" s="20"/>
      <c r="Y307" s="20"/>
      <c r="Z307" s="11"/>
      <c r="AA307" s="20"/>
    </row>
    <row r="308" spans="2:27" s="10" customFormat="1" ht="15.6" customHeight="1" x14ac:dyDescent="0.2">
      <c r="B308" s="21"/>
      <c r="C308" s="15"/>
      <c r="D308" s="14"/>
      <c r="E308" s="11"/>
      <c r="F308" s="11"/>
      <c r="G308" s="12"/>
      <c r="H308" s="11"/>
      <c r="I308" s="11"/>
      <c r="L308" s="62"/>
    </row>
    <row r="309" spans="2:27" s="10" customFormat="1" ht="15.6" customHeight="1" x14ac:dyDescent="0.2">
      <c r="B309" s="21"/>
      <c r="C309" s="15"/>
      <c r="D309" s="14"/>
      <c r="E309" s="11"/>
      <c r="F309" s="11"/>
      <c r="G309" s="12"/>
      <c r="H309" s="11"/>
      <c r="I309" s="11"/>
      <c r="L309" s="62"/>
    </row>
    <row r="310" spans="2:27" s="10" customFormat="1" ht="15.6" customHeight="1" x14ac:dyDescent="0.2">
      <c r="B310" s="21"/>
      <c r="C310" s="15"/>
      <c r="D310" s="14"/>
      <c r="E310" s="11"/>
      <c r="F310" s="11"/>
      <c r="G310" s="12"/>
      <c r="H310" s="11"/>
      <c r="I310" s="11"/>
      <c r="L310" s="62"/>
    </row>
    <row r="311" spans="2:27" s="10" customFormat="1" ht="15.6" customHeight="1" x14ac:dyDescent="0.2">
      <c r="B311" s="21"/>
      <c r="C311" s="15"/>
      <c r="D311" s="14"/>
      <c r="E311" s="11"/>
      <c r="F311" s="11"/>
      <c r="G311" s="12"/>
      <c r="H311" s="11"/>
      <c r="I311" s="11"/>
      <c r="L311" s="62"/>
    </row>
    <row r="312" spans="2:27" s="10" customFormat="1" ht="15.6" customHeight="1" x14ac:dyDescent="0.2">
      <c r="B312" s="21"/>
      <c r="C312" s="15"/>
      <c r="D312" s="14"/>
      <c r="E312" s="11"/>
      <c r="F312" s="11"/>
      <c r="G312" s="12"/>
      <c r="H312" s="11"/>
      <c r="I312" s="11"/>
      <c r="L312" s="62"/>
    </row>
    <row r="313" spans="2:27" s="10" customFormat="1" ht="15.6" customHeight="1" x14ac:dyDescent="0.2">
      <c r="B313" s="21"/>
      <c r="C313" s="15"/>
      <c r="D313" s="14"/>
      <c r="E313" s="11"/>
      <c r="F313" s="11"/>
      <c r="G313" s="12"/>
      <c r="H313" s="11"/>
      <c r="I313" s="11"/>
      <c r="L313" s="62"/>
    </row>
    <row r="314" spans="2:27" s="10" customFormat="1" ht="15.6" customHeight="1" x14ac:dyDescent="0.2">
      <c r="B314" s="21"/>
      <c r="C314" s="15"/>
      <c r="D314" s="14"/>
      <c r="E314" s="11"/>
      <c r="F314" s="11"/>
      <c r="G314" s="12"/>
      <c r="H314" s="11"/>
      <c r="I314" s="11"/>
      <c r="L314" s="62"/>
    </row>
    <row r="315" spans="2:27" s="10" customFormat="1" ht="15.6" customHeight="1" x14ac:dyDescent="0.2">
      <c r="B315" s="21"/>
      <c r="C315" s="15"/>
      <c r="D315" s="14"/>
      <c r="E315" s="11"/>
      <c r="F315" s="11"/>
      <c r="G315" s="12"/>
      <c r="H315" s="11"/>
      <c r="I315" s="11"/>
      <c r="L315" s="62"/>
    </row>
    <row r="316" spans="2:27" s="10" customFormat="1" ht="15.6" customHeight="1" x14ac:dyDescent="0.2">
      <c r="B316" s="21"/>
      <c r="C316" s="15"/>
      <c r="D316" s="14"/>
      <c r="E316" s="11"/>
      <c r="F316" s="11"/>
      <c r="G316" s="12"/>
      <c r="H316" s="11"/>
      <c r="I316" s="11"/>
      <c r="L316" s="62"/>
    </row>
    <row r="317" spans="2:27" s="10" customFormat="1" ht="15.6" customHeight="1" x14ac:dyDescent="0.2">
      <c r="B317" s="21"/>
      <c r="C317" s="15"/>
      <c r="D317" s="14"/>
      <c r="E317" s="11"/>
      <c r="F317" s="11"/>
      <c r="G317" s="12"/>
      <c r="H317" s="11"/>
      <c r="I317" s="11"/>
      <c r="L317" s="62"/>
    </row>
    <row r="318" spans="2:27" s="10" customFormat="1" ht="15.6" customHeight="1" x14ac:dyDescent="0.2">
      <c r="B318" s="21"/>
      <c r="C318" s="15"/>
      <c r="D318" s="14"/>
      <c r="E318" s="11"/>
      <c r="F318" s="11"/>
      <c r="G318" s="12"/>
      <c r="H318" s="11"/>
      <c r="I318" s="11"/>
      <c r="L318" s="62"/>
    </row>
    <row r="319" spans="2:27" s="10" customFormat="1" ht="15.6" customHeight="1" x14ac:dyDescent="0.2">
      <c r="B319" s="21"/>
      <c r="C319" s="15"/>
      <c r="D319" s="14"/>
      <c r="E319" s="11"/>
      <c r="F319" s="11"/>
      <c r="G319" s="12"/>
      <c r="H319" s="11"/>
      <c r="I319" s="11"/>
      <c r="L319" s="62"/>
    </row>
    <row r="320" spans="2:27" s="10" customFormat="1" ht="15.6" customHeight="1" x14ac:dyDescent="0.2">
      <c r="B320" s="21"/>
      <c r="C320" s="15"/>
      <c r="D320" s="14"/>
      <c r="E320" s="11"/>
      <c r="F320" s="11"/>
      <c r="G320" s="12"/>
      <c r="H320" s="11"/>
      <c r="I320" s="11"/>
      <c r="L320" s="62"/>
    </row>
    <row r="321" spans="2:25" s="10" customFormat="1" ht="15.6" customHeight="1" x14ac:dyDescent="0.2">
      <c r="B321" s="21"/>
      <c r="C321" s="15"/>
      <c r="D321" s="14"/>
      <c r="E321" s="11"/>
      <c r="F321" s="11"/>
      <c r="G321" s="12"/>
      <c r="H321" s="11"/>
      <c r="I321" s="11"/>
      <c r="L321" s="62"/>
    </row>
    <row r="322" spans="2:25" s="10" customFormat="1" ht="15.6" customHeight="1" x14ac:dyDescent="0.2">
      <c r="B322" s="21"/>
      <c r="C322" s="15"/>
      <c r="D322" s="14"/>
      <c r="E322" s="11"/>
      <c r="F322" s="11"/>
      <c r="G322" s="12"/>
      <c r="H322" s="11"/>
      <c r="I322" s="11"/>
      <c r="L322" s="62"/>
    </row>
    <row r="323" spans="2:25" s="10" customFormat="1" ht="15.6" customHeight="1" x14ac:dyDescent="0.2">
      <c r="B323" s="21"/>
      <c r="C323" s="15"/>
      <c r="D323" s="14"/>
      <c r="E323" s="11"/>
      <c r="F323" s="11"/>
      <c r="G323" s="12"/>
      <c r="H323" s="11"/>
      <c r="I323" s="11"/>
      <c r="L323" s="62"/>
    </row>
    <row r="324" spans="2:25" s="10" customFormat="1" ht="15.6" customHeight="1" x14ac:dyDescent="0.2">
      <c r="B324" s="21"/>
      <c r="C324" s="15"/>
      <c r="D324" s="14"/>
      <c r="E324" s="11"/>
      <c r="F324" s="11"/>
      <c r="G324" s="12"/>
      <c r="H324" s="11"/>
      <c r="I324" s="11"/>
      <c r="L324" s="62"/>
    </row>
    <row r="325" spans="2:25" s="10" customFormat="1" ht="15.6" customHeight="1" x14ac:dyDescent="0.2">
      <c r="B325" s="21"/>
      <c r="C325" s="15"/>
      <c r="D325" s="14"/>
      <c r="E325" s="11"/>
      <c r="F325" s="11"/>
      <c r="G325" s="12"/>
      <c r="H325" s="11"/>
      <c r="I325" s="11"/>
      <c r="L325" s="62"/>
    </row>
    <row r="326" spans="2:25" s="10" customFormat="1" ht="15.6" customHeight="1" x14ac:dyDescent="0.2">
      <c r="B326" s="21"/>
      <c r="C326" s="15"/>
      <c r="D326" s="14"/>
      <c r="E326" s="11"/>
      <c r="F326" s="11"/>
      <c r="G326" s="12"/>
      <c r="H326" s="11"/>
      <c r="I326" s="11"/>
      <c r="L326" s="62"/>
    </row>
    <row r="327" spans="2:25" s="10" customFormat="1" ht="15.6" customHeight="1" x14ac:dyDescent="0.2">
      <c r="B327" s="21"/>
      <c r="C327" s="15"/>
      <c r="D327" s="14"/>
      <c r="E327" s="11"/>
      <c r="F327" s="11"/>
      <c r="G327" s="12"/>
      <c r="H327" s="11"/>
      <c r="I327" s="11"/>
      <c r="L327" s="62"/>
    </row>
    <row r="328" spans="2:25" s="10" customFormat="1" ht="15.6" customHeight="1" x14ac:dyDescent="0.2">
      <c r="B328" s="21"/>
      <c r="C328" s="15"/>
      <c r="D328" s="14"/>
      <c r="E328" s="11"/>
      <c r="F328" s="11"/>
      <c r="G328" s="12"/>
      <c r="H328" s="11"/>
      <c r="I328" s="11"/>
      <c r="L328" s="62"/>
    </row>
    <row r="329" spans="2:25" s="10" customFormat="1" ht="15.6" customHeight="1" x14ac:dyDescent="0.2">
      <c r="B329" s="21"/>
      <c r="C329" s="15"/>
      <c r="D329" s="14"/>
      <c r="E329" s="11"/>
      <c r="F329" s="11"/>
      <c r="G329" s="12"/>
      <c r="H329" s="11"/>
      <c r="I329" s="11"/>
      <c r="L329" s="62"/>
    </row>
    <row r="330" spans="2:25" s="10" customFormat="1" ht="15.6" customHeight="1" x14ac:dyDescent="0.2">
      <c r="B330" s="21"/>
      <c r="C330" s="15"/>
      <c r="D330" s="14"/>
      <c r="E330" s="11"/>
      <c r="F330" s="11"/>
      <c r="G330" s="12"/>
      <c r="H330" s="11"/>
      <c r="I330" s="11"/>
      <c r="L330" s="62"/>
    </row>
    <row r="331" spans="2:25" s="10" customFormat="1" ht="15.6" customHeight="1" x14ac:dyDescent="0.2">
      <c r="B331" s="21"/>
      <c r="C331" s="15"/>
      <c r="D331" s="14"/>
      <c r="E331" s="11"/>
      <c r="F331" s="11"/>
      <c r="G331" s="12"/>
      <c r="H331" s="11"/>
      <c r="I331" s="11"/>
      <c r="L331" s="62"/>
    </row>
    <row r="332" spans="2:25" s="10" customFormat="1" ht="15.6" customHeight="1" x14ac:dyDescent="0.2">
      <c r="B332" s="21"/>
      <c r="C332" s="15"/>
      <c r="D332" s="14"/>
      <c r="E332" s="11"/>
      <c r="F332" s="11"/>
      <c r="G332" s="12"/>
      <c r="H332" s="11"/>
      <c r="I332" s="11"/>
      <c r="L332" s="62"/>
    </row>
    <row r="333" spans="2:25" s="10" customFormat="1" ht="15.6" customHeight="1" x14ac:dyDescent="0.2">
      <c r="B333" s="21"/>
      <c r="C333" s="15"/>
      <c r="D333" s="14"/>
      <c r="E333" s="11"/>
      <c r="F333" s="11"/>
      <c r="G333" s="12"/>
      <c r="H333" s="11"/>
      <c r="I333" s="11"/>
      <c r="L333" s="62"/>
    </row>
    <row r="334" spans="2:25" s="10" customFormat="1" ht="15.6" customHeight="1" x14ac:dyDescent="0.2">
      <c r="B334" s="21"/>
      <c r="C334" s="15"/>
      <c r="D334" s="14"/>
      <c r="E334" s="11"/>
      <c r="F334" s="11"/>
      <c r="G334" s="12"/>
      <c r="H334" s="11"/>
      <c r="I334" s="11"/>
      <c r="L334" s="62"/>
    </row>
    <row r="335" spans="2:25" s="10" customFormat="1" ht="15.6" customHeight="1" x14ac:dyDescent="0.2">
      <c r="B335" s="21"/>
      <c r="C335" s="15"/>
      <c r="D335" s="14"/>
      <c r="E335" s="11"/>
      <c r="F335" s="11"/>
      <c r="G335" s="12"/>
      <c r="H335" s="11"/>
      <c r="I335" s="11"/>
      <c r="L335" s="62"/>
    </row>
    <row r="336" spans="2:25" s="10" customFormat="1" ht="15.6" customHeight="1" x14ac:dyDescent="0.25">
      <c r="B336"/>
      <c r="C336"/>
      <c r="D336"/>
      <c r="E336"/>
      <c r="F336"/>
      <c r="G336"/>
      <c r="H336"/>
      <c r="I336"/>
      <c r="L336" s="62"/>
      <c r="P336"/>
      <c r="Y336"/>
    </row>
    <row r="337" spans="2:25" s="10" customFormat="1" ht="15.6" customHeight="1" x14ac:dyDescent="0.25">
      <c r="B337"/>
      <c r="C337"/>
      <c r="D337"/>
      <c r="E337"/>
      <c r="F337"/>
      <c r="G337"/>
      <c r="H337"/>
      <c r="I337"/>
      <c r="L337" s="62"/>
      <c r="P337"/>
      <c r="Y337"/>
    </row>
    <row r="338" spans="2:25" s="10" customFormat="1" ht="15.6" customHeight="1" x14ac:dyDescent="0.25">
      <c r="B338"/>
      <c r="C338"/>
      <c r="D338"/>
      <c r="E338"/>
      <c r="F338"/>
      <c r="G338"/>
      <c r="H338"/>
      <c r="I338"/>
      <c r="L338" s="62"/>
      <c r="P338"/>
      <c r="Y338"/>
    </row>
    <row r="339" spans="2:25" s="10" customFormat="1" ht="15.6" customHeight="1" x14ac:dyDescent="0.25">
      <c r="B339"/>
      <c r="C339"/>
      <c r="D339"/>
      <c r="E339"/>
      <c r="F339"/>
      <c r="G339"/>
      <c r="H339"/>
      <c r="I339"/>
      <c r="L339" s="62"/>
      <c r="P339"/>
      <c r="Y339"/>
    </row>
    <row r="340" spans="2:25" s="10" customFormat="1" ht="15.6" customHeight="1" x14ac:dyDescent="0.25">
      <c r="B340"/>
      <c r="C340"/>
      <c r="D340"/>
      <c r="E340"/>
      <c r="F340"/>
      <c r="G340"/>
      <c r="H340"/>
      <c r="I340"/>
      <c r="L340" s="62"/>
      <c r="P340"/>
      <c r="Y340"/>
    </row>
    <row r="341" spans="2:25" s="10" customFormat="1" ht="15.6" customHeight="1" x14ac:dyDescent="0.25">
      <c r="B341"/>
      <c r="C341"/>
      <c r="D341"/>
      <c r="E341"/>
      <c r="F341"/>
      <c r="G341"/>
      <c r="H341"/>
      <c r="I341"/>
      <c r="L341" s="62"/>
      <c r="P341"/>
      <c r="Y341"/>
    </row>
    <row r="342" spans="2:25" s="10" customFormat="1" ht="15.6" customHeight="1" x14ac:dyDescent="0.25">
      <c r="B342"/>
      <c r="C342"/>
      <c r="D342"/>
      <c r="E342"/>
      <c r="F342"/>
      <c r="G342"/>
      <c r="H342"/>
      <c r="I342"/>
      <c r="L342" s="62"/>
      <c r="P342"/>
      <c r="Y342"/>
    </row>
    <row r="343" spans="2:25" s="10" customFormat="1" ht="15.6" customHeight="1" x14ac:dyDescent="0.25">
      <c r="B343"/>
      <c r="C343"/>
      <c r="D343"/>
      <c r="E343"/>
      <c r="F343"/>
      <c r="G343"/>
      <c r="H343"/>
      <c r="I343"/>
      <c r="L343" s="62"/>
      <c r="P343"/>
      <c r="Y343"/>
    </row>
    <row r="344" spans="2:25" s="10" customFormat="1" ht="15.6" customHeight="1" x14ac:dyDescent="0.25">
      <c r="B344"/>
      <c r="C344"/>
      <c r="D344"/>
      <c r="E344"/>
      <c r="F344"/>
      <c r="G344"/>
      <c r="H344"/>
      <c r="I344"/>
      <c r="L344" s="62"/>
      <c r="P344"/>
      <c r="Y344"/>
    </row>
    <row r="345" spans="2:25" s="10" customFormat="1" ht="15.6" customHeight="1" x14ac:dyDescent="0.25">
      <c r="B345"/>
      <c r="C345"/>
      <c r="D345"/>
      <c r="E345"/>
      <c r="F345"/>
      <c r="G345"/>
      <c r="H345"/>
      <c r="I345"/>
      <c r="L345" s="62"/>
      <c r="P345"/>
      <c r="Y345"/>
    </row>
    <row r="346" spans="2:25" s="10" customFormat="1" ht="15.6" customHeight="1" x14ac:dyDescent="0.25">
      <c r="B346"/>
      <c r="C346"/>
      <c r="D346"/>
      <c r="E346"/>
      <c r="F346"/>
      <c r="G346"/>
      <c r="H346"/>
      <c r="I346"/>
      <c r="L346" s="62"/>
      <c r="P346"/>
      <c r="Y346"/>
    </row>
    <row r="347" spans="2:25" s="10" customFormat="1" ht="15.6" customHeight="1" x14ac:dyDescent="0.25">
      <c r="B347"/>
      <c r="C347"/>
      <c r="D347"/>
      <c r="E347"/>
      <c r="F347"/>
      <c r="G347"/>
      <c r="H347"/>
      <c r="I347"/>
      <c r="L347" s="62"/>
      <c r="P347"/>
      <c r="Y347"/>
    </row>
    <row r="348" spans="2:25" s="10" customFormat="1" ht="15.6" customHeight="1" x14ac:dyDescent="0.25">
      <c r="B348"/>
      <c r="C348"/>
      <c r="D348"/>
      <c r="E348"/>
      <c r="F348"/>
      <c r="G348"/>
      <c r="H348"/>
      <c r="I348"/>
      <c r="L348" s="62"/>
      <c r="P348"/>
      <c r="Y348"/>
    </row>
    <row r="349" spans="2:25" s="10" customFormat="1" ht="15.6" customHeight="1" x14ac:dyDescent="0.25">
      <c r="B349"/>
      <c r="C349"/>
      <c r="D349"/>
      <c r="E349"/>
      <c r="F349"/>
      <c r="G349"/>
      <c r="H349"/>
      <c r="I349"/>
      <c r="L349" s="62"/>
      <c r="P349"/>
      <c r="Y349"/>
    </row>
    <row r="350" spans="2:25" s="10" customFormat="1" ht="15.6" customHeight="1" x14ac:dyDescent="0.25">
      <c r="B350"/>
      <c r="C350"/>
      <c r="D350"/>
      <c r="E350"/>
      <c r="F350"/>
      <c r="G350"/>
      <c r="H350"/>
      <c r="I350"/>
      <c r="L350" s="62"/>
      <c r="P350"/>
      <c r="Y350"/>
    </row>
    <row r="351" spans="2:25" s="10" customFormat="1" ht="15.6" customHeight="1" x14ac:dyDescent="0.25">
      <c r="B351"/>
      <c r="C351"/>
      <c r="D351"/>
      <c r="E351"/>
      <c r="F351"/>
      <c r="G351"/>
      <c r="H351"/>
      <c r="I351"/>
      <c r="L351" s="62"/>
      <c r="P351"/>
      <c r="Y351"/>
    </row>
    <row r="352" spans="2:25" s="10" customFormat="1" ht="15.6" customHeight="1" x14ac:dyDescent="0.25">
      <c r="B352"/>
      <c r="C352"/>
      <c r="D352"/>
      <c r="E352"/>
      <c r="F352"/>
      <c r="G352"/>
      <c r="H352"/>
      <c r="I352"/>
      <c r="L352" s="62"/>
      <c r="P352"/>
      <c r="Y352"/>
    </row>
    <row r="353" spans="2:25" s="10" customFormat="1" ht="15.6" customHeight="1" x14ac:dyDescent="0.25">
      <c r="B353"/>
      <c r="C353"/>
      <c r="D353"/>
      <c r="E353"/>
      <c r="F353"/>
      <c r="G353"/>
      <c r="H353"/>
      <c r="I353"/>
      <c r="L353" s="62"/>
      <c r="P353"/>
      <c r="Y353"/>
    </row>
    <row r="354" spans="2:25" s="10" customFormat="1" ht="15.6" customHeight="1" x14ac:dyDescent="0.25">
      <c r="B354"/>
      <c r="C354"/>
      <c r="D354"/>
      <c r="E354"/>
      <c r="F354"/>
      <c r="G354"/>
      <c r="H354"/>
      <c r="I354"/>
      <c r="L354" s="62"/>
      <c r="P354"/>
      <c r="Y354"/>
    </row>
    <row r="355" spans="2:25" s="10" customFormat="1" ht="15.6" customHeight="1" x14ac:dyDescent="0.25">
      <c r="B355"/>
      <c r="C355"/>
      <c r="D355"/>
      <c r="E355"/>
      <c r="F355"/>
      <c r="G355"/>
      <c r="H355"/>
      <c r="I355"/>
      <c r="L355" s="62"/>
      <c r="P355"/>
      <c r="Y355"/>
    </row>
    <row r="356" spans="2:25" s="10" customFormat="1" ht="15.6" customHeight="1" x14ac:dyDescent="0.25">
      <c r="B356"/>
      <c r="C356"/>
      <c r="D356"/>
      <c r="E356"/>
      <c r="F356"/>
      <c r="G356"/>
      <c r="H356"/>
      <c r="I356"/>
      <c r="L356" s="62"/>
      <c r="P356"/>
      <c r="Y356"/>
    </row>
    <row r="357" spans="2:25" s="10" customFormat="1" ht="15.6" customHeight="1" x14ac:dyDescent="0.25">
      <c r="B357"/>
      <c r="C357"/>
      <c r="D357"/>
      <c r="E357"/>
      <c r="F357"/>
      <c r="G357"/>
      <c r="H357"/>
      <c r="I357"/>
      <c r="L357" s="62"/>
      <c r="P357"/>
      <c r="Y357"/>
    </row>
    <row r="358" spans="2:25" s="10" customFormat="1" ht="15.6" customHeight="1" x14ac:dyDescent="0.25">
      <c r="B358"/>
      <c r="C358"/>
      <c r="D358"/>
      <c r="E358"/>
      <c r="F358"/>
      <c r="G358"/>
      <c r="H358"/>
      <c r="I358"/>
      <c r="L358" s="62"/>
      <c r="P358"/>
      <c r="Y358"/>
    </row>
    <row r="359" spans="2:25" s="10" customFormat="1" ht="15.6" customHeight="1" x14ac:dyDescent="0.25">
      <c r="B359"/>
      <c r="C359"/>
      <c r="D359"/>
      <c r="E359"/>
      <c r="F359"/>
      <c r="G359"/>
      <c r="H359"/>
      <c r="I359"/>
      <c r="L359" s="62"/>
      <c r="P359"/>
      <c r="Y359"/>
    </row>
    <row r="360" spans="2:25" s="10" customFormat="1" ht="15.6" customHeight="1" x14ac:dyDescent="0.25">
      <c r="B360"/>
      <c r="C360"/>
      <c r="D360"/>
      <c r="E360"/>
      <c r="F360"/>
      <c r="G360"/>
      <c r="H360"/>
      <c r="I360"/>
      <c r="L360" s="62"/>
      <c r="P360"/>
      <c r="Y360"/>
    </row>
    <row r="361" spans="2:25" s="10" customFormat="1" ht="15.6" customHeight="1" x14ac:dyDescent="0.25">
      <c r="B361"/>
      <c r="C361"/>
      <c r="D361"/>
      <c r="E361"/>
      <c r="F361"/>
      <c r="G361"/>
      <c r="H361"/>
      <c r="I361"/>
      <c r="L361" s="62"/>
      <c r="P361"/>
      <c r="Y361"/>
    </row>
    <row r="362" spans="2:25" s="10" customFormat="1" ht="15.6" customHeight="1" x14ac:dyDescent="0.25">
      <c r="B362"/>
      <c r="C362"/>
      <c r="D362"/>
      <c r="E362"/>
      <c r="F362"/>
      <c r="G362"/>
      <c r="H362"/>
      <c r="I362"/>
      <c r="L362" s="62"/>
      <c r="P362"/>
      <c r="Y362"/>
    </row>
    <row r="363" spans="2:25" s="10" customFormat="1" ht="15.6" customHeight="1" x14ac:dyDescent="0.25">
      <c r="B363"/>
      <c r="C363"/>
      <c r="D363"/>
      <c r="E363"/>
      <c r="F363"/>
      <c r="G363"/>
      <c r="H363"/>
      <c r="I363"/>
      <c r="L363" s="62"/>
      <c r="P363"/>
      <c r="Y363"/>
    </row>
    <row r="364" spans="2:25" s="10" customFormat="1" ht="15.6" customHeight="1" x14ac:dyDescent="0.25">
      <c r="B364"/>
      <c r="C364"/>
      <c r="D364"/>
      <c r="E364"/>
      <c r="F364"/>
      <c r="G364"/>
      <c r="H364"/>
      <c r="I364"/>
      <c r="L364" s="62"/>
      <c r="P364"/>
      <c r="Y364"/>
    </row>
    <row r="365" spans="2:25" s="10" customFormat="1" ht="15.6" customHeight="1" x14ac:dyDescent="0.25">
      <c r="B365"/>
      <c r="C365"/>
      <c r="D365"/>
      <c r="E365"/>
      <c r="F365"/>
      <c r="G365"/>
      <c r="H365"/>
      <c r="I365"/>
      <c r="L365" s="62"/>
      <c r="P365"/>
      <c r="Y365"/>
    </row>
    <row r="366" spans="2:25" s="10" customFormat="1" ht="15.6" customHeight="1" x14ac:dyDescent="0.25">
      <c r="B366"/>
      <c r="C366"/>
      <c r="D366"/>
      <c r="E366"/>
      <c r="F366"/>
      <c r="G366"/>
      <c r="H366"/>
      <c r="I366"/>
      <c r="L366" s="62"/>
      <c r="P366"/>
      <c r="Y366"/>
    </row>
    <row r="367" spans="2:25" s="10" customFormat="1" ht="15.6" customHeight="1" x14ac:dyDescent="0.25">
      <c r="B367"/>
      <c r="C367"/>
      <c r="D367"/>
      <c r="E367"/>
      <c r="F367"/>
      <c r="G367"/>
      <c r="H367"/>
      <c r="I367"/>
      <c r="L367" s="62"/>
      <c r="P367"/>
      <c r="Y367"/>
    </row>
    <row r="368" spans="2:25" s="10" customFormat="1" ht="15.6" customHeight="1" x14ac:dyDescent="0.25">
      <c r="B368"/>
      <c r="C368"/>
      <c r="D368"/>
      <c r="E368"/>
      <c r="F368"/>
      <c r="G368"/>
      <c r="H368"/>
      <c r="I368"/>
      <c r="L368" s="62"/>
      <c r="P368"/>
      <c r="Y368"/>
    </row>
    <row r="369" spans="2:25" s="10" customFormat="1" ht="15.6" customHeight="1" x14ac:dyDescent="0.25">
      <c r="B369"/>
      <c r="C369"/>
      <c r="D369"/>
      <c r="E369"/>
      <c r="F369"/>
      <c r="G369"/>
      <c r="H369"/>
      <c r="I369"/>
      <c r="L369" s="62"/>
      <c r="P369"/>
      <c r="Y369"/>
    </row>
    <row r="370" spans="2:25" s="10" customFormat="1" ht="15.6" customHeight="1" x14ac:dyDescent="0.25">
      <c r="B370"/>
      <c r="C370"/>
      <c r="D370"/>
      <c r="E370"/>
      <c r="F370"/>
      <c r="G370"/>
      <c r="H370"/>
      <c r="I370"/>
      <c r="L370" s="62"/>
      <c r="P370"/>
      <c r="Y370"/>
    </row>
    <row r="371" spans="2:25" s="10" customFormat="1" ht="15.6" customHeight="1" x14ac:dyDescent="0.25">
      <c r="B371"/>
      <c r="C371"/>
      <c r="D371"/>
      <c r="E371"/>
      <c r="F371"/>
      <c r="G371"/>
      <c r="H371"/>
      <c r="I371"/>
      <c r="L371" s="62"/>
      <c r="P371"/>
      <c r="Y371"/>
    </row>
    <row r="372" spans="2:25" s="10" customFormat="1" ht="15.6" customHeight="1" x14ac:dyDescent="0.25">
      <c r="B372"/>
      <c r="C372"/>
      <c r="D372"/>
      <c r="E372"/>
      <c r="F372"/>
      <c r="G372"/>
      <c r="H372"/>
      <c r="I372"/>
      <c r="L372" s="62"/>
      <c r="P372"/>
      <c r="Y372"/>
    </row>
    <row r="373" spans="2:25" s="10" customFormat="1" ht="15.6" customHeight="1" x14ac:dyDescent="0.25">
      <c r="B373"/>
      <c r="C373"/>
      <c r="D373"/>
      <c r="E373"/>
      <c r="F373"/>
      <c r="G373"/>
      <c r="H373"/>
      <c r="I373"/>
      <c r="L373" s="62"/>
      <c r="P373"/>
      <c r="Y373"/>
    </row>
    <row r="374" spans="2:25" s="10" customFormat="1" ht="15.6" customHeight="1" x14ac:dyDescent="0.25">
      <c r="B374"/>
      <c r="C374"/>
      <c r="D374"/>
      <c r="E374"/>
      <c r="F374"/>
      <c r="G374"/>
      <c r="H374"/>
      <c r="I374"/>
      <c r="L374" s="62"/>
      <c r="P374" s="19"/>
      <c r="Y374" s="19"/>
    </row>
    <row r="375" spans="2:25" s="10" customFormat="1" ht="15.6" customHeight="1" x14ac:dyDescent="0.25">
      <c r="B375"/>
      <c r="C375"/>
      <c r="D375"/>
      <c r="E375"/>
      <c r="F375"/>
      <c r="G375"/>
      <c r="H375"/>
      <c r="I375"/>
      <c r="L375" s="62"/>
      <c r="P375" s="19"/>
      <c r="Y375" s="19"/>
    </row>
    <row r="376" spans="2:25" s="10" customFormat="1" ht="15.6" customHeight="1" x14ac:dyDescent="0.25">
      <c r="B376"/>
      <c r="C376"/>
      <c r="D376"/>
      <c r="E376"/>
      <c r="F376"/>
      <c r="G376"/>
      <c r="H376"/>
      <c r="I376"/>
      <c r="L376" s="62"/>
      <c r="P376" s="19"/>
      <c r="Y376" s="19"/>
    </row>
    <row r="377" spans="2:25" s="10" customFormat="1" ht="15.6" customHeight="1" x14ac:dyDescent="0.25">
      <c r="B377"/>
      <c r="C377"/>
      <c r="D377"/>
      <c r="E377"/>
      <c r="F377"/>
      <c r="G377"/>
      <c r="H377"/>
      <c r="I377"/>
      <c r="L377" s="62"/>
      <c r="P377" s="19"/>
      <c r="Y377" s="19"/>
    </row>
    <row r="378" spans="2:25" s="10" customFormat="1" ht="15.6" customHeight="1" x14ac:dyDescent="0.25">
      <c r="B378"/>
      <c r="C378"/>
      <c r="D378"/>
      <c r="E378"/>
      <c r="F378"/>
      <c r="G378"/>
      <c r="H378"/>
      <c r="I378"/>
      <c r="L378" s="62"/>
      <c r="P378" s="19"/>
      <c r="Y378" s="19"/>
    </row>
    <row r="379" spans="2:25" s="10" customFormat="1" ht="15.6" customHeight="1" x14ac:dyDescent="0.25">
      <c r="B379"/>
      <c r="C379"/>
      <c r="D379"/>
      <c r="E379"/>
      <c r="F379"/>
      <c r="G379"/>
      <c r="H379"/>
      <c r="I379"/>
      <c r="L379" s="62"/>
      <c r="P379" s="19"/>
      <c r="Y379" s="19"/>
    </row>
    <row r="380" spans="2:25" s="10" customFormat="1" ht="15.6" customHeight="1" x14ac:dyDescent="0.25">
      <c r="B380"/>
      <c r="C380"/>
      <c r="D380"/>
      <c r="E380"/>
      <c r="F380"/>
      <c r="G380"/>
      <c r="H380"/>
      <c r="I380"/>
      <c r="L380" s="62"/>
      <c r="P380" s="19"/>
      <c r="Y380" s="19"/>
    </row>
    <row r="381" spans="2:25" s="10" customFormat="1" ht="15.6" customHeight="1" x14ac:dyDescent="0.25">
      <c r="B381"/>
      <c r="C381"/>
      <c r="D381"/>
      <c r="E381"/>
      <c r="F381"/>
      <c r="G381"/>
      <c r="H381"/>
      <c r="I381"/>
      <c r="L381" s="62"/>
      <c r="P381" s="19"/>
      <c r="Y381" s="19"/>
    </row>
    <row r="382" spans="2:25" s="10" customFormat="1" ht="15.6" customHeight="1" x14ac:dyDescent="0.25">
      <c r="B382"/>
      <c r="C382"/>
      <c r="D382"/>
      <c r="E382"/>
      <c r="F382"/>
      <c r="G382"/>
      <c r="H382"/>
      <c r="I382"/>
      <c r="L382" s="62"/>
      <c r="P382" s="19"/>
      <c r="Y382" s="19"/>
    </row>
    <row r="383" spans="2:25" s="10" customFormat="1" ht="15.6" customHeight="1" x14ac:dyDescent="0.25">
      <c r="B383"/>
      <c r="C383"/>
      <c r="D383"/>
      <c r="E383"/>
      <c r="F383"/>
      <c r="G383"/>
      <c r="H383"/>
      <c r="I383"/>
      <c r="L383" s="62"/>
      <c r="P383" s="19"/>
      <c r="Y383" s="19"/>
    </row>
    <row r="384" spans="2:25" s="10" customFormat="1" ht="15.6" customHeight="1" x14ac:dyDescent="0.25">
      <c r="B384"/>
      <c r="C384"/>
      <c r="D384"/>
      <c r="E384"/>
      <c r="F384"/>
      <c r="G384"/>
      <c r="H384"/>
      <c r="I384"/>
      <c r="L384" s="62"/>
      <c r="P384" s="19"/>
      <c r="Y384" s="19"/>
    </row>
    <row r="385" spans="2:25" s="10" customFormat="1" ht="15.6" customHeight="1" x14ac:dyDescent="0.25">
      <c r="B385"/>
      <c r="C385"/>
      <c r="D385"/>
      <c r="E385"/>
      <c r="F385"/>
      <c r="G385"/>
      <c r="H385"/>
      <c r="I385"/>
      <c r="L385" s="62"/>
      <c r="P385" s="19"/>
      <c r="Y385" s="19"/>
    </row>
    <row r="386" spans="2:25" s="10" customFormat="1" ht="15.6" customHeight="1" x14ac:dyDescent="0.25">
      <c r="B386"/>
      <c r="C386"/>
      <c r="D386"/>
      <c r="E386"/>
      <c r="F386"/>
      <c r="G386"/>
      <c r="H386"/>
      <c r="I386"/>
      <c r="L386" s="62"/>
      <c r="P386" s="19"/>
      <c r="Y386" s="19"/>
    </row>
    <row r="387" spans="2:25" s="10" customFormat="1" ht="15.6" customHeight="1" x14ac:dyDescent="0.25">
      <c r="B387"/>
      <c r="C387"/>
      <c r="D387"/>
      <c r="E387"/>
      <c r="F387"/>
      <c r="G387"/>
      <c r="H387"/>
      <c r="I387"/>
      <c r="L387" s="62"/>
      <c r="P387" s="19"/>
      <c r="Y387" s="19"/>
    </row>
    <row r="388" spans="2:25" s="10" customFormat="1" ht="15.6" customHeight="1" x14ac:dyDescent="0.25">
      <c r="B388"/>
      <c r="C388"/>
      <c r="D388"/>
      <c r="E388"/>
      <c r="F388"/>
      <c r="G388"/>
      <c r="H388"/>
      <c r="I388"/>
      <c r="L388" s="62"/>
      <c r="P388" s="19"/>
      <c r="Y388" s="19"/>
    </row>
    <row r="389" spans="2:25" s="10" customFormat="1" ht="15.6" customHeight="1" x14ac:dyDescent="0.25">
      <c r="B389"/>
      <c r="C389"/>
      <c r="D389"/>
      <c r="E389"/>
      <c r="F389"/>
      <c r="G389"/>
      <c r="H389"/>
      <c r="I389"/>
      <c r="L389" s="62"/>
      <c r="P389" s="19"/>
      <c r="Y389" s="19"/>
    </row>
    <row r="390" spans="2:25" s="10" customFormat="1" ht="15.6" customHeight="1" x14ac:dyDescent="0.25">
      <c r="B390"/>
      <c r="C390"/>
      <c r="D390"/>
      <c r="E390"/>
      <c r="F390"/>
      <c r="G390"/>
      <c r="H390"/>
      <c r="I390"/>
      <c r="L390" s="62"/>
      <c r="P390" s="19"/>
      <c r="Y390" s="19"/>
    </row>
    <row r="391" spans="2:25" s="10" customFormat="1" ht="15.6" customHeight="1" x14ac:dyDescent="0.25">
      <c r="B391"/>
      <c r="C391"/>
      <c r="D391"/>
      <c r="E391"/>
      <c r="F391"/>
      <c r="G391"/>
      <c r="H391"/>
      <c r="I391"/>
      <c r="L391" s="62"/>
      <c r="P391" s="19"/>
      <c r="Y391" s="19"/>
    </row>
    <row r="392" spans="2:25" s="10" customFormat="1" ht="15.6" customHeight="1" x14ac:dyDescent="0.25">
      <c r="B392"/>
      <c r="C392"/>
      <c r="D392"/>
      <c r="E392"/>
      <c r="F392"/>
      <c r="G392"/>
      <c r="H392"/>
      <c r="I392"/>
      <c r="L392" s="62"/>
      <c r="P392" s="19"/>
      <c r="Y392" s="19"/>
    </row>
    <row r="393" spans="2:25" s="10" customFormat="1" ht="15.6" customHeight="1" x14ac:dyDescent="0.25">
      <c r="B393"/>
      <c r="C393"/>
      <c r="D393"/>
      <c r="E393"/>
      <c r="F393"/>
      <c r="G393"/>
      <c r="H393"/>
      <c r="I393"/>
      <c r="L393" s="62"/>
      <c r="P393" s="19"/>
      <c r="Y393" s="19"/>
    </row>
    <row r="394" spans="2:25" s="10" customFormat="1" ht="15.6" customHeight="1" x14ac:dyDescent="0.25">
      <c r="B394"/>
      <c r="C394"/>
      <c r="D394"/>
      <c r="E394"/>
      <c r="F394"/>
      <c r="G394"/>
      <c r="H394"/>
      <c r="I394"/>
      <c r="L394" s="62"/>
      <c r="P394" s="19"/>
      <c r="Y394" s="19"/>
    </row>
    <row r="395" spans="2:25" s="10" customFormat="1" ht="15.6" customHeight="1" x14ac:dyDescent="0.25">
      <c r="B395"/>
      <c r="C395"/>
      <c r="D395"/>
      <c r="E395"/>
      <c r="F395"/>
      <c r="G395"/>
      <c r="H395"/>
      <c r="I395"/>
      <c r="L395" s="62"/>
      <c r="P395" s="19"/>
      <c r="Y395" s="19"/>
    </row>
    <row r="396" spans="2:25" s="10" customFormat="1" ht="15.6" customHeight="1" x14ac:dyDescent="0.25">
      <c r="B396"/>
      <c r="C396"/>
      <c r="D396"/>
      <c r="E396"/>
      <c r="F396"/>
      <c r="G396"/>
      <c r="H396"/>
      <c r="I396"/>
      <c r="L396" s="62"/>
      <c r="P396" s="19"/>
      <c r="Y396" s="19"/>
    </row>
    <row r="397" spans="2:25" s="10" customFormat="1" ht="15.6" customHeight="1" x14ac:dyDescent="0.25">
      <c r="B397"/>
      <c r="C397"/>
      <c r="D397"/>
      <c r="E397"/>
      <c r="F397"/>
      <c r="G397"/>
      <c r="H397"/>
      <c r="I397"/>
      <c r="L397" s="62"/>
      <c r="P397" s="19"/>
      <c r="Y397" s="19"/>
    </row>
    <row r="398" spans="2:25" s="10" customFormat="1" ht="15.6" customHeight="1" x14ac:dyDescent="0.25">
      <c r="B398"/>
      <c r="C398"/>
      <c r="D398"/>
      <c r="E398"/>
      <c r="F398"/>
      <c r="G398"/>
      <c r="H398"/>
      <c r="I398"/>
      <c r="L398" s="62"/>
      <c r="P398" s="19"/>
      <c r="Y398" s="19"/>
    </row>
    <row r="399" spans="2:25" s="10" customFormat="1" ht="15.6" customHeight="1" x14ac:dyDescent="0.25">
      <c r="B399"/>
      <c r="C399"/>
      <c r="D399"/>
      <c r="E399"/>
      <c r="F399"/>
      <c r="G399"/>
      <c r="H399"/>
      <c r="I399"/>
      <c r="L399" s="62"/>
      <c r="P399" s="19"/>
      <c r="Y399" s="19"/>
    </row>
    <row r="400" spans="2:25" s="10" customFormat="1" ht="15.6" customHeight="1" x14ac:dyDescent="0.25">
      <c r="B400"/>
      <c r="C400"/>
      <c r="D400"/>
      <c r="E400"/>
      <c r="F400"/>
      <c r="G400"/>
      <c r="H400"/>
      <c r="I400"/>
      <c r="L400" s="62"/>
      <c r="P400" s="19"/>
      <c r="Y400" s="19"/>
    </row>
    <row r="401" spans="2:25" s="10" customFormat="1" ht="15.6" customHeight="1" x14ac:dyDescent="0.25">
      <c r="B401"/>
      <c r="C401"/>
      <c r="D401"/>
      <c r="E401"/>
      <c r="F401"/>
      <c r="G401"/>
      <c r="H401"/>
      <c r="I401"/>
      <c r="L401" s="62"/>
      <c r="P401" s="19"/>
      <c r="Y401" s="19"/>
    </row>
    <row r="402" spans="2:25" s="10" customFormat="1" ht="15.6" customHeight="1" x14ac:dyDescent="0.25">
      <c r="B402"/>
      <c r="C402"/>
      <c r="D402"/>
      <c r="E402"/>
      <c r="F402"/>
      <c r="G402"/>
      <c r="H402"/>
      <c r="I402"/>
      <c r="L402" s="62"/>
      <c r="P402" s="19"/>
      <c r="Y402" s="19"/>
    </row>
    <row r="403" spans="2:25" s="10" customFormat="1" ht="15.6" customHeight="1" x14ac:dyDescent="0.25">
      <c r="B403"/>
      <c r="C403"/>
      <c r="D403"/>
      <c r="E403"/>
      <c r="F403"/>
      <c r="G403"/>
      <c r="H403"/>
      <c r="I403"/>
      <c r="L403" s="62"/>
      <c r="P403" s="19"/>
      <c r="Y403" s="19"/>
    </row>
    <row r="404" spans="2:25" s="10" customFormat="1" ht="15.6" customHeight="1" x14ac:dyDescent="0.25">
      <c r="B404"/>
      <c r="C404"/>
      <c r="D404"/>
      <c r="E404"/>
      <c r="F404"/>
      <c r="G404"/>
      <c r="H404"/>
      <c r="I404"/>
      <c r="L404" s="62"/>
      <c r="P404" s="19"/>
      <c r="Y404" s="19"/>
    </row>
    <row r="405" spans="2:25" s="10" customFormat="1" ht="15.6" customHeight="1" x14ac:dyDescent="0.25">
      <c r="B405"/>
      <c r="C405"/>
      <c r="D405"/>
      <c r="E405"/>
      <c r="F405"/>
      <c r="G405"/>
      <c r="H405"/>
      <c r="I405"/>
      <c r="L405" s="62"/>
      <c r="P405" s="19"/>
      <c r="Y405" s="19"/>
    </row>
    <row r="406" spans="2:25" s="10" customFormat="1" ht="15.6" customHeight="1" x14ac:dyDescent="0.25">
      <c r="B406"/>
      <c r="C406"/>
      <c r="D406"/>
      <c r="E406"/>
      <c r="F406"/>
      <c r="G406"/>
      <c r="H406"/>
      <c r="I406"/>
      <c r="L406" s="62"/>
      <c r="P406" s="19"/>
      <c r="Y406" s="19"/>
    </row>
    <row r="407" spans="2:25" s="10" customFormat="1" ht="15.6" customHeight="1" x14ac:dyDescent="0.25">
      <c r="B407"/>
      <c r="C407"/>
      <c r="D407"/>
      <c r="E407"/>
      <c r="F407"/>
      <c r="G407"/>
      <c r="H407"/>
      <c r="I407"/>
      <c r="L407" s="62"/>
      <c r="P407" s="19"/>
      <c r="Y407" s="19"/>
    </row>
    <row r="408" spans="2:25" s="10" customFormat="1" ht="15.6" customHeight="1" x14ac:dyDescent="0.25">
      <c r="B408"/>
      <c r="C408"/>
      <c r="D408"/>
      <c r="E408"/>
      <c r="F408"/>
      <c r="G408"/>
      <c r="H408"/>
      <c r="I408"/>
      <c r="L408" s="62"/>
      <c r="P408" s="19"/>
      <c r="Y408" s="19"/>
    </row>
    <row r="409" spans="2:25" s="10" customFormat="1" ht="15.6" customHeight="1" x14ac:dyDescent="0.25">
      <c r="B409"/>
      <c r="C409"/>
      <c r="D409"/>
      <c r="E409"/>
      <c r="F409"/>
      <c r="G409"/>
      <c r="H409"/>
      <c r="I409"/>
      <c r="L409" s="62"/>
      <c r="P409" s="19"/>
      <c r="Y409" s="19"/>
    </row>
    <row r="410" spans="2:25" s="10" customFormat="1" ht="15.6" customHeight="1" x14ac:dyDescent="0.25">
      <c r="B410"/>
      <c r="C410"/>
      <c r="D410"/>
      <c r="E410"/>
      <c r="F410"/>
      <c r="G410"/>
      <c r="H410"/>
      <c r="I410"/>
      <c r="L410" s="62"/>
      <c r="P410" s="19"/>
      <c r="Y410" s="19"/>
    </row>
    <row r="411" spans="2:25" s="10" customFormat="1" ht="15.6" customHeight="1" x14ac:dyDescent="0.25">
      <c r="B411"/>
      <c r="C411"/>
      <c r="D411"/>
      <c r="E411"/>
      <c r="F411"/>
      <c r="G411"/>
      <c r="H411"/>
      <c r="I411"/>
      <c r="L411" s="62"/>
      <c r="P411" s="19"/>
      <c r="Y411" s="19"/>
    </row>
    <row r="412" spans="2:25" s="10" customFormat="1" ht="15.6" customHeight="1" x14ac:dyDescent="0.25">
      <c r="B412"/>
      <c r="C412"/>
      <c r="D412"/>
      <c r="E412"/>
      <c r="F412"/>
      <c r="G412"/>
      <c r="H412"/>
      <c r="I412"/>
      <c r="L412" s="62"/>
      <c r="P412" s="19"/>
      <c r="Y412" s="19"/>
    </row>
    <row r="413" spans="2:25" s="10" customFormat="1" ht="15.6" customHeight="1" x14ac:dyDescent="0.25">
      <c r="B413"/>
      <c r="C413"/>
      <c r="D413"/>
      <c r="E413"/>
      <c r="F413"/>
      <c r="G413"/>
      <c r="H413"/>
      <c r="I413"/>
      <c r="L413" s="62"/>
      <c r="P413" s="19"/>
      <c r="Y413" s="19"/>
    </row>
    <row r="414" spans="2:25" s="10" customFormat="1" ht="15.6" customHeight="1" x14ac:dyDescent="0.25">
      <c r="B414"/>
      <c r="C414"/>
      <c r="D414"/>
      <c r="E414"/>
      <c r="F414"/>
      <c r="G414"/>
      <c r="H414"/>
      <c r="I414"/>
      <c r="L414" s="62"/>
      <c r="P414" s="19"/>
      <c r="Y414" s="19"/>
    </row>
    <row r="415" spans="2:25" s="10" customFormat="1" ht="15.6" customHeight="1" x14ac:dyDescent="0.25">
      <c r="B415"/>
      <c r="C415"/>
      <c r="D415"/>
      <c r="E415"/>
      <c r="F415"/>
      <c r="G415"/>
      <c r="H415"/>
      <c r="I415"/>
      <c r="L415" s="62"/>
      <c r="P415" s="19"/>
      <c r="Y415" s="19"/>
    </row>
    <row r="416" spans="2:25" s="10" customFormat="1" ht="15.6" customHeight="1" x14ac:dyDescent="0.25">
      <c r="B416"/>
      <c r="C416"/>
      <c r="D416"/>
      <c r="E416"/>
      <c r="F416"/>
      <c r="G416"/>
      <c r="H416"/>
      <c r="I416"/>
      <c r="L416" s="62"/>
      <c r="P416" s="19"/>
      <c r="Y416" s="19"/>
    </row>
    <row r="417" spans="2:25" s="10" customFormat="1" ht="15.6" customHeight="1" x14ac:dyDescent="0.25">
      <c r="B417"/>
      <c r="C417"/>
      <c r="D417"/>
      <c r="E417"/>
      <c r="F417"/>
      <c r="G417"/>
      <c r="H417"/>
      <c r="I417"/>
      <c r="L417" s="62"/>
      <c r="P417" s="19"/>
      <c r="Y417" s="19"/>
    </row>
    <row r="418" spans="2:25" s="10" customFormat="1" ht="15.6" customHeight="1" x14ac:dyDescent="0.25">
      <c r="B418"/>
      <c r="C418"/>
      <c r="D418"/>
      <c r="E418"/>
      <c r="F418"/>
      <c r="G418"/>
      <c r="H418"/>
      <c r="I418"/>
      <c r="L418" s="62"/>
      <c r="P418" s="19"/>
      <c r="Y418" s="19"/>
    </row>
    <row r="419" spans="2:25" s="10" customFormat="1" ht="15.6" customHeight="1" x14ac:dyDescent="0.25">
      <c r="B419"/>
      <c r="C419"/>
      <c r="D419"/>
      <c r="E419"/>
      <c r="F419"/>
      <c r="G419"/>
      <c r="H419"/>
      <c r="I419"/>
      <c r="L419" s="62"/>
      <c r="P419" s="19"/>
      <c r="Y419" s="19"/>
    </row>
    <row r="420" spans="2:25" s="10" customFormat="1" ht="15.6" customHeight="1" x14ac:dyDescent="0.25">
      <c r="B420"/>
      <c r="C420"/>
      <c r="D420"/>
      <c r="E420"/>
      <c r="F420"/>
      <c r="G420"/>
      <c r="H420"/>
      <c r="I420"/>
      <c r="L420" s="62"/>
      <c r="P420" s="19"/>
      <c r="Y420" s="19"/>
    </row>
    <row r="421" spans="2:25" s="10" customFormat="1" ht="15.6" customHeight="1" x14ac:dyDescent="0.25">
      <c r="B421"/>
      <c r="C421"/>
      <c r="D421"/>
      <c r="E421"/>
      <c r="F421"/>
      <c r="G421"/>
      <c r="H421"/>
      <c r="I421"/>
      <c r="L421" s="62"/>
      <c r="P421" s="19"/>
      <c r="Y421" s="19"/>
    </row>
    <row r="422" spans="2:25" s="10" customFormat="1" ht="15.6" customHeight="1" x14ac:dyDescent="0.25">
      <c r="B422"/>
      <c r="C422"/>
      <c r="D422"/>
      <c r="E422"/>
      <c r="F422"/>
      <c r="G422"/>
      <c r="H422"/>
      <c r="I422"/>
      <c r="L422" s="62"/>
      <c r="P422" s="19"/>
      <c r="Y422" s="19"/>
    </row>
    <row r="423" spans="2:25" s="10" customFormat="1" ht="15.6" customHeight="1" x14ac:dyDescent="0.25">
      <c r="B423"/>
      <c r="C423"/>
      <c r="D423"/>
      <c r="E423"/>
      <c r="F423"/>
      <c r="G423"/>
      <c r="H423"/>
      <c r="I423"/>
      <c r="L423" s="62"/>
      <c r="P423" s="19"/>
      <c r="Y423" s="19"/>
    </row>
    <row r="424" spans="2:25" s="10" customFormat="1" ht="15.6" customHeight="1" x14ac:dyDescent="0.25">
      <c r="B424"/>
      <c r="C424"/>
      <c r="D424"/>
      <c r="E424"/>
      <c r="F424"/>
      <c r="G424"/>
      <c r="H424"/>
      <c r="I424"/>
      <c r="L424" s="62"/>
      <c r="P424" s="19"/>
      <c r="Y424" s="19"/>
    </row>
    <row r="425" spans="2:25" s="10" customFormat="1" ht="15.6" customHeight="1" x14ac:dyDescent="0.25">
      <c r="B425"/>
      <c r="C425"/>
      <c r="D425"/>
      <c r="E425"/>
      <c r="F425"/>
      <c r="G425"/>
      <c r="H425"/>
      <c r="I425"/>
      <c r="L425" s="62"/>
      <c r="P425" s="19"/>
      <c r="Y425" s="19"/>
    </row>
    <row r="426" spans="2:25" s="10" customFormat="1" ht="15.6" customHeight="1" x14ac:dyDescent="0.25">
      <c r="B426"/>
      <c r="C426"/>
      <c r="D426"/>
      <c r="E426"/>
      <c r="F426"/>
      <c r="G426"/>
      <c r="H426"/>
      <c r="I426"/>
      <c r="L426" s="62"/>
      <c r="P426" s="19"/>
      <c r="Y426" s="19"/>
    </row>
    <row r="427" spans="2:25" s="10" customFormat="1" ht="15.6" customHeight="1" x14ac:dyDescent="0.25">
      <c r="B427"/>
      <c r="C427"/>
      <c r="D427"/>
      <c r="E427"/>
      <c r="F427"/>
      <c r="G427"/>
      <c r="H427"/>
      <c r="I427"/>
      <c r="L427" s="62"/>
      <c r="P427" s="19"/>
      <c r="Y427" s="19"/>
    </row>
    <row r="428" spans="2:25" s="10" customFormat="1" ht="15.6" customHeight="1" x14ac:dyDescent="0.25">
      <c r="B428"/>
      <c r="C428"/>
      <c r="D428"/>
      <c r="E428"/>
      <c r="F428"/>
      <c r="G428"/>
      <c r="H428"/>
      <c r="I428"/>
      <c r="L428" s="62"/>
      <c r="P428" s="19"/>
      <c r="Y428" s="19"/>
    </row>
    <row r="429" spans="2:25" s="10" customFormat="1" ht="15.6" customHeight="1" x14ac:dyDescent="0.25">
      <c r="B429"/>
      <c r="C429"/>
      <c r="D429"/>
      <c r="E429"/>
      <c r="F429"/>
      <c r="G429"/>
      <c r="H429"/>
      <c r="I429"/>
      <c r="L429" s="62"/>
      <c r="P429" s="19"/>
      <c r="Y429" s="19"/>
    </row>
    <row r="430" spans="2:25" s="10" customFormat="1" ht="15.6" customHeight="1" x14ac:dyDescent="0.25">
      <c r="B430"/>
      <c r="C430"/>
      <c r="D430"/>
      <c r="E430"/>
      <c r="F430"/>
      <c r="G430"/>
      <c r="H430"/>
      <c r="I430"/>
      <c r="L430" s="62"/>
      <c r="P430" s="19"/>
      <c r="Y430" s="19"/>
    </row>
    <row r="431" spans="2:25" s="10" customFormat="1" ht="15.6" customHeight="1" x14ac:dyDescent="0.25">
      <c r="B431"/>
      <c r="C431"/>
      <c r="D431"/>
      <c r="E431"/>
      <c r="F431"/>
      <c r="G431"/>
      <c r="H431"/>
      <c r="I431"/>
      <c r="L431" s="62"/>
      <c r="P431" s="19"/>
      <c r="Y431" s="19"/>
    </row>
    <row r="432" spans="2:25" s="10" customFormat="1" ht="15.6" customHeight="1" x14ac:dyDescent="0.25">
      <c r="B432"/>
      <c r="C432"/>
      <c r="D432"/>
      <c r="E432"/>
      <c r="F432"/>
      <c r="G432"/>
      <c r="H432"/>
      <c r="I432"/>
      <c r="L432" s="62"/>
      <c r="P432" s="19"/>
      <c r="Y432" s="19"/>
    </row>
    <row r="433" spans="2:25" s="10" customFormat="1" ht="15.6" customHeight="1" x14ac:dyDescent="0.25">
      <c r="B433"/>
      <c r="C433"/>
      <c r="D433"/>
      <c r="E433"/>
      <c r="F433"/>
      <c r="G433"/>
      <c r="H433"/>
      <c r="I433"/>
      <c r="L433" s="62"/>
      <c r="P433" s="19"/>
      <c r="Y433" s="19"/>
    </row>
    <row r="434" spans="2:25" s="10" customFormat="1" ht="15.6" customHeight="1" x14ac:dyDescent="0.25">
      <c r="B434"/>
      <c r="C434"/>
      <c r="D434"/>
      <c r="E434"/>
      <c r="F434"/>
      <c r="G434"/>
      <c r="H434"/>
      <c r="I434"/>
      <c r="L434" s="62"/>
      <c r="P434" s="19"/>
      <c r="Y434" s="19"/>
    </row>
    <row r="435" spans="2:25" s="10" customFormat="1" ht="15.6" customHeight="1" x14ac:dyDescent="0.25">
      <c r="B435"/>
      <c r="C435"/>
      <c r="D435"/>
      <c r="E435"/>
      <c r="F435"/>
      <c r="G435"/>
      <c r="H435"/>
      <c r="I435"/>
      <c r="L435" s="62"/>
      <c r="P435" s="19"/>
      <c r="Y435" s="19"/>
    </row>
    <row r="436" spans="2:25" s="10" customFormat="1" ht="15.6" customHeight="1" x14ac:dyDescent="0.25">
      <c r="B436"/>
      <c r="C436"/>
      <c r="D436"/>
      <c r="E436"/>
      <c r="F436"/>
      <c r="G436"/>
      <c r="H436"/>
      <c r="I436"/>
      <c r="L436" s="62"/>
      <c r="P436" s="19"/>
      <c r="Y436" s="19"/>
    </row>
    <row r="437" spans="2:25" s="10" customFormat="1" ht="15.6" customHeight="1" x14ac:dyDescent="0.25">
      <c r="B437"/>
      <c r="C437"/>
      <c r="D437"/>
      <c r="E437"/>
      <c r="F437"/>
      <c r="G437"/>
      <c r="H437"/>
      <c r="I437"/>
      <c r="L437" s="62"/>
      <c r="P437" s="19"/>
      <c r="Y437" s="19"/>
    </row>
    <row r="438" spans="2:25" s="10" customFormat="1" ht="15.6" customHeight="1" x14ac:dyDescent="0.25">
      <c r="B438"/>
      <c r="C438"/>
      <c r="D438"/>
      <c r="E438"/>
      <c r="F438"/>
      <c r="G438"/>
      <c r="H438"/>
      <c r="I438"/>
      <c r="L438" s="62"/>
      <c r="P438" s="19"/>
      <c r="Y438" s="19"/>
    </row>
    <row r="439" spans="2:25" s="10" customFormat="1" ht="15.6" customHeight="1" x14ac:dyDescent="0.25">
      <c r="B439"/>
      <c r="C439"/>
      <c r="D439"/>
      <c r="E439"/>
      <c r="F439"/>
      <c r="G439"/>
      <c r="H439"/>
      <c r="I439"/>
      <c r="L439" s="62"/>
      <c r="P439" s="19"/>
      <c r="Y439" s="19"/>
    </row>
    <row r="440" spans="2:25" s="10" customFormat="1" ht="15.6" customHeight="1" x14ac:dyDescent="0.25">
      <c r="B440"/>
      <c r="C440"/>
      <c r="D440"/>
      <c r="E440"/>
      <c r="F440"/>
      <c r="G440"/>
      <c r="H440"/>
      <c r="I440"/>
      <c r="L440" s="62"/>
      <c r="P440" s="19"/>
      <c r="Y440" s="19"/>
    </row>
    <row r="441" spans="2:25" s="10" customFormat="1" ht="15.6" customHeight="1" x14ac:dyDescent="0.25">
      <c r="B441"/>
      <c r="C441"/>
      <c r="D441"/>
      <c r="E441"/>
      <c r="F441"/>
      <c r="G441"/>
      <c r="H441"/>
      <c r="I441"/>
      <c r="L441" s="62"/>
      <c r="P441" s="19"/>
      <c r="Y441" s="19"/>
    </row>
    <row r="442" spans="2:25" s="10" customFormat="1" ht="15.6" customHeight="1" x14ac:dyDescent="0.25">
      <c r="B442"/>
      <c r="C442"/>
      <c r="D442"/>
      <c r="E442"/>
      <c r="F442"/>
      <c r="G442"/>
      <c r="H442"/>
      <c r="I442"/>
      <c r="L442" s="62"/>
      <c r="P442" s="19"/>
      <c r="Y442" s="19"/>
    </row>
    <row r="443" spans="2:25" s="10" customFormat="1" ht="15.6" customHeight="1" x14ac:dyDescent="0.25">
      <c r="B443"/>
      <c r="C443"/>
      <c r="D443"/>
      <c r="E443"/>
      <c r="F443"/>
      <c r="G443"/>
      <c r="H443"/>
      <c r="I443"/>
      <c r="L443" s="62"/>
      <c r="P443" s="19"/>
      <c r="Y443" s="19"/>
    </row>
    <row r="444" spans="2:25" s="10" customFormat="1" ht="15.6" customHeight="1" x14ac:dyDescent="0.25">
      <c r="B444"/>
      <c r="C444"/>
      <c r="D444"/>
      <c r="E444"/>
      <c r="F444"/>
      <c r="G444"/>
      <c r="H444"/>
      <c r="I444"/>
      <c r="L444" s="62"/>
      <c r="P444" s="19"/>
      <c r="Y444" s="19"/>
    </row>
    <row r="445" spans="2:25" s="10" customFormat="1" ht="15.6" customHeight="1" x14ac:dyDescent="0.25">
      <c r="B445"/>
      <c r="C445"/>
      <c r="D445"/>
      <c r="E445"/>
      <c r="F445"/>
      <c r="G445"/>
      <c r="H445"/>
      <c r="I445"/>
      <c r="L445" s="62"/>
      <c r="P445" s="19"/>
      <c r="Y445" s="19"/>
    </row>
    <row r="446" spans="2:25" s="10" customFormat="1" ht="15.6" customHeight="1" x14ac:dyDescent="0.25">
      <c r="B446"/>
      <c r="C446"/>
      <c r="D446"/>
      <c r="E446"/>
      <c r="F446"/>
      <c r="G446"/>
      <c r="H446"/>
      <c r="I446"/>
      <c r="L446" s="62"/>
      <c r="P446" s="19"/>
      <c r="Y446" s="19"/>
    </row>
    <row r="447" spans="2:25" s="10" customFormat="1" ht="15.6" customHeight="1" x14ac:dyDescent="0.25">
      <c r="B447"/>
      <c r="C447"/>
      <c r="D447"/>
      <c r="E447"/>
      <c r="F447"/>
      <c r="G447"/>
      <c r="H447"/>
      <c r="I447"/>
      <c r="L447" s="62"/>
      <c r="P447" s="19"/>
      <c r="Y447" s="19"/>
    </row>
    <row r="448" spans="2:25" s="10" customFormat="1" ht="15.6" customHeight="1" x14ac:dyDescent="0.25">
      <c r="B448"/>
      <c r="C448"/>
      <c r="D448"/>
      <c r="E448"/>
      <c r="F448"/>
      <c r="G448"/>
      <c r="H448"/>
      <c r="I448"/>
      <c r="L448" s="62"/>
      <c r="P448" s="19"/>
      <c r="Y448" s="19"/>
    </row>
    <row r="449" spans="2:25" s="10" customFormat="1" ht="15.6" customHeight="1" x14ac:dyDescent="0.25">
      <c r="B449"/>
      <c r="C449"/>
      <c r="D449"/>
      <c r="E449"/>
      <c r="F449"/>
      <c r="G449"/>
      <c r="H449"/>
      <c r="I449"/>
      <c r="L449" s="62"/>
      <c r="P449" s="19"/>
      <c r="Y449" s="19"/>
    </row>
    <row r="450" spans="2:25" s="10" customFormat="1" ht="15.6" customHeight="1" x14ac:dyDescent="0.25">
      <c r="B450"/>
      <c r="C450"/>
      <c r="D450"/>
      <c r="E450"/>
      <c r="F450"/>
      <c r="G450"/>
      <c r="H450"/>
      <c r="I450"/>
      <c r="L450" s="62"/>
      <c r="P450" s="19"/>
      <c r="Y450" s="19"/>
    </row>
    <row r="451" spans="2:25" s="10" customFormat="1" ht="15.6" customHeight="1" x14ac:dyDescent="0.25">
      <c r="B451"/>
      <c r="C451"/>
      <c r="D451"/>
      <c r="E451"/>
      <c r="F451"/>
      <c r="G451"/>
      <c r="H451"/>
      <c r="I451"/>
      <c r="L451" s="62"/>
      <c r="P451" s="19"/>
      <c r="Y451" s="19"/>
    </row>
    <row r="452" spans="2:25" s="10" customFormat="1" ht="15.6" customHeight="1" x14ac:dyDescent="0.25">
      <c r="B452"/>
      <c r="C452"/>
      <c r="D452"/>
      <c r="E452"/>
      <c r="F452"/>
      <c r="G452"/>
      <c r="H452"/>
      <c r="I452"/>
      <c r="L452" s="62"/>
      <c r="P452" s="19"/>
      <c r="Y452" s="19"/>
    </row>
    <row r="453" spans="2:25" s="10" customFormat="1" ht="15.6" customHeight="1" x14ac:dyDescent="0.25">
      <c r="B453"/>
      <c r="C453"/>
      <c r="D453"/>
      <c r="E453"/>
      <c r="F453"/>
      <c r="G453"/>
      <c r="H453"/>
      <c r="I453"/>
      <c r="L453" s="62"/>
      <c r="P453" s="19"/>
      <c r="Y453" s="19"/>
    </row>
    <row r="454" spans="2:25" s="10" customFormat="1" ht="15.6" customHeight="1" x14ac:dyDescent="0.25">
      <c r="B454"/>
      <c r="C454"/>
      <c r="D454"/>
      <c r="E454"/>
      <c r="F454"/>
      <c r="G454"/>
      <c r="H454"/>
      <c r="I454"/>
      <c r="L454" s="62"/>
      <c r="P454" s="19"/>
      <c r="Y454" s="19"/>
    </row>
    <row r="455" spans="2:25" s="10" customFormat="1" ht="15.6" customHeight="1" x14ac:dyDescent="0.25">
      <c r="B455"/>
      <c r="C455"/>
      <c r="D455"/>
      <c r="E455"/>
      <c r="F455"/>
      <c r="G455"/>
      <c r="H455"/>
      <c r="I455"/>
      <c r="L455" s="62"/>
      <c r="P455" s="19"/>
      <c r="Y455" s="19"/>
    </row>
    <row r="456" spans="2:25" s="10" customFormat="1" ht="15.6" customHeight="1" x14ac:dyDescent="0.25">
      <c r="B456"/>
      <c r="C456"/>
      <c r="D456"/>
      <c r="E456"/>
      <c r="F456"/>
      <c r="G456"/>
      <c r="H456"/>
      <c r="I456"/>
      <c r="L456" s="62"/>
      <c r="P456" s="19"/>
      <c r="Y456" s="19"/>
    </row>
    <row r="457" spans="2:25" s="10" customFormat="1" ht="15.6" customHeight="1" x14ac:dyDescent="0.25">
      <c r="B457"/>
      <c r="C457"/>
      <c r="D457"/>
      <c r="E457"/>
      <c r="F457"/>
      <c r="G457"/>
      <c r="H457"/>
      <c r="I457"/>
      <c r="L457" s="62"/>
      <c r="P457" s="19"/>
      <c r="Y457" s="19"/>
    </row>
    <row r="458" spans="2:25" s="10" customFormat="1" ht="15.6" customHeight="1" x14ac:dyDescent="0.25">
      <c r="B458"/>
      <c r="C458"/>
      <c r="D458"/>
      <c r="E458"/>
      <c r="F458"/>
      <c r="G458"/>
      <c r="H458"/>
      <c r="I458"/>
      <c r="L458" s="62"/>
      <c r="P458" s="19"/>
      <c r="Y458" s="19"/>
    </row>
    <row r="459" spans="2:25" s="10" customFormat="1" ht="15.6" customHeight="1" x14ac:dyDescent="0.25">
      <c r="B459"/>
      <c r="C459"/>
      <c r="D459"/>
      <c r="E459"/>
      <c r="F459"/>
      <c r="G459"/>
      <c r="H459"/>
      <c r="I459"/>
      <c r="L459" s="62"/>
      <c r="P459" s="19"/>
      <c r="Y459" s="19"/>
    </row>
    <row r="460" spans="2:25" s="10" customFormat="1" ht="15.6" customHeight="1" x14ac:dyDescent="0.25">
      <c r="B460"/>
      <c r="C460"/>
      <c r="D460"/>
      <c r="E460"/>
      <c r="F460"/>
      <c r="G460"/>
      <c r="H460"/>
      <c r="I460"/>
      <c r="L460" s="62"/>
      <c r="P460" s="19"/>
      <c r="Y460" s="19"/>
    </row>
    <row r="461" spans="2:25" s="10" customFormat="1" ht="15.6" customHeight="1" x14ac:dyDescent="0.25">
      <c r="B461"/>
      <c r="C461"/>
      <c r="D461"/>
      <c r="E461"/>
      <c r="F461"/>
      <c r="G461"/>
      <c r="H461"/>
      <c r="I461"/>
      <c r="L461" s="62"/>
      <c r="P461" s="19"/>
      <c r="Y461" s="19"/>
    </row>
    <row r="462" spans="2:25" s="10" customFormat="1" ht="15.6" customHeight="1" x14ac:dyDescent="0.25">
      <c r="B462"/>
      <c r="C462"/>
      <c r="D462"/>
      <c r="E462"/>
      <c r="F462"/>
      <c r="G462"/>
      <c r="H462"/>
      <c r="I462"/>
      <c r="L462" s="62"/>
      <c r="P462" s="19"/>
      <c r="Y462" s="19"/>
    </row>
    <row r="463" spans="2:25" s="10" customFormat="1" ht="15.6" customHeight="1" x14ac:dyDescent="0.25">
      <c r="B463"/>
      <c r="C463"/>
      <c r="D463"/>
      <c r="E463"/>
      <c r="F463"/>
      <c r="G463"/>
      <c r="H463"/>
      <c r="I463"/>
      <c r="L463" s="62"/>
      <c r="P463" s="19"/>
      <c r="Y463" s="19"/>
    </row>
    <row r="464" spans="2:25" s="10" customFormat="1" ht="15.6" customHeight="1" x14ac:dyDescent="0.25">
      <c r="B464"/>
      <c r="C464"/>
      <c r="D464"/>
      <c r="E464"/>
      <c r="F464"/>
      <c r="G464"/>
      <c r="H464"/>
      <c r="I464"/>
      <c r="L464" s="62"/>
      <c r="P464" s="19"/>
      <c r="Y464" s="19"/>
    </row>
    <row r="465" spans="2:25" s="10" customFormat="1" ht="15.6" customHeight="1" x14ac:dyDescent="0.25">
      <c r="B465"/>
      <c r="C465"/>
      <c r="D465"/>
      <c r="E465"/>
      <c r="F465"/>
      <c r="G465"/>
      <c r="H465"/>
      <c r="I465"/>
      <c r="L465" s="62"/>
      <c r="P465" s="19"/>
      <c r="Y465" s="19"/>
    </row>
    <row r="466" spans="2:25" s="10" customFormat="1" ht="15.6" customHeight="1" x14ac:dyDescent="0.25">
      <c r="B466"/>
      <c r="C466"/>
      <c r="D466"/>
      <c r="E466"/>
      <c r="F466"/>
      <c r="G466"/>
      <c r="H466"/>
      <c r="I466"/>
      <c r="L466" s="62"/>
      <c r="P466" s="19"/>
      <c r="Y466" s="19"/>
    </row>
    <row r="467" spans="2:25" s="10" customFormat="1" ht="15.6" customHeight="1" x14ac:dyDescent="0.25">
      <c r="B467"/>
      <c r="C467"/>
      <c r="D467"/>
      <c r="E467"/>
      <c r="F467"/>
      <c r="G467"/>
      <c r="H467"/>
      <c r="I467"/>
      <c r="L467" s="62"/>
      <c r="P467" s="19"/>
      <c r="Y467" s="19"/>
    </row>
    <row r="468" spans="2:25" s="10" customFormat="1" ht="15.6" customHeight="1" x14ac:dyDescent="0.25">
      <c r="B468"/>
      <c r="C468"/>
      <c r="D468"/>
      <c r="E468"/>
      <c r="F468"/>
      <c r="G468"/>
      <c r="H468"/>
      <c r="I468"/>
      <c r="L468" s="62"/>
      <c r="P468" s="19"/>
      <c r="Y468" s="19"/>
    </row>
    <row r="469" spans="2:25" s="10" customFormat="1" ht="15.6" customHeight="1" x14ac:dyDescent="0.25">
      <c r="B469"/>
      <c r="C469"/>
      <c r="D469"/>
      <c r="E469"/>
      <c r="F469"/>
      <c r="G469"/>
      <c r="H469"/>
      <c r="I469"/>
      <c r="L469" s="62"/>
      <c r="P469" s="19"/>
      <c r="Y469" s="19"/>
    </row>
    <row r="470" spans="2:25" s="10" customFormat="1" ht="15.6" customHeight="1" x14ac:dyDescent="0.25">
      <c r="B470"/>
      <c r="C470"/>
      <c r="D470"/>
      <c r="E470"/>
      <c r="F470"/>
      <c r="G470"/>
      <c r="H470"/>
      <c r="I470"/>
      <c r="L470" s="62"/>
      <c r="P470" s="19"/>
      <c r="Y470" s="19"/>
    </row>
    <row r="471" spans="2:25" s="10" customFormat="1" ht="15.6" customHeight="1" x14ac:dyDescent="0.25">
      <c r="B471"/>
      <c r="C471"/>
      <c r="D471"/>
      <c r="E471"/>
      <c r="F471"/>
      <c r="G471"/>
      <c r="H471"/>
      <c r="I471"/>
      <c r="L471" s="62"/>
      <c r="P471" s="19"/>
      <c r="Y471" s="19"/>
    </row>
    <row r="472" spans="2:25" s="10" customFormat="1" ht="15.6" customHeight="1" x14ac:dyDescent="0.25">
      <c r="B472"/>
      <c r="C472"/>
      <c r="D472"/>
      <c r="E472"/>
      <c r="F472"/>
      <c r="G472"/>
      <c r="H472"/>
      <c r="I472"/>
      <c r="L472" s="62"/>
      <c r="P472" s="19"/>
      <c r="Y472" s="19"/>
    </row>
    <row r="473" spans="2:25" s="10" customFormat="1" ht="15.6" customHeight="1" x14ac:dyDescent="0.25">
      <c r="B473"/>
      <c r="C473"/>
      <c r="D473"/>
      <c r="E473"/>
      <c r="F473"/>
      <c r="G473"/>
      <c r="H473"/>
      <c r="I473"/>
      <c r="L473" s="62"/>
      <c r="P473" s="19"/>
      <c r="Y473" s="19"/>
    </row>
    <row r="474" spans="2:25" s="10" customFormat="1" ht="15.6" customHeight="1" x14ac:dyDescent="0.25">
      <c r="B474"/>
      <c r="C474"/>
      <c r="D474"/>
      <c r="E474"/>
      <c r="F474"/>
      <c r="G474"/>
      <c r="H474"/>
      <c r="I474"/>
      <c r="L474" s="62"/>
      <c r="P474" s="19"/>
      <c r="Y474" s="19"/>
    </row>
    <row r="475" spans="2:25" s="10" customFormat="1" ht="15.6" customHeight="1" x14ac:dyDescent="0.25">
      <c r="B475"/>
      <c r="C475"/>
      <c r="D475"/>
      <c r="E475"/>
      <c r="F475"/>
      <c r="G475"/>
      <c r="H475"/>
      <c r="I475"/>
      <c r="L475" s="62"/>
      <c r="P475" s="19"/>
      <c r="Y475" s="19"/>
    </row>
    <row r="476" spans="2:25" s="10" customFormat="1" ht="15.6" customHeight="1" x14ac:dyDescent="0.25">
      <c r="B476"/>
      <c r="C476"/>
      <c r="D476"/>
      <c r="E476"/>
      <c r="F476"/>
      <c r="G476"/>
      <c r="H476"/>
      <c r="I476"/>
      <c r="L476" s="62"/>
      <c r="P476" s="19"/>
      <c r="Y476" s="19"/>
    </row>
    <row r="477" spans="2:25" s="10" customFormat="1" ht="15.6" customHeight="1" x14ac:dyDescent="0.25">
      <c r="B477"/>
      <c r="C477"/>
      <c r="D477"/>
      <c r="E477"/>
      <c r="F477"/>
      <c r="G477"/>
      <c r="H477"/>
      <c r="I477"/>
      <c r="L477" s="62"/>
      <c r="P477" s="19"/>
      <c r="Y477" s="19"/>
    </row>
    <row r="478" spans="2:25" s="10" customFormat="1" ht="15.6" customHeight="1" x14ac:dyDescent="0.25">
      <c r="B478"/>
      <c r="C478"/>
      <c r="D478"/>
      <c r="E478"/>
      <c r="F478"/>
      <c r="G478"/>
      <c r="H478"/>
      <c r="I478"/>
      <c r="L478" s="62"/>
      <c r="P478" s="19"/>
      <c r="Y478" s="19"/>
    </row>
    <row r="479" spans="2:25" s="10" customFormat="1" ht="15.6" customHeight="1" x14ac:dyDescent="0.25">
      <c r="B479"/>
      <c r="C479"/>
      <c r="D479"/>
      <c r="E479"/>
      <c r="F479"/>
      <c r="G479"/>
      <c r="H479"/>
      <c r="I479"/>
      <c r="L479" s="62"/>
      <c r="P479" s="19"/>
      <c r="Y479" s="19"/>
    </row>
    <row r="480" spans="2:25" s="10" customFormat="1" ht="15.6" customHeight="1" x14ac:dyDescent="0.25">
      <c r="B480"/>
      <c r="C480"/>
      <c r="D480"/>
      <c r="E480"/>
      <c r="F480"/>
      <c r="G480"/>
      <c r="H480"/>
      <c r="I480"/>
      <c r="L480" s="62"/>
      <c r="P480" s="19"/>
      <c r="Y480" s="19"/>
    </row>
    <row r="481" spans="2:25" s="10" customFormat="1" ht="15.6" customHeight="1" x14ac:dyDescent="0.25">
      <c r="B481"/>
      <c r="C481"/>
      <c r="D481"/>
      <c r="E481"/>
      <c r="F481"/>
      <c r="G481"/>
      <c r="H481"/>
      <c r="I481"/>
      <c r="L481" s="62"/>
      <c r="P481" s="19"/>
      <c r="Y481" s="19"/>
    </row>
    <row r="482" spans="2:25" s="10" customFormat="1" ht="15.6" customHeight="1" x14ac:dyDescent="0.25">
      <c r="B482"/>
      <c r="C482"/>
      <c r="D482"/>
      <c r="E482"/>
      <c r="F482"/>
      <c r="G482"/>
      <c r="H482"/>
      <c r="I482"/>
      <c r="L482" s="62"/>
      <c r="P482" s="19"/>
      <c r="Y482" s="19"/>
    </row>
    <row r="483" spans="2:25" s="10" customFormat="1" ht="15.6" customHeight="1" x14ac:dyDescent="0.25">
      <c r="B483"/>
      <c r="C483"/>
      <c r="D483"/>
      <c r="E483"/>
      <c r="F483"/>
      <c r="G483"/>
      <c r="H483"/>
      <c r="I483"/>
      <c r="L483" s="62"/>
      <c r="P483" s="19"/>
      <c r="Y483" s="19"/>
    </row>
    <row r="484" spans="2:25" s="10" customFormat="1" ht="15.6" customHeight="1" x14ac:dyDescent="0.25">
      <c r="B484"/>
      <c r="C484"/>
      <c r="D484"/>
      <c r="E484"/>
      <c r="F484"/>
      <c r="G484"/>
      <c r="H484"/>
      <c r="I484"/>
      <c r="L484" s="62"/>
      <c r="P484" s="19"/>
      <c r="Y484" s="19"/>
    </row>
    <row r="485" spans="2:25" s="10" customFormat="1" ht="15.6" customHeight="1" x14ac:dyDescent="0.25">
      <c r="B485"/>
      <c r="C485"/>
      <c r="D485"/>
      <c r="E485"/>
      <c r="F485"/>
      <c r="G485"/>
      <c r="H485"/>
      <c r="I485"/>
      <c r="L485" s="62"/>
      <c r="P485" s="19"/>
      <c r="Y485" s="19"/>
    </row>
    <row r="486" spans="2:25" s="10" customFormat="1" ht="15.6" customHeight="1" x14ac:dyDescent="0.25">
      <c r="B486"/>
      <c r="C486"/>
      <c r="D486"/>
      <c r="E486"/>
      <c r="F486"/>
      <c r="G486"/>
      <c r="H486"/>
      <c r="I486"/>
      <c r="L486" s="62"/>
      <c r="P486" s="19"/>
      <c r="Y486" s="19"/>
    </row>
    <row r="487" spans="2:25" s="10" customFormat="1" ht="15.6" customHeight="1" x14ac:dyDescent="0.25">
      <c r="B487"/>
      <c r="C487"/>
      <c r="D487"/>
      <c r="E487"/>
      <c r="F487"/>
      <c r="G487"/>
      <c r="H487"/>
      <c r="I487"/>
      <c r="L487" s="62"/>
      <c r="P487" s="19"/>
      <c r="Y487" s="19"/>
    </row>
    <row r="488" spans="2:25" s="10" customFormat="1" ht="15.6" customHeight="1" x14ac:dyDescent="0.25">
      <c r="B488"/>
      <c r="C488"/>
      <c r="D488"/>
      <c r="E488"/>
      <c r="F488"/>
      <c r="G488"/>
      <c r="H488"/>
      <c r="I488"/>
      <c r="L488" s="62"/>
      <c r="P488" s="19"/>
      <c r="Y488" s="19"/>
    </row>
    <row r="489" spans="2:25" s="10" customFormat="1" ht="15.6" customHeight="1" x14ac:dyDescent="0.25">
      <c r="B489"/>
      <c r="C489"/>
      <c r="D489"/>
      <c r="E489"/>
      <c r="F489"/>
      <c r="G489"/>
      <c r="H489"/>
      <c r="I489"/>
      <c r="L489" s="62"/>
      <c r="P489" s="19"/>
      <c r="Y489" s="19"/>
    </row>
    <row r="490" spans="2:25" s="10" customFormat="1" ht="15.6" customHeight="1" x14ac:dyDescent="0.25">
      <c r="B490"/>
      <c r="C490"/>
      <c r="D490"/>
      <c r="E490"/>
      <c r="F490"/>
      <c r="G490"/>
      <c r="H490"/>
      <c r="I490"/>
      <c r="L490" s="62"/>
      <c r="P490" s="19"/>
      <c r="Y490" s="19"/>
    </row>
    <row r="491" spans="2:25" s="10" customFormat="1" ht="15.6" customHeight="1" x14ac:dyDescent="0.25">
      <c r="B491"/>
      <c r="C491"/>
      <c r="D491"/>
      <c r="E491"/>
      <c r="F491"/>
      <c r="G491"/>
      <c r="H491"/>
      <c r="I491"/>
      <c r="L491" s="62"/>
      <c r="P491" s="19"/>
      <c r="Y491" s="19"/>
    </row>
    <row r="492" spans="2:25" s="10" customFormat="1" ht="15.6" customHeight="1" x14ac:dyDescent="0.25">
      <c r="B492"/>
      <c r="C492"/>
      <c r="D492"/>
      <c r="E492"/>
      <c r="F492"/>
      <c r="G492"/>
      <c r="H492"/>
      <c r="I492"/>
      <c r="L492" s="62"/>
      <c r="P492" s="19"/>
      <c r="Y492" s="19"/>
    </row>
    <row r="493" spans="2:25" s="10" customFormat="1" ht="15.6" customHeight="1" x14ac:dyDescent="0.25">
      <c r="B493"/>
      <c r="C493"/>
      <c r="D493"/>
      <c r="E493"/>
      <c r="F493"/>
      <c r="G493"/>
      <c r="H493"/>
      <c r="I493"/>
      <c r="L493" s="62"/>
      <c r="P493" s="19"/>
      <c r="Y493" s="19"/>
    </row>
    <row r="494" spans="2:25" s="10" customFormat="1" ht="15.6" customHeight="1" x14ac:dyDescent="0.25">
      <c r="B494"/>
      <c r="C494"/>
      <c r="D494"/>
      <c r="E494"/>
      <c r="F494"/>
      <c r="G494"/>
      <c r="H494"/>
      <c r="I494"/>
      <c r="L494" s="62"/>
      <c r="P494" s="19"/>
      <c r="Y494" s="19"/>
    </row>
    <row r="495" spans="2:25" s="10" customFormat="1" ht="15.6" customHeight="1" x14ac:dyDescent="0.25">
      <c r="B495"/>
      <c r="C495"/>
      <c r="D495"/>
      <c r="E495"/>
      <c r="F495"/>
      <c r="G495"/>
      <c r="H495"/>
      <c r="I495"/>
      <c r="L495" s="62"/>
      <c r="P495" s="19"/>
      <c r="Y495" s="19"/>
    </row>
    <row r="496" spans="2:25" s="10" customFormat="1" ht="15.6" customHeight="1" x14ac:dyDescent="0.25">
      <c r="B496"/>
      <c r="C496"/>
      <c r="D496"/>
      <c r="E496"/>
      <c r="F496"/>
      <c r="G496"/>
      <c r="H496"/>
      <c r="I496"/>
      <c r="L496" s="62"/>
      <c r="P496" s="19"/>
      <c r="Y496" s="19"/>
    </row>
    <row r="497" spans="2:25" s="10" customFormat="1" ht="15.6" customHeight="1" x14ac:dyDescent="0.25">
      <c r="B497"/>
      <c r="C497"/>
      <c r="D497"/>
      <c r="E497"/>
      <c r="F497"/>
      <c r="G497"/>
      <c r="H497"/>
      <c r="I497"/>
      <c r="L497" s="62"/>
      <c r="P497" s="19"/>
      <c r="Y497" s="19"/>
    </row>
    <row r="498" spans="2:25" s="10" customFormat="1" ht="15.6" customHeight="1" x14ac:dyDescent="0.25">
      <c r="B498"/>
      <c r="C498"/>
      <c r="D498"/>
      <c r="E498"/>
      <c r="F498"/>
      <c r="G498"/>
      <c r="H498"/>
      <c r="I498"/>
      <c r="L498" s="62"/>
      <c r="P498" s="19"/>
      <c r="Y498" s="19"/>
    </row>
    <row r="499" spans="2:25" s="10" customFormat="1" ht="15.6" customHeight="1" x14ac:dyDescent="0.25">
      <c r="B499"/>
      <c r="C499"/>
      <c r="D499"/>
      <c r="E499"/>
      <c r="F499"/>
      <c r="G499"/>
      <c r="H499"/>
      <c r="I499"/>
      <c r="L499" s="62"/>
      <c r="P499" s="19"/>
      <c r="Y499" s="19"/>
    </row>
    <row r="500" spans="2:25" s="10" customFormat="1" ht="15.6" customHeight="1" x14ac:dyDescent="0.25">
      <c r="B500"/>
      <c r="C500"/>
      <c r="D500"/>
      <c r="E500"/>
      <c r="F500"/>
      <c r="G500"/>
      <c r="H500"/>
      <c r="I500"/>
      <c r="L500" s="62"/>
      <c r="P500" s="19"/>
      <c r="Y500" s="19"/>
    </row>
    <row r="501" spans="2:25" s="10" customFormat="1" ht="15.6" customHeight="1" x14ac:dyDescent="0.25">
      <c r="B501"/>
      <c r="C501"/>
      <c r="D501"/>
      <c r="E501"/>
      <c r="F501"/>
      <c r="G501"/>
      <c r="H501"/>
      <c r="I501"/>
      <c r="L501" s="62"/>
      <c r="P501" s="19"/>
      <c r="Y501" s="19"/>
    </row>
    <row r="502" spans="2:25" s="10" customFormat="1" ht="15.6" customHeight="1" x14ac:dyDescent="0.25">
      <c r="B502"/>
      <c r="C502"/>
      <c r="D502"/>
      <c r="E502"/>
      <c r="F502"/>
      <c r="G502"/>
      <c r="H502"/>
      <c r="I502"/>
      <c r="L502" s="62"/>
      <c r="P502" s="19"/>
      <c r="Y502" s="19"/>
    </row>
    <row r="503" spans="2:25" s="10" customFormat="1" ht="15.6" customHeight="1" x14ac:dyDescent="0.25">
      <c r="B503"/>
      <c r="C503"/>
      <c r="D503"/>
      <c r="E503"/>
      <c r="F503"/>
      <c r="G503"/>
      <c r="H503"/>
      <c r="I503"/>
      <c r="L503" s="62"/>
      <c r="P503" s="19"/>
      <c r="Y503" s="19"/>
    </row>
    <row r="504" spans="2:25" s="10" customFormat="1" ht="15.6" customHeight="1" x14ac:dyDescent="0.25">
      <c r="B504"/>
      <c r="C504"/>
      <c r="D504"/>
      <c r="E504"/>
      <c r="F504"/>
      <c r="G504"/>
      <c r="H504"/>
      <c r="I504"/>
      <c r="L504" s="62"/>
      <c r="P504" s="19"/>
      <c r="Y504" s="19"/>
    </row>
    <row r="505" spans="2:25" s="10" customFormat="1" ht="15.6" customHeight="1" x14ac:dyDescent="0.25">
      <c r="B505"/>
      <c r="C505"/>
      <c r="D505"/>
      <c r="E505"/>
      <c r="F505"/>
      <c r="G505"/>
      <c r="H505"/>
      <c r="I505"/>
      <c r="L505" s="62"/>
      <c r="P505" s="19"/>
      <c r="Y505" s="19"/>
    </row>
    <row r="506" spans="2:25" s="10" customFormat="1" ht="15.6" customHeight="1" x14ac:dyDescent="0.25">
      <c r="B506"/>
      <c r="C506"/>
      <c r="D506"/>
      <c r="E506"/>
      <c r="F506"/>
      <c r="G506"/>
      <c r="H506"/>
      <c r="I506"/>
      <c r="L506" s="62"/>
      <c r="P506" s="19"/>
      <c r="Y506" s="19"/>
    </row>
    <row r="507" spans="2:25" s="10" customFormat="1" ht="15.6" customHeight="1" x14ac:dyDescent="0.25">
      <c r="B507"/>
      <c r="C507"/>
      <c r="D507"/>
      <c r="E507"/>
      <c r="F507"/>
      <c r="G507"/>
      <c r="H507"/>
      <c r="I507"/>
      <c r="L507" s="62"/>
      <c r="P507" s="19"/>
      <c r="Y507" s="19"/>
    </row>
    <row r="508" spans="2:25" s="10" customFormat="1" ht="15.6" customHeight="1" x14ac:dyDescent="0.25">
      <c r="B508"/>
      <c r="C508"/>
      <c r="D508"/>
      <c r="E508"/>
      <c r="F508"/>
      <c r="G508"/>
      <c r="H508"/>
      <c r="I508"/>
      <c r="L508" s="62"/>
      <c r="P508" s="19"/>
      <c r="Y508" s="19"/>
    </row>
    <row r="509" spans="2:25" s="10" customFormat="1" ht="15.6" customHeight="1" x14ac:dyDescent="0.25">
      <c r="B509"/>
      <c r="C509"/>
      <c r="D509"/>
      <c r="E509"/>
      <c r="F509"/>
      <c r="G509"/>
      <c r="H509"/>
      <c r="I509"/>
      <c r="L509" s="62"/>
      <c r="P509" s="19"/>
      <c r="Y509" s="19"/>
    </row>
    <row r="510" spans="2:25" s="10" customFormat="1" ht="15.6" customHeight="1" x14ac:dyDescent="0.25">
      <c r="B510"/>
      <c r="C510"/>
      <c r="D510"/>
      <c r="E510"/>
      <c r="F510"/>
      <c r="G510"/>
      <c r="H510"/>
      <c r="I510"/>
      <c r="L510" s="62"/>
      <c r="P510" s="19"/>
      <c r="Y510" s="19"/>
    </row>
    <row r="511" spans="2:25" s="10" customFormat="1" ht="15.6" customHeight="1" x14ac:dyDescent="0.25">
      <c r="B511"/>
      <c r="C511"/>
      <c r="D511"/>
      <c r="E511"/>
      <c r="F511"/>
      <c r="G511"/>
      <c r="H511"/>
      <c r="I511"/>
      <c r="L511" s="62"/>
      <c r="P511" s="19"/>
      <c r="Y511" s="19"/>
    </row>
    <row r="512" spans="2:25" s="10" customFormat="1" ht="15.6" customHeight="1" x14ac:dyDescent="0.25">
      <c r="B512"/>
      <c r="C512"/>
      <c r="D512"/>
      <c r="E512"/>
      <c r="F512"/>
      <c r="G512"/>
      <c r="H512"/>
      <c r="I512"/>
      <c r="L512" s="62"/>
      <c r="P512" s="19"/>
      <c r="Y512" s="19"/>
    </row>
    <row r="513" spans="2:25" s="10" customFormat="1" ht="15.6" customHeight="1" x14ac:dyDescent="0.25">
      <c r="B513"/>
      <c r="C513"/>
      <c r="D513"/>
      <c r="E513"/>
      <c r="F513"/>
      <c r="G513"/>
      <c r="H513"/>
      <c r="I513"/>
      <c r="L513" s="62"/>
      <c r="P513" s="19"/>
      <c r="Y513" s="19"/>
    </row>
    <row r="514" spans="2:25" s="10" customFormat="1" ht="15.6" customHeight="1" x14ac:dyDescent="0.25">
      <c r="B514"/>
      <c r="C514"/>
      <c r="D514"/>
      <c r="E514"/>
      <c r="F514"/>
      <c r="G514"/>
      <c r="H514"/>
      <c r="I514"/>
      <c r="L514" s="62"/>
      <c r="P514" s="19"/>
      <c r="Y514" s="19"/>
    </row>
    <row r="515" spans="2:25" s="10" customFormat="1" ht="15.6" customHeight="1" x14ac:dyDescent="0.25">
      <c r="B515"/>
      <c r="C515"/>
      <c r="D515"/>
      <c r="E515"/>
      <c r="F515"/>
      <c r="G515"/>
      <c r="H515"/>
      <c r="I515"/>
      <c r="L515" s="62"/>
      <c r="P515" s="19"/>
      <c r="Y515" s="19"/>
    </row>
    <row r="516" spans="2:25" s="10" customFormat="1" ht="15.6" customHeight="1" x14ac:dyDescent="0.25">
      <c r="B516"/>
      <c r="C516"/>
      <c r="D516"/>
      <c r="E516"/>
      <c r="F516"/>
      <c r="G516"/>
      <c r="H516"/>
      <c r="I516"/>
      <c r="L516" s="62"/>
      <c r="P516" s="19"/>
      <c r="Y516" s="19"/>
    </row>
    <row r="517" spans="2:25" s="10" customFormat="1" ht="15.6" customHeight="1" x14ac:dyDescent="0.25">
      <c r="B517"/>
      <c r="C517"/>
      <c r="D517"/>
      <c r="E517"/>
      <c r="F517"/>
      <c r="G517"/>
      <c r="H517"/>
      <c r="I517"/>
      <c r="L517" s="62"/>
      <c r="P517" s="19"/>
      <c r="Y517" s="19"/>
    </row>
    <row r="518" spans="2:25" s="10" customFormat="1" ht="15.6" customHeight="1" x14ac:dyDescent="0.25">
      <c r="B518"/>
      <c r="C518"/>
      <c r="D518"/>
      <c r="E518"/>
      <c r="F518"/>
      <c r="G518"/>
      <c r="H518"/>
      <c r="I518"/>
      <c r="L518" s="62"/>
      <c r="P518" s="19"/>
      <c r="Y518" s="19"/>
    </row>
    <row r="519" spans="2:25" s="10" customFormat="1" ht="15.6" customHeight="1" x14ac:dyDescent="0.25">
      <c r="B519"/>
      <c r="C519"/>
      <c r="D519"/>
      <c r="E519"/>
      <c r="F519"/>
      <c r="G519"/>
      <c r="H519"/>
      <c r="I519"/>
      <c r="L519" s="62"/>
      <c r="P519" s="19"/>
      <c r="Y519" s="19"/>
    </row>
    <row r="520" spans="2:25" s="10" customFormat="1" ht="15.6" customHeight="1" x14ac:dyDescent="0.25">
      <c r="B520"/>
      <c r="C520"/>
      <c r="D520"/>
      <c r="E520"/>
      <c r="F520"/>
      <c r="G520"/>
      <c r="H520"/>
      <c r="I520"/>
      <c r="L520" s="62"/>
      <c r="P520" s="19"/>
      <c r="Y520" s="19"/>
    </row>
    <row r="521" spans="2:25" s="10" customFormat="1" ht="15.6" customHeight="1" x14ac:dyDescent="0.25">
      <c r="B521"/>
      <c r="C521"/>
      <c r="D521"/>
      <c r="E521"/>
      <c r="F521"/>
      <c r="G521"/>
      <c r="H521"/>
      <c r="I521"/>
      <c r="L521" s="62"/>
      <c r="P521" s="19"/>
      <c r="Y521" s="19"/>
    </row>
    <row r="522" spans="2:25" s="10" customFormat="1" ht="15.6" customHeight="1" x14ac:dyDescent="0.25">
      <c r="B522"/>
      <c r="C522"/>
      <c r="D522"/>
      <c r="E522"/>
      <c r="F522"/>
      <c r="G522"/>
      <c r="H522"/>
      <c r="I522"/>
      <c r="L522" s="62"/>
      <c r="P522" s="19"/>
      <c r="Y522" s="19"/>
    </row>
    <row r="523" spans="2:25" s="10" customFormat="1" ht="15.6" customHeight="1" x14ac:dyDescent="0.25">
      <c r="B523"/>
      <c r="C523"/>
      <c r="D523"/>
      <c r="E523"/>
      <c r="F523"/>
      <c r="G523"/>
      <c r="H523"/>
      <c r="I523"/>
      <c r="L523" s="62"/>
      <c r="P523" s="19"/>
      <c r="Y523" s="19"/>
    </row>
    <row r="524" spans="2:25" s="10" customFormat="1" ht="15.6" customHeight="1" x14ac:dyDescent="0.25">
      <c r="B524"/>
      <c r="C524"/>
      <c r="D524"/>
      <c r="E524"/>
      <c r="F524"/>
      <c r="G524"/>
      <c r="H524"/>
      <c r="I524"/>
      <c r="L524" s="62"/>
      <c r="P524" s="19"/>
      <c r="Y524" s="19"/>
    </row>
    <row r="525" spans="2:25" s="10" customFormat="1" ht="15.6" customHeight="1" x14ac:dyDescent="0.25">
      <c r="B525"/>
      <c r="C525"/>
      <c r="D525"/>
      <c r="E525"/>
      <c r="F525"/>
      <c r="G525"/>
      <c r="H525"/>
      <c r="I525"/>
      <c r="L525" s="62"/>
      <c r="P525" s="19"/>
      <c r="Y525" s="19"/>
    </row>
    <row r="526" spans="2:25" s="10" customFormat="1" ht="15.6" customHeight="1" x14ac:dyDescent="0.25">
      <c r="B526"/>
      <c r="C526"/>
      <c r="D526"/>
      <c r="E526"/>
      <c r="F526"/>
      <c r="G526"/>
      <c r="H526"/>
      <c r="I526"/>
      <c r="L526" s="62"/>
      <c r="P526" s="19"/>
      <c r="Y526" s="19"/>
    </row>
    <row r="527" spans="2:25" s="10" customFormat="1" ht="15.6" customHeight="1" x14ac:dyDescent="0.25">
      <c r="B527"/>
      <c r="C527"/>
      <c r="D527"/>
      <c r="E527"/>
      <c r="F527"/>
      <c r="G527"/>
      <c r="H527"/>
      <c r="I527"/>
      <c r="L527" s="62"/>
      <c r="P527" s="19"/>
      <c r="Y527" s="19"/>
    </row>
    <row r="528" spans="2:25" s="10" customFormat="1" ht="15.6" customHeight="1" x14ac:dyDescent="0.25">
      <c r="B528"/>
      <c r="C528"/>
      <c r="D528"/>
      <c r="E528"/>
      <c r="F528"/>
      <c r="G528"/>
      <c r="H528"/>
      <c r="I528"/>
      <c r="L528" s="62"/>
      <c r="P528" s="19"/>
      <c r="Y528" s="19"/>
    </row>
    <row r="529" spans="2:25" s="10" customFormat="1" ht="15.6" customHeight="1" x14ac:dyDescent="0.25">
      <c r="B529"/>
      <c r="C529"/>
      <c r="D529"/>
      <c r="E529"/>
      <c r="F529"/>
      <c r="G529"/>
      <c r="H529"/>
      <c r="I529"/>
      <c r="L529" s="62"/>
      <c r="P529" s="19"/>
      <c r="Y529" s="19"/>
    </row>
    <row r="530" spans="2:25" s="10" customFormat="1" ht="15.6" customHeight="1" x14ac:dyDescent="0.25">
      <c r="B530"/>
      <c r="C530"/>
      <c r="D530"/>
      <c r="E530"/>
      <c r="F530"/>
      <c r="G530"/>
      <c r="H530"/>
      <c r="I530"/>
      <c r="L530" s="62"/>
      <c r="P530" s="19"/>
      <c r="Y530" s="19"/>
    </row>
    <row r="531" spans="2:25" s="10" customFormat="1" ht="15.6" customHeight="1" x14ac:dyDescent="0.25">
      <c r="B531"/>
      <c r="C531"/>
      <c r="D531"/>
      <c r="E531"/>
      <c r="F531"/>
      <c r="G531"/>
      <c r="H531"/>
      <c r="I531"/>
      <c r="L531" s="62"/>
      <c r="P531" s="19"/>
      <c r="Y531" s="19"/>
    </row>
    <row r="532" spans="2:25" s="10" customFormat="1" ht="15.6" customHeight="1" x14ac:dyDescent="0.25">
      <c r="B532"/>
      <c r="C532"/>
      <c r="D532"/>
      <c r="E532"/>
      <c r="F532"/>
      <c r="G532"/>
      <c r="H532"/>
      <c r="I532"/>
      <c r="L532" s="62"/>
      <c r="P532" s="19"/>
      <c r="Y532" s="19"/>
    </row>
    <row r="533" spans="2:25" s="10" customFormat="1" ht="15.6" customHeight="1" x14ac:dyDescent="0.25">
      <c r="B533"/>
      <c r="C533"/>
      <c r="D533"/>
      <c r="E533"/>
      <c r="F533"/>
      <c r="G533"/>
      <c r="H533"/>
      <c r="I533"/>
      <c r="L533" s="62"/>
      <c r="P533" s="19"/>
      <c r="Y533" s="19"/>
    </row>
    <row r="534" spans="2:25" s="10" customFormat="1" ht="15.6" customHeight="1" x14ac:dyDescent="0.25">
      <c r="B534"/>
      <c r="C534"/>
      <c r="D534"/>
      <c r="E534"/>
      <c r="F534"/>
      <c r="G534"/>
      <c r="H534"/>
      <c r="I534"/>
      <c r="L534" s="62"/>
      <c r="P534" s="19"/>
      <c r="Y534" s="19"/>
    </row>
    <row r="535" spans="2:25" s="10" customFormat="1" ht="15.6" customHeight="1" x14ac:dyDescent="0.25">
      <c r="B535"/>
      <c r="C535"/>
      <c r="D535"/>
      <c r="E535"/>
      <c r="F535"/>
      <c r="G535"/>
      <c r="H535"/>
      <c r="I535"/>
      <c r="L535" s="62"/>
      <c r="P535" s="19"/>
      <c r="Y535" s="19"/>
    </row>
    <row r="536" spans="2:25" s="10" customFormat="1" ht="15.6" customHeight="1" x14ac:dyDescent="0.25">
      <c r="B536"/>
      <c r="C536"/>
      <c r="D536"/>
      <c r="E536"/>
      <c r="F536"/>
      <c r="G536"/>
      <c r="H536"/>
      <c r="I536"/>
      <c r="L536" s="62"/>
      <c r="P536" s="19"/>
      <c r="Y536" s="19"/>
    </row>
    <row r="537" spans="2:25" s="10" customFormat="1" ht="15.6" customHeight="1" x14ac:dyDescent="0.25">
      <c r="B537"/>
      <c r="C537"/>
      <c r="D537"/>
      <c r="E537"/>
      <c r="F537"/>
      <c r="G537"/>
      <c r="H537"/>
      <c r="I537"/>
      <c r="L537" s="62"/>
      <c r="P537" s="19"/>
      <c r="Y537" s="19"/>
    </row>
    <row r="538" spans="2:25" s="10" customFormat="1" ht="15.6" customHeight="1" x14ac:dyDescent="0.25">
      <c r="B538"/>
      <c r="C538"/>
      <c r="D538"/>
      <c r="E538"/>
      <c r="F538"/>
      <c r="G538"/>
      <c r="H538"/>
      <c r="I538"/>
      <c r="L538" s="62"/>
      <c r="P538" s="19"/>
      <c r="Y538" s="19"/>
    </row>
    <row r="539" spans="2:25" s="10" customFormat="1" ht="15.6" customHeight="1" x14ac:dyDescent="0.25">
      <c r="B539"/>
      <c r="C539"/>
      <c r="D539"/>
      <c r="E539"/>
      <c r="F539"/>
      <c r="G539"/>
      <c r="H539"/>
      <c r="I539"/>
      <c r="L539" s="62"/>
      <c r="P539" s="19"/>
      <c r="Y539" s="19"/>
    </row>
    <row r="540" spans="2:25" s="10" customFormat="1" ht="15.6" customHeight="1" x14ac:dyDescent="0.25">
      <c r="B540"/>
      <c r="C540"/>
      <c r="D540"/>
      <c r="E540"/>
      <c r="F540"/>
      <c r="G540"/>
      <c r="H540"/>
      <c r="I540"/>
      <c r="L540" s="62"/>
      <c r="P540" s="19"/>
      <c r="Y540" s="19"/>
    </row>
    <row r="541" spans="2:25" s="10" customFormat="1" ht="15.6" customHeight="1" x14ac:dyDescent="0.25">
      <c r="B541"/>
      <c r="C541"/>
      <c r="D541"/>
      <c r="E541"/>
      <c r="F541"/>
      <c r="G541"/>
      <c r="H541"/>
      <c r="I541"/>
      <c r="L541" s="62"/>
      <c r="P541" s="19"/>
      <c r="Y541" s="19"/>
    </row>
    <row r="542" spans="2:25" s="10" customFormat="1" ht="15.6" customHeight="1" x14ac:dyDescent="0.25">
      <c r="B542"/>
      <c r="C542"/>
      <c r="D542"/>
      <c r="E542"/>
      <c r="F542"/>
      <c r="G542"/>
      <c r="H542"/>
      <c r="I542"/>
      <c r="L542" s="62"/>
      <c r="P542" s="19"/>
      <c r="Y542" s="19"/>
    </row>
    <row r="543" spans="2:25" s="10" customFormat="1" ht="15.6" customHeight="1" x14ac:dyDescent="0.25">
      <c r="B543"/>
      <c r="C543"/>
      <c r="D543"/>
      <c r="E543"/>
      <c r="F543"/>
      <c r="G543"/>
      <c r="H543"/>
      <c r="I543"/>
      <c r="L543" s="62"/>
      <c r="P543" s="19"/>
      <c r="Y543" s="19"/>
    </row>
    <row r="544" spans="2:25" s="10" customFormat="1" ht="15.6" customHeight="1" x14ac:dyDescent="0.25">
      <c r="B544"/>
      <c r="C544"/>
      <c r="D544"/>
      <c r="E544"/>
      <c r="F544"/>
      <c r="G544"/>
      <c r="H544"/>
      <c r="I544"/>
      <c r="L544" s="62"/>
      <c r="P544" s="19"/>
      <c r="Y544" s="19"/>
    </row>
    <row r="545" spans="2:25" s="10" customFormat="1" ht="15.6" customHeight="1" x14ac:dyDescent="0.25">
      <c r="B545"/>
      <c r="C545"/>
      <c r="D545"/>
      <c r="E545"/>
      <c r="F545"/>
      <c r="G545"/>
      <c r="H545"/>
      <c r="I545"/>
      <c r="L545" s="62"/>
      <c r="P545" s="19"/>
      <c r="Y545" s="19"/>
    </row>
    <row r="546" spans="2:25" s="10" customFormat="1" ht="15.6" customHeight="1" x14ac:dyDescent="0.25">
      <c r="B546"/>
      <c r="C546"/>
      <c r="D546"/>
      <c r="E546"/>
      <c r="F546"/>
      <c r="G546"/>
      <c r="H546"/>
      <c r="I546"/>
      <c r="L546" s="62"/>
      <c r="P546" s="19"/>
      <c r="Y546" s="19"/>
    </row>
    <row r="547" spans="2:25" s="10" customFormat="1" ht="15.6" customHeight="1" x14ac:dyDescent="0.25">
      <c r="B547"/>
      <c r="C547"/>
      <c r="D547"/>
      <c r="E547"/>
      <c r="F547"/>
      <c r="G547"/>
      <c r="H547"/>
      <c r="I547"/>
      <c r="L547" s="62"/>
      <c r="P547" s="19"/>
      <c r="Y547" s="19"/>
    </row>
    <row r="548" spans="2:25" s="10" customFormat="1" ht="15.6" customHeight="1" x14ac:dyDescent="0.25">
      <c r="B548"/>
      <c r="C548"/>
      <c r="D548"/>
      <c r="E548"/>
      <c r="F548"/>
      <c r="G548"/>
      <c r="H548"/>
      <c r="I548"/>
      <c r="L548" s="62"/>
      <c r="P548" s="19"/>
      <c r="Y548" s="19"/>
    </row>
    <row r="549" spans="2:25" s="10" customFormat="1" ht="15.6" customHeight="1" x14ac:dyDescent="0.25">
      <c r="B549"/>
      <c r="C549"/>
      <c r="D549"/>
      <c r="E549"/>
      <c r="F549"/>
      <c r="G549"/>
      <c r="H549"/>
      <c r="I549"/>
      <c r="L549" s="62"/>
      <c r="P549" s="19"/>
      <c r="Y549" s="19"/>
    </row>
    <row r="550" spans="2:25" s="10" customFormat="1" ht="15.6" customHeight="1" x14ac:dyDescent="0.25">
      <c r="B550"/>
      <c r="C550"/>
      <c r="D550"/>
      <c r="E550"/>
      <c r="F550"/>
      <c r="G550"/>
      <c r="H550"/>
      <c r="I550"/>
      <c r="L550" s="62"/>
      <c r="P550" s="19"/>
      <c r="Y550" s="19"/>
    </row>
    <row r="551" spans="2:25" s="10" customFormat="1" ht="15.6" customHeight="1" x14ac:dyDescent="0.25">
      <c r="B551"/>
      <c r="C551"/>
      <c r="D551"/>
      <c r="E551"/>
      <c r="F551"/>
      <c r="G551"/>
      <c r="H551"/>
      <c r="I551"/>
      <c r="L551" s="62"/>
      <c r="P551" s="19"/>
      <c r="Y551" s="19"/>
    </row>
    <row r="552" spans="2:25" s="10" customFormat="1" ht="15.6" customHeight="1" x14ac:dyDescent="0.25">
      <c r="B552"/>
      <c r="C552"/>
      <c r="D552"/>
      <c r="E552"/>
      <c r="F552"/>
      <c r="G552"/>
      <c r="H552"/>
      <c r="I552"/>
      <c r="L552" s="62"/>
      <c r="P552" s="19"/>
      <c r="Y552" s="19"/>
    </row>
    <row r="553" spans="2:25" s="10" customFormat="1" ht="15.6" customHeight="1" x14ac:dyDescent="0.25">
      <c r="B553"/>
      <c r="C553"/>
      <c r="D553"/>
      <c r="E553"/>
      <c r="F553"/>
      <c r="G553"/>
      <c r="H553"/>
      <c r="I553"/>
      <c r="L553" s="62"/>
      <c r="P553" s="19"/>
      <c r="Y553" s="19"/>
    </row>
    <row r="554" spans="2:25" s="10" customFormat="1" ht="15.6" customHeight="1" x14ac:dyDescent="0.25">
      <c r="B554"/>
      <c r="C554"/>
      <c r="D554"/>
      <c r="E554"/>
      <c r="F554"/>
      <c r="G554"/>
      <c r="H554"/>
      <c r="I554"/>
      <c r="L554" s="62"/>
      <c r="P554" s="19"/>
      <c r="Y554" s="19"/>
    </row>
    <row r="555" spans="2:25" s="10" customFormat="1" ht="15.6" customHeight="1" x14ac:dyDescent="0.25">
      <c r="B555"/>
      <c r="C555"/>
      <c r="D555"/>
      <c r="E555"/>
      <c r="F555"/>
      <c r="G555"/>
      <c r="H555"/>
      <c r="I555"/>
      <c r="L555" s="62"/>
      <c r="P555" s="19"/>
      <c r="Y555" s="19"/>
    </row>
    <row r="556" spans="2:25" s="10" customFormat="1" ht="15.6" customHeight="1" x14ac:dyDescent="0.25">
      <c r="B556"/>
      <c r="C556"/>
      <c r="D556"/>
      <c r="E556"/>
      <c r="F556"/>
      <c r="G556"/>
      <c r="H556"/>
      <c r="I556"/>
      <c r="L556" s="62"/>
      <c r="P556" s="19"/>
      <c r="Y556" s="19"/>
    </row>
    <row r="557" spans="2:25" s="10" customFormat="1" ht="15.6" customHeight="1" x14ac:dyDescent="0.25">
      <c r="B557"/>
      <c r="C557"/>
      <c r="D557"/>
      <c r="E557"/>
      <c r="F557"/>
      <c r="G557"/>
      <c r="H557"/>
      <c r="I557"/>
      <c r="L557" s="62"/>
      <c r="P557" s="19"/>
      <c r="Y557" s="19"/>
    </row>
    <row r="558" spans="2:25" s="10" customFormat="1" ht="15.6" customHeight="1" x14ac:dyDescent="0.25">
      <c r="B558"/>
      <c r="C558"/>
      <c r="D558"/>
      <c r="E558"/>
      <c r="F558"/>
      <c r="G558"/>
      <c r="H558"/>
      <c r="I558"/>
      <c r="L558" s="62"/>
      <c r="P558" s="19"/>
      <c r="Y558" s="19"/>
    </row>
    <row r="559" spans="2:25" s="10" customFormat="1" ht="15.6" customHeight="1" x14ac:dyDescent="0.25">
      <c r="B559"/>
      <c r="C559"/>
      <c r="D559"/>
      <c r="E559"/>
      <c r="F559"/>
      <c r="G559"/>
      <c r="H559"/>
      <c r="I559"/>
      <c r="L559" s="62"/>
      <c r="P559" s="19"/>
      <c r="Y559" s="19"/>
    </row>
    <row r="560" spans="2:25" s="10" customFormat="1" ht="15.6" customHeight="1" x14ac:dyDescent="0.25">
      <c r="B560"/>
      <c r="C560"/>
      <c r="D560"/>
      <c r="E560"/>
      <c r="F560"/>
      <c r="G560"/>
      <c r="H560"/>
      <c r="I560"/>
      <c r="L560" s="62"/>
      <c r="P560" s="19"/>
      <c r="Y560" s="19"/>
    </row>
    <row r="561" spans="2:25" s="10" customFormat="1" ht="15.6" customHeight="1" x14ac:dyDescent="0.25">
      <c r="B561"/>
      <c r="C561"/>
      <c r="D561"/>
      <c r="E561"/>
      <c r="F561"/>
      <c r="G561"/>
      <c r="H561"/>
      <c r="I561"/>
      <c r="L561" s="62"/>
      <c r="P561" s="19"/>
      <c r="Y561" s="19"/>
    </row>
    <row r="562" spans="2:25" s="10" customFormat="1" ht="15.6" customHeight="1" x14ac:dyDescent="0.25">
      <c r="B562"/>
      <c r="C562"/>
      <c r="D562"/>
      <c r="E562"/>
      <c r="F562"/>
      <c r="G562"/>
      <c r="H562"/>
      <c r="I562"/>
      <c r="L562" s="62"/>
      <c r="P562" s="19"/>
      <c r="Y562" s="19"/>
    </row>
    <row r="563" spans="2:25" s="10" customFormat="1" ht="15.6" customHeight="1" x14ac:dyDescent="0.25">
      <c r="B563"/>
      <c r="C563"/>
      <c r="D563"/>
      <c r="E563"/>
      <c r="F563"/>
      <c r="G563"/>
      <c r="H563"/>
      <c r="I563"/>
      <c r="L563" s="62"/>
      <c r="P563" s="19"/>
      <c r="Y563" s="19"/>
    </row>
    <row r="564" spans="2:25" s="10" customFormat="1" ht="15.6" customHeight="1" x14ac:dyDescent="0.25">
      <c r="B564"/>
      <c r="C564"/>
      <c r="D564"/>
      <c r="E564"/>
      <c r="F564"/>
      <c r="G564"/>
      <c r="H564"/>
      <c r="I564"/>
      <c r="L564" s="62"/>
      <c r="P564" s="19"/>
      <c r="Y564" s="19"/>
    </row>
    <row r="565" spans="2:25" s="10" customFormat="1" ht="15.6" customHeight="1" x14ac:dyDescent="0.25">
      <c r="B565"/>
      <c r="C565"/>
      <c r="D565"/>
      <c r="E565"/>
      <c r="F565"/>
      <c r="G565"/>
      <c r="H565"/>
      <c r="I565"/>
      <c r="L565" s="62"/>
      <c r="P565" s="19"/>
      <c r="Y565" s="19"/>
    </row>
    <row r="566" spans="2:25" s="10" customFormat="1" ht="15.6" customHeight="1" x14ac:dyDescent="0.25">
      <c r="B566"/>
      <c r="C566"/>
      <c r="D566"/>
      <c r="E566"/>
      <c r="F566"/>
      <c r="G566"/>
      <c r="H566"/>
      <c r="I566"/>
      <c r="L566" s="62"/>
      <c r="P566" s="19"/>
      <c r="Y566" s="19"/>
    </row>
    <row r="567" spans="2:25" s="10" customFormat="1" ht="15.6" customHeight="1" x14ac:dyDescent="0.25">
      <c r="B567"/>
      <c r="C567"/>
      <c r="D567"/>
      <c r="E567"/>
      <c r="F567"/>
      <c r="G567"/>
      <c r="H567"/>
      <c r="I567"/>
      <c r="L567" s="62"/>
      <c r="P567" s="19"/>
      <c r="Y567" s="19"/>
    </row>
    <row r="568" spans="2:25" s="10" customFormat="1" ht="15.6" customHeight="1" x14ac:dyDescent="0.25">
      <c r="B568"/>
      <c r="C568"/>
      <c r="D568"/>
      <c r="E568"/>
      <c r="F568"/>
      <c r="G568"/>
      <c r="H568"/>
      <c r="I568"/>
      <c r="L568" s="62"/>
      <c r="P568" s="19"/>
      <c r="Y568" s="19"/>
    </row>
    <row r="569" spans="2:25" s="10" customFormat="1" ht="15.6" customHeight="1" x14ac:dyDescent="0.25">
      <c r="B569"/>
      <c r="C569"/>
      <c r="D569"/>
      <c r="E569"/>
      <c r="F569"/>
      <c r="G569"/>
      <c r="H569"/>
      <c r="I569"/>
      <c r="L569" s="62"/>
      <c r="P569" s="19"/>
      <c r="Y569" s="19"/>
    </row>
    <row r="570" spans="2:25" s="10" customFormat="1" ht="15.6" customHeight="1" x14ac:dyDescent="0.25">
      <c r="B570"/>
      <c r="C570"/>
      <c r="D570"/>
      <c r="E570"/>
      <c r="F570"/>
      <c r="G570"/>
      <c r="H570"/>
      <c r="I570"/>
      <c r="L570" s="62"/>
      <c r="P570" s="19"/>
      <c r="Y570" s="19"/>
    </row>
    <row r="571" spans="2:25" s="10" customFormat="1" ht="15.6" customHeight="1" x14ac:dyDescent="0.25">
      <c r="B571"/>
      <c r="C571"/>
      <c r="D571"/>
      <c r="E571"/>
      <c r="F571"/>
      <c r="G571"/>
      <c r="H571"/>
      <c r="I571"/>
      <c r="L571" s="62"/>
      <c r="P571" s="19"/>
      <c r="Y571" s="19"/>
    </row>
    <row r="572" spans="2:25" s="10" customFormat="1" ht="15.6" customHeight="1" x14ac:dyDescent="0.25">
      <c r="B572"/>
      <c r="C572"/>
      <c r="D572"/>
      <c r="E572"/>
      <c r="F572"/>
      <c r="G572"/>
      <c r="H572"/>
      <c r="I572"/>
      <c r="L572" s="62"/>
      <c r="P572" s="19"/>
      <c r="Y572" s="19"/>
    </row>
    <row r="573" spans="2:25" s="10" customFormat="1" ht="15.6" customHeight="1" x14ac:dyDescent="0.25">
      <c r="B573"/>
      <c r="C573"/>
      <c r="D573"/>
      <c r="E573"/>
      <c r="F573"/>
      <c r="G573"/>
      <c r="H573"/>
      <c r="I573"/>
      <c r="L573" s="62"/>
      <c r="P573" s="19"/>
      <c r="Y573" s="19"/>
    </row>
    <row r="574" spans="2:25" s="10" customFormat="1" ht="15.6" customHeight="1" x14ac:dyDescent="0.25">
      <c r="B574"/>
      <c r="C574"/>
      <c r="D574"/>
      <c r="E574"/>
      <c r="F574"/>
      <c r="G574"/>
      <c r="H574"/>
      <c r="I574"/>
      <c r="L574" s="62"/>
      <c r="P574" s="19"/>
      <c r="Y574" s="19"/>
    </row>
    <row r="575" spans="2:25" s="10" customFormat="1" ht="15.6" customHeight="1" x14ac:dyDescent="0.25">
      <c r="B575"/>
      <c r="C575"/>
      <c r="D575"/>
      <c r="E575"/>
      <c r="F575"/>
      <c r="G575"/>
      <c r="H575"/>
      <c r="I575"/>
      <c r="L575" s="62"/>
      <c r="P575" s="19"/>
      <c r="Y575" s="19"/>
    </row>
    <row r="576" spans="2:25" s="10" customFormat="1" ht="15.6" customHeight="1" x14ac:dyDescent="0.25">
      <c r="B576"/>
      <c r="C576"/>
      <c r="D576"/>
      <c r="E576"/>
      <c r="F576"/>
      <c r="G576"/>
      <c r="H576"/>
      <c r="I576"/>
      <c r="L576" s="62"/>
      <c r="P576" s="19"/>
      <c r="Y576" s="19"/>
    </row>
    <row r="577" spans="2:25" s="10" customFormat="1" ht="15.6" customHeight="1" x14ac:dyDescent="0.25">
      <c r="B577"/>
      <c r="C577"/>
      <c r="D577"/>
      <c r="E577"/>
      <c r="F577"/>
      <c r="G577"/>
      <c r="H577"/>
      <c r="I577"/>
      <c r="L577" s="62"/>
      <c r="P577" s="19"/>
      <c r="Y577" s="19"/>
    </row>
    <row r="578" spans="2:25" s="10" customFormat="1" ht="15.6" customHeight="1" x14ac:dyDescent="0.25">
      <c r="B578"/>
      <c r="C578"/>
      <c r="D578"/>
      <c r="E578"/>
      <c r="F578"/>
      <c r="G578"/>
      <c r="H578"/>
      <c r="I578"/>
      <c r="L578" s="62"/>
      <c r="P578" s="19"/>
      <c r="Y578" s="19"/>
    </row>
    <row r="579" spans="2:25" s="10" customFormat="1" ht="15.6" customHeight="1" x14ac:dyDescent="0.25">
      <c r="B579"/>
      <c r="C579"/>
      <c r="D579"/>
      <c r="E579"/>
      <c r="F579"/>
      <c r="G579"/>
      <c r="H579"/>
      <c r="I579"/>
      <c r="L579" s="62"/>
      <c r="P579" s="19"/>
      <c r="Y579" s="19"/>
    </row>
    <row r="580" spans="2:25" s="10" customFormat="1" ht="15.6" customHeight="1" x14ac:dyDescent="0.25">
      <c r="B580"/>
      <c r="C580"/>
      <c r="D580"/>
      <c r="E580"/>
      <c r="F580"/>
      <c r="G580"/>
      <c r="H580"/>
      <c r="I580"/>
      <c r="L580" s="62"/>
      <c r="P580" s="19"/>
      <c r="Y580" s="19"/>
    </row>
    <row r="581" spans="2:25" s="10" customFormat="1" ht="15.6" customHeight="1" x14ac:dyDescent="0.25">
      <c r="B581"/>
      <c r="C581"/>
      <c r="D581"/>
      <c r="E581"/>
      <c r="F581"/>
      <c r="G581"/>
      <c r="H581"/>
      <c r="I581"/>
      <c r="L581" s="62"/>
      <c r="P581" s="19"/>
      <c r="Y581" s="19"/>
    </row>
    <row r="582" spans="2:25" s="10" customFormat="1" ht="15.6" customHeight="1" x14ac:dyDescent="0.25">
      <c r="B582"/>
      <c r="C582"/>
      <c r="D582"/>
      <c r="E582"/>
      <c r="F582"/>
      <c r="G582"/>
      <c r="H582"/>
      <c r="I582"/>
      <c r="L582" s="62"/>
      <c r="P582" s="19"/>
      <c r="Y582" s="19"/>
    </row>
    <row r="583" spans="2:25" s="10" customFormat="1" ht="15.6" customHeight="1" x14ac:dyDescent="0.25">
      <c r="B583"/>
      <c r="C583"/>
      <c r="D583"/>
      <c r="E583"/>
      <c r="F583"/>
      <c r="G583"/>
      <c r="H583"/>
      <c r="I583"/>
      <c r="L583" s="62"/>
      <c r="P583" s="19"/>
      <c r="Y583" s="19"/>
    </row>
    <row r="584" spans="2:25" s="10" customFormat="1" ht="15.6" customHeight="1" x14ac:dyDescent="0.25">
      <c r="B584"/>
      <c r="C584"/>
      <c r="D584"/>
      <c r="E584"/>
      <c r="F584"/>
      <c r="G584"/>
      <c r="H584"/>
      <c r="I584"/>
      <c r="L584" s="62"/>
      <c r="P584" s="19"/>
      <c r="Y584" s="19"/>
    </row>
    <row r="585" spans="2:25" s="10" customFormat="1" ht="15.6" customHeight="1" x14ac:dyDescent="0.25">
      <c r="B585"/>
      <c r="C585"/>
      <c r="D585"/>
      <c r="E585"/>
      <c r="F585"/>
      <c r="G585"/>
      <c r="H585"/>
      <c r="I585"/>
      <c r="L585" s="62"/>
      <c r="P585" s="19"/>
      <c r="Y585" s="19"/>
    </row>
    <row r="586" spans="2:25" s="10" customFormat="1" ht="15.6" customHeight="1" x14ac:dyDescent="0.25">
      <c r="B586"/>
      <c r="C586"/>
      <c r="D586"/>
      <c r="E586"/>
      <c r="F586"/>
      <c r="G586"/>
      <c r="H586"/>
      <c r="I586"/>
      <c r="L586" s="62"/>
      <c r="P586" s="19"/>
      <c r="Y586" s="19"/>
    </row>
    <row r="587" spans="2:25" s="10" customFormat="1" ht="15.6" customHeight="1" x14ac:dyDescent="0.25">
      <c r="B587"/>
      <c r="C587"/>
      <c r="D587"/>
      <c r="E587"/>
      <c r="F587"/>
      <c r="G587"/>
      <c r="H587"/>
      <c r="I587"/>
      <c r="L587" s="62"/>
      <c r="P587" s="19"/>
      <c r="Y587" s="19"/>
    </row>
    <row r="588" spans="2:25" s="10" customFormat="1" ht="15.6" customHeight="1" x14ac:dyDescent="0.25">
      <c r="B588"/>
      <c r="C588"/>
      <c r="D588"/>
      <c r="E588"/>
      <c r="F588"/>
      <c r="G588"/>
      <c r="H588"/>
      <c r="I588"/>
      <c r="L588" s="62"/>
      <c r="P588" s="19"/>
      <c r="Y588" s="19"/>
    </row>
    <row r="589" spans="2:25" s="10" customFormat="1" ht="15.6" customHeight="1" x14ac:dyDescent="0.25">
      <c r="B589"/>
      <c r="C589"/>
      <c r="D589"/>
      <c r="E589"/>
      <c r="F589"/>
      <c r="G589"/>
      <c r="H589"/>
      <c r="I589"/>
      <c r="L589" s="62"/>
      <c r="P589" s="19"/>
      <c r="Y589" s="19"/>
    </row>
    <row r="590" spans="2:25" s="10" customFormat="1" ht="15.6" customHeight="1" x14ac:dyDescent="0.25">
      <c r="B590"/>
      <c r="C590"/>
      <c r="D590"/>
      <c r="E590"/>
      <c r="F590"/>
      <c r="G590"/>
      <c r="H590"/>
      <c r="I590"/>
      <c r="L590" s="62"/>
      <c r="P590" s="19"/>
      <c r="Y590" s="19"/>
    </row>
    <row r="591" spans="2:25" s="10" customFormat="1" ht="15.6" customHeight="1" x14ac:dyDescent="0.25">
      <c r="B591"/>
      <c r="C591"/>
      <c r="D591"/>
      <c r="E591"/>
      <c r="F591"/>
      <c r="G591"/>
      <c r="H591"/>
      <c r="I591"/>
      <c r="L591" s="62"/>
      <c r="P591" s="19"/>
      <c r="Y591" s="19"/>
    </row>
    <row r="592" spans="2:25" s="10" customFormat="1" ht="15.6" customHeight="1" x14ac:dyDescent="0.25">
      <c r="B592"/>
      <c r="C592"/>
      <c r="D592"/>
      <c r="E592"/>
      <c r="F592"/>
      <c r="G592"/>
      <c r="H592"/>
      <c r="I592"/>
      <c r="L592" s="62"/>
      <c r="P592" s="19"/>
      <c r="Y592" s="19"/>
    </row>
    <row r="593" spans="2:25" s="10" customFormat="1" ht="15.6" customHeight="1" x14ac:dyDescent="0.25">
      <c r="B593"/>
      <c r="C593"/>
      <c r="D593"/>
      <c r="E593"/>
      <c r="F593"/>
      <c r="G593"/>
      <c r="H593"/>
      <c r="I593"/>
      <c r="L593" s="62"/>
      <c r="P593" s="19"/>
      <c r="Y593" s="19"/>
    </row>
    <row r="594" spans="2:25" s="10" customFormat="1" ht="15.6" customHeight="1" x14ac:dyDescent="0.25">
      <c r="B594"/>
      <c r="C594"/>
      <c r="D594"/>
      <c r="E594"/>
      <c r="F594"/>
      <c r="G594"/>
      <c r="H594"/>
      <c r="I594"/>
      <c r="L594" s="62"/>
      <c r="P594" s="19"/>
      <c r="Y594" s="19"/>
    </row>
    <row r="595" spans="2:25" s="10" customFormat="1" ht="15.6" customHeight="1" x14ac:dyDescent="0.25">
      <c r="B595"/>
      <c r="C595"/>
      <c r="D595"/>
      <c r="E595"/>
      <c r="F595"/>
      <c r="G595"/>
      <c r="H595"/>
      <c r="I595"/>
      <c r="L595" s="62"/>
      <c r="P595" s="19"/>
      <c r="Y595" s="19"/>
    </row>
    <row r="596" spans="2:25" s="10" customFormat="1" ht="15.6" customHeight="1" x14ac:dyDescent="0.25">
      <c r="B596"/>
      <c r="C596"/>
      <c r="D596"/>
      <c r="E596"/>
      <c r="F596"/>
      <c r="G596"/>
      <c r="H596"/>
      <c r="I596"/>
      <c r="L596" s="62"/>
      <c r="P596" s="19"/>
      <c r="Y596" s="19"/>
    </row>
    <row r="597" spans="2:25" s="10" customFormat="1" ht="15.6" customHeight="1" x14ac:dyDescent="0.25">
      <c r="B597"/>
      <c r="C597"/>
      <c r="D597"/>
      <c r="E597"/>
      <c r="F597"/>
      <c r="G597"/>
      <c r="H597"/>
      <c r="I597"/>
      <c r="L597" s="62"/>
      <c r="P597" s="19"/>
      <c r="Y597" s="19"/>
    </row>
    <row r="598" spans="2:25" s="10" customFormat="1" ht="15.6" customHeight="1" x14ac:dyDescent="0.25">
      <c r="B598"/>
      <c r="C598"/>
      <c r="D598"/>
      <c r="E598"/>
      <c r="F598"/>
      <c r="G598"/>
      <c r="H598"/>
      <c r="I598"/>
      <c r="L598" s="62"/>
      <c r="P598" s="19"/>
      <c r="Y598" s="19"/>
    </row>
    <row r="599" spans="2:25" s="10" customFormat="1" ht="15.6" customHeight="1" x14ac:dyDescent="0.25">
      <c r="B599"/>
      <c r="C599"/>
      <c r="D599"/>
      <c r="E599"/>
      <c r="F599"/>
      <c r="G599"/>
      <c r="H599"/>
      <c r="I599"/>
      <c r="L599" s="62"/>
      <c r="P599" s="19"/>
      <c r="Y599" s="19"/>
    </row>
    <row r="600" spans="2:25" s="10" customFormat="1" ht="15.6" customHeight="1" x14ac:dyDescent="0.25">
      <c r="B600"/>
      <c r="C600"/>
      <c r="D600"/>
      <c r="E600"/>
      <c r="F600"/>
      <c r="G600"/>
      <c r="H600"/>
      <c r="I600"/>
      <c r="L600" s="62"/>
      <c r="P600" s="19"/>
      <c r="Y600" s="19"/>
    </row>
    <row r="601" spans="2:25" s="10" customFormat="1" ht="15.6" customHeight="1" x14ac:dyDescent="0.25">
      <c r="B601"/>
      <c r="C601"/>
      <c r="D601"/>
      <c r="E601"/>
      <c r="F601"/>
      <c r="G601"/>
      <c r="H601"/>
      <c r="I601"/>
      <c r="L601" s="62"/>
      <c r="P601" s="19"/>
      <c r="Y601" s="19"/>
    </row>
    <row r="602" spans="2:25" s="10" customFormat="1" ht="15.6" customHeight="1" x14ac:dyDescent="0.25">
      <c r="B602"/>
      <c r="C602"/>
      <c r="D602"/>
      <c r="E602"/>
      <c r="F602"/>
      <c r="G602"/>
      <c r="H602"/>
      <c r="I602"/>
      <c r="L602" s="62"/>
      <c r="P602" s="19"/>
      <c r="Y602" s="19"/>
    </row>
    <row r="603" spans="2:25" s="10" customFormat="1" ht="15.6" customHeight="1" x14ac:dyDescent="0.25">
      <c r="B603"/>
      <c r="C603"/>
      <c r="D603"/>
      <c r="E603"/>
      <c r="F603"/>
      <c r="G603"/>
      <c r="H603"/>
      <c r="I603"/>
      <c r="L603" s="62"/>
      <c r="P603" s="19"/>
      <c r="Y603" s="19"/>
    </row>
    <row r="604" spans="2:25" s="10" customFormat="1" ht="15.6" customHeight="1" x14ac:dyDescent="0.25">
      <c r="B604"/>
      <c r="C604"/>
      <c r="D604"/>
      <c r="E604"/>
      <c r="F604"/>
      <c r="G604"/>
      <c r="H604"/>
      <c r="I604"/>
      <c r="L604" s="62"/>
      <c r="P604" s="19"/>
      <c r="Y604" s="19"/>
    </row>
    <row r="605" spans="2:25" s="10" customFormat="1" ht="15.6" customHeight="1" x14ac:dyDescent="0.25">
      <c r="B605"/>
      <c r="C605"/>
      <c r="D605"/>
      <c r="E605"/>
      <c r="F605"/>
      <c r="G605"/>
      <c r="H605"/>
      <c r="I605"/>
      <c r="L605" s="62"/>
      <c r="P605" s="19"/>
      <c r="Y605" s="19"/>
    </row>
    <row r="606" spans="2:25" s="10" customFormat="1" ht="15.6" customHeight="1" x14ac:dyDescent="0.25">
      <c r="B606"/>
      <c r="C606"/>
      <c r="D606"/>
      <c r="E606"/>
      <c r="F606"/>
      <c r="G606"/>
      <c r="H606"/>
      <c r="I606"/>
      <c r="L606" s="62"/>
      <c r="P606" s="19"/>
      <c r="Y606" s="19"/>
    </row>
    <row r="607" spans="2:25" s="10" customFormat="1" ht="15.6" customHeight="1" x14ac:dyDescent="0.25">
      <c r="B607"/>
      <c r="C607"/>
      <c r="D607"/>
      <c r="E607"/>
      <c r="F607"/>
      <c r="G607"/>
      <c r="H607"/>
      <c r="I607"/>
      <c r="L607" s="62"/>
      <c r="P607" s="19"/>
      <c r="Y607" s="19"/>
    </row>
    <row r="608" spans="2:25" s="10" customFormat="1" ht="15.6" customHeight="1" x14ac:dyDescent="0.25">
      <c r="B608"/>
      <c r="C608"/>
      <c r="D608"/>
      <c r="E608"/>
      <c r="F608"/>
      <c r="G608"/>
      <c r="H608"/>
      <c r="I608"/>
      <c r="L608" s="62"/>
      <c r="P608" s="19"/>
      <c r="Y608" s="19"/>
    </row>
    <row r="609" spans="2:25" s="10" customFormat="1" ht="15.6" customHeight="1" x14ac:dyDescent="0.25">
      <c r="B609"/>
      <c r="C609"/>
      <c r="D609"/>
      <c r="E609"/>
      <c r="F609"/>
      <c r="G609"/>
      <c r="H609"/>
      <c r="I609"/>
      <c r="L609" s="62"/>
      <c r="P609" s="19"/>
      <c r="Y609" s="19"/>
    </row>
    <row r="610" spans="2:25" s="10" customFormat="1" ht="15.6" customHeight="1" x14ac:dyDescent="0.25">
      <c r="B610"/>
      <c r="C610"/>
      <c r="D610"/>
      <c r="E610"/>
      <c r="F610"/>
      <c r="G610"/>
      <c r="H610"/>
      <c r="I610"/>
      <c r="L610" s="62"/>
      <c r="P610" s="19"/>
      <c r="Y610" s="19"/>
    </row>
    <row r="611" spans="2:25" s="10" customFormat="1" ht="15.6" customHeight="1" x14ac:dyDescent="0.25">
      <c r="B611"/>
      <c r="C611"/>
      <c r="D611"/>
      <c r="E611"/>
      <c r="F611"/>
      <c r="G611"/>
      <c r="H611"/>
      <c r="I611"/>
      <c r="L611" s="62"/>
      <c r="P611" s="19"/>
      <c r="Y611" s="19"/>
    </row>
    <row r="612" spans="2:25" s="10" customFormat="1" ht="15.6" customHeight="1" x14ac:dyDescent="0.25">
      <c r="B612"/>
      <c r="C612"/>
      <c r="D612"/>
      <c r="E612"/>
      <c r="F612"/>
      <c r="G612"/>
      <c r="H612"/>
      <c r="I612"/>
      <c r="L612" s="62"/>
      <c r="P612" s="19"/>
      <c r="Y612" s="19"/>
    </row>
    <row r="613" spans="2:25" s="10" customFormat="1" ht="15.6" customHeight="1" x14ac:dyDescent="0.25">
      <c r="B613"/>
      <c r="C613"/>
      <c r="D613"/>
      <c r="E613"/>
      <c r="F613"/>
      <c r="G613"/>
      <c r="H613"/>
      <c r="I613"/>
      <c r="L613" s="62"/>
      <c r="P613" s="19"/>
      <c r="Y613" s="19"/>
    </row>
    <row r="614" spans="2:25" s="10" customFormat="1" ht="15.6" customHeight="1" x14ac:dyDescent="0.25">
      <c r="B614"/>
      <c r="C614"/>
      <c r="D614"/>
      <c r="E614"/>
      <c r="F614"/>
      <c r="G614"/>
      <c r="H614"/>
      <c r="I614"/>
      <c r="L614" s="62"/>
      <c r="P614" s="19"/>
      <c r="Y614" s="19"/>
    </row>
    <row r="615" spans="2:25" s="10" customFormat="1" ht="15.6" customHeight="1" x14ac:dyDescent="0.25">
      <c r="B615"/>
      <c r="C615"/>
      <c r="D615"/>
      <c r="E615"/>
      <c r="F615"/>
      <c r="G615"/>
      <c r="H615"/>
      <c r="I615"/>
      <c r="L615" s="62"/>
      <c r="P615" s="19"/>
      <c r="Y615" s="19"/>
    </row>
    <row r="616" spans="2:25" s="10" customFormat="1" ht="15.6" customHeight="1" x14ac:dyDescent="0.25">
      <c r="B616"/>
      <c r="C616"/>
      <c r="D616"/>
      <c r="E616"/>
      <c r="F616"/>
      <c r="G616"/>
      <c r="H616"/>
      <c r="I616"/>
      <c r="L616" s="62"/>
      <c r="P616" s="19"/>
      <c r="Y616" s="19"/>
    </row>
    <row r="617" spans="2:25" s="10" customFormat="1" ht="15.6" customHeight="1" x14ac:dyDescent="0.25">
      <c r="B617"/>
      <c r="C617"/>
      <c r="D617"/>
      <c r="E617"/>
      <c r="F617"/>
      <c r="G617"/>
      <c r="H617"/>
      <c r="I617"/>
      <c r="L617" s="62"/>
      <c r="P617" s="19"/>
      <c r="Y617" s="19"/>
    </row>
    <row r="618" spans="2:25" s="10" customFormat="1" ht="15.6" customHeight="1" x14ac:dyDescent="0.25">
      <c r="B618"/>
      <c r="C618"/>
      <c r="D618"/>
      <c r="E618"/>
      <c r="F618"/>
      <c r="G618"/>
      <c r="H618"/>
      <c r="I618"/>
      <c r="L618" s="62"/>
      <c r="P618" s="19"/>
      <c r="Y618" s="19"/>
    </row>
    <row r="619" spans="2:25" s="10" customFormat="1" ht="15.6" customHeight="1" x14ac:dyDescent="0.25">
      <c r="B619"/>
      <c r="C619"/>
      <c r="D619"/>
      <c r="E619"/>
      <c r="F619"/>
      <c r="G619"/>
      <c r="H619"/>
      <c r="I619"/>
      <c r="L619" s="62"/>
      <c r="P619" s="19"/>
      <c r="Y619" s="19"/>
    </row>
    <row r="620" spans="2:25" s="10" customFormat="1" ht="15.6" customHeight="1" x14ac:dyDescent="0.25">
      <c r="B620"/>
      <c r="C620"/>
      <c r="D620"/>
      <c r="E620"/>
      <c r="F620"/>
      <c r="G620"/>
      <c r="H620"/>
      <c r="I620"/>
      <c r="L620" s="62"/>
      <c r="P620" s="19"/>
      <c r="Y620" s="19"/>
    </row>
    <row r="621" spans="2:25" s="10" customFormat="1" ht="15.6" customHeight="1" x14ac:dyDescent="0.25">
      <c r="B621"/>
      <c r="C621"/>
      <c r="D621"/>
      <c r="E621"/>
      <c r="F621"/>
      <c r="G621"/>
      <c r="H621"/>
      <c r="I621"/>
      <c r="L621" s="62"/>
      <c r="P621" s="19"/>
      <c r="Y621" s="19"/>
    </row>
    <row r="622" spans="2:25" s="10" customFormat="1" ht="15.6" customHeight="1" x14ac:dyDescent="0.25">
      <c r="B622"/>
      <c r="C622"/>
      <c r="D622"/>
      <c r="E622"/>
      <c r="F622"/>
      <c r="G622"/>
      <c r="H622"/>
      <c r="I622"/>
      <c r="L622" s="62"/>
      <c r="P622" s="19"/>
      <c r="Y622" s="19"/>
    </row>
    <row r="623" spans="2:25" s="10" customFormat="1" ht="15.6" customHeight="1" x14ac:dyDescent="0.25">
      <c r="B623"/>
      <c r="C623"/>
      <c r="D623"/>
      <c r="E623"/>
      <c r="F623"/>
      <c r="G623"/>
      <c r="H623"/>
      <c r="I623"/>
      <c r="L623" s="62"/>
      <c r="P623" s="19"/>
      <c r="Y623" s="19"/>
    </row>
    <row r="624" spans="2:25" s="10" customFormat="1" ht="15.6" customHeight="1" x14ac:dyDescent="0.25">
      <c r="B624"/>
      <c r="C624"/>
      <c r="D624"/>
      <c r="E624"/>
      <c r="F624"/>
      <c r="G624"/>
      <c r="H624"/>
      <c r="I624"/>
      <c r="L624" s="62"/>
      <c r="P624" s="19"/>
      <c r="Y624" s="19"/>
    </row>
    <row r="625" spans="2:25" s="10" customFormat="1" ht="15.6" customHeight="1" x14ac:dyDescent="0.25">
      <c r="B625"/>
      <c r="C625"/>
      <c r="D625"/>
      <c r="E625"/>
      <c r="F625"/>
      <c r="G625"/>
      <c r="H625"/>
      <c r="I625"/>
      <c r="L625" s="62"/>
      <c r="P625" s="19"/>
      <c r="Y625" s="19"/>
    </row>
    <row r="626" spans="2:25" s="10" customFormat="1" ht="15.6" customHeight="1" x14ac:dyDescent="0.25">
      <c r="B626"/>
      <c r="C626"/>
      <c r="D626"/>
      <c r="E626"/>
      <c r="F626"/>
      <c r="G626"/>
      <c r="H626"/>
      <c r="I626"/>
      <c r="L626" s="62"/>
      <c r="P626" s="19"/>
      <c r="Y626" s="19"/>
    </row>
    <row r="627" spans="2:25" s="10" customFormat="1" ht="15.6" customHeight="1" x14ac:dyDescent="0.25">
      <c r="B627"/>
      <c r="C627"/>
      <c r="D627"/>
      <c r="E627"/>
      <c r="F627"/>
      <c r="G627"/>
      <c r="H627"/>
      <c r="I627"/>
      <c r="L627" s="62"/>
      <c r="P627" s="19"/>
      <c r="Y627" s="19"/>
    </row>
    <row r="628" spans="2:25" s="10" customFormat="1" ht="15.6" customHeight="1" x14ac:dyDescent="0.25">
      <c r="B628"/>
      <c r="C628"/>
      <c r="D628"/>
      <c r="E628"/>
      <c r="F628"/>
      <c r="G628"/>
      <c r="H628"/>
      <c r="I628"/>
      <c r="L628" s="62"/>
      <c r="P628" s="19"/>
      <c r="Y628" s="19"/>
    </row>
    <row r="629" spans="2:25" s="10" customFormat="1" ht="15.6" customHeight="1" x14ac:dyDescent="0.25">
      <c r="B629"/>
      <c r="C629"/>
      <c r="D629"/>
      <c r="E629"/>
      <c r="F629"/>
      <c r="G629"/>
      <c r="H629"/>
      <c r="I629"/>
      <c r="L629" s="62"/>
      <c r="P629" s="19"/>
      <c r="Y629" s="19"/>
    </row>
    <row r="630" spans="2:25" s="10" customFormat="1" ht="15.6" customHeight="1" x14ac:dyDescent="0.25">
      <c r="B630"/>
      <c r="C630"/>
      <c r="D630"/>
      <c r="E630"/>
      <c r="F630"/>
      <c r="G630"/>
      <c r="H630"/>
      <c r="I630"/>
      <c r="L630" s="62"/>
      <c r="P630" s="19"/>
      <c r="Y630" s="19"/>
    </row>
    <row r="631" spans="2:25" s="10" customFormat="1" ht="15.6" customHeight="1" x14ac:dyDescent="0.25">
      <c r="B631"/>
      <c r="C631"/>
      <c r="D631"/>
      <c r="E631"/>
      <c r="F631"/>
      <c r="G631"/>
      <c r="H631"/>
      <c r="I631"/>
      <c r="L631" s="62"/>
      <c r="P631" s="19"/>
      <c r="Y631" s="19"/>
    </row>
    <row r="632" spans="2:25" s="10" customFormat="1" ht="15.6" customHeight="1" x14ac:dyDescent="0.25">
      <c r="B632"/>
      <c r="C632"/>
      <c r="D632"/>
      <c r="E632"/>
      <c r="F632"/>
      <c r="G632"/>
      <c r="H632"/>
      <c r="I632"/>
      <c r="L632" s="62"/>
      <c r="P632" s="19"/>
      <c r="Y632" s="19"/>
    </row>
    <row r="633" spans="2:25" s="10" customFormat="1" ht="15.6" customHeight="1" x14ac:dyDescent="0.25">
      <c r="B633"/>
      <c r="C633"/>
      <c r="D633"/>
      <c r="E633"/>
      <c r="F633"/>
      <c r="G633"/>
      <c r="H633"/>
      <c r="I633"/>
      <c r="L633" s="62"/>
      <c r="P633" s="19"/>
      <c r="Y633" s="19"/>
    </row>
    <row r="634" spans="2:25" s="10" customFormat="1" ht="15.6" customHeight="1" x14ac:dyDescent="0.25">
      <c r="B634"/>
      <c r="C634"/>
      <c r="D634"/>
      <c r="E634"/>
      <c r="F634"/>
      <c r="G634"/>
      <c r="H634"/>
      <c r="I634"/>
      <c r="L634" s="62"/>
      <c r="P634" s="19"/>
      <c r="Y634" s="19"/>
    </row>
    <row r="635" spans="2:25" s="10" customFormat="1" ht="15.6" customHeight="1" x14ac:dyDescent="0.25">
      <c r="B635"/>
      <c r="C635"/>
      <c r="D635"/>
      <c r="E635"/>
      <c r="F635"/>
      <c r="G635"/>
      <c r="H635"/>
      <c r="I635"/>
      <c r="L635" s="62"/>
      <c r="P635" s="19"/>
      <c r="Y635" s="19"/>
    </row>
    <row r="636" spans="2:25" s="10" customFormat="1" ht="15.6" customHeight="1" x14ac:dyDescent="0.25">
      <c r="B636"/>
      <c r="C636"/>
      <c r="D636"/>
      <c r="E636"/>
      <c r="F636"/>
      <c r="G636"/>
      <c r="H636"/>
      <c r="I636"/>
      <c r="L636" s="62"/>
      <c r="P636" s="19"/>
      <c r="Y636" s="19"/>
    </row>
    <row r="637" spans="2:25" s="10" customFormat="1" ht="15.6" customHeight="1" x14ac:dyDescent="0.25">
      <c r="B637"/>
      <c r="C637"/>
      <c r="D637"/>
      <c r="E637"/>
      <c r="F637"/>
      <c r="G637"/>
      <c r="H637"/>
      <c r="I637"/>
      <c r="L637" s="62"/>
      <c r="P637" s="19"/>
      <c r="Y637" s="19"/>
    </row>
    <row r="638" spans="2:25" s="10" customFormat="1" ht="15.6" customHeight="1" x14ac:dyDescent="0.25">
      <c r="B638"/>
      <c r="C638"/>
      <c r="D638"/>
      <c r="E638"/>
      <c r="F638"/>
      <c r="G638"/>
      <c r="H638"/>
      <c r="I638"/>
      <c r="L638" s="62"/>
      <c r="P638" s="19"/>
      <c r="Y638" s="19"/>
    </row>
    <row r="639" spans="2:25" s="10" customFormat="1" ht="15.6" customHeight="1" x14ac:dyDescent="0.25">
      <c r="B639"/>
      <c r="C639"/>
      <c r="D639"/>
      <c r="E639"/>
      <c r="F639"/>
      <c r="G639"/>
      <c r="H639"/>
      <c r="I639"/>
      <c r="L639" s="62"/>
      <c r="P639" s="19"/>
      <c r="Y639" s="19"/>
    </row>
    <row r="640" spans="2:25" s="10" customFormat="1" ht="15.6" customHeight="1" x14ac:dyDescent="0.25">
      <c r="B640"/>
      <c r="C640"/>
      <c r="D640"/>
      <c r="E640"/>
      <c r="F640"/>
      <c r="G640"/>
      <c r="H640"/>
      <c r="I640"/>
      <c r="L640" s="62"/>
      <c r="P640" s="19"/>
      <c r="Y640" s="19"/>
    </row>
    <row r="641" spans="2:25" s="10" customFormat="1" ht="15.6" customHeight="1" x14ac:dyDescent="0.25">
      <c r="B641"/>
      <c r="C641"/>
      <c r="D641"/>
      <c r="E641"/>
      <c r="F641"/>
      <c r="G641"/>
      <c r="H641"/>
      <c r="I641"/>
      <c r="L641" s="62"/>
      <c r="P641" s="19"/>
      <c r="Y641" s="19"/>
    </row>
    <row r="642" spans="2:25" s="10" customFormat="1" ht="15.6" customHeight="1" x14ac:dyDescent="0.25">
      <c r="B642"/>
      <c r="C642"/>
      <c r="D642"/>
      <c r="E642"/>
      <c r="F642"/>
      <c r="G642"/>
      <c r="H642"/>
      <c r="I642"/>
      <c r="L642" s="62"/>
      <c r="P642" s="19"/>
      <c r="Y642" s="19"/>
    </row>
    <row r="643" spans="2:25" s="10" customFormat="1" ht="15.6" customHeight="1" x14ac:dyDescent="0.25">
      <c r="B643"/>
      <c r="C643"/>
      <c r="D643"/>
      <c r="E643"/>
      <c r="F643"/>
      <c r="G643"/>
      <c r="H643"/>
      <c r="I643"/>
      <c r="L643" s="62"/>
      <c r="P643" s="19"/>
      <c r="Y643" s="19"/>
    </row>
    <row r="644" spans="2:25" s="10" customFormat="1" ht="15.6" customHeight="1" x14ac:dyDescent="0.25">
      <c r="B644"/>
      <c r="C644"/>
      <c r="D644"/>
      <c r="E644"/>
      <c r="F644"/>
      <c r="G644"/>
      <c r="H644"/>
      <c r="I644"/>
      <c r="L644" s="62"/>
      <c r="P644" s="19"/>
      <c r="Y644" s="19"/>
    </row>
    <row r="645" spans="2:25" s="10" customFormat="1" ht="15.6" customHeight="1" x14ac:dyDescent="0.25">
      <c r="B645"/>
      <c r="C645"/>
      <c r="D645"/>
      <c r="E645"/>
      <c r="F645"/>
      <c r="G645"/>
      <c r="H645"/>
      <c r="I645"/>
      <c r="L645" s="62"/>
      <c r="P645" s="19"/>
      <c r="Y645" s="19"/>
    </row>
    <row r="646" spans="2:25" s="10" customFormat="1" ht="15.6" customHeight="1" x14ac:dyDescent="0.25">
      <c r="B646"/>
      <c r="C646"/>
      <c r="D646"/>
      <c r="E646"/>
      <c r="F646"/>
      <c r="G646"/>
      <c r="H646"/>
      <c r="I646"/>
      <c r="L646" s="62"/>
      <c r="P646" s="19"/>
      <c r="Y646" s="19"/>
    </row>
    <row r="647" spans="2:25" s="10" customFormat="1" ht="15.6" customHeight="1" x14ac:dyDescent="0.25">
      <c r="B647"/>
      <c r="C647"/>
      <c r="D647"/>
      <c r="E647"/>
      <c r="F647"/>
      <c r="G647"/>
      <c r="H647"/>
      <c r="I647"/>
      <c r="L647" s="62"/>
      <c r="P647" s="19"/>
      <c r="Y647" s="19"/>
    </row>
    <row r="648" spans="2:25" s="10" customFormat="1" ht="15.6" customHeight="1" x14ac:dyDescent="0.25">
      <c r="B648"/>
      <c r="C648"/>
      <c r="D648"/>
      <c r="E648"/>
      <c r="F648"/>
      <c r="G648"/>
      <c r="H648"/>
      <c r="I648"/>
      <c r="L648" s="62"/>
      <c r="P648" s="19"/>
      <c r="Y648" s="19"/>
    </row>
    <row r="649" spans="2:25" s="10" customFormat="1" ht="15.6" customHeight="1" x14ac:dyDescent="0.25">
      <c r="B649"/>
      <c r="C649"/>
      <c r="D649"/>
      <c r="E649"/>
      <c r="F649"/>
      <c r="G649"/>
      <c r="H649"/>
      <c r="I649"/>
      <c r="L649" s="62"/>
      <c r="P649" s="19"/>
      <c r="Y649" s="19"/>
    </row>
    <row r="650" spans="2:25" s="10" customFormat="1" ht="15.6" customHeight="1" x14ac:dyDescent="0.25">
      <c r="B650"/>
      <c r="C650"/>
      <c r="D650"/>
      <c r="E650"/>
      <c r="F650"/>
      <c r="G650"/>
      <c r="H650"/>
      <c r="I650"/>
      <c r="L650" s="62"/>
      <c r="P650" s="19"/>
      <c r="Y650" s="19"/>
    </row>
    <row r="651" spans="2:25" s="10" customFormat="1" ht="15.6" customHeight="1" x14ac:dyDescent="0.25">
      <c r="B651"/>
      <c r="C651"/>
      <c r="D651"/>
      <c r="E651"/>
      <c r="F651"/>
      <c r="G651"/>
      <c r="H651"/>
      <c r="I651"/>
      <c r="L651" s="62"/>
      <c r="P651" s="19"/>
      <c r="Y651" s="19"/>
    </row>
    <row r="652" spans="2:25" s="10" customFormat="1" ht="15.6" customHeight="1" x14ac:dyDescent="0.25">
      <c r="B652"/>
      <c r="C652"/>
      <c r="D652"/>
      <c r="E652"/>
      <c r="F652"/>
      <c r="G652"/>
      <c r="H652"/>
      <c r="I652"/>
      <c r="L652" s="62"/>
      <c r="P652" s="19"/>
      <c r="Y652" s="19"/>
    </row>
    <row r="653" spans="2:25" s="10" customFormat="1" ht="15.6" customHeight="1" x14ac:dyDescent="0.25">
      <c r="B653"/>
      <c r="C653"/>
      <c r="D653"/>
      <c r="E653"/>
      <c r="F653"/>
      <c r="G653"/>
      <c r="H653"/>
      <c r="I653"/>
      <c r="L653" s="62"/>
      <c r="P653" s="19"/>
      <c r="Y653" s="19"/>
    </row>
    <row r="654" spans="2:25" s="10" customFormat="1" ht="15.6" customHeight="1" x14ac:dyDescent="0.25">
      <c r="B654"/>
      <c r="C654"/>
      <c r="D654"/>
      <c r="E654"/>
      <c r="F654"/>
      <c r="G654"/>
      <c r="H654"/>
      <c r="I654"/>
      <c r="L654" s="62"/>
      <c r="P654" s="19"/>
      <c r="Y654" s="19"/>
    </row>
    <row r="655" spans="2:25" s="10" customFormat="1" ht="15.6" customHeight="1" x14ac:dyDescent="0.25">
      <c r="B655"/>
      <c r="C655"/>
      <c r="D655"/>
      <c r="E655"/>
      <c r="F655"/>
      <c r="G655"/>
      <c r="H655"/>
      <c r="I655"/>
      <c r="L655" s="62"/>
      <c r="P655" s="19"/>
      <c r="Y655" s="19"/>
    </row>
    <row r="656" spans="2:25" s="10" customFormat="1" ht="15.6" customHeight="1" x14ac:dyDescent="0.25">
      <c r="B656"/>
      <c r="C656"/>
      <c r="D656"/>
      <c r="E656"/>
      <c r="F656"/>
      <c r="G656"/>
      <c r="H656"/>
      <c r="I656"/>
      <c r="L656" s="62"/>
      <c r="P656" s="19"/>
      <c r="Y656" s="19"/>
    </row>
    <row r="657" spans="2:25" s="10" customFormat="1" ht="15.6" customHeight="1" x14ac:dyDescent="0.25">
      <c r="B657"/>
      <c r="C657"/>
      <c r="D657"/>
      <c r="E657"/>
      <c r="F657"/>
      <c r="G657"/>
      <c r="H657"/>
      <c r="I657"/>
      <c r="L657" s="62"/>
      <c r="P657" s="19"/>
      <c r="Y657" s="19"/>
    </row>
    <row r="658" spans="2:25" s="10" customFormat="1" ht="15.6" customHeight="1" x14ac:dyDescent="0.25">
      <c r="B658"/>
      <c r="C658"/>
      <c r="D658"/>
      <c r="E658"/>
      <c r="F658"/>
      <c r="G658"/>
      <c r="H658"/>
      <c r="I658"/>
      <c r="L658" s="62"/>
      <c r="P658" s="19"/>
      <c r="Y658" s="19"/>
    </row>
    <row r="659" spans="2:25" s="10" customFormat="1" ht="15.6" customHeight="1" x14ac:dyDescent="0.25">
      <c r="B659"/>
      <c r="C659"/>
      <c r="D659"/>
      <c r="E659"/>
      <c r="F659"/>
      <c r="G659"/>
      <c r="H659"/>
      <c r="I659"/>
      <c r="L659" s="62"/>
      <c r="P659" s="19"/>
      <c r="Y659" s="19"/>
    </row>
    <row r="660" spans="2:25" s="10" customFormat="1" ht="15.6" customHeight="1" x14ac:dyDescent="0.25">
      <c r="B660"/>
      <c r="C660"/>
      <c r="D660"/>
      <c r="E660"/>
      <c r="F660"/>
      <c r="G660"/>
      <c r="H660"/>
      <c r="I660"/>
      <c r="L660" s="62"/>
      <c r="P660" s="19"/>
      <c r="Y660" s="19"/>
    </row>
    <row r="661" spans="2:25" s="10" customFormat="1" ht="15.6" customHeight="1" x14ac:dyDescent="0.25">
      <c r="B661"/>
      <c r="C661"/>
      <c r="D661"/>
      <c r="E661"/>
      <c r="F661"/>
      <c r="G661"/>
      <c r="H661"/>
      <c r="I661"/>
      <c r="L661" s="62"/>
      <c r="P661" s="19"/>
      <c r="Y661" s="19"/>
    </row>
    <row r="662" spans="2:25" s="10" customFormat="1" ht="15.6" customHeight="1" x14ac:dyDescent="0.25">
      <c r="B662"/>
      <c r="C662"/>
      <c r="D662"/>
      <c r="E662"/>
      <c r="F662"/>
      <c r="G662"/>
      <c r="H662"/>
      <c r="I662"/>
      <c r="L662" s="62"/>
      <c r="P662" s="19"/>
      <c r="Y662" s="19"/>
    </row>
    <row r="663" spans="2:25" s="10" customFormat="1" ht="15.6" customHeight="1" x14ac:dyDescent="0.25">
      <c r="B663"/>
      <c r="C663"/>
      <c r="D663"/>
      <c r="E663"/>
      <c r="F663"/>
      <c r="G663"/>
      <c r="H663"/>
      <c r="I663"/>
      <c r="L663" s="62"/>
      <c r="P663" s="19"/>
      <c r="Y663" s="19"/>
    </row>
    <row r="664" spans="2:25" s="10" customFormat="1" ht="15.6" customHeight="1" x14ac:dyDescent="0.25">
      <c r="B664"/>
      <c r="C664"/>
      <c r="D664"/>
      <c r="E664"/>
      <c r="F664"/>
      <c r="G664"/>
      <c r="H664"/>
      <c r="I664"/>
      <c r="L664" s="62"/>
      <c r="P664" s="19"/>
      <c r="Y664" s="19"/>
    </row>
    <row r="665" spans="2:25" s="10" customFormat="1" ht="15.6" customHeight="1" x14ac:dyDescent="0.25">
      <c r="B665"/>
      <c r="C665"/>
      <c r="D665"/>
      <c r="E665"/>
      <c r="F665"/>
      <c r="G665"/>
      <c r="H665"/>
      <c r="I665"/>
      <c r="L665" s="62"/>
      <c r="P665" s="19"/>
      <c r="Y665" s="19"/>
    </row>
    <row r="666" spans="2:25" s="10" customFormat="1" ht="15.6" customHeight="1" x14ac:dyDescent="0.25">
      <c r="B666"/>
      <c r="C666"/>
      <c r="D666"/>
      <c r="E666"/>
      <c r="F666"/>
      <c r="G666"/>
      <c r="H666"/>
      <c r="I666"/>
      <c r="L666" s="62"/>
      <c r="P666" s="19"/>
      <c r="Y666" s="19"/>
    </row>
    <row r="667" spans="2:25" s="10" customFormat="1" ht="15.6" customHeight="1" x14ac:dyDescent="0.25">
      <c r="B667"/>
      <c r="C667"/>
      <c r="D667"/>
      <c r="E667"/>
      <c r="F667"/>
      <c r="G667"/>
      <c r="H667"/>
      <c r="I667"/>
      <c r="L667" s="62"/>
      <c r="P667" s="19"/>
      <c r="Y667" s="19"/>
    </row>
    <row r="668" spans="2:25" s="10" customFormat="1" ht="15.6" customHeight="1" x14ac:dyDescent="0.25">
      <c r="B668"/>
      <c r="C668"/>
      <c r="D668"/>
      <c r="E668"/>
      <c r="F668"/>
      <c r="G668"/>
      <c r="H668"/>
      <c r="I668"/>
      <c r="L668" s="62"/>
      <c r="P668" s="19"/>
      <c r="Y668" s="19"/>
    </row>
    <row r="669" spans="2:25" s="10" customFormat="1" ht="15.6" customHeight="1" x14ac:dyDescent="0.25">
      <c r="B669"/>
      <c r="C669"/>
      <c r="D669"/>
      <c r="E669"/>
      <c r="F669"/>
      <c r="G669"/>
      <c r="H669"/>
      <c r="I669"/>
      <c r="L669" s="62"/>
      <c r="P669" s="19"/>
      <c r="Y669" s="19"/>
    </row>
    <row r="670" spans="2:25" s="10" customFormat="1" ht="15.6" customHeight="1" x14ac:dyDescent="0.25">
      <c r="B670"/>
      <c r="C670"/>
      <c r="D670"/>
      <c r="E670"/>
      <c r="F670"/>
      <c r="G670"/>
      <c r="H670"/>
      <c r="I670"/>
      <c r="L670" s="62"/>
      <c r="P670" s="19"/>
      <c r="Y670" s="19"/>
    </row>
    <row r="671" spans="2:25" s="10" customFormat="1" ht="15.6" customHeight="1" x14ac:dyDescent="0.25">
      <c r="B671"/>
      <c r="C671"/>
      <c r="D671"/>
      <c r="E671"/>
      <c r="F671"/>
      <c r="G671"/>
      <c r="H671"/>
      <c r="I671"/>
      <c r="L671" s="62"/>
      <c r="P671" s="19"/>
      <c r="Y671" s="19"/>
    </row>
    <row r="672" spans="2:25" s="10" customFormat="1" ht="15.6" customHeight="1" x14ac:dyDescent="0.25">
      <c r="B672"/>
      <c r="C672"/>
      <c r="D672"/>
      <c r="E672"/>
      <c r="F672"/>
      <c r="G672"/>
      <c r="H672"/>
      <c r="I672"/>
      <c r="L672" s="62"/>
      <c r="P672" s="19"/>
      <c r="Y672" s="19"/>
    </row>
    <row r="673" spans="2:25" s="10" customFormat="1" ht="15.6" customHeight="1" x14ac:dyDescent="0.25">
      <c r="B673"/>
      <c r="C673"/>
      <c r="D673"/>
      <c r="E673"/>
      <c r="F673"/>
      <c r="G673"/>
      <c r="H673"/>
      <c r="I673"/>
      <c r="L673" s="62"/>
      <c r="P673" s="19"/>
      <c r="Y673" s="19"/>
    </row>
    <row r="674" spans="2:25" s="10" customFormat="1" ht="15.6" customHeight="1" x14ac:dyDescent="0.25">
      <c r="B674"/>
      <c r="C674"/>
      <c r="D674"/>
      <c r="E674"/>
      <c r="F674"/>
      <c r="G674"/>
      <c r="H674"/>
      <c r="I674"/>
      <c r="L674" s="62"/>
      <c r="P674" s="19"/>
      <c r="Y674" s="19"/>
    </row>
    <row r="675" spans="2:25" s="10" customFormat="1" ht="15.6" customHeight="1" x14ac:dyDescent="0.25">
      <c r="B675"/>
      <c r="C675"/>
      <c r="D675"/>
      <c r="E675"/>
      <c r="F675"/>
      <c r="G675"/>
      <c r="H675"/>
      <c r="I675"/>
      <c r="L675" s="62"/>
      <c r="P675" s="19"/>
      <c r="Y675" s="19"/>
    </row>
    <row r="676" spans="2:25" s="10" customFormat="1" ht="15.6" customHeight="1" x14ac:dyDescent="0.25">
      <c r="B676"/>
      <c r="C676"/>
      <c r="D676"/>
      <c r="E676"/>
      <c r="F676"/>
      <c r="G676"/>
      <c r="H676"/>
      <c r="I676"/>
      <c r="L676" s="62"/>
      <c r="P676" s="19"/>
      <c r="Y676" s="19"/>
    </row>
    <row r="677" spans="2:25" s="10" customFormat="1" ht="15.6" customHeight="1" x14ac:dyDescent="0.25">
      <c r="B677"/>
      <c r="C677"/>
      <c r="D677"/>
      <c r="E677"/>
      <c r="F677"/>
      <c r="G677"/>
      <c r="H677"/>
      <c r="I677"/>
      <c r="L677" s="62"/>
      <c r="P677" s="19"/>
      <c r="Y677" s="19"/>
    </row>
    <row r="678" spans="2:25" s="10" customFormat="1" ht="15.6" customHeight="1" x14ac:dyDescent="0.25">
      <c r="B678"/>
      <c r="C678"/>
      <c r="D678"/>
      <c r="E678"/>
      <c r="F678"/>
      <c r="G678"/>
      <c r="H678"/>
      <c r="I678"/>
      <c r="L678" s="62"/>
      <c r="P678" s="19"/>
      <c r="Y678" s="19"/>
    </row>
    <row r="679" spans="2:25" s="10" customFormat="1" ht="15.6" customHeight="1" x14ac:dyDescent="0.25">
      <c r="B679"/>
      <c r="C679"/>
      <c r="D679"/>
      <c r="E679"/>
      <c r="F679"/>
      <c r="G679"/>
      <c r="H679"/>
      <c r="I679"/>
      <c r="L679" s="62"/>
      <c r="P679" s="19"/>
      <c r="Y679" s="19"/>
    </row>
    <row r="680" spans="2:25" s="10" customFormat="1" ht="15.6" customHeight="1" x14ac:dyDescent="0.25">
      <c r="B680"/>
      <c r="C680"/>
      <c r="D680"/>
      <c r="E680"/>
      <c r="F680"/>
      <c r="G680"/>
      <c r="H680"/>
      <c r="I680"/>
      <c r="L680" s="62"/>
      <c r="P680" s="19"/>
      <c r="Y680" s="19"/>
    </row>
    <row r="681" spans="2:25" s="10" customFormat="1" ht="15.6" customHeight="1" x14ac:dyDescent="0.25">
      <c r="B681"/>
      <c r="C681"/>
      <c r="D681"/>
      <c r="E681"/>
      <c r="F681"/>
      <c r="G681"/>
      <c r="H681"/>
      <c r="I681"/>
      <c r="L681" s="62"/>
      <c r="P681" s="19"/>
      <c r="Y681" s="19"/>
    </row>
    <row r="682" spans="2:25" s="10" customFormat="1" ht="15.6" customHeight="1" x14ac:dyDescent="0.25">
      <c r="B682"/>
      <c r="C682"/>
      <c r="D682"/>
      <c r="E682"/>
      <c r="F682"/>
      <c r="G682"/>
      <c r="H682"/>
      <c r="I682"/>
      <c r="L682" s="62"/>
      <c r="P682" s="19"/>
      <c r="Y682" s="19"/>
    </row>
    <row r="683" spans="2:25" s="10" customFormat="1" ht="15.6" customHeight="1" x14ac:dyDescent="0.25">
      <c r="B683"/>
      <c r="C683"/>
      <c r="D683"/>
      <c r="E683"/>
      <c r="F683"/>
      <c r="G683"/>
      <c r="H683"/>
      <c r="I683"/>
      <c r="L683" s="62"/>
      <c r="P683" s="19"/>
      <c r="Y683" s="19"/>
    </row>
    <row r="684" spans="2:25" s="10" customFormat="1" ht="15.6" customHeight="1" x14ac:dyDescent="0.25">
      <c r="B684"/>
      <c r="C684"/>
      <c r="D684"/>
      <c r="E684"/>
      <c r="F684"/>
      <c r="G684"/>
      <c r="H684"/>
      <c r="I684"/>
      <c r="L684" s="62"/>
      <c r="P684" s="19"/>
      <c r="Y684" s="19"/>
    </row>
    <row r="685" spans="2:25" s="10" customFormat="1" ht="15.6" customHeight="1" x14ac:dyDescent="0.25">
      <c r="B685"/>
      <c r="C685"/>
      <c r="D685"/>
      <c r="E685"/>
      <c r="F685"/>
      <c r="G685"/>
      <c r="H685"/>
      <c r="I685"/>
      <c r="L685" s="62"/>
      <c r="P685" s="19"/>
      <c r="Y685" s="19"/>
    </row>
    <row r="686" spans="2:25" s="10" customFormat="1" ht="15.6" customHeight="1" x14ac:dyDescent="0.25">
      <c r="B686"/>
      <c r="C686"/>
      <c r="D686"/>
      <c r="E686"/>
      <c r="F686"/>
      <c r="G686"/>
      <c r="H686"/>
      <c r="I686"/>
      <c r="L686" s="62"/>
      <c r="P686" s="19"/>
      <c r="Y686" s="19"/>
    </row>
    <row r="687" spans="2:25" s="10" customFormat="1" ht="15.6" customHeight="1" x14ac:dyDescent="0.25">
      <c r="B687"/>
      <c r="C687"/>
      <c r="D687"/>
      <c r="E687"/>
      <c r="F687"/>
      <c r="G687"/>
      <c r="H687"/>
      <c r="I687"/>
      <c r="L687" s="62"/>
      <c r="P687" s="19"/>
      <c r="Y687" s="19"/>
    </row>
    <row r="688" spans="2:25" s="10" customFormat="1" ht="15.6" customHeight="1" x14ac:dyDescent="0.25">
      <c r="B688"/>
      <c r="C688"/>
      <c r="D688"/>
      <c r="E688"/>
      <c r="F688"/>
      <c r="G688"/>
      <c r="H688"/>
      <c r="I688"/>
      <c r="L688" s="62"/>
      <c r="P688" s="19"/>
      <c r="Y688" s="19"/>
    </row>
    <row r="689" spans="2:25" s="10" customFormat="1" ht="15.6" customHeight="1" x14ac:dyDescent="0.25">
      <c r="B689"/>
      <c r="C689"/>
      <c r="D689"/>
      <c r="E689"/>
      <c r="F689"/>
      <c r="G689"/>
      <c r="H689"/>
      <c r="I689"/>
      <c r="L689" s="62"/>
      <c r="P689" s="19"/>
      <c r="Y689" s="19"/>
    </row>
    <row r="690" spans="2:25" s="10" customFormat="1" ht="15.6" customHeight="1" x14ac:dyDescent="0.25">
      <c r="B690"/>
      <c r="C690"/>
      <c r="D690"/>
      <c r="E690"/>
      <c r="F690"/>
      <c r="G690"/>
      <c r="H690"/>
      <c r="I690"/>
      <c r="L690" s="62"/>
      <c r="P690" s="19"/>
      <c r="Y690" s="19"/>
    </row>
    <row r="691" spans="2:25" s="10" customFormat="1" ht="15.6" customHeight="1" x14ac:dyDescent="0.25">
      <c r="B691"/>
      <c r="C691"/>
      <c r="D691"/>
      <c r="E691"/>
      <c r="F691"/>
      <c r="G691"/>
      <c r="H691"/>
      <c r="I691"/>
      <c r="L691" s="62"/>
      <c r="P691" s="19"/>
      <c r="Y691" s="19"/>
    </row>
    <row r="692" spans="2:25" s="10" customFormat="1" ht="15.6" customHeight="1" x14ac:dyDescent="0.25">
      <c r="B692"/>
      <c r="C692"/>
      <c r="D692"/>
      <c r="E692"/>
      <c r="F692"/>
      <c r="G692"/>
      <c r="H692"/>
      <c r="I692"/>
      <c r="L692" s="62"/>
      <c r="P692" s="19"/>
      <c r="Y692" s="19"/>
    </row>
    <row r="693" spans="2:25" s="10" customFormat="1" ht="15.6" customHeight="1" x14ac:dyDescent="0.25">
      <c r="B693"/>
      <c r="C693"/>
      <c r="D693"/>
      <c r="E693"/>
      <c r="F693"/>
      <c r="G693"/>
      <c r="H693"/>
      <c r="I693"/>
      <c r="L693" s="62"/>
      <c r="P693" s="19"/>
      <c r="Y693" s="19"/>
    </row>
    <row r="694" spans="2:25" s="10" customFormat="1" ht="15.6" customHeight="1" x14ac:dyDescent="0.25">
      <c r="B694"/>
      <c r="C694"/>
      <c r="D694"/>
      <c r="E694"/>
      <c r="F694"/>
      <c r="G694"/>
      <c r="H694"/>
      <c r="I694"/>
      <c r="L694" s="62"/>
      <c r="P694" s="19"/>
      <c r="Y694" s="19"/>
    </row>
    <row r="695" spans="2:25" s="10" customFormat="1" ht="15.6" customHeight="1" x14ac:dyDescent="0.25">
      <c r="B695"/>
      <c r="C695"/>
      <c r="D695"/>
      <c r="E695"/>
      <c r="F695"/>
      <c r="G695"/>
      <c r="H695"/>
      <c r="I695"/>
      <c r="L695" s="62"/>
      <c r="P695" s="19"/>
      <c r="Y695" s="19"/>
    </row>
    <row r="696" spans="2:25" s="10" customFormat="1" ht="15.6" customHeight="1" x14ac:dyDescent="0.25">
      <c r="B696"/>
      <c r="C696"/>
      <c r="D696"/>
      <c r="E696"/>
      <c r="F696"/>
      <c r="G696"/>
      <c r="H696"/>
      <c r="I696"/>
      <c r="L696" s="62"/>
      <c r="P696" s="19"/>
      <c r="Y696" s="19"/>
    </row>
    <row r="697" spans="2:25" s="10" customFormat="1" ht="15.6" customHeight="1" x14ac:dyDescent="0.25">
      <c r="B697"/>
      <c r="C697"/>
      <c r="D697"/>
      <c r="E697"/>
      <c r="F697"/>
      <c r="G697"/>
      <c r="H697"/>
      <c r="I697"/>
      <c r="L697" s="62"/>
      <c r="P697" s="19"/>
      <c r="Y697" s="19"/>
    </row>
    <row r="698" spans="2:25" s="10" customFormat="1" ht="15.6" customHeight="1" x14ac:dyDescent="0.25">
      <c r="B698"/>
      <c r="C698"/>
      <c r="D698"/>
      <c r="E698"/>
      <c r="F698"/>
      <c r="G698"/>
      <c r="H698"/>
      <c r="I698"/>
      <c r="L698" s="62"/>
      <c r="P698" s="19"/>
      <c r="Y698" s="19"/>
    </row>
    <row r="699" spans="2:25" s="10" customFormat="1" ht="15.6" customHeight="1" x14ac:dyDescent="0.25">
      <c r="B699"/>
      <c r="C699"/>
      <c r="D699"/>
      <c r="E699"/>
      <c r="F699"/>
      <c r="G699"/>
      <c r="H699"/>
      <c r="I699"/>
      <c r="L699" s="62"/>
      <c r="P699" s="19"/>
      <c r="Y699" s="19"/>
    </row>
    <row r="700" spans="2:25" s="10" customFormat="1" ht="15.6" customHeight="1" x14ac:dyDescent="0.25">
      <c r="B700"/>
      <c r="C700"/>
      <c r="D700"/>
      <c r="E700"/>
      <c r="F700"/>
      <c r="G700"/>
      <c r="H700"/>
      <c r="I700"/>
      <c r="L700" s="62"/>
      <c r="P700" s="19"/>
      <c r="Y700" s="19"/>
    </row>
    <row r="701" spans="2:25" s="10" customFormat="1" ht="15.6" customHeight="1" x14ac:dyDescent="0.25">
      <c r="B701"/>
      <c r="C701"/>
      <c r="D701"/>
      <c r="E701"/>
      <c r="F701"/>
      <c r="G701"/>
      <c r="H701"/>
      <c r="I701"/>
      <c r="L701" s="62"/>
      <c r="P701" s="19"/>
      <c r="Y701" s="19"/>
    </row>
    <row r="702" spans="2:25" s="10" customFormat="1" ht="15.6" customHeight="1" x14ac:dyDescent="0.25">
      <c r="B702"/>
      <c r="C702"/>
      <c r="D702"/>
      <c r="E702"/>
      <c r="F702"/>
      <c r="G702"/>
      <c r="H702"/>
      <c r="I702"/>
      <c r="L702" s="62"/>
      <c r="P702" s="19"/>
      <c r="Y702" s="19"/>
    </row>
    <row r="703" spans="2:25" s="10" customFormat="1" ht="15.6" customHeight="1" x14ac:dyDescent="0.25">
      <c r="B703"/>
      <c r="C703"/>
      <c r="D703"/>
      <c r="E703"/>
      <c r="F703"/>
      <c r="G703"/>
      <c r="H703"/>
      <c r="I703"/>
      <c r="L703" s="62"/>
      <c r="P703" s="19"/>
      <c r="Y703" s="19"/>
    </row>
    <row r="704" spans="2:25" s="10" customFormat="1" ht="15.6" customHeight="1" x14ac:dyDescent="0.25">
      <c r="B704"/>
      <c r="C704"/>
      <c r="D704"/>
      <c r="E704"/>
      <c r="F704"/>
      <c r="G704"/>
      <c r="H704"/>
      <c r="I704"/>
      <c r="L704" s="62"/>
      <c r="P704" s="19"/>
      <c r="Y704" s="19"/>
    </row>
    <row r="705" spans="2:25" s="10" customFormat="1" ht="15.6" customHeight="1" x14ac:dyDescent="0.25">
      <c r="B705"/>
      <c r="C705"/>
      <c r="D705"/>
      <c r="E705"/>
      <c r="F705"/>
      <c r="G705"/>
      <c r="H705"/>
      <c r="I705"/>
      <c r="L705" s="62"/>
      <c r="P705" s="19"/>
      <c r="Y705" s="19"/>
    </row>
    <row r="706" spans="2:25" s="10" customFormat="1" ht="15.6" customHeight="1" x14ac:dyDescent="0.25">
      <c r="B706"/>
      <c r="C706"/>
      <c r="D706"/>
      <c r="E706"/>
      <c r="F706"/>
      <c r="G706"/>
      <c r="H706"/>
      <c r="I706"/>
      <c r="L706" s="62"/>
      <c r="P706" s="19"/>
      <c r="Y706" s="19"/>
    </row>
    <row r="707" spans="2:25" s="10" customFormat="1" ht="15.6" customHeight="1" x14ac:dyDescent="0.25">
      <c r="B707"/>
      <c r="C707"/>
      <c r="D707"/>
      <c r="E707"/>
      <c r="F707"/>
      <c r="G707"/>
      <c r="H707"/>
      <c r="I707"/>
      <c r="L707" s="62"/>
      <c r="P707" s="19"/>
      <c r="Y707" s="19"/>
    </row>
    <row r="708" spans="2:25" s="10" customFormat="1" ht="15.6" customHeight="1" x14ac:dyDescent="0.25">
      <c r="B708"/>
      <c r="C708"/>
      <c r="D708"/>
      <c r="E708"/>
      <c r="F708"/>
      <c r="G708"/>
      <c r="H708"/>
      <c r="I708"/>
      <c r="L708" s="62"/>
      <c r="P708" s="19"/>
      <c r="Y708" s="19"/>
    </row>
    <row r="709" spans="2:25" s="10" customFormat="1" ht="15.6" customHeight="1" x14ac:dyDescent="0.25">
      <c r="B709"/>
      <c r="C709"/>
      <c r="D709"/>
      <c r="E709"/>
      <c r="F709"/>
      <c r="G709"/>
      <c r="H709"/>
      <c r="I709"/>
      <c r="L709" s="62"/>
      <c r="P709" s="19"/>
      <c r="Y709" s="19"/>
    </row>
    <row r="710" spans="2:25" s="10" customFormat="1" ht="15.6" customHeight="1" x14ac:dyDescent="0.25">
      <c r="B710"/>
      <c r="C710"/>
      <c r="D710"/>
      <c r="E710"/>
      <c r="F710"/>
      <c r="G710"/>
      <c r="H710"/>
      <c r="I710"/>
      <c r="L710" s="62"/>
      <c r="P710" s="19"/>
      <c r="Y710" s="19"/>
    </row>
    <row r="711" spans="2:25" s="10" customFormat="1" ht="15.6" customHeight="1" x14ac:dyDescent="0.25">
      <c r="B711"/>
      <c r="C711"/>
      <c r="D711"/>
      <c r="E711"/>
      <c r="F711"/>
      <c r="G711"/>
      <c r="H711"/>
      <c r="I711"/>
      <c r="L711" s="62"/>
      <c r="P711" s="19"/>
      <c r="Y711" s="19"/>
    </row>
    <row r="712" spans="2:25" s="10" customFormat="1" ht="15.6" customHeight="1" x14ac:dyDescent="0.25">
      <c r="B712"/>
      <c r="C712"/>
      <c r="D712"/>
      <c r="E712"/>
      <c r="F712"/>
      <c r="G712"/>
      <c r="H712"/>
      <c r="I712"/>
      <c r="L712" s="62"/>
      <c r="P712" s="19"/>
      <c r="Y712" s="19"/>
    </row>
    <row r="713" spans="2:25" s="10" customFormat="1" ht="15.6" customHeight="1" x14ac:dyDescent="0.25">
      <c r="B713"/>
      <c r="C713"/>
      <c r="D713"/>
      <c r="E713"/>
      <c r="F713"/>
      <c r="G713"/>
      <c r="H713"/>
      <c r="I713"/>
      <c r="L713" s="62"/>
      <c r="P713" s="19"/>
      <c r="Y713" s="19"/>
    </row>
    <row r="714" spans="2:25" s="10" customFormat="1" ht="15.6" customHeight="1" x14ac:dyDescent="0.25">
      <c r="B714"/>
      <c r="C714"/>
      <c r="D714"/>
      <c r="E714"/>
      <c r="F714"/>
      <c r="G714"/>
      <c r="H714"/>
      <c r="I714"/>
      <c r="L714" s="62"/>
      <c r="P714" s="19"/>
      <c r="Y714" s="19"/>
    </row>
    <row r="715" spans="2:25" s="10" customFormat="1" ht="15.6" customHeight="1" x14ac:dyDescent="0.25">
      <c r="B715"/>
      <c r="C715"/>
      <c r="D715"/>
      <c r="E715"/>
      <c r="F715"/>
      <c r="G715"/>
      <c r="H715"/>
      <c r="I715"/>
      <c r="L715" s="62"/>
      <c r="P715" s="19"/>
      <c r="Y715" s="19"/>
    </row>
    <row r="716" spans="2:25" s="10" customFormat="1" ht="15.6" customHeight="1" x14ac:dyDescent="0.25">
      <c r="B716"/>
      <c r="C716"/>
      <c r="D716"/>
      <c r="E716"/>
      <c r="F716"/>
      <c r="G716"/>
      <c r="H716"/>
      <c r="I716"/>
      <c r="L716" s="62"/>
      <c r="P716" s="19"/>
      <c r="Y716" s="19"/>
    </row>
    <row r="717" spans="2:25" s="10" customFormat="1" ht="15.6" customHeight="1" x14ac:dyDescent="0.25">
      <c r="B717"/>
      <c r="C717"/>
      <c r="D717"/>
      <c r="E717"/>
      <c r="F717"/>
      <c r="G717"/>
      <c r="H717"/>
      <c r="I717"/>
      <c r="L717" s="62"/>
      <c r="P717" s="19"/>
      <c r="Y717" s="19"/>
    </row>
    <row r="718" spans="2:25" s="10" customFormat="1" ht="15.6" customHeight="1" x14ac:dyDescent="0.25">
      <c r="B718"/>
      <c r="C718"/>
      <c r="D718"/>
      <c r="E718"/>
      <c r="F718"/>
      <c r="G718"/>
      <c r="H718"/>
      <c r="I718"/>
      <c r="L718" s="62"/>
      <c r="P718" s="19"/>
      <c r="Y718" s="19"/>
    </row>
    <row r="719" spans="2:25" s="10" customFormat="1" ht="15.6" customHeight="1" x14ac:dyDescent="0.25">
      <c r="B719"/>
      <c r="C719"/>
      <c r="D719"/>
      <c r="E719"/>
      <c r="F719"/>
      <c r="G719"/>
      <c r="H719"/>
      <c r="I719"/>
      <c r="L719" s="62"/>
      <c r="P719" s="19"/>
      <c r="Y719" s="19"/>
    </row>
    <row r="720" spans="2:25" s="10" customFormat="1" ht="15.6" customHeight="1" x14ac:dyDescent="0.25">
      <c r="B720"/>
      <c r="C720"/>
      <c r="D720"/>
      <c r="E720"/>
      <c r="F720"/>
      <c r="G720"/>
      <c r="H720"/>
      <c r="I720"/>
      <c r="L720" s="62"/>
      <c r="P720" s="19"/>
      <c r="Y720" s="19"/>
    </row>
    <row r="721" spans="2:25" s="10" customFormat="1" ht="15.6" customHeight="1" x14ac:dyDescent="0.25">
      <c r="B721"/>
      <c r="C721"/>
      <c r="D721"/>
      <c r="E721"/>
      <c r="F721"/>
      <c r="G721"/>
      <c r="H721"/>
      <c r="I721"/>
      <c r="L721" s="62"/>
      <c r="P721" s="19"/>
      <c r="Y721" s="19"/>
    </row>
    <row r="722" spans="2:25" s="10" customFormat="1" ht="15.6" customHeight="1" x14ac:dyDescent="0.25">
      <c r="B722"/>
      <c r="C722"/>
      <c r="D722"/>
      <c r="E722"/>
      <c r="F722"/>
      <c r="G722"/>
      <c r="H722"/>
      <c r="I722"/>
      <c r="L722" s="62"/>
      <c r="P722" s="19"/>
      <c r="Y722" s="19"/>
    </row>
    <row r="723" spans="2:25" s="10" customFormat="1" ht="15.6" customHeight="1" x14ac:dyDescent="0.25">
      <c r="B723"/>
      <c r="C723"/>
      <c r="D723"/>
      <c r="E723"/>
      <c r="F723"/>
      <c r="G723"/>
      <c r="H723"/>
      <c r="I723"/>
      <c r="L723" s="62"/>
      <c r="P723" s="19"/>
      <c r="Y723" s="19"/>
    </row>
    <row r="724" spans="2:25" s="10" customFormat="1" ht="15.6" customHeight="1" x14ac:dyDescent="0.25">
      <c r="B724"/>
      <c r="C724"/>
      <c r="D724"/>
      <c r="E724"/>
      <c r="F724"/>
      <c r="G724"/>
      <c r="H724"/>
      <c r="I724"/>
      <c r="L724" s="62"/>
      <c r="P724" s="19"/>
      <c r="Y724" s="19"/>
    </row>
    <row r="725" spans="2:25" s="10" customFormat="1" ht="15.6" customHeight="1" x14ac:dyDescent="0.25">
      <c r="B725"/>
      <c r="C725"/>
      <c r="D725"/>
      <c r="E725"/>
      <c r="F725"/>
      <c r="G725"/>
      <c r="H725"/>
      <c r="I725"/>
      <c r="L725" s="62"/>
      <c r="P725" s="19"/>
      <c r="Y725" s="19"/>
    </row>
    <row r="726" spans="2:25" s="10" customFormat="1" ht="15.6" customHeight="1" x14ac:dyDescent="0.25">
      <c r="B726"/>
      <c r="C726"/>
      <c r="D726"/>
      <c r="E726"/>
      <c r="F726"/>
      <c r="G726"/>
      <c r="H726"/>
      <c r="I726"/>
      <c r="L726" s="62"/>
      <c r="P726" s="19"/>
      <c r="Y726" s="19"/>
    </row>
    <row r="727" spans="2:25" s="10" customFormat="1" ht="15.6" customHeight="1" x14ac:dyDescent="0.25">
      <c r="B727"/>
      <c r="C727"/>
      <c r="D727"/>
      <c r="E727"/>
      <c r="F727"/>
      <c r="G727"/>
      <c r="H727"/>
      <c r="I727"/>
      <c r="L727" s="62"/>
      <c r="P727" s="19"/>
      <c r="Y727" s="19"/>
    </row>
    <row r="728" spans="2:25" s="10" customFormat="1" ht="15.6" customHeight="1" x14ac:dyDescent="0.25">
      <c r="B728"/>
      <c r="C728"/>
      <c r="D728"/>
      <c r="E728"/>
      <c r="F728"/>
      <c r="G728"/>
      <c r="H728"/>
      <c r="I728"/>
      <c r="L728" s="62"/>
      <c r="P728" s="19"/>
      <c r="Y728" s="19"/>
    </row>
    <row r="729" spans="2:25" s="10" customFormat="1" ht="15.6" customHeight="1" x14ac:dyDescent="0.25">
      <c r="B729"/>
      <c r="C729"/>
      <c r="D729"/>
      <c r="E729"/>
      <c r="F729"/>
      <c r="G729"/>
      <c r="H729"/>
      <c r="I729"/>
      <c r="L729" s="62"/>
      <c r="P729" s="19"/>
      <c r="Y729" s="19"/>
    </row>
    <row r="730" spans="2:25" s="10" customFormat="1" ht="15.6" customHeight="1" x14ac:dyDescent="0.25">
      <c r="B730"/>
      <c r="C730"/>
      <c r="D730"/>
      <c r="E730"/>
      <c r="F730"/>
      <c r="G730"/>
      <c r="H730"/>
      <c r="I730"/>
      <c r="L730" s="62"/>
      <c r="P730" s="19"/>
      <c r="Y730" s="19"/>
    </row>
    <row r="731" spans="2:25" s="10" customFormat="1" ht="15.6" customHeight="1" x14ac:dyDescent="0.25">
      <c r="B731"/>
      <c r="C731"/>
      <c r="D731"/>
      <c r="E731"/>
      <c r="F731"/>
      <c r="G731"/>
      <c r="H731"/>
      <c r="I731"/>
      <c r="L731" s="62"/>
      <c r="P731" s="19"/>
      <c r="Y731" s="19"/>
    </row>
    <row r="732" spans="2:25" s="10" customFormat="1" ht="15.6" customHeight="1" x14ac:dyDescent="0.25">
      <c r="B732"/>
      <c r="C732"/>
      <c r="D732"/>
      <c r="E732"/>
      <c r="F732"/>
      <c r="G732"/>
      <c r="H732"/>
      <c r="I732"/>
      <c r="L732" s="62"/>
      <c r="P732" s="19"/>
      <c r="Y732" s="19"/>
    </row>
    <row r="733" spans="2:25" s="10" customFormat="1" ht="15.6" customHeight="1" x14ac:dyDescent="0.25">
      <c r="B733"/>
      <c r="C733"/>
      <c r="D733"/>
      <c r="E733"/>
      <c r="F733"/>
      <c r="G733"/>
      <c r="H733"/>
      <c r="I733"/>
      <c r="L733" s="62"/>
      <c r="P733" s="19"/>
      <c r="Y733" s="19"/>
    </row>
    <row r="734" spans="2:25" s="10" customFormat="1" ht="15.6" customHeight="1" x14ac:dyDescent="0.25">
      <c r="B734"/>
      <c r="C734"/>
      <c r="D734"/>
      <c r="E734"/>
      <c r="F734"/>
      <c r="G734"/>
      <c r="H734"/>
      <c r="I734"/>
      <c r="L734" s="62"/>
      <c r="P734" s="19"/>
      <c r="Y734" s="19"/>
    </row>
    <row r="735" spans="2:25" s="10" customFormat="1" ht="15.6" customHeight="1" x14ac:dyDescent="0.25">
      <c r="B735"/>
      <c r="C735"/>
      <c r="D735"/>
      <c r="E735"/>
      <c r="F735"/>
      <c r="G735"/>
      <c r="H735"/>
      <c r="I735"/>
      <c r="L735" s="62"/>
      <c r="P735" s="19"/>
      <c r="Y735" s="19"/>
    </row>
    <row r="736" spans="2:25" s="10" customFormat="1" ht="15.6" customHeight="1" x14ac:dyDescent="0.25">
      <c r="B736"/>
      <c r="C736"/>
      <c r="D736"/>
      <c r="E736"/>
      <c r="F736"/>
      <c r="G736"/>
      <c r="H736"/>
      <c r="I736"/>
      <c r="L736" s="62"/>
      <c r="P736" s="19"/>
      <c r="Y736" s="19"/>
    </row>
    <row r="737" spans="2:25" s="10" customFormat="1" ht="15.6" customHeight="1" x14ac:dyDescent="0.25">
      <c r="B737"/>
      <c r="C737"/>
      <c r="D737"/>
      <c r="E737"/>
      <c r="F737"/>
      <c r="G737"/>
      <c r="H737"/>
      <c r="I737"/>
      <c r="L737" s="62"/>
      <c r="P737" s="19"/>
      <c r="Y737" s="19"/>
    </row>
    <row r="738" spans="2:25" s="10" customFormat="1" ht="15.6" customHeight="1" x14ac:dyDescent="0.25">
      <c r="B738"/>
      <c r="C738"/>
      <c r="D738"/>
      <c r="E738"/>
      <c r="F738"/>
      <c r="G738"/>
      <c r="H738"/>
      <c r="I738"/>
      <c r="L738" s="62"/>
      <c r="P738" s="19"/>
      <c r="Y738" s="19"/>
    </row>
    <row r="739" spans="2:25" s="10" customFormat="1" ht="15.6" customHeight="1" x14ac:dyDescent="0.25">
      <c r="B739"/>
      <c r="C739"/>
      <c r="D739"/>
      <c r="E739"/>
      <c r="F739"/>
      <c r="G739"/>
      <c r="H739"/>
      <c r="I739"/>
      <c r="L739" s="62"/>
      <c r="P739" s="19"/>
      <c r="Y739" s="19"/>
    </row>
    <row r="740" spans="2:25" s="10" customFormat="1" ht="15.6" customHeight="1" x14ac:dyDescent="0.25">
      <c r="B740"/>
      <c r="C740"/>
      <c r="D740"/>
      <c r="E740"/>
      <c r="F740"/>
      <c r="G740"/>
      <c r="H740"/>
      <c r="I740"/>
      <c r="L740" s="62"/>
      <c r="P740" s="19"/>
      <c r="Y740" s="19"/>
    </row>
    <row r="741" spans="2:25" s="10" customFormat="1" ht="15.6" customHeight="1" x14ac:dyDescent="0.25">
      <c r="B741"/>
      <c r="C741"/>
      <c r="D741"/>
      <c r="E741"/>
      <c r="F741"/>
      <c r="G741"/>
      <c r="H741"/>
      <c r="I741"/>
      <c r="L741" s="62"/>
      <c r="P741" s="19"/>
      <c r="Y741" s="19"/>
    </row>
    <row r="742" spans="2:25" s="10" customFormat="1" ht="15.6" customHeight="1" x14ac:dyDescent="0.25">
      <c r="B742"/>
      <c r="C742"/>
      <c r="D742"/>
      <c r="E742"/>
      <c r="F742"/>
      <c r="G742"/>
      <c r="H742"/>
      <c r="I742"/>
      <c r="L742" s="62"/>
      <c r="P742" s="19"/>
      <c r="Y742" s="19"/>
    </row>
    <row r="743" spans="2:25" s="10" customFormat="1" ht="15.6" customHeight="1" x14ac:dyDescent="0.25">
      <c r="B743"/>
      <c r="C743"/>
      <c r="D743"/>
      <c r="E743"/>
      <c r="F743"/>
      <c r="G743"/>
      <c r="H743"/>
      <c r="I743"/>
      <c r="L743" s="62"/>
      <c r="P743" s="19"/>
      <c r="Y743" s="19"/>
    </row>
    <row r="744" spans="2:25" s="10" customFormat="1" ht="15.6" customHeight="1" x14ac:dyDescent="0.25">
      <c r="B744"/>
      <c r="C744"/>
      <c r="D744"/>
      <c r="E744"/>
      <c r="F744"/>
      <c r="G744"/>
      <c r="H744"/>
      <c r="I744"/>
      <c r="L744" s="62"/>
      <c r="P744" s="19"/>
      <c r="Y744" s="19"/>
    </row>
    <row r="745" spans="2:25" s="10" customFormat="1" ht="15.6" customHeight="1" x14ac:dyDescent="0.25">
      <c r="B745"/>
      <c r="C745"/>
      <c r="D745"/>
      <c r="E745"/>
      <c r="F745"/>
      <c r="G745"/>
      <c r="H745"/>
      <c r="I745"/>
      <c r="L745" s="62"/>
      <c r="P745" s="19"/>
      <c r="Y745" s="19"/>
    </row>
    <row r="746" spans="2:25" s="10" customFormat="1" ht="15.6" customHeight="1" x14ac:dyDescent="0.25">
      <c r="B746"/>
      <c r="C746"/>
      <c r="D746"/>
      <c r="E746"/>
      <c r="F746"/>
      <c r="G746"/>
      <c r="H746"/>
      <c r="I746"/>
      <c r="L746" s="62"/>
      <c r="P746" s="19"/>
      <c r="Y746" s="19"/>
    </row>
    <row r="747" spans="2:25" s="10" customFormat="1" ht="15.6" customHeight="1" x14ac:dyDescent="0.25">
      <c r="B747"/>
      <c r="C747"/>
      <c r="D747"/>
      <c r="E747"/>
      <c r="F747"/>
      <c r="G747"/>
      <c r="H747"/>
      <c r="I747"/>
      <c r="L747" s="62"/>
      <c r="P747" s="19"/>
      <c r="Y747" s="19"/>
    </row>
    <row r="748" spans="2:25" s="10" customFormat="1" ht="15.6" customHeight="1" x14ac:dyDescent="0.25">
      <c r="B748"/>
      <c r="C748"/>
      <c r="D748"/>
      <c r="E748"/>
      <c r="F748"/>
      <c r="G748"/>
      <c r="H748"/>
      <c r="I748"/>
      <c r="L748" s="62"/>
      <c r="P748" s="19"/>
      <c r="Y748" s="19"/>
    </row>
    <row r="749" spans="2:25" s="10" customFormat="1" ht="15.6" customHeight="1" x14ac:dyDescent="0.25">
      <c r="B749"/>
      <c r="C749"/>
      <c r="D749"/>
      <c r="E749"/>
      <c r="F749"/>
      <c r="G749"/>
      <c r="H749"/>
      <c r="I749"/>
      <c r="L749" s="62"/>
      <c r="P749" s="19"/>
      <c r="Y749" s="19"/>
    </row>
    <row r="750" spans="2:25" s="10" customFormat="1" ht="15.6" customHeight="1" x14ac:dyDescent="0.25">
      <c r="B750"/>
      <c r="C750"/>
      <c r="D750"/>
      <c r="E750"/>
      <c r="F750"/>
      <c r="G750"/>
      <c r="H750"/>
      <c r="I750"/>
      <c r="L750" s="62"/>
      <c r="P750" s="19"/>
      <c r="Y750" s="19"/>
    </row>
    <row r="751" spans="2:25" s="10" customFormat="1" ht="15.6" customHeight="1" x14ac:dyDescent="0.25">
      <c r="B751"/>
      <c r="C751"/>
      <c r="D751"/>
      <c r="E751"/>
      <c r="F751"/>
      <c r="G751"/>
      <c r="H751"/>
      <c r="I751"/>
      <c r="L751" s="62"/>
      <c r="P751" s="19"/>
      <c r="Y751" s="19"/>
    </row>
    <row r="752" spans="2:25" s="10" customFormat="1" ht="15.6" customHeight="1" x14ac:dyDescent="0.25">
      <c r="B752"/>
      <c r="C752"/>
      <c r="D752"/>
      <c r="E752"/>
      <c r="F752"/>
      <c r="G752"/>
      <c r="H752"/>
      <c r="I752"/>
      <c r="L752" s="62"/>
      <c r="P752" s="19"/>
      <c r="Y752" s="19"/>
    </row>
    <row r="753" spans="2:25" s="10" customFormat="1" ht="15.6" customHeight="1" x14ac:dyDescent="0.25">
      <c r="B753"/>
      <c r="C753"/>
      <c r="D753"/>
      <c r="E753"/>
      <c r="F753"/>
      <c r="G753"/>
      <c r="H753"/>
      <c r="I753"/>
      <c r="L753" s="62"/>
      <c r="P753" s="19"/>
      <c r="Y753" s="19"/>
    </row>
    <row r="754" spans="2:25" s="10" customFormat="1" ht="15.6" customHeight="1" x14ac:dyDescent="0.25">
      <c r="B754"/>
      <c r="C754"/>
      <c r="D754"/>
      <c r="E754"/>
      <c r="F754"/>
      <c r="G754"/>
      <c r="H754"/>
      <c r="I754"/>
      <c r="L754" s="62"/>
      <c r="P754" s="19"/>
      <c r="Y754" s="19"/>
    </row>
    <row r="755" spans="2:25" s="10" customFormat="1" ht="15.6" customHeight="1" x14ac:dyDescent="0.25">
      <c r="B755"/>
      <c r="C755"/>
      <c r="D755"/>
      <c r="E755"/>
      <c r="F755"/>
      <c r="G755"/>
      <c r="H755"/>
      <c r="I755"/>
      <c r="L755" s="62"/>
      <c r="P755" s="19"/>
      <c r="Y755" s="19"/>
    </row>
    <row r="756" spans="2:25" s="10" customFormat="1" ht="15.6" customHeight="1" x14ac:dyDescent="0.25">
      <c r="B756"/>
      <c r="C756"/>
      <c r="D756"/>
      <c r="E756"/>
      <c r="F756"/>
      <c r="G756"/>
      <c r="H756"/>
      <c r="I756"/>
      <c r="L756" s="62"/>
      <c r="P756" s="19"/>
      <c r="Y756" s="19"/>
    </row>
    <row r="757" spans="2:25" s="10" customFormat="1" ht="15.6" customHeight="1" x14ac:dyDescent="0.25">
      <c r="B757"/>
      <c r="C757"/>
      <c r="D757"/>
      <c r="E757"/>
      <c r="F757"/>
      <c r="G757"/>
      <c r="H757"/>
      <c r="I757"/>
      <c r="L757" s="62"/>
      <c r="P757" s="19"/>
      <c r="Y757" s="19"/>
    </row>
    <row r="758" spans="2:25" s="10" customFormat="1" ht="15.6" customHeight="1" x14ac:dyDescent="0.25">
      <c r="B758"/>
      <c r="C758"/>
      <c r="D758"/>
      <c r="E758"/>
      <c r="F758"/>
      <c r="G758"/>
      <c r="H758"/>
      <c r="I758"/>
      <c r="L758" s="62"/>
      <c r="P758" s="19"/>
      <c r="Y758" s="19"/>
    </row>
    <row r="759" spans="2:25" s="10" customFormat="1" ht="15.6" customHeight="1" x14ac:dyDescent="0.25">
      <c r="B759"/>
      <c r="C759"/>
      <c r="D759"/>
      <c r="E759"/>
      <c r="F759"/>
      <c r="G759"/>
      <c r="H759"/>
      <c r="I759"/>
      <c r="L759" s="62"/>
      <c r="P759" s="19"/>
      <c r="Y759" s="19"/>
    </row>
    <row r="760" spans="2:25" s="10" customFormat="1" ht="15.6" customHeight="1" x14ac:dyDescent="0.25">
      <c r="B760"/>
      <c r="C760"/>
      <c r="D760"/>
      <c r="E760"/>
      <c r="F760"/>
      <c r="G760"/>
      <c r="H760"/>
      <c r="I760"/>
      <c r="L760" s="62"/>
      <c r="P760" s="19"/>
      <c r="Y760" s="19"/>
    </row>
    <row r="761" spans="2:25" s="10" customFormat="1" ht="15.6" customHeight="1" x14ac:dyDescent="0.25">
      <c r="B761"/>
      <c r="C761"/>
      <c r="D761"/>
      <c r="E761"/>
      <c r="F761"/>
      <c r="G761"/>
      <c r="H761"/>
      <c r="I761"/>
      <c r="L761" s="62"/>
      <c r="P761" s="19"/>
      <c r="Y761" s="19"/>
    </row>
    <row r="762" spans="2:25" s="10" customFormat="1" ht="15.6" customHeight="1" x14ac:dyDescent="0.25">
      <c r="B762"/>
      <c r="C762"/>
      <c r="D762"/>
      <c r="E762"/>
      <c r="F762"/>
      <c r="G762"/>
      <c r="H762"/>
      <c r="I762"/>
      <c r="L762" s="62"/>
      <c r="P762" s="19"/>
      <c r="Y762" s="19"/>
    </row>
    <row r="763" spans="2:25" s="10" customFormat="1" ht="15.6" customHeight="1" x14ac:dyDescent="0.25">
      <c r="B763"/>
      <c r="C763"/>
      <c r="D763"/>
      <c r="E763"/>
      <c r="F763"/>
      <c r="G763"/>
      <c r="H763"/>
      <c r="I763"/>
      <c r="L763" s="62"/>
      <c r="P763" s="19"/>
      <c r="Y763" s="19"/>
    </row>
    <row r="764" spans="2:25" s="10" customFormat="1" ht="15.6" customHeight="1" x14ac:dyDescent="0.25">
      <c r="B764"/>
      <c r="C764"/>
      <c r="D764"/>
      <c r="E764"/>
      <c r="F764"/>
      <c r="G764"/>
      <c r="H764"/>
      <c r="I764"/>
      <c r="L764" s="62"/>
      <c r="P764" s="19"/>
      <c r="Y764" s="19"/>
    </row>
    <row r="765" spans="2:25" s="10" customFormat="1" ht="15.6" customHeight="1" x14ac:dyDescent="0.25">
      <c r="B765"/>
      <c r="C765"/>
      <c r="D765"/>
      <c r="E765"/>
      <c r="F765"/>
      <c r="G765"/>
      <c r="H765"/>
      <c r="I765"/>
      <c r="L765" s="62"/>
      <c r="P765" s="19"/>
      <c r="Y765" s="19"/>
    </row>
    <row r="766" spans="2:25" s="10" customFormat="1" ht="15.6" customHeight="1" x14ac:dyDescent="0.25">
      <c r="B766"/>
      <c r="C766"/>
      <c r="D766"/>
      <c r="E766"/>
      <c r="F766"/>
      <c r="G766"/>
      <c r="H766"/>
      <c r="I766"/>
      <c r="L766" s="62"/>
      <c r="P766" s="19"/>
      <c r="Y766" s="19"/>
    </row>
    <row r="767" spans="2:25" s="10" customFormat="1" ht="15.6" customHeight="1" x14ac:dyDescent="0.25">
      <c r="B767"/>
      <c r="C767"/>
      <c r="D767"/>
      <c r="E767"/>
      <c r="F767"/>
      <c r="G767"/>
      <c r="H767"/>
      <c r="I767"/>
      <c r="L767" s="62"/>
      <c r="P767" s="19"/>
      <c r="Y767" s="19"/>
    </row>
    <row r="768" spans="2:25" s="10" customFormat="1" ht="15.6" customHeight="1" x14ac:dyDescent="0.25">
      <c r="B768"/>
      <c r="C768"/>
      <c r="D768"/>
      <c r="E768"/>
      <c r="F768"/>
      <c r="G768"/>
      <c r="H768"/>
      <c r="I768"/>
      <c r="L768" s="62"/>
      <c r="P768" s="19"/>
      <c r="Y768" s="19"/>
    </row>
    <row r="769" spans="2:25" s="10" customFormat="1" ht="15.6" customHeight="1" x14ac:dyDescent="0.25">
      <c r="B769"/>
      <c r="C769"/>
      <c r="D769"/>
      <c r="E769"/>
      <c r="F769"/>
      <c r="G769"/>
      <c r="H769"/>
      <c r="I769"/>
      <c r="L769" s="62"/>
      <c r="P769" s="19"/>
      <c r="Y769" s="19"/>
    </row>
    <row r="770" spans="2:25" s="10" customFormat="1" ht="15.6" customHeight="1" x14ac:dyDescent="0.25">
      <c r="B770"/>
      <c r="C770"/>
      <c r="D770"/>
      <c r="E770"/>
      <c r="F770"/>
      <c r="G770"/>
      <c r="H770"/>
      <c r="I770"/>
      <c r="L770" s="62"/>
      <c r="P770" s="19"/>
      <c r="Y770" s="19"/>
    </row>
    <row r="771" spans="2:25" s="10" customFormat="1" ht="15.6" customHeight="1" x14ac:dyDescent="0.25">
      <c r="B771"/>
      <c r="C771"/>
      <c r="D771"/>
      <c r="E771"/>
      <c r="F771"/>
      <c r="G771"/>
      <c r="H771"/>
      <c r="I771"/>
      <c r="L771" s="62"/>
      <c r="P771" s="19"/>
      <c r="Y771" s="19"/>
    </row>
    <row r="772" spans="2:25" s="10" customFormat="1" ht="15.6" customHeight="1" x14ac:dyDescent="0.25">
      <c r="B772"/>
      <c r="C772"/>
      <c r="D772"/>
      <c r="E772"/>
      <c r="F772"/>
      <c r="G772"/>
      <c r="H772"/>
      <c r="I772"/>
      <c r="L772" s="62"/>
      <c r="P772" s="19"/>
      <c r="Y772" s="19"/>
    </row>
    <row r="773" spans="2:25" s="10" customFormat="1" ht="15.6" customHeight="1" x14ac:dyDescent="0.25">
      <c r="B773"/>
      <c r="C773"/>
      <c r="D773"/>
      <c r="E773"/>
      <c r="F773"/>
      <c r="G773"/>
      <c r="H773"/>
      <c r="I773"/>
      <c r="L773" s="62"/>
      <c r="P773" s="19"/>
      <c r="Y773" s="19"/>
    </row>
    <row r="774" spans="2:25" s="10" customFormat="1" ht="15.6" customHeight="1" x14ac:dyDescent="0.25">
      <c r="B774"/>
      <c r="C774"/>
      <c r="D774"/>
      <c r="E774"/>
      <c r="F774"/>
      <c r="G774"/>
      <c r="H774"/>
      <c r="I774"/>
      <c r="L774" s="62"/>
      <c r="P774" s="19"/>
      <c r="Y774" s="19"/>
    </row>
    <row r="775" spans="2:25" s="10" customFormat="1" ht="15.6" customHeight="1" x14ac:dyDescent="0.25">
      <c r="B775"/>
      <c r="C775"/>
      <c r="D775"/>
      <c r="E775"/>
      <c r="F775"/>
      <c r="G775"/>
      <c r="H775"/>
      <c r="I775"/>
      <c r="L775" s="62"/>
      <c r="P775" s="19"/>
      <c r="Y775" s="19"/>
    </row>
    <row r="776" spans="2:25" s="10" customFormat="1" ht="15.6" customHeight="1" x14ac:dyDescent="0.25">
      <c r="B776"/>
      <c r="C776"/>
      <c r="D776"/>
      <c r="E776"/>
      <c r="F776"/>
      <c r="G776"/>
      <c r="H776"/>
      <c r="I776"/>
      <c r="L776" s="62"/>
      <c r="P776" s="19"/>
      <c r="Y776" s="19"/>
    </row>
    <row r="777" spans="2:25" s="10" customFormat="1" ht="15.6" customHeight="1" x14ac:dyDescent="0.25">
      <c r="B777"/>
      <c r="C777"/>
      <c r="D777"/>
      <c r="E777"/>
      <c r="F777"/>
      <c r="G777"/>
      <c r="H777"/>
      <c r="I777"/>
      <c r="L777" s="62"/>
      <c r="P777" s="19"/>
      <c r="Y777" s="19"/>
    </row>
    <row r="778" spans="2:25" s="10" customFormat="1" ht="15.6" customHeight="1" x14ac:dyDescent="0.25">
      <c r="B778"/>
      <c r="C778"/>
      <c r="D778"/>
      <c r="E778"/>
      <c r="F778"/>
      <c r="G778"/>
      <c r="H778"/>
      <c r="I778"/>
      <c r="L778" s="62"/>
      <c r="P778" s="19"/>
      <c r="Y778" s="19"/>
    </row>
    <row r="779" spans="2:25" s="10" customFormat="1" ht="15.6" customHeight="1" x14ac:dyDescent="0.25">
      <c r="B779"/>
      <c r="C779"/>
      <c r="D779"/>
      <c r="E779"/>
      <c r="F779"/>
      <c r="G779"/>
      <c r="H779"/>
      <c r="I779"/>
      <c r="L779" s="62"/>
      <c r="P779" s="19"/>
      <c r="Y779" s="19"/>
    </row>
    <row r="780" spans="2:25" s="10" customFormat="1" ht="15.6" customHeight="1" x14ac:dyDescent="0.25">
      <c r="B780"/>
      <c r="C780"/>
      <c r="D780"/>
      <c r="E780"/>
      <c r="F780"/>
      <c r="G780"/>
      <c r="H780"/>
      <c r="I780"/>
      <c r="L780" s="62"/>
      <c r="P780" s="19"/>
      <c r="Y780" s="19"/>
    </row>
    <row r="781" spans="2:25" s="10" customFormat="1" ht="15.6" customHeight="1" x14ac:dyDescent="0.25">
      <c r="B781"/>
      <c r="C781"/>
      <c r="D781"/>
      <c r="E781"/>
      <c r="F781"/>
      <c r="G781"/>
      <c r="H781"/>
      <c r="I781"/>
      <c r="L781" s="62"/>
      <c r="P781" s="19"/>
      <c r="Y781" s="19"/>
    </row>
    <row r="782" spans="2:25" s="10" customFormat="1" ht="15.6" customHeight="1" x14ac:dyDescent="0.25">
      <c r="B782"/>
      <c r="C782"/>
      <c r="D782"/>
      <c r="E782"/>
      <c r="F782"/>
      <c r="G782"/>
      <c r="H782"/>
      <c r="I782"/>
      <c r="L782" s="62"/>
      <c r="P782" s="19"/>
      <c r="Y782" s="19"/>
    </row>
    <row r="783" spans="2:25" s="10" customFormat="1" ht="15.6" customHeight="1" x14ac:dyDescent="0.25">
      <c r="B783"/>
      <c r="C783"/>
      <c r="D783"/>
      <c r="E783"/>
      <c r="F783"/>
      <c r="G783"/>
      <c r="H783"/>
      <c r="I783"/>
      <c r="L783" s="62"/>
      <c r="P783" s="19"/>
      <c r="Y783" s="19"/>
    </row>
    <row r="784" spans="2:25" s="10" customFormat="1" ht="15.6" customHeight="1" x14ac:dyDescent="0.25">
      <c r="B784"/>
      <c r="C784"/>
      <c r="D784"/>
      <c r="E784"/>
      <c r="F784"/>
      <c r="G784"/>
      <c r="H784"/>
      <c r="I784"/>
      <c r="L784" s="62"/>
      <c r="P784" s="19"/>
      <c r="Y784" s="19"/>
    </row>
    <row r="785" spans="2:25" s="10" customFormat="1" ht="15.6" customHeight="1" x14ac:dyDescent="0.25">
      <c r="B785"/>
      <c r="C785"/>
      <c r="D785"/>
      <c r="E785"/>
      <c r="F785"/>
      <c r="G785"/>
      <c r="H785"/>
      <c r="I785"/>
      <c r="L785" s="62"/>
      <c r="P785" s="19"/>
      <c r="Y785" s="19"/>
    </row>
    <row r="786" spans="2:25" s="10" customFormat="1" ht="15.6" customHeight="1" x14ac:dyDescent="0.25">
      <c r="B786"/>
      <c r="C786"/>
      <c r="D786"/>
      <c r="E786"/>
      <c r="F786"/>
      <c r="G786"/>
      <c r="H786"/>
      <c r="I786"/>
      <c r="L786" s="62"/>
      <c r="P786" s="19"/>
      <c r="Y786" s="19"/>
    </row>
    <row r="787" spans="2:25" s="10" customFormat="1" ht="15.6" customHeight="1" x14ac:dyDescent="0.25">
      <c r="B787"/>
      <c r="C787"/>
      <c r="D787"/>
      <c r="E787"/>
      <c r="F787"/>
      <c r="G787"/>
      <c r="H787"/>
      <c r="I787"/>
      <c r="L787" s="62"/>
      <c r="P787" s="19"/>
      <c r="Y787" s="19"/>
    </row>
    <row r="788" spans="2:25" s="10" customFormat="1" ht="15.6" customHeight="1" x14ac:dyDescent="0.25">
      <c r="B788"/>
      <c r="C788"/>
      <c r="D788"/>
      <c r="E788"/>
      <c r="F788"/>
      <c r="G788"/>
      <c r="H788"/>
      <c r="I788"/>
      <c r="L788" s="62"/>
      <c r="P788" s="19"/>
      <c r="Y788" s="19"/>
    </row>
    <row r="789" spans="2:25" s="10" customFormat="1" ht="15.6" customHeight="1" x14ac:dyDescent="0.25">
      <c r="B789"/>
      <c r="C789"/>
      <c r="D789"/>
      <c r="E789"/>
      <c r="F789"/>
      <c r="G789"/>
      <c r="H789"/>
      <c r="I789"/>
      <c r="L789" s="62"/>
      <c r="P789" s="19"/>
      <c r="Y789" s="19"/>
    </row>
    <row r="790" spans="2:25" s="10" customFormat="1" ht="15.6" customHeight="1" x14ac:dyDescent="0.25">
      <c r="B790"/>
      <c r="C790"/>
      <c r="D790"/>
      <c r="E790"/>
      <c r="F790"/>
      <c r="G790"/>
      <c r="H790"/>
      <c r="I790"/>
      <c r="L790" s="62"/>
      <c r="P790" s="19"/>
      <c r="Y790" s="19"/>
    </row>
    <row r="791" spans="2:25" s="10" customFormat="1" ht="15.6" customHeight="1" x14ac:dyDescent="0.25">
      <c r="B791"/>
      <c r="C791"/>
      <c r="D791"/>
      <c r="E791"/>
      <c r="F791"/>
      <c r="G791"/>
      <c r="H791"/>
      <c r="I791"/>
      <c r="L791" s="62"/>
      <c r="P791" s="19"/>
      <c r="Y791" s="19"/>
    </row>
    <row r="792" spans="2:25" s="10" customFormat="1" ht="15.6" customHeight="1" x14ac:dyDescent="0.25">
      <c r="B792"/>
      <c r="C792"/>
      <c r="D792"/>
      <c r="E792"/>
      <c r="F792"/>
      <c r="G792"/>
      <c r="H792"/>
      <c r="I792"/>
      <c r="L792" s="62"/>
      <c r="P792" s="19"/>
      <c r="Y792" s="19"/>
    </row>
    <row r="793" spans="2:25" s="10" customFormat="1" ht="15.6" customHeight="1" x14ac:dyDescent="0.25">
      <c r="B793"/>
      <c r="C793"/>
      <c r="D793"/>
      <c r="E793"/>
      <c r="F793"/>
      <c r="G793"/>
      <c r="H793"/>
      <c r="I793"/>
      <c r="L793" s="62"/>
      <c r="P793" s="19"/>
      <c r="Y793" s="19"/>
    </row>
    <row r="794" spans="2:25" s="10" customFormat="1" ht="15.6" customHeight="1" x14ac:dyDescent="0.25">
      <c r="B794"/>
      <c r="C794"/>
      <c r="D794"/>
      <c r="E794"/>
      <c r="F794"/>
      <c r="G794"/>
      <c r="H794"/>
      <c r="I794"/>
      <c r="L794" s="62"/>
      <c r="P794" s="19"/>
      <c r="Y794" s="19"/>
    </row>
    <row r="795" spans="2:25" s="10" customFormat="1" ht="15.6" customHeight="1" x14ac:dyDescent="0.25">
      <c r="B795"/>
      <c r="C795"/>
      <c r="D795"/>
      <c r="E795"/>
      <c r="F795"/>
      <c r="G795"/>
      <c r="H795"/>
      <c r="I795"/>
      <c r="L795" s="62"/>
      <c r="P795" s="19"/>
      <c r="Y795" s="19"/>
    </row>
    <row r="796" spans="2:25" s="10" customFormat="1" ht="15.6" customHeight="1" x14ac:dyDescent="0.25">
      <c r="B796"/>
      <c r="C796"/>
      <c r="D796"/>
      <c r="E796"/>
      <c r="F796"/>
      <c r="G796"/>
      <c r="H796"/>
      <c r="I796"/>
      <c r="L796" s="62"/>
      <c r="P796" s="19"/>
      <c r="Y796" s="19"/>
    </row>
    <row r="797" spans="2:25" s="10" customFormat="1" ht="15.6" customHeight="1" x14ac:dyDescent="0.25">
      <c r="B797"/>
      <c r="C797"/>
      <c r="D797"/>
      <c r="E797"/>
      <c r="F797"/>
      <c r="G797"/>
      <c r="H797"/>
      <c r="I797"/>
      <c r="L797" s="62"/>
      <c r="P797" s="19"/>
      <c r="Y797" s="19"/>
    </row>
    <row r="798" spans="2:25" s="10" customFormat="1" ht="15.6" customHeight="1" x14ac:dyDescent="0.25">
      <c r="B798"/>
      <c r="C798"/>
      <c r="D798"/>
      <c r="E798"/>
      <c r="F798"/>
      <c r="G798"/>
      <c r="H798"/>
      <c r="I798"/>
      <c r="L798" s="62"/>
      <c r="P798" s="19"/>
      <c r="Y798" s="19"/>
    </row>
    <row r="799" spans="2:25" s="10" customFormat="1" ht="15.6" customHeight="1" x14ac:dyDescent="0.25">
      <c r="B799"/>
      <c r="C799"/>
      <c r="D799"/>
      <c r="E799"/>
      <c r="F799"/>
      <c r="G799"/>
      <c r="H799"/>
      <c r="I799"/>
      <c r="L799" s="62"/>
      <c r="P799" s="19"/>
      <c r="Y799" s="19"/>
    </row>
    <row r="800" spans="2:25" s="10" customFormat="1" ht="15.6" customHeight="1" x14ac:dyDescent="0.25">
      <c r="B800"/>
      <c r="C800"/>
      <c r="D800"/>
      <c r="E800"/>
      <c r="F800"/>
      <c r="G800"/>
      <c r="H800"/>
      <c r="I800"/>
      <c r="L800" s="62"/>
      <c r="P800" s="19"/>
      <c r="Y800" s="19"/>
    </row>
    <row r="801" spans="2:25" s="10" customFormat="1" ht="15.6" customHeight="1" x14ac:dyDescent="0.25">
      <c r="B801"/>
      <c r="C801"/>
      <c r="D801"/>
      <c r="E801"/>
      <c r="F801"/>
      <c r="G801"/>
      <c r="H801"/>
      <c r="I801"/>
      <c r="L801" s="62"/>
      <c r="P801" s="19"/>
      <c r="Y801" s="19"/>
    </row>
    <row r="802" spans="2:25" s="10" customFormat="1" ht="15.6" customHeight="1" x14ac:dyDescent="0.25">
      <c r="B802"/>
      <c r="C802"/>
      <c r="D802"/>
      <c r="E802"/>
      <c r="F802"/>
      <c r="G802"/>
      <c r="H802"/>
      <c r="I802"/>
      <c r="L802" s="62"/>
      <c r="P802" s="19"/>
      <c r="Y802" s="19"/>
    </row>
    <row r="803" spans="2:25" s="10" customFormat="1" ht="15.6" customHeight="1" x14ac:dyDescent="0.25">
      <c r="B803"/>
      <c r="C803"/>
      <c r="D803"/>
      <c r="E803"/>
      <c r="F803"/>
      <c r="G803"/>
      <c r="H803"/>
      <c r="I803"/>
      <c r="L803" s="62"/>
      <c r="P803" s="19"/>
      <c r="Y803" s="19"/>
    </row>
    <row r="804" spans="2:25" s="10" customFormat="1" ht="15.6" customHeight="1" x14ac:dyDescent="0.25">
      <c r="B804"/>
      <c r="C804"/>
      <c r="D804"/>
      <c r="E804"/>
      <c r="F804"/>
      <c r="G804"/>
      <c r="H804"/>
      <c r="I804"/>
      <c r="L804" s="62"/>
      <c r="P804" s="19"/>
      <c r="Y804" s="19"/>
    </row>
    <row r="805" spans="2:25" s="10" customFormat="1" ht="15.6" customHeight="1" x14ac:dyDescent="0.25">
      <c r="B805"/>
      <c r="C805"/>
      <c r="D805"/>
      <c r="E805"/>
      <c r="F805"/>
      <c r="G805"/>
      <c r="H805"/>
      <c r="I805"/>
      <c r="L805" s="62"/>
      <c r="P805" s="19"/>
      <c r="Y805" s="19"/>
    </row>
    <row r="806" spans="2:25" s="10" customFormat="1" ht="15.6" customHeight="1" x14ac:dyDescent="0.25">
      <c r="B806"/>
      <c r="C806"/>
      <c r="D806"/>
      <c r="E806"/>
      <c r="F806"/>
      <c r="G806"/>
      <c r="H806"/>
      <c r="I806"/>
      <c r="L806" s="62"/>
      <c r="P806" s="19"/>
      <c r="Y806" s="19"/>
    </row>
    <row r="807" spans="2:25" s="10" customFormat="1" ht="15.6" customHeight="1" x14ac:dyDescent="0.25">
      <c r="B807"/>
      <c r="C807"/>
      <c r="D807"/>
      <c r="E807"/>
      <c r="F807"/>
      <c r="G807"/>
      <c r="H807"/>
      <c r="I807"/>
      <c r="L807" s="62"/>
      <c r="P807" s="19"/>
      <c r="Y807" s="19"/>
    </row>
    <row r="808" spans="2:25" s="10" customFormat="1" ht="15.6" customHeight="1" x14ac:dyDescent="0.25">
      <c r="B808"/>
      <c r="C808"/>
      <c r="D808"/>
      <c r="E808"/>
      <c r="F808"/>
      <c r="G808"/>
      <c r="H808"/>
      <c r="I808"/>
      <c r="L808" s="62"/>
      <c r="P808" s="19"/>
      <c r="Y808" s="19"/>
    </row>
    <row r="809" spans="2:25" s="10" customFormat="1" ht="15.6" customHeight="1" x14ac:dyDescent="0.25">
      <c r="B809"/>
      <c r="C809"/>
      <c r="D809"/>
      <c r="E809"/>
      <c r="F809"/>
      <c r="G809"/>
      <c r="H809"/>
      <c r="I809"/>
      <c r="L809" s="62"/>
      <c r="P809" s="19"/>
      <c r="Y809" s="19"/>
    </row>
    <row r="810" spans="2:25" s="10" customFormat="1" ht="15.6" customHeight="1" x14ac:dyDescent="0.25">
      <c r="B810"/>
      <c r="C810"/>
      <c r="D810"/>
      <c r="E810"/>
      <c r="F810"/>
      <c r="G810"/>
      <c r="H810"/>
      <c r="I810"/>
      <c r="L810" s="62"/>
      <c r="P810" s="19"/>
      <c r="Y810" s="19"/>
    </row>
    <row r="811" spans="2:25" s="10" customFormat="1" ht="15.6" customHeight="1" x14ac:dyDescent="0.25">
      <c r="B811"/>
      <c r="C811"/>
      <c r="D811"/>
      <c r="E811"/>
      <c r="F811"/>
      <c r="G811"/>
      <c r="H811"/>
      <c r="I811"/>
      <c r="L811" s="62"/>
      <c r="P811" s="19"/>
      <c r="Y811" s="19"/>
    </row>
    <row r="812" spans="2:25" s="10" customFormat="1" ht="15.6" customHeight="1" x14ac:dyDescent="0.25">
      <c r="B812"/>
      <c r="C812"/>
      <c r="D812"/>
      <c r="E812"/>
      <c r="F812"/>
      <c r="G812"/>
      <c r="H812"/>
      <c r="I812"/>
      <c r="L812" s="62"/>
      <c r="P812" s="19"/>
      <c r="Y812" s="19"/>
    </row>
    <row r="813" spans="2:25" s="10" customFormat="1" ht="15.6" customHeight="1" x14ac:dyDescent="0.25">
      <c r="B813"/>
      <c r="C813"/>
      <c r="D813"/>
      <c r="E813"/>
      <c r="F813"/>
      <c r="G813"/>
      <c r="H813"/>
      <c r="I813"/>
      <c r="L813" s="62"/>
      <c r="P813" s="19"/>
      <c r="Y813" s="19"/>
    </row>
    <row r="814" spans="2:25" s="10" customFormat="1" ht="15.6" customHeight="1" x14ac:dyDescent="0.25">
      <c r="B814"/>
      <c r="C814"/>
      <c r="D814"/>
      <c r="E814"/>
      <c r="F814"/>
      <c r="G814"/>
      <c r="H814"/>
      <c r="I814"/>
      <c r="L814" s="62"/>
      <c r="P814" s="19"/>
      <c r="Y814" s="19"/>
    </row>
    <row r="815" spans="2:25" s="10" customFormat="1" ht="15.6" customHeight="1" x14ac:dyDescent="0.25">
      <c r="B815"/>
      <c r="C815"/>
      <c r="D815"/>
      <c r="E815"/>
      <c r="F815"/>
      <c r="G815"/>
      <c r="H815"/>
      <c r="I815"/>
      <c r="L815" s="62"/>
      <c r="P815" s="19"/>
      <c r="Y815" s="19"/>
    </row>
    <row r="816" spans="2:25" s="10" customFormat="1" ht="15.6" customHeight="1" x14ac:dyDescent="0.25">
      <c r="B816"/>
      <c r="C816"/>
      <c r="D816"/>
      <c r="E816"/>
      <c r="F816"/>
      <c r="G816"/>
      <c r="H816"/>
      <c r="I816"/>
      <c r="L816" s="62"/>
      <c r="P816" s="19"/>
      <c r="Y816" s="19"/>
    </row>
    <row r="817" spans="2:25" s="10" customFormat="1" ht="15.6" customHeight="1" x14ac:dyDescent="0.25">
      <c r="B817"/>
      <c r="C817"/>
      <c r="D817"/>
      <c r="E817"/>
      <c r="F817"/>
      <c r="G817"/>
      <c r="H817"/>
      <c r="I817"/>
      <c r="L817" s="62"/>
      <c r="P817" s="19"/>
      <c r="Y817" s="19"/>
    </row>
    <row r="818" spans="2:25" s="10" customFormat="1" ht="15.6" customHeight="1" x14ac:dyDescent="0.25">
      <c r="B818"/>
      <c r="C818"/>
      <c r="D818"/>
      <c r="E818"/>
      <c r="F818"/>
      <c r="G818"/>
      <c r="H818"/>
      <c r="I818"/>
      <c r="L818" s="62"/>
      <c r="P818" s="19"/>
      <c r="Y818" s="19"/>
    </row>
    <row r="819" spans="2:25" s="10" customFormat="1" ht="15.6" customHeight="1" x14ac:dyDescent="0.25">
      <c r="B819"/>
      <c r="C819"/>
      <c r="D819"/>
      <c r="E819"/>
      <c r="F819"/>
      <c r="G819"/>
      <c r="H819"/>
      <c r="I819"/>
      <c r="L819" s="62"/>
      <c r="P819" s="19"/>
      <c r="Y819" s="19"/>
    </row>
    <row r="820" spans="2:25" s="10" customFormat="1" ht="15.6" customHeight="1" x14ac:dyDescent="0.25">
      <c r="B820"/>
      <c r="C820"/>
      <c r="D820"/>
      <c r="E820"/>
      <c r="F820"/>
      <c r="G820"/>
      <c r="H820"/>
      <c r="I820"/>
      <c r="L820" s="62"/>
      <c r="P820" s="19"/>
      <c r="Y820" s="19"/>
    </row>
    <row r="821" spans="2:25" s="10" customFormat="1" ht="15.6" customHeight="1" x14ac:dyDescent="0.25">
      <c r="B821"/>
      <c r="C821"/>
      <c r="D821"/>
      <c r="E821"/>
      <c r="F821"/>
      <c r="G821"/>
      <c r="H821"/>
      <c r="I821"/>
      <c r="L821" s="62"/>
      <c r="P821" s="19"/>
      <c r="Y821" s="19"/>
    </row>
    <row r="822" spans="2:25" s="10" customFormat="1" ht="15.6" customHeight="1" x14ac:dyDescent="0.25">
      <c r="B822"/>
      <c r="C822"/>
      <c r="D822"/>
      <c r="E822"/>
      <c r="F822"/>
      <c r="G822"/>
      <c r="H822"/>
      <c r="I822"/>
      <c r="L822" s="62"/>
      <c r="P822" s="19"/>
      <c r="Y822" s="19"/>
    </row>
    <row r="823" spans="2:25" s="10" customFormat="1" ht="15.6" customHeight="1" x14ac:dyDescent="0.25">
      <c r="B823"/>
      <c r="C823"/>
      <c r="D823"/>
      <c r="E823"/>
      <c r="F823"/>
      <c r="G823"/>
      <c r="H823"/>
      <c r="I823"/>
      <c r="L823" s="62"/>
      <c r="P823" s="19"/>
      <c r="Y823" s="19"/>
    </row>
    <row r="824" spans="2:25" s="10" customFormat="1" ht="15.6" customHeight="1" x14ac:dyDescent="0.25">
      <c r="B824"/>
      <c r="C824"/>
      <c r="D824"/>
      <c r="E824"/>
      <c r="F824"/>
      <c r="G824"/>
      <c r="H824"/>
      <c r="I824"/>
      <c r="L824" s="62"/>
      <c r="P824" s="19"/>
      <c r="Y824" s="19"/>
    </row>
    <row r="825" spans="2:25" s="10" customFormat="1" ht="15.6" customHeight="1" x14ac:dyDescent="0.25">
      <c r="B825"/>
      <c r="C825"/>
      <c r="D825"/>
      <c r="E825"/>
      <c r="F825"/>
      <c r="G825"/>
      <c r="H825"/>
      <c r="I825"/>
      <c r="L825" s="62"/>
      <c r="P825" s="19"/>
      <c r="Y825" s="19"/>
    </row>
    <row r="826" spans="2:25" s="10" customFormat="1" ht="15.6" customHeight="1" x14ac:dyDescent="0.25">
      <c r="B826"/>
      <c r="C826"/>
      <c r="D826"/>
      <c r="E826"/>
      <c r="F826"/>
      <c r="G826"/>
      <c r="H826"/>
      <c r="I826"/>
      <c r="L826" s="62"/>
      <c r="P826" s="19"/>
      <c r="Y826" s="19"/>
    </row>
    <row r="827" spans="2:25" s="10" customFormat="1" ht="15.6" customHeight="1" x14ac:dyDescent="0.25">
      <c r="B827"/>
      <c r="C827"/>
      <c r="D827"/>
      <c r="E827"/>
      <c r="F827"/>
      <c r="G827"/>
      <c r="H827"/>
      <c r="I827"/>
      <c r="L827" s="62"/>
      <c r="P827" s="19"/>
      <c r="Y827" s="19"/>
    </row>
    <row r="828" spans="2:25" s="10" customFormat="1" ht="15.6" customHeight="1" x14ac:dyDescent="0.25">
      <c r="B828"/>
      <c r="C828"/>
      <c r="D828"/>
      <c r="E828"/>
      <c r="F828"/>
      <c r="G828"/>
      <c r="H828"/>
      <c r="I828"/>
      <c r="L828" s="62"/>
      <c r="P828" s="19"/>
      <c r="Y828" s="19"/>
    </row>
    <row r="829" spans="2:25" s="10" customFormat="1" ht="15.6" customHeight="1" x14ac:dyDescent="0.25">
      <c r="B829"/>
      <c r="C829"/>
      <c r="D829"/>
      <c r="E829"/>
      <c r="F829"/>
      <c r="G829"/>
      <c r="H829"/>
      <c r="I829"/>
      <c r="L829" s="62"/>
      <c r="P829" s="19"/>
      <c r="Y829" s="19"/>
    </row>
    <row r="830" spans="2:25" s="10" customFormat="1" ht="15.6" customHeight="1" x14ac:dyDescent="0.25">
      <c r="B830"/>
      <c r="C830"/>
      <c r="D830"/>
      <c r="E830"/>
      <c r="F830"/>
      <c r="G830"/>
      <c r="H830"/>
      <c r="I830"/>
      <c r="L830" s="62"/>
      <c r="P830" s="19"/>
      <c r="Y830" s="19"/>
    </row>
    <row r="831" spans="2:25" s="10" customFormat="1" ht="15.6" customHeight="1" x14ac:dyDescent="0.25">
      <c r="B831"/>
      <c r="C831"/>
      <c r="D831"/>
      <c r="E831"/>
      <c r="F831"/>
      <c r="G831"/>
      <c r="H831"/>
      <c r="I831"/>
      <c r="L831" s="62"/>
      <c r="P831" s="19"/>
      <c r="Y831" s="19"/>
    </row>
    <row r="832" spans="2:25" s="10" customFormat="1" ht="15.6" customHeight="1" x14ac:dyDescent="0.25">
      <c r="B832"/>
      <c r="C832"/>
      <c r="D832"/>
      <c r="E832"/>
      <c r="F832"/>
      <c r="G832"/>
      <c r="H832"/>
      <c r="I832"/>
      <c r="L832" s="62"/>
      <c r="P832" s="19"/>
      <c r="Y832" s="19"/>
    </row>
    <row r="833" spans="2:25" s="10" customFormat="1" ht="15.6" customHeight="1" x14ac:dyDescent="0.25">
      <c r="B833"/>
      <c r="C833"/>
      <c r="D833"/>
      <c r="E833"/>
      <c r="F833"/>
      <c r="G833"/>
      <c r="H833"/>
      <c r="I833"/>
      <c r="L833" s="62"/>
      <c r="P833" s="19"/>
      <c r="Y833" s="19"/>
    </row>
    <row r="834" spans="2:25" s="10" customFormat="1" ht="15.6" customHeight="1" x14ac:dyDescent="0.25">
      <c r="B834"/>
      <c r="C834"/>
      <c r="D834"/>
      <c r="E834"/>
      <c r="F834"/>
      <c r="G834"/>
      <c r="H834"/>
      <c r="I834"/>
      <c r="L834" s="62"/>
      <c r="P834" s="19"/>
      <c r="Y834" s="19"/>
    </row>
    <row r="835" spans="2:25" s="10" customFormat="1" ht="15.6" customHeight="1" x14ac:dyDescent="0.25">
      <c r="B835"/>
      <c r="C835"/>
      <c r="D835"/>
      <c r="E835"/>
      <c r="F835"/>
      <c r="G835"/>
      <c r="H835"/>
      <c r="I835"/>
      <c r="L835" s="62"/>
      <c r="P835" s="19"/>
      <c r="Y835" s="19"/>
    </row>
    <row r="836" spans="2:25" s="10" customFormat="1" ht="15.6" customHeight="1" x14ac:dyDescent="0.25">
      <c r="B836"/>
      <c r="C836"/>
      <c r="D836"/>
      <c r="E836"/>
      <c r="F836"/>
      <c r="G836"/>
      <c r="H836"/>
      <c r="I836"/>
      <c r="L836" s="62"/>
      <c r="P836" s="19"/>
      <c r="Y836" s="19"/>
    </row>
    <row r="837" spans="2:25" s="10" customFormat="1" ht="15.6" customHeight="1" x14ac:dyDescent="0.25">
      <c r="B837"/>
      <c r="C837"/>
      <c r="D837"/>
      <c r="E837"/>
      <c r="F837"/>
      <c r="G837"/>
      <c r="H837"/>
      <c r="I837"/>
      <c r="L837" s="62"/>
      <c r="P837" s="19"/>
      <c r="Y837" s="19"/>
    </row>
    <row r="838" spans="2:25" s="10" customFormat="1" ht="15.6" customHeight="1" x14ac:dyDescent="0.25">
      <c r="B838"/>
      <c r="C838"/>
      <c r="D838"/>
      <c r="E838"/>
      <c r="F838"/>
      <c r="G838"/>
      <c r="H838"/>
      <c r="I838"/>
      <c r="L838" s="62"/>
      <c r="P838" s="19"/>
      <c r="Y838" s="19"/>
    </row>
    <row r="839" spans="2:25" s="10" customFormat="1" ht="15.6" customHeight="1" x14ac:dyDescent="0.25">
      <c r="B839"/>
      <c r="C839"/>
      <c r="D839"/>
      <c r="E839"/>
      <c r="F839"/>
      <c r="G839"/>
      <c r="H839"/>
      <c r="I839"/>
      <c r="L839" s="62"/>
      <c r="P839" s="19"/>
      <c r="Y839" s="19"/>
    </row>
    <row r="840" spans="2:25" s="10" customFormat="1" ht="15.6" customHeight="1" x14ac:dyDescent="0.25">
      <c r="B840"/>
      <c r="C840"/>
      <c r="D840"/>
      <c r="E840"/>
      <c r="F840"/>
      <c r="G840"/>
      <c r="H840"/>
      <c r="I840"/>
      <c r="L840" s="62"/>
      <c r="P840" s="19"/>
      <c r="Y840" s="19"/>
    </row>
    <row r="841" spans="2:25" s="10" customFormat="1" ht="15.6" customHeight="1" x14ac:dyDescent="0.25">
      <c r="B841"/>
      <c r="C841"/>
      <c r="D841"/>
      <c r="E841"/>
      <c r="F841"/>
      <c r="G841"/>
      <c r="H841"/>
      <c r="I841"/>
      <c r="L841" s="62"/>
      <c r="P841" s="19"/>
      <c r="Y841" s="19"/>
    </row>
    <row r="842" spans="2:25" s="10" customFormat="1" ht="15.6" customHeight="1" x14ac:dyDescent="0.25">
      <c r="B842"/>
      <c r="C842"/>
      <c r="D842"/>
      <c r="E842"/>
      <c r="F842"/>
      <c r="G842"/>
      <c r="H842"/>
      <c r="I842"/>
      <c r="L842" s="62"/>
      <c r="P842" s="19"/>
      <c r="Y842" s="19"/>
    </row>
    <row r="843" spans="2:25" s="10" customFormat="1" ht="15.6" customHeight="1" x14ac:dyDescent="0.25">
      <c r="B843"/>
      <c r="C843"/>
      <c r="D843"/>
      <c r="E843"/>
      <c r="F843"/>
      <c r="G843"/>
      <c r="H843"/>
      <c r="I843"/>
      <c r="L843" s="62"/>
      <c r="P843" s="19"/>
      <c r="Y843" s="19"/>
    </row>
    <row r="844" spans="2:25" s="10" customFormat="1" ht="15.6" customHeight="1" x14ac:dyDescent="0.25">
      <c r="B844"/>
      <c r="C844"/>
      <c r="D844"/>
      <c r="E844"/>
      <c r="F844"/>
      <c r="G844"/>
      <c r="H844"/>
      <c r="I844"/>
      <c r="L844" s="62"/>
      <c r="P844" s="19"/>
      <c r="Y844" s="19"/>
    </row>
    <row r="845" spans="2:25" s="10" customFormat="1" ht="15.6" customHeight="1" x14ac:dyDescent="0.25">
      <c r="B845"/>
      <c r="C845"/>
      <c r="D845"/>
      <c r="E845"/>
      <c r="F845"/>
      <c r="G845"/>
      <c r="H845"/>
      <c r="I845"/>
      <c r="L845" s="62"/>
      <c r="P845" s="19"/>
      <c r="Y845" s="19"/>
    </row>
    <row r="846" spans="2:25" s="10" customFormat="1" ht="15.6" customHeight="1" x14ac:dyDescent="0.25">
      <c r="B846"/>
      <c r="C846"/>
      <c r="D846"/>
      <c r="E846"/>
      <c r="F846"/>
      <c r="G846"/>
      <c r="H846"/>
      <c r="I846"/>
      <c r="L846" s="62"/>
      <c r="P846" s="19"/>
      <c r="Y846" s="19"/>
    </row>
    <row r="847" spans="2:25" s="10" customFormat="1" ht="15.6" customHeight="1" x14ac:dyDescent="0.25">
      <c r="B847"/>
      <c r="C847"/>
      <c r="D847"/>
      <c r="E847"/>
      <c r="F847"/>
      <c r="G847"/>
      <c r="H847"/>
      <c r="I847"/>
      <c r="L847" s="62"/>
      <c r="P847" s="19"/>
      <c r="Y847" s="19"/>
    </row>
    <row r="848" spans="2:25" s="10" customFormat="1" ht="15.6" customHeight="1" x14ac:dyDescent="0.25">
      <c r="B848"/>
      <c r="C848"/>
      <c r="D848"/>
      <c r="E848"/>
      <c r="F848"/>
      <c r="G848"/>
      <c r="H848"/>
      <c r="I848"/>
      <c r="L848" s="62"/>
      <c r="P848" s="19"/>
      <c r="Y848" s="19"/>
    </row>
    <row r="849" spans="2:25" s="10" customFormat="1" ht="15.6" customHeight="1" x14ac:dyDescent="0.25">
      <c r="B849"/>
      <c r="C849"/>
      <c r="D849"/>
      <c r="E849"/>
      <c r="F849"/>
      <c r="G849"/>
      <c r="H849"/>
      <c r="I849"/>
      <c r="L849" s="62"/>
      <c r="P849" s="19"/>
      <c r="Y849" s="19"/>
    </row>
    <row r="850" spans="2:25" s="10" customFormat="1" ht="15.6" customHeight="1" x14ac:dyDescent="0.25">
      <c r="B850"/>
      <c r="C850"/>
      <c r="D850"/>
      <c r="E850"/>
      <c r="F850"/>
      <c r="G850"/>
      <c r="H850"/>
      <c r="I850"/>
      <c r="L850" s="62"/>
      <c r="P850" s="19"/>
      <c r="Y850" s="19"/>
    </row>
    <row r="851" spans="2:25" s="10" customFormat="1" ht="15.6" customHeight="1" x14ac:dyDescent="0.25">
      <c r="B851"/>
      <c r="C851"/>
      <c r="D851"/>
      <c r="E851"/>
      <c r="F851"/>
      <c r="G851"/>
      <c r="H851"/>
      <c r="I851"/>
      <c r="L851" s="62"/>
      <c r="P851" s="19"/>
      <c r="Y851" s="19"/>
    </row>
    <row r="852" spans="2:25" s="10" customFormat="1" ht="15.6" customHeight="1" x14ac:dyDescent="0.25">
      <c r="B852"/>
      <c r="C852"/>
      <c r="D852"/>
      <c r="E852"/>
      <c r="F852"/>
      <c r="G852"/>
      <c r="H852"/>
      <c r="I852"/>
      <c r="L852" s="62"/>
      <c r="P852" s="19"/>
      <c r="Y852" s="19"/>
    </row>
    <row r="853" spans="2:25" s="10" customFormat="1" ht="15.6" customHeight="1" x14ac:dyDescent="0.25">
      <c r="B853"/>
      <c r="C853"/>
      <c r="D853"/>
      <c r="E853"/>
      <c r="F853"/>
      <c r="G853"/>
      <c r="H853"/>
      <c r="I853"/>
      <c r="L853" s="62"/>
      <c r="P853" s="19"/>
      <c r="Y853" s="19"/>
    </row>
    <row r="854" spans="2:25" s="10" customFormat="1" ht="15.6" customHeight="1" x14ac:dyDescent="0.25">
      <c r="B854"/>
      <c r="C854"/>
      <c r="D854"/>
      <c r="E854"/>
      <c r="F854"/>
      <c r="G854"/>
      <c r="H854"/>
      <c r="I854"/>
      <c r="L854" s="62"/>
      <c r="P854" s="19"/>
      <c r="Y854" s="19"/>
    </row>
    <row r="855" spans="2:25" s="10" customFormat="1" ht="15.6" customHeight="1" x14ac:dyDescent="0.25">
      <c r="B855"/>
      <c r="C855"/>
      <c r="D855"/>
      <c r="E855"/>
      <c r="F855"/>
      <c r="G855"/>
      <c r="H855"/>
      <c r="I855"/>
      <c r="L855" s="62"/>
      <c r="P855" s="19"/>
      <c r="Y855" s="19"/>
    </row>
    <row r="856" spans="2:25" s="10" customFormat="1" ht="15.6" customHeight="1" x14ac:dyDescent="0.25">
      <c r="B856"/>
      <c r="C856"/>
      <c r="D856"/>
      <c r="E856"/>
      <c r="F856"/>
      <c r="G856"/>
      <c r="H856"/>
      <c r="I856"/>
      <c r="L856" s="62"/>
      <c r="P856" s="19"/>
      <c r="Y856" s="19"/>
    </row>
    <row r="857" spans="2:25" s="10" customFormat="1" ht="15.6" customHeight="1" x14ac:dyDescent="0.25">
      <c r="B857"/>
      <c r="C857"/>
      <c r="D857"/>
      <c r="E857"/>
      <c r="F857"/>
      <c r="G857"/>
      <c r="H857"/>
      <c r="I857"/>
      <c r="L857" s="62"/>
      <c r="P857" s="19"/>
      <c r="Y857" s="19"/>
    </row>
    <row r="858" spans="2:25" s="10" customFormat="1" ht="15.6" customHeight="1" x14ac:dyDescent="0.25">
      <c r="B858"/>
      <c r="C858"/>
      <c r="D858"/>
      <c r="E858"/>
      <c r="F858"/>
      <c r="G858"/>
      <c r="H858"/>
      <c r="I858"/>
      <c r="L858" s="62"/>
      <c r="P858" s="19"/>
      <c r="Y858" s="19"/>
    </row>
    <row r="859" spans="2:25" s="10" customFormat="1" ht="15.6" customHeight="1" x14ac:dyDescent="0.25">
      <c r="B859"/>
      <c r="C859"/>
      <c r="D859"/>
      <c r="E859"/>
      <c r="F859"/>
      <c r="G859"/>
      <c r="H859"/>
      <c r="I859"/>
      <c r="L859" s="62"/>
      <c r="P859" s="19"/>
      <c r="Y859" s="19"/>
    </row>
    <row r="860" spans="2:25" s="10" customFormat="1" ht="15.6" customHeight="1" x14ac:dyDescent="0.25">
      <c r="B860"/>
      <c r="C860"/>
      <c r="D860"/>
      <c r="E860"/>
      <c r="F860"/>
      <c r="G860"/>
      <c r="H860"/>
      <c r="I860"/>
      <c r="L860" s="62"/>
      <c r="P860" s="19"/>
      <c r="Y860" s="19"/>
    </row>
    <row r="861" spans="2:25" s="10" customFormat="1" ht="15.6" customHeight="1" x14ac:dyDescent="0.25">
      <c r="B861"/>
      <c r="C861"/>
      <c r="D861"/>
      <c r="E861"/>
      <c r="F861"/>
      <c r="G861"/>
      <c r="H861"/>
      <c r="I861"/>
      <c r="L861" s="62"/>
      <c r="P861" s="19"/>
      <c r="Y861" s="19"/>
    </row>
    <row r="862" spans="2:25" s="10" customFormat="1" ht="15.6" customHeight="1" x14ac:dyDescent="0.25">
      <c r="B862"/>
      <c r="C862"/>
      <c r="D862"/>
      <c r="E862"/>
      <c r="F862"/>
      <c r="G862"/>
      <c r="H862"/>
      <c r="I862"/>
      <c r="L862" s="62"/>
      <c r="P862" s="19"/>
      <c r="Y862" s="19"/>
    </row>
    <row r="863" spans="2:25" s="10" customFormat="1" ht="15.6" customHeight="1" x14ac:dyDescent="0.25">
      <c r="B863"/>
      <c r="C863"/>
      <c r="D863"/>
      <c r="E863"/>
      <c r="F863"/>
      <c r="G863"/>
      <c r="H863"/>
      <c r="I863"/>
      <c r="L863" s="62"/>
      <c r="P863" s="19"/>
      <c r="Y863" s="19"/>
    </row>
    <row r="864" spans="2:25" s="10" customFormat="1" ht="15.6" customHeight="1" x14ac:dyDescent="0.25">
      <c r="B864"/>
      <c r="C864"/>
      <c r="D864"/>
      <c r="E864"/>
      <c r="F864"/>
      <c r="G864"/>
      <c r="H864"/>
      <c r="I864"/>
      <c r="L864" s="62"/>
      <c r="P864" s="19"/>
      <c r="Y864" s="19"/>
    </row>
    <row r="865" spans="2:25" s="10" customFormat="1" ht="15.6" customHeight="1" x14ac:dyDescent="0.25">
      <c r="B865"/>
      <c r="C865"/>
      <c r="D865"/>
      <c r="E865"/>
      <c r="F865"/>
      <c r="G865"/>
      <c r="H865"/>
      <c r="I865"/>
      <c r="L865" s="62"/>
      <c r="P865" s="19"/>
      <c r="Y865" s="19"/>
    </row>
    <row r="866" spans="2:25" s="10" customFormat="1" ht="15.6" customHeight="1" x14ac:dyDescent="0.25">
      <c r="B866"/>
      <c r="C866"/>
      <c r="D866"/>
      <c r="E866"/>
      <c r="F866"/>
      <c r="G866"/>
      <c r="H866"/>
      <c r="I866"/>
      <c r="L866" s="62"/>
      <c r="P866" s="19"/>
      <c r="Y866" s="19"/>
    </row>
    <row r="867" spans="2:25" s="10" customFormat="1" ht="15.6" customHeight="1" x14ac:dyDescent="0.25">
      <c r="B867"/>
      <c r="C867"/>
      <c r="D867"/>
      <c r="E867"/>
      <c r="F867"/>
      <c r="G867"/>
      <c r="H867"/>
      <c r="I867"/>
      <c r="L867" s="62"/>
      <c r="P867" s="19"/>
      <c r="Y867" s="19"/>
    </row>
    <row r="868" spans="2:25" s="10" customFormat="1" ht="15.6" customHeight="1" x14ac:dyDescent="0.25">
      <c r="B868"/>
      <c r="C868"/>
      <c r="D868"/>
      <c r="E868"/>
      <c r="F868"/>
      <c r="G868"/>
      <c r="H868"/>
      <c r="I868"/>
      <c r="L868" s="62"/>
      <c r="P868" s="19"/>
      <c r="Y868" s="19"/>
    </row>
    <row r="869" spans="2:25" s="10" customFormat="1" ht="15.6" customHeight="1" x14ac:dyDescent="0.25">
      <c r="B869"/>
      <c r="C869"/>
      <c r="D869"/>
      <c r="E869"/>
      <c r="F869"/>
      <c r="G869"/>
      <c r="H869"/>
      <c r="I869"/>
      <c r="L869" s="62"/>
      <c r="P869" s="19"/>
      <c r="Y869" s="19"/>
    </row>
    <row r="870" spans="2:25" s="10" customFormat="1" ht="15.6" customHeight="1" x14ac:dyDescent="0.25">
      <c r="B870"/>
      <c r="C870"/>
      <c r="D870"/>
      <c r="E870"/>
      <c r="F870"/>
      <c r="G870"/>
      <c r="H870"/>
      <c r="I870"/>
      <c r="L870" s="62"/>
      <c r="P870" s="19"/>
      <c r="Y870" s="19"/>
    </row>
    <row r="871" spans="2:25" s="10" customFormat="1" ht="15.6" customHeight="1" x14ac:dyDescent="0.25">
      <c r="B871"/>
      <c r="C871"/>
      <c r="D871"/>
      <c r="E871"/>
      <c r="F871"/>
      <c r="G871"/>
      <c r="H871"/>
      <c r="I871"/>
      <c r="L871" s="62"/>
      <c r="P871" s="19"/>
      <c r="Y871" s="19"/>
    </row>
    <row r="872" spans="2:25" s="10" customFormat="1" ht="15.6" customHeight="1" x14ac:dyDescent="0.25">
      <c r="B872"/>
      <c r="C872"/>
      <c r="D872"/>
      <c r="E872"/>
      <c r="F872"/>
      <c r="G872"/>
      <c r="H872"/>
      <c r="I872"/>
      <c r="L872" s="62"/>
      <c r="P872" s="19"/>
      <c r="Y872" s="19"/>
    </row>
    <row r="873" spans="2:25" s="10" customFormat="1" ht="15.6" customHeight="1" x14ac:dyDescent="0.25">
      <c r="B873"/>
      <c r="C873"/>
      <c r="D873"/>
      <c r="E873"/>
      <c r="F873"/>
      <c r="G873"/>
      <c r="H873"/>
      <c r="I873"/>
      <c r="L873" s="62"/>
      <c r="P873" s="19"/>
      <c r="Y873" s="19"/>
    </row>
    <row r="874" spans="2:25" s="10" customFormat="1" ht="15.6" customHeight="1" x14ac:dyDescent="0.25">
      <c r="B874"/>
      <c r="C874"/>
      <c r="D874"/>
      <c r="E874"/>
      <c r="F874"/>
      <c r="G874"/>
      <c r="H874"/>
      <c r="I874"/>
      <c r="L874" s="62"/>
      <c r="P874" s="19"/>
      <c r="Y874" s="19"/>
    </row>
    <row r="875" spans="2:25" s="10" customFormat="1" ht="15.6" customHeight="1" x14ac:dyDescent="0.25">
      <c r="B875"/>
      <c r="C875"/>
      <c r="D875"/>
      <c r="E875"/>
      <c r="F875"/>
      <c r="G875"/>
      <c r="H875"/>
      <c r="I875"/>
      <c r="L875" s="62"/>
      <c r="P875" s="19"/>
      <c r="Y875" s="19"/>
    </row>
    <row r="876" spans="2:25" s="10" customFormat="1" ht="15.6" customHeight="1" x14ac:dyDescent="0.25">
      <c r="B876"/>
      <c r="C876"/>
      <c r="D876"/>
      <c r="E876"/>
      <c r="F876"/>
      <c r="G876"/>
      <c r="H876"/>
      <c r="I876"/>
      <c r="L876" s="62"/>
      <c r="P876" s="19"/>
      <c r="Y876" s="19"/>
    </row>
    <row r="877" spans="2:25" s="10" customFormat="1" ht="15.6" customHeight="1" x14ac:dyDescent="0.25">
      <c r="B877"/>
      <c r="C877"/>
      <c r="D877"/>
      <c r="E877"/>
      <c r="F877"/>
      <c r="G877"/>
      <c r="H877"/>
      <c r="I877"/>
      <c r="L877" s="62"/>
      <c r="P877" s="19"/>
      <c r="Y877" s="19"/>
    </row>
    <row r="878" spans="2:25" s="10" customFormat="1" ht="15.6" customHeight="1" x14ac:dyDescent="0.25">
      <c r="B878"/>
      <c r="C878"/>
      <c r="D878"/>
      <c r="E878"/>
      <c r="F878"/>
      <c r="G878"/>
      <c r="H878"/>
      <c r="I878"/>
      <c r="L878" s="62"/>
      <c r="P878" s="19"/>
      <c r="Y878" s="19"/>
    </row>
    <row r="879" spans="2:25" s="10" customFormat="1" ht="15.6" customHeight="1" x14ac:dyDescent="0.25">
      <c r="B879"/>
      <c r="C879"/>
      <c r="D879"/>
      <c r="E879"/>
      <c r="F879"/>
      <c r="G879"/>
      <c r="H879"/>
      <c r="I879"/>
      <c r="L879" s="62"/>
      <c r="P879" s="19"/>
      <c r="Y879" s="19"/>
    </row>
    <row r="880" spans="2:25" s="10" customFormat="1" ht="15.6" customHeight="1" x14ac:dyDescent="0.25">
      <c r="B880"/>
      <c r="C880"/>
      <c r="D880"/>
      <c r="E880"/>
      <c r="F880"/>
      <c r="G880"/>
      <c r="H880"/>
      <c r="I880"/>
      <c r="L880" s="62"/>
      <c r="P880" s="19"/>
      <c r="Y880" s="19"/>
    </row>
    <row r="881" spans="2:25" s="10" customFormat="1" ht="15.6" customHeight="1" x14ac:dyDescent="0.25">
      <c r="B881"/>
      <c r="C881"/>
      <c r="D881"/>
      <c r="E881"/>
      <c r="F881"/>
      <c r="G881"/>
      <c r="H881"/>
      <c r="I881"/>
      <c r="L881" s="62"/>
      <c r="P881" s="19"/>
      <c r="Y881" s="19"/>
    </row>
    <row r="882" spans="2:25" s="10" customFormat="1" ht="15.6" customHeight="1" x14ac:dyDescent="0.25">
      <c r="B882"/>
      <c r="C882"/>
      <c r="D882"/>
      <c r="E882"/>
      <c r="F882"/>
      <c r="G882"/>
      <c r="H882"/>
      <c r="I882"/>
      <c r="L882" s="62"/>
      <c r="P882" s="19"/>
      <c r="Y882" s="19"/>
    </row>
    <row r="883" spans="2:25" s="10" customFormat="1" ht="15.6" customHeight="1" x14ac:dyDescent="0.25">
      <c r="B883"/>
      <c r="C883"/>
      <c r="D883"/>
      <c r="E883"/>
      <c r="F883"/>
      <c r="G883"/>
      <c r="H883"/>
      <c r="I883"/>
      <c r="L883" s="62"/>
      <c r="P883" s="19"/>
      <c r="Y883" s="19"/>
    </row>
    <row r="884" spans="2:25" s="10" customFormat="1" ht="15.6" customHeight="1" x14ac:dyDescent="0.25">
      <c r="B884"/>
      <c r="C884"/>
      <c r="D884"/>
      <c r="E884"/>
      <c r="F884"/>
      <c r="G884"/>
      <c r="H884"/>
      <c r="I884"/>
      <c r="L884" s="62"/>
      <c r="P884" s="19"/>
      <c r="Y884" s="19"/>
    </row>
    <row r="885" spans="2:25" s="10" customFormat="1" ht="15.6" customHeight="1" x14ac:dyDescent="0.25">
      <c r="B885"/>
      <c r="C885"/>
      <c r="D885"/>
      <c r="E885"/>
      <c r="F885"/>
      <c r="G885"/>
      <c r="H885"/>
      <c r="I885"/>
      <c r="L885" s="62"/>
      <c r="P885" s="19"/>
      <c r="Y885" s="19"/>
    </row>
    <row r="886" spans="2:25" s="10" customFormat="1" ht="15.6" customHeight="1" x14ac:dyDescent="0.25">
      <c r="B886"/>
      <c r="C886"/>
      <c r="D886"/>
      <c r="E886"/>
      <c r="F886"/>
      <c r="G886"/>
      <c r="H886"/>
      <c r="I886"/>
      <c r="L886" s="62"/>
      <c r="P886" s="19"/>
      <c r="Y886" s="19"/>
    </row>
    <row r="887" spans="2:25" s="10" customFormat="1" ht="15.6" customHeight="1" x14ac:dyDescent="0.25">
      <c r="B887"/>
      <c r="C887"/>
      <c r="D887"/>
      <c r="E887"/>
      <c r="F887"/>
      <c r="G887"/>
      <c r="H887"/>
      <c r="I887"/>
      <c r="L887" s="62"/>
      <c r="P887" s="19"/>
      <c r="Y887" s="19"/>
    </row>
    <row r="888" spans="2:25" s="10" customFormat="1" ht="15.6" customHeight="1" x14ac:dyDescent="0.25">
      <c r="B888"/>
      <c r="C888"/>
      <c r="D888"/>
      <c r="E888"/>
      <c r="F888"/>
      <c r="G888"/>
      <c r="H888"/>
      <c r="I888"/>
      <c r="L888" s="62"/>
      <c r="P888" s="19"/>
      <c r="Y888" s="19"/>
    </row>
    <row r="889" spans="2:25" s="10" customFormat="1" ht="15.6" customHeight="1" x14ac:dyDescent="0.25">
      <c r="B889"/>
      <c r="C889"/>
      <c r="D889"/>
      <c r="E889"/>
      <c r="F889"/>
      <c r="G889"/>
      <c r="H889"/>
      <c r="I889"/>
      <c r="L889" s="62"/>
      <c r="P889" s="19"/>
      <c r="Y889" s="19"/>
    </row>
    <row r="890" spans="2:25" s="10" customFormat="1" ht="15.6" customHeight="1" x14ac:dyDescent="0.25">
      <c r="B890"/>
      <c r="C890"/>
      <c r="D890"/>
      <c r="E890"/>
      <c r="F890"/>
      <c r="G890"/>
      <c r="H890"/>
      <c r="I890"/>
      <c r="L890" s="62"/>
      <c r="P890" s="19"/>
      <c r="Y890" s="19"/>
    </row>
    <row r="891" spans="2:25" s="10" customFormat="1" ht="15.6" customHeight="1" x14ac:dyDescent="0.25">
      <c r="B891"/>
      <c r="C891"/>
      <c r="D891"/>
      <c r="E891"/>
      <c r="F891"/>
      <c r="G891"/>
      <c r="H891"/>
      <c r="I891"/>
      <c r="L891" s="62"/>
      <c r="P891" s="19"/>
      <c r="Y891" s="19"/>
    </row>
    <row r="892" spans="2:25" s="10" customFormat="1" ht="15.6" customHeight="1" x14ac:dyDescent="0.25">
      <c r="B892"/>
      <c r="C892"/>
      <c r="D892"/>
      <c r="E892"/>
      <c r="F892"/>
      <c r="G892"/>
      <c r="H892"/>
      <c r="I892"/>
      <c r="L892" s="62"/>
      <c r="P892" s="19"/>
      <c r="Y892" s="19"/>
    </row>
    <row r="893" spans="2:25" s="10" customFormat="1" ht="15.6" customHeight="1" x14ac:dyDescent="0.25">
      <c r="B893"/>
      <c r="C893"/>
      <c r="D893"/>
      <c r="E893"/>
      <c r="F893"/>
      <c r="G893"/>
      <c r="H893"/>
      <c r="I893"/>
      <c r="L893" s="62"/>
      <c r="P893" s="19"/>
      <c r="Y893" s="19"/>
    </row>
    <row r="894" spans="2:25" s="10" customFormat="1" ht="15.6" customHeight="1" x14ac:dyDescent="0.25">
      <c r="B894"/>
      <c r="C894"/>
      <c r="D894"/>
      <c r="E894"/>
      <c r="F894"/>
      <c r="G894"/>
      <c r="H894"/>
      <c r="I894"/>
      <c r="L894" s="62"/>
      <c r="P894" s="19"/>
      <c r="Y894" s="19"/>
    </row>
    <row r="895" spans="2:25" s="10" customFormat="1" ht="15.6" customHeight="1" x14ac:dyDescent="0.25">
      <c r="B895"/>
      <c r="C895"/>
      <c r="D895"/>
      <c r="E895"/>
      <c r="F895"/>
      <c r="G895"/>
      <c r="H895"/>
      <c r="I895"/>
      <c r="L895" s="62"/>
      <c r="P895" s="19"/>
      <c r="Y895" s="19"/>
    </row>
    <row r="896" spans="2:25" s="10" customFormat="1" ht="15.6" customHeight="1" x14ac:dyDescent="0.25">
      <c r="B896"/>
      <c r="C896"/>
      <c r="D896"/>
      <c r="E896"/>
      <c r="F896"/>
      <c r="G896"/>
      <c r="H896"/>
      <c r="I896"/>
      <c r="L896" s="62"/>
      <c r="P896" s="19"/>
      <c r="Y896" s="19"/>
    </row>
    <row r="897" spans="2:25" s="10" customFormat="1" ht="15.6" customHeight="1" x14ac:dyDescent="0.25">
      <c r="B897"/>
      <c r="C897"/>
      <c r="D897"/>
      <c r="E897"/>
      <c r="F897"/>
      <c r="G897"/>
      <c r="H897"/>
      <c r="I897"/>
      <c r="L897" s="62"/>
      <c r="P897" s="19"/>
      <c r="Y897" s="19"/>
    </row>
    <row r="898" spans="2:25" s="10" customFormat="1" ht="15.6" customHeight="1" x14ac:dyDescent="0.25">
      <c r="B898"/>
      <c r="C898"/>
      <c r="D898"/>
      <c r="E898"/>
      <c r="F898"/>
      <c r="G898"/>
      <c r="H898"/>
      <c r="I898"/>
      <c r="L898" s="62"/>
      <c r="P898" s="19"/>
      <c r="Y898" s="19"/>
    </row>
    <row r="899" spans="2:25" s="10" customFormat="1" ht="15.6" customHeight="1" x14ac:dyDescent="0.25">
      <c r="B899"/>
      <c r="C899"/>
      <c r="D899"/>
      <c r="E899"/>
      <c r="F899"/>
      <c r="G899"/>
      <c r="H899"/>
      <c r="I899"/>
      <c r="L899" s="62"/>
      <c r="P899" s="19"/>
      <c r="Y899" s="19"/>
    </row>
    <row r="900" spans="2:25" s="10" customFormat="1" ht="15.6" customHeight="1" x14ac:dyDescent="0.25">
      <c r="B900"/>
      <c r="C900"/>
      <c r="D900"/>
      <c r="E900"/>
      <c r="F900"/>
      <c r="G900"/>
      <c r="H900"/>
      <c r="I900"/>
      <c r="L900" s="62"/>
      <c r="P900" s="19"/>
      <c r="Y900" s="19"/>
    </row>
    <row r="901" spans="2:25" s="10" customFormat="1" ht="15.6" customHeight="1" x14ac:dyDescent="0.25">
      <c r="B901"/>
      <c r="C901"/>
      <c r="D901"/>
      <c r="E901"/>
      <c r="F901"/>
      <c r="G901"/>
      <c r="H901"/>
      <c r="I901"/>
      <c r="L901" s="62"/>
      <c r="P901" s="19"/>
      <c r="Y901" s="19"/>
    </row>
    <row r="902" spans="2:25" s="10" customFormat="1" ht="15.6" customHeight="1" x14ac:dyDescent="0.25">
      <c r="B902"/>
      <c r="C902"/>
      <c r="D902"/>
      <c r="E902"/>
      <c r="F902"/>
      <c r="G902"/>
      <c r="H902"/>
      <c r="I902"/>
      <c r="L902" s="62"/>
      <c r="P902" s="19"/>
      <c r="Y902" s="19"/>
    </row>
    <row r="903" spans="2:25" s="10" customFormat="1" ht="15.6" customHeight="1" x14ac:dyDescent="0.25">
      <c r="B903"/>
      <c r="C903"/>
      <c r="D903"/>
      <c r="E903"/>
      <c r="F903"/>
      <c r="G903"/>
      <c r="H903"/>
      <c r="I903"/>
      <c r="L903" s="62"/>
      <c r="P903" s="19"/>
      <c r="Y903" s="19"/>
    </row>
    <row r="904" spans="2:25" s="10" customFormat="1" ht="15.6" customHeight="1" x14ac:dyDescent="0.25">
      <c r="B904"/>
      <c r="C904"/>
      <c r="D904"/>
      <c r="E904"/>
      <c r="F904"/>
      <c r="G904"/>
      <c r="H904"/>
      <c r="I904"/>
      <c r="L904" s="62"/>
      <c r="P904" s="19"/>
      <c r="Y904" s="19"/>
    </row>
    <row r="905" spans="2:25" s="10" customFormat="1" ht="15.6" customHeight="1" x14ac:dyDescent="0.25">
      <c r="B905"/>
      <c r="C905"/>
      <c r="D905"/>
      <c r="E905"/>
      <c r="F905"/>
      <c r="G905"/>
      <c r="H905"/>
      <c r="I905"/>
      <c r="L905" s="62"/>
      <c r="P905" s="19"/>
      <c r="Y905" s="19"/>
    </row>
    <row r="906" spans="2:25" s="10" customFormat="1" ht="15.6" customHeight="1" x14ac:dyDescent="0.25">
      <c r="B906"/>
      <c r="C906"/>
      <c r="D906"/>
      <c r="E906"/>
      <c r="F906"/>
      <c r="G906"/>
      <c r="H906"/>
      <c r="I906"/>
      <c r="L906" s="62"/>
      <c r="P906" s="19"/>
      <c r="Y906" s="19"/>
    </row>
    <row r="907" spans="2:25" s="10" customFormat="1" ht="15.6" customHeight="1" x14ac:dyDescent="0.25">
      <c r="B907"/>
      <c r="C907"/>
      <c r="D907"/>
      <c r="E907"/>
      <c r="F907"/>
      <c r="G907"/>
      <c r="H907"/>
      <c r="I907"/>
      <c r="L907" s="62"/>
      <c r="P907" s="19"/>
      <c r="Y907" s="19"/>
    </row>
    <row r="908" spans="2:25" s="10" customFormat="1" ht="15.6" customHeight="1" x14ac:dyDescent="0.25">
      <c r="B908"/>
      <c r="C908"/>
      <c r="D908"/>
      <c r="E908"/>
      <c r="F908"/>
      <c r="G908"/>
      <c r="H908"/>
      <c r="I908"/>
      <c r="L908" s="62"/>
      <c r="P908" s="19"/>
      <c r="Y908" s="19"/>
    </row>
    <row r="909" spans="2:25" s="10" customFormat="1" ht="15.6" customHeight="1" x14ac:dyDescent="0.25">
      <c r="B909"/>
      <c r="C909"/>
      <c r="D909"/>
      <c r="E909"/>
      <c r="F909"/>
      <c r="G909"/>
      <c r="H909"/>
      <c r="I909"/>
      <c r="L909" s="62"/>
      <c r="P909" s="19"/>
      <c r="Y909" s="19"/>
    </row>
    <row r="910" spans="2:25" s="10" customFormat="1" ht="15.6" customHeight="1" x14ac:dyDescent="0.25">
      <c r="B910"/>
      <c r="C910"/>
      <c r="D910"/>
      <c r="E910"/>
      <c r="F910"/>
      <c r="G910"/>
      <c r="H910"/>
      <c r="I910"/>
      <c r="L910" s="62"/>
      <c r="P910" s="19"/>
      <c r="Y910" s="19"/>
    </row>
    <row r="911" spans="2:25" s="10" customFormat="1" ht="15.6" customHeight="1" x14ac:dyDescent="0.25">
      <c r="B911"/>
      <c r="C911"/>
      <c r="D911"/>
      <c r="E911"/>
      <c r="F911"/>
      <c r="G911"/>
      <c r="H911"/>
      <c r="I911"/>
      <c r="L911" s="62"/>
      <c r="P911" s="19"/>
      <c r="Y911" s="19"/>
    </row>
    <row r="912" spans="2:25" s="10" customFormat="1" ht="15.6" customHeight="1" x14ac:dyDescent="0.25">
      <c r="B912"/>
      <c r="C912"/>
      <c r="D912"/>
      <c r="E912"/>
      <c r="F912"/>
      <c r="G912"/>
      <c r="H912"/>
      <c r="I912"/>
      <c r="L912" s="62"/>
      <c r="P912" s="19"/>
      <c r="Y912" s="19"/>
    </row>
    <row r="913" spans="2:25" s="10" customFormat="1" ht="15.6" customHeight="1" x14ac:dyDescent="0.25">
      <c r="B913"/>
      <c r="C913"/>
      <c r="D913"/>
      <c r="E913"/>
      <c r="F913"/>
      <c r="G913"/>
      <c r="H913"/>
      <c r="I913"/>
      <c r="L913" s="62"/>
      <c r="P913" s="19"/>
      <c r="Y913" s="19"/>
    </row>
    <row r="914" spans="2:25" s="10" customFormat="1" ht="15.6" customHeight="1" x14ac:dyDescent="0.25">
      <c r="B914"/>
      <c r="C914"/>
      <c r="D914"/>
      <c r="E914"/>
      <c r="F914"/>
      <c r="G914"/>
      <c r="H914"/>
      <c r="I914"/>
      <c r="L914" s="62"/>
      <c r="P914" s="19"/>
      <c r="Y914" s="19"/>
    </row>
    <row r="915" spans="2:25" s="10" customFormat="1" ht="15.6" customHeight="1" x14ac:dyDescent="0.25">
      <c r="B915"/>
      <c r="C915"/>
      <c r="D915"/>
      <c r="E915"/>
      <c r="F915"/>
      <c r="G915"/>
      <c r="H915"/>
      <c r="I915"/>
      <c r="L915" s="62"/>
      <c r="P915" s="19"/>
      <c r="Y915" s="19"/>
    </row>
    <row r="916" spans="2:25" s="10" customFormat="1" ht="15.6" customHeight="1" x14ac:dyDescent="0.25">
      <c r="B916"/>
      <c r="C916"/>
      <c r="D916"/>
      <c r="E916"/>
      <c r="F916"/>
      <c r="G916"/>
      <c r="H916"/>
      <c r="I916"/>
      <c r="L916" s="62"/>
      <c r="P916" s="19"/>
      <c r="Y916" s="19"/>
    </row>
    <row r="917" spans="2:25" s="10" customFormat="1" ht="15.6" customHeight="1" x14ac:dyDescent="0.25">
      <c r="B917"/>
      <c r="C917"/>
      <c r="D917"/>
      <c r="E917"/>
      <c r="F917"/>
      <c r="G917"/>
      <c r="H917"/>
      <c r="I917"/>
      <c r="L917" s="62"/>
      <c r="P917" s="19"/>
      <c r="Y917" s="19"/>
    </row>
    <row r="918" spans="2:25" s="10" customFormat="1" ht="15.6" customHeight="1" x14ac:dyDescent="0.25">
      <c r="B918"/>
      <c r="C918"/>
      <c r="D918"/>
      <c r="E918"/>
      <c r="F918"/>
      <c r="G918"/>
      <c r="H918"/>
      <c r="I918"/>
      <c r="L918" s="62"/>
      <c r="P918" s="19"/>
      <c r="Y918" s="19"/>
    </row>
    <row r="919" spans="2:25" s="10" customFormat="1" ht="15.6" customHeight="1" x14ac:dyDescent="0.25">
      <c r="B919"/>
      <c r="C919"/>
      <c r="D919"/>
      <c r="E919"/>
      <c r="F919"/>
      <c r="G919"/>
      <c r="H919"/>
      <c r="I919"/>
      <c r="L919" s="62"/>
      <c r="P919" s="19"/>
      <c r="Y919" s="19"/>
    </row>
    <row r="920" spans="2:25" s="10" customFormat="1" ht="15.6" customHeight="1" x14ac:dyDescent="0.25">
      <c r="B920"/>
      <c r="C920"/>
      <c r="D920"/>
      <c r="E920"/>
      <c r="F920"/>
      <c r="G920"/>
      <c r="H920"/>
      <c r="I920"/>
      <c r="L920" s="62"/>
      <c r="P920" s="19"/>
      <c r="Y920" s="19"/>
    </row>
    <row r="921" spans="2:25" s="10" customFormat="1" ht="15.6" customHeight="1" x14ac:dyDescent="0.25">
      <c r="B921"/>
      <c r="C921"/>
      <c r="D921"/>
      <c r="E921"/>
      <c r="F921"/>
      <c r="G921"/>
      <c r="H921"/>
      <c r="I921"/>
      <c r="L921" s="62"/>
      <c r="P921" s="19"/>
      <c r="Y921" s="19"/>
    </row>
    <row r="922" spans="2:25" s="10" customFormat="1" ht="15.6" customHeight="1" x14ac:dyDescent="0.25">
      <c r="B922"/>
      <c r="C922"/>
      <c r="D922"/>
      <c r="E922"/>
      <c r="F922"/>
      <c r="G922"/>
      <c r="H922"/>
      <c r="I922"/>
      <c r="L922" s="62"/>
      <c r="P922" s="19"/>
      <c r="Y922" s="19"/>
    </row>
    <row r="923" spans="2:25" s="10" customFormat="1" ht="15.6" customHeight="1" x14ac:dyDescent="0.25">
      <c r="B923"/>
      <c r="C923"/>
      <c r="D923"/>
      <c r="E923"/>
      <c r="F923"/>
      <c r="G923"/>
      <c r="H923"/>
      <c r="I923"/>
      <c r="L923" s="62"/>
      <c r="P923" s="19"/>
      <c r="Y923" s="19"/>
    </row>
    <row r="924" spans="2:25" s="10" customFormat="1" ht="15.6" customHeight="1" x14ac:dyDescent="0.25">
      <c r="B924"/>
      <c r="C924"/>
      <c r="D924"/>
      <c r="E924"/>
      <c r="F924"/>
      <c r="G924"/>
      <c r="H924"/>
      <c r="I924"/>
      <c r="L924" s="62"/>
      <c r="P924" s="19"/>
      <c r="Y924" s="19"/>
    </row>
    <row r="925" spans="2:25" s="10" customFormat="1" ht="15.6" customHeight="1" x14ac:dyDescent="0.25">
      <c r="B925"/>
      <c r="C925"/>
      <c r="D925"/>
      <c r="E925"/>
      <c r="F925"/>
      <c r="G925"/>
      <c r="H925"/>
      <c r="I925"/>
      <c r="L925" s="62"/>
      <c r="P925" s="19"/>
      <c r="Y925" s="19"/>
    </row>
    <row r="926" spans="2:25" s="10" customFormat="1" ht="15.6" customHeight="1" x14ac:dyDescent="0.25">
      <c r="B926"/>
      <c r="C926"/>
      <c r="D926"/>
      <c r="E926"/>
      <c r="F926"/>
      <c r="G926"/>
      <c r="H926"/>
      <c r="I926"/>
      <c r="L926" s="62"/>
      <c r="P926" s="19"/>
      <c r="Y926" s="19"/>
    </row>
    <row r="927" spans="2:25" s="10" customFormat="1" ht="15.6" customHeight="1" x14ac:dyDescent="0.25">
      <c r="B927"/>
      <c r="C927"/>
      <c r="D927"/>
      <c r="E927"/>
      <c r="F927"/>
      <c r="G927"/>
      <c r="H927"/>
      <c r="I927"/>
      <c r="L927" s="62"/>
      <c r="P927" s="19"/>
      <c r="Y927" s="19"/>
    </row>
    <row r="928" spans="2:25" s="10" customFormat="1" ht="15.6" customHeight="1" x14ac:dyDescent="0.25">
      <c r="B928"/>
      <c r="C928"/>
      <c r="D928"/>
      <c r="E928"/>
      <c r="F928"/>
      <c r="G928"/>
      <c r="H928"/>
      <c r="I928"/>
      <c r="L928" s="62"/>
      <c r="P928" s="19"/>
      <c r="Y928" s="19"/>
    </row>
    <row r="929" spans="2:25" s="10" customFormat="1" ht="15.6" customHeight="1" x14ac:dyDescent="0.25">
      <c r="B929"/>
      <c r="C929"/>
      <c r="D929"/>
      <c r="E929"/>
      <c r="F929"/>
      <c r="G929"/>
      <c r="H929"/>
      <c r="I929"/>
      <c r="L929" s="62"/>
      <c r="P929" s="19"/>
      <c r="Y929" s="19"/>
    </row>
    <row r="930" spans="2:25" s="10" customFormat="1" ht="15.6" customHeight="1" x14ac:dyDescent="0.25">
      <c r="B930"/>
      <c r="C930"/>
      <c r="D930"/>
      <c r="E930"/>
      <c r="F930"/>
      <c r="G930"/>
      <c r="H930"/>
      <c r="I930"/>
      <c r="L930" s="62"/>
      <c r="P930" s="19"/>
      <c r="Y930" s="19"/>
    </row>
    <row r="931" spans="2:25" s="10" customFormat="1" ht="15.6" customHeight="1" x14ac:dyDescent="0.25">
      <c r="B931"/>
      <c r="C931"/>
      <c r="D931"/>
      <c r="E931"/>
      <c r="F931"/>
      <c r="G931"/>
      <c r="H931"/>
      <c r="I931"/>
      <c r="L931" s="62"/>
      <c r="P931" s="19"/>
      <c r="Y931" s="19"/>
    </row>
    <row r="932" spans="2:25" s="10" customFormat="1" ht="15.6" customHeight="1" x14ac:dyDescent="0.25">
      <c r="B932"/>
      <c r="C932"/>
      <c r="D932"/>
      <c r="E932"/>
      <c r="F932"/>
      <c r="G932"/>
      <c r="H932"/>
      <c r="I932"/>
      <c r="L932" s="62"/>
      <c r="P932" s="19"/>
      <c r="Y932" s="19"/>
    </row>
    <row r="933" spans="2:25" s="10" customFormat="1" ht="15.6" customHeight="1" x14ac:dyDescent="0.25">
      <c r="B933"/>
      <c r="C933"/>
      <c r="D933"/>
      <c r="E933"/>
      <c r="F933"/>
      <c r="G933"/>
      <c r="H933"/>
      <c r="I933"/>
      <c r="L933" s="62"/>
      <c r="P933" s="19"/>
      <c r="Y933" s="19"/>
    </row>
    <row r="934" spans="2:25" s="10" customFormat="1" ht="15.6" customHeight="1" x14ac:dyDescent="0.25">
      <c r="B934"/>
      <c r="C934"/>
      <c r="D934"/>
      <c r="E934"/>
      <c r="F934"/>
      <c r="G934"/>
      <c r="H934"/>
      <c r="I934"/>
      <c r="L934" s="62"/>
      <c r="P934" s="19"/>
      <c r="Y934" s="19"/>
    </row>
    <row r="935" spans="2:25" s="10" customFormat="1" ht="15.6" customHeight="1" x14ac:dyDescent="0.25">
      <c r="B935"/>
      <c r="C935"/>
      <c r="D935"/>
      <c r="E935"/>
      <c r="F935"/>
      <c r="G935"/>
      <c r="H935"/>
      <c r="I935"/>
      <c r="L935" s="62"/>
      <c r="P935" s="19"/>
      <c r="Y935" s="19"/>
    </row>
    <row r="936" spans="2:25" s="10" customFormat="1" ht="15.6" customHeight="1" x14ac:dyDescent="0.25">
      <c r="B936"/>
      <c r="C936"/>
      <c r="D936"/>
      <c r="E936"/>
      <c r="F936"/>
      <c r="G936"/>
      <c r="H936"/>
      <c r="I936"/>
      <c r="L936" s="62"/>
      <c r="P936" s="19"/>
      <c r="Y936" s="19"/>
    </row>
    <row r="937" spans="2:25" s="10" customFormat="1" ht="15.6" customHeight="1" x14ac:dyDescent="0.25">
      <c r="B937"/>
      <c r="C937"/>
      <c r="D937"/>
      <c r="E937"/>
      <c r="F937"/>
      <c r="G937"/>
      <c r="H937"/>
      <c r="I937"/>
      <c r="L937" s="62"/>
      <c r="P937" s="19"/>
      <c r="Y937" s="19"/>
    </row>
    <row r="938" spans="2:25" s="10" customFormat="1" ht="15.6" customHeight="1" x14ac:dyDescent="0.25">
      <c r="B938"/>
      <c r="C938"/>
      <c r="D938"/>
      <c r="E938"/>
      <c r="F938"/>
      <c r="G938"/>
      <c r="H938"/>
      <c r="I938"/>
      <c r="L938" s="62"/>
      <c r="P938" s="19"/>
      <c r="Y938" s="19"/>
    </row>
    <row r="939" spans="2:25" s="10" customFormat="1" ht="15.6" customHeight="1" x14ac:dyDescent="0.25">
      <c r="B939"/>
      <c r="C939"/>
      <c r="D939"/>
      <c r="E939"/>
      <c r="F939"/>
      <c r="G939"/>
      <c r="H939"/>
      <c r="I939"/>
      <c r="L939" s="62"/>
      <c r="P939" s="19"/>
      <c r="Y939" s="19"/>
    </row>
    <row r="940" spans="2:25" s="10" customFormat="1" ht="15.6" customHeight="1" x14ac:dyDescent="0.25">
      <c r="B940"/>
      <c r="C940"/>
      <c r="D940"/>
      <c r="E940"/>
      <c r="F940"/>
      <c r="G940"/>
      <c r="H940"/>
      <c r="I940"/>
      <c r="L940" s="62"/>
      <c r="P940" s="19"/>
      <c r="Y940" s="19"/>
    </row>
    <row r="941" spans="2:25" s="10" customFormat="1" ht="15.6" customHeight="1" x14ac:dyDescent="0.25">
      <c r="B941"/>
      <c r="C941"/>
      <c r="D941"/>
      <c r="E941"/>
      <c r="F941"/>
      <c r="G941"/>
      <c r="H941"/>
      <c r="I941"/>
      <c r="L941" s="62"/>
      <c r="P941" s="19"/>
      <c r="Y941" s="19"/>
    </row>
    <row r="942" spans="2:25" s="10" customFormat="1" ht="15.6" customHeight="1" x14ac:dyDescent="0.25">
      <c r="B942"/>
      <c r="C942"/>
      <c r="D942"/>
      <c r="E942"/>
      <c r="F942"/>
      <c r="G942"/>
      <c r="H942"/>
      <c r="I942"/>
      <c r="L942" s="62"/>
      <c r="P942" s="19"/>
      <c r="Y942" s="19"/>
    </row>
    <row r="943" spans="2:25" s="10" customFormat="1" ht="15.6" customHeight="1" x14ac:dyDescent="0.25">
      <c r="B943"/>
      <c r="C943"/>
      <c r="D943"/>
      <c r="E943"/>
      <c r="F943"/>
      <c r="G943"/>
      <c r="H943"/>
      <c r="I943"/>
      <c r="L943" s="62"/>
      <c r="P943" s="19"/>
      <c r="Y943" s="19"/>
    </row>
    <row r="944" spans="2:25" s="10" customFormat="1" ht="15.6" customHeight="1" x14ac:dyDescent="0.25">
      <c r="B944"/>
      <c r="C944"/>
      <c r="D944"/>
      <c r="E944"/>
      <c r="F944"/>
      <c r="G944"/>
      <c r="H944"/>
      <c r="I944"/>
      <c r="L944" s="62"/>
      <c r="P944" s="19"/>
      <c r="Y944" s="19"/>
    </row>
    <row r="945" spans="2:25" s="10" customFormat="1" ht="15.6" customHeight="1" x14ac:dyDescent="0.25">
      <c r="B945"/>
      <c r="C945"/>
      <c r="D945"/>
      <c r="E945"/>
      <c r="F945"/>
      <c r="G945"/>
      <c r="H945"/>
      <c r="I945"/>
      <c r="L945" s="62"/>
      <c r="P945" s="19"/>
      <c r="Y945" s="19"/>
    </row>
    <row r="946" spans="2:25" s="10" customFormat="1" ht="15.6" customHeight="1" x14ac:dyDescent="0.25">
      <c r="B946"/>
      <c r="C946"/>
      <c r="D946"/>
      <c r="E946"/>
      <c r="F946"/>
      <c r="G946"/>
      <c r="H946"/>
      <c r="I946"/>
      <c r="L946" s="62"/>
      <c r="P946" s="19"/>
      <c r="Y946" s="19"/>
    </row>
    <row r="947" spans="2:25" s="10" customFormat="1" ht="15.6" customHeight="1" x14ac:dyDescent="0.25">
      <c r="B947"/>
      <c r="C947"/>
      <c r="D947"/>
      <c r="E947"/>
      <c r="F947"/>
      <c r="G947"/>
      <c r="H947"/>
      <c r="I947"/>
      <c r="L947" s="62"/>
      <c r="P947" s="19"/>
      <c r="Y947" s="19"/>
    </row>
    <row r="948" spans="2:25" s="10" customFormat="1" ht="15.6" customHeight="1" x14ac:dyDescent="0.25">
      <c r="B948"/>
      <c r="C948"/>
      <c r="D948"/>
      <c r="E948"/>
      <c r="F948"/>
      <c r="G948"/>
      <c r="H948"/>
      <c r="I948"/>
      <c r="L948" s="62"/>
      <c r="P948" s="19"/>
      <c r="Y948" s="19"/>
    </row>
    <row r="949" spans="2:25" s="10" customFormat="1" ht="15.6" customHeight="1" x14ac:dyDescent="0.25">
      <c r="B949"/>
      <c r="C949"/>
      <c r="D949"/>
      <c r="E949"/>
      <c r="F949"/>
      <c r="G949"/>
      <c r="H949"/>
      <c r="I949"/>
      <c r="L949" s="62"/>
      <c r="P949" s="19"/>
      <c r="Y949" s="19"/>
    </row>
    <row r="950" spans="2:25" s="10" customFormat="1" ht="15.6" customHeight="1" x14ac:dyDescent="0.25">
      <c r="B950"/>
      <c r="C950"/>
      <c r="D950"/>
      <c r="E950"/>
      <c r="F950"/>
      <c r="G950"/>
      <c r="H950"/>
      <c r="I950"/>
      <c r="L950" s="62"/>
      <c r="P950" s="19"/>
      <c r="Y950" s="19"/>
    </row>
    <row r="951" spans="2:25" s="10" customFormat="1" ht="15.6" customHeight="1" x14ac:dyDescent="0.25">
      <c r="B951"/>
      <c r="C951"/>
      <c r="D951"/>
      <c r="E951"/>
      <c r="F951"/>
      <c r="G951"/>
      <c r="H951"/>
      <c r="I951"/>
      <c r="L951" s="62"/>
      <c r="P951" s="19"/>
      <c r="Y951" s="19"/>
    </row>
    <row r="952" spans="2:25" s="10" customFormat="1" ht="15.6" customHeight="1" x14ac:dyDescent="0.25">
      <c r="B952"/>
      <c r="C952"/>
      <c r="D952"/>
      <c r="E952"/>
      <c r="F952"/>
      <c r="G952"/>
      <c r="H952"/>
      <c r="I952"/>
      <c r="L952" s="62"/>
      <c r="P952" s="19"/>
      <c r="Y952" s="19"/>
    </row>
    <row r="953" spans="2:25" s="10" customFormat="1" ht="15.6" customHeight="1" x14ac:dyDescent="0.25">
      <c r="B953"/>
      <c r="C953"/>
      <c r="D953"/>
      <c r="E953"/>
      <c r="F953"/>
      <c r="G953"/>
      <c r="H953"/>
      <c r="I953"/>
      <c r="L953" s="62"/>
      <c r="P953" s="19"/>
      <c r="Y953" s="19"/>
    </row>
    <row r="954" spans="2:25" s="10" customFormat="1" ht="15.6" customHeight="1" x14ac:dyDescent="0.25">
      <c r="B954"/>
      <c r="C954"/>
      <c r="D954"/>
      <c r="E954"/>
      <c r="F954"/>
      <c r="G954"/>
      <c r="H954"/>
      <c r="I954"/>
      <c r="L954" s="62"/>
      <c r="P954" s="19"/>
      <c r="Y954" s="19"/>
    </row>
    <row r="955" spans="2:25" s="10" customFormat="1" ht="15.6" customHeight="1" x14ac:dyDescent="0.25">
      <c r="B955"/>
      <c r="C955"/>
      <c r="D955"/>
      <c r="E955"/>
      <c r="F955"/>
      <c r="G955"/>
      <c r="H955"/>
      <c r="I955"/>
      <c r="L955" s="62"/>
      <c r="P955" s="19"/>
      <c r="Y955" s="19"/>
    </row>
    <row r="956" spans="2:25" s="10" customFormat="1" ht="15.6" customHeight="1" x14ac:dyDescent="0.25">
      <c r="B956"/>
      <c r="C956"/>
      <c r="D956"/>
      <c r="E956"/>
      <c r="F956"/>
      <c r="G956"/>
      <c r="H956"/>
      <c r="I956"/>
      <c r="L956" s="62"/>
      <c r="P956" s="19"/>
      <c r="Y956" s="19"/>
    </row>
    <row r="957" spans="2:25" s="10" customFormat="1" ht="15.6" customHeight="1" x14ac:dyDescent="0.25">
      <c r="B957"/>
      <c r="C957"/>
      <c r="D957"/>
      <c r="E957"/>
      <c r="F957"/>
      <c r="G957"/>
      <c r="H957"/>
      <c r="I957"/>
      <c r="L957" s="62"/>
      <c r="P957" s="19"/>
      <c r="Y957" s="19"/>
    </row>
    <row r="958" spans="2:25" s="10" customFormat="1" ht="15.6" customHeight="1" x14ac:dyDescent="0.25">
      <c r="B958"/>
      <c r="C958"/>
      <c r="D958"/>
      <c r="E958"/>
      <c r="F958"/>
      <c r="G958"/>
      <c r="H958"/>
      <c r="I958"/>
      <c r="L958" s="62"/>
      <c r="P958" s="19"/>
      <c r="Y958" s="19"/>
    </row>
    <row r="959" spans="2:25" s="10" customFormat="1" ht="15.6" customHeight="1" x14ac:dyDescent="0.25">
      <c r="B959"/>
      <c r="C959"/>
      <c r="D959"/>
      <c r="E959"/>
      <c r="F959"/>
      <c r="G959"/>
      <c r="H959"/>
      <c r="I959"/>
      <c r="L959" s="62"/>
      <c r="P959" s="19"/>
      <c r="Y959" s="19"/>
    </row>
    <row r="960" spans="2:25" s="10" customFormat="1" ht="15.6" customHeight="1" x14ac:dyDescent="0.25">
      <c r="B960"/>
      <c r="C960"/>
      <c r="D960"/>
      <c r="E960"/>
      <c r="F960"/>
      <c r="G960"/>
      <c r="H960"/>
      <c r="I960"/>
      <c r="L960" s="62"/>
      <c r="P960" s="19"/>
      <c r="Y960" s="19"/>
    </row>
    <row r="961" spans="2:25" s="10" customFormat="1" ht="15.6" customHeight="1" x14ac:dyDescent="0.25">
      <c r="B961"/>
      <c r="C961"/>
      <c r="D961"/>
      <c r="E961"/>
      <c r="F961"/>
      <c r="G961"/>
      <c r="H961"/>
      <c r="I961"/>
      <c r="L961" s="62"/>
      <c r="P961" s="19"/>
      <c r="Y961" s="19"/>
    </row>
    <row r="962" spans="2:25" s="10" customFormat="1" ht="15.6" customHeight="1" x14ac:dyDescent="0.25">
      <c r="B962"/>
      <c r="C962"/>
      <c r="D962"/>
      <c r="E962"/>
      <c r="F962"/>
      <c r="G962"/>
      <c r="H962"/>
      <c r="I962"/>
      <c r="L962" s="62"/>
      <c r="P962" s="19"/>
      <c r="Y962" s="19"/>
    </row>
    <row r="963" spans="2:25" s="10" customFormat="1" ht="15.6" customHeight="1" x14ac:dyDescent="0.25">
      <c r="B963"/>
      <c r="C963"/>
      <c r="D963"/>
      <c r="E963"/>
      <c r="F963"/>
      <c r="G963"/>
      <c r="H963"/>
      <c r="I963"/>
      <c r="L963" s="62"/>
      <c r="P963" s="19"/>
      <c r="Y963" s="19"/>
    </row>
    <row r="964" spans="2:25" s="10" customFormat="1" ht="15.6" customHeight="1" x14ac:dyDescent="0.25">
      <c r="B964"/>
      <c r="C964"/>
      <c r="D964"/>
      <c r="E964"/>
      <c r="F964"/>
      <c r="G964"/>
      <c r="H964"/>
      <c r="I964"/>
      <c r="L964" s="62"/>
      <c r="P964" s="19"/>
      <c r="Y964" s="19"/>
    </row>
    <row r="965" spans="2:25" s="10" customFormat="1" ht="15.6" customHeight="1" x14ac:dyDescent="0.25">
      <c r="B965"/>
      <c r="C965"/>
      <c r="D965"/>
      <c r="E965"/>
      <c r="F965"/>
      <c r="G965"/>
      <c r="H965"/>
      <c r="I965"/>
      <c r="L965" s="62"/>
      <c r="P965" s="19"/>
      <c r="Y965" s="19"/>
    </row>
    <row r="966" spans="2:25" s="10" customFormat="1" ht="15.6" customHeight="1" x14ac:dyDescent="0.25">
      <c r="B966"/>
      <c r="C966"/>
      <c r="D966"/>
      <c r="E966"/>
      <c r="F966"/>
      <c r="G966"/>
      <c r="H966"/>
      <c r="I966"/>
      <c r="L966" s="62"/>
      <c r="P966" s="19"/>
      <c r="Y966" s="19"/>
    </row>
    <row r="967" spans="2:25" s="10" customFormat="1" ht="15.6" customHeight="1" x14ac:dyDescent="0.25">
      <c r="B967"/>
      <c r="C967"/>
      <c r="D967"/>
      <c r="E967"/>
      <c r="F967"/>
      <c r="G967"/>
      <c r="H967"/>
      <c r="I967"/>
      <c r="L967" s="62"/>
      <c r="P967" s="19"/>
      <c r="Y967" s="19"/>
    </row>
    <row r="968" spans="2:25" s="10" customFormat="1" ht="15.6" customHeight="1" x14ac:dyDescent="0.25">
      <c r="B968"/>
      <c r="C968"/>
      <c r="D968"/>
      <c r="E968"/>
      <c r="F968"/>
      <c r="G968"/>
      <c r="H968"/>
      <c r="I968"/>
      <c r="L968" s="62"/>
      <c r="P968" s="19"/>
      <c r="Y968" s="19"/>
    </row>
    <row r="969" spans="2:25" s="10" customFormat="1" ht="15.6" customHeight="1" x14ac:dyDescent="0.25">
      <c r="B969"/>
      <c r="C969"/>
      <c r="D969"/>
      <c r="E969"/>
      <c r="F969"/>
      <c r="G969"/>
      <c r="H969"/>
      <c r="I969"/>
      <c r="L969" s="62"/>
      <c r="P969" s="19"/>
      <c r="Y969" s="19"/>
    </row>
    <row r="970" spans="2:25" s="10" customFormat="1" ht="15.6" customHeight="1" x14ac:dyDescent="0.25">
      <c r="B970"/>
      <c r="C970"/>
      <c r="D970"/>
      <c r="E970"/>
      <c r="F970"/>
      <c r="G970"/>
      <c r="H970"/>
      <c r="I970"/>
      <c r="L970" s="62"/>
      <c r="P970" s="19"/>
      <c r="Y970" s="19"/>
    </row>
    <row r="971" spans="2:25" s="10" customFormat="1" ht="15.6" customHeight="1" x14ac:dyDescent="0.25">
      <c r="B971"/>
      <c r="C971"/>
      <c r="D971"/>
      <c r="E971"/>
      <c r="F971"/>
      <c r="G971"/>
      <c r="H971"/>
      <c r="I971"/>
      <c r="L971" s="62"/>
      <c r="P971" s="19"/>
      <c r="Y971" s="19"/>
    </row>
    <row r="972" spans="2:25" s="10" customFormat="1" ht="15.6" customHeight="1" x14ac:dyDescent="0.25">
      <c r="B972"/>
      <c r="C972"/>
      <c r="D972"/>
      <c r="E972"/>
      <c r="F972"/>
      <c r="G972"/>
      <c r="H972"/>
      <c r="I972"/>
      <c r="L972" s="62"/>
      <c r="P972" s="19"/>
      <c r="Y972" s="19"/>
    </row>
    <row r="973" spans="2:25" s="10" customFormat="1" ht="15.6" customHeight="1" x14ac:dyDescent="0.25">
      <c r="B973"/>
      <c r="C973"/>
      <c r="D973"/>
      <c r="E973"/>
      <c r="F973"/>
      <c r="G973"/>
      <c r="H973"/>
      <c r="I973"/>
      <c r="L973" s="62"/>
      <c r="P973" s="19"/>
      <c r="Y973" s="19"/>
    </row>
    <row r="974" spans="2:25" s="10" customFormat="1" ht="15.6" customHeight="1" x14ac:dyDescent="0.25">
      <c r="B974"/>
      <c r="C974"/>
      <c r="D974"/>
      <c r="E974"/>
      <c r="F974"/>
      <c r="G974"/>
      <c r="H974"/>
      <c r="I974"/>
      <c r="L974" s="62"/>
      <c r="P974" s="19"/>
      <c r="Y974" s="19"/>
    </row>
    <row r="975" spans="2:25" s="10" customFormat="1" ht="15.6" customHeight="1" x14ac:dyDescent="0.25">
      <c r="B975"/>
      <c r="C975"/>
      <c r="D975"/>
      <c r="E975"/>
      <c r="F975"/>
      <c r="G975"/>
      <c r="H975"/>
      <c r="I975"/>
      <c r="L975" s="62"/>
      <c r="P975" s="19"/>
      <c r="Y975" s="19"/>
    </row>
    <row r="976" spans="2:25" s="10" customFormat="1" ht="15.6" customHeight="1" x14ac:dyDescent="0.25">
      <c r="B976"/>
      <c r="C976"/>
      <c r="D976"/>
      <c r="E976"/>
      <c r="F976"/>
      <c r="G976"/>
      <c r="H976"/>
      <c r="I976"/>
      <c r="L976" s="62"/>
      <c r="P976" s="19"/>
      <c r="Y976" s="19"/>
    </row>
    <row r="977" spans="2:25" s="10" customFormat="1" ht="15.6" customHeight="1" x14ac:dyDescent="0.25">
      <c r="B977"/>
      <c r="C977"/>
      <c r="D977"/>
      <c r="E977"/>
      <c r="F977"/>
      <c r="G977"/>
      <c r="H977"/>
      <c r="I977"/>
      <c r="L977" s="62"/>
      <c r="P977" s="19"/>
      <c r="Y977" s="19"/>
    </row>
    <row r="978" spans="2:25" s="10" customFormat="1" ht="15.6" customHeight="1" x14ac:dyDescent="0.25">
      <c r="B978"/>
      <c r="C978"/>
      <c r="D978"/>
      <c r="E978"/>
      <c r="F978"/>
      <c r="G978"/>
      <c r="H978"/>
      <c r="I978"/>
      <c r="L978" s="62"/>
      <c r="P978" s="19"/>
      <c r="Y978" s="19"/>
    </row>
    <row r="979" spans="2:25" s="10" customFormat="1" ht="15.6" customHeight="1" x14ac:dyDescent="0.25">
      <c r="B979"/>
      <c r="C979"/>
      <c r="D979"/>
      <c r="E979"/>
      <c r="F979"/>
      <c r="G979"/>
      <c r="H979"/>
      <c r="I979"/>
      <c r="L979" s="62"/>
      <c r="P979" s="19"/>
      <c r="Y979" s="19"/>
    </row>
    <row r="980" spans="2:25" s="10" customFormat="1" ht="15.6" customHeight="1" x14ac:dyDescent="0.25">
      <c r="B980"/>
      <c r="C980"/>
      <c r="D980"/>
      <c r="E980"/>
      <c r="F980"/>
      <c r="G980"/>
      <c r="H980"/>
      <c r="I980"/>
      <c r="L980" s="62"/>
      <c r="P980" s="19"/>
      <c r="Y980" s="19"/>
    </row>
    <row r="981" spans="2:25" s="10" customFormat="1" ht="15.6" customHeight="1" x14ac:dyDescent="0.25">
      <c r="B981"/>
      <c r="C981"/>
      <c r="D981"/>
      <c r="E981"/>
      <c r="F981"/>
      <c r="G981"/>
      <c r="H981"/>
      <c r="I981"/>
      <c r="L981" s="62"/>
      <c r="P981" s="19"/>
      <c r="Y981" s="19"/>
    </row>
    <row r="982" spans="2:25" s="10" customFormat="1" ht="15.6" customHeight="1" x14ac:dyDescent="0.25">
      <c r="B982"/>
      <c r="C982"/>
      <c r="D982"/>
      <c r="E982"/>
      <c r="F982"/>
      <c r="G982"/>
      <c r="H982"/>
      <c r="I982"/>
      <c r="L982" s="62"/>
      <c r="P982" s="19"/>
      <c r="Y982" s="19"/>
    </row>
    <row r="983" spans="2:25" s="10" customFormat="1" ht="15.6" customHeight="1" x14ac:dyDescent="0.25">
      <c r="B983"/>
      <c r="C983"/>
      <c r="D983"/>
      <c r="E983"/>
      <c r="F983"/>
      <c r="G983"/>
      <c r="H983"/>
      <c r="I983"/>
      <c r="L983" s="62"/>
      <c r="P983" s="19"/>
      <c r="Y983" s="19"/>
    </row>
    <row r="984" spans="2:25" s="10" customFormat="1" ht="15.6" customHeight="1" x14ac:dyDescent="0.25">
      <c r="B984"/>
      <c r="C984"/>
      <c r="D984"/>
      <c r="E984"/>
      <c r="F984"/>
      <c r="G984"/>
      <c r="H984"/>
      <c r="I984"/>
      <c r="L984" s="62"/>
      <c r="P984" s="19"/>
      <c r="Y984" s="19"/>
    </row>
    <row r="985" spans="2:25" s="10" customFormat="1" ht="15.6" customHeight="1" x14ac:dyDescent="0.25">
      <c r="B985"/>
      <c r="C985"/>
      <c r="D985"/>
      <c r="E985"/>
      <c r="F985"/>
      <c r="G985"/>
      <c r="H985"/>
      <c r="I985"/>
      <c r="L985" s="62"/>
      <c r="P985" s="19"/>
      <c r="Y985" s="19"/>
    </row>
    <row r="986" spans="2:25" s="10" customFormat="1" ht="15.6" customHeight="1" x14ac:dyDescent="0.25">
      <c r="B986"/>
      <c r="C986"/>
      <c r="D986"/>
      <c r="E986"/>
      <c r="F986"/>
      <c r="G986"/>
      <c r="H986"/>
      <c r="I986"/>
      <c r="L986" s="62"/>
      <c r="P986" s="19"/>
      <c r="Y986" s="19"/>
    </row>
    <row r="987" spans="2:25" s="10" customFormat="1" ht="15.6" customHeight="1" x14ac:dyDescent="0.25">
      <c r="B987"/>
      <c r="C987"/>
      <c r="D987"/>
      <c r="E987"/>
      <c r="F987"/>
      <c r="G987"/>
      <c r="H987"/>
      <c r="I987"/>
      <c r="L987" s="62"/>
      <c r="P987" s="19"/>
      <c r="Y987" s="19"/>
    </row>
    <row r="988" spans="2:25" s="10" customFormat="1" ht="15.6" customHeight="1" x14ac:dyDescent="0.25">
      <c r="B988"/>
      <c r="C988"/>
      <c r="D988"/>
      <c r="E988"/>
      <c r="F988"/>
      <c r="G988"/>
      <c r="H988"/>
      <c r="I988"/>
      <c r="L988" s="62"/>
      <c r="P988" s="19"/>
      <c r="Y988" s="19"/>
    </row>
    <row r="989" spans="2:25" s="10" customFormat="1" ht="15.6" customHeight="1" x14ac:dyDescent="0.25">
      <c r="B989"/>
      <c r="C989"/>
      <c r="D989"/>
      <c r="E989"/>
      <c r="F989"/>
      <c r="G989"/>
      <c r="H989"/>
      <c r="I989"/>
      <c r="L989" s="62"/>
      <c r="P989" s="19"/>
      <c r="Y989" s="19"/>
    </row>
    <row r="990" spans="2:25" s="10" customFormat="1" ht="15.6" customHeight="1" x14ac:dyDescent="0.25">
      <c r="B990"/>
      <c r="C990"/>
      <c r="D990"/>
      <c r="E990"/>
      <c r="F990"/>
      <c r="G990"/>
      <c r="H990"/>
      <c r="I990"/>
      <c r="L990" s="62"/>
      <c r="P990" s="19"/>
      <c r="Y990" s="19"/>
    </row>
    <row r="991" spans="2:25" s="10" customFormat="1" ht="15.6" customHeight="1" x14ac:dyDescent="0.25">
      <c r="B991"/>
      <c r="C991"/>
      <c r="D991"/>
      <c r="E991"/>
      <c r="F991"/>
      <c r="G991"/>
      <c r="H991"/>
      <c r="I991"/>
      <c r="L991" s="62"/>
      <c r="P991" s="19"/>
      <c r="Y991" s="19"/>
    </row>
    <row r="992" spans="2:25" s="10" customFormat="1" ht="15.6" customHeight="1" x14ac:dyDescent="0.25">
      <c r="B992"/>
      <c r="C992"/>
      <c r="D992"/>
      <c r="E992"/>
      <c r="F992"/>
      <c r="G992"/>
      <c r="H992"/>
      <c r="I992"/>
      <c r="L992" s="62"/>
      <c r="P992" s="19"/>
      <c r="Y992" s="19"/>
    </row>
    <row r="993" spans="2:25" s="10" customFormat="1" ht="15.6" customHeight="1" x14ac:dyDescent="0.25">
      <c r="B993"/>
      <c r="C993"/>
      <c r="D993"/>
      <c r="E993"/>
      <c r="F993"/>
      <c r="G993"/>
      <c r="H993"/>
      <c r="I993"/>
      <c r="L993" s="62"/>
      <c r="P993" s="19"/>
      <c r="Y993" s="19"/>
    </row>
    <row r="994" spans="2:25" s="10" customFormat="1" ht="15.6" customHeight="1" x14ac:dyDescent="0.25">
      <c r="B994"/>
      <c r="C994"/>
      <c r="D994"/>
      <c r="E994"/>
      <c r="F994"/>
      <c r="G994"/>
      <c r="H994"/>
      <c r="I994"/>
      <c r="L994" s="62"/>
      <c r="P994" s="19"/>
      <c r="Y994" s="19"/>
    </row>
    <row r="995" spans="2:25" s="10" customFormat="1" ht="15.6" customHeight="1" x14ac:dyDescent="0.25">
      <c r="B995"/>
      <c r="C995"/>
      <c r="D995"/>
      <c r="E995"/>
      <c r="F995"/>
      <c r="G995"/>
      <c r="H995"/>
      <c r="I995"/>
      <c r="L995" s="62"/>
      <c r="P995" s="19"/>
      <c r="Y995" s="19"/>
    </row>
    <row r="996" spans="2:25" s="10" customFormat="1" ht="15.6" customHeight="1" x14ac:dyDescent="0.25">
      <c r="B996"/>
      <c r="C996"/>
      <c r="D996"/>
      <c r="E996"/>
      <c r="F996"/>
      <c r="G996"/>
      <c r="H996"/>
      <c r="I996"/>
      <c r="L996" s="62"/>
      <c r="P996" s="19"/>
      <c r="Y996" s="19"/>
    </row>
    <row r="997" spans="2:25" s="10" customFormat="1" ht="15.6" customHeight="1" x14ac:dyDescent="0.25">
      <c r="B997"/>
      <c r="C997"/>
      <c r="D997"/>
      <c r="E997"/>
      <c r="F997"/>
      <c r="G997"/>
      <c r="H997"/>
      <c r="I997"/>
      <c r="L997" s="62"/>
      <c r="P997" s="19"/>
      <c r="Y997" s="19"/>
    </row>
    <row r="998" spans="2:25" s="10" customFormat="1" ht="15.6" customHeight="1" x14ac:dyDescent="0.25">
      <c r="B998"/>
      <c r="C998"/>
      <c r="D998"/>
      <c r="E998"/>
      <c r="F998"/>
      <c r="G998"/>
      <c r="H998"/>
      <c r="I998"/>
      <c r="L998" s="62"/>
      <c r="P998" s="19"/>
      <c r="Y998" s="19"/>
    </row>
    <row r="999" spans="2:25" s="10" customFormat="1" ht="15.6" customHeight="1" x14ac:dyDescent="0.25">
      <c r="B999"/>
      <c r="C999"/>
      <c r="D999"/>
      <c r="E999"/>
      <c r="F999"/>
      <c r="G999"/>
      <c r="H999"/>
      <c r="I999"/>
      <c r="L999" s="62"/>
      <c r="P999" s="19"/>
      <c r="Y999" s="19"/>
    </row>
    <row r="1000" spans="2:25" s="10" customFormat="1" ht="15.6" customHeight="1" x14ac:dyDescent="0.25">
      <c r="B1000"/>
      <c r="C1000"/>
      <c r="D1000"/>
      <c r="E1000"/>
      <c r="F1000"/>
      <c r="G1000"/>
      <c r="H1000"/>
      <c r="I1000"/>
      <c r="L1000" s="62"/>
      <c r="P1000" s="19"/>
      <c r="Y1000" s="19"/>
    </row>
    <row r="1001" spans="2:25" s="10" customFormat="1" ht="15.6" customHeight="1" x14ac:dyDescent="0.25">
      <c r="B1001"/>
      <c r="C1001"/>
      <c r="D1001"/>
      <c r="E1001"/>
      <c r="F1001"/>
      <c r="G1001"/>
      <c r="H1001"/>
      <c r="I1001"/>
      <c r="L1001" s="62"/>
      <c r="P1001" s="19"/>
      <c r="Y1001" s="19"/>
    </row>
    <row r="1002" spans="2:25" s="10" customFormat="1" ht="15.6" customHeight="1" x14ac:dyDescent="0.25">
      <c r="B1002"/>
      <c r="C1002"/>
      <c r="D1002"/>
      <c r="E1002"/>
      <c r="F1002"/>
      <c r="G1002"/>
      <c r="H1002"/>
      <c r="I1002"/>
      <c r="L1002" s="62"/>
      <c r="P1002" s="19"/>
      <c r="Y1002" s="19"/>
    </row>
    <row r="1003" spans="2:25" s="10" customFormat="1" ht="15.6" customHeight="1" x14ac:dyDescent="0.25">
      <c r="B1003"/>
      <c r="C1003"/>
      <c r="D1003"/>
      <c r="E1003"/>
      <c r="F1003"/>
      <c r="G1003"/>
      <c r="H1003"/>
      <c r="I1003"/>
      <c r="L1003" s="62"/>
      <c r="P1003" s="19"/>
      <c r="Y1003" s="19"/>
    </row>
    <row r="1004" spans="2:25" s="10" customFormat="1" ht="15.6" customHeight="1" x14ac:dyDescent="0.25">
      <c r="B1004"/>
      <c r="C1004"/>
      <c r="D1004"/>
      <c r="E1004"/>
      <c r="F1004"/>
      <c r="G1004"/>
      <c r="H1004"/>
      <c r="I1004"/>
      <c r="L1004" s="62"/>
      <c r="P1004" s="19"/>
      <c r="Y1004" s="19"/>
    </row>
    <row r="1005" spans="2:25" s="10" customFormat="1" ht="15.6" customHeight="1" x14ac:dyDescent="0.25">
      <c r="B1005"/>
      <c r="C1005"/>
      <c r="D1005"/>
      <c r="E1005"/>
      <c r="F1005"/>
      <c r="G1005"/>
      <c r="H1005"/>
      <c r="I1005"/>
      <c r="L1005" s="62"/>
      <c r="P1005" s="19"/>
      <c r="Y1005" s="19"/>
    </row>
    <row r="1006" spans="2:25" s="10" customFormat="1" ht="15.6" customHeight="1" x14ac:dyDescent="0.25">
      <c r="B1006"/>
      <c r="C1006"/>
      <c r="D1006"/>
      <c r="E1006"/>
      <c r="F1006"/>
      <c r="G1006"/>
      <c r="H1006"/>
      <c r="I1006"/>
      <c r="L1006" s="62"/>
      <c r="P1006" s="19"/>
      <c r="Y1006" s="19"/>
    </row>
    <row r="1007" spans="2:25" s="10" customFormat="1" ht="15.6" customHeight="1" x14ac:dyDescent="0.25">
      <c r="B1007"/>
      <c r="C1007"/>
      <c r="D1007"/>
      <c r="E1007"/>
      <c r="F1007"/>
      <c r="G1007"/>
      <c r="H1007"/>
      <c r="I1007"/>
      <c r="L1007" s="62"/>
      <c r="P1007" s="19"/>
      <c r="Y1007" s="19"/>
    </row>
    <row r="1008" spans="2:25" s="10" customFormat="1" ht="15.6" customHeight="1" x14ac:dyDescent="0.25">
      <c r="B1008"/>
      <c r="C1008"/>
      <c r="D1008"/>
      <c r="E1008"/>
      <c r="F1008"/>
      <c r="G1008"/>
      <c r="H1008"/>
      <c r="I1008"/>
      <c r="L1008" s="62"/>
      <c r="P1008" s="19"/>
      <c r="Y1008" s="19"/>
    </row>
    <row r="1009" spans="2:25" s="10" customFormat="1" ht="15.6" customHeight="1" x14ac:dyDescent="0.25">
      <c r="B1009"/>
      <c r="C1009"/>
      <c r="D1009"/>
      <c r="E1009"/>
      <c r="F1009"/>
      <c r="G1009"/>
      <c r="H1009"/>
      <c r="I1009"/>
      <c r="L1009" s="62"/>
      <c r="P1009" s="19"/>
      <c r="Y1009" s="19"/>
    </row>
    <row r="1010" spans="2:25" s="10" customFormat="1" ht="15.6" customHeight="1" x14ac:dyDescent="0.25">
      <c r="B1010"/>
      <c r="C1010"/>
      <c r="D1010"/>
      <c r="E1010"/>
      <c r="F1010"/>
      <c r="G1010"/>
      <c r="H1010"/>
      <c r="I1010"/>
      <c r="L1010" s="62"/>
      <c r="P1010" s="19"/>
      <c r="Y1010" s="19"/>
    </row>
    <row r="1011" spans="2:25" s="10" customFormat="1" ht="15.6" customHeight="1" x14ac:dyDescent="0.25">
      <c r="B1011"/>
      <c r="C1011"/>
      <c r="D1011"/>
      <c r="E1011"/>
      <c r="F1011"/>
      <c r="G1011"/>
      <c r="H1011"/>
      <c r="I1011"/>
      <c r="L1011" s="62"/>
      <c r="P1011" s="19"/>
      <c r="Y1011" s="19"/>
    </row>
    <row r="1012" spans="2:25" s="10" customFormat="1" ht="15.6" customHeight="1" x14ac:dyDescent="0.25">
      <c r="B1012"/>
      <c r="C1012"/>
      <c r="D1012"/>
      <c r="E1012"/>
      <c r="F1012"/>
      <c r="G1012"/>
      <c r="H1012"/>
      <c r="I1012"/>
      <c r="L1012" s="62"/>
      <c r="P1012" s="19"/>
      <c r="Y1012" s="19"/>
    </row>
    <row r="1013" spans="2:25" s="10" customFormat="1" ht="15.6" customHeight="1" x14ac:dyDescent="0.25">
      <c r="B1013"/>
      <c r="C1013"/>
      <c r="D1013"/>
      <c r="E1013"/>
      <c r="F1013"/>
      <c r="G1013"/>
      <c r="H1013"/>
      <c r="I1013"/>
      <c r="L1013" s="62"/>
      <c r="P1013" s="19"/>
      <c r="Y1013" s="19"/>
    </row>
    <row r="1014" spans="2:25" s="10" customFormat="1" ht="15.6" customHeight="1" x14ac:dyDescent="0.25">
      <c r="B1014"/>
      <c r="C1014"/>
      <c r="D1014"/>
      <c r="E1014"/>
      <c r="F1014"/>
      <c r="G1014"/>
      <c r="H1014"/>
      <c r="I1014"/>
      <c r="L1014" s="62"/>
      <c r="P1014" s="19"/>
      <c r="Y1014" s="19"/>
    </row>
    <row r="1015" spans="2:25" s="10" customFormat="1" ht="15.6" customHeight="1" x14ac:dyDescent="0.25">
      <c r="B1015"/>
      <c r="C1015"/>
      <c r="D1015"/>
      <c r="E1015"/>
      <c r="F1015"/>
      <c r="G1015"/>
      <c r="H1015"/>
      <c r="I1015"/>
      <c r="L1015" s="62"/>
      <c r="P1015" s="19"/>
      <c r="Y1015" s="19"/>
    </row>
    <row r="1016" spans="2:25" s="10" customFormat="1" ht="15.6" customHeight="1" x14ac:dyDescent="0.25">
      <c r="B1016"/>
      <c r="C1016"/>
      <c r="D1016"/>
      <c r="E1016"/>
      <c r="F1016"/>
      <c r="G1016"/>
      <c r="H1016"/>
      <c r="I1016"/>
      <c r="L1016" s="62"/>
      <c r="P1016" s="19"/>
      <c r="Y1016" s="19"/>
    </row>
    <row r="1017" spans="2:25" s="10" customFormat="1" ht="15.6" customHeight="1" x14ac:dyDescent="0.25">
      <c r="B1017"/>
      <c r="C1017"/>
      <c r="D1017"/>
      <c r="E1017"/>
      <c r="F1017"/>
      <c r="G1017"/>
      <c r="H1017"/>
      <c r="I1017"/>
      <c r="L1017" s="62"/>
      <c r="P1017" s="19"/>
      <c r="Y1017" s="19"/>
    </row>
    <row r="1018" spans="2:25" s="10" customFormat="1" ht="15.6" customHeight="1" x14ac:dyDescent="0.25">
      <c r="B1018"/>
      <c r="C1018"/>
      <c r="D1018"/>
      <c r="E1018"/>
      <c r="F1018"/>
      <c r="G1018"/>
      <c r="H1018"/>
      <c r="I1018"/>
      <c r="L1018" s="62"/>
      <c r="P1018" s="19"/>
      <c r="Y1018" s="19"/>
    </row>
    <row r="1019" spans="2:25" s="10" customFormat="1" ht="15.6" customHeight="1" x14ac:dyDescent="0.25">
      <c r="B1019"/>
      <c r="C1019"/>
      <c r="D1019"/>
      <c r="E1019"/>
      <c r="F1019"/>
      <c r="G1019"/>
      <c r="H1019"/>
      <c r="I1019"/>
      <c r="L1019" s="62"/>
      <c r="P1019" s="19"/>
      <c r="Y1019" s="19"/>
    </row>
    <row r="1020" spans="2:25" s="10" customFormat="1" ht="15.6" customHeight="1" x14ac:dyDescent="0.25">
      <c r="B1020"/>
      <c r="C1020"/>
      <c r="D1020"/>
      <c r="E1020"/>
      <c r="F1020"/>
      <c r="G1020"/>
      <c r="H1020"/>
      <c r="I1020"/>
      <c r="L1020" s="62"/>
      <c r="P1020" s="19"/>
      <c r="Y1020" s="19"/>
    </row>
    <row r="1021" spans="2:25" s="10" customFormat="1" ht="15.6" customHeight="1" x14ac:dyDescent="0.25">
      <c r="B1021"/>
      <c r="C1021"/>
      <c r="D1021"/>
      <c r="E1021"/>
      <c r="F1021"/>
      <c r="G1021"/>
      <c r="H1021"/>
      <c r="I1021"/>
      <c r="L1021" s="62"/>
      <c r="P1021" s="19"/>
      <c r="Y1021" s="19"/>
    </row>
    <row r="1022" spans="2:25" s="10" customFormat="1" ht="15.6" customHeight="1" x14ac:dyDescent="0.25">
      <c r="B1022"/>
      <c r="C1022"/>
      <c r="D1022"/>
      <c r="E1022"/>
      <c r="F1022"/>
      <c r="G1022"/>
      <c r="H1022"/>
      <c r="I1022"/>
      <c r="L1022" s="62"/>
      <c r="P1022" s="19"/>
      <c r="Y1022" s="19"/>
    </row>
    <row r="1023" spans="2:25" s="10" customFormat="1" ht="15.6" customHeight="1" x14ac:dyDescent="0.25">
      <c r="B1023"/>
      <c r="C1023"/>
      <c r="D1023"/>
      <c r="E1023"/>
      <c r="F1023"/>
      <c r="G1023"/>
      <c r="H1023"/>
      <c r="I1023"/>
      <c r="L1023" s="62"/>
      <c r="P1023" s="19"/>
      <c r="Y1023" s="19"/>
    </row>
    <row r="1024" spans="2:25" s="10" customFormat="1" ht="15.6" customHeight="1" x14ac:dyDescent="0.25">
      <c r="B1024"/>
      <c r="C1024"/>
      <c r="D1024"/>
      <c r="E1024"/>
      <c r="F1024"/>
      <c r="G1024"/>
      <c r="H1024"/>
      <c r="I1024"/>
      <c r="L1024" s="62"/>
      <c r="P1024" s="19"/>
      <c r="Y1024" s="19"/>
    </row>
    <row r="1025" spans="2:25" s="10" customFormat="1" ht="15.6" customHeight="1" x14ac:dyDescent="0.25">
      <c r="B1025"/>
      <c r="C1025"/>
      <c r="D1025"/>
      <c r="E1025"/>
      <c r="F1025"/>
      <c r="G1025"/>
      <c r="H1025"/>
      <c r="I1025"/>
      <c r="L1025" s="62"/>
      <c r="P1025" s="19"/>
      <c r="Y1025" s="19"/>
    </row>
    <row r="1026" spans="2:25" s="10" customFormat="1" ht="15.6" customHeight="1" x14ac:dyDescent="0.25">
      <c r="B1026"/>
      <c r="C1026"/>
      <c r="D1026"/>
      <c r="E1026"/>
      <c r="F1026"/>
      <c r="G1026"/>
      <c r="H1026"/>
      <c r="I1026"/>
      <c r="L1026" s="62"/>
      <c r="P1026" s="19"/>
      <c r="Y1026" s="19"/>
    </row>
    <row r="1027" spans="2:25" s="10" customFormat="1" ht="15.6" customHeight="1" x14ac:dyDescent="0.25">
      <c r="B1027"/>
      <c r="C1027"/>
      <c r="D1027"/>
      <c r="E1027"/>
      <c r="F1027"/>
      <c r="G1027"/>
      <c r="H1027"/>
      <c r="I1027"/>
      <c r="L1027" s="62"/>
      <c r="P1027" s="19"/>
      <c r="Y1027" s="19"/>
    </row>
    <row r="1028" spans="2:25" s="10" customFormat="1" ht="15.6" customHeight="1" x14ac:dyDescent="0.25">
      <c r="B1028"/>
      <c r="C1028"/>
      <c r="D1028"/>
      <c r="E1028"/>
      <c r="F1028"/>
      <c r="G1028"/>
      <c r="H1028"/>
      <c r="I1028"/>
      <c r="L1028" s="62"/>
      <c r="P1028" s="19"/>
      <c r="Y1028" s="19"/>
    </row>
    <row r="1029" spans="2:25" s="10" customFormat="1" ht="15.6" customHeight="1" x14ac:dyDescent="0.25">
      <c r="B1029"/>
      <c r="C1029"/>
      <c r="D1029"/>
      <c r="E1029"/>
      <c r="F1029"/>
      <c r="G1029"/>
      <c r="H1029"/>
      <c r="I1029"/>
      <c r="L1029" s="62"/>
      <c r="P1029" s="19"/>
      <c r="Y1029" s="19"/>
    </row>
    <row r="1030" spans="2:25" s="10" customFormat="1" ht="15.6" customHeight="1" x14ac:dyDescent="0.25">
      <c r="B1030"/>
      <c r="C1030"/>
      <c r="D1030"/>
      <c r="E1030"/>
      <c r="F1030"/>
      <c r="G1030"/>
      <c r="H1030"/>
      <c r="I1030"/>
      <c r="L1030" s="62"/>
      <c r="P1030" s="19"/>
      <c r="Y1030" s="19"/>
    </row>
    <row r="1031" spans="2:25" s="10" customFormat="1" ht="15.6" customHeight="1" x14ac:dyDescent="0.25">
      <c r="B1031"/>
      <c r="C1031"/>
      <c r="D1031"/>
      <c r="E1031"/>
      <c r="F1031"/>
      <c r="G1031"/>
      <c r="H1031"/>
      <c r="I1031"/>
      <c r="L1031" s="62"/>
      <c r="P1031" s="19"/>
      <c r="Y1031" s="19"/>
    </row>
    <row r="1032" spans="2:25" s="10" customFormat="1" ht="15.6" customHeight="1" x14ac:dyDescent="0.25">
      <c r="B1032"/>
      <c r="C1032"/>
      <c r="D1032"/>
      <c r="E1032"/>
      <c r="F1032"/>
      <c r="G1032"/>
      <c r="H1032"/>
      <c r="I1032"/>
      <c r="L1032" s="62"/>
      <c r="P1032" s="19"/>
      <c r="Y1032" s="19"/>
    </row>
    <row r="1033" spans="2:25" s="10" customFormat="1" ht="15.6" customHeight="1" x14ac:dyDescent="0.25">
      <c r="B1033"/>
      <c r="C1033"/>
      <c r="D1033"/>
      <c r="E1033"/>
      <c r="F1033"/>
      <c r="G1033"/>
      <c r="H1033"/>
      <c r="I1033"/>
      <c r="L1033" s="62"/>
      <c r="P1033" s="19"/>
      <c r="Y1033" s="19"/>
    </row>
    <row r="1034" spans="2:25" s="10" customFormat="1" ht="15.6" customHeight="1" x14ac:dyDescent="0.25">
      <c r="B1034"/>
      <c r="C1034"/>
      <c r="D1034"/>
      <c r="E1034"/>
      <c r="F1034"/>
      <c r="G1034"/>
      <c r="H1034"/>
      <c r="I1034"/>
      <c r="L1034" s="62"/>
      <c r="P1034" s="19"/>
      <c r="Y1034" s="19"/>
    </row>
    <row r="1035" spans="2:25" s="10" customFormat="1" ht="15.6" customHeight="1" x14ac:dyDescent="0.25">
      <c r="B1035"/>
      <c r="C1035"/>
      <c r="D1035"/>
      <c r="E1035"/>
      <c r="F1035"/>
      <c r="G1035"/>
      <c r="H1035"/>
      <c r="I1035"/>
      <c r="L1035" s="62"/>
      <c r="P1035" s="19"/>
      <c r="Y1035" s="19"/>
    </row>
    <row r="1036" spans="2:25" s="10" customFormat="1" ht="15.6" customHeight="1" x14ac:dyDescent="0.25">
      <c r="B1036"/>
      <c r="C1036"/>
      <c r="D1036"/>
      <c r="E1036"/>
      <c r="F1036"/>
      <c r="G1036"/>
      <c r="H1036"/>
      <c r="I1036"/>
      <c r="L1036" s="62"/>
      <c r="P1036" s="19"/>
      <c r="Y1036" s="19"/>
    </row>
    <row r="1037" spans="2:25" s="10" customFormat="1" ht="15.6" customHeight="1" x14ac:dyDescent="0.25">
      <c r="B1037"/>
      <c r="C1037"/>
      <c r="D1037"/>
      <c r="E1037"/>
      <c r="F1037"/>
      <c r="G1037"/>
      <c r="H1037"/>
      <c r="I1037"/>
      <c r="L1037" s="62"/>
      <c r="P1037" s="19"/>
      <c r="Y1037" s="19"/>
    </row>
    <row r="1038" spans="2:25" s="10" customFormat="1" ht="15.6" customHeight="1" x14ac:dyDescent="0.25">
      <c r="B1038"/>
      <c r="C1038"/>
      <c r="D1038"/>
      <c r="E1038"/>
      <c r="F1038"/>
      <c r="G1038"/>
      <c r="H1038"/>
      <c r="I1038"/>
      <c r="L1038" s="62"/>
      <c r="P1038" s="19"/>
      <c r="Y1038" s="19"/>
    </row>
    <row r="1039" spans="2:25" s="10" customFormat="1" ht="15.6" customHeight="1" x14ac:dyDescent="0.25">
      <c r="B1039"/>
      <c r="C1039"/>
      <c r="D1039"/>
      <c r="E1039"/>
      <c r="F1039"/>
      <c r="G1039"/>
      <c r="H1039"/>
      <c r="I1039"/>
      <c r="L1039" s="62"/>
      <c r="P1039" s="19"/>
      <c r="Y1039" s="19"/>
    </row>
    <row r="1040" spans="2:25" s="10" customFormat="1" ht="15.6" customHeight="1" x14ac:dyDescent="0.25">
      <c r="B1040"/>
      <c r="C1040"/>
      <c r="D1040"/>
      <c r="E1040"/>
      <c r="F1040"/>
      <c r="G1040"/>
      <c r="H1040"/>
      <c r="I1040"/>
      <c r="L1040" s="62"/>
      <c r="P1040" s="19"/>
      <c r="Y1040" s="19"/>
    </row>
    <row r="1041" spans="2:25" s="10" customFormat="1" ht="15.6" customHeight="1" x14ac:dyDescent="0.25">
      <c r="B1041"/>
      <c r="C1041"/>
      <c r="D1041"/>
      <c r="E1041"/>
      <c r="F1041"/>
      <c r="G1041"/>
      <c r="H1041"/>
      <c r="I1041"/>
      <c r="L1041" s="62"/>
      <c r="P1041" s="19"/>
      <c r="Y1041" s="19"/>
    </row>
    <row r="1042" spans="2:25" s="10" customFormat="1" ht="15.6" customHeight="1" x14ac:dyDescent="0.25">
      <c r="B1042"/>
      <c r="C1042"/>
      <c r="D1042"/>
      <c r="E1042"/>
      <c r="F1042"/>
      <c r="G1042"/>
      <c r="H1042"/>
      <c r="I1042"/>
      <c r="L1042" s="62"/>
      <c r="P1042" s="19"/>
      <c r="Y1042" s="19"/>
    </row>
    <row r="1043" spans="2:25" s="10" customFormat="1" ht="15.6" customHeight="1" x14ac:dyDescent="0.25">
      <c r="B1043"/>
      <c r="C1043"/>
      <c r="D1043"/>
      <c r="E1043"/>
      <c r="F1043"/>
      <c r="G1043"/>
      <c r="H1043"/>
      <c r="I1043"/>
      <c r="L1043" s="62"/>
      <c r="P1043" s="19"/>
      <c r="Y1043" s="19"/>
    </row>
    <row r="1044" spans="2:25" s="10" customFormat="1" ht="15.6" customHeight="1" x14ac:dyDescent="0.25">
      <c r="B1044"/>
      <c r="C1044"/>
      <c r="D1044"/>
      <c r="E1044"/>
      <c r="F1044"/>
      <c r="G1044"/>
      <c r="H1044"/>
      <c r="I1044"/>
      <c r="L1044" s="62"/>
      <c r="P1044" s="19"/>
      <c r="Y1044" s="19"/>
    </row>
    <row r="1045" spans="2:25" s="10" customFormat="1" ht="15.6" customHeight="1" x14ac:dyDescent="0.25">
      <c r="B1045"/>
      <c r="C1045"/>
      <c r="D1045"/>
      <c r="E1045"/>
      <c r="F1045"/>
      <c r="G1045"/>
      <c r="H1045"/>
      <c r="I1045"/>
      <c r="L1045" s="62"/>
      <c r="P1045" s="19"/>
      <c r="Y1045" s="19"/>
    </row>
    <row r="1046" spans="2:25" s="10" customFormat="1" ht="15.6" customHeight="1" x14ac:dyDescent="0.25">
      <c r="B1046"/>
      <c r="C1046"/>
      <c r="D1046"/>
      <c r="E1046"/>
      <c r="F1046"/>
      <c r="G1046"/>
      <c r="H1046"/>
      <c r="I1046"/>
      <c r="L1046" s="62"/>
      <c r="P1046" s="19"/>
      <c r="Y1046" s="19"/>
    </row>
    <row r="1047" spans="2:25" s="10" customFormat="1" ht="15.6" customHeight="1" x14ac:dyDescent="0.25">
      <c r="B1047"/>
      <c r="C1047"/>
      <c r="D1047"/>
      <c r="E1047"/>
      <c r="F1047"/>
      <c r="G1047"/>
      <c r="H1047"/>
      <c r="I1047"/>
      <c r="L1047" s="62"/>
      <c r="P1047" s="19"/>
      <c r="Y1047" s="19"/>
    </row>
    <row r="1048" spans="2:25" s="10" customFormat="1" ht="15.6" customHeight="1" x14ac:dyDescent="0.25">
      <c r="B1048"/>
      <c r="C1048"/>
      <c r="D1048"/>
      <c r="E1048"/>
      <c r="F1048"/>
      <c r="G1048"/>
      <c r="H1048"/>
      <c r="I1048"/>
      <c r="L1048" s="62"/>
      <c r="P1048" s="19"/>
      <c r="Y1048" s="19"/>
    </row>
    <row r="1049" spans="2:25" s="10" customFormat="1" ht="15.6" customHeight="1" x14ac:dyDescent="0.25">
      <c r="B1049"/>
      <c r="C1049"/>
      <c r="D1049"/>
      <c r="E1049"/>
      <c r="F1049"/>
      <c r="G1049"/>
      <c r="H1049"/>
      <c r="I1049"/>
      <c r="L1049" s="62"/>
      <c r="P1049" s="19"/>
      <c r="Y1049" s="19"/>
    </row>
    <row r="1050" spans="2:25" s="10" customFormat="1" ht="15.6" customHeight="1" x14ac:dyDescent="0.25">
      <c r="B1050"/>
      <c r="C1050"/>
      <c r="D1050"/>
      <c r="E1050"/>
      <c r="F1050"/>
      <c r="G1050"/>
      <c r="H1050"/>
      <c r="I1050"/>
      <c r="L1050" s="62"/>
      <c r="P1050" s="19"/>
      <c r="Y1050" s="19"/>
    </row>
    <row r="1051" spans="2:25" s="10" customFormat="1" ht="15.6" customHeight="1" x14ac:dyDescent="0.25">
      <c r="B1051"/>
      <c r="C1051"/>
      <c r="D1051"/>
      <c r="E1051"/>
      <c r="F1051"/>
      <c r="G1051"/>
      <c r="H1051"/>
      <c r="I1051"/>
      <c r="L1051" s="62"/>
      <c r="P1051" s="19"/>
      <c r="Y1051" s="19"/>
    </row>
    <row r="1052" spans="2:25" s="10" customFormat="1" ht="15.6" customHeight="1" x14ac:dyDescent="0.25">
      <c r="B1052"/>
      <c r="C1052"/>
      <c r="D1052"/>
      <c r="E1052"/>
      <c r="F1052"/>
      <c r="G1052"/>
      <c r="H1052"/>
      <c r="I1052"/>
      <c r="L1052" s="62"/>
      <c r="P1052" s="19"/>
      <c r="Y1052" s="19"/>
    </row>
    <row r="1053" spans="2:25" s="10" customFormat="1" ht="15.6" customHeight="1" x14ac:dyDescent="0.25">
      <c r="B1053"/>
      <c r="C1053"/>
      <c r="D1053"/>
      <c r="E1053"/>
      <c r="F1053"/>
      <c r="G1053"/>
      <c r="H1053"/>
      <c r="I1053"/>
      <c r="L1053" s="62"/>
      <c r="P1053" s="19"/>
      <c r="Y1053" s="19"/>
    </row>
    <row r="1054" spans="2:25" s="10" customFormat="1" ht="15.6" customHeight="1" x14ac:dyDescent="0.25">
      <c r="B1054"/>
      <c r="C1054"/>
      <c r="D1054"/>
      <c r="E1054"/>
      <c r="F1054"/>
      <c r="G1054"/>
      <c r="H1054"/>
      <c r="I1054"/>
      <c r="L1054" s="62"/>
      <c r="P1054" s="19"/>
      <c r="Y1054" s="19"/>
    </row>
    <row r="1055" spans="2:25" s="10" customFormat="1" ht="15.6" customHeight="1" x14ac:dyDescent="0.25">
      <c r="B1055"/>
      <c r="C1055"/>
      <c r="D1055"/>
      <c r="E1055"/>
      <c r="F1055"/>
      <c r="G1055"/>
      <c r="H1055"/>
      <c r="I1055"/>
      <c r="L1055" s="62"/>
      <c r="P1055" s="19"/>
      <c r="Y1055" s="19"/>
    </row>
    <row r="1056" spans="2:25" s="10" customFormat="1" ht="15.6" customHeight="1" x14ac:dyDescent="0.25">
      <c r="B1056"/>
      <c r="C1056"/>
      <c r="D1056"/>
      <c r="E1056"/>
      <c r="F1056"/>
      <c r="G1056"/>
      <c r="H1056"/>
      <c r="I1056"/>
      <c r="L1056" s="62"/>
      <c r="P1056" s="19"/>
      <c r="Y1056" s="19"/>
    </row>
    <row r="1057" spans="2:25" s="10" customFormat="1" ht="15.6" customHeight="1" x14ac:dyDescent="0.25">
      <c r="B1057"/>
      <c r="C1057"/>
      <c r="D1057"/>
      <c r="E1057"/>
      <c r="F1057"/>
      <c r="G1057"/>
      <c r="H1057"/>
      <c r="I1057"/>
      <c r="L1057" s="62"/>
      <c r="P1057" s="19"/>
      <c r="Y1057" s="19"/>
    </row>
    <row r="1058" spans="2:25" s="10" customFormat="1" ht="15.6" customHeight="1" x14ac:dyDescent="0.25">
      <c r="B1058"/>
      <c r="C1058"/>
      <c r="D1058"/>
      <c r="E1058"/>
      <c r="F1058"/>
      <c r="G1058"/>
      <c r="H1058"/>
      <c r="I1058"/>
      <c r="L1058" s="62"/>
      <c r="P1058" s="19"/>
      <c r="Y1058" s="19"/>
    </row>
    <row r="1059" spans="2:25" s="10" customFormat="1" ht="15.6" customHeight="1" x14ac:dyDescent="0.25">
      <c r="B1059"/>
      <c r="C1059"/>
      <c r="D1059"/>
      <c r="E1059"/>
      <c r="F1059"/>
      <c r="G1059"/>
      <c r="H1059"/>
      <c r="I1059"/>
      <c r="L1059" s="62"/>
      <c r="P1059" s="19"/>
      <c r="Y1059" s="19"/>
    </row>
    <row r="1060" spans="2:25" s="10" customFormat="1" ht="15.6" customHeight="1" x14ac:dyDescent="0.25">
      <c r="B1060"/>
      <c r="C1060"/>
      <c r="D1060"/>
      <c r="E1060"/>
      <c r="F1060"/>
      <c r="G1060"/>
      <c r="H1060"/>
      <c r="I1060"/>
      <c r="L1060" s="62"/>
      <c r="P1060" s="19"/>
      <c r="Y1060" s="19"/>
    </row>
    <row r="1061" spans="2:25" s="10" customFormat="1" ht="15.6" customHeight="1" x14ac:dyDescent="0.25">
      <c r="B1061"/>
      <c r="C1061"/>
      <c r="D1061"/>
      <c r="E1061"/>
      <c r="F1061"/>
      <c r="G1061"/>
      <c r="H1061"/>
      <c r="I1061"/>
      <c r="L1061" s="62"/>
      <c r="P1061" s="19"/>
      <c r="Y1061" s="19"/>
    </row>
    <row r="1062" spans="2:25" s="10" customFormat="1" ht="15.6" customHeight="1" x14ac:dyDescent="0.25">
      <c r="B1062"/>
      <c r="C1062"/>
      <c r="D1062"/>
      <c r="E1062"/>
      <c r="F1062"/>
      <c r="G1062"/>
      <c r="H1062"/>
      <c r="I1062"/>
      <c r="L1062" s="62"/>
      <c r="P1062" s="19"/>
      <c r="Y1062" s="19"/>
    </row>
    <row r="1063" spans="2:25" s="10" customFormat="1" ht="15.6" customHeight="1" x14ac:dyDescent="0.25">
      <c r="B1063"/>
      <c r="C1063"/>
      <c r="D1063"/>
      <c r="E1063"/>
      <c r="F1063"/>
      <c r="G1063"/>
      <c r="H1063"/>
      <c r="I1063"/>
      <c r="L1063" s="62"/>
      <c r="P1063" s="19"/>
      <c r="Y1063" s="19"/>
    </row>
    <row r="1064" spans="2:25" s="10" customFormat="1" ht="15.6" customHeight="1" x14ac:dyDescent="0.25">
      <c r="B1064"/>
      <c r="C1064"/>
      <c r="D1064"/>
      <c r="E1064"/>
      <c r="F1064"/>
      <c r="G1064"/>
      <c r="H1064"/>
      <c r="I1064"/>
      <c r="L1064" s="62"/>
      <c r="P1064" s="19"/>
      <c r="Y1064" s="19"/>
    </row>
    <row r="1065" spans="2:25" s="10" customFormat="1" ht="15.6" customHeight="1" x14ac:dyDescent="0.25">
      <c r="B1065"/>
      <c r="C1065"/>
      <c r="D1065"/>
      <c r="E1065"/>
      <c r="F1065"/>
      <c r="G1065"/>
      <c r="H1065"/>
      <c r="I1065"/>
      <c r="L1065" s="62"/>
      <c r="P1065" s="19"/>
      <c r="Y1065" s="19"/>
    </row>
    <row r="1066" spans="2:25" s="10" customFormat="1" ht="15.6" customHeight="1" x14ac:dyDescent="0.25">
      <c r="B1066"/>
      <c r="C1066"/>
      <c r="D1066"/>
      <c r="E1066"/>
      <c r="F1066"/>
      <c r="G1066"/>
      <c r="H1066"/>
      <c r="I1066"/>
      <c r="L1066" s="62"/>
      <c r="P1066" s="19"/>
      <c r="Y1066" s="19"/>
    </row>
    <row r="1067" spans="2:25" s="10" customFormat="1" ht="15.6" customHeight="1" x14ac:dyDescent="0.25">
      <c r="B1067"/>
      <c r="C1067"/>
      <c r="D1067"/>
      <c r="E1067"/>
      <c r="F1067"/>
      <c r="G1067"/>
      <c r="H1067"/>
      <c r="I1067"/>
      <c r="L1067" s="62"/>
      <c r="P1067" s="19"/>
      <c r="Y1067" s="19"/>
    </row>
    <row r="1068" spans="2:25" s="10" customFormat="1" ht="15.6" customHeight="1" x14ac:dyDescent="0.25">
      <c r="B1068"/>
      <c r="C1068"/>
      <c r="D1068"/>
      <c r="E1068"/>
      <c r="F1068"/>
      <c r="G1068"/>
      <c r="H1068"/>
      <c r="I1068"/>
      <c r="L1068" s="62"/>
      <c r="P1068" s="19"/>
      <c r="Y1068" s="19"/>
    </row>
    <row r="1069" spans="2:25" s="10" customFormat="1" ht="15.6" customHeight="1" x14ac:dyDescent="0.25">
      <c r="B1069"/>
      <c r="C1069"/>
      <c r="D1069"/>
      <c r="E1069"/>
      <c r="F1069"/>
      <c r="G1069"/>
      <c r="H1069"/>
      <c r="I1069"/>
      <c r="L1069" s="62"/>
      <c r="P1069" s="19"/>
      <c r="Y1069" s="19"/>
    </row>
    <row r="1070" spans="2:25" s="10" customFormat="1" ht="15.6" customHeight="1" x14ac:dyDescent="0.25">
      <c r="B1070"/>
      <c r="C1070"/>
      <c r="D1070"/>
      <c r="E1070"/>
      <c r="F1070"/>
      <c r="G1070"/>
      <c r="H1070"/>
      <c r="I1070"/>
      <c r="L1070" s="62"/>
      <c r="P1070" s="19"/>
      <c r="Y1070" s="19"/>
    </row>
    <row r="1071" spans="2:25" s="10" customFormat="1" ht="15.6" customHeight="1" x14ac:dyDescent="0.25">
      <c r="B1071"/>
      <c r="C1071"/>
      <c r="D1071"/>
      <c r="E1071"/>
      <c r="F1071"/>
      <c r="G1071"/>
      <c r="H1071"/>
      <c r="I1071"/>
      <c r="L1071" s="62"/>
      <c r="P1071" s="19"/>
      <c r="Y1071" s="19"/>
    </row>
    <row r="1072" spans="2:25" s="10" customFormat="1" ht="15.6" customHeight="1" x14ac:dyDescent="0.25">
      <c r="B1072"/>
      <c r="C1072"/>
      <c r="D1072"/>
      <c r="E1072"/>
      <c r="F1072"/>
      <c r="G1072"/>
      <c r="H1072"/>
      <c r="I1072"/>
      <c r="L1072" s="62"/>
      <c r="P1072" s="19"/>
      <c r="Y1072" s="19"/>
    </row>
    <row r="1073" spans="2:25" s="10" customFormat="1" ht="15.6" customHeight="1" x14ac:dyDescent="0.25">
      <c r="B1073"/>
      <c r="C1073"/>
      <c r="D1073"/>
      <c r="E1073"/>
      <c r="F1073"/>
      <c r="G1073"/>
      <c r="H1073"/>
      <c r="I1073"/>
      <c r="L1073" s="62"/>
      <c r="P1073" s="19"/>
      <c r="Y1073" s="19"/>
    </row>
    <row r="1074" spans="2:25" s="10" customFormat="1" ht="15.6" customHeight="1" x14ac:dyDescent="0.25">
      <c r="B1074"/>
      <c r="C1074"/>
      <c r="D1074"/>
      <c r="E1074"/>
      <c r="F1074"/>
      <c r="G1074"/>
      <c r="H1074"/>
      <c r="I1074"/>
      <c r="L1074" s="62"/>
      <c r="P1074" s="19"/>
      <c r="Y1074" s="19"/>
    </row>
    <row r="1075" spans="2:25" s="10" customFormat="1" ht="15.6" customHeight="1" x14ac:dyDescent="0.25">
      <c r="B1075"/>
      <c r="C1075"/>
      <c r="D1075"/>
      <c r="E1075"/>
      <c r="F1075"/>
      <c r="G1075"/>
      <c r="H1075"/>
      <c r="I1075"/>
      <c r="L1075" s="62"/>
      <c r="P1075" s="19"/>
      <c r="Y1075" s="19"/>
    </row>
    <row r="1076" spans="2:25" s="10" customFormat="1" ht="15.6" customHeight="1" x14ac:dyDescent="0.25">
      <c r="B1076"/>
      <c r="C1076"/>
      <c r="D1076"/>
      <c r="E1076"/>
      <c r="F1076"/>
      <c r="G1076"/>
      <c r="H1076"/>
      <c r="I1076"/>
      <c r="L1076" s="62"/>
      <c r="P1076" s="19"/>
      <c r="Y1076" s="19"/>
    </row>
    <row r="1077" spans="2:25" s="10" customFormat="1" ht="15.6" customHeight="1" x14ac:dyDescent="0.25">
      <c r="B1077"/>
      <c r="C1077"/>
      <c r="D1077"/>
      <c r="E1077"/>
      <c r="F1077"/>
      <c r="G1077"/>
      <c r="H1077"/>
      <c r="I1077"/>
      <c r="L1077" s="62"/>
      <c r="P1077" s="19"/>
      <c r="Y1077" s="19"/>
    </row>
    <row r="1078" spans="2:25" s="10" customFormat="1" ht="15.6" customHeight="1" x14ac:dyDescent="0.25">
      <c r="B1078"/>
      <c r="C1078"/>
      <c r="D1078"/>
      <c r="E1078"/>
      <c r="F1078"/>
      <c r="G1078"/>
      <c r="H1078"/>
      <c r="I1078"/>
      <c r="L1078" s="62"/>
      <c r="P1078" s="19"/>
      <c r="Y1078" s="19"/>
    </row>
    <row r="1079" spans="2:25" s="10" customFormat="1" ht="15.6" customHeight="1" x14ac:dyDescent="0.25">
      <c r="B1079"/>
      <c r="C1079"/>
      <c r="D1079"/>
      <c r="E1079"/>
      <c r="F1079"/>
      <c r="G1079"/>
      <c r="H1079"/>
      <c r="I1079"/>
      <c r="L1079" s="62"/>
      <c r="P1079" s="19"/>
      <c r="Y1079" s="19"/>
    </row>
    <row r="1080" spans="2:25" s="10" customFormat="1" ht="15.6" customHeight="1" x14ac:dyDescent="0.25">
      <c r="B1080"/>
      <c r="C1080"/>
      <c r="D1080"/>
      <c r="E1080"/>
      <c r="F1080"/>
      <c r="G1080"/>
      <c r="H1080"/>
      <c r="I1080"/>
      <c r="L1080" s="62"/>
      <c r="P1080" s="19"/>
      <c r="Y1080" s="19"/>
    </row>
    <row r="1081" spans="2:25" s="10" customFormat="1" ht="15.6" customHeight="1" x14ac:dyDescent="0.25">
      <c r="B1081"/>
      <c r="C1081"/>
      <c r="D1081"/>
      <c r="E1081"/>
      <c r="F1081"/>
      <c r="G1081"/>
      <c r="H1081"/>
      <c r="I1081"/>
      <c r="L1081" s="62"/>
      <c r="P1081" s="19"/>
      <c r="Y1081" s="19"/>
    </row>
    <row r="1082" spans="2:25" s="10" customFormat="1" ht="15.6" customHeight="1" x14ac:dyDescent="0.25">
      <c r="B1082"/>
      <c r="C1082"/>
      <c r="D1082"/>
      <c r="E1082"/>
      <c r="F1082"/>
      <c r="G1082"/>
      <c r="H1082"/>
      <c r="I1082"/>
      <c r="L1082" s="62"/>
      <c r="P1082" s="19"/>
      <c r="Y1082" s="19"/>
    </row>
    <row r="1083" spans="2:25" s="10" customFormat="1" ht="15.6" customHeight="1" x14ac:dyDescent="0.25">
      <c r="B1083"/>
      <c r="C1083"/>
      <c r="D1083"/>
      <c r="E1083"/>
      <c r="F1083"/>
      <c r="G1083"/>
      <c r="H1083"/>
      <c r="I1083"/>
      <c r="L1083" s="62"/>
      <c r="P1083" s="19"/>
      <c r="Y1083" s="19"/>
    </row>
    <row r="1084" spans="2:25" s="10" customFormat="1" ht="15.6" customHeight="1" x14ac:dyDescent="0.25">
      <c r="B1084"/>
      <c r="C1084"/>
      <c r="D1084"/>
      <c r="E1084"/>
      <c r="F1084"/>
      <c r="G1084"/>
      <c r="H1084"/>
      <c r="I1084"/>
      <c r="L1084" s="62"/>
      <c r="P1084" s="19"/>
      <c r="Y1084" s="19"/>
    </row>
    <row r="1085" spans="2:25" s="10" customFormat="1" ht="15.6" customHeight="1" x14ac:dyDescent="0.25">
      <c r="B1085"/>
      <c r="C1085"/>
      <c r="D1085"/>
      <c r="E1085"/>
      <c r="F1085"/>
      <c r="G1085"/>
      <c r="H1085"/>
      <c r="I1085"/>
      <c r="L1085" s="62"/>
      <c r="P1085" s="19"/>
      <c r="Y1085" s="19"/>
    </row>
    <row r="1086" spans="2:25" s="10" customFormat="1" ht="15.6" customHeight="1" x14ac:dyDescent="0.25">
      <c r="B1086"/>
      <c r="C1086"/>
      <c r="D1086"/>
      <c r="E1086"/>
      <c r="F1086"/>
      <c r="G1086"/>
      <c r="H1086"/>
      <c r="I1086"/>
      <c r="L1086" s="62"/>
      <c r="P1086" s="19"/>
      <c r="Y1086" s="19"/>
    </row>
    <row r="1087" spans="2:25" s="10" customFormat="1" ht="15.6" customHeight="1" x14ac:dyDescent="0.25">
      <c r="B1087"/>
      <c r="C1087"/>
      <c r="D1087"/>
      <c r="E1087"/>
      <c r="F1087"/>
      <c r="G1087"/>
      <c r="H1087"/>
      <c r="I1087"/>
      <c r="L1087" s="62"/>
      <c r="P1087" s="19"/>
      <c r="Y1087" s="19"/>
    </row>
    <row r="1088" spans="2:25" s="10" customFormat="1" ht="15.6" customHeight="1" x14ac:dyDescent="0.25">
      <c r="B1088"/>
      <c r="C1088"/>
      <c r="D1088"/>
      <c r="E1088"/>
      <c r="F1088"/>
      <c r="G1088"/>
      <c r="H1088"/>
      <c r="I1088"/>
      <c r="L1088" s="62"/>
      <c r="P1088" s="19"/>
      <c r="Y1088" s="19"/>
    </row>
    <row r="1089" spans="2:25" s="10" customFormat="1" ht="15.6" customHeight="1" x14ac:dyDescent="0.25">
      <c r="B1089"/>
      <c r="C1089"/>
      <c r="D1089"/>
      <c r="E1089"/>
      <c r="F1089"/>
      <c r="G1089"/>
      <c r="H1089"/>
      <c r="I1089"/>
      <c r="L1089" s="62"/>
      <c r="P1089" s="19"/>
      <c r="Y1089" s="19"/>
    </row>
    <row r="1090" spans="2:25" s="10" customFormat="1" ht="15.6" customHeight="1" x14ac:dyDescent="0.25">
      <c r="B1090"/>
      <c r="C1090"/>
      <c r="D1090"/>
      <c r="E1090"/>
      <c r="F1090"/>
      <c r="G1090"/>
      <c r="H1090"/>
      <c r="I1090"/>
      <c r="L1090" s="62"/>
      <c r="P1090" s="19"/>
      <c r="Y1090" s="19"/>
    </row>
    <row r="1091" spans="2:25" s="10" customFormat="1" ht="15.6" customHeight="1" x14ac:dyDescent="0.25">
      <c r="B1091"/>
      <c r="C1091"/>
      <c r="D1091"/>
      <c r="E1091"/>
      <c r="F1091"/>
      <c r="G1091"/>
      <c r="H1091"/>
      <c r="I1091"/>
      <c r="L1091" s="62"/>
      <c r="P1091" s="19"/>
      <c r="Y1091" s="19"/>
    </row>
    <row r="1092" spans="2:25" s="10" customFormat="1" ht="15.6" customHeight="1" x14ac:dyDescent="0.25">
      <c r="B1092"/>
      <c r="C1092"/>
      <c r="D1092"/>
      <c r="E1092"/>
      <c r="F1092"/>
      <c r="G1092"/>
      <c r="H1092"/>
      <c r="I1092"/>
      <c r="L1092" s="62"/>
      <c r="P1092" s="19"/>
      <c r="Y1092" s="19"/>
    </row>
    <row r="1093" spans="2:25" s="10" customFormat="1" ht="15.6" customHeight="1" x14ac:dyDescent="0.25">
      <c r="B1093"/>
      <c r="C1093"/>
      <c r="D1093"/>
      <c r="E1093"/>
      <c r="F1093"/>
      <c r="G1093"/>
      <c r="H1093"/>
      <c r="I1093"/>
      <c r="L1093" s="62"/>
      <c r="P1093" s="19"/>
      <c r="Y1093" s="19"/>
    </row>
    <row r="1094" spans="2:25" s="10" customFormat="1" ht="15.6" customHeight="1" x14ac:dyDescent="0.25">
      <c r="B1094"/>
      <c r="C1094"/>
      <c r="D1094"/>
      <c r="E1094"/>
      <c r="F1094"/>
      <c r="G1094"/>
      <c r="H1094"/>
      <c r="I1094"/>
      <c r="L1094" s="62"/>
      <c r="P1094" s="19"/>
      <c r="Y1094" s="19"/>
    </row>
    <row r="1095" spans="2:25" s="10" customFormat="1" ht="15.6" customHeight="1" x14ac:dyDescent="0.25">
      <c r="B1095"/>
      <c r="C1095"/>
      <c r="D1095"/>
      <c r="E1095"/>
      <c r="F1095"/>
      <c r="G1095"/>
      <c r="H1095"/>
      <c r="I1095"/>
      <c r="L1095" s="62"/>
      <c r="P1095" s="19"/>
      <c r="Y1095" s="19"/>
    </row>
    <row r="1096" spans="2:25" s="10" customFormat="1" ht="15.6" customHeight="1" x14ac:dyDescent="0.25">
      <c r="B1096"/>
      <c r="C1096"/>
      <c r="D1096"/>
      <c r="E1096"/>
      <c r="F1096"/>
      <c r="G1096"/>
      <c r="H1096"/>
      <c r="I1096"/>
      <c r="L1096" s="62"/>
      <c r="P1096" s="19"/>
      <c r="Y1096" s="19"/>
    </row>
    <row r="1097" spans="2:25" s="10" customFormat="1" ht="15.6" customHeight="1" x14ac:dyDescent="0.25">
      <c r="B1097"/>
      <c r="C1097"/>
      <c r="D1097"/>
      <c r="E1097"/>
      <c r="F1097"/>
      <c r="G1097"/>
      <c r="H1097"/>
      <c r="I1097"/>
      <c r="L1097" s="62"/>
      <c r="P1097" s="19"/>
      <c r="Y1097" s="19"/>
    </row>
    <row r="1098" spans="2:25" s="10" customFormat="1" ht="15.6" customHeight="1" x14ac:dyDescent="0.25">
      <c r="B1098"/>
      <c r="C1098"/>
      <c r="D1098"/>
      <c r="E1098"/>
      <c r="F1098"/>
      <c r="G1098"/>
      <c r="H1098"/>
      <c r="I1098"/>
      <c r="L1098" s="62"/>
      <c r="P1098" s="19"/>
      <c r="Y1098" s="19"/>
    </row>
    <row r="1099" spans="2:25" s="10" customFormat="1" ht="15.6" customHeight="1" x14ac:dyDescent="0.25">
      <c r="B1099"/>
      <c r="C1099"/>
      <c r="D1099"/>
      <c r="E1099"/>
      <c r="F1099"/>
      <c r="G1099"/>
      <c r="H1099"/>
      <c r="I1099"/>
      <c r="L1099" s="62"/>
      <c r="P1099" s="19"/>
      <c r="Y1099" s="19"/>
    </row>
    <row r="1100" spans="2:25" s="10" customFormat="1" ht="15.6" customHeight="1" x14ac:dyDescent="0.25">
      <c r="B1100"/>
      <c r="C1100"/>
      <c r="D1100"/>
      <c r="E1100"/>
      <c r="F1100"/>
      <c r="G1100"/>
      <c r="H1100"/>
      <c r="I1100"/>
      <c r="L1100" s="62"/>
      <c r="P1100" s="19"/>
      <c r="Y1100" s="19"/>
    </row>
    <row r="1101" spans="2:25" s="10" customFormat="1" ht="15.6" customHeight="1" x14ac:dyDescent="0.25">
      <c r="B1101"/>
      <c r="C1101"/>
      <c r="D1101"/>
      <c r="E1101"/>
      <c r="F1101"/>
      <c r="G1101"/>
      <c r="H1101"/>
      <c r="I1101"/>
      <c r="L1101" s="62"/>
      <c r="P1101" s="19"/>
      <c r="Y1101" s="19"/>
    </row>
    <row r="1102" spans="2:25" s="10" customFormat="1" ht="15.6" customHeight="1" x14ac:dyDescent="0.25">
      <c r="B1102"/>
      <c r="C1102"/>
      <c r="D1102"/>
      <c r="E1102"/>
      <c r="F1102"/>
      <c r="G1102"/>
      <c r="H1102"/>
      <c r="I1102"/>
      <c r="L1102" s="62"/>
      <c r="P1102" s="19"/>
      <c r="Y1102" s="19"/>
    </row>
    <row r="1103" spans="2:25" s="10" customFormat="1" ht="15.6" customHeight="1" x14ac:dyDescent="0.25">
      <c r="B1103"/>
      <c r="C1103"/>
      <c r="D1103"/>
      <c r="E1103"/>
      <c r="F1103"/>
      <c r="G1103"/>
      <c r="H1103"/>
      <c r="I1103"/>
      <c r="L1103" s="62"/>
      <c r="P1103" s="19"/>
      <c r="Y1103" s="19"/>
    </row>
    <row r="1104" spans="2:25" s="10" customFormat="1" ht="15.6" customHeight="1" x14ac:dyDescent="0.25">
      <c r="B1104"/>
      <c r="C1104"/>
      <c r="D1104"/>
      <c r="E1104"/>
      <c r="F1104"/>
      <c r="G1104"/>
      <c r="H1104"/>
      <c r="I1104"/>
      <c r="L1104" s="62"/>
      <c r="P1104" s="19"/>
      <c r="Y1104" s="19"/>
    </row>
    <row r="1105" spans="2:25" s="10" customFormat="1" ht="15.6" customHeight="1" x14ac:dyDescent="0.25">
      <c r="B1105"/>
      <c r="C1105"/>
      <c r="D1105"/>
      <c r="E1105"/>
      <c r="F1105"/>
      <c r="G1105"/>
      <c r="H1105"/>
      <c r="I1105"/>
      <c r="L1105" s="62"/>
      <c r="P1105" s="19"/>
      <c r="Y1105" s="19"/>
    </row>
    <row r="1106" spans="2:25" s="10" customFormat="1" ht="15.6" customHeight="1" x14ac:dyDescent="0.25">
      <c r="B1106"/>
      <c r="C1106"/>
      <c r="D1106"/>
      <c r="E1106"/>
      <c r="F1106"/>
      <c r="G1106"/>
      <c r="H1106"/>
      <c r="I1106"/>
      <c r="L1106" s="62"/>
      <c r="P1106" s="19"/>
      <c r="Y1106" s="19"/>
    </row>
    <row r="1107" spans="2:25" s="10" customFormat="1" ht="15.6" customHeight="1" x14ac:dyDescent="0.25">
      <c r="B1107"/>
      <c r="C1107"/>
      <c r="D1107"/>
      <c r="E1107"/>
      <c r="F1107"/>
      <c r="G1107"/>
      <c r="H1107"/>
      <c r="I1107"/>
      <c r="L1107" s="62"/>
      <c r="P1107" s="19"/>
      <c r="Y1107" s="19"/>
    </row>
    <row r="1108" spans="2:25" s="10" customFormat="1" ht="15.6" customHeight="1" x14ac:dyDescent="0.25">
      <c r="B1108"/>
      <c r="C1108"/>
      <c r="D1108"/>
      <c r="E1108"/>
      <c r="F1108"/>
      <c r="G1108"/>
      <c r="H1108"/>
      <c r="I1108"/>
      <c r="L1108" s="62"/>
      <c r="P1108" s="19"/>
      <c r="Y1108" s="19"/>
    </row>
    <row r="1109" spans="2:25" s="10" customFormat="1" ht="15.6" customHeight="1" x14ac:dyDescent="0.25">
      <c r="B1109"/>
      <c r="C1109"/>
      <c r="D1109"/>
      <c r="E1109"/>
      <c r="F1109"/>
      <c r="G1109"/>
      <c r="H1109"/>
      <c r="I1109"/>
      <c r="L1109" s="62"/>
      <c r="P1109" s="19"/>
      <c r="Y1109" s="19"/>
    </row>
    <row r="1110" spans="2:25" s="10" customFormat="1" ht="15.6" customHeight="1" x14ac:dyDescent="0.25">
      <c r="B1110"/>
      <c r="C1110"/>
      <c r="D1110"/>
      <c r="E1110"/>
      <c r="F1110"/>
      <c r="G1110"/>
      <c r="H1110"/>
      <c r="I1110"/>
      <c r="L1110" s="62"/>
      <c r="P1110" s="19"/>
      <c r="Y1110" s="19"/>
    </row>
    <row r="1111" spans="2:25" s="10" customFormat="1" ht="15.6" customHeight="1" x14ac:dyDescent="0.25">
      <c r="B1111"/>
      <c r="C1111"/>
      <c r="D1111"/>
      <c r="E1111"/>
      <c r="F1111"/>
      <c r="G1111"/>
      <c r="H1111"/>
      <c r="I1111"/>
      <c r="L1111" s="62"/>
      <c r="P1111" s="19"/>
      <c r="Y1111" s="19"/>
    </row>
    <row r="1112" spans="2:25" s="10" customFormat="1" ht="15.6" customHeight="1" x14ac:dyDescent="0.25">
      <c r="B1112"/>
      <c r="C1112"/>
      <c r="D1112"/>
      <c r="E1112"/>
      <c r="F1112"/>
      <c r="G1112"/>
      <c r="H1112"/>
      <c r="I1112"/>
      <c r="L1112" s="62"/>
      <c r="P1112" s="19"/>
      <c r="Y1112" s="19"/>
    </row>
    <row r="1113" spans="2:25" s="10" customFormat="1" ht="15.6" customHeight="1" x14ac:dyDescent="0.25">
      <c r="B1113"/>
      <c r="C1113"/>
      <c r="D1113"/>
      <c r="E1113"/>
      <c r="F1113"/>
      <c r="G1113"/>
      <c r="H1113"/>
      <c r="I1113"/>
      <c r="L1113" s="62"/>
      <c r="P1113" s="19"/>
      <c r="Y1113" s="19"/>
    </row>
    <row r="1114" spans="2:25" s="10" customFormat="1" ht="15.6" customHeight="1" x14ac:dyDescent="0.25">
      <c r="B1114"/>
      <c r="C1114"/>
      <c r="D1114"/>
      <c r="E1114"/>
      <c r="F1114"/>
      <c r="G1114"/>
      <c r="H1114"/>
      <c r="I1114"/>
      <c r="L1114" s="62"/>
      <c r="P1114" s="19"/>
      <c r="Y1114" s="19"/>
    </row>
    <row r="1115" spans="2:25" s="10" customFormat="1" ht="15.6" customHeight="1" x14ac:dyDescent="0.25">
      <c r="B1115"/>
      <c r="C1115"/>
      <c r="D1115"/>
      <c r="E1115"/>
      <c r="F1115"/>
      <c r="G1115"/>
      <c r="H1115"/>
      <c r="I1115"/>
      <c r="L1115" s="62"/>
      <c r="P1115" s="19"/>
      <c r="Y1115" s="19"/>
    </row>
    <row r="1116" spans="2:25" s="10" customFormat="1" ht="15.6" customHeight="1" x14ac:dyDescent="0.25">
      <c r="B1116"/>
      <c r="C1116"/>
      <c r="D1116"/>
      <c r="E1116"/>
      <c r="F1116"/>
      <c r="G1116"/>
      <c r="H1116"/>
      <c r="I1116"/>
      <c r="L1116" s="62"/>
      <c r="P1116" s="19"/>
      <c r="Y1116" s="19"/>
    </row>
    <row r="1117" spans="2:25" s="10" customFormat="1" ht="15.6" customHeight="1" x14ac:dyDescent="0.25">
      <c r="B1117"/>
      <c r="C1117"/>
      <c r="D1117"/>
      <c r="E1117"/>
      <c r="F1117"/>
      <c r="G1117"/>
      <c r="H1117"/>
      <c r="I1117"/>
      <c r="L1117" s="62"/>
      <c r="P1117" s="19"/>
      <c r="Y1117" s="19"/>
    </row>
    <row r="1118" spans="2:25" s="10" customFormat="1" ht="15.6" customHeight="1" x14ac:dyDescent="0.25">
      <c r="B1118"/>
      <c r="C1118"/>
      <c r="D1118"/>
      <c r="E1118"/>
      <c r="F1118"/>
      <c r="G1118"/>
      <c r="H1118"/>
      <c r="I1118"/>
      <c r="L1118" s="62"/>
      <c r="P1118" s="19"/>
      <c r="Y1118" s="19"/>
    </row>
    <row r="1119" spans="2:25" s="10" customFormat="1" ht="15.6" customHeight="1" x14ac:dyDescent="0.25">
      <c r="B1119"/>
      <c r="C1119"/>
      <c r="D1119"/>
      <c r="E1119"/>
      <c r="F1119"/>
      <c r="G1119"/>
      <c r="H1119"/>
      <c r="I1119"/>
      <c r="L1119" s="62"/>
      <c r="P1119" s="19"/>
      <c r="Y1119" s="19"/>
    </row>
    <row r="1120" spans="2:25" s="10" customFormat="1" ht="15.6" customHeight="1" x14ac:dyDescent="0.25">
      <c r="B1120"/>
      <c r="C1120"/>
      <c r="D1120"/>
      <c r="E1120"/>
      <c r="F1120"/>
      <c r="G1120"/>
      <c r="H1120"/>
      <c r="I1120"/>
      <c r="L1120" s="62"/>
      <c r="P1120" s="19"/>
      <c r="Y1120" s="19"/>
    </row>
    <row r="1121" spans="2:25" s="10" customFormat="1" ht="15.6" customHeight="1" x14ac:dyDescent="0.25">
      <c r="B1121"/>
      <c r="C1121"/>
      <c r="D1121"/>
      <c r="E1121"/>
      <c r="F1121"/>
      <c r="G1121"/>
      <c r="H1121"/>
      <c r="I1121"/>
      <c r="L1121" s="62"/>
      <c r="P1121" s="19"/>
      <c r="Y1121" s="19"/>
    </row>
    <row r="1122" spans="2:25" s="10" customFormat="1" ht="15.6" customHeight="1" x14ac:dyDescent="0.25">
      <c r="B1122"/>
      <c r="C1122"/>
      <c r="D1122"/>
      <c r="E1122"/>
      <c r="F1122"/>
      <c r="G1122"/>
      <c r="H1122"/>
      <c r="I1122"/>
      <c r="L1122" s="62"/>
      <c r="P1122" s="19"/>
      <c r="Y1122" s="19"/>
    </row>
    <row r="1123" spans="2:25" s="10" customFormat="1" ht="15.6" customHeight="1" x14ac:dyDescent="0.25">
      <c r="B1123"/>
      <c r="C1123"/>
      <c r="D1123"/>
      <c r="E1123"/>
      <c r="F1123"/>
      <c r="G1123"/>
      <c r="H1123"/>
      <c r="I1123"/>
      <c r="L1123" s="62"/>
      <c r="P1123" s="19"/>
      <c r="Y1123" s="19"/>
    </row>
    <row r="1124" spans="2:25" s="10" customFormat="1" ht="15.6" customHeight="1" x14ac:dyDescent="0.25">
      <c r="B1124"/>
      <c r="C1124"/>
      <c r="D1124"/>
      <c r="E1124"/>
      <c r="F1124"/>
      <c r="G1124"/>
      <c r="H1124"/>
      <c r="I1124"/>
      <c r="L1124" s="62"/>
      <c r="P1124" s="19"/>
      <c r="Y1124" s="19"/>
    </row>
    <row r="1125" spans="2:25" s="10" customFormat="1" ht="15.6" customHeight="1" x14ac:dyDescent="0.25">
      <c r="B1125"/>
      <c r="C1125"/>
      <c r="D1125"/>
      <c r="E1125"/>
      <c r="F1125"/>
      <c r="G1125"/>
      <c r="H1125"/>
      <c r="I1125"/>
      <c r="L1125" s="62"/>
      <c r="P1125" s="19"/>
      <c r="Y1125" s="19"/>
    </row>
    <row r="1126" spans="2:25" s="10" customFormat="1" ht="15.6" customHeight="1" x14ac:dyDescent="0.25">
      <c r="B1126"/>
      <c r="C1126"/>
      <c r="D1126"/>
      <c r="E1126"/>
      <c r="F1126"/>
      <c r="G1126"/>
      <c r="H1126"/>
      <c r="I1126"/>
      <c r="L1126" s="62"/>
      <c r="P1126" s="19"/>
      <c r="Y1126" s="19"/>
    </row>
    <row r="1127" spans="2:25" s="10" customFormat="1" ht="15.6" customHeight="1" x14ac:dyDescent="0.25">
      <c r="B1127"/>
      <c r="C1127"/>
      <c r="D1127"/>
      <c r="E1127"/>
      <c r="F1127"/>
      <c r="G1127"/>
      <c r="H1127"/>
      <c r="I1127"/>
      <c r="L1127" s="62"/>
      <c r="P1127" s="19"/>
      <c r="Y1127" s="19"/>
    </row>
    <row r="1128" spans="2:25" s="10" customFormat="1" ht="15.6" customHeight="1" x14ac:dyDescent="0.25">
      <c r="B1128"/>
      <c r="C1128"/>
      <c r="D1128"/>
      <c r="E1128"/>
      <c r="F1128"/>
      <c r="G1128"/>
      <c r="H1128"/>
      <c r="I1128"/>
      <c r="L1128" s="62"/>
      <c r="P1128" s="19"/>
      <c r="Y1128" s="19"/>
    </row>
    <row r="1129" spans="2:25" s="10" customFormat="1" ht="15.6" customHeight="1" x14ac:dyDescent="0.25">
      <c r="B1129"/>
      <c r="C1129"/>
      <c r="D1129"/>
      <c r="E1129"/>
      <c r="F1129"/>
      <c r="G1129"/>
      <c r="H1129"/>
      <c r="I1129"/>
      <c r="L1129" s="62"/>
      <c r="P1129" s="19"/>
      <c r="Y1129" s="19"/>
    </row>
    <row r="1130" spans="2:25" s="10" customFormat="1" ht="15.6" customHeight="1" x14ac:dyDescent="0.25">
      <c r="B1130"/>
      <c r="C1130"/>
      <c r="D1130"/>
      <c r="E1130"/>
      <c r="F1130"/>
      <c r="G1130"/>
      <c r="H1130"/>
      <c r="I1130"/>
      <c r="L1130" s="62"/>
      <c r="P1130" s="19"/>
      <c r="Y1130" s="19"/>
    </row>
    <row r="1131" spans="2:25" s="10" customFormat="1" ht="15.6" customHeight="1" x14ac:dyDescent="0.25">
      <c r="B1131"/>
      <c r="C1131"/>
      <c r="D1131"/>
      <c r="E1131"/>
      <c r="F1131"/>
      <c r="G1131"/>
      <c r="H1131"/>
      <c r="I1131"/>
      <c r="L1131" s="62"/>
      <c r="P1131" s="19"/>
      <c r="Y1131" s="19"/>
    </row>
    <row r="1132" spans="2:25" s="10" customFormat="1" ht="15.6" customHeight="1" x14ac:dyDescent="0.25">
      <c r="B1132"/>
      <c r="C1132"/>
      <c r="D1132"/>
      <c r="E1132"/>
      <c r="F1132"/>
      <c r="G1132"/>
      <c r="H1132"/>
      <c r="I1132"/>
      <c r="L1132" s="62"/>
      <c r="P1132" s="19"/>
      <c r="Y1132" s="19"/>
    </row>
    <row r="1133" spans="2:25" s="10" customFormat="1" ht="15.6" customHeight="1" x14ac:dyDescent="0.25">
      <c r="B1133"/>
      <c r="C1133"/>
      <c r="D1133"/>
      <c r="E1133"/>
      <c r="F1133"/>
      <c r="G1133"/>
      <c r="H1133"/>
      <c r="I1133"/>
      <c r="L1133" s="62"/>
      <c r="P1133" s="19"/>
      <c r="Y1133" s="19"/>
    </row>
    <row r="1134" spans="2:25" s="10" customFormat="1" ht="15.6" customHeight="1" x14ac:dyDescent="0.25">
      <c r="B1134"/>
      <c r="C1134"/>
      <c r="D1134"/>
      <c r="E1134"/>
      <c r="F1134"/>
      <c r="G1134"/>
      <c r="H1134"/>
      <c r="I1134"/>
      <c r="L1134" s="62"/>
      <c r="P1134" s="19"/>
      <c r="Y1134" s="19"/>
    </row>
    <row r="1135" spans="2:25" s="10" customFormat="1" ht="15.6" customHeight="1" x14ac:dyDescent="0.25">
      <c r="B1135"/>
      <c r="C1135"/>
      <c r="D1135"/>
      <c r="E1135"/>
      <c r="F1135"/>
      <c r="G1135"/>
      <c r="H1135"/>
      <c r="I1135"/>
      <c r="L1135" s="62"/>
      <c r="P1135" s="19"/>
      <c r="Y1135" s="19"/>
    </row>
    <row r="1136" spans="2:25" s="10" customFormat="1" ht="15.6" customHeight="1" x14ac:dyDescent="0.25">
      <c r="B1136"/>
      <c r="C1136"/>
      <c r="D1136"/>
      <c r="E1136"/>
      <c r="F1136"/>
      <c r="G1136"/>
      <c r="H1136"/>
      <c r="I1136"/>
      <c r="L1136" s="62"/>
      <c r="P1136" s="19"/>
      <c r="Y1136" s="19"/>
    </row>
    <row r="1137" spans="2:25" s="10" customFormat="1" ht="15.6" customHeight="1" x14ac:dyDescent="0.25">
      <c r="B1137"/>
      <c r="C1137"/>
      <c r="D1137"/>
      <c r="E1137"/>
      <c r="F1137"/>
      <c r="G1137"/>
      <c r="H1137"/>
      <c r="I1137"/>
      <c r="L1137" s="62"/>
      <c r="P1137" s="19"/>
      <c r="Y1137" s="19"/>
    </row>
    <row r="1138" spans="2:25" s="10" customFormat="1" ht="15.6" customHeight="1" x14ac:dyDescent="0.25">
      <c r="B1138"/>
      <c r="C1138"/>
      <c r="D1138"/>
      <c r="E1138"/>
      <c r="F1138"/>
      <c r="G1138"/>
      <c r="H1138"/>
      <c r="I1138"/>
      <c r="L1138" s="62"/>
      <c r="P1138" s="19"/>
      <c r="Y1138" s="19"/>
    </row>
    <row r="1139" spans="2:25" s="10" customFormat="1" ht="15.6" customHeight="1" x14ac:dyDescent="0.25">
      <c r="B1139"/>
      <c r="C1139"/>
      <c r="D1139"/>
      <c r="E1139"/>
      <c r="F1139"/>
      <c r="G1139"/>
      <c r="H1139"/>
      <c r="I1139"/>
      <c r="L1139" s="62"/>
      <c r="P1139" s="19"/>
      <c r="Y1139" s="19"/>
    </row>
    <row r="1140" spans="2:25" s="10" customFormat="1" ht="15.6" customHeight="1" x14ac:dyDescent="0.25">
      <c r="B1140"/>
      <c r="C1140"/>
      <c r="D1140"/>
      <c r="E1140"/>
      <c r="F1140"/>
      <c r="G1140"/>
      <c r="H1140"/>
      <c r="I1140"/>
      <c r="L1140" s="62"/>
      <c r="P1140" s="19"/>
      <c r="Y1140" s="19"/>
    </row>
    <row r="1141" spans="2:25" s="10" customFormat="1" ht="15.6" customHeight="1" x14ac:dyDescent="0.25">
      <c r="B1141"/>
      <c r="C1141"/>
      <c r="D1141"/>
      <c r="E1141"/>
      <c r="F1141"/>
      <c r="G1141"/>
      <c r="H1141"/>
      <c r="I1141"/>
      <c r="L1141" s="62"/>
      <c r="P1141" s="19"/>
      <c r="Y1141" s="19"/>
    </row>
    <row r="1142" spans="2:25" s="10" customFormat="1" ht="15.6" customHeight="1" x14ac:dyDescent="0.25">
      <c r="B1142"/>
      <c r="C1142"/>
      <c r="D1142"/>
      <c r="E1142"/>
      <c r="F1142"/>
      <c r="G1142"/>
      <c r="H1142"/>
      <c r="I1142"/>
      <c r="L1142" s="62"/>
      <c r="P1142" s="19"/>
      <c r="Y1142" s="19"/>
    </row>
    <row r="1143" spans="2:25" s="10" customFormat="1" ht="15.6" customHeight="1" x14ac:dyDescent="0.25">
      <c r="B1143"/>
      <c r="C1143"/>
      <c r="D1143"/>
      <c r="E1143"/>
      <c r="F1143"/>
      <c r="G1143"/>
      <c r="H1143"/>
      <c r="I1143"/>
      <c r="L1143" s="62"/>
      <c r="P1143" s="19"/>
      <c r="Y1143" s="19"/>
    </row>
    <row r="1144" spans="2:25" s="10" customFormat="1" ht="15.6" customHeight="1" x14ac:dyDescent="0.25">
      <c r="B1144"/>
      <c r="C1144"/>
      <c r="D1144"/>
      <c r="E1144"/>
      <c r="F1144"/>
      <c r="G1144"/>
      <c r="H1144"/>
      <c r="I1144"/>
      <c r="L1144" s="62"/>
      <c r="P1144" s="19"/>
      <c r="Y1144" s="19"/>
    </row>
    <row r="1145" spans="2:25" s="10" customFormat="1" ht="15.6" customHeight="1" x14ac:dyDescent="0.25">
      <c r="B1145"/>
      <c r="C1145"/>
      <c r="D1145"/>
      <c r="E1145"/>
      <c r="F1145"/>
      <c r="G1145"/>
      <c r="H1145"/>
      <c r="I1145"/>
      <c r="L1145" s="62"/>
      <c r="P1145" s="19"/>
      <c r="Y1145" s="19"/>
    </row>
    <row r="1146" spans="2:25" s="10" customFormat="1" ht="15.6" customHeight="1" x14ac:dyDescent="0.25">
      <c r="B1146"/>
      <c r="C1146"/>
      <c r="D1146"/>
      <c r="E1146"/>
      <c r="F1146"/>
      <c r="G1146"/>
      <c r="H1146"/>
      <c r="I1146"/>
      <c r="L1146" s="62"/>
      <c r="P1146" s="19"/>
      <c r="Y1146" s="19"/>
    </row>
    <row r="1147" spans="2:25" s="10" customFormat="1" ht="15.6" customHeight="1" x14ac:dyDescent="0.25">
      <c r="B1147"/>
      <c r="C1147"/>
      <c r="D1147"/>
      <c r="E1147"/>
      <c r="F1147"/>
      <c r="G1147"/>
      <c r="H1147"/>
      <c r="I1147"/>
      <c r="L1147" s="62"/>
      <c r="P1147" s="19"/>
      <c r="Y1147" s="19"/>
    </row>
    <row r="1148" spans="2:25" s="10" customFormat="1" ht="15.6" customHeight="1" x14ac:dyDescent="0.25">
      <c r="B1148"/>
      <c r="C1148"/>
      <c r="D1148"/>
      <c r="E1148"/>
      <c r="F1148"/>
      <c r="G1148"/>
      <c r="H1148"/>
      <c r="I1148"/>
      <c r="L1148" s="62"/>
      <c r="P1148" s="19"/>
      <c r="Y1148" s="19"/>
    </row>
    <row r="1149" spans="2:25" s="10" customFormat="1" ht="15.6" customHeight="1" x14ac:dyDescent="0.25">
      <c r="B1149"/>
      <c r="C1149"/>
      <c r="D1149"/>
      <c r="E1149"/>
      <c r="F1149"/>
      <c r="G1149"/>
      <c r="H1149"/>
      <c r="I1149"/>
      <c r="L1149" s="62"/>
      <c r="P1149" s="19"/>
      <c r="Y1149" s="19"/>
    </row>
    <row r="1150" spans="2:25" s="10" customFormat="1" ht="15.6" customHeight="1" x14ac:dyDescent="0.25">
      <c r="B1150"/>
      <c r="C1150"/>
      <c r="D1150"/>
      <c r="E1150"/>
      <c r="F1150"/>
      <c r="G1150"/>
      <c r="H1150"/>
      <c r="I1150"/>
      <c r="L1150" s="62"/>
      <c r="P1150" s="19"/>
      <c r="Y1150" s="19"/>
    </row>
    <row r="1151" spans="2:25" s="10" customFormat="1" ht="15.6" customHeight="1" x14ac:dyDescent="0.25">
      <c r="B1151"/>
      <c r="C1151"/>
      <c r="D1151"/>
      <c r="E1151"/>
      <c r="F1151"/>
      <c r="G1151"/>
      <c r="H1151"/>
      <c r="I1151"/>
      <c r="L1151" s="62"/>
      <c r="P1151" s="19"/>
      <c r="Y1151" s="19"/>
    </row>
    <row r="1152" spans="2:25" s="10" customFormat="1" ht="15.6" customHeight="1" x14ac:dyDescent="0.25">
      <c r="B1152"/>
      <c r="C1152"/>
      <c r="D1152"/>
      <c r="E1152"/>
      <c r="F1152"/>
      <c r="G1152"/>
      <c r="H1152"/>
      <c r="I1152"/>
      <c r="L1152" s="62"/>
      <c r="P1152" s="19"/>
      <c r="Y1152" s="19"/>
    </row>
    <row r="1153" spans="2:25" s="10" customFormat="1" ht="15.6" customHeight="1" x14ac:dyDescent="0.25">
      <c r="B1153"/>
      <c r="C1153"/>
      <c r="D1153"/>
      <c r="E1153"/>
      <c r="F1153"/>
      <c r="G1153"/>
      <c r="H1153"/>
      <c r="I1153"/>
      <c r="L1153" s="62"/>
      <c r="P1153" s="19"/>
      <c r="Y1153" s="19"/>
    </row>
    <row r="1154" spans="2:25" s="10" customFormat="1" ht="15.6" customHeight="1" x14ac:dyDescent="0.25">
      <c r="B1154"/>
      <c r="C1154"/>
      <c r="D1154"/>
      <c r="E1154"/>
      <c r="F1154"/>
      <c r="G1154"/>
      <c r="H1154"/>
      <c r="I1154"/>
      <c r="L1154" s="62"/>
      <c r="P1154" s="19"/>
      <c r="Y1154" s="19"/>
    </row>
    <row r="1155" spans="2:25" s="10" customFormat="1" ht="15.6" customHeight="1" x14ac:dyDescent="0.25">
      <c r="B1155"/>
      <c r="C1155"/>
      <c r="D1155"/>
      <c r="E1155"/>
      <c r="F1155"/>
      <c r="G1155"/>
      <c r="H1155"/>
      <c r="I1155"/>
      <c r="L1155" s="62"/>
      <c r="P1155" s="19"/>
      <c r="Y1155" s="19"/>
    </row>
    <row r="1156" spans="2:25" s="10" customFormat="1" ht="15.6" customHeight="1" x14ac:dyDescent="0.25">
      <c r="B1156"/>
      <c r="C1156"/>
      <c r="D1156"/>
      <c r="E1156"/>
      <c r="F1156"/>
      <c r="G1156"/>
      <c r="H1156"/>
      <c r="I1156"/>
      <c r="L1156" s="62"/>
      <c r="P1156" s="19"/>
      <c r="Y1156" s="19"/>
    </row>
    <row r="1157" spans="2:25" s="10" customFormat="1" ht="15.6" customHeight="1" x14ac:dyDescent="0.25">
      <c r="B1157"/>
      <c r="C1157"/>
      <c r="D1157"/>
      <c r="E1157"/>
      <c r="F1157"/>
      <c r="G1157"/>
      <c r="H1157"/>
      <c r="I1157"/>
      <c r="L1157" s="62"/>
      <c r="P1157" s="19"/>
      <c r="Y1157" s="19"/>
    </row>
    <row r="1158" spans="2:25" s="10" customFormat="1" ht="15.6" customHeight="1" x14ac:dyDescent="0.25">
      <c r="B1158"/>
      <c r="C1158"/>
      <c r="D1158"/>
      <c r="E1158"/>
      <c r="F1158"/>
      <c r="G1158"/>
      <c r="H1158"/>
      <c r="I1158"/>
      <c r="L1158" s="62"/>
      <c r="P1158" s="19"/>
      <c r="Y1158" s="19"/>
    </row>
    <row r="1159" spans="2:25" s="10" customFormat="1" ht="15.6" customHeight="1" x14ac:dyDescent="0.25">
      <c r="B1159"/>
      <c r="C1159"/>
      <c r="D1159"/>
      <c r="E1159"/>
      <c r="F1159"/>
      <c r="G1159"/>
      <c r="H1159"/>
      <c r="I1159"/>
      <c r="L1159" s="62"/>
      <c r="P1159" s="19"/>
      <c r="Y1159" s="19"/>
    </row>
    <row r="1160" spans="2:25" s="10" customFormat="1" ht="15.6" customHeight="1" x14ac:dyDescent="0.25">
      <c r="B1160"/>
      <c r="C1160"/>
      <c r="D1160"/>
      <c r="E1160"/>
      <c r="F1160"/>
      <c r="G1160"/>
      <c r="H1160"/>
      <c r="I1160"/>
      <c r="L1160" s="62"/>
      <c r="P1160" s="19"/>
      <c r="Y1160" s="19"/>
    </row>
    <row r="1161" spans="2:25" s="10" customFormat="1" ht="15.6" customHeight="1" x14ac:dyDescent="0.25">
      <c r="B1161"/>
      <c r="C1161"/>
      <c r="D1161"/>
      <c r="E1161"/>
      <c r="F1161"/>
      <c r="G1161"/>
      <c r="H1161"/>
      <c r="I1161"/>
      <c r="L1161" s="62"/>
      <c r="P1161" s="19"/>
      <c r="Y1161" s="19"/>
    </row>
    <row r="1162" spans="2:25" s="10" customFormat="1" ht="15.6" customHeight="1" x14ac:dyDescent="0.25">
      <c r="B1162"/>
      <c r="C1162"/>
      <c r="D1162"/>
      <c r="E1162"/>
      <c r="F1162"/>
      <c r="G1162"/>
      <c r="H1162"/>
      <c r="I1162"/>
      <c r="L1162" s="62"/>
      <c r="P1162" s="19"/>
      <c r="Y1162" s="19"/>
    </row>
    <row r="1163" spans="2:25" s="10" customFormat="1" ht="15.6" customHeight="1" x14ac:dyDescent="0.25">
      <c r="B1163"/>
      <c r="C1163"/>
      <c r="D1163"/>
      <c r="E1163"/>
      <c r="F1163"/>
      <c r="G1163"/>
      <c r="H1163"/>
      <c r="I1163"/>
      <c r="L1163" s="62"/>
      <c r="P1163" s="19"/>
      <c r="Y1163" s="19"/>
    </row>
    <row r="1164" spans="2:25" s="10" customFormat="1" ht="15.6" customHeight="1" x14ac:dyDescent="0.25">
      <c r="B1164"/>
      <c r="C1164"/>
      <c r="D1164"/>
      <c r="E1164"/>
      <c r="F1164"/>
      <c r="G1164"/>
      <c r="H1164"/>
      <c r="I1164"/>
      <c r="L1164" s="62"/>
      <c r="P1164" s="19"/>
      <c r="Y1164" s="19"/>
    </row>
    <row r="1165" spans="2:25" s="10" customFormat="1" ht="15.6" customHeight="1" x14ac:dyDescent="0.25">
      <c r="B1165"/>
      <c r="C1165"/>
      <c r="D1165"/>
      <c r="E1165"/>
      <c r="F1165"/>
      <c r="G1165"/>
      <c r="H1165"/>
      <c r="I1165"/>
      <c r="L1165" s="62"/>
      <c r="P1165" s="19"/>
      <c r="Y1165" s="19"/>
    </row>
    <row r="1166" spans="2:25" s="10" customFormat="1" ht="15.6" customHeight="1" x14ac:dyDescent="0.25">
      <c r="B1166"/>
      <c r="C1166"/>
      <c r="D1166"/>
      <c r="E1166"/>
      <c r="F1166"/>
      <c r="G1166"/>
      <c r="H1166"/>
      <c r="I1166"/>
      <c r="L1166" s="62"/>
      <c r="P1166" s="19"/>
      <c r="Y1166" s="19"/>
    </row>
    <row r="1167" spans="2:25" s="10" customFormat="1" ht="15.6" customHeight="1" x14ac:dyDescent="0.25">
      <c r="B1167"/>
      <c r="C1167"/>
      <c r="D1167"/>
      <c r="E1167"/>
      <c r="F1167"/>
      <c r="G1167"/>
      <c r="H1167"/>
      <c r="I1167"/>
      <c r="L1167" s="62"/>
      <c r="P1167" s="19"/>
      <c r="Y1167" s="19"/>
    </row>
    <row r="1168" spans="2:25" s="10" customFormat="1" ht="15.6" customHeight="1" x14ac:dyDescent="0.25">
      <c r="B1168"/>
      <c r="C1168"/>
      <c r="D1168"/>
      <c r="E1168"/>
      <c r="F1168"/>
      <c r="G1168"/>
      <c r="H1168"/>
      <c r="I1168"/>
      <c r="L1168" s="62"/>
      <c r="P1168" s="19"/>
      <c r="Y1168" s="19"/>
    </row>
    <row r="1169" spans="2:25" s="10" customFormat="1" ht="15.6" customHeight="1" x14ac:dyDescent="0.25">
      <c r="B1169"/>
      <c r="C1169"/>
      <c r="D1169"/>
      <c r="E1169"/>
      <c r="F1169"/>
      <c r="G1169"/>
      <c r="H1169"/>
      <c r="I1169"/>
      <c r="L1169" s="62"/>
      <c r="P1169" s="19"/>
      <c r="Y1169" s="19"/>
    </row>
    <row r="1170" spans="2:25" s="10" customFormat="1" ht="15.6" customHeight="1" x14ac:dyDescent="0.25">
      <c r="B1170"/>
      <c r="C1170"/>
      <c r="D1170"/>
      <c r="E1170"/>
      <c r="F1170"/>
      <c r="G1170"/>
      <c r="H1170"/>
      <c r="I1170"/>
      <c r="L1170" s="62"/>
      <c r="P1170" s="19"/>
      <c r="Y1170" s="19"/>
    </row>
    <row r="1171" spans="2:25" s="10" customFormat="1" ht="15.6" customHeight="1" x14ac:dyDescent="0.25">
      <c r="B1171"/>
      <c r="C1171"/>
      <c r="D1171"/>
      <c r="E1171"/>
      <c r="F1171"/>
      <c r="G1171"/>
      <c r="H1171"/>
      <c r="I1171"/>
      <c r="L1171" s="62"/>
      <c r="P1171" s="19"/>
      <c r="Y1171" s="19"/>
    </row>
    <row r="1172" spans="2:25" s="10" customFormat="1" ht="15.6" customHeight="1" x14ac:dyDescent="0.25">
      <c r="B1172"/>
      <c r="C1172"/>
      <c r="D1172"/>
      <c r="E1172"/>
      <c r="F1172"/>
      <c r="G1172"/>
      <c r="H1172"/>
      <c r="I1172"/>
      <c r="L1172" s="62"/>
      <c r="P1172" s="19"/>
      <c r="Y1172" s="19"/>
    </row>
    <row r="1173" spans="2:25" s="10" customFormat="1" ht="15.6" customHeight="1" x14ac:dyDescent="0.25">
      <c r="B1173"/>
      <c r="C1173"/>
      <c r="D1173"/>
      <c r="E1173"/>
      <c r="F1173"/>
      <c r="G1173"/>
      <c r="H1173"/>
      <c r="I1173"/>
      <c r="L1173" s="62"/>
      <c r="P1173" s="19"/>
      <c r="Y1173" s="19"/>
    </row>
    <row r="1174" spans="2:25" s="10" customFormat="1" ht="15.6" customHeight="1" x14ac:dyDescent="0.25">
      <c r="B1174"/>
      <c r="C1174"/>
      <c r="D1174"/>
      <c r="E1174"/>
      <c r="F1174"/>
      <c r="G1174"/>
      <c r="H1174"/>
      <c r="I1174"/>
      <c r="L1174" s="62"/>
      <c r="P1174" s="19"/>
      <c r="Y1174" s="19"/>
    </row>
    <row r="1175" spans="2:25" s="10" customFormat="1" ht="15.6" customHeight="1" x14ac:dyDescent="0.25">
      <c r="B1175"/>
      <c r="C1175"/>
      <c r="D1175"/>
      <c r="E1175"/>
      <c r="F1175"/>
      <c r="G1175"/>
      <c r="H1175"/>
      <c r="I1175"/>
      <c r="L1175" s="62"/>
      <c r="P1175" s="19"/>
      <c r="Y1175" s="19"/>
    </row>
    <row r="1176" spans="2:25" s="10" customFormat="1" ht="15.6" customHeight="1" x14ac:dyDescent="0.25">
      <c r="B1176"/>
      <c r="C1176"/>
      <c r="D1176"/>
      <c r="E1176"/>
      <c r="F1176"/>
      <c r="G1176"/>
      <c r="H1176"/>
      <c r="I1176"/>
      <c r="L1176" s="62"/>
      <c r="P1176" s="19"/>
      <c r="Y1176" s="19"/>
    </row>
    <row r="1177" spans="2:25" s="10" customFormat="1" ht="15.6" customHeight="1" x14ac:dyDescent="0.25">
      <c r="B1177"/>
      <c r="C1177"/>
      <c r="D1177"/>
      <c r="E1177"/>
      <c r="F1177"/>
      <c r="G1177"/>
      <c r="H1177"/>
      <c r="I1177"/>
      <c r="L1177" s="62"/>
      <c r="P1177" s="19"/>
      <c r="Y1177" s="19"/>
    </row>
    <row r="1178" spans="2:25" s="10" customFormat="1" ht="15.6" customHeight="1" x14ac:dyDescent="0.25">
      <c r="B1178"/>
      <c r="C1178"/>
      <c r="D1178"/>
      <c r="E1178"/>
      <c r="F1178"/>
      <c r="G1178"/>
      <c r="H1178"/>
      <c r="I1178"/>
      <c r="L1178" s="62"/>
      <c r="P1178" s="19"/>
      <c r="Y1178" s="19"/>
    </row>
    <row r="1179" spans="2:25" s="10" customFormat="1" ht="15.6" customHeight="1" x14ac:dyDescent="0.25">
      <c r="B1179"/>
      <c r="C1179"/>
      <c r="D1179"/>
      <c r="E1179"/>
      <c r="F1179"/>
      <c r="G1179"/>
      <c r="H1179"/>
      <c r="I1179"/>
      <c r="L1179" s="62"/>
      <c r="P1179" s="19"/>
      <c r="Y1179" s="19"/>
    </row>
    <row r="1180" spans="2:25" s="10" customFormat="1" ht="15.6" customHeight="1" x14ac:dyDescent="0.25">
      <c r="B1180"/>
      <c r="C1180"/>
      <c r="D1180"/>
      <c r="E1180"/>
      <c r="F1180"/>
      <c r="G1180"/>
      <c r="H1180"/>
      <c r="I1180"/>
      <c r="L1180" s="62"/>
      <c r="P1180" s="19"/>
      <c r="Y1180" s="19"/>
    </row>
    <row r="1181" spans="2:25" s="10" customFormat="1" ht="15.6" customHeight="1" x14ac:dyDescent="0.25">
      <c r="B1181"/>
      <c r="C1181"/>
      <c r="D1181"/>
      <c r="E1181"/>
      <c r="F1181"/>
      <c r="G1181"/>
      <c r="H1181"/>
      <c r="I1181"/>
      <c r="L1181" s="62"/>
      <c r="P1181" s="19"/>
      <c r="Y1181" s="19"/>
    </row>
    <row r="1182" spans="2:25" s="10" customFormat="1" ht="15.6" customHeight="1" x14ac:dyDescent="0.25">
      <c r="B1182"/>
      <c r="C1182"/>
      <c r="D1182"/>
      <c r="E1182"/>
      <c r="F1182"/>
      <c r="G1182"/>
      <c r="H1182"/>
      <c r="I1182"/>
      <c r="L1182" s="62"/>
      <c r="P1182" s="19"/>
      <c r="Y1182" s="19"/>
    </row>
    <row r="1183" spans="2:25" s="10" customFormat="1" ht="15.6" customHeight="1" x14ac:dyDescent="0.25">
      <c r="B1183"/>
      <c r="C1183"/>
      <c r="D1183"/>
      <c r="E1183"/>
      <c r="F1183"/>
      <c r="G1183"/>
      <c r="H1183"/>
      <c r="I1183"/>
      <c r="L1183" s="62"/>
      <c r="P1183" s="19"/>
      <c r="Y1183" s="19"/>
    </row>
    <row r="1184" spans="2:25" s="10" customFormat="1" ht="15.6" customHeight="1" x14ac:dyDescent="0.25">
      <c r="B1184"/>
      <c r="C1184"/>
      <c r="D1184"/>
      <c r="E1184"/>
      <c r="F1184"/>
      <c r="G1184"/>
      <c r="H1184"/>
      <c r="I1184"/>
      <c r="L1184" s="62"/>
      <c r="P1184" s="19"/>
      <c r="Y1184" s="19"/>
    </row>
    <row r="1185" spans="2:25" s="10" customFormat="1" ht="15.6" customHeight="1" x14ac:dyDescent="0.25">
      <c r="B1185"/>
      <c r="C1185"/>
      <c r="D1185"/>
      <c r="E1185"/>
      <c r="F1185"/>
      <c r="G1185"/>
      <c r="H1185"/>
      <c r="I1185"/>
      <c r="L1185" s="62"/>
      <c r="P1185" s="19"/>
      <c r="Y1185" s="19"/>
    </row>
    <row r="1186" spans="2:25" s="10" customFormat="1" ht="15.6" customHeight="1" x14ac:dyDescent="0.25">
      <c r="B1186"/>
      <c r="C1186"/>
      <c r="D1186"/>
      <c r="E1186"/>
      <c r="F1186"/>
      <c r="G1186"/>
      <c r="H1186"/>
      <c r="I1186"/>
      <c r="L1186" s="62"/>
      <c r="P1186" s="19"/>
      <c r="Y1186" s="19"/>
    </row>
    <row r="1187" spans="2:25" s="10" customFormat="1" ht="15.6" customHeight="1" x14ac:dyDescent="0.25">
      <c r="B1187"/>
      <c r="C1187"/>
      <c r="D1187"/>
      <c r="E1187"/>
      <c r="F1187"/>
      <c r="G1187"/>
      <c r="H1187"/>
      <c r="I1187"/>
      <c r="L1187" s="62"/>
      <c r="P1187" s="19"/>
      <c r="Y1187" s="19"/>
    </row>
    <row r="1188" spans="2:25" s="10" customFormat="1" ht="15.6" customHeight="1" x14ac:dyDescent="0.25">
      <c r="B1188"/>
      <c r="C1188"/>
      <c r="D1188"/>
      <c r="E1188"/>
      <c r="F1188"/>
      <c r="G1188"/>
      <c r="H1188"/>
      <c r="I1188"/>
      <c r="L1188" s="62"/>
      <c r="P1188" s="19"/>
      <c r="Y1188" s="19"/>
    </row>
    <row r="1189" spans="2:25" s="10" customFormat="1" ht="15.6" customHeight="1" x14ac:dyDescent="0.25">
      <c r="B1189"/>
      <c r="C1189"/>
      <c r="D1189"/>
      <c r="E1189"/>
      <c r="F1189"/>
      <c r="G1189"/>
      <c r="H1189"/>
      <c r="I1189"/>
      <c r="L1189" s="62"/>
      <c r="P1189" s="19"/>
      <c r="Y1189" s="19"/>
    </row>
    <row r="1190" spans="2:25" s="10" customFormat="1" ht="15.6" customHeight="1" x14ac:dyDescent="0.25">
      <c r="B1190"/>
      <c r="C1190"/>
      <c r="D1190"/>
      <c r="E1190"/>
      <c r="F1190"/>
      <c r="G1190"/>
      <c r="H1190"/>
      <c r="I1190"/>
      <c r="L1190" s="62"/>
      <c r="P1190" s="19"/>
      <c r="Y1190" s="19"/>
    </row>
    <row r="1191" spans="2:25" s="10" customFormat="1" ht="15.6" customHeight="1" x14ac:dyDescent="0.25">
      <c r="B1191"/>
      <c r="C1191"/>
      <c r="D1191"/>
      <c r="E1191"/>
      <c r="F1191"/>
      <c r="G1191"/>
      <c r="H1191"/>
      <c r="I1191"/>
      <c r="L1191" s="62"/>
      <c r="P1191" s="19"/>
      <c r="Y1191" s="19"/>
    </row>
    <row r="1192" spans="2:25" s="10" customFormat="1" ht="15.6" customHeight="1" x14ac:dyDescent="0.25">
      <c r="B1192"/>
      <c r="C1192"/>
      <c r="D1192"/>
      <c r="E1192"/>
      <c r="F1192"/>
      <c r="G1192"/>
      <c r="H1192"/>
      <c r="I1192"/>
      <c r="L1192" s="62"/>
      <c r="P1192" s="19"/>
      <c r="Y1192" s="19"/>
    </row>
    <row r="1193" spans="2:25" s="10" customFormat="1" ht="15.6" customHeight="1" x14ac:dyDescent="0.25">
      <c r="B1193"/>
      <c r="C1193"/>
      <c r="D1193"/>
      <c r="E1193"/>
      <c r="F1193"/>
      <c r="G1193"/>
      <c r="H1193"/>
      <c r="I1193"/>
      <c r="L1193" s="62"/>
      <c r="P1193" s="19"/>
      <c r="Y1193" s="19"/>
    </row>
    <row r="1194" spans="2:25" s="10" customFormat="1" ht="15.6" customHeight="1" x14ac:dyDescent="0.25">
      <c r="B1194"/>
      <c r="C1194"/>
      <c r="D1194"/>
      <c r="E1194"/>
      <c r="F1194"/>
      <c r="G1194"/>
      <c r="H1194"/>
      <c r="I1194"/>
      <c r="L1194" s="62"/>
      <c r="P1194" s="19"/>
      <c r="Y1194" s="19"/>
    </row>
    <row r="1195" spans="2:25" s="10" customFormat="1" ht="15.6" customHeight="1" x14ac:dyDescent="0.25">
      <c r="B1195"/>
      <c r="C1195"/>
      <c r="D1195"/>
      <c r="E1195"/>
      <c r="F1195"/>
      <c r="G1195"/>
      <c r="H1195"/>
      <c r="I1195"/>
      <c r="L1195" s="62"/>
      <c r="P1195" s="19"/>
      <c r="Y1195" s="19"/>
    </row>
    <row r="1196" spans="2:25" s="10" customFormat="1" ht="15.6" customHeight="1" x14ac:dyDescent="0.25">
      <c r="B1196"/>
      <c r="C1196"/>
      <c r="D1196"/>
      <c r="E1196"/>
      <c r="F1196"/>
      <c r="G1196"/>
      <c r="H1196"/>
      <c r="I1196"/>
      <c r="L1196" s="62"/>
      <c r="P1196" s="19"/>
      <c r="Y1196" s="19"/>
    </row>
    <row r="1197" spans="2:25" s="10" customFormat="1" ht="15.6" customHeight="1" x14ac:dyDescent="0.25">
      <c r="B1197"/>
      <c r="C1197"/>
      <c r="D1197"/>
      <c r="E1197"/>
      <c r="F1197"/>
      <c r="G1197"/>
      <c r="H1197"/>
      <c r="I1197"/>
      <c r="L1197" s="62"/>
      <c r="P1197" s="19"/>
      <c r="Y1197" s="19"/>
    </row>
    <row r="1198" spans="2:25" s="10" customFormat="1" ht="15.6" customHeight="1" x14ac:dyDescent="0.25">
      <c r="B1198"/>
      <c r="C1198"/>
      <c r="D1198"/>
      <c r="E1198"/>
      <c r="F1198"/>
      <c r="G1198"/>
      <c r="H1198"/>
      <c r="I1198"/>
      <c r="L1198" s="62"/>
      <c r="P1198" s="19"/>
      <c r="Y1198" s="19"/>
    </row>
    <row r="1199" spans="2:25" s="10" customFormat="1" ht="15.6" customHeight="1" x14ac:dyDescent="0.25">
      <c r="B1199"/>
      <c r="C1199"/>
      <c r="D1199"/>
      <c r="E1199"/>
      <c r="F1199"/>
      <c r="G1199"/>
      <c r="H1199"/>
      <c r="I1199"/>
      <c r="L1199" s="62"/>
      <c r="P1199" s="19"/>
      <c r="Y1199" s="19"/>
    </row>
    <row r="1200" spans="2:25" s="10" customFormat="1" ht="15.6" customHeight="1" x14ac:dyDescent="0.25">
      <c r="B1200"/>
      <c r="C1200"/>
      <c r="D1200"/>
      <c r="E1200"/>
      <c r="F1200"/>
      <c r="G1200"/>
      <c r="H1200"/>
      <c r="I1200"/>
      <c r="L1200" s="62"/>
      <c r="P1200" s="19"/>
      <c r="Y1200" s="19"/>
    </row>
    <row r="1201" spans="2:25" s="10" customFormat="1" ht="15.6" customHeight="1" x14ac:dyDescent="0.25">
      <c r="B1201"/>
      <c r="C1201"/>
      <c r="D1201"/>
      <c r="E1201"/>
      <c r="F1201"/>
      <c r="G1201"/>
      <c r="H1201"/>
      <c r="I1201"/>
      <c r="L1201" s="62"/>
      <c r="P1201" s="19"/>
      <c r="Y1201" s="19"/>
    </row>
    <row r="1202" spans="2:25" s="10" customFormat="1" ht="15.6" customHeight="1" x14ac:dyDescent="0.25">
      <c r="B1202"/>
      <c r="C1202"/>
      <c r="D1202"/>
      <c r="E1202"/>
      <c r="F1202"/>
      <c r="G1202"/>
      <c r="H1202"/>
      <c r="I1202"/>
      <c r="L1202" s="62"/>
      <c r="P1202" s="19"/>
      <c r="Y1202" s="19"/>
    </row>
    <row r="1203" spans="2:25" s="10" customFormat="1" ht="15.6" customHeight="1" x14ac:dyDescent="0.25">
      <c r="B1203"/>
      <c r="C1203"/>
      <c r="D1203"/>
      <c r="E1203"/>
      <c r="F1203"/>
      <c r="G1203"/>
      <c r="H1203"/>
      <c r="I1203"/>
      <c r="L1203" s="62"/>
      <c r="P1203" s="19"/>
      <c r="Y1203" s="19"/>
    </row>
    <row r="1204" spans="2:25" s="10" customFormat="1" ht="15.6" customHeight="1" x14ac:dyDescent="0.25">
      <c r="B1204"/>
      <c r="C1204"/>
      <c r="D1204"/>
      <c r="E1204"/>
      <c r="F1204"/>
      <c r="G1204"/>
      <c r="H1204"/>
      <c r="I1204"/>
      <c r="L1204" s="62"/>
      <c r="P1204" s="19"/>
      <c r="Y1204" s="19"/>
    </row>
    <row r="1205" spans="2:25" s="10" customFormat="1" ht="15.6" customHeight="1" x14ac:dyDescent="0.25">
      <c r="B1205"/>
      <c r="C1205"/>
      <c r="D1205"/>
      <c r="E1205"/>
      <c r="F1205"/>
      <c r="G1205"/>
      <c r="H1205"/>
      <c r="I1205"/>
      <c r="L1205" s="62"/>
      <c r="P1205" s="19"/>
      <c r="Y1205" s="19"/>
    </row>
    <row r="1206" spans="2:25" s="10" customFormat="1" ht="15.6" customHeight="1" x14ac:dyDescent="0.25">
      <c r="B1206"/>
      <c r="C1206"/>
      <c r="D1206"/>
      <c r="E1206"/>
      <c r="F1206"/>
      <c r="G1206"/>
      <c r="H1206"/>
      <c r="I1206"/>
      <c r="L1206" s="62"/>
      <c r="P1206" s="19"/>
      <c r="Y1206" s="19"/>
    </row>
    <row r="1207" spans="2:25" s="10" customFormat="1" ht="15.6" customHeight="1" x14ac:dyDescent="0.25">
      <c r="B1207"/>
      <c r="C1207"/>
      <c r="D1207"/>
      <c r="E1207"/>
      <c r="F1207"/>
      <c r="G1207"/>
      <c r="H1207"/>
      <c r="I1207"/>
      <c r="L1207" s="62"/>
      <c r="P1207" s="19"/>
      <c r="Y1207" s="19"/>
    </row>
    <row r="1208" spans="2:25" s="10" customFormat="1" ht="15.6" customHeight="1" x14ac:dyDescent="0.25">
      <c r="B1208"/>
      <c r="C1208"/>
      <c r="D1208"/>
      <c r="E1208"/>
      <c r="F1208"/>
      <c r="G1208"/>
      <c r="H1208"/>
      <c r="I1208"/>
      <c r="L1208" s="62"/>
      <c r="P1208" s="19"/>
      <c r="Y1208" s="19"/>
    </row>
    <row r="1209" spans="2:25" s="10" customFormat="1" ht="15.6" customHeight="1" x14ac:dyDescent="0.25">
      <c r="B1209"/>
      <c r="C1209"/>
      <c r="D1209"/>
      <c r="E1209"/>
      <c r="F1209"/>
      <c r="G1209"/>
      <c r="H1209"/>
      <c r="I1209"/>
      <c r="L1209" s="62"/>
      <c r="P1209" s="19"/>
      <c r="Y1209" s="19"/>
    </row>
    <row r="1210" spans="2:25" s="10" customFormat="1" ht="15.6" customHeight="1" x14ac:dyDescent="0.25">
      <c r="B1210"/>
      <c r="C1210"/>
      <c r="D1210"/>
      <c r="E1210"/>
      <c r="F1210"/>
      <c r="G1210"/>
      <c r="H1210"/>
      <c r="I1210"/>
      <c r="L1210" s="62"/>
      <c r="P1210" s="19"/>
      <c r="Y1210" s="19"/>
    </row>
    <row r="1211" spans="2:25" s="10" customFormat="1" ht="15.6" customHeight="1" x14ac:dyDescent="0.25">
      <c r="B1211"/>
      <c r="C1211"/>
      <c r="D1211"/>
      <c r="E1211"/>
      <c r="F1211"/>
      <c r="G1211"/>
      <c r="H1211"/>
      <c r="I1211"/>
      <c r="L1211" s="62"/>
      <c r="P1211" s="19"/>
      <c r="Y1211" s="19"/>
    </row>
    <row r="1212" spans="2:25" s="10" customFormat="1" ht="15.6" customHeight="1" x14ac:dyDescent="0.25">
      <c r="B1212"/>
      <c r="C1212"/>
      <c r="D1212"/>
      <c r="E1212"/>
      <c r="F1212"/>
      <c r="G1212"/>
      <c r="H1212"/>
      <c r="I1212"/>
      <c r="L1212" s="62"/>
      <c r="P1212" s="19"/>
      <c r="Y1212" s="19"/>
    </row>
    <row r="1213" spans="2:25" s="10" customFormat="1" ht="15.6" customHeight="1" x14ac:dyDescent="0.25">
      <c r="B1213"/>
      <c r="C1213"/>
      <c r="D1213"/>
      <c r="E1213"/>
      <c r="F1213"/>
      <c r="G1213"/>
      <c r="H1213"/>
      <c r="I1213"/>
      <c r="L1213" s="62"/>
      <c r="P1213" s="19"/>
      <c r="Y1213" s="19"/>
    </row>
    <row r="1214" spans="2:25" s="10" customFormat="1" ht="15.6" customHeight="1" x14ac:dyDescent="0.25">
      <c r="B1214"/>
      <c r="C1214"/>
      <c r="D1214"/>
      <c r="E1214"/>
      <c r="F1214"/>
      <c r="G1214"/>
      <c r="H1214"/>
      <c r="I1214"/>
      <c r="L1214" s="62"/>
      <c r="P1214" s="19"/>
      <c r="Y1214" s="19"/>
    </row>
    <row r="1215" spans="2:25" s="10" customFormat="1" ht="15.6" customHeight="1" x14ac:dyDescent="0.25">
      <c r="B1215"/>
      <c r="C1215"/>
      <c r="D1215"/>
      <c r="E1215"/>
      <c r="F1215"/>
      <c r="G1215"/>
      <c r="H1215"/>
      <c r="I1215"/>
      <c r="L1215" s="62"/>
      <c r="P1215" s="19"/>
      <c r="Y1215" s="19"/>
    </row>
    <row r="1216" spans="2:25" s="10" customFormat="1" ht="15.6" customHeight="1" x14ac:dyDescent="0.25">
      <c r="B1216"/>
      <c r="C1216"/>
      <c r="D1216"/>
      <c r="E1216"/>
      <c r="F1216"/>
      <c r="G1216"/>
      <c r="H1216"/>
      <c r="I1216"/>
      <c r="L1216" s="62"/>
      <c r="P1216" s="19"/>
      <c r="Y1216" s="19"/>
    </row>
    <row r="1217" spans="2:25" s="10" customFormat="1" ht="15.6" customHeight="1" x14ac:dyDescent="0.25">
      <c r="B1217"/>
      <c r="C1217"/>
      <c r="D1217"/>
      <c r="E1217"/>
      <c r="F1217"/>
      <c r="G1217"/>
      <c r="H1217"/>
      <c r="I1217"/>
      <c r="L1217" s="62"/>
      <c r="P1217" s="19"/>
      <c r="Y1217" s="19"/>
    </row>
    <row r="1218" spans="2:25" s="10" customFormat="1" ht="15.6" customHeight="1" x14ac:dyDescent="0.25">
      <c r="B1218"/>
      <c r="C1218"/>
      <c r="D1218"/>
      <c r="E1218"/>
      <c r="F1218"/>
      <c r="G1218"/>
      <c r="H1218"/>
      <c r="I1218"/>
      <c r="L1218" s="62"/>
      <c r="P1218" s="19"/>
      <c r="Y1218" s="19"/>
    </row>
    <row r="1219" spans="2:25" s="10" customFormat="1" ht="15.6" customHeight="1" x14ac:dyDescent="0.25">
      <c r="B1219"/>
      <c r="C1219"/>
      <c r="D1219"/>
      <c r="E1219"/>
      <c r="F1219"/>
      <c r="G1219"/>
      <c r="H1219"/>
      <c r="I1219"/>
      <c r="L1219" s="62"/>
      <c r="P1219" s="19"/>
      <c r="Y1219" s="19"/>
    </row>
    <row r="1220" spans="2:25" s="10" customFormat="1" ht="15.6" customHeight="1" x14ac:dyDescent="0.25">
      <c r="B1220"/>
      <c r="C1220"/>
      <c r="D1220"/>
      <c r="E1220"/>
      <c r="F1220"/>
      <c r="G1220"/>
      <c r="H1220"/>
      <c r="I1220"/>
      <c r="L1220" s="62"/>
      <c r="P1220" s="19"/>
      <c r="Y1220" s="19"/>
    </row>
    <row r="1221" spans="2:25" s="10" customFormat="1" ht="15.6" customHeight="1" x14ac:dyDescent="0.25">
      <c r="B1221"/>
      <c r="C1221"/>
      <c r="D1221"/>
      <c r="E1221"/>
      <c r="F1221"/>
      <c r="G1221"/>
      <c r="H1221"/>
      <c r="I1221"/>
      <c r="L1221" s="62"/>
      <c r="P1221" s="19"/>
      <c r="Y1221" s="19"/>
    </row>
    <row r="1222" spans="2:25" s="10" customFormat="1" ht="15.6" customHeight="1" x14ac:dyDescent="0.25">
      <c r="B1222"/>
      <c r="C1222"/>
      <c r="D1222"/>
      <c r="E1222"/>
      <c r="F1222"/>
      <c r="G1222"/>
      <c r="H1222"/>
      <c r="I1222"/>
      <c r="L1222" s="62"/>
      <c r="P1222" s="19"/>
      <c r="Y1222" s="19"/>
    </row>
    <row r="1223" spans="2:25" s="10" customFormat="1" ht="15.6" customHeight="1" x14ac:dyDescent="0.25">
      <c r="B1223"/>
      <c r="C1223"/>
      <c r="D1223"/>
      <c r="E1223"/>
      <c r="F1223"/>
      <c r="G1223"/>
      <c r="H1223"/>
      <c r="I1223"/>
      <c r="L1223" s="62"/>
      <c r="P1223" s="19"/>
      <c r="Y1223" s="19"/>
    </row>
    <row r="1224" spans="2:25" s="10" customFormat="1" ht="15.6" customHeight="1" x14ac:dyDescent="0.25">
      <c r="B1224"/>
      <c r="C1224"/>
      <c r="D1224"/>
      <c r="E1224"/>
      <c r="F1224"/>
      <c r="G1224"/>
      <c r="H1224"/>
      <c r="I1224"/>
      <c r="L1224" s="62"/>
      <c r="P1224" s="19"/>
      <c r="Y1224" s="19"/>
    </row>
    <row r="1225" spans="2:25" s="10" customFormat="1" ht="15.6" customHeight="1" x14ac:dyDescent="0.25">
      <c r="B1225"/>
      <c r="C1225"/>
      <c r="D1225"/>
      <c r="E1225"/>
      <c r="F1225"/>
      <c r="G1225"/>
      <c r="H1225"/>
      <c r="I1225"/>
      <c r="L1225" s="62"/>
      <c r="P1225" s="19"/>
      <c r="Y1225" s="19"/>
    </row>
    <row r="1226" spans="2:25" s="10" customFormat="1" ht="15.6" customHeight="1" x14ac:dyDescent="0.25">
      <c r="B1226"/>
      <c r="C1226"/>
      <c r="D1226"/>
      <c r="E1226"/>
      <c r="F1226"/>
      <c r="G1226"/>
      <c r="H1226"/>
      <c r="I1226"/>
      <c r="L1226" s="62"/>
      <c r="P1226" s="19"/>
      <c r="Y1226" s="19"/>
    </row>
    <row r="1227" spans="2:25" s="10" customFormat="1" ht="15.6" customHeight="1" x14ac:dyDescent="0.25">
      <c r="B1227"/>
      <c r="C1227"/>
      <c r="D1227"/>
      <c r="E1227"/>
      <c r="F1227"/>
      <c r="G1227"/>
      <c r="H1227"/>
      <c r="I1227"/>
      <c r="L1227" s="62"/>
      <c r="P1227" s="19"/>
      <c r="Y1227" s="19"/>
    </row>
    <row r="1228" spans="2:25" s="10" customFormat="1" ht="15.6" customHeight="1" x14ac:dyDescent="0.25">
      <c r="B1228"/>
      <c r="C1228"/>
      <c r="D1228"/>
      <c r="E1228"/>
      <c r="F1228"/>
      <c r="G1228"/>
      <c r="H1228"/>
      <c r="I1228"/>
      <c r="L1228" s="62"/>
      <c r="P1228" s="19"/>
      <c r="Y1228" s="19"/>
    </row>
    <row r="1229" spans="2:25" s="10" customFormat="1" ht="15.6" customHeight="1" x14ac:dyDescent="0.25">
      <c r="B1229"/>
      <c r="C1229"/>
      <c r="D1229"/>
      <c r="E1229"/>
      <c r="F1229"/>
      <c r="G1229"/>
      <c r="H1229"/>
      <c r="I1229"/>
      <c r="L1229" s="62"/>
      <c r="P1229" s="19"/>
      <c r="Y1229" s="19"/>
    </row>
    <row r="1230" spans="2:25" s="10" customFormat="1" ht="15.6" customHeight="1" x14ac:dyDescent="0.25">
      <c r="B1230"/>
      <c r="C1230"/>
      <c r="D1230"/>
      <c r="E1230"/>
      <c r="F1230"/>
      <c r="G1230"/>
      <c r="H1230"/>
      <c r="I1230"/>
      <c r="L1230" s="62"/>
      <c r="P1230" s="19"/>
      <c r="Y1230" s="19"/>
    </row>
    <row r="1231" spans="2:25" s="10" customFormat="1" ht="15.6" customHeight="1" x14ac:dyDescent="0.25">
      <c r="B1231"/>
      <c r="C1231"/>
      <c r="D1231"/>
      <c r="E1231"/>
      <c r="F1231"/>
      <c r="G1231"/>
      <c r="H1231"/>
      <c r="I1231"/>
      <c r="L1231" s="62"/>
      <c r="P1231" s="19"/>
      <c r="Y1231" s="19"/>
    </row>
    <row r="1232" spans="2:25" s="10" customFormat="1" ht="15.6" customHeight="1" x14ac:dyDescent="0.25">
      <c r="B1232"/>
      <c r="C1232"/>
      <c r="D1232"/>
      <c r="E1232"/>
      <c r="F1232"/>
      <c r="G1232"/>
      <c r="H1232"/>
      <c r="I1232"/>
      <c r="L1232" s="62"/>
      <c r="P1232" s="19"/>
      <c r="Y1232" s="19"/>
    </row>
    <row r="1233" spans="2:25" s="10" customFormat="1" ht="15.6" customHeight="1" x14ac:dyDescent="0.25">
      <c r="B1233"/>
      <c r="C1233"/>
      <c r="D1233"/>
      <c r="E1233"/>
      <c r="F1233"/>
      <c r="G1233"/>
      <c r="H1233"/>
      <c r="I1233"/>
      <c r="L1233" s="62"/>
      <c r="P1233" s="19"/>
      <c r="Y1233" s="19"/>
    </row>
    <row r="1234" spans="2:25" s="10" customFormat="1" ht="15.6" customHeight="1" x14ac:dyDescent="0.25">
      <c r="B1234"/>
      <c r="C1234"/>
      <c r="D1234"/>
      <c r="E1234"/>
      <c r="F1234"/>
      <c r="G1234"/>
      <c r="H1234"/>
      <c r="I1234"/>
      <c r="L1234" s="62"/>
      <c r="P1234" s="19"/>
      <c r="Y1234" s="19"/>
    </row>
    <row r="1235" spans="2:25" s="10" customFormat="1" ht="15.6" customHeight="1" x14ac:dyDescent="0.25">
      <c r="B1235"/>
      <c r="C1235"/>
      <c r="D1235"/>
      <c r="E1235"/>
      <c r="F1235"/>
      <c r="G1235"/>
      <c r="H1235"/>
      <c r="I1235"/>
      <c r="L1235" s="62"/>
      <c r="P1235" s="19"/>
      <c r="Y1235" s="19"/>
    </row>
    <row r="1236" spans="2:25" s="10" customFormat="1" ht="15.6" customHeight="1" x14ac:dyDescent="0.25">
      <c r="B1236"/>
      <c r="C1236"/>
      <c r="D1236"/>
      <c r="E1236"/>
      <c r="F1236"/>
      <c r="G1236"/>
      <c r="H1236"/>
      <c r="I1236"/>
      <c r="L1236" s="62"/>
      <c r="P1236" s="19"/>
      <c r="Y1236" s="19"/>
    </row>
    <row r="1237" spans="2:25" s="10" customFormat="1" ht="15.6" customHeight="1" x14ac:dyDescent="0.25">
      <c r="B1237"/>
      <c r="C1237"/>
      <c r="D1237"/>
      <c r="E1237"/>
      <c r="F1237"/>
      <c r="G1237"/>
      <c r="H1237"/>
      <c r="I1237"/>
      <c r="L1237" s="62"/>
      <c r="P1237" s="19"/>
      <c r="Y1237" s="19"/>
    </row>
    <row r="1238" spans="2:25" s="10" customFormat="1" ht="15.6" customHeight="1" x14ac:dyDescent="0.25">
      <c r="B1238"/>
      <c r="C1238"/>
      <c r="D1238"/>
      <c r="E1238"/>
      <c r="F1238"/>
      <c r="G1238"/>
      <c r="H1238"/>
      <c r="I1238"/>
      <c r="L1238" s="62"/>
      <c r="P1238" s="19"/>
      <c r="Y1238" s="19"/>
    </row>
    <row r="1239" spans="2:25" s="10" customFormat="1" ht="15.6" customHeight="1" x14ac:dyDescent="0.25">
      <c r="B1239"/>
      <c r="C1239"/>
      <c r="D1239"/>
      <c r="E1239"/>
      <c r="F1239"/>
      <c r="G1239"/>
      <c r="H1239"/>
      <c r="I1239"/>
      <c r="L1239" s="62"/>
      <c r="P1239" s="19"/>
      <c r="Y1239" s="19"/>
    </row>
    <row r="1240" spans="2:25" s="10" customFormat="1" ht="15.6" customHeight="1" x14ac:dyDescent="0.25">
      <c r="B1240"/>
      <c r="C1240"/>
      <c r="D1240"/>
      <c r="E1240"/>
      <c r="F1240"/>
      <c r="G1240"/>
      <c r="H1240"/>
      <c r="I1240"/>
      <c r="L1240" s="62"/>
      <c r="P1240" s="19"/>
      <c r="Y1240" s="19"/>
    </row>
    <row r="1241" spans="2:25" s="10" customFormat="1" ht="15.6" customHeight="1" x14ac:dyDescent="0.25">
      <c r="B1241"/>
      <c r="C1241"/>
      <c r="D1241"/>
      <c r="E1241"/>
      <c r="F1241"/>
      <c r="G1241"/>
      <c r="H1241"/>
      <c r="I1241"/>
      <c r="L1241" s="62"/>
      <c r="P1241" s="19"/>
      <c r="Y1241" s="19"/>
    </row>
    <row r="1242" spans="2:25" s="10" customFormat="1" ht="15.6" customHeight="1" x14ac:dyDescent="0.25">
      <c r="B1242"/>
      <c r="C1242"/>
      <c r="D1242"/>
      <c r="E1242"/>
      <c r="F1242"/>
      <c r="G1242"/>
      <c r="H1242"/>
      <c r="I1242"/>
      <c r="L1242" s="62"/>
      <c r="P1242" s="19"/>
      <c r="Y1242" s="19"/>
    </row>
    <row r="1243" spans="2:25" s="10" customFormat="1" ht="15.6" customHeight="1" x14ac:dyDescent="0.25">
      <c r="B1243"/>
      <c r="C1243"/>
      <c r="D1243"/>
      <c r="E1243"/>
      <c r="F1243"/>
      <c r="G1243"/>
      <c r="H1243"/>
      <c r="I1243"/>
      <c r="L1243" s="62"/>
      <c r="P1243" s="19"/>
      <c r="Y1243" s="19"/>
    </row>
    <row r="1244" spans="2:25" s="10" customFormat="1" ht="15.6" customHeight="1" x14ac:dyDescent="0.25">
      <c r="B1244"/>
      <c r="C1244"/>
      <c r="D1244"/>
      <c r="E1244"/>
      <c r="F1244"/>
      <c r="G1244"/>
      <c r="H1244"/>
      <c r="I1244"/>
      <c r="L1244" s="62"/>
      <c r="P1244" s="19"/>
      <c r="Y1244" s="19"/>
    </row>
    <row r="1245" spans="2:25" s="10" customFormat="1" ht="15.6" customHeight="1" x14ac:dyDescent="0.25">
      <c r="B1245"/>
      <c r="C1245"/>
      <c r="D1245"/>
      <c r="E1245"/>
      <c r="F1245"/>
      <c r="G1245"/>
      <c r="H1245"/>
      <c r="I1245"/>
      <c r="L1245" s="62"/>
      <c r="P1245" s="19"/>
      <c r="Y1245" s="19"/>
    </row>
    <row r="1246" spans="2:25" s="10" customFormat="1" ht="15.6" customHeight="1" x14ac:dyDescent="0.25">
      <c r="B1246"/>
      <c r="C1246"/>
      <c r="D1246"/>
      <c r="E1246"/>
      <c r="F1246"/>
      <c r="G1246"/>
      <c r="H1246"/>
      <c r="I1246"/>
      <c r="L1246" s="62"/>
      <c r="P1246" s="19"/>
      <c r="Y1246" s="19"/>
    </row>
    <row r="1247" spans="2:25" s="10" customFormat="1" ht="15.6" customHeight="1" x14ac:dyDescent="0.25">
      <c r="B1247"/>
      <c r="C1247"/>
      <c r="D1247"/>
      <c r="E1247"/>
      <c r="F1247"/>
      <c r="G1247"/>
      <c r="H1247"/>
      <c r="I1247"/>
      <c r="L1247" s="62"/>
      <c r="P1247" s="19"/>
      <c r="Y1247" s="19"/>
    </row>
    <row r="1248" spans="2:25" s="10" customFormat="1" ht="15.6" customHeight="1" x14ac:dyDescent="0.25">
      <c r="B1248"/>
      <c r="C1248"/>
      <c r="D1248"/>
      <c r="E1248"/>
      <c r="F1248"/>
      <c r="G1248"/>
      <c r="H1248"/>
      <c r="I1248"/>
      <c r="L1248" s="62"/>
      <c r="P1248" s="19"/>
      <c r="Y1248" s="19"/>
    </row>
    <row r="1249" spans="2:25" s="10" customFormat="1" ht="15.6" customHeight="1" x14ac:dyDescent="0.25">
      <c r="B1249"/>
      <c r="C1249"/>
      <c r="D1249"/>
      <c r="E1249"/>
      <c r="F1249"/>
      <c r="G1249"/>
      <c r="H1249"/>
      <c r="I1249"/>
      <c r="L1249" s="62"/>
      <c r="P1249" s="19"/>
      <c r="Y1249" s="19"/>
    </row>
    <row r="1250" spans="2:25" s="10" customFormat="1" ht="15.6" customHeight="1" x14ac:dyDescent="0.25">
      <c r="B1250"/>
      <c r="C1250"/>
      <c r="D1250"/>
      <c r="E1250"/>
      <c r="F1250"/>
      <c r="G1250"/>
      <c r="H1250"/>
      <c r="I1250"/>
      <c r="L1250" s="62"/>
      <c r="P1250" s="19"/>
      <c r="Y1250" s="19"/>
    </row>
    <row r="1251" spans="2:25" s="10" customFormat="1" ht="15.6" customHeight="1" x14ac:dyDescent="0.25">
      <c r="B1251"/>
      <c r="C1251"/>
      <c r="D1251"/>
      <c r="E1251"/>
      <c r="F1251"/>
      <c r="G1251"/>
      <c r="H1251"/>
      <c r="I1251"/>
      <c r="L1251" s="62"/>
      <c r="P1251" s="19"/>
      <c r="Y1251" s="19"/>
    </row>
    <row r="1252" spans="2:25" s="10" customFormat="1" ht="15.6" customHeight="1" x14ac:dyDescent="0.25">
      <c r="B1252"/>
      <c r="C1252"/>
      <c r="D1252"/>
      <c r="E1252"/>
      <c r="F1252"/>
      <c r="G1252"/>
      <c r="H1252"/>
      <c r="I1252"/>
      <c r="L1252" s="62"/>
      <c r="P1252" s="19"/>
      <c r="Y1252" s="19"/>
    </row>
    <row r="1253" spans="2:25" s="10" customFormat="1" ht="15.6" customHeight="1" x14ac:dyDescent="0.25">
      <c r="B1253"/>
      <c r="C1253"/>
      <c r="D1253"/>
      <c r="E1253"/>
      <c r="F1253"/>
      <c r="G1253"/>
      <c r="H1253"/>
      <c r="I1253"/>
      <c r="L1253" s="62"/>
      <c r="P1253" s="19"/>
      <c r="Y1253" s="19"/>
    </row>
    <row r="1254" spans="2:25" s="10" customFormat="1" ht="15.6" customHeight="1" x14ac:dyDescent="0.25">
      <c r="B1254"/>
      <c r="C1254"/>
      <c r="D1254"/>
      <c r="E1254"/>
      <c r="F1254"/>
      <c r="G1254"/>
      <c r="H1254"/>
      <c r="I1254"/>
      <c r="L1254" s="62"/>
      <c r="P1254" s="19"/>
      <c r="Y1254" s="19"/>
    </row>
    <row r="1255" spans="2:25" s="10" customFormat="1" ht="15.6" customHeight="1" x14ac:dyDescent="0.25">
      <c r="B1255"/>
      <c r="C1255"/>
      <c r="D1255"/>
      <c r="E1255"/>
      <c r="F1255"/>
      <c r="G1255"/>
      <c r="H1255"/>
      <c r="I1255"/>
      <c r="L1255" s="62"/>
      <c r="P1255" s="19"/>
      <c r="Y1255" s="19"/>
    </row>
    <row r="1256" spans="2:25" s="10" customFormat="1" ht="15.6" customHeight="1" x14ac:dyDescent="0.25">
      <c r="B1256"/>
      <c r="C1256"/>
      <c r="D1256"/>
      <c r="E1256"/>
      <c r="F1256"/>
      <c r="G1256"/>
      <c r="H1256"/>
      <c r="I1256"/>
      <c r="L1256" s="62"/>
      <c r="P1256" s="19"/>
      <c r="Y1256" s="19"/>
    </row>
    <row r="1257" spans="2:25" s="10" customFormat="1" ht="15.6" customHeight="1" x14ac:dyDescent="0.25">
      <c r="B1257"/>
      <c r="C1257"/>
      <c r="D1257"/>
      <c r="E1257"/>
      <c r="F1257"/>
      <c r="G1257"/>
      <c r="H1257"/>
      <c r="I1257"/>
      <c r="L1257" s="62"/>
      <c r="P1257" s="19"/>
      <c r="Y1257" s="19"/>
    </row>
    <row r="1258" spans="2:25" s="10" customFormat="1" ht="15.6" customHeight="1" x14ac:dyDescent="0.25">
      <c r="B1258"/>
      <c r="C1258"/>
      <c r="D1258"/>
      <c r="E1258"/>
      <c r="F1258"/>
      <c r="G1258"/>
      <c r="H1258"/>
      <c r="I1258"/>
      <c r="L1258" s="62"/>
      <c r="P1258" s="19"/>
      <c r="Y1258" s="19"/>
    </row>
    <row r="1259" spans="2:25" s="10" customFormat="1" ht="15.6" customHeight="1" x14ac:dyDescent="0.25">
      <c r="B1259"/>
      <c r="C1259"/>
      <c r="D1259"/>
      <c r="E1259"/>
      <c r="F1259"/>
      <c r="G1259"/>
      <c r="H1259"/>
      <c r="I1259"/>
      <c r="L1259" s="62"/>
      <c r="P1259" s="19"/>
      <c r="Y1259" s="19"/>
    </row>
    <row r="1260" spans="2:25" s="10" customFormat="1" ht="15.6" customHeight="1" x14ac:dyDescent="0.25">
      <c r="B1260"/>
      <c r="C1260"/>
      <c r="D1260"/>
      <c r="E1260"/>
      <c r="F1260"/>
      <c r="G1260"/>
      <c r="H1260"/>
      <c r="I1260"/>
      <c r="L1260" s="62"/>
      <c r="P1260" s="19"/>
      <c r="Y1260" s="19"/>
    </row>
    <row r="1261" spans="2:25" s="10" customFormat="1" ht="15.6" customHeight="1" x14ac:dyDescent="0.25">
      <c r="B1261"/>
      <c r="C1261"/>
      <c r="D1261"/>
      <c r="E1261"/>
      <c r="F1261"/>
      <c r="G1261"/>
      <c r="H1261"/>
      <c r="I1261"/>
      <c r="L1261" s="62"/>
      <c r="P1261" s="19"/>
      <c r="Y1261" s="19"/>
    </row>
    <row r="1262" spans="2:25" s="10" customFormat="1" ht="15.6" customHeight="1" x14ac:dyDescent="0.25">
      <c r="B1262"/>
      <c r="C1262"/>
      <c r="D1262"/>
      <c r="E1262"/>
      <c r="F1262"/>
      <c r="G1262"/>
      <c r="H1262"/>
      <c r="I1262"/>
      <c r="L1262" s="62"/>
      <c r="P1262" s="19"/>
      <c r="Y1262" s="19"/>
    </row>
    <row r="1263" spans="2:25" s="10" customFormat="1" ht="15.6" customHeight="1" x14ac:dyDescent="0.25">
      <c r="B1263"/>
      <c r="C1263"/>
      <c r="D1263"/>
      <c r="E1263"/>
      <c r="F1263"/>
      <c r="G1263"/>
      <c r="H1263"/>
      <c r="I1263"/>
      <c r="L1263" s="62"/>
      <c r="P1263" s="19"/>
      <c r="Y1263" s="19"/>
    </row>
    <row r="1264" spans="2:25" s="10" customFormat="1" ht="15.6" customHeight="1" x14ac:dyDescent="0.25">
      <c r="B1264"/>
      <c r="C1264"/>
      <c r="D1264"/>
      <c r="E1264"/>
      <c r="F1264"/>
      <c r="G1264"/>
      <c r="H1264"/>
      <c r="I1264"/>
      <c r="L1264" s="62"/>
      <c r="P1264" s="19"/>
      <c r="Y1264" s="19"/>
    </row>
    <row r="1265" spans="2:25" s="10" customFormat="1" ht="15.6" customHeight="1" x14ac:dyDescent="0.25">
      <c r="B1265"/>
      <c r="C1265"/>
      <c r="D1265"/>
      <c r="E1265"/>
      <c r="F1265"/>
      <c r="G1265"/>
      <c r="H1265"/>
      <c r="I1265"/>
      <c r="L1265" s="62"/>
      <c r="P1265" s="19"/>
      <c r="Y1265" s="19"/>
    </row>
    <row r="1266" spans="2:25" s="10" customFormat="1" ht="15.6" customHeight="1" x14ac:dyDescent="0.25">
      <c r="B1266"/>
      <c r="C1266"/>
      <c r="D1266"/>
      <c r="E1266"/>
      <c r="F1266"/>
      <c r="G1266"/>
      <c r="H1266"/>
      <c r="I1266"/>
      <c r="L1266" s="62"/>
      <c r="P1266" s="19"/>
      <c r="Y1266" s="19"/>
    </row>
    <row r="1267" spans="2:25" s="10" customFormat="1" ht="15.6" customHeight="1" x14ac:dyDescent="0.25">
      <c r="B1267"/>
      <c r="C1267"/>
      <c r="D1267"/>
      <c r="E1267"/>
      <c r="F1267"/>
      <c r="G1267"/>
      <c r="H1267"/>
      <c r="I1267"/>
      <c r="L1267" s="62"/>
      <c r="P1267" s="19"/>
      <c r="Y1267" s="19"/>
    </row>
    <row r="1268" spans="2:25" s="10" customFormat="1" ht="15.6" customHeight="1" x14ac:dyDescent="0.25">
      <c r="B1268"/>
      <c r="C1268"/>
      <c r="D1268"/>
      <c r="E1268"/>
      <c r="F1268"/>
      <c r="G1268"/>
      <c r="H1268"/>
      <c r="I1268"/>
      <c r="L1268" s="62"/>
      <c r="P1268" s="19"/>
      <c r="Y1268" s="19"/>
    </row>
    <row r="1269" spans="2:25" s="10" customFormat="1" ht="15.6" customHeight="1" x14ac:dyDescent="0.25">
      <c r="B1269"/>
      <c r="C1269"/>
      <c r="D1269"/>
      <c r="E1269"/>
      <c r="F1269"/>
      <c r="G1269"/>
      <c r="H1269"/>
      <c r="I1269"/>
      <c r="L1269" s="62"/>
      <c r="P1269" s="19"/>
      <c r="Y1269" s="19"/>
    </row>
    <row r="1270" spans="2:25" s="10" customFormat="1" ht="15.6" customHeight="1" x14ac:dyDescent="0.25">
      <c r="B1270"/>
      <c r="C1270"/>
      <c r="D1270"/>
      <c r="E1270"/>
      <c r="F1270"/>
      <c r="G1270"/>
      <c r="H1270"/>
      <c r="I1270"/>
      <c r="L1270" s="62"/>
      <c r="P1270" s="19"/>
      <c r="Y1270" s="19"/>
    </row>
    <row r="1271" spans="2:25" s="10" customFormat="1" ht="15.6" customHeight="1" x14ac:dyDescent="0.25">
      <c r="B1271"/>
      <c r="C1271"/>
      <c r="D1271"/>
      <c r="E1271"/>
      <c r="F1271"/>
      <c r="G1271"/>
      <c r="H1271"/>
      <c r="I1271"/>
      <c r="L1271" s="62"/>
      <c r="P1271" s="19"/>
      <c r="Y1271" s="19"/>
    </row>
    <row r="1272" spans="2:25" s="10" customFormat="1" ht="15.6" customHeight="1" x14ac:dyDescent="0.25">
      <c r="B1272"/>
      <c r="C1272"/>
      <c r="D1272"/>
      <c r="E1272"/>
      <c r="F1272"/>
      <c r="G1272"/>
      <c r="H1272"/>
      <c r="I1272"/>
      <c r="L1272" s="62"/>
      <c r="P1272" s="19"/>
      <c r="Y1272" s="19"/>
    </row>
    <row r="1273" spans="2:25" s="10" customFormat="1" ht="15.6" customHeight="1" x14ac:dyDescent="0.25">
      <c r="B1273"/>
      <c r="C1273"/>
      <c r="D1273"/>
      <c r="E1273"/>
      <c r="F1273"/>
      <c r="G1273"/>
      <c r="H1273"/>
      <c r="I1273"/>
      <c r="L1273" s="62"/>
      <c r="P1273" s="19"/>
      <c r="Y1273" s="19"/>
    </row>
    <row r="1274" spans="2:25" s="10" customFormat="1" ht="15.6" customHeight="1" x14ac:dyDescent="0.25">
      <c r="B1274"/>
      <c r="C1274"/>
      <c r="D1274"/>
      <c r="E1274"/>
      <c r="F1274"/>
      <c r="G1274"/>
      <c r="H1274"/>
      <c r="I1274"/>
      <c r="L1274" s="62"/>
      <c r="P1274" s="19"/>
      <c r="Y1274" s="19"/>
    </row>
    <row r="1275" spans="2:25" s="10" customFormat="1" ht="15.6" customHeight="1" x14ac:dyDescent="0.25">
      <c r="B1275"/>
      <c r="C1275"/>
      <c r="D1275"/>
      <c r="E1275"/>
      <c r="F1275"/>
      <c r="G1275"/>
      <c r="H1275"/>
      <c r="I1275"/>
      <c r="L1275" s="62"/>
      <c r="P1275" s="19"/>
      <c r="Y1275" s="19"/>
    </row>
    <row r="1276" spans="2:25" s="10" customFormat="1" ht="15.6" customHeight="1" x14ac:dyDescent="0.25">
      <c r="B1276"/>
      <c r="C1276"/>
      <c r="D1276"/>
      <c r="E1276"/>
      <c r="F1276"/>
      <c r="G1276"/>
      <c r="H1276"/>
      <c r="I1276"/>
      <c r="L1276" s="62"/>
      <c r="P1276" s="19"/>
      <c r="Y1276" s="19"/>
    </row>
    <row r="1277" spans="2:25" s="10" customFormat="1" ht="15.6" customHeight="1" x14ac:dyDescent="0.25">
      <c r="B1277"/>
      <c r="C1277"/>
      <c r="D1277"/>
      <c r="E1277"/>
      <c r="F1277"/>
      <c r="G1277"/>
      <c r="H1277"/>
      <c r="I1277"/>
      <c r="L1277" s="62"/>
      <c r="P1277" s="19"/>
      <c r="Y1277" s="19"/>
    </row>
    <row r="1278" spans="2:25" s="10" customFormat="1" ht="15.6" customHeight="1" x14ac:dyDescent="0.25">
      <c r="B1278"/>
      <c r="C1278"/>
      <c r="D1278"/>
      <c r="E1278"/>
      <c r="F1278"/>
      <c r="G1278"/>
      <c r="H1278"/>
      <c r="I1278"/>
      <c r="L1278" s="62"/>
      <c r="P1278" s="19"/>
      <c r="Y1278" s="19"/>
    </row>
    <row r="1279" spans="2:25" s="10" customFormat="1" ht="15.6" customHeight="1" x14ac:dyDescent="0.25">
      <c r="B1279"/>
      <c r="C1279"/>
      <c r="D1279"/>
      <c r="E1279"/>
      <c r="F1279"/>
      <c r="G1279"/>
      <c r="H1279"/>
      <c r="I1279"/>
      <c r="L1279" s="62"/>
      <c r="P1279" s="19"/>
      <c r="Y1279" s="19"/>
    </row>
    <row r="1280" spans="2:25" s="10" customFormat="1" ht="15.6" customHeight="1" x14ac:dyDescent="0.25">
      <c r="B1280"/>
      <c r="C1280"/>
      <c r="D1280"/>
      <c r="E1280"/>
      <c r="F1280"/>
      <c r="G1280"/>
      <c r="H1280"/>
      <c r="I1280"/>
      <c r="L1280" s="62"/>
      <c r="P1280" s="19"/>
      <c r="Y1280" s="19"/>
    </row>
    <row r="1281" spans="2:25" s="10" customFormat="1" ht="15.6" customHeight="1" x14ac:dyDescent="0.25">
      <c r="B1281"/>
      <c r="C1281"/>
      <c r="D1281"/>
      <c r="E1281"/>
      <c r="F1281"/>
      <c r="G1281"/>
      <c r="H1281"/>
      <c r="I1281"/>
      <c r="L1281" s="62"/>
      <c r="P1281" s="19"/>
      <c r="Y1281" s="19"/>
    </row>
    <row r="1282" spans="2:25" s="10" customFormat="1" ht="15.6" customHeight="1" x14ac:dyDescent="0.25">
      <c r="B1282"/>
      <c r="C1282"/>
      <c r="D1282"/>
      <c r="E1282"/>
      <c r="F1282"/>
      <c r="G1282"/>
      <c r="H1282"/>
      <c r="I1282"/>
      <c r="L1282" s="62"/>
      <c r="P1282" s="19"/>
      <c r="Y1282" s="19"/>
    </row>
    <row r="1283" spans="2:25" s="10" customFormat="1" ht="15.6" customHeight="1" x14ac:dyDescent="0.25">
      <c r="B1283"/>
      <c r="C1283"/>
      <c r="D1283"/>
      <c r="E1283"/>
      <c r="F1283"/>
      <c r="G1283"/>
      <c r="H1283"/>
      <c r="I1283"/>
      <c r="L1283" s="62"/>
      <c r="P1283" s="19"/>
      <c r="Y1283" s="19"/>
    </row>
    <row r="1284" spans="2:25" s="10" customFormat="1" ht="15.6" customHeight="1" x14ac:dyDescent="0.25">
      <c r="B1284"/>
      <c r="C1284"/>
      <c r="D1284"/>
      <c r="E1284"/>
      <c r="F1284"/>
      <c r="G1284"/>
      <c r="H1284"/>
      <c r="I1284"/>
      <c r="L1284" s="62"/>
      <c r="P1284" s="19"/>
      <c r="Y1284" s="19"/>
    </row>
    <row r="1285" spans="2:25" s="10" customFormat="1" ht="15.6" customHeight="1" x14ac:dyDescent="0.25">
      <c r="B1285"/>
      <c r="C1285"/>
      <c r="D1285"/>
      <c r="E1285"/>
      <c r="F1285"/>
      <c r="G1285"/>
      <c r="H1285"/>
      <c r="I1285"/>
      <c r="L1285" s="62"/>
      <c r="P1285" s="19"/>
      <c r="Y1285" s="19"/>
    </row>
    <row r="1286" spans="2:25" s="10" customFormat="1" ht="15.6" customHeight="1" x14ac:dyDescent="0.25">
      <c r="B1286"/>
      <c r="C1286"/>
      <c r="D1286"/>
      <c r="E1286"/>
      <c r="F1286"/>
      <c r="G1286"/>
      <c r="H1286"/>
      <c r="I1286"/>
      <c r="L1286" s="62"/>
      <c r="P1286" s="19"/>
      <c r="Y1286" s="19"/>
    </row>
    <row r="1287" spans="2:25" s="10" customFormat="1" ht="15.6" customHeight="1" x14ac:dyDescent="0.25">
      <c r="B1287"/>
      <c r="C1287"/>
      <c r="D1287"/>
      <c r="E1287"/>
      <c r="F1287"/>
      <c r="G1287"/>
      <c r="H1287"/>
      <c r="I1287"/>
      <c r="L1287" s="62"/>
      <c r="P1287" s="19"/>
      <c r="Y1287" s="19"/>
    </row>
    <row r="1288" spans="2:25" s="10" customFormat="1" ht="15.6" customHeight="1" x14ac:dyDescent="0.25">
      <c r="B1288"/>
      <c r="C1288"/>
      <c r="D1288"/>
      <c r="E1288"/>
      <c r="F1288"/>
      <c r="G1288"/>
      <c r="H1288"/>
      <c r="I1288"/>
      <c r="L1288" s="62"/>
      <c r="P1288" s="19"/>
      <c r="Y1288" s="19"/>
    </row>
    <row r="1289" spans="2:25" s="10" customFormat="1" ht="15.6" customHeight="1" x14ac:dyDescent="0.25">
      <c r="B1289"/>
      <c r="C1289"/>
      <c r="D1289"/>
      <c r="E1289"/>
      <c r="F1289"/>
      <c r="G1289"/>
      <c r="H1289"/>
      <c r="I1289"/>
      <c r="L1289" s="62"/>
      <c r="P1289" s="19"/>
      <c r="Y1289" s="19"/>
    </row>
    <row r="1290" spans="2:25" s="10" customFormat="1" ht="15.6" customHeight="1" x14ac:dyDescent="0.25">
      <c r="B1290"/>
      <c r="C1290"/>
      <c r="D1290"/>
      <c r="E1290"/>
      <c r="F1290"/>
      <c r="G1290"/>
      <c r="H1290"/>
      <c r="I1290"/>
      <c r="L1290" s="62"/>
      <c r="P1290" s="19"/>
      <c r="Y1290" s="19"/>
    </row>
    <row r="1291" spans="2:25" s="10" customFormat="1" ht="15.6" customHeight="1" x14ac:dyDescent="0.25">
      <c r="B1291"/>
      <c r="C1291"/>
      <c r="D1291"/>
      <c r="E1291"/>
      <c r="F1291"/>
      <c r="G1291"/>
      <c r="H1291"/>
      <c r="I1291"/>
      <c r="L1291" s="62"/>
      <c r="P1291" s="19"/>
      <c r="Y1291" s="19"/>
    </row>
    <row r="1292" spans="2:25" s="10" customFormat="1" ht="15.6" customHeight="1" x14ac:dyDescent="0.25">
      <c r="B1292"/>
      <c r="C1292"/>
      <c r="D1292"/>
      <c r="E1292"/>
      <c r="F1292"/>
      <c r="G1292"/>
      <c r="H1292"/>
      <c r="I1292"/>
      <c r="L1292" s="62"/>
      <c r="P1292" s="19"/>
      <c r="Y1292" s="19"/>
    </row>
    <row r="1293" spans="2:25" s="10" customFormat="1" ht="15.6" customHeight="1" x14ac:dyDescent="0.25">
      <c r="B1293"/>
      <c r="C1293"/>
      <c r="D1293"/>
      <c r="E1293"/>
      <c r="F1293"/>
      <c r="G1293"/>
      <c r="H1293"/>
      <c r="I1293"/>
      <c r="L1293" s="62"/>
      <c r="P1293" s="19"/>
      <c r="Y1293" s="19"/>
    </row>
    <row r="1294" spans="2:25" s="10" customFormat="1" ht="15.6" customHeight="1" x14ac:dyDescent="0.25">
      <c r="B1294"/>
      <c r="C1294"/>
      <c r="D1294"/>
      <c r="E1294"/>
      <c r="F1294"/>
      <c r="G1294"/>
      <c r="H1294"/>
      <c r="I1294"/>
      <c r="L1294" s="62"/>
      <c r="P1294" s="19"/>
      <c r="Y1294" s="19"/>
    </row>
    <row r="1295" spans="2:25" s="10" customFormat="1" ht="15.6" customHeight="1" x14ac:dyDescent="0.25">
      <c r="B1295"/>
      <c r="C1295"/>
      <c r="D1295"/>
      <c r="E1295"/>
      <c r="F1295"/>
      <c r="G1295"/>
      <c r="H1295"/>
      <c r="I1295"/>
      <c r="L1295" s="62"/>
      <c r="P1295" s="19"/>
      <c r="Y1295" s="19"/>
    </row>
    <row r="1296" spans="2:25" s="10" customFormat="1" ht="15.6" customHeight="1" x14ac:dyDescent="0.25">
      <c r="B1296"/>
      <c r="C1296"/>
      <c r="D1296"/>
      <c r="E1296"/>
      <c r="F1296"/>
      <c r="G1296"/>
      <c r="H1296"/>
      <c r="I1296"/>
      <c r="L1296" s="62"/>
      <c r="P1296" s="19"/>
      <c r="Y1296" s="19"/>
    </row>
    <row r="1297" spans="2:25" s="10" customFormat="1" ht="15.6" customHeight="1" x14ac:dyDescent="0.25">
      <c r="B1297"/>
      <c r="C1297"/>
      <c r="D1297"/>
      <c r="E1297"/>
      <c r="F1297"/>
      <c r="G1297"/>
      <c r="H1297"/>
      <c r="I1297"/>
      <c r="L1297" s="62"/>
      <c r="P1297" s="19"/>
      <c r="Y1297" s="19"/>
    </row>
    <row r="1298" spans="2:25" s="10" customFormat="1" ht="15.6" customHeight="1" x14ac:dyDescent="0.25">
      <c r="B1298"/>
      <c r="C1298"/>
      <c r="D1298"/>
      <c r="E1298"/>
      <c r="F1298"/>
      <c r="G1298"/>
      <c r="H1298"/>
      <c r="I1298"/>
      <c r="L1298" s="62"/>
      <c r="P1298" s="19"/>
      <c r="Y1298" s="19"/>
    </row>
    <row r="1299" spans="2:25" s="10" customFormat="1" ht="15.6" customHeight="1" x14ac:dyDescent="0.25">
      <c r="B1299"/>
      <c r="C1299"/>
      <c r="D1299"/>
      <c r="E1299"/>
      <c r="F1299"/>
      <c r="G1299"/>
      <c r="H1299"/>
      <c r="I1299"/>
      <c r="L1299" s="62"/>
      <c r="P1299" s="19"/>
      <c r="Y1299" s="19"/>
    </row>
    <row r="1300" spans="2:25" s="10" customFormat="1" ht="15.6" customHeight="1" x14ac:dyDescent="0.25">
      <c r="B1300"/>
      <c r="C1300"/>
      <c r="D1300"/>
      <c r="E1300"/>
      <c r="F1300"/>
      <c r="G1300"/>
      <c r="H1300"/>
      <c r="I1300"/>
      <c r="L1300" s="62"/>
      <c r="P1300" s="19"/>
      <c r="Y1300" s="19"/>
    </row>
    <row r="1301" spans="2:25" s="10" customFormat="1" ht="15.6" customHeight="1" x14ac:dyDescent="0.25">
      <c r="B1301"/>
      <c r="C1301"/>
      <c r="D1301"/>
      <c r="E1301"/>
      <c r="F1301"/>
      <c r="G1301"/>
      <c r="H1301"/>
      <c r="I1301"/>
      <c r="L1301" s="62"/>
      <c r="P1301" s="19"/>
      <c r="Y1301" s="19"/>
    </row>
    <row r="1302" spans="2:25" s="10" customFormat="1" ht="15.6" customHeight="1" x14ac:dyDescent="0.25">
      <c r="B1302"/>
      <c r="C1302"/>
      <c r="D1302"/>
      <c r="E1302"/>
      <c r="F1302"/>
      <c r="G1302"/>
      <c r="H1302"/>
      <c r="I1302"/>
      <c r="L1302" s="62"/>
      <c r="P1302" s="19"/>
      <c r="Y1302" s="19"/>
    </row>
    <row r="1303" spans="2:25" s="10" customFormat="1" ht="15.6" customHeight="1" x14ac:dyDescent="0.25">
      <c r="B1303"/>
      <c r="C1303"/>
      <c r="D1303"/>
      <c r="E1303"/>
      <c r="F1303"/>
      <c r="G1303"/>
      <c r="H1303"/>
      <c r="I1303"/>
      <c r="L1303" s="62"/>
      <c r="P1303" s="19"/>
      <c r="Y1303" s="19"/>
    </row>
    <row r="1304" spans="2:25" s="10" customFormat="1" ht="15.6" customHeight="1" x14ac:dyDescent="0.25">
      <c r="B1304"/>
      <c r="C1304"/>
      <c r="D1304"/>
      <c r="E1304"/>
      <c r="F1304"/>
      <c r="G1304"/>
      <c r="H1304"/>
      <c r="I1304"/>
      <c r="L1304" s="62"/>
      <c r="P1304" s="19"/>
      <c r="Y1304" s="19"/>
    </row>
    <row r="1305" spans="2:25" s="10" customFormat="1" ht="15.6" customHeight="1" x14ac:dyDescent="0.25">
      <c r="B1305"/>
      <c r="C1305"/>
      <c r="D1305"/>
      <c r="E1305"/>
      <c r="F1305"/>
      <c r="G1305"/>
      <c r="H1305"/>
      <c r="I1305"/>
      <c r="L1305" s="62"/>
      <c r="P1305" s="19"/>
      <c r="Y1305" s="19"/>
    </row>
    <row r="1306" spans="2:25" s="10" customFormat="1" ht="15.6" customHeight="1" x14ac:dyDescent="0.25">
      <c r="B1306"/>
      <c r="C1306"/>
      <c r="D1306"/>
      <c r="E1306"/>
      <c r="F1306"/>
      <c r="G1306"/>
      <c r="H1306"/>
      <c r="I1306"/>
      <c r="L1306" s="62"/>
      <c r="P1306" s="19"/>
      <c r="Y1306" s="19"/>
    </row>
    <row r="1307" spans="2:25" s="10" customFormat="1" ht="15.6" customHeight="1" x14ac:dyDescent="0.25">
      <c r="B1307"/>
      <c r="C1307"/>
      <c r="D1307"/>
      <c r="E1307"/>
      <c r="F1307"/>
      <c r="G1307"/>
      <c r="H1307"/>
      <c r="I1307"/>
      <c r="L1307" s="62"/>
      <c r="P1307" s="19"/>
      <c r="Y1307" s="19"/>
    </row>
    <row r="1308" spans="2:25" s="10" customFormat="1" ht="15.6" customHeight="1" x14ac:dyDescent="0.25">
      <c r="B1308"/>
      <c r="C1308"/>
      <c r="D1308"/>
      <c r="E1308"/>
      <c r="F1308"/>
      <c r="G1308"/>
      <c r="H1308"/>
      <c r="I1308"/>
      <c r="L1308" s="62"/>
      <c r="P1308" s="19"/>
      <c r="Y1308" s="19"/>
    </row>
    <row r="1309" spans="2:25" s="10" customFormat="1" ht="15.6" customHeight="1" x14ac:dyDescent="0.25">
      <c r="B1309"/>
      <c r="C1309"/>
      <c r="D1309"/>
      <c r="E1309"/>
      <c r="F1309"/>
      <c r="G1309"/>
      <c r="H1309"/>
      <c r="I1309"/>
      <c r="L1309" s="62"/>
      <c r="P1309" s="19"/>
      <c r="Y1309" s="19"/>
    </row>
    <row r="1310" spans="2:25" s="10" customFormat="1" ht="15.6" customHeight="1" x14ac:dyDescent="0.25">
      <c r="B1310"/>
      <c r="C1310"/>
      <c r="D1310"/>
      <c r="E1310"/>
      <c r="F1310"/>
      <c r="G1310"/>
      <c r="H1310"/>
      <c r="I1310"/>
      <c r="L1310" s="62"/>
      <c r="P1310" s="19"/>
      <c r="Y1310" s="19"/>
    </row>
    <row r="1311" spans="2:25" s="10" customFormat="1" ht="15.6" customHeight="1" x14ac:dyDescent="0.25">
      <c r="B1311"/>
      <c r="C1311"/>
      <c r="D1311"/>
      <c r="E1311"/>
      <c r="F1311"/>
      <c r="G1311"/>
      <c r="H1311"/>
      <c r="I1311"/>
      <c r="L1311" s="62"/>
      <c r="P1311" s="19"/>
      <c r="Y1311" s="19"/>
    </row>
    <row r="1312" spans="2:25" s="10" customFormat="1" ht="15.6" customHeight="1" x14ac:dyDescent="0.25">
      <c r="B1312"/>
      <c r="C1312"/>
      <c r="D1312"/>
      <c r="E1312"/>
      <c r="F1312"/>
      <c r="G1312"/>
      <c r="H1312"/>
      <c r="I1312"/>
      <c r="L1312" s="62"/>
      <c r="P1312" s="19"/>
      <c r="Y1312" s="19"/>
    </row>
    <row r="1313" spans="2:25" s="10" customFormat="1" ht="15.6" customHeight="1" x14ac:dyDescent="0.25">
      <c r="B1313"/>
      <c r="C1313"/>
      <c r="D1313"/>
      <c r="E1313"/>
      <c r="F1313"/>
      <c r="G1313"/>
      <c r="H1313"/>
      <c r="I1313"/>
      <c r="L1313" s="62"/>
      <c r="P1313" s="19"/>
      <c r="Y1313" s="19"/>
    </row>
    <row r="1314" spans="2:25" s="10" customFormat="1" ht="15.6" customHeight="1" x14ac:dyDescent="0.25">
      <c r="B1314"/>
      <c r="C1314"/>
      <c r="D1314"/>
      <c r="E1314"/>
      <c r="F1314"/>
      <c r="G1314"/>
      <c r="H1314"/>
      <c r="I1314"/>
      <c r="L1314" s="62"/>
      <c r="P1314" s="19"/>
      <c r="Y1314" s="19"/>
    </row>
    <row r="1315" spans="2:25" s="10" customFormat="1" ht="15.6" customHeight="1" x14ac:dyDescent="0.25">
      <c r="B1315"/>
      <c r="C1315"/>
      <c r="D1315"/>
      <c r="E1315"/>
      <c r="F1315"/>
      <c r="G1315"/>
      <c r="H1315"/>
      <c r="I1315"/>
      <c r="L1315" s="62"/>
      <c r="P1315" s="19"/>
      <c r="Y1315" s="19"/>
    </row>
    <row r="1316" spans="2:25" s="10" customFormat="1" ht="15.6" customHeight="1" x14ac:dyDescent="0.25">
      <c r="B1316"/>
      <c r="C1316"/>
      <c r="D1316"/>
      <c r="E1316"/>
      <c r="F1316"/>
      <c r="G1316"/>
      <c r="H1316"/>
      <c r="I1316"/>
      <c r="L1316" s="62"/>
      <c r="P1316" s="19"/>
      <c r="Y1316" s="19"/>
    </row>
    <row r="1317" spans="2:25" s="10" customFormat="1" ht="15.6" customHeight="1" x14ac:dyDescent="0.25">
      <c r="B1317"/>
      <c r="C1317"/>
      <c r="D1317"/>
      <c r="E1317"/>
      <c r="F1317"/>
      <c r="G1317"/>
      <c r="H1317"/>
      <c r="I1317"/>
      <c r="L1317" s="62"/>
      <c r="P1317" s="19"/>
      <c r="Y1317" s="19"/>
    </row>
    <row r="1318" spans="2:25" s="10" customFormat="1" ht="15.6" customHeight="1" x14ac:dyDescent="0.25">
      <c r="B1318"/>
      <c r="C1318"/>
      <c r="D1318"/>
      <c r="E1318"/>
      <c r="F1318"/>
      <c r="G1318"/>
      <c r="H1318"/>
      <c r="I1318"/>
      <c r="L1318" s="62"/>
      <c r="P1318" s="19"/>
      <c r="Y1318" s="19"/>
    </row>
    <row r="1319" spans="2:25" s="10" customFormat="1" ht="15.6" customHeight="1" x14ac:dyDescent="0.25">
      <c r="B1319"/>
      <c r="C1319"/>
      <c r="D1319"/>
      <c r="E1319"/>
      <c r="F1319"/>
      <c r="G1319"/>
      <c r="H1319"/>
      <c r="I1319"/>
      <c r="L1319" s="62"/>
      <c r="P1319" s="19"/>
      <c r="Y1319" s="19"/>
    </row>
    <row r="1320" spans="2:25" s="10" customFormat="1" ht="15.6" customHeight="1" x14ac:dyDescent="0.25">
      <c r="B1320"/>
      <c r="C1320"/>
      <c r="D1320"/>
      <c r="E1320"/>
      <c r="F1320"/>
      <c r="G1320"/>
      <c r="H1320"/>
      <c r="I1320"/>
      <c r="L1320" s="62"/>
      <c r="P1320" s="19"/>
      <c r="Y1320" s="19"/>
    </row>
    <row r="1321" spans="2:25" s="10" customFormat="1" ht="15.6" customHeight="1" x14ac:dyDescent="0.25">
      <c r="B1321"/>
      <c r="C1321"/>
      <c r="D1321"/>
      <c r="E1321"/>
      <c r="F1321"/>
      <c r="G1321"/>
      <c r="H1321"/>
      <c r="I1321"/>
      <c r="L1321" s="62"/>
      <c r="P1321" s="19"/>
      <c r="Y1321" s="19"/>
    </row>
    <row r="1322" spans="2:25" s="10" customFormat="1" ht="15.6" customHeight="1" x14ac:dyDescent="0.25">
      <c r="B1322"/>
      <c r="C1322"/>
      <c r="D1322"/>
      <c r="E1322"/>
      <c r="F1322"/>
      <c r="G1322"/>
      <c r="H1322"/>
      <c r="I1322"/>
      <c r="L1322" s="62"/>
      <c r="P1322" s="19"/>
      <c r="Y1322" s="19"/>
    </row>
    <row r="1323" spans="2:25" s="10" customFormat="1" ht="15.6" customHeight="1" x14ac:dyDescent="0.25">
      <c r="B1323"/>
      <c r="C1323"/>
      <c r="D1323"/>
      <c r="E1323"/>
      <c r="F1323"/>
      <c r="G1323"/>
      <c r="H1323"/>
      <c r="I1323"/>
      <c r="L1323" s="62"/>
      <c r="P1323" s="19"/>
      <c r="Y1323" s="19"/>
    </row>
    <row r="1324" spans="2:25" s="10" customFormat="1" ht="15.6" customHeight="1" x14ac:dyDescent="0.25">
      <c r="B1324"/>
      <c r="C1324"/>
      <c r="D1324"/>
      <c r="E1324"/>
      <c r="F1324"/>
      <c r="G1324"/>
      <c r="H1324"/>
      <c r="I1324"/>
      <c r="L1324" s="62"/>
      <c r="P1324" s="19"/>
      <c r="Y1324" s="19"/>
    </row>
    <row r="1325" spans="2:25" s="10" customFormat="1" ht="15.6" customHeight="1" x14ac:dyDescent="0.25">
      <c r="B1325"/>
      <c r="C1325"/>
      <c r="D1325"/>
      <c r="E1325"/>
      <c r="F1325"/>
      <c r="G1325"/>
      <c r="H1325"/>
      <c r="I1325"/>
      <c r="L1325" s="62"/>
      <c r="P1325" s="19"/>
      <c r="Y1325" s="19"/>
    </row>
    <row r="1326" spans="2:25" s="10" customFormat="1" ht="15.6" customHeight="1" x14ac:dyDescent="0.25">
      <c r="B1326"/>
      <c r="C1326"/>
      <c r="D1326"/>
      <c r="E1326"/>
      <c r="F1326"/>
      <c r="G1326"/>
      <c r="H1326"/>
      <c r="I1326"/>
      <c r="L1326" s="62"/>
      <c r="P1326" s="19"/>
      <c r="Y1326" s="19"/>
    </row>
    <row r="1327" spans="2:25" s="10" customFormat="1" ht="15.6" customHeight="1" x14ac:dyDescent="0.25">
      <c r="B1327"/>
      <c r="C1327"/>
      <c r="D1327"/>
      <c r="E1327"/>
      <c r="F1327"/>
      <c r="G1327"/>
      <c r="H1327"/>
      <c r="I1327"/>
      <c r="L1327" s="62"/>
      <c r="P1327" s="19"/>
      <c r="Y1327" s="19"/>
    </row>
    <row r="1328" spans="2:25" s="10" customFormat="1" ht="15.6" customHeight="1" x14ac:dyDescent="0.25">
      <c r="B1328"/>
      <c r="C1328"/>
      <c r="D1328"/>
      <c r="E1328"/>
      <c r="F1328"/>
      <c r="G1328"/>
      <c r="H1328"/>
      <c r="I1328"/>
      <c r="L1328" s="62"/>
      <c r="P1328" s="19"/>
      <c r="Y1328" s="19"/>
    </row>
    <row r="1329" spans="2:25" s="10" customFormat="1" ht="15.6" customHeight="1" x14ac:dyDescent="0.25">
      <c r="B1329"/>
      <c r="C1329"/>
      <c r="D1329"/>
      <c r="E1329"/>
      <c r="F1329"/>
      <c r="G1329"/>
      <c r="H1329"/>
      <c r="I1329"/>
      <c r="L1329" s="62"/>
      <c r="P1329" s="19"/>
      <c r="Y1329" s="19"/>
    </row>
    <row r="1330" spans="2:25" s="10" customFormat="1" ht="15.6" customHeight="1" x14ac:dyDescent="0.25">
      <c r="B1330"/>
      <c r="C1330"/>
      <c r="D1330"/>
      <c r="E1330"/>
      <c r="F1330"/>
      <c r="G1330"/>
      <c r="H1330"/>
      <c r="I1330"/>
      <c r="L1330" s="62"/>
      <c r="P1330" s="19"/>
      <c r="Y1330" s="19"/>
    </row>
    <row r="1331" spans="2:25" s="10" customFormat="1" ht="15.6" customHeight="1" x14ac:dyDescent="0.25">
      <c r="B1331"/>
      <c r="C1331"/>
      <c r="D1331"/>
      <c r="E1331"/>
      <c r="F1331"/>
      <c r="G1331"/>
      <c r="H1331"/>
      <c r="I1331"/>
      <c r="L1331" s="62"/>
      <c r="P1331" s="19"/>
      <c r="Y1331" s="19"/>
    </row>
    <row r="1332" spans="2:25" s="10" customFormat="1" ht="15.6" customHeight="1" x14ac:dyDescent="0.25">
      <c r="B1332"/>
      <c r="C1332"/>
      <c r="D1332"/>
      <c r="E1332"/>
      <c r="F1332"/>
      <c r="G1332"/>
      <c r="H1332"/>
      <c r="I1332"/>
      <c r="L1332" s="62"/>
      <c r="P1332" s="19"/>
      <c r="Y1332" s="19"/>
    </row>
    <row r="1333" spans="2:25" s="10" customFormat="1" ht="15.6" customHeight="1" x14ac:dyDescent="0.25">
      <c r="B1333"/>
      <c r="C1333"/>
      <c r="D1333"/>
      <c r="E1333"/>
      <c r="F1333"/>
      <c r="G1333"/>
      <c r="H1333"/>
      <c r="I1333"/>
      <c r="L1333" s="62"/>
      <c r="P1333" s="19"/>
      <c r="Y1333" s="19"/>
    </row>
    <row r="1334" spans="2:25" s="10" customFormat="1" ht="15.6" customHeight="1" x14ac:dyDescent="0.25">
      <c r="B1334"/>
      <c r="C1334"/>
      <c r="D1334"/>
      <c r="E1334"/>
      <c r="F1334"/>
      <c r="G1334"/>
      <c r="H1334"/>
      <c r="I1334"/>
      <c r="L1334" s="62"/>
      <c r="P1334" s="19"/>
      <c r="Y1334" s="19"/>
    </row>
    <row r="1335" spans="2:25" s="10" customFormat="1" ht="15.6" customHeight="1" x14ac:dyDescent="0.25">
      <c r="B1335"/>
      <c r="C1335"/>
      <c r="D1335"/>
      <c r="E1335"/>
      <c r="F1335"/>
      <c r="G1335"/>
      <c r="H1335"/>
      <c r="I1335"/>
      <c r="L1335" s="62"/>
      <c r="P1335" s="19"/>
      <c r="Y1335" s="19"/>
    </row>
    <row r="1336" spans="2:25" s="10" customFormat="1" ht="15.6" customHeight="1" x14ac:dyDescent="0.25">
      <c r="B1336"/>
      <c r="C1336"/>
      <c r="D1336"/>
      <c r="E1336"/>
      <c r="F1336"/>
      <c r="G1336"/>
      <c r="H1336"/>
      <c r="I1336"/>
      <c r="L1336" s="62"/>
      <c r="P1336" s="19"/>
      <c r="Y1336" s="19"/>
    </row>
    <row r="1337" spans="2:25" s="10" customFormat="1" ht="15.6" customHeight="1" x14ac:dyDescent="0.25">
      <c r="B1337"/>
      <c r="C1337"/>
      <c r="D1337"/>
      <c r="E1337"/>
      <c r="F1337"/>
      <c r="G1337"/>
      <c r="H1337"/>
      <c r="I1337"/>
      <c r="L1337" s="62"/>
      <c r="P1337" s="19"/>
      <c r="Y1337" s="19"/>
    </row>
    <row r="1338" spans="2:25" s="10" customFormat="1" ht="15.6" customHeight="1" x14ac:dyDescent="0.25">
      <c r="B1338"/>
      <c r="C1338"/>
      <c r="D1338"/>
      <c r="E1338"/>
      <c r="F1338"/>
      <c r="G1338"/>
      <c r="H1338"/>
      <c r="I1338"/>
      <c r="L1338" s="62"/>
      <c r="P1338" s="19"/>
      <c r="Y1338" s="19"/>
    </row>
    <row r="1339" spans="2:25" s="10" customFormat="1" ht="15.6" customHeight="1" x14ac:dyDescent="0.25">
      <c r="B1339"/>
      <c r="C1339"/>
      <c r="D1339"/>
      <c r="E1339"/>
      <c r="F1339"/>
      <c r="G1339"/>
      <c r="H1339"/>
      <c r="I1339"/>
      <c r="L1339" s="62"/>
      <c r="P1339" s="19"/>
      <c r="Y1339" s="19"/>
    </row>
    <row r="1340" spans="2:25" s="10" customFormat="1" ht="15.6" customHeight="1" x14ac:dyDescent="0.25">
      <c r="B1340"/>
      <c r="C1340"/>
      <c r="D1340"/>
      <c r="E1340"/>
      <c r="F1340"/>
      <c r="G1340"/>
      <c r="H1340"/>
      <c r="I1340"/>
      <c r="L1340" s="62"/>
      <c r="P1340" s="19"/>
      <c r="Y1340" s="19"/>
    </row>
    <row r="1341" spans="2:25" s="10" customFormat="1" ht="15.6" customHeight="1" x14ac:dyDescent="0.25">
      <c r="B1341"/>
      <c r="C1341"/>
      <c r="D1341"/>
      <c r="E1341"/>
      <c r="F1341"/>
      <c r="G1341"/>
      <c r="H1341"/>
      <c r="I1341"/>
      <c r="L1341" s="62"/>
      <c r="P1341" s="19"/>
      <c r="Y1341" s="19"/>
    </row>
    <row r="1342" spans="2:25" s="10" customFormat="1" ht="15.6" customHeight="1" x14ac:dyDescent="0.25">
      <c r="B1342"/>
      <c r="C1342"/>
      <c r="D1342"/>
      <c r="E1342"/>
      <c r="F1342"/>
      <c r="G1342"/>
      <c r="H1342"/>
      <c r="I1342"/>
      <c r="L1342" s="62"/>
      <c r="P1342" s="19"/>
      <c r="Y1342" s="19"/>
    </row>
    <row r="1343" spans="2:25" s="10" customFormat="1" ht="15.6" customHeight="1" x14ac:dyDescent="0.25">
      <c r="B1343"/>
      <c r="C1343"/>
      <c r="D1343"/>
      <c r="E1343"/>
      <c r="F1343"/>
      <c r="G1343"/>
      <c r="H1343"/>
      <c r="I1343"/>
      <c r="L1343" s="62"/>
      <c r="P1343" s="19"/>
      <c r="Y1343" s="19"/>
    </row>
    <row r="1344" spans="2:25" s="10" customFormat="1" ht="15.6" customHeight="1" x14ac:dyDescent="0.25">
      <c r="B1344"/>
      <c r="C1344"/>
      <c r="D1344"/>
      <c r="E1344"/>
      <c r="F1344"/>
      <c r="G1344"/>
      <c r="H1344"/>
      <c r="I1344"/>
      <c r="L1344" s="62"/>
      <c r="P1344" s="19"/>
      <c r="Y1344" s="19"/>
    </row>
    <row r="1345" spans="2:25" s="10" customFormat="1" ht="15.6" customHeight="1" x14ac:dyDescent="0.25">
      <c r="B1345"/>
      <c r="C1345"/>
      <c r="D1345"/>
      <c r="E1345"/>
      <c r="F1345"/>
      <c r="G1345"/>
      <c r="H1345"/>
      <c r="I1345"/>
      <c r="L1345" s="62"/>
      <c r="P1345" s="19"/>
      <c r="Y1345" s="19"/>
    </row>
    <row r="1346" spans="2:25" s="10" customFormat="1" ht="15.6" customHeight="1" x14ac:dyDescent="0.25">
      <c r="B1346"/>
      <c r="C1346"/>
      <c r="D1346"/>
      <c r="E1346"/>
      <c r="F1346"/>
      <c r="G1346"/>
      <c r="H1346"/>
      <c r="I1346"/>
      <c r="L1346" s="62"/>
      <c r="P1346" s="19"/>
      <c r="Y1346" s="19"/>
    </row>
    <row r="1347" spans="2:25" s="10" customFormat="1" ht="15.6" customHeight="1" x14ac:dyDescent="0.25">
      <c r="B1347"/>
      <c r="C1347"/>
      <c r="D1347"/>
      <c r="E1347"/>
      <c r="F1347"/>
      <c r="G1347"/>
      <c r="H1347"/>
      <c r="I1347"/>
      <c r="L1347" s="62"/>
      <c r="P1347" s="19"/>
      <c r="Y1347" s="19"/>
    </row>
    <row r="1348" spans="2:25" s="10" customFormat="1" ht="15.6" customHeight="1" x14ac:dyDescent="0.25">
      <c r="B1348"/>
      <c r="C1348"/>
      <c r="D1348"/>
      <c r="E1348"/>
      <c r="F1348"/>
      <c r="G1348"/>
      <c r="H1348"/>
      <c r="I1348"/>
      <c r="L1348" s="62"/>
      <c r="P1348" s="19"/>
      <c r="Y1348" s="19"/>
    </row>
    <row r="1349" spans="2:25" s="10" customFormat="1" ht="15.6" customHeight="1" x14ac:dyDescent="0.25">
      <c r="B1349"/>
      <c r="C1349"/>
      <c r="D1349"/>
      <c r="E1349"/>
      <c r="F1349"/>
      <c r="G1349"/>
      <c r="H1349"/>
      <c r="I1349"/>
      <c r="L1349" s="62"/>
      <c r="P1349" s="19"/>
      <c r="Y1349" s="19"/>
    </row>
    <row r="1350" spans="2:25" s="10" customFormat="1" ht="15.6" customHeight="1" x14ac:dyDescent="0.25">
      <c r="B1350"/>
      <c r="C1350"/>
      <c r="D1350"/>
      <c r="E1350"/>
      <c r="F1350"/>
      <c r="G1350"/>
      <c r="H1350"/>
      <c r="I1350"/>
      <c r="L1350" s="62"/>
      <c r="P1350" s="19"/>
      <c r="Y1350" s="19"/>
    </row>
    <row r="1351" spans="2:25" s="10" customFormat="1" ht="15.6" customHeight="1" x14ac:dyDescent="0.25">
      <c r="B1351"/>
      <c r="C1351"/>
      <c r="D1351"/>
      <c r="E1351"/>
      <c r="F1351"/>
      <c r="G1351"/>
      <c r="H1351"/>
      <c r="I1351"/>
      <c r="L1351" s="62"/>
      <c r="P1351" s="19"/>
      <c r="Y1351" s="19"/>
    </row>
    <row r="1352" spans="2:25" s="10" customFormat="1" ht="15.6" customHeight="1" x14ac:dyDescent="0.25">
      <c r="B1352"/>
      <c r="C1352"/>
      <c r="D1352"/>
      <c r="E1352"/>
      <c r="F1352"/>
      <c r="G1352"/>
      <c r="H1352"/>
      <c r="I1352"/>
      <c r="L1352" s="62"/>
      <c r="P1352" s="19"/>
      <c r="Y1352" s="19"/>
    </row>
    <row r="1353" spans="2:25" s="10" customFormat="1" ht="15.6" customHeight="1" x14ac:dyDescent="0.25">
      <c r="B1353"/>
      <c r="C1353"/>
      <c r="D1353"/>
      <c r="E1353"/>
      <c r="F1353"/>
      <c r="G1353"/>
      <c r="H1353"/>
      <c r="I1353"/>
      <c r="L1353" s="62"/>
      <c r="P1353" s="19"/>
      <c r="Y1353" s="19"/>
    </row>
    <row r="1354" spans="2:25" s="10" customFormat="1" ht="15.6" customHeight="1" x14ac:dyDescent="0.25">
      <c r="B1354"/>
      <c r="C1354"/>
      <c r="D1354"/>
      <c r="E1354"/>
      <c r="F1354"/>
      <c r="G1354"/>
      <c r="H1354"/>
      <c r="I1354"/>
      <c r="L1354" s="62"/>
      <c r="P1354" s="19"/>
      <c r="Y1354" s="19"/>
    </row>
    <row r="1355" spans="2:25" s="10" customFormat="1" ht="15.6" customHeight="1" x14ac:dyDescent="0.25">
      <c r="B1355"/>
      <c r="C1355"/>
      <c r="D1355"/>
      <c r="E1355"/>
      <c r="F1355"/>
      <c r="G1355"/>
      <c r="H1355"/>
      <c r="I1355"/>
      <c r="L1355" s="62"/>
      <c r="P1355" s="19"/>
      <c r="Y1355" s="19"/>
    </row>
    <row r="1356" spans="2:25" s="10" customFormat="1" ht="15.6" customHeight="1" x14ac:dyDescent="0.25">
      <c r="B1356"/>
      <c r="C1356"/>
      <c r="D1356"/>
      <c r="E1356"/>
      <c r="F1356"/>
      <c r="G1356"/>
      <c r="H1356"/>
      <c r="I1356"/>
      <c r="L1356" s="62"/>
      <c r="P1356" s="19"/>
      <c r="Y1356" s="19"/>
    </row>
    <row r="1357" spans="2:25" s="10" customFormat="1" ht="15.6" customHeight="1" x14ac:dyDescent="0.25">
      <c r="B1357"/>
      <c r="C1357"/>
      <c r="D1357"/>
      <c r="E1357"/>
      <c r="F1357"/>
      <c r="G1357"/>
      <c r="H1357"/>
      <c r="I1357"/>
      <c r="L1357" s="62"/>
      <c r="P1357" s="19"/>
      <c r="Y1357" s="19"/>
    </row>
    <row r="1358" spans="2:25" s="10" customFormat="1" ht="15.6" customHeight="1" x14ac:dyDescent="0.25">
      <c r="B1358"/>
      <c r="C1358"/>
      <c r="D1358"/>
      <c r="E1358"/>
      <c r="F1358"/>
      <c r="G1358"/>
      <c r="H1358"/>
      <c r="I1358"/>
      <c r="L1358" s="62"/>
      <c r="P1358" s="19"/>
      <c r="Y1358" s="19"/>
    </row>
    <row r="1359" spans="2:25" s="10" customFormat="1" ht="15.6" customHeight="1" x14ac:dyDescent="0.25">
      <c r="B1359"/>
      <c r="C1359"/>
      <c r="D1359"/>
      <c r="E1359"/>
      <c r="F1359"/>
      <c r="G1359"/>
      <c r="H1359"/>
      <c r="I1359"/>
      <c r="L1359" s="62"/>
      <c r="P1359" s="19"/>
      <c r="Y1359" s="19"/>
    </row>
    <row r="1360" spans="2:25" s="10" customFormat="1" ht="15.6" customHeight="1" x14ac:dyDescent="0.25">
      <c r="B1360"/>
      <c r="C1360"/>
      <c r="D1360"/>
      <c r="E1360"/>
      <c r="F1360"/>
      <c r="G1360"/>
      <c r="H1360"/>
      <c r="I1360"/>
      <c r="L1360" s="62"/>
      <c r="P1360" s="19"/>
      <c r="Y1360" s="19"/>
    </row>
    <row r="1361" spans="2:25" s="10" customFormat="1" ht="15.6" customHeight="1" x14ac:dyDescent="0.25">
      <c r="B1361"/>
      <c r="C1361"/>
      <c r="D1361"/>
      <c r="E1361"/>
      <c r="F1361"/>
      <c r="G1361"/>
      <c r="H1361"/>
      <c r="I1361"/>
      <c r="L1361" s="62"/>
      <c r="P1361" s="19"/>
      <c r="Y1361" s="19"/>
    </row>
    <row r="1362" spans="2:25" s="10" customFormat="1" ht="15.6" customHeight="1" x14ac:dyDescent="0.25">
      <c r="B1362"/>
      <c r="C1362"/>
      <c r="D1362"/>
      <c r="E1362"/>
      <c r="F1362"/>
      <c r="G1362"/>
      <c r="H1362"/>
      <c r="I1362"/>
      <c r="L1362" s="62"/>
      <c r="P1362" s="19"/>
      <c r="Y1362" s="19"/>
    </row>
    <row r="1363" spans="2:25" s="10" customFormat="1" ht="15.6" customHeight="1" x14ac:dyDescent="0.25">
      <c r="B1363"/>
      <c r="C1363"/>
      <c r="D1363"/>
      <c r="E1363"/>
      <c r="F1363"/>
      <c r="G1363"/>
      <c r="H1363"/>
      <c r="I1363"/>
      <c r="L1363" s="62"/>
      <c r="P1363" s="19"/>
      <c r="Y1363" s="19"/>
    </row>
    <row r="1364" spans="2:25" s="10" customFormat="1" ht="15.6" customHeight="1" x14ac:dyDescent="0.25">
      <c r="B1364"/>
      <c r="C1364"/>
      <c r="D1364"/>
      <c r="E1364"/>
      <c r="F1364"/>
      <c r="G1364"/>
      <c r="H1364"/>
      <c r="I1364"/>
      <c r="L1364" s="62"/>
      <c r="P1364" s="19"/>
      <c r="Y1364" s="19"/>
    </row>
    <row r="1365" spans="2:25" s="10" customFormat="1" ht="15.6" customHeight="1" x14ac:dyDescent="0.25">
      <c r="B1365"/>
      <c r="C1365"/>
      <c r="D1365"/>
      <c r="E1365"/>
      <c r="F1365"/>
      <c r="G1365"/>
      <c r="H1365"/>
      <c r="I1365"/>
      <c r="L1365" s="62"/>
      <c r="P1365" s="19"/>
      <c r="Y1365" s="19"/>
    </row>
    <row r="1366" spans="2:25" s="10" customFormat="1" ht="15.6" customHeight="1" x14ac:dyDescent="0.25">
      <c r="B1366"/>
      <c r="C1366"/>
      <c r="D1366"/>
      <c r="E1366"/>
      <c r="F1366"/>
      <c r="G1366"/>
      <c r="H1366"/>
      <c r="I1366"/>
      <c r="L1366" s="62"/>
      <c r="P1366" s="19"/>
      <c r="Y1366" s="19"/>
    </row>
    <row r="1367" spans="2:25" s="10" customFormat="1" ht="15.6" customHeight="1" x14ac:dyDescent="0.25">
      <c r="B1367"/>
      <c r="C1367"/>
      <c r="D1367"/>
      <c r="E1367"/>
      <c r="F1367"/>
      <c r="G1367"/>
      <c r="H1367"/>
      <c r="I1367"/>
      <c r="L1367" s="62"/>
      <c r="P1367" s="19"/>
      <c r="Y1367" s="19"/>
    </row>
    <row r="1368" spans="2:25" s="10" customFormat="1" ht="15.6" customHeight="1" x14ac:dyDescent="0.25">
      <c r="B1368"/>
      <c r="C1368"/>
      <c r="D1368"/>
      <c r="E1368"/>
      <c r="F1368"/>
      <c r="G1368"/>
      <c r="H1368"/>
      <c r="I1368"/>
      <c r="L1368" s="62"/>
      <c r="P1368" s="19"/>
      <c r="Y1368" s="19"/>
    </row>
    <row r="1369" spans="2:25" s="10" customFormat="1" ht="15.6" customHeight="1" x14ac:dyDescent="0.25">
      <c r="B1369"/>
      <c r="C1369"/>
      <c r="D1369"/>
      <c r="E1369"/>
      <c r="F1369"/>
      <c r="G1369"/>
      <c r="H1369"/>
      <c r="I1369"/>
      <c r="L1369" s="62"/>
      <c r="P1369" s="19"/>
      <c r="Y1369" s="19"/>
    </row>
    <row r="1370" spans="2:25" s="10" customFormat="1" ht="15.6" customHeight="1" x14ac:dyDescent="0.25">
      <c r="B1370"/>
      <c r="C1370"/>
      <c r="D1370"/>
      <c r="E1370"/>
      <c r="F1370"/>
      <c r="G1370"/>
      <c r="H1370"/>
      <c r="I1370"/>
      <c r="L1370" s="62"/>
      <c r="P1370" s="19"/>
      <c r="Y1370" s="19"/>
    </row>
    <row r="1371" spans="2:25" s="10" customFormat="1" ht="15.6" customHeight="1" x14ac:dyDescent="0.25">
      <c r="B1371"/>
      <c r="C1371"/>
      <c r="D1371"/>
      <c r="E1371"/>
      <c r="F1371"/>
      <c r="G1371"/>
      <c r="H1371"/>
      <c r="I1371"/>
      <c r="L1371" s="62"/>
      <c r="P1371" s="19"/>
      <c r="Y1371" s="19"/>
    </row>
    <row r="1372" spans="2:25" s="10" customFormat="1" ht="15.6" customHeight="1" x14ac:dyDescent="0.25">
      <c r="B1372"/>
      <c r="C1372"/>
      <c r="D1372"/>
      <c r="E1372"/>
      <c r="F1372"/>
      <c r="G1372"/>
      <c r="H1372"/>
      <c r="I1372"/>
      <c r="L1372" s="62"/>
      <c r="P1372" s="19"/>
      <c r="Y1372" s="19"/>
    </row>
    <row r="1373" spans="2:25" s="10" customFormat="1" ht="15.6" customHeight="1" x14ac:dyDescent="0.25">
      <c r="B1373"/>
      <c r="C1373"/>
      <c r="D1373"/>
      <c r="E1373"/>
      <c r="F1373"/>
      <c r="G1373"/>
      <c r="H1373"/>
      <c r="I1373"/>
      <c r="L1373" s="62"/>
      <c r="P1373" s="19"/>
      <c r="Y1373" s="19"/>
    </row>
    <row r="1374" spans="2:25" s="10" customFormat="1" ht="15.6" customHeight="1" x14ac:dyDescent="0.25">
      <c r="B1374"/>
      <c r="C1374"/>
      <c r="D1374"/>
      <c r="E1374"/>
      <c r="F1374"/>
      <c r="G1374"/>
      <c r="H1374"/>
      <c r="I1374"/>
      <c r="L1374" s="62"/>
      <c r="P1374" s="19"/>
      <c r="Y1374" s="19"/>
    </row>
    <row r="1375" spans="2:25" s="10" customFormat="1" ht="15.6" customHeight="1" x14ac:dyDescent="0.25">
      <c r="B1375"/>
      <c r="C1375"/>
      <c r="D1375"/>
      <c r="E1375"/>
      <c r="F1375"/>
      <c r="G1375"/>
      <c r="H1375"/>
      <c r="I1375"/>
      <c r="L1375" s="62"/>
      <c r="P1375" s="19"/>
      <c r="Y1375" s="19"/>
    </row>
    <row r="1376" spans="2:25" s="10" customFormat="1" ht="15.6" customHeight="1" x14ac:dyDescent="0.25">
      <c r="B1376"/>
      <c r="C1376"/>
      <c r="D1376"/>
      <c r="E1376"/>
      <c r="F1376"/>
      <c r="G1376"/>
      <c r="H1376"/>
      <c r="I1376"/>
      <c r="L1376" s="62"/>
      <c r="P1376" s="19"/>
      <c r="Y1376" s="19"/>
    </row>
    <row r="1377" spans="2:25" s="10" customFormat="1" ht="15.6" customHeight="1" x14ac:dyDescent="0.25">
      <c r="B1377"/>
      <c r="C1377"/>
      <c r="D1377"/>
      <c r="E1377"/>
      <c r="F1377"/>
      <c r="G1377"/>
      <c r="H1377"/>
      <c r="I1377"/>
      <c r="L1377" s="62"/>
      <c r="P1377" s="19"/>
      <c r="Y1377" s="19"/>
    </row>
    <row r="1378" spans="2:25" s="10" customFormat="1" ht="15.6" customHeight="1" x14ac:dyDescent="0.25">
      <c r="B1378"/>
      <c r="C1378"/>
      <c r="D1378"/>
      <c r="E1378"/>
      <c r="F1378"/>
      <c r="G1378"/>
      <c r="H1378"/>
      <c r="I1378"/>
      <c r="L1378" s="62"/>
      <c r="P1378" s="19"/>
      <c r="Y1378" s="19"/>
    </row>
    <row r="1379" spans="2:25" s="10" customFormat="1" ht="15.6" customHeight="1" x14ac:dyDescent="0.25">
      <c r="B1379"/>
      <c r="C1379"/>
      <c r="D1379"/>
      <c r="E1379"/>
      <c r="F1379"/>
      <c r="G1379"/>
      <c r="H1379"/>
      <c r="I1379"/>
      <c r="L1379" s="62"/>
      <c r="P1379" s="19"/>
      <c r="Y1379" s="19"/>
    </row>
    <row r="1380" spans="2:25" s="10" customFormat="1" ht="15.6" customHeight="1" x14ac:dyDescent="0.25">
      <c r="B1380"/>
      <c r="C1380"/>
      <c r="D1380"/>
      <c r="E1380"/>
      <c r="F1380"/>
      <c r="G1380"/>
      <c r="H1380"/>
      <c r="I1380"/>
      <c r="L1380" s="62"/>
      <c r="P1380" s="19"/>
      <c r="Y1380" s="19"/>
    </row>
    <row r="1381" spans="2:25" s="10" customFormat="1" ht="15.6" customHeight="1" x14ac:dyDescent="0.25">
      <c r="B1381"/>
      <c r="C1381"/>
      <c r="D1381"/>
      <c r="E1381"/>
      <c r="F1381"/>
      <c r="G1381"/>
      <c r="H1381"/>
      <c r="I1381"/>
      <c r="L1381" s="62"/>
      <c r="P1381" s="19"/>
      <c r="Y1381" s="19"/>
    </row>
    <row r="1382" spans="2:25" s="10" customFormat="1" ht="15.6" customHeight="1" x14ac:dyDescent="0.25">
      <c r="B1382"/>
      <c r="C1382"/>
      <c r="D1382"/>
      <c r="E1382"/>
      <c r="F1382"/>
      <c r="G1382"/>
      <c r="H1382"/>
      <c r="I1382"/>
      <c r="L1382" s="62"/>
      <c r="P1382" s="19"/>
      <c r="Y1382" s="19"/>
    </row>
    <row r="1383" spans="2:25" s="10" customFormat="1" ht="15.6" customHeight="1" x14ac:dyDescent="0.25">
      <c r="B1383"/>
      <c r="C1383"/>
      <c r="D1383"/>
      <c r="E1383"/>
      <c r="F1383"/>
      <c r="G1383"/>
      <c r="H1383"/>
      <c r="I1383"/>
      <c r="L1383" s="62"/>
      <c r="P1383" s="19"/>
      <c r="Y1383" s="19"/>
    </row>
    <row r="1384" spans="2:25" s="10" customFormat="1" ht="15.6" customHeight="1" x14ac:dyDescent="0.25">
      <c r="B1384"/>
      <c r="C1384"/>
      <c r="D1384"/>
      <c r="E1384"/>
      <c r="F1384"/>
      <c r="G1384"/>
      <c r="H1384"/>
      <c r="I1384"/>
      <c r="L1384" s="62"/>
      <c r="P1384" s="19"/>
      <c r="Y1384" s="19"/>
    </row>
    <row r="1385" spans="2:25" s="10" customFormat="1" ht="15.6" customHeight="1" x14ac:dyDescent="0.25">
      <c r="B1385"/>
      <c r="C1385"/>
      <c r="D1385"/>
      <c r="E1385"/>
      <c r="F1385"/>
      <c r="G1385"/>
      <c r="H1385"/>
      <c r="I1385"/>
      <c r="L1385" s="62"/>
      <c r="P1385" s="19"/>
      <c r="Y1385" s="19"/>
    </row>
    <row r="1386" spans="2:25" s="10" customFormat="1" ht="15.6" customHeight="1" x14ac:dyDescent="0.25">
      <c r="B1386"/>
      <c r="C1386"/>
      <c r="D1386"/>
      <c r="E1386"/>
      <c r="F1386"/>
      <c r="G1386"/>
      <c r="H1386"/>
      <c r="I1386"/>
      <c r="L1386" s="62"/>
      <c r="P1386" s="19"/>
      <c r="Y1386" s="19"/>
    </row>
    <row r="1387" spans="2:25" s="10" customFormat="1" ht="15.6" customHeight="1" x14ac:dyDescent="0.25">
      <c r="B1387"/>
      <c r="C1387"/>
      <c r="D1387"/>
      <c r="E1387"/>
      <c r="F1387"/>
      <c r="G1387"/>
      <c r="H1387"/>
      <c r="I1387"/>
      <c r="L1387" s="62"/>
      <c r="P1387" s="19"/>
      <c r="Y1387" s="19"/>
    </row>
    <row r="1388" spans="2:25" s="10" customFormat="1" ht="15.6" customHeight="1" x14ac:dyDescent="0.25">
      <c r="B1388"/>
      <c r="C1388"/>
      <c r="D1388"/>
      <c r="E1388"/>
      <c r="F1388"/>
      <c r="G1388"/>
      <c r="H1388"/>
      <c r="I1388"/>
      <c r="L1388" s="62"/>
      <c r="P1388" s="19"/>
      <c r="Y1388" s="19"/>
    </row>
    <row r="1389" spans="2:25" s="10" customFormat="1" ht="15.6" customHeight="1" x14ac:dyDescent="0.25">
      <c r="B1389"/>
      <c r="C1389"/>
      <c r="D1389"/>
      <c r="E1389"/>
      <c r="F1389"/>
      <c r="G1389"/>
      <c r="H1389"/>
      <c r="I1389"/>
      <c r="L1389" s="62"/>
      <c r="P1389" s="19"/>
      <c r="Y1389" s="19"/>
    </row>
    <row r="1390" spans="2:25" s="10" customFormat="1" ht="15.6" customHeight="1" x14ac:dyDescent="0.25">
      <c r="B1390"/>
      <c r="C1390"/>
      <c r="D1390"/>
      <c r="E1390"/>
      <c r="F1390"/>
      <c r="G1390"/>
      <c r="H1390"/>
      <c r="I1390"/>
      <c r="L1390" s="62"/>
      <c r="P1390" s="19"/>
      <c r="Y1390" s="19"/>
    </row>
    <row r="1391" spans="2:25" s="10" customFormat="1" ht="15.6" customHeight="1" x14ac:dyDescent="0.25">
      <c r="B1391"/>
      <c r="C1391"/>
      <c r="D1391"/>
      <c r="E1391"/>
      <c r="F1391"/>
      <c r="G1391"/>
      <c r="H1391"/>
      <c r="I1391"/>
      <c r="L1391" s="62"/>
      <c r="P1391" s="19"/>
      <c r="Y1391" s="19"/>
    </row>
    <row r="1392" spans="2:25" s="10" customFormat="1" ht="15.6" customHeight="1" x14ac:dyDescent="0.25">
      <c r="B1392"/>
      <c r="C1392"/>
      <c r="D1392"/>
      <c r="E1392"/>
      <c r="F1392"/>
      <c r="G1392"/>
      <c r="H1392"/>
      <c r="I1392"/>
      <c r="L1392" s="62"/>
      <c r="P1392" s="19"/>
      <c r="Y1392" s="19"/>
    </row>
    <row r="1393" spans="2:25" s="10" customFormat="1" ht="15.6" customHeight="1" x14ac:dyDescent="0.25">
      <c r="B1393"/>
      <c r="C1393"/>
      <c r="D1393"/>
      <c r="E1393"/>
      <c r="F1393"/>
      <c r="G1393"/>
      <c r="H1393"/>
      <c r="I1393"/>
      <c r="L1393" s="62"/>
      <c r="P1393" s="19"/>
      <c r="Y1393" s="19"/>
    </row>
    <row r="1394" spans="2:25" s="10" customFormat="1" ht="15.6" customHeight="1" x14ac:dyDescent="0.25">
      <c r="B1394"/>
      <c r="C1394"/>
      <c r="D1394"/>
      <c r="E1394"/>
      <c r="F1394"/>
      <c r="G1394"/>
      <c r="H1394"/>
      <c r="I1394"/>
      <c r="L1394" s="62"/>
      <c r="P1394" s="19"/>
      <c r="Y1394" s="19"/>
    </row>
    <row r="1395" spans="2:25" s="10" customFormat="1" ht="15.6" customHeight="1" x14ac:dyDescent="0.25">
      <c r="B1395"/>
      <c r="C1395"/>
      <c r="D1395"/>
      <c r="E1395"/>
      <c r="F1395"/>
      <c r="G1395"/>
      <c r="H1395"/>
      <c r="I1395"/>
      <c r="L1395" s="62"/>
      <c r="P1395" s="19"/>
      <c r="Y1395" s="19"/>
    </row>
    <row r="1396" spans="2:25" s="10" customFormat="1" ht="15.6" customHeight="1" x14ac:dyDescent="0.25">
      <c r="B1396"/>
      <c r="C1396"/>
      <c r="D1396"/>
      <c r="E1396"/>
      <c r="F1396"/>
      <c r="G1396"/>
      <c r="H1396"/>
      <c r="I1396"/>
      <c r="L1396" s="62"/>
      <c r="P1396" s="19"/>
      <c r="Y1396" s="19"/>
    </row>
    <row r="1397" spans="2:25" s="10" customFormat="1" ht="15.6" customHeight="1" x14ac:dyDescent="0.25">
      <c r="B1397"/>
      <c r="C1397"/>
      <c r="D1397"/>
      <c r="E1397"/>
      <c r="F1397"/>
      <c r="G1397"/>
      <c r="H1397"/>
      <c r="I1397"/>
      <c r="L1397" s="62"/>
      <c r="P1397" s="19"/>
      <c r="Y1397" s="19"/>
    </row>
    <row r="1398" spans="2:25" s="10" customFormat="1" ht="15.6" customHeight="1" x14ac:dyDescent="0.25">
      <c r="B1398"/>
      <c r="C1398"/>
      <c r="D1398"/>
      <c r="E1398"/>
      <c r="F1398"/>
      <c r="G1398"/>
      <c r="H1398"/>
      <c r="I1398"/>
      <c r="L1398" s="62"/>
      <c r="P1398" s="19"/>
      <c r="Y1398" s="19"/>
    </row>
    <row r="1399" spans="2:25" s="10" customFormat="1" ht="15.6" customHeight="1" x14ac:dyDescent="0.25">
      <c r="B1399"/>
      <c r="C1399"/>
      <c r="D1399"/>
      <c r="E1399"/>
      <c r="F1399"/>
      <c r="G1399"/>
      <c r="H1399"/>
      <c r="I1399"/>
      <c r="L1399" s="62"/>
      <c r="P1399" s="19"/>
      <c r="Y1399" s="19"/>
    </row>
    <row r="1400" spans="2:25" s="10" customFormat="1" ht="15.6" customHeight="1" x14ac:dyDescent="0.25">
      <c r="B1400"/>
      <c r="C1400"/>
      <c r="D1400"/>
      <c r="E1400"/>
      <c r="F1400"/>
      <c r="G1400"/>
      <c r="H1400"/>
      <c r="I1400"/>
      <c r="L1400" s="62"/>
      <c r="P1400" s="19"/>
      <c r="Y1400" s="19"/>
    </row>
    <row r="1401" spans="2:25" s="10" customFormat="1" ht="15.6" customHeight="1" x14ac:dyDescent="0.25">
      <c r="B1401"/>
      <c r="C1401"/>
      <c r="D1401"/>
      <c r="E1401"/>
      <c r="F1401"/>
      <c r="G1401"/>
      <c r="H1401"/>
      <c r="I1401"/>
      <c r="L1401" s="62"/>
      <c r="P1401" s="19"/>
      <c r="Y1401" s="19"/>
    </row>
    <row r="1402" spans="2:25" s="10" customFormat="1" ht="15.6" customHeight="1" x14ac:dyDescent="0.25">
      <c r="B1402"/>
      <c r="C1402"/>
      <c r="D1402"/>
      <c r="E1402"/>
      <c r="F1402"/>
      <c r="G1402"/>
      <c r="H1402"/>
      <c r="I1402"/>
      <c r="L1402" s="62"/>
      <c r="P1402" s="19"/>
      <c r="Y1402" s="19"/>
    </row>
    <row r="1403" spans="2:25" s="10" customFormat="1" ht="15.6" customHeight="1" x14ac:dyDescent="0.25">
      <c r="B1403"/>
      <c r="C1403"/>
      <c r="D1403"/>
      <c r="E1403"/>
      <c r="F1403"/>
      <c r="G1403"/>
      <c r="H1403"/>
      <c r="I1403"/>
      <c r="L1403" s="62"/>
      <c r="P1403" s="19"/>
      <c r="Y1403" s="19"/>
    </row>
    <row r="1404" spans="2:25" s="10" customFormat="1" ht="15.6" customHeight="1" x14ac:dyDescent="0.25">
      <c r="B1404"/>
      <c r="C1404"/>
      <c r="D1404"/>
      <c r="E1404"/>
      <c r="F1404"/>
      <c r="G1404"/>
      <c r="H1404"/>
      <c r="I1404"/>
      <c r="L1404" s="62"/>
      <c r="P1404" s="19"/>
      <c r="Y1404" s="19"/>
    </row>
    <row r="1405" spans="2:25" s="10" customFormat="1" ht="15.6" customHeight="1" x14ac:dyDescent="0.25">
      <c r="B1405"/>
      <c r="C1405"/>
      <c r="D1405"/>
      <c r="E1405"/>
      <c r="F1405"/>
      <c r="G1405"/>
      <c r="H1405"/>
      <c r="I1405"/>
      <c r="L1405" s="62"/>
      <c r="P1405" s="19"/>
      <c r="Y1405" s="19"/>
    </row>
    <row r="1406" spans="2:25" s="10" customFormat="1" ht="15.6" customHeight="1" x14ac:dyDescent="0.25">
      <c r="B1406"/>
      <c r="C1406"/>
      <c r="D1406"/>
      <c r="E1406"/>
      <c r="F1406"/>
      <c r="G1406"/>
      <c r="H1406"/>
      <c r="I1406"/>
      <c r="L1406" s="62"/>
      <c r="P1406" s="19"/>
      <c r="Y1406" s="19"/>
    </row>
    <row r="1407" spans="2:25" s="10" customFormat="1" ht="15.6" customHeight="1" x14ac:dyDescent="0.25">
      <c r="B1407"/>
      <c r="C1407"/>
      <c r="D1407"/>
      <c r="E1407"/>
      <c r="F1407"/>
      <c r="G1407"/>
      <c r="H1407"/>
      <c r="I1407"/>
      <c r="L1407" s="62"/>
      <c r="P1407" s="19"/>
      <c r="Y1407" s="19"/>
    </row>
    <row r="1408" spans="2:25" s="10" customFormat="1" ht="15.6" customHeight="1" x14ac:dyDescent="0.25">
      <c r="B1408"/>
      <c r="C1408"/>
      <c r="D1408"/>
      <c r="E1408"/>
      <c r="F1408"/>
      <c r="G1408"/>
      <c r="H1408"/>
      <c r="I1408"/>
      <c r="L1408" s="62"/>
      <c r="P1408" s="19"/>
      <c r="Y1408" s="19"/>
    </row>
    <row r="1409" spans="2:25" s="10" customFormat="1" ht="15.6" customHeight="1" x14ac:dyDescent="0.25">
      <c r="B1409"/>
      <c r="C1409"/>
      <c r="D1409"/>
      <c r="E1409"/>
      <c r="F1409"/>
      <c r="G1409"/>
      <c r="H1409"/>
      <c r="I1409"/>
      <c r="L1409" s="62"/>
      <c r="P1409" s="19"/>
      <c r="Y1409" s="19"/>
    </row>
    <row r="1410" spans="2:25" s="10" customFormat="1" ht="15.6" customHeight="1" x14ac:dyDescent="0.25">
      <c r="B1410"/>
      <c r="C1410"/>
      <c r="D1410"/>
      <c r="E1410"/>
      <c r="F1410"/>
      <c r="G1410"/>
      <c r="H1410"/>
      <c r="I1410"/>
      <c r="L1410" s="62"/>
      <c r="P1410" s="19"/>
      <c r="Y1410" s="19"/>
    </row>
    <row r="1411" spans="2:25" s="10" customFormat="1" ht="15.6" customHeight="1" x14ac:dyDescent="0.25">
      <c r="B1411"/>
      <c r="C1411"/>
      <c r="D1411"/>
      <c r="E1411"/>
      <c r="F1411"/>
      <c r="G1411"/>
      <c r="H1411"/>
      <c r="I1411"/>
      <c r="L1411" s="62"/>
      <c r="P1411" s="19"/>
      <c r="Y1411" s="19"/>
    </row>
    <row r="1412" spans="2:25" s="10" customFormat="1" ht="15.6" customHeight="1" x14ac:dyDescent="0.25">
      <c r="B1412"/>
      <c r="C1412"/>
      <c r="D1412"/>
      <c r="E1412"/>
      <c r="F1412"/>
      <c r="G1412"/>
      <c r="H1412"/>
      <c r="I1412"/>
      <c r="L1412" s="62"/>
      <c r="P1412" s="19"/>
      <c r="Y1412" s="19"/>
    </row>
    <row r="1413" spans="2:25" s="10" customFormat="1" ht="15.6" customHeight="1" x14ac:dyDescent="0.25">
      <c r="B1413"/>
      <c r="C1413"/>
      <c r="D1413"/>
      <c r="E1413"/>
      <c r="F1413"/>
      <c r="G1413"/>
      <c r="H1413"/>
      <c r="I1413"/>
      <c r="L1413" s="62"/>
      <c r="P1413" s="19"/>
      <c r="Y1413" s="19"/>
    </row>
    <row r="1414" spans="2:25" s="10" customFormat="1" ht="15.6" customHeight="1" x14ac:dyDescent="0.25">
      <c r="B1414"/>
      <c r="C1414"/>
      <c r="D1414"/>
      <c r="E1414"/>
      <c r="F1414"/>
      <c r="G1414"/>
      <c r="H1414"/>
      <c r="I1414"/>
      <c r="L1414" s="62"/>
      <c r="P1414" s="19"/>
      <c r="Y1414" s="19"/>
    </row>
    <row r="1415" spans="2:25" s="10" customFormat="1" ht="15.6" customHeight="1" x14ac:dyDescent="0.25">
      <c r="B1415"/>
      <c r="C1415"/>
      <c r="D1415"/>
      <c r="E1415"/>
      <c r="F1415"/>
      <c r="G1415"/>
      <c r="H1415"/>
      <c r="I1415"/>
      <c r="L1415" s="62"/>
      <c r="P1415" s="19"/>
      <c r="Y1415" s="19"/>
    </row>
    <row r="1416" spans="2:25" s="10" customFormat="1" ht="15.6" customHeight="1" x14ac:dyDescent="0.25">
      <c r="B1416"/>
      <c r="C1416"/>
      <c r="D1416"/>
      <c r="E1416"/>
      <c r="F1416"/>
      <c r="G1416"/>
      <c r="H1416"/>
      <c r="I1416"/>
      <c r="L1416" s="62"/>
      <c r="P1416" s="19"/>
      <c r="Y1416" s="19"/>
    </row>
    <row r="1417" spans="2:25" s="10" customFormat="1" ht="15.6" customHeight="1" x14ac:dyDescent="0.25">
      <c r="B1417"/>
      <c r="C1417"/>
      <c r="D1417"/>
      <c r="E1417"/>
      <c r="F1417"/>
      <c r="G1417"/>
      <c r="H1417"/>
      <c r="I1417"/>
      <c r="L1417" s="62"/>
      <c r="P1417" s="19"/>
      <c r="Y1417" s="19"/>
    </row>
    <row r="1418" spans="2:25" s="10" customFormat="1" ht="15.6" customHeight="1" x14ac:dyDescent="0.25">
      <c r="B1418"/>
      <c r="C1418"/>
      <c r="D1418"/>
      <c r="E1418"/>
      <c r="F1418"/>
      <c r="G1418"/>
      <c r="H1418"/>
      <c r="I1418"/>
      <c r="L1418" s="62"/>
      <c r="P1418" s="19"/>
      <c r="Y1418" s="19"/>
    </row>
    <row r="1419" spans="2:25" s="10" customFormat="1" ht="15.6" customHeight="1" x14ac:dyDescent="0.25">
      <c r="B1419"/>
      <c r="C1419"/>
      <c r="D1419"/>
      <c r="E1419"/>
      <c r="F1419"/>
      <c r="G1419"/>
      <c r="H1419"/>
      <c r="I1419"/>
      <c r="L1419" s="62"/>
      <c r="P1419" s="19"/>
      <c r="Y1419" s="19"/>
    </row>
    <row r="1420" spans="2:25" s="10" customFormat="1" ht="15.6" customHeight="1" x14ac:dyDescent="0.25">
      <c r="B1420"/>
      <c r="C1420"/>
      <c r="D1420"/>
      <c r="E1420"/>
      <c r="F1420"/>
      <c r="G1420"/>
      <c r="H1420"/>
      <c r="I1420"/>
      <c r="L1420" s="62"/>
      <c r="P1420" s="19"/>
      <c r="Y1420" s="19"/>
    </row>
    <row r="1421" spans="2:25" s="10" customFormat="1" ht="15.6" customHeight="1" x14ac:dyDescent="0.25">
      <c r="B1421"/>
      <c r="C1421"/>
      <c r="D1421"/>
      <c r="E1421"/>
      <c r="F1421"/>
      <c r="G1421"/>
      <c r="H1421"/>
      <c r="I1421"/>
      <c r="L1421" s="62"/>
      <c r="P1421" s="19"/>
      <c r="Y1421" s="19"/>
    </row>
    <row r="1422" spans="2:25" s="10" customFormat="1" ht="15.6" customHeight="1" x14ac:dyDescent="0.25">
      <c r="B1422"/>
      <c r="C1422"/>
      <c r="D1422"/>
      <c r="E1422"/>
      <c r="F1422"/>
      <c r="G1422"/>
      <c r="H1422"/>
      <c r="I1422"/>
      <c r="L1422" s="62"/>
      <c r="P1422" s="19"/>
      <c r="Y1422" s="19"/>
    </row>
    <row r="1423" spans="2:25" s="10" customFormat="1" ht="15.6" customHeight="1" x14ac:dyDescent="0.25">
      <c r="B1423"/>
      <c r="C1423"/>
      <c r="D1423"/>
      <c r="E1423"/>
      <c r="F1423"/>
      <c r="G1423"/>
      <c r="H1423"/>
      <c r="I1423"/>
      <c r="L1423" s="62"/>
      <c r="P1423" s="19"/>
      <c r="Y1423" s="19"/>
    </row>
    <row r="1424" spans="2:25" s="10" customFormat="1" ht="15.6" customHeight="1" x14ac:dyDescent="0.25">
      <c r="B1424"/>
      <c r="C1424"/>
      <c r="D1424"/>
      <c r="E1424"/>
      <c r="F1424"/>
      <c r="G1424"/>
      <c r="H1424"/>
      <c r="I1424"/>
      <c r="L1424" s="62"/>
      <c r="P1424" s="19"/>
      <c r="Y1424" s="19"/>
    </row>
    <row r="1425" spans="2:25" s="10" customFormat="1" ht="15.6" customHeight="1" x14ac:dyDescent="0.25">
      <c r="B1425"/>
      <c r="C1425"/>
      <c r="D1425"/>
      <c r="E1425"/>
      <c r="F1425"/>
      <c r="G1425"/>
      <c r="H1425"/>
      <c r="I1425"/>
      <c r="L1425" s="62"/>
      <c r="P1425" s="19"/>
      <c r="Y1425" s="19"/>
    </row>
    <row r="1426" spans="2:25" s="10" customFormat="1" ht="15.6" customHeight="1" x14ac:dyDescent="0.25">
      <c r="B1426"/>
      <c r="C1426"/>
      <c r="D1426"/>
      <c r="E1426"/>
      <c r="F1426"/>
      <c r="G1426"/>
      <c r="H1426"/>
      <c r="I1426"/>
      <c r="L1426" s="62"/>
      <c r="P1426" s="19"/>
      <c r="Y1426" s="19"/>
    </row>
    <row r="1427" spans="2:25" s="10" customFormat="1" ht="15.6" customHeight="1" x14ac:dyDescent="0.25">
      <c r="B1427"/>
      <c r="C1427"/>
      <c r="D1427"/>
      <c r="E1427"/>
      <c r="F1427"/>
      <c r="G1427"/>
      <c r="H1427"/>
      <c r="I1427"/>
      <c r="L1427" s="62"/>
      <c r="P1427" s="19"/>
      <c r="Y1427" s="19"/>
    </row>
    <row r="1428" spans="2:25" s="10" customFormat="1" ht="15.6" customHeight="1" x14ac:dyDescent="0.25">
      <c r="B1428"/>
      <c r="C1428"/>
      <c r="D1428"/>
      <c r="E1428"/>
      <c r="F1428"/>
      <c r="G1428"/>
      <c r="H1428"/>
      <c r="I1428"/>
      <c r="L1428" s="62"/>
      <c r="P1428" s="19"/>
      <c r="Y1428" s="19"/>
    </row>
    <row r="1429" spans="2:25" s="10" customFormat="1" ht="15.6" customHeight="1" x14ac:dyDescent="0.25">
      <c r="B1429"/>
      <c r="C1429"/>
      <c r="D1429"/>
      <c r="E1429"/>
      <c r="F1429"/>
      <c r="G1429"/>
      <c r="H1429"/>
      <c r="I1429"/>
      <c r="L1429" s="62"/>
      <c r="P1429" s="19"/>
      <c r="Y1429" s="19"/>
    </row>
    <row r="1430" spans="2:25" s="10" customFormat="1" ht="15.6" customHeight="1" x14ac:dyDescent="0.25">
      <c r="B1430"/>
      <c r="C1430"/>
      <c r="D1430"/>
      <c r="E1430"/>
      <c r="F1430"/>
      <c r="G1430"/>
      <c r="H1430"/>
      <c r="I1430"/>
      <c r="L1430" s="62"/>
      <c r="P1430" s="19"/>
      <c r="Y1430" s="19"/>
    </row>
    <row r="1431" spans="2:25" s="10" customFormat="1" ht="15.6" customHeight="1" x14ac:dyDescent="0.25">
      <c r="B1431"/>
      <c r="C1431"/>
      <c r="D1431"/>
      <c r="E1431"/>
      <c r="F1431"/>
      <c r="G1431"/>
      <c r="H1431"/>
      <c r="I1431"/>
      <c r="L1431" s="62"/>
      <c r="P1431" s="19"/>
      <c r="Y1431" s="19"/>
    </row>
    <row r="1432" spans="2:25" s="10" customFormat="1" ht="15.6" customHeight="1" x14ac:dyDescent="0.25">
      <c r="B1432"/>
      <c r="C1432"/>
      <c r="D1432"/>
      <c r="E1432"/>
      <c r="F1432"/>
      <c r="G1432"/>
      <c r="H1432"/>
      <c r="I1432"/>
      <c r="L1432" s="62"/>
      <c r="P1432" s="19"/>
      <c r="Y1432" s="19"/>
    </row>
    <row r="1433" spans="2:25" s="10" customFormat="1" ht="15.6" customHeight="1" x14ac:dyDescent="0.25">
      <c r="B1433"/>
      <c r="C1433"/>
      <c r="D1433"/>
      <c r="E1433"/>
      <c r="F1433"/>
      <c r="G1433"/>
      <c r="H1433"/>
      <c r="I1433"/>
      <c r="L1433" s="62"/>
      <c r="P1433" s="19"/>
      <c r="Y1433" s="19"/>
    </row>
    <row r="1434" spans="2:25" s="10" customFormat="1" ht="15.6" customHeight="1" x14ac:dyDescent="0.25">
      <c r="B1434"/>
      <c r="C1434"/>
      <c r="D1434"/>
      <c r="E1434"/>
      <c r="F1434"/>
      <c r="G1434"/>
      <c r="H1434"/>
      <c r="I1434"/>
      <c r="L1434" s="62"/>
      <c r="P1434" s="19"/>
      <c r="Y1434" s="19"/>
    </row>
    <row r="1435" spans="2:25" s="10" customFormat="1" ht="15.6" customHeight="1" x14ac:dyDescent="0.25">
      <c r="B1435"/>
      <c r="C1435"/>
      <c r="D1435"/>
      <c r="E1435"/>
      <c r="F1435"/>
      <c r="G1435"/>
      <c r="H1435"/>
      <c r="I1435"/>
      <c r="L1435" s="62"/>
      <c r="P1435" s="19"/>
      <c r="Y1435" s="19"/>
    </row>
    <row r="1436" spans="2:25" s="10" customFormat="1" ht="15.6" customHeight="1" x14ac:dyDescent="0.25">
      <c r="B1436"/>
      <c r="C1436"/>
      <c r="D1436"/>
      <c r="E1436"/>
      <c r="F1436"/>
      <c r="G1436"/>
      <c r="H1436"/>
      <c r="I1436"/>
      <c r="L1436" s="62"/>
      <c r="P1436" s="19"/>
      <c r="Y1436" s="19"/>
    </row>
    <row r="1437" spans="2:25" s="10" customFormat="1" ht="15.6" customHeight="1" x14ac:dyDescent="0.25">
      <c r="B1437"/>
      <c r="C1437"/>
      <c r="D1437"/>
      <c r="E1437"/>
      <c r="F1437"/>
      <c r="G1437"/>
      <c r="H1437"/>
      <c r="I1437"/>
      <c r="L1437" s="62"/>
      <c r="P1437" s="19"/>
      <c r="Y1437" s="19"/>
    </row>
    <row r="1438" spans="2:25" s="10" customFormat="1" ht="15.6" customHeight="1" x14ac:dyDescent="0.25">
      <c r="B1438"/>
      <c r="C1438"/>
      <c r="D1438"/>
      <c r="E1438"/>
      <c r="F1438"/>
      <c r="G1438"/>
      <c r="H1438"/>
      <c r="I1438"/>
      <c r="L1438" s="62"/>
      <c r="P1438" s="19"/>
      <c r="Y1438" s="19"/>
    </row>
    <row r="1439" spans="2:25" s="10" customFormat="1" ht="15.6" customHeight="1" x14ac:dyDescent="0.25">
      <c r="B1439"/>
      <c r="C1439"/>
      <c r="D1439"/>
      <c r="E1439"/>
      <c r="F1439"/>
      <c r="G1439"/>
      <c r="H1439"/>
      <c r="I1439"/>
      <c r="L1439" s="62"/>
      <c r="P1439" s="19"/>
      <c r="Y1439" s="19"/>
    </row>
    <row r="1440" spans="2:25" s="10" customFormat="1" ht="15.6" customHeight="1" x14ac:dyDescent="0.25">
      <c r="B1440"/>
      <c r="C1440"/>
      <c r="D1440"/>
      <c r="E1440"/>
      <c r="F1440"/>
      <c r="G1440"/>
      <c r="H1440"/>
      <c r="I1440"/>
      <c r="L1440" s="62"/>
      <c r="P1440" s="19"/>
      <c r="Y1440" s="19"/>
    </row>
    <row r="1441" spans="2:25" s="10" customFormat="1" ht="15.6" customHeight="1" x14ac:dyDescent="0.25">
      <c r="B1441"/>
      <c r="C1441"/>
      <c r="D1441"/>
      <c r="E1441"/>
      <c r="F1441"/>
      <c r="G1441"/>
      <c r="H1441"/>
      <c r="I1441"/>
      <c r="L1441" s="62"/>
      <c r="P1441" s="19"/>
      <c r="Y1441" s="19"/>
    </row>
    <row r="1442" spans="2:25" s="10" customFormat="1" ht="15.6" customHeight="1" x14ac:dyDescent="0.25">
      <c r="B1442"/>
      <c r="C1442"/>
      <c r="D1442"/>
      <c r="E1442"/>
      <c r="F1442"/>
      <c r="G1442"/>
      <c r="H1442"/>
      <c r="I1442"/>
      <c r="L1442" s="62"/>
      <c r="P1442" s="19"/>
      <c r="Y1442" s="19"/>
    </row>
    <row r="1443" spans="2:25" s="10" customFormat="1" ht="15.6" customHeight="1" x14ac:dyDescent="0.25">
      <c r="B1443"/>
      <c r="C1443"/>
      <c r="D1443"/>
      <c r="E1443"/>
      <c r="F1443"/>
      <c r="G1443"/>
      <c r="H1443"/>
      <c r="I1443"/>
      <c r="L1443" s="62"/>
      <c r="P1443" s="19"/>
      <c r="Y1443" s="19"/>
    </row>
    <row r="1444" spans="2:25" s="10" customFormat="1" ht="15.6" customHeight="1" x14ac:dyDescent="0.25">
      <c r="B1444"/>
      <c r="C1444"/>
      <c r="D1444"/>
      <c r="E1444"/>
      <c r="F1444"/>
      <c r="G1444"/>
      <c r="H1444"/>
      <c r="I1444"/>
      <c r="L1444" s="62"/>
      <c r="P1444" s="19"/>
      <c r="Y1444" s="19"/>
    </row>
    <row r="1445" spans="2:25" s="10" customFormat="1" ht="15.6" customHeight="1" x14ac:dyDescent="0.25">
      <c r="B1445"/>
      <c r="C1445"/>
      <c r="D1445"/>
      <c r="E1445"/>
      <c r="F1445"/>
      <c r="G1445"/>
      <c r="H1445"/>
      <c r="I1445"/>
      <c r="L1445" s="62"/>
      <c r="P1445" s="19"/>
      <c r="Y1445" s="19"/>
    </row>
    <row r="1446" spans="2:25" s="10" customFormat="1" ht="15.6" customHeight="1" x14ac:dyDescent="0.25">
      <c r="B1446"/>
      <c r="C1446"/>
      <c r="D1446"/>
      <c r="E1446"/>
      <c r="F1446"/>
      <c r="G1446"/>
      <c r="H1446"/>
      <c r="I1446"/>
      <c r="L1446" s="62"/>
      <c r="P1446" s="19"/>
      <c r="Y1446" s="19"/>
    </row>
    <row r="1447" spans="2:25" s="10" customFormat="1" ht="15.6" customHeight="1" x14ac:dyDescent="0.25">
      <c r="B1447"/>
      <c r="C1447"/>
      <c r="D1447"/>
      <c r="E1447"/>
      <c r="F1447"/>
      <c r="G1447"/>
      <c r="H1447"/>
      <c r="I1447"/>
      <c r="L1447" s="62"/>
      <c r="P1447" s="19"/>
      <c r="Y1447" s="19"/>
    </row>
    <row r="1448" spans="2:25" s="10" customFormat="1" ht="15.6" customHeight="1" x14ac:dyDescent="0.25">
      <c r="B1448"/>
      <c r="C1448"/>
      <c r="D1448"/>
      <c r="E1448"/>
      <c r="F1448"/>
      <c r="G1448"/>
      <c r="H1448"/>
      <c r="I1448"/>
      <c r="L1448" s="62"/>
      <c r="P1448" s="19"/>
      <c r="Y1448" s="19"/>
    </row>
    <row r="1449" spans="2:25" s="10" customFormat="1" ht="15.6" customHeight="1" x14ac:dyDescent="0.25">
      <c r="B1449"/>
      <c r="C1449"/>
      <c r="D1449"/>
      <c r="E1449"/>
      <c r="F1449"/>
      <c r="G1449"/>
      <c r="H1449"/>
      <c r="I1449"/>
      <c r="L1449" s="62"/>
      <c r="P1449" s="19"/>
      <c r="Y1449" s="19"/>
    </row>
    <row r="1450" spans="2:25" s="10" customFormat="1" ht="15.6" customHeight="1" x14ac:dyDescent="0.25">
      <c r="B1450"/>
      <c r="C1450"/>
      <c r="D1450"/>
      <c r="E1450"/>
      <c r="F1450"/>
      <c r="G1450"/>
      <c r="H1450"/>
      <c r="I1450"/>
      <c r="L1450" s="62"/>
      <c r="P1450" s="19"/>
      <c r="Y1450" s="19"/>
    </row>
    <row r="1451" spans="2:25" s="10" customFormat="1" ht="15.6" customHeight="1" x14ac:dyDescent="0.25">
      <c r="B1451"/>
      <c r="C1451"/>
      <c r="D1451"/>
      <c r="E1451"/>
      <c r="F1451"/>
      <c r="G1451"/>
      <c r="H1451"/>
      <c r="I1451"/>
      <c r="L1451" s="62"/>
      <c r="P1451" s="19"/>
      <c r="Y1451" s="19"/>
    </row>
    <row r="1452" spans="2:25" s="10" customFormat="1" ht="15.6" customHeight="1" x14ac:dyDescent="0.25">
      <c r="B1452"/>
      <c r="C1452"/>
      <c r="D1452"/>
      <c r="E1452"/>
      <c r="F1452"/>
      <c r="G1452"/>
      <c r="H1452"/>
      <c r="I1452"/>
      <c r="L1452" s="62"/>
      <c r="P1452" s="19"/>
      <c r="Y1452" s="19"/>
    </row>
    <row r="1453" spans="2:25" s="10" customFormat="1" ht="15.6" customHeight="1" x14ac:dyDescent="0.25">
      <c r="B1453"/>
      <c r="C1453"/>
      <c r="D1453"/>
      <c r="E1453"/>
      <c r="F1453"/>
      <c r="G1453"/>
      <c r="H1453"/>
      <c r="I1453"/>
      <c r="L1453" s="62"/>
      <c r="P1453" s="19"/>
      <c r="Y1453" s="19"/>
    </row>
    <row r="1454" spans="2:25" s="10" customFormat="1" ht="15.6" customHeight="1" x14ac:dyDescent="0.25">
      <c r="B1454"/>
      <c r="C1454"/>
      <c r="D1454"/>
      <c r="E1454"/>
      <c r="F1454"/>
      <c r="G1454"/>
      <c r="H1454"/>
      <c r="I1454"/>
      <c r="L1454" s="62"/>
      <c r="P1454" s="19"/>
      <c r="Y1454" s="19"/>
    </row>
    <row r="1455" spans="2:25" s="10" customFormat="1" ht="15.6" customHeight="1" x14ac:dyDescent="0.25">
      <c r="B1455"/>
      <c r="C1455"/>
      <c r="D1455"/>
      <c r="E1455"/>
      <c r="F1455"/>
      <c r="G1455"/>
      <c r="H1455"/>
      <c r="I1455"/>
      <c r="L1455" s="62"/>
      <c r="P1455" s="19"/>
      <c r="Y1455" s="19"/>
    </row>
    <row r="1456" spans="2:25" s="10" customFormat="1" ht="15.6" customHeight="1" x14ac:dyDescent="0.25">
      <c r="B1456"/>
      <c r="C1456"/>
      <c r="D1456"/>
      <c r="E1456"/>
      <c r="F1456"/>
      <c r="G1456"/>
      <c r="H1456"/>
      <c r="I1456"/>
      <c r="L1456" s="62"/>
      <c r="P1456" s="19"/>
      <c r="Y1456" s="19"/>
    </row>
    <row r="1457" spans="2:25" s="10" customFormat="1" ht="15.6" customHeight="1" x14ac:dyDescent="0.25">
      <c r="B1457"/>
      <c r="C1457"/>
      <c r="D1457"/>
      <c r="E1457"/>
      <c r="F1457"/>
      <c r="G1457"/>
      <c r="H1457"/>
      <c r="I1457"/>
      <c r="L1457" s="62"/>
      <c r="P1457" s="19"/>
      <c r="Y1457" s="19"/>
    </row>
    <row r="1458" spans="2:25" s="10" customFormat="1" ht="15.6" customHeight="1" x14ac:dyDescent="0.25">
      <c r="B1458"/>
      <c r="C1458"/>
      <c r="D1458"/>
      <c r="E1458"/>
      <c r="F1458"/>
      <c r="G1458"/>
      <c r="H1458"/>
      <c r="I1458"/>
      <c r="L1458" s="62"/>
      <c r="P1458" s="19"/>
      <c r="Y1458" s="19"/>
    </row>
    <row r="1459" spans="2:25" s="10" customFormat="1" ht="15.6" customHeight="1" x14ac:dyDescent="0.25">
      <c r="B1459"/>
      <c r="C1459"/>
      <c r="D1459"/>
      <c r="E1459"/>
      <c r="F1459"/>
      <c r="G1459"/>
      <c r="H1459"/>
      <c r="I1459"/>
      <c r="L1459" s="62"/>
      <c r="P1459" s="19"/>
      <c r="Y1459" s="19"/>
    </row>
    <row r="1460" spans="2:25" s="10" customFormat="1" ht="15.6" customHeight="1" x14ac:dyDescent="0.25">
      <c r="B1460"/>
      <c r="C1460"/>
      <c r="D1460"/>
      <c r="E1460"/>
      <c r="F1460"/>
      <c r="G1460"/>
      <c r="H1460"/>
      <c r="I1460"/>
      <c r="L1460" s="62"/>
      <c r="P1460" s="19"/>
      <c r="Y1460" s="19"/>
    </row>
    <row r="1461" spans="2:25" s="10" customFormat="1" ht="15.6" customHeight="1" x14ac:dyDescent="0.25">
      <c r="B1461"/>
      <c r="C1461"/>
      <c r="D1461"/>
      <c r="E1461"/>
      <c r="F1461"/>
      <c r="G1461"/>
      <c r="H1461"/>
      <c r="I1461"/>
      <c r="L1461" s="62"/>
      <c r="P1461" s="19"/>
      <c r="Y1461" s="19"/>
    </row>
    <row r="1462" spans="2:25" s="10" customFormat="1" ht="15.6" customHeight="1" x14ac:dyDescent="0.25">
      <c r="B1462"/>
      <c r="C1462"/>
      <c r="D1462"/>
      <c r="E1462"/>
      <c r="F1462"/>
      <c r="G1462"/>
      <c r="H1462"/>
      <c r="I1462"/>
      <c r="L1462" s="62"/>
      <c r="P1462" s="19"/>
      <c r="Y1462" s="19"/>
    </row>
    <row r="1463" spans="2:25" s="10" customFormat="1" ht="15.6" customHeight="1" x14ac:dyDescent="0.25">
      <c r="B1463"/>
      <c r="C1463"/>
      <c r="D1463"/>
      <c r="E1463"/>
      <c r="F1463"/>
      <c r="G1463"/>
      <c r="H1463"/>
      <c r="I1463"/>
      <c r="L1463" s="62"/>
      <c r="P1463" s="19"/>
      <c r="Y1463" s="19"/>
    </row>
    <row r="1464" spans="2:25" s="10" customFormat="1" ht="15.6" customHeight="1" x14ac:dyDescent="0.25">
      <c r="B1464"/>
      <c r="C1464"/>
      <c r="D1464"/>
      <c r="E1464"/>
      <c r="F1464"/>
      <c r="G1464"/>
      <c r="H1464"/>
      <c r="I1464"/>
      <c r="L1464" s="62"/>
      <c r="P1464" s="19"/>
      <c r="Y1464" s="19"/>
    </row>
    <row r="1465" spans="2:25" s="10" customFormat="1" ht="15.6" customHeight="1" x14ac:dyDescent="0.25">
      <c r="B1465"/>
      <c r="C1465"/>
      <c r="D1465"/>
      <c r="E1465"/>
      <c r="F1465"/>
      <c r="G1465"/>
      <c r="H1465"/>
      <c r="I1465"/>
      <c r="L1465" s="62"/>
      <c r="P1465" s="19"/>
      <c r="Y1465" s="19"/>
    </row>
    <row r="1466" spans="2:25" s="10" customFormat="1" ht="15.6" customHeight="1" x14ac:dyDescent="0.25">
      <c r="B1466"/>
      <c r="C1466"/>
      <c r="D1466"/>
      <c r="E1466"/>
      <c r="F1466"/>
      <c r="G1466"/>
      <c r="H1466"/>
      <c r="I1466"/>
      <c r="L1466" s="62"/>
      <c r="P1466" s="19"/>
      <c r="Y1466" s="19"/>
    </row>
    <row r="1467" spans="2:25" s="10" customFormat="1" ht="15.6" customHeight="1" x14ac:dyDescent="0.25">
      <c r="B1467"/>
      <c r="C1467"/>
      <c r="D1467"/>
      <c r="E1467"/>
      <c r="F1467"/>
      <c r="G1467"/>
      <c r="H1467"/>
      <c r="I1467"/>
      <c r="L1467" s="62"/>
      <c r="P1467" s="19"/>
      <c r="Y1467" s="19"/>
    </row>
    <row r="1468" spans="2:25" s="10" customFormat="1" ht="15.6" customHeight="1" x14ac:dyDescent="0.25">
      <c r="B1468"/>
      <c r="C1468"/>
      <c r="D1468"/>
      <c r="E1468"/>
      <c r="F1468"/>
      <c r="G1468"/>
      <c r="H1468"/>
      <c r="I1468"/>
      <c r="L1468" s="62"/>
      <c r="P1468" s="19"/>
      <c r="Y1468" s="19"/>
    </row>
    <row r="1469" spans="2:25" s="10" customFormat="1" ht="15.6" customHeight="1" x14ac:dyDescent="0.25">
      <c r="B1469"/>
      <c r="C1469"/>
      <c r="D1469"/>
      <c r="E1469"/>
      <c r="F1469"/>
      <c r="G1469"/>
      <c r="H1469"/>
      <c r="I1469"/>
      <c r="L1469" s="62"/>
      <c r="P1469" s="19"/>
      <c r="Y1469" s="19"/>
    </row>
    <row r="1470" spans="2:25" s="10" customFormat="1" ht="15.6" customHeight="1" x14ac:dyDescent="0.25">
      <c r="B1470"/>
      <c r="C1470"/>
      <c r="D1470"/>
      <c r="E1470"/>
      <c r="F1470"/>
      <c r="G1470"/>
      <c r="H1470"/>
      <c r="I1470"/>
      <c r="L1470" s="62"/>
      <c r="P1470" s="19"/>
      <c r="Y1470" s="19"/>
    </row>
    <row r="1471" spans="2:25" s="10" customFormat="1" ht="15.6" customHeight="1" x14ac:dyDescent="0.25">
      <c r="B1471"/>
      <c r="C1471"/>
      <c r="D1471"/>
      <c r="E1471"/>
      <c r="F1471"/>
      <c r="G1471"/>
      <c r="H1471"/>
      <c r="I1471"/>
      <c r="L1471" s="62"/>
      <c r="P1471" s="19"/>
      <c r="Y1471" s="19"/>
    </row>
    <row r="1472" spans="2:25" s="10" customFormat="1" ht="15.6" customHeight="1" x14ac:dyDescent="0.25">
      <c r="B1472"/>
      <c r="C1472"/>
      <c r="D1472"/>
      <c r="E1472"/>
      <c r="F1472"/>
      <c r="G1472"/>
      <c r="H1472"/>
      <c r="I1472"/>
      <c r="L1472" s="62"/>
      <c r="P1472" s="19"/>
      <c r="Y1472" s="19"/>
    </row>
    <row r="1473" spans="2:25" s="10" customFormat="1" ht="15.6" customHeight="1" x14ac:dyDescent="0.25">
      <c r="B1473"/>
      <c r="C1473"/>
      <c r="D1473"/>
      <c r="E1473"/>
      <c r="F1473"/>
      <c r="G1473"/>
      <c r="H1473"/>
      <c r="I1473"/>
      <c r="L1473" s="62"/>
      <c r="P1473" s="19"/>
      <c r="Y1473" s="19"/>
    </row>
    <row r="1474" spans="2:25" s="10" customFormat="1" ht="15.6" customHeight="1" x14ac:dyDescent="0.25">
      <c r="B1474"/>
      <c r="C1474"/>
      <c r="D1474"/>
      <c r="E1474"/>
      <c r="F1474"/>
      <c r="G1474"/>
      <c r="H1474"/>
      <c r="I1474"/>
      <c r="L1474" s="62"/>
      <c r="P1474" s="19"/>
      <c r="Y1474" s="19"/>
    </row>
    <row r="1475" spans="2:25" s="10" customFormat="1" ht="15.6" customHeight="1" x14ac:dyDescent="0.25">
      <c r="B1475"/>
      <c r="C1475"/>
      <c r="D1475"/>
      <c r="E1475"/>
      <c r="F1475"/>
      <c r="G1475"/>
      <c r="H1475"/>
      <c r="I1475"/>
      <c r="L1475" s="62"/>
      <c r="P1475" s="19"/>
      <c r="Y1475" s="19"/>
    </row>
    <row r="1476" spans="2:25" s="10" customFormat="1" ht="15.6" customHeight="1" x14ac:dyDescent="0.25">
      <c r="B1476"/>
      <c r="C1476"/>
      <c r="D1476"/>
      <c r="E1476"/>
      <c r="F1476"/>
      <c r="G1476"/>
      <c r="H1476"/>
      <c r="I1476"/>
      <c r="L1476" s="62"/>
      <c r="P1476" s="19"/>
      <c r="Y1476" s="19"/>
    </row>
    <row r="1477" spans="2:25" s="10" customFormat="1" ht="15.6" customHeight="1" x14ac:dyDescent="0.25">
      <c r="B1477"/>
      <c r="C1477"/>
      <c r="D1477"/>
      <c r="E1477"/>
      <c r="F1477"/>
      <c r="G1477"/>
      <c r="H1477"/>
      <c r="I1477"/>
      <c r="L1477" s="62"/>
      <c r="P1477" s="19"/>
      <c r="Y1477" s="19"/>
    </row>
    <row r="1478" spans="2:25" s="10" customFormat="1" ht="15.6" customHeight="1" x14ac:dyDescent="0.25">
      <c r="B1478"/>
      <c r="C1478"/>
      <c r="D1478"/>
      <c r="E1478"/>
      <c r="F1478"/>
      <c r="G1478"/>
      <c r="H1478"/>
      <c r="I1478"/>
      <c r="L1478" s="62"/>
      <c r="P1478" s="19"/>
      <c r="Y1478" s="19"/>
    </row>
    <row r="1479" spans="2:25" s="10" customFormat="1" ht="15.6" customHeight="1" x14ac:dyDescent="0.25">
      <c r="B1479"/>
      <c r="C1479"/>
      <c r="D1479"/>
      <c r="E1479"/>
      <c r="F1479"/>
      <c r="G1479"/>
      <c r="H1479"/>
      <c r="I1479"/>
      <c r="L1479" s="62"/>
      <c r="P1479" s="19"/>
      <c r="Y1479" s="19"/>
    </row>
    <row r="1480" spans="2:25" s="10" customFormat="1" ht="15.6" customHeight="1" x14ac:dyDescent="0.25">
      <c r="B1480"/>
      <c r="C1480"/>
      <c r="D1480"/>
      <c r="E1480"/>
      <c r="F1480"/>
      <c r="G1480"/>
      <c r="H1480"/>
      <c r="I1480"/>
      <c r="L1480" s="62"/>
      <c r="P1480" s="19"/>
      <c r="Y1480" s="19"/>
    </row>
    <row r="1481" spans="2:25" s="10" customFormat="1" ht="15.6" customHeight="1" x14ac:dyDescent="0.25">
      <c r="B1481"/>
      <c r="C1481"/>
      <c r="D1481"/>
      <c r="E1481"/>
      <c r="F1481"/>
      <c r="G1481"/>
      <c r="H1481"/>
      <c r="I1481"/>
      <c r="L1481" s="62"/>
      <c r="P1481" s="19"/>
      <c r="Y1481" s="19"/>
    </row>
    <row r="1482" spans="2:25" s="10" customFormat="1" ht="15.6" customHeight="1" x14ac:dyDescent="0.25">
      <c r="B1482"/>
      <c r="C1482"/>
      <c r="D1482"/>
      <c r="E1482"/>
      <c r="F1482"/>
      <c r="G1482"/>
      <c r="H1482"/>
      <c r="I1482"/>
      <c r="L1482" s="62"/>
      <c r="P1482" s="19"/>
      <c r="Y1482" s="19"/>
    </row>
    <row r="1483" spans="2:25" s="10" customFormat="1" ht="15.6" customHeight="1" x14ac:dyDescent="0.25">
      <c r="B1483"/>
      <c r="C1483"/>
      <c r="D1483"/>
      <c r="E1483"/>
      <c r="F1483"/>
      <c r="G1483"/>
      <c r="H1483"/>
      <c r="I1483"/>
      <c r="L1483" s="62"/>
      <c r="P1483" s="19"/>
      <c r="Y1483" s="19"/>
    </row>
    <row r="1484" spans="2:25" s="10" customFormat="1" ht="15.6" customHeight="1" x14ac:dyDescent="0.25">
      <c r="B1484"/>
      <c r="C1484"/>
      <c r="D1484"/>
      <c r="E1484"/>
      <c r="F1484"/>
      <c r="G1484"/>
      <c r="H1484"/>
      <c r="I1484"/>
      <c r="L1484" s="62"/>
      <c r="P1484" s="19"/>
      <c r="Y1484" s="19"/>
    </row>
    <row r="1485" spans="2:25" s="10" customFormat="1" ht="15.6" customHeight="1" x14ac:dyDescent="0.25">
      <c r="B1485"/>
      <c r="C1485"/>
      <c r="D1485"/>
      <c r="E1485"/>
      <c r="F1485"/>
      <c r="G1485"/>
      <c r="H1485"/>
      <c r="I1485"/>
      <c r="L1485" s="62"/>
      <c r="P1485" s="19"/>
      <c r="Y1485" s="19"/>
    </row>
    <row r="1486" spans="2:25" s="10" customFormat="1" ht="15.6" customHeight="1" x14ac:dyDescent="0.25">
      <c r="B1486"/>
      <c r="C1486"/>
      <c r="D1486"/>
      <c r="E1486"/>
      <c r="F1486"/>
      <c r="G1486"/>
      <c r="H1486"/>
      <c r="I1486"/>
      <c r="L1486" s="62"/>
      <c r="P1486" s="19"/>
      <c r="Y1486" s="19"/>
    </row>
    <row r="1487" spans="2:25" s="10" customFormat="1" ht="15.6" customHeight="1" x14ac:dyDescent="0.25">
      <c r="B1487"/>
      <c r="C1487"/>
      <c r="D1487"/>
      <c r="E1487"/>
      <c r="F1487"/>
      <c r="G1487"/>
      <c r="H1487"/>
      <c r="I1487"/>
      <c r="L1487" s="62"/>
      <c r="P1487" s="19"/>
      <c r="Y1487" s="19"/>
    </row>
    <row r="1488" spans="2:25" s="10" customFormat="1" ht="15.6" customHeight="1" x14ac:dyDescent="0.25">
      <c r="B1488"/>
      <c r="C1488"/>
      <c r="D1488"/>
      <c r="E1488"/>
      <c r="F1488"/>
      <c r="G1488"/>
      <c r="H1488"/>
      <c r="I1488"/>
      <c r="L1488" s="62"/>
      <c r="P1488" s="19"/>
      <c r="Y1488" s="19"/>
    </row>
    <row r="1489" spans="2:25" s="10" customFormat="1" ht="15.6" customHeight="1" x14ac:dyDescent="0.25">
      <c r="B1489"/>
      <c r="C1489"/>
      <c r="D1489"/>
      <c r="E1489"/>
      <c r="F1489"/>
      <c r="G1489"/>
      <c r="H1489"/>
      <c r="I1489"/>
      <c r="L1489" s="62"/>
      <c r="P1489" s="19"/>
      <c r="Y1489" s="19"/>
    </row>
    <row r="1490" spans="2:25" s="10" customFormat="1" ht="15.6" customHeight="1" x14ac:dyDescent="0.25">
      <c r="B1490"/>
      <c r="C1490"/>
      <c r="D1490"/>
      <c r="E1490"/>
      <c r="F1490"/>
      <c r="G1490"/>
      <c r="H1490"/>
      <c r="I1490"/>
      <c r="L1490" s="62"/>
      <c r="P1490" s="19"/>
      <c r="Y1490" s="19"/>
    </row>
    <row r="1491" spans="2:25" s="10" customFormat="1" ht="15.6" customHeight="1" x14ac:dyDescent="0.25">
      <c r="B1491"/>
      <c r="C1491"/>
      <c r="D1491"/>
      <c r="E1491"/>
      <c r="F1491"/>
      <c r="G1491"/>
      <c r="H1491"/>
      <c r="I1491"/>
      <c r="L1491" s="62"/>
      <c r="P1491" s="19"/>
      <c r="Y1491" s="19"/>
    </row>
    <row r="1492" spans="2:25" s="10" customFormat="1" ht="15.6" customHeight="1" x14ac:dyDescent="0.25">
      <c r="B1492"/>
      <c r="C1492"/>
      <c r="D1492"/>
      <c r="E1492"/>
      <c r="F1492"/>
      <c r="G1492"/>
      <c r="H1492"/>
      <c r="I1492"/>
      <c r="L1492" s="62"/>
      <c r="P1492" s="19"/>
      <c r="Y1492" s="19"/>
    </row>
    <row r="1493" spans="2:25" s="10" customFormat="1" ht="15.6" customHeight="1" x14ac:dyDescent="0.25">
      <c r="B1493"/>
      <c r="C1493"/>
      <c r="D1493"/>
      <c r="E1493"/>
      <c r="F1493"/>
      <c r="G1493"/>
      <c r="H1493"/>
      <c r="I1493"/>
      <c r="L1493" s="62"/>
      <c r="P1493" s="19"/>
      <c r="Y1493" s="19"/>
    </row>
    <row r="1494" spans="2:25" s="10" customFormat="1" ht="15.6" customHeight="1" x14ac:dyDescent="0.25">
      <c r="B1494"/>
      <c r="C1494"/>
      <c r="D1494"/>
      <c r="E1494"/>
      <c r="F1494"/>
      <c r="G1494"/>
      <c r="H1494"/>
      <c r="I1494"/>
      <c r="L1494" s="62"/>
      <c r="P1494" s="19"/>
      <c r="Y1494" s="19"/>
    </row>
    <row r="1495" spans="2:25" s="10" customFormat="1" ht="15.6" customHeight="1" x14ac:dyDescent="0.25">
      <c r="B1495"/>
      <c r="C1495"/>
      <c r="D1495"/>
      <c r="E1495"/>
      <c r="F1495"/>
      <c r="G1495"/>
      <c r="H1495"/>
      <c r="I1495"/>
      <c r="L1495" s="62"/>
      <c r="P1495" s="19"/>
      <c r="Y1495" s="19"/>
    </row>
    <row r="1496" spans="2:25" s="10" customFormat="1" ht="15.6" customHeight="1" x14ac:dyDescent="0.25">
      <c r="B1496"/>
      <c r="C1496"/>
      <c r="D1496"/>
      <c r="E1496"/>
      <c r="F1496"/>
      <c r="G1496"/>
      <c r="H1496"/>
      <c r="I1496"/>
      <c r="L1496" s="62"/>
      <c r="P1496" s="19"/>
      <c r="Y1496" s="19"/>
    </row>
    <row r="1497" spans="2:25" s="10" customFormat="1" ht="15.6" customHeight="1" x14ac:dyDescent="0.25">
      <c r="B1497"/>
      <c r="C1497"/>
      <c r="D1497"/>
      <c r="E1497"/>
      <c r="F1497"/>
      <c r="G1497"/>
      <c r="H1497"/>
      <c r="I1497"/>
      <c r="L1497" s="62"/>
      <c r="P1497" s="19"/>
      <c r="Y1497" s="19"/>
    </row>
    <row r="1498" spans="2:25" s="10" customFormat="1" ht="15.6" customHeight="1" x14ac:dyDescent="0.25">
      <c r="B1498"/>
      <c r="C1498"/>
      <c r="D1498"/>
      <c r="E1498"/>
      <c r="F1498"/>
      <c r="G1498"/>
      <c r="H1498"/>
      <c r="I1498"/>
      <c r="L1498" s="62"/>
      <c r="P1498" s="19"/>
      <c r="Y1498" s="19"/>
    </row>
    <row r="1499" spans="2:25" s="10" customFormat="1" ht="15.6" customHeight="1" x14ac:dyDescent="0.25">
      <c r="B1499"/>
      <c r="C1499"/>
      <c r="D1499"/>
      <c r="E1499"/>
      <c r="F1499"/>
      <c r="G1499"/>
      <c r="H1499"/>
      <c r="I1499"/>
      <c r="L1499" s="62"/>
      <c r="P1499" s="19"/>
      <c r="Y1499" s="19"/>
    </row>
    <row r="1500" spans="2:25" s="10" customFormat="1" ht="15.6" customHeight="1" x14ac:dyDescent="0.25">
      <c r="B1500"/>
      <c r="C1500"/>
      <c r="D1500"/>
      <c r="E1500"/>
      <c r="F1500"/>
      <c r="G1500"/>
      <c r="H1500"/>
      <c r="I1500"/>
      <c r="L1500" s="62"/>
      <c r="P1500" s="19"/>
      <c r="Y1500" s="19"/>
    </row>
    <row r="1501" spans="2:25" s="10" customFormat="1" ht="15.6" customHeight="1" x14ac:dyDescent="0.25">
      <c r="B1501"/>
      <c r="C1501"/>
      <c r="D1501"/>
      <c r="E1501"/>
      <c r="F1501"/>
      <c r="G1501"/>
      <c r="H1501"/>
      <c r="I1501"/>
      <c r="L1501" s="62"/>
      <c r="P1501" s="19"/>
      <c r="Y1501" s="19"/>
    </row>
    <row r="1502" spans="2:25" s="10" customFormat="1" ht="15.6" customHeight="1" x14ac:dyDescent="0.25">
      <c r="B1502"/>
      <c r="C1502"/>
      <c r="D1502"/>
      <c r="E1502"/>
      <c r="F1502"/>
      <c r="G1502"/>
      <c r="H1502"/>
      <c r="I1502"/>
      <c r="L1502" s="62"/>
      <c r="P1502" s="19"/>
      <c r="Y1502" s="19"/>
    </row>
    <row r="1503" spans="2:25" s="10" customFormat="1" ht="15.6" customHeight="1" x14ac:dyDescent="0.25">
      <c r="B1503"/>
      <c r="C1503"/>
      <c r="D1503"/>
      <c r="E1503"/>
      <c r="F1503"/>
      <c r="G1503"/>
      <c r="H1503"/>
      <c r="I1503"/>
      <c r="L1503" s="62"/>
      <c r="P1503" s="19"/>
      <c r="Y1503" s="19"/>
    </row>
    <row r="1504" spans="2:25" s="10" customFormat="1" ht="15.6" customHeight="1" x14ac:dyDescent="0.25">
      <c r="B1504"/>
      <c r="C1504"/>
      <c r="D1504"/>
      <c r="E1504"/>
      <c r="F1504"/>
      <c r="G1504"/>
      <c r="H1504"/>
      <c r="I1504"/>
      <c r="L1504" s="62"/>
      <c r="P1504" s="19"/>
      <c r="Y1504" s="19"/>
    </row>
    <row r="1505" spans="2:25" s="10" customFormat="1" ht="15.6" customHeight="1" x14ac:dyDescent="0.25">
      <c r="B1505"/>
      <c r="C1505"/>
      <c r="D1505"/>
      <c r="E1505"/>
      <c r="F1505"/>
      <c r="G1505"/>
      <c r="H1505"/>
      <c r="I1505"/>
      <c r="L1505" s="62"/>
      <c r="P1505" s="19"/>
      <c r="Y1505" s="19"/>
    </row>
    <row r="1506" spans="2:25" s="10" customFormat="1" ht="15.6" customHeight="1" x14ac:dyDescent="0.25">
      <c r="B1506"/>
      <c r="C1506"/>
      <c r="D1506"/>
      <c r="E1506"/>
      <c r="F1506"/>
      <c r="G1506"/>
      <c r="H1506"/>
      <c r="I1506"/>
      <c r="L1506" s="62"/>
      <c r="P1506" s="19"/>
      <c r="Y1506" s="19"/>
    </row>
    <row r="1507" spans="2:25" s="10" customFormat="1" ht="15.6" customHeight="1" x14ac:dyDescent="0.25">
      <c r="B1507"/>
      <c r="C1507"/>
      <c r="D1507"/>
      <c r="E1507"/>
      <c r="F1507"/>
      <c r="G1507"/>
      <c r="H1507"/>
      <c r="I1507"/>
      <c r="L1507" s="62"/>
      <c r="P1507" s="19"/>
      <c r="Y1507" s="19"/>
    </row>
    <row r="1508" spans="2:25" s="10" customFormat="1" ht="15.6" customHeight="1" x14ac:dyDescent="0.25">
      <c r="B1508"/>
      <c r="C1508"/>
      <c r="D1508"/>
      <c r="E1508"/>
      <c r="F1508"/>
      <c r="G1508"/>
      <c r="H1508"/>
      <c r="I1508"/>
      <c r="L1508" s="62"/>
      <c r="P1508" s="19"/>
      <c r="Y1508" s="19"/>
    </row>
    <row r="1509" spans="2:25" s="10" customFormat="1" ht="15.6" customHeight="1" x14ac:dyDescent="0.25">
      <c r="B1509"/>
      <c r="C1509"/>
      <c r="D1509"/>
      <c r="E1509"/>
      <c r="F1509"/>
      <c r="G1509"/>
      <c r="H1509"/>
      <c r="I1509"/>
      <c r="L1509" s="62"/>
      <c r="P1509" s="19"/>
      <c r="Y1509" s="19"/>
    </row>
    <row r="1510" spans="2:25" s="10" customFormat="1" ht="15.6" customHeight="1" x14ac:dyDescent="0.25">
      <c r="B1510"/>
      <c r="C1510"/>
      <c r="D1510"/>
      <c r="E1510"/>
      <c r="F1510"/>
      <c r="G1510"/>
      <c r="H1510"/>
      <c r="I1510"/>
      <c r="L1510" s="62"/>
      <c r="P1510" s="19"/>
      <c r="Y1510" s="19"/>
    </row>
    <row r="1511" spans="2:25" s="10" customFormat="1" ht="15.6" customHeight="1" x14ac:dyDescent="0.25">
      <c r="B1511"/>
      <c r="C1511"/>
      <c r="D1511"/>
      <c r="E1511"/>
      <c r="F1511"/>
      <c r="G1511"/>
      <c r="H1511"/>
      <c r="I1511"/>
      <c r="L1511" s="62"/>
      <c r="P1511" s="19"/>
      <c r="Y1511" s="19"/>
    </row>
    <row r="1512" spans="2:25" s="10" customFormat="1" ht="15.6" customHeight="1" x14ac:dyDescent="0.25">
      <c r="B1512"/>
      <c r="C1512"/>
      <c r="D1512"/>
      <c r="E1512"/>
      <c r="F1512"/>
      <c r="G1512"/>
      <c r="H1512"/>
      <c r="I1512"/>
      <c r="L1512" s="62"/>
      <c r="P1512" s="19"/>
      <c r="Y1512" s="19"/>
    </row>
    <row r="1513" spans="2:25" s="10" customFormat="1" ht="15.6" customHeight="1" x14ac:dyDescent="0.25">
      <c r="B1513"/>
      <c r="C1513"/>
      <c r="D1513"/>
      <c r="E1513"/>
      <c r="F1513"/>
      <c r="G1513"/>
      <c r="H1513"/>
      <c r="I1513"/>
      <c r="L1513" s="62"/>
      <c r="P1513" s="19"/>
      <c r="Y1513" s="19"/>
    </row>
    <row r="1514" spans="2:25" s="10" customFormat="1" ht="15.6" customHeight="1" x14ac:dyDescent="0.25">
      <c r="B1514"/>
      <c r="C1514"/>
      <c r="D1514"/>
      <c r="E1514"/>
      <c r="F1514"/>
      <c r="G1514"/>
      <c r="H1514"/>
      <c r="I1514"/>
      <c r="L1514" s="62"/>
      <c r="P1514" s="19"/>
      <c r="Y1514" s="19"/>
    </row>
    <row r="1515" spans="2:25" s="10" customFormat="1" ht="15.6" customHeight="1" x14ac:dyDescent="0.25">
      <c r="B1515"/>
      <c r="C1515"/>
      <c r="D1515"/>
      <c r="E1515"/>
      <c r="F1515"/>
      <c r="G1515"/>
      <c r="H1515"/>
      <c r="I1515"/>
      <c r="L1515" s="62"/>
      <c r="P1515" s="19"/>
      <c r="Y1515" s="19"/>
    </row>
    <row r="1516" spans="2:25" s="10" customFormat="1" ht="15.6" customHeight="1" x14ac:dyDescent="0.25">
      <c r="B1516"/>
      <c r="C1516"/>
      <c r="D1516"/>
      <c r="E1516"/>
      <c r="F1516"/>
      <c r="G1516"/>
      <c r="H1516"/>
      <c r="I1516"/>
      <c r="L1516" s="62"/>
      <c r="P1516" s="19"/>
      <c r="Y1516" s="19"/>
    </row>
    <row r="1517" spans="2:25" s="10" customFormat="1" ht="15.6" customHeight="1" x14ac:dyDescent="0.25">
      <c r="B1517"/>
      <c r="C1517"/>
      <c r="D1517"/>
      <c r="E1517"/>
      <c r="F1517"/>
      <c r="G1517"/>
      <c r="H1517"/>
      <c r="I1517"/>
      <c r="L1517" s="62"/>
      <c r="P1517" s="19"/>
      <c r="Y1517" s="19"/>
    </row>
    <row r="1518" spans="2:25" s="10" customFormat="1" ht="15.6" customHeight="1" x14ac:dyDescent="0.25">
      <c r="B1518"/>
      <c r="C1518"/>
      <c r="D1518"/>
      <c r="E1518"/>
      <c r="F1518"/>
      <c r="G1518"/>
      <c r="H1518"/>
      <c r="I1518"/>
      <c r="L1518" s="62"/>
      <c r="P1518" s="19"/>
      <c r="Y1518" s="19"/>
    </row>
    <row r="1519" spans="2:25" s="10" customFormat="1" ht="15.6" customHeight="1" x14ac:dyDescent="0.25">
      <c r="B1519"/>
      <c r="C1519"/>
      <c r="D1519"/>
      <c r="E1519"/>
      <c r="F1519"/>
      <c r="G1519"/>
      <c r="H1519"/>
      <c r="I1519"/>
      <c r="L1519" s="62"/>
      <c r="P1519" s="19"/>
      <c r="Y1519" s="19"/>
    </row>
    <row r="1520" spans="2:25" s="10" customFormat="1" ht="15.6" customHeight="1" x14ac:dyDescent="0.25">
      <c r="B1520"/>
      <c r="C1520"/>
      <c r="D1520"/>
      <c r="E1520"/>
      <c r="F1520"/>
      <c r="G1520"/>
      <c r="H1520"/>
      <c r="I1520"/>
      <c r="L1520" s="62"/>
      <c r="P1520" s="19"/>
      <c r="Y1520" s="19"/>
    </row>
    <row r="1521" spans="2:25" s="10" customFormat="1" ht="15.6" customHeight="1" x14ac:dyDescent="0.25">
      <c r="B1521"/>
      <c r="C1521"/>
      <c r="D1521"/>
      <c r="E1521"/>
      <c r="F1521"/>
      <c r="G1521"/>
      <c r="H1521"/>
      <c r="I1521"/>
      <c r="L1521" s="62"/>
      <c r="P1521" s="19"/>
      <c r="Y1521" s="19"/>
    </row>
    <row r="1522" spans="2:25" s="10" customFormat="1" ht="15.6" customHeight="1" x14ac:dyDescent="0.25">
      <c r="B1522"/>
      <c r="C1522"/>
      <c r="D1522"/>
      <c r="E1522"/>
      <c r="F1522"/>
      <c r="G1522"/>
      <c r="H1522"/>
      <c r="I1522"/>
      <c r="L1522" s="62"/>
      <c r="P1522" s="19"/>
      <c r="Y1522" s="19"/>
    </row>
    <row r="1523" spans="2:25" s="10" customFormat="1" ht="15.6" customHeight="1" x14ac:dyDescent="0.25">
      <c r="B1523"/>
      <c r="C1523"/>
      <c r="D1523"/>
      <c r="E1523"/>
      <c r="F1523"/>
      <c r="G1523"/>
      <c r="H1523"/>
      <c r="I1523"/>
      <c r="L1523" s="62"/>
      <c r="P1523" s="19"/>
      <c r="Y1523" s="19"/>
    </row>
    <row r="1524" spans="2:25" s="10" customFormat="1" ht="15.6" customHeight="1" x14ac:dyDescent="0.25">
      <c r="B1524"/>
      <c r="C1524"/>
      <c r="D1524"/>
      <c r="E1524"/>
      <c r="F1524"/>
      <c r="G1524"/>
      <c r="H1524"/>
      <c r="I1524"/>
      <c r="L1524" s="62"/>
      <c r="P1524" s="19"/>
      <c r="Y1524" s="19"/>
    </row>
    <row r="1525" spans="2:25" s="10" customFormat="1" ht="15.6" customHeight="1" x14ac:dyDescent="0.25">
      <c r="B1525"/>
      <c r="C1525"/>
      <c r="D1525"/>
      <c r="E1525"/>
      <c r="F1525"/>
      <c r="G1525"/>
      <c r="H1525"/>
      <c r="I1525"/>
      <c r="L1525" s="62"/>
      <c r="P1525" s="19"/>
      <c r="Y1525" s="19"/>
    </row>
    <row r="1526" spans="2:25" s="10" customFormat="1" ht="15.6" customHeight="1" x14ac:dyDescent="0.25">
      <c r="B1526"/>
      <c r="C1526"/>
      <c r="D1526"/>
      <c r="E1526"/>
      <c r="F1526"/>
      <c r="G1526"/>
      <c r="H1526"/>
      <c r="I1526"/>
      <c r="L1526" s="62"/>
      <c r="P1526" s="19"/>
      <c r="Y1526" s="19"/>
    </row>
    <row r="1527" spans="2:25" s="10" customFormat="1" ht="15.6" customHeight="1" x14ac:dyDescent="0.25">
      <c r="B1527"/>
      <c r="C1527"/>
      <c r="D1527"/>
      <c r="E1527"/>
      <c r="F1527"/>
      <c r="G1527"/>
      <c r="H1527"/>
      <c r="I1527"/>
      <c r="L1527" s="62"/>
      <c r="P1527" s="19"/>
      <c r="Y1527" s="19"/>
    </row>
    <row r="1528" spans="2:25" s="10" customFormat="1" ht="15.6" customHeight="1" x14ac:dyDescent="0.25">
      <c r="B1528"/>
      <c r="C1528"/>
      <c r="D1528"/>
      <c r="E1528"/>
      <c r="F1528"/>
      <c r="G1528"/>
      <c r="H1528"/>
      <c r="I1528"/>
      <c r="L1528" s="62"/>
      <c r="P1528" s="19"/>
      <c r="Y1528" s="19"/>
    </row>
    <row r="1529" spans="2:25" s="10" customFormat="1" ht="15.6" customHeight="1" x14ac:dyDescent="0.25">
      <c r="B1529"/>
      <c r="C1529"/>
      <c r="D1529"/>
      <c r="E1529"/>
      <c r="F1529"/>
      <c r="G1529"/>
      <c r="H1529"/>
      <c r="I1529"/>
      <c r="L1529" s="62"/>
      <c r="P1529" s="19"/>
      <c r="Y1529" s="19"/>
    </row>
    <row r="1530" spans="2:25" s="10" customFormat="1" ht="15.6" customHeight="1" x14ac:dyDescent="0.25">
      <c r="B1530"/>
      <c r="C1530"/>
      <c r="D1530"/>
      <c r="E1530"/>
      <c r="F1530"/>
      <c r="G1530"/>
      <c r="H1530"/>
      <c r="I1530"/>
      <c r="L1530" s="62"/>
      <c r="P1530" s="19"/>
      <c r="Y1530" s="19"/>
    </row>
    <row r="1531" spans="2:25" s="10" customFormat="1" ht="15.6" customHeight="1" x14ac:dyDescent="0.25">
      <c r="B1531"/>
      <c r="C1531"/>
      <c r="D1531"/>
      <c r="E1531"/>
      <c r="F1531"/>
      <c r="G1531"/>
      <c r="H1531"/>
      <c r="I1531"/>
      <c r="L1531" s="62"/>
      <c r="P1531" s="19"/>
      <c r="Y1531" s="19"/>
    </row>
    <row r="1532" spans="2:25" s="10" customFormat="1" ht="15.6" customHeight="1" x14ac:dyDescent="0.25">
      <c r="B1532"/>
      <c r="C1532"/>
      <c r="D1532"/>
      <c r="E1532"/>
      <c r="F1532"/>
      <c r="G1532"/>
      <c r="H1532"/>
      <c r="I1532"/>
      <c r="L1532" s="62"/>
      <c r="P1532" s="19"/>
      <c r="Y1532" s="19"/>
    </row>
    <row r="1533" spans="2:25" s="10" customFormat="1" ht="15.6" customHeight="1" x14ac:dyDescent="0.25">
      <c r="B1533"/>
      <c r="C1533"/>
      <c r="D1533"/>
      <c r="E1533"/>
      <c r="F1533"/>
      <c r="G1533"/>
      <c r="H1533"/>
      <c r="I1533"/>
      <c r="L1533" s="62"/>
      <c r="P1533" s="19"/>
      <c r="Y1533" s="19"/>
    </row>
    <row r="1534" spans="2:25" s="10" customFormat="1" ht="15.6" customHeight="1" x14ac:dyDescent="0.25">
      <c r="B1534"/>
      <c r="C1534"/>
      <c r="D1534"/>
      <c r="E1534"/>
      <c r="F1534"/>
      <c r="G1534"/>
      <c r="H1534"/>
      <c r="I1534"/>
      <c r="L1534" s="62"/>
      <c r="P1534" s="19"/>
      <c r="Y1534" s="19"/>
    </row>
    <row r="1535" spans="2:25" s="10" customFormat="1" ht="15.6" customHeight="1" x14ac:dyDescent="0.25">
      <c r="B1535"/>
      <c r="C1535"/>
      <c r="D1535"/>
      <c r="E1535"/>
      <c r="F1535"/>
      <c r="G1535"/>
      <c r="H1535"/>
      <c r="I1535"/>
      <c r="L1535" s="62"/>
      <c r="P1535" s="19"/>
      <c r="Y1535" s="19"/>
    </row>
    <row r="1536" spans="2:25" s="10" customFormat="1" ht="15.6" customHeight="1" x14ac:dyDescent="0.25">
      <c r="B1536"/>
      <c r="C1536"/>
      <c r="D1536"/>
      <c r="E1536"/>
      <c r="F1536"/>
      <c r="G1536"/>
      <c r="H1536"/>
      <c r="I1536"/>
      <c r="L1536" s="62"/>
      <c r="P1536" s="19"/>
      <c r="Y1536" s="19"/>
    </row>
    <row r="1537" spans="2:25" s="10" customFormat="1" ht="15.6" customHeight="1" x14ac:dyDescent="0.25">
      <c r="B1537"/>
      <c r="C1537"/>
      <c r="D1537"/>
      <c r="E1537"/>
      <c r="F1537"/>
      <c r="G1537"/>
      <c r="H1537"/>
      <c r="I1537"/>
      <c r="L1537" s="62"/>
      <c r="P1537" s="19"/>
      <c r="Y1537" s="19"/>
    </row>
    <row r="1538" spans="2:25" s="10" customFormat="1" ht="15.6" customHeight="1" x14ac:dyDescent="0.25">
      <c r="B1538"/>
      <c r="C1538"/>
      <c r="D1538"/>
      <c r="E1538"/>
      <c r="F1538"/>
      <c r="G1538"/>
      <c r="H1538"/>
      <c r="I1538"/>
      <c r="L1538" s="62"/>
      <c r="P1538" s="19"/>
      <c r="Y1538" s="19"/>
    </row>
    <row r="1539" spans="2:25" s="10" customFormat="1" ht="15.6" customHeight="1" x14ac:dyDescent="0.25">
      <c r="B1539"/>
      <c r="C1539"/>
      <c r="D1539"/>
      <c r="E1539"/>
      <c r="F1539"/>
      <c r="G1539"/>
      <c r="H1539"/>
      <c r="I1539"/>
      <c r="L1539" s="62"/>
      <c r="P1539" s="19"/>
      <c r="Y1539" s="19"/>
    </row>
    <row r="1540" spans="2:25" s="10" customFormat="1" ht="15.6" customHeight="1" x14ac:dyDescent="0.25">
      <c r="B1540"/>
      <c r="C1540"/>
      <c r="D1540"/>
      <c r="E1540"/>
      <c r="F1540"/>
      <c r="G1540"/>
      <c r="H1540"/>
      <c r="I1540"/>
      <c r="L1540" s="62"/>
      <c r="P1540" s="19"/>
      <c r="Y1540" s="19"/>
    </row>
    <row r="1541" spans="2:25" s="10" customFormat="1" ht="15.6" customHeight="1" x14ac:dyDescent="0.25">
      <c r="B1541"/>
      <c r="C1541"/>
      <c r="D1541"/>
      <c r="E1541"/>
      <c r="F1541"/>
      <c r="G1541"/>
      <c r="H1541"/>
      <c r="I1541"/>
      <c r="L1541" s="62"/>
      <c r="P1541" s="19"/>
      <c r="Y1541" s="19"/>
    </row>
    <row r="1542" spans="2:25" s="10" customFormat="1" ht="15.6" customHeight="1" x14ac:dyDescent="0.25">
      <c r="B1542"/>
      <c r="C1542"/>
      <c r="D1542"/>
      <c r="E1542"/>
      <c r="F1542"/>
      <c r="G1542"/>
      <c r="H1542"/>
      <c r="I1542"/>
      <c r="L1542" s="62"/>
      <c r="P1542" s="19"/>
      <c r="Y1542" s="19"/>
    </row>
    <row r="1543" spans="2:25" s="10" customFormat="1" ht="15.6" customHeight="1" x14ac:dyDescent="0.25">
      <c r="B1543"/>
      <c r="C1543"/>
      <c r="D1543"/>
      <c r="E1543"/>
      <c r="F1543"/>
      <c r="G1543"/>
      <c r="H1543"/>
      <c r="I1543"/>
      <c r="L1543" s="62"/>
      <c r="P1543" s="19"/>
      <c r="Y1543" s="19"/>
    </row>
    <row r="1544" spans="2:25" s="10" customFormat="1" ht="15.6" customHeight="1" x14ac:dyDescent="0.25">
      <c r="B1544"/>
      <c r="C1544"/>
      <c r="D1544"/>
      <c r="E1544"/>
      <c r="F1544"/>
      <c r="G1544"/>
      <c r="H1544"/>
      <c r="I1544"/>
      <c r="L1544" s="62"/>
      <c r="P1544" s="19"/>
      <c r="Y1544" s="19"/>
    </row>
    <row r="1545" spans="2:25" s="10" customFormat="1" ht="15.6" customHeight="1" x14ac:dyDescent="0.25">
      <c r="B1545"/>
      <c r="C1545"/>
      <c r="D1545"/>
      <c r="E1545"/>
      <c r="F1545"/>
      <c r="G1545"/>
      <c r="H1545"/>
      <c r="I1545"/>
      <c r="L1545" s="62"/>
      <c r="P1545" s="19"/>
      <c r="Y1545" s="19"/>
    </row>
    <row r="1546" spans="2:25" s="10" customFormat="1" ht="15.6" customHeight="1" x14ac:dyDescent="0.25">
      <c r="B1546"/>
      <c r="C1546"/>
      <c r="D1546"/>
      <c r="E1546"/>
      <c r="F1546"/>
      <c r="G1546"/>
      <c r="H1546"/>
      <c r="I1546"/>
      <c r="L1546" s="62"/>
      <c r="P1546" s="19"/>
      <c r="Y1546" s="19"/>
    </row>
    <row r="1547" spans="2:25" s="10" customFormat="1" ht="15.6" customHeight="1" x14ac:dyDescent="0.25">
      <c r="B1547"/>
      <c r="C1547"/>
      <c r="D1547"/>
      <c r="E1547"/>
      <c r="F1547"/>
      <c r="G1547"/>
      <c r="H1547"/>
      <c r="I1547"/>
      <c r="L1547" s="62"/>
      <c r="P1547" s="19"/>
      <c r="Y1547" s="19"/>
    </row>
    <row r="1548" spans="2:25" s="10" customFormat="1" ht="15.6" customHeight="1" x14ac:dyDescent="0.25">
      <c r="B1548"/>
      <c r="C1548"/>
      <c r="D1548"/>
      <c r="E1548"/>
      <c r="F1548"/>
      <c r="G1548"/>
      <c r="H1548"/>
      <c r="I1548"/>
      <c r="L1548" s="62"/>
      <c r="P1548" s="19"/>
      <c r="Y1548" s="19"/>
    </row>
    <row r="1549" spans="2:25" s="10" customFormat="1" ht="15.6" customHeight="1" x14ac:dyDescent="0.25">
      <c r="B1549"/>
      <c r="C1549"/>
      <c r="D1549"/>
      <c r="E1549"/>
      <c r="F1549"/>
      <c r="G1549"/>
      <c r="H1549"/>
      <c r="I1549"/>
      <c r="L1549" s="62"/>
      <c r="P1549" s="19"/>
      <c r="Y1549" s="19"/>
    </row>
    <row r="1550" spans="2:25" s="10" customFormat="1" ht="15.6" customHeight="1" x14ac:dyDescent="0.25">
      <c r="B1550"/>
      <c r="C1550"/>
      <c r="D1550"/>
      <c r="E1550"/>
      <c r="F1550"/>
      <c r="G1550"/>
      <c r="H1550"/>
      <c r="I1550"/>
      <c r="L1550" s="62"/>
      <c r="P1550" s="19"/>
      <c r="Y1550" s="19"/>
    </row>
    <row r="1551" spans="2:25" s="10" customFormat="1" ht="15.6" customHeight="1" x14ac:dyDescent="0.25">
      <c r="B1551"/>
      <c r="C1551"/>
      <c r="D1551"/>
      <c r="E1551"/>
      <c r="F1551"/>
      <c r="G1551"/>
      <c r="H1551"/>
      <c r="I1551"/>
      <c r="L1551" s="62"/>
      <c r="P1551" s="19"/>
      <c r="Y1551" s="19"/>
    </row>
    <row r="1552" spans="2:25" s="10" customFormat="1" ht="15.6" customHeight="1" x14ac:dyDescent="0.25">
      <c r="B1552"/>
      <c r="C1552"/>
      <c r="D1552"/>
      <c r="E1552"/>
      <c r="F1552"/>
      <c r="G1552"/>
      <c r="H1552"/>
      <c r="I1552"/>
      <c r="L1552" s="62"/>
      <c r="P1552" s="19"/>
      <c r="Y1552" s="19"/>
    </row>
    <row r="1553" spans="2:25" s="10" customFormat="1" ht="15.6" customHeight="1" x14ac:dyDescent="0.25">
      <c r="B1553"/>
      <c r="C1553"/>
      <c r="D1553"/>
      <c r="E1553"/>
      <c r="F1553"/>
      <c r="G1553"/>
      <c r="H1553"/>
      <c r="I1553"/>
      <c r="L1553" s="62"/>
      <c r="P1553" s="19"/>
      <c r="Y1553" s="19"/>
    </row>
    <row r="1554" spans="2:25" s="10" customFormat="1" ht="15.6" customHeight="1" x14ac:dyDescent="0.25">
      <c r="B1554"/>
      <c r="C1554"/>
      <c r="D1554"/>
      <c r="E1554"/>
      <c r="F1554"/>
      <c r="G1554"/>
      <c r="H1554"/>
      <c r="I1554"/>
      <c r="L1554" s="62"/>
      <c r="P1554" s="19"/>
      <c r="Y1554" s="19"/>
    </row>
    <row r="1555" spans="2:25" s="10" customFormat="1" ht="15.6" customHeight="1" x14ac:dyDescent="0.25">
      <c r="B1555"/>
      <c r="C1555"/>
      <c r="D1555"/>
      <c r="E1555"/>
      <c r="F1555"/>
      <c r="G1555"/>
      <c r="H1555"/>
      <c r="I1555"/>
      <c r="L1555" s="62"/>
      <c r="P1555" s="19"/>
      <c r="Y1555" s="19"/>
    </row>
    <row r="1556" spans="2:25" s="10" customFormat="1" ht="15.6" customHeight="1" x14ac:dyDescent="0.25">
      <c r="B1556"/>
      <c r="C1556"/>
      <c r="D1556"/>
      <c r="E1556"/>
      <c r="F1556"/>
      <c r="G1556"/>
      <c r="H1556"/>
      <c r="I1556"/>
      <c r="L1556" s="62"/>
      <c r="P1556" s="19"/>
      <c r="Y1556" s="19"/>
    </row>
    <row r="1557" spans="2:25" s="10" customFormat="1" ht="15.6" customHeight="1" x14ac:dyDescent="0.25">
      <c r="B1557"/>
      <c r="C1557"/>
      <c r="D1557"/>
      <c r="E1557"/>
      <c r="F1557"/>
      <c r="G1557"/>
      <c r="H1557"/>
      <c r="I1557"/>
      <c r="L1557" s="62"/>
      <c r="P1557" s="19"/>
      <c r="Y1557" s="19"/>
    </row>
    <row r="1558" spans="2:25" s="10" customFormat="1" ht="15.6" customHeight="1" x14ac:dyDescent="0.25">
      <c r="B1558"/>
      <c r="C1558"/>
      <c r="D1558"/>
      <c r="E1558"/>
      <c r="F1558"/>
      <c r="G1558"/>
      <c r="H1558"/>
      <c r="I1558"/>
      <c r="L1558" s="62"/>
      <c r="P1558" s="19"/>
      <c r="Y1558" s="19"/>
    </row>
    <row r="1559" spans="2:25" s="10" customFormat="1" ht="15.6" customHeight="1" x14ac:dyDescent="0.25">
      <c r="B1559"/>
      <c r="C1559"/>
      <c r="D1559"/>
      <c r="E1559"/>
      <c r="F1559"/>
      <c r="G1559"/>
      <c r="H1559"/>
      <c r="I1559"/>
      <c r="L1559" s="62"/>
      <c r="P1559" s="19"/>
      <c r="Y1559" s="19"/>
    </row>
    <row r="1560" spans="2:25" s="10" customFormat="1" ht="15.6" customHeight="1" x14ac:dyDescent="0.25">
      <c r="B1560"/>
      <c r="C1560"/>
      <c r="D1560"/>
      <c r="E1560"/>
      <c r="F1560"/>
      <c r="G1560"/>
      <c r="H1560"/>
      <c r="I1560"/>
      <c r="L1560" s="62"/>
      <c r="P1560" s="19"/>
      <c r="Y1560" s="19"/>
    </row>
    <row r="1561" spans="2:25" s="10" customFormat="1" ht="15.6" customHeight="1" x14ac:dyDescent="0.25">
      <c r="B1561"/>
      <c r="C1561"/>
      <c r="D1561"/>
      <c r="E1561"/>
      <c r="F1561"/>
      <c r="G1561"/>
      <c r="H1561"/>
      <c r="I1561"/>
      <c r="L1561" s="62"/>
      <c r="P1561" s="19"/>
      <c r="Y1561" s="19"/>
    </row>
    <row r="1562" spans="2:25" s="10" customFormat="1" ht="15.6" customHeight="1" x14ac:dyDescent="0.25">
      <c r="B1562"/>
      <c r="C1562"/>
      <c r="D1562"/>
      <c r="E1562"/>
      <c r="F1562"/>
      <c r="G1562"/>
      <c r="H1562"/>
      <c r="I1562"/>
      <c r="L1562" s="62"/>
      <c r="P1562" s="19"/>
      <c r="Y1562" s="19"/>
    </row>
    <row r="1563" spans="2:25" s="10" customFormat="1" ht="15.6" customHeight="1" x14ac:dyDescent="0.25">
      <c r="B1563"/>
      <c r="C1563"/>
      <c r="D1563"/>
      <c r="E1563"/>
      <c r="F1563"/>
      <c r="G1563"/>
      <c r="H1563"/>
      <c r="I1563"/>
      <c r="L1563" s="62"/>
      <c r="P1563" s="19"/>
      <c r="Y1563" s="19"/>
    </row>
    <row r="1564" spans="2:25" s="10" customFormat="1" ht="15.6" customHeight="1" x14ac:dyDescent="0.25">
      <c r="B1564"/>
      <c r="C1564"/>
      <c r="D1564"/>
      <c r="E1564"/>
      <c r="F1564"/>
      <c r="G1564"/>
      <c r="H1564"/>
      <c r="I1564"/>
      <c r="L1564" s="62"/>
      <c r="P1564" s="19"/>
      <c r="Y1564" s="19"/>
    </row>
    <row r="1565" spans="2:25" s="10" customFormat="1" ht="15.6" customHeight="1" x14ac:dyDescent="0.25">
      <c r="B1565"/>
      <c r="C1565"/>
      <c r="D1565"/>
      <c r="E1565"/>
      <c r="F1565"/>
      <c r="G1565"/>
      <c r="H1565"/>
      <c r="I1565"/>
      <c r="L1565" s="62"/>
      <c r="P1565" s="19"/>
      <c r="Y1565" s="19"/>
    </row>
    <row r="1566" spans="2:25" s="10" customFormat="1" ht="15.6" customHeight="1" x14ac:dyDescent="0.25">
      <c r="B1566"/>
      <c r="C1566"/>
      <c r="D1566"/>
      <c r="E1566"/>
      <c r="F1566"/>
      <c r="G1566"/>
      <c r="H1566"/>
      <c r="I1566"/>
      <c r="L1566" s="62"/>
      <c r="P1566" s="19"/>
      <c r="Y1566" s="19"/>
    </row>
    <row r="1567" spans="2:25" s="10" customFormat="1" ht="15.6" customHeight="1" x14ac:dyDescent="0.25">
      <c r="B1567"/>
      <c r="C1567"/>
      <c r="D1567"/>
      <c r="E1567"/>
      <c r="F1567"/>
      <c r="G1567"/>
      <c r="H1567"/>
      <c r="I1567"/>
      <c r="L1567" s="62"/>
      <c r="P1567" s="19"/>
      <c r="Y1567" s="19"/>
    </row>
    <row r="1568" spans="2:25" s="10" customFormat="1" ht="15.6" customHeight="1" x14ac:dyDescent="0.25">
      <c r="B1568"/>
      <c r="C1568"/>
      <c r="D1568"/>
      <c r="E1568"/>
      <c r="F1568"/>
      <c r="G1568"/>
      <c r="H1568"/>
      <c r="I1568"/>
      <c r="L1568" s="62"/>
      <c r="P1568" s="19"/>
      <c r="Y1568" s="19"/>
    </row>
    <row r="1569" spans="2:25" s="10" customFormat="1" ht="15.6" customHeight="1" x14ac:dyDescent="0.25">
      <c r="B1569"/>
      <c r="C1569"/>
      <c r="D1569"/>
      <c r="E1569"/>
      <c r="F1569"/>
      <c r="G1569"/>
      <c r="H1569"/>
      <c r="I1569"/>
      <c r="L1569" s="62"/>
      <c r="P1569" s="19"/>
      <c r="Y1569" s="19"/>
    </row>
    <row r="1570" spans="2:25" s="10" customFormat="1" ht="15.6" customHeight="1" x14ac:dyDescent="0.25">
      <c r="B1570"/>
      <c r="C1570"/>
      <c r="D1570"/>
      <c r="E1570"/>
      <c r="F1570"/>
      <c r="G1570"/>
      <c r="H1570"/>
      <c r="I1570"/>
      <c r="L1570" s="62"/>
      <c r="P1570" s="19"/>
      <c r="Y1570" s="19"/>
    </row>
    <row r="1571" spans="2:25" s="10" customFormat="1" ht="15.6" customHeight="1" x14ac:dyDescent="0.25">
      <c r="B1571"/>
      <c r="C1571"/>
      <c r="D1571"/>
      <c r="E1571"/>
      <c r="F1571"/>
      <c r="G1571"/>
      <c r="H1571"/>
      <c r="I1571"/>
      <c r="L1571" s="62"/>
      <c r="P1571" s="19"/>
      <c r="Y1571" s="19"/>
    </row>
    <row r="1572" spans="2:25" s="10" customFormat="1" ht="15.6" customHeight="1" x14ac:dyDescent="0.25">
      <c r="B1572"/>
      <c r="C1572"/>
      <c r="D1572"/>
      <c r="E1572"/>
      <c r="F1572"/>
      <c r="G1572"/>
      <c r="H1572"/>
      <c r="I1572"/>
      <c r="L1572" s="62"/>
      <c r="P1572" s="19"/>
      <c r="Y1572" s="19"/>
    </row>
    <row r="1573" spans="2:25" s="10" customFormat="1" ht="15.6" customHeight="1" x14ac:dyDescent="0.25">
      <c r="B1573"/>
      <c r="C1573"/>
      <c r="D1573"/>
      <c r="E1573"/>
      <c r="F1573"/>
      <c r="G1573"/>
      <c r="H1573"/>
      <c r="I1573"/>
      <c r="L1573" s="62"/>
      <c r="P1573" s="19"/>
      <c r="Y1573" s="19"/>
    </row>
    <row r="1574" spans="2:25" s="10" customFormat="1" ht="15.6" customHeight="1" x14ac:dyDescent="0.25">
      <c r="B1574"/>
      <c r="C1574"/>
      <c r="D1574"/>
      <c r="E1574"/>
      <c r="F1574"/>
      <c r="G1574"/>
      <c r="H1574"/>
      <c r="I1574"/>
      <c r="L1574" s="62"/>
      <c r="P1574" s="19"/>
      <c r="Y1574" s="19"/>
    </row>
    <row r="1575" spans="2:25" s="10" customFormat="1" ht="15.6" customHeight="1" x14ac:dyDescent="0.25">
      <c r="B1575"/>
      <c r="C1575"/>
      <c r="D1575"/>
      <c r="E1575"/>
      <c r="F1575"/>
      <c r="G1575"/>
      <c r="H1575"/>
      <c r="I1575"/>
      <c r="L1575" s="62"/>
      <c r="P1575" s="19"/>
      <c r="Y1575" s="19"/>
    </row>
    <row r="1576" spans="2:25" s="10" customFormat="1" ht="15.6" customHeight="1" x14ac:dyDescent="0.25">
      <c r="B1576"/>
      <c r="C1576"/>
      <c r="D1576"/>
      <c r="E1576"/>
      <c r="F1576"/>
      <c r="G1576"/>
      <c r="H1576"/>
      <c r="I1576"/>
      <c r="L1576" s="62"/>
      <c r="P1576" s="19"/>
      <c r="Y1576" s="19"/>
    </row>
    <row r="1577" spans="2:25" s="10" customFormat="1" ht="15.6" customHeight="1" x14ac:dyDescent="0.25">
      <c r="B1577"/>
      <c r="C1577"/>
      <c r="D1577"/>
      <c r="E1577"/>
      <c r="F1577"/>
      <c r="G1577"/>
      <c r="H1577"/>
      <c r="I1577"/>
      <c r="L1577" s="62"/>
      <c r="P1577" s="19"/>
      <c r="Y1577" s="19"/>
    </row>
    <row r="1578" spans="2:25" s="10" customFormat="1" ht="15.6" customHeight="1" x14ac:dyDescent="0.25">
      <c r="B1578"/>
      <c r="C1578"/>
      <c r="D1578"/>
      <c r="E1578"/>
      <c r="F1578"/>
      <c r="G1578"/>
      <c r="H1578"/>
      <c r="I1578"/>
      <c r="L1578" s="62"/>
      <c r="P1578" s="19"/>
      <c r="Y1578" s="19"/>
    </row>
    <row r="1579" spans="2:25" s="10" customFormat="1" ht="15.6" customHeight="1" x14ac:dyDescent="0.25">
      <c r="B1579"/>
      <c r="C1579"/>
      <c r="D1579"/>
      <c r="E1579"/>
      <c r="F1579"/>
      <c r="G1579"/>
      <c r="H1579"/>
      <c r="I1579"/>
      <c r="L1579" s="62"/>
      <c r="P1579" s="19"/>
      <c r="Y1579" s="19"/>
    </row>
    <row r="1580" spans="2:25" s="10" customFormat="1" ht="15.6" customHeight="1" x14ac:dyDescent="0.25">
      <c r="B1580"/>
      <c r="C1580"/>
      <c r="D1580"/>
      <c r="E1580"/>
      <c r="F1580"/>
      <c r="G1580"/>
      <c r="H1580"/>
      <c r="I1580"/>
      <c r="L1580" s="62"/>
      <c r="P1580" s="19"/>
      <c r="Y1580" s="19"/>
    </row>
    <row r="1581" spans="2:25" s="10" customFormat="1" ht="15.6" customHeight="1" x14ac:dyDescent="0.25">
      <c r="B1581"/>
      <c r="C1581"/>
      <c r="D1581"/>
      <c r="E1581"/>
      <c r="F1581"/>
      <c r="G1581"/>
      <c r="H1581"/>
      <c r="I1581"/>
      <c r="L1581" s="62"/>
      <c r="P1581" s="19"/>
      <c r="Y1581" s="19"/>
    </row>
    <row r="1582" spans="2:25" s="10" customFormat="1" ht="15.6" customHeight="1" x14ac:dyDescent="0.25">
      <c r="B1582"/>
      <c r="C1582"/>
      <c r="D1582"/>
      <c r="E1582"/>
      <c r="F1582"/>
      <c r="G1582"/>
      <c r="H1582"/>
      <c r="I1582"/>
      <c r="L1582" s="62"/>
      <c r="P1582" s="19"/>
      <c r="Y1582" s="19"/>
    </row>
    <row r="1583" spans="2:25" s="10" customFormat="1" ht="15.6" customHeight="1" x14ac:dyDescent="0.25">
      <c r="B1583"/>
      <c r="C1583"/>
      <c r="D1583"/>
      <c r="E1583"/>
      <c r="F1583"/>
      <c r="G1583"/>
      <c r="H1583"/>
      <c r="I1583"/>
      <c r="L1583" s="62"/>
      <c r="P1583" s="19"/>
      <c r="Y1583" s="19"/>
    </row>
    <row r="1584" spans="2:25" s="10" customFormat="1" ht="15.6" customHeight="1" x14ac:dyDescent="0.25">
      <c r="B1584"/>
      <c r="C1584"/>
      <c r="D1584"/>
      <c r="E1584"/>
      <c r="F1584"/>
      <c r="G1584"/>
      <c r="H1584"/>
      <c r="I1584"/>
      <c r="L1584" s="62"/>
      <c r="P1584" s="19"/>
      <c r="Y1584" s="19"/>
    </row>
    <row r="1585" spans="2:25" s="10" customFormat="1" ht="15.6" customHeight="1" x14ac:dyDescent="0.25">
      <c r="B1585"/>
      <c r="C1585"/>
      <c r="D1585"/>
      <c r="E1585"/>
      <c r="F1585"/>
      <c r="G1585"/>
      <c r="H1585"/>
      <c r="I1585"/>
      <c r="L1585" s="62"/>
      <c r="P1585" s="19"/>
      <c r="Y1585" s="19"/>
    </row>
    <row r="1586" spans="2:25" s="10" customFormat="1" ht="15.6" customHeight="1" x14ac:dyDescent="0.25">
      <c r="B1586"/>
      <c r="C1586"/>
      <c r="D1586"/>
      <c r="E1586"/>
      <c r="F1586"/>
      <c r="G1586"/>
      <c r="H1586"/>
      <c r="I1586"/>
      <c r="L1586" s="62"/>
      <c r="P1586" s="19"/>
      <c r="Y1586" s="19"/>
    </row>
    <row r="1587" spans="2:25" s="10" customFormat="1" ht="15.6" customHeight="1" x14ac:dyDescent="0.25">
      <c r="B1587"/>
      <c r="C1587"/>
      <c r="D1587"/>
      <c r="E1587"/>
      <c r="F1587"/>
      <c r="G1587"/>
      <c r="H1587"/>
      <c r="I1587"/>
      <c r="L1587" s="62"/>
      <c r="P1587" s="19"/>
      <c r="Y1587" s="19"/>
    </row>
    <row r="1588" spans="2:25" s="10" customFormat="1" ht="15.6" customHeight="1" x14ac:dyDescent="0.25">
      <c r="B1588"/>
      <c r="C1588"/>
      <c r="D1588"/>
      <c r="E1588"/>
      <c r="F1588"/>
      <c r="G1588"/>
      <c r="H1588"/>
      <c r="I1588"/>
      <c r="L1588" s="62"/>
      <c r="P1588" s="19"/>
      <c r="Y1588" s="19"/>
    </row>
    <row r="1589" spans="2:25" s="10" customFormat="1" ht="15.6" customHeight="1" x14ac:dyDescent="0.25">
      <c r="B1589"/>
      <c r="C1589"/>
      <c r="D1589"/>
      <c r="E1589"/>
      <c r="F1589"/>
      <c r="G1589"/>
      <c r="H1589"/>
      <c r="I1589"/>
      <c r="L1589" s="62"/>
      <c r="P1589" s="19"/>
      <c r="Y1589" s="19"/>
    </row>
    <row r="1590" spans="2:25" s="10" customFormat="1" ht="15.6" customHeight="1" x14ac:dyDescent="0.25">
      <c r="B1590"/>
      <c r="C1590"/>
      <c r="D1590"/>
      <c r="E1590"/>
      <c r="F1590"/>
      <c r="G1590"/>
      <c r="H1590"/>
      <c r="I1590"/>
      <c r="L1590" s="62"/>
      <c r="P1590" s="19"/>
      <c r="Y1590" s="19"/>
    </row>
    <row r="1591" spans="2:25" s="10" customFormat="1" ht="15.6" customHeight="1" x14ac:dyDescent="0.25">
      <c r="B1591"/>
      <c r="C1591"/>
      <c r="D1591"/>
      <c r="E1591"/>
      <c r="F1591"/>
      <c r="G1591"/>
      <c r="H1591"/>
      <c r="I1591"/>
      <c r="L1591" s="62"/>
      <c r="P1591" s="19"/>
      <c r="Y1591" s="19"/>
    </row>
    <row r="1592" spans="2:25" s="10" customFormat="1" ht="15.6" customHeight="1" x14ac:dyDescent="0.25">
      <c r="B1592"/>
      <c r="C1592"/>
      <c r="D1592"/>
      <c r="E1592"/>
      <c r="F1592"/>
      <c r="G1592"/>
      <c r="H1592"/>
      <c r="I1592"/>
      <c r="L1592" s="62"/>
      <c r="P1592" s="19"/>
      <c r="Y1592" s="19"/>
    </row>
    <row r="1593" spans="2:25" s="10" customFormat="1" ht="15.6" customHeight="1" x14ac:dyDescent="0.25">
      <c r="B1593"/>
      <c r="C1593"/>
      <c r="D1593"/>
      <c r="E1593"/>
      <c r="F1593"/>
      <c r="G1593"/>
      <c r="H1593"/>
      <c r="I1593"/>
      <c r="L1593" s="62"/>
      <c r="P1593" s="19"/>
      <c r="Y1593" s="19"/>
    </row>
    <row r="1594" spans="2:25" s="10" customFormat="1" ht="15.6" customHeight="1" x14ac:dyDescent="0.25">
      <c r="B1594"/>
      <c r="C1594"/>
      <c r="D1594"/>
      <c r="E1594"/>
      <c r="F1594"/>
      <c r="G1594"/>
      <c r="H1594"/>
      <c r="I1594"/>
      <c r="L1594" s="62"/>
      <c r="P1594" s="19"/>
      <c r="Y1594" s="19"/>
    </row>
    <row r="1595" spans="2:25" s="10" customFormat="1" ht="15.6" customHeight="1" x14ac:dyDescent="0.25">
      <c r="B1595"/>
      <c r="C1595"/>
      <c r="D1595"/>
      <c r="E1595"/>
      <c r="F1595"/>
      <c r="G1595"/>
      <c r="H1595"/>
      <c r="I1595"/>
      <c r="L1595" s="62"/>
      <c r="P1595" s="19"/>
      <c r="Y1595" s="19"/>
    </row>
    <row r="1596" spans="2:25" s="10" customFormat="1" ht="15.6" customHeight="1" x14ac:dyDescent="0.25">
      <c r="B1596"/>
      <c r="C1596"/>
      <c r="D1596"/>
      <c r="E1596"/>
      <c r="F1596"/>
      <c r="G1596"/>
      <c r="H1596"/>
      <c r="I1596"/>
      <c r="L1596" s="62"/>
      <c r="P1596" s="19"/>
      <c r="Y1596" s="19"/>
    </row>
    <row r="1597" spans="2:25" s="10" customFormat="1" ht="15.6" customHeight="1" x14ac:dyDescent="0.25">
      <c r="B1597"/>
      <c r="C1597"/>
      <c r="D1597"/>
      <c r="E1597"/>
      <c r="F1597"/>
      <c r="G1597"/>
      <c r="H1597"/>
      <c r="I1597"/>
      <c r="L1597" s="62"/>
      <c r="P1597" s="19"/>
      <c r="Y1597" s="19"/>
    </row>
    <row r="1598" spans="2:25" s="10" customFormat="1" ht="15.6" customHeight="1" x14ac:dyDescent="0.25">
      <c r="B1598"/>
      <c r="C1598"/>
      <c r="D1598"/>
      <c r="E1598"/>
      <c r="F1598"/>
      <c r="G1598"/>
      <c r="H1598"/>
      <c r="I1598"/>
      <c r="L1598" s="62"/>
      <c r="P1598" s="19"/>
      <c r="Y1598" s="19"/>
    </row>
    <row r="1599" spans="2:25" s="10" customFormat="1" ht="15.6" customHeight="1" x14ac:dyDescent="0.25">
      <c r="B1599"/>
      <c r="C1599"/>
      <c r="D1599"/>
      <c r="E1599"/>
      <c r="F1599"/>
      <c r="G1599"/>
      <c r="H1599"/>
      <c r="I1599"/>
      <c r="L1599" s="62"/>
      <c r="P1599" s="19"/>
      <c r="Y1599" s="19"/>
    </row>
    <row r="1600" spans="2:25" s="10" customFormat="1" ht="15.6" customHeight="1" x14ac:dyDescent="0.25">
      <c r="B1600"/>
      <c r="C1600"/>
      <c r="D1600"/>
      <c r="E1600"/>
      <c r="F1600"/>
      <c r="G1600"/>
      <c r="H1600"/>
      <c r="I1600"/>
      <c r="L1600" s="62"/>
      <c r="P1600" s="19"/>
      <c r="Y1600" s="19"/>
    </row>
    <row r="1601" spans="2:25" s="10" customFormat="1" ht="15.6" customHeight="1" x14ac:dyDescent="0.25">
      <c r="B1601"/>
      <c r="C1601"/>
      <c r="D1601"/>
      <c r="E1601"/>
      <c r="F1601"/>
      <c r="G1601"/>
      <c r="H1601"/>
      <c r="I1601"/>
      <c r="L1601" s="62"/>
      <c r="P1601" s="19"/>
      <c r="Y1601" s="19"/>
    </row>
    <row r="1602" spans="2:25" s="10" customFormat="1" ht="15.6" customHeight="1" x14ac:dyDescent="0.25">
      <c r="B1602"/>
      <c r="C1602"/>
      <c r="D1602"/>
      <c r="E1602"/>
      <c r="F1602"/>
      <c r="G1602"/>
      <c r="H1602"/>
      <c r="I1602"/>
      <c r="L1602" s="62"/>
      <c r="P1602" s="19"/>
      <c r="Y1602" s="19"/>
    </row>
    <row r="1603" spans="2:25" s="10" customFormat="1" ht="15.6" customHeight="1" x14ac:dyDescent="0.25">
      <c r="B1603"/>
      <c r="C1603"/>
      <c r="D1603"/>
      <c r="E1603"/>
      <c r="F1603"/>
      <c r="G1603"/>
      <c r="H1603"/>
      <c r="I1603"/>
      <c r="L1603" s="62"/>
      <c r="P1603" s="19"/>
      <c r="Y1603" s="19"/>
    </row>
    <row r="1604" spans="2:25" s="10" customFormat="1" ht="15.6" customHeight="1" x14ac:dyDescent="0.25">
      <c r="B1604"/>
      <c r="C1604"/>
      <c r="D1604"/>
      <c r="E1604"/>
      <c r="F1604"/>
      <c r="G1604"/>
      <c r="H1604"/>
      <c r="I1604"/>
      <c r="L1604" s="62"/>
      <c r="P1604" s="19"/>
      <c r="Y1604" s="19"/>
    </row>
    <row r="1605" spans="2:25" s="10" customFormat="1" ht="15.6" customHeight="1" x14ac:dyDescent="0.25">
      <c r="B1605"/>
      <c r="C1605"/>
      <c r="D1605"/>
      <c r="E1605"/>
      <c r="F1605"/>
      <c r="G1605"/>
      <c r="H1605"/>
      <c r="I1605"/>
      <c r="L1605" s="62"/>
      <c r="P1605" s="19"/>
      <c r="Y1605" s="19"/>
    </row>
    <row r="1606" spans="2:25" s="10" customFormat="1" ht="15.6" customHeight="1" x14ac:dyDescent="0.25">
      <c r="B1606"/>
      <c r="C1606"/>
      <c r="D1606"/>
      <c r="E1606"/>
      <c r="F1606"/>
      <c r="G1606"/>
      <c r="H1606"/>
      <c r="I1606"/>
      <c r="L1606" s="62"/>
      <c r="P1606" s="19"/>
      <c r="Y1606" s="19"/>
    </row>
    <row r="1607" spans="2:25" s="10" customFormat="1" ht="15.6" customHeight="1" x14ac:dyDescent="0.25">
      <c r="B1607"/>
      <c r="C1607"/>
      <c r="D1607"/>
      <c r="E1607"/>
      <c r="F1607"/>
      <c r="G1607"/>
      <c r="H1607"/>
      <c r="I1607"/>
      <c r="L1607" s="62"/>
      <c r="P1607" s="19"/>
      <c r="Y1607" s="19"/>
    </row>
    <row r="1608" spans="2:25" s="10" customFormat="1" ht="15.6" customHeight="1" x14ac:dyDescent="0.25">
      <c r="B1608"/>
      <c r="C1608"/>
      <c r="D1608"/>
      <c r="E1608"/>
      <c r="F1608"/>
      <c r="G1608"/>
      <c r="H1608"/>
      <c r="I1608"/>
      <c r="L1608" s="62"/>
      <c r="P1608" s="19"/>
      <c r="Y1608" s="19"/>
    </row>
    <row r="1609" spans="2:25" s="10" customFormat="1" ht="15.6" customHeight="1" x14ac:dyDescent="0.25">
      <c r="B1609"/>
      <c r="C1609"/>
      <c r="D1609"/>
      <c r="E1609"/>
      <c r="F1609"/>
      <c r="G1609"/>
      <c r="H1609"/>
      <c r="I1609"/>
      <c r="L1609" s="62"/>
      <c r="P1609" s="19"/>
      <c r="Y1609" s="19"/>
    </row>
    <row r="1610" spans="2:25" s="10" customFormat="1" ht="15.6" customHeight="1" x14ac:dyDescent="0.25">
      <c r="B1610"/>
      <c r="C1610"/>
      <c r="D1610"/>
      <c r="E1610"/>
      <c r="F1610"/>
      <c r="G1610"/>
      <c r="H1610"/>
      <c r="I1610"/>
      <c r="L1610" s="62"/>
      <c r="P1610" s="19"/>
      <c r="Y1610" s="19"/>
    </row>
    <row r="1611" spans="2:25" s="10" customFormat="1" ht="15.6" customHeight="1" x14ac:dyDescent="0.25">
      <c r="B1611"/>
      <c r="C1611"/>
      <c r="D1611"/>
      <c r="E1611"/>
      <c r="F1611"/>
      <c r="G1611"/>
      <c r="H1611"/>
      <c r="I1611"/>
      <c r="L1611" s="62"/>
      <c r="P1611" s="19"/>
      <c r="Y1611" s="19"/>
    </row>
    <row r="1612" spans="2:25" s="10" customFormat="1" ht="15.6" customHeight="1" x14ac:dyDescent="0.25">
      <c r="B1612"/>
      <c r="C1612"/>
      <c r="D1612"/>
      <c r="E1612"/>
      <c r="F1612"/>
      <c r="G1612"/>
      <c r="H1612"/>
      <c r="I1612"/>
      <c r="L1612" s="62"/>
      <c r="P1612" s="19"/>
      <c r="Y1612" s="19"/>
    </row>
    <row r="1613" spans="2:25" s="10" customFormat="1" ht="15.6" customHeight="1" x14ac:dyDescent="0.25">
      <c r="B1613"/>
      <c r="C1613"/>
      <c r="D1613"/>
      <c r="E1613"/>
      <c r="F1613"/>
      <c r="G1613"/>
      <c r="H1613"/>
      <c r="I1613"/>
      <c r="L1613" s="62"/>
      <c r="P1613" s="19"/>
      <c r="Y1613" s="19"/>
    </row>
    <row r="1614" spans="2:25" s="10" customFormat="1" ht="15.6" customHeight="1" x14ac:dyDescent="0.25">
      <c r="B1614"/>
      <c r="C1614"/>
      <c r="D1614"/>
      <c r="E1614"/>
      <c r="F1614"/>
      <c r="G1614"/>
      <c r="H1614"/>
      <c r="I1614"/>
      <c r="L1614" s="62"/>
      <c r="P1614" s="19"/>
      <c r="Y1614" s="19"/>
    </row>
    <row r="1615" spans="2:25" s="10" customFormat="1" ht="15.6" customHeight="1" x14ac:dyDescent="0.25">
      <c r="B1615"/>
      <c r="C1615"/>
      <c r="D1615"/>
      <c r="E1615"/>
      <c r="F1615"/>
      <c r="G1615"/>
      <c r="H1615"/>
      <c r="I1615"/>
      <c r="L1615" s="62"/>
      <c r="P1615" s="19"/>
      <c r="Y1615" s="19"/>
    </row>
    <row r="1616" spans="2:25" s="10" customFormat="1" ht="15.6" customHeight="1" x14ac:dyDescent="0.25">
      <c r="B1616"/>
      <c r="C1616"/>
      <c r="D1616"/>
      <c r="E1616"/>
      <c r="F1616"/>
      <c r="G1616"/>
      <c r="H1616"/>
      <c r="I1616"/>
      <c r="L1616" s="62"/>
      <c r="P1616" s="19"/>
      <c r="Y1616" s="19"/>
    </row>
    <row r="1617" spans="2:25" s="10" customFormat="1" ht="15.6" customHeight="1" x14ac:dyDescent="0.25">
      <c r="B1617"/>
      <c r="C1617"/>
      <c r="D1617"/>
      <c r="E1617"/>
      <c r="F1617"/>
      <c r="G1617"/>
      <c r="H1617"/>
      <c r="I1617"/>
      <c r="L1617" s="62"/>
      <c r="P1617" s="19"/>
      <c r="Y1617" s="19"/>
    </row>
    <row r="1618" spans="2:25" s="10" customFormat="1" ht="15.6" customHeight="1" x14ac:dyDescent="0.25">
      <c r="B1618"/>
      <c r="C1618"/>
      <c r="D1618"/>
      <c r="E1618"/>
      <c r="F1618"/>
      <c r="G1618"/>
      <c r="H1618"/>
      <c r="I1618"/>
      <c r="L1618" s="62"/>
      <c r="P1618" s="19"/>
      <c r="Y1618" s="19"/>
    </row>
    <row r="1619" spans="2:25" s="10" customFormat="1" ht="15.6" customHeight="1" x14ac:dyDescent="0.25">
      <c r="B1619"/>
      <c r="C1619"/>
      <c r="D1619"/>
      <c r="E1619"/>
      <c r="F1619"/>
      <c r="G1619"/>
      <c r="H1619"/>
      <c r="I1619"/>
      <c r="L1619" s="62"/>
      <c r="P1619" s="19"/>
      <c r="Y1619" s="19"/>
    </row>
    <row r="1620" spans="2:25" s="10" customFormat="1" ht="15.6" customHeight="1" x14ac:dyDescent="0.25">
      <c r="B1620"/>
      <c r="C1620"/>
      <c r="D1620"/>
      <c r="E1620"/>
      <c r="F1620"/>
      <c r="G1620"/>
      <c r="H1620"/>
      <c r="I1620"/>
      <c r="L1620" s="62"/>
      <c r="P1620" s="19"/>
      <c r="Y1620" s="19"/>
    </row>
    <row r="1621" spans="2:25" s="10" customFormat="1" ht="15.6" customHeight="1" x14ac:dyDescent="0.25">
      <c r="B1621"/>
      <c r="C1621"/>
      <c r="D1621"/>
      <c r="E1621"/>
      <c r="F1621"/>
      <c r="G1621"/>
      <c r="H1621"/>
      <c r="I1621"/>
      <c r="L1621" s="62"/>
      <c r="P1621" s="19"/>
      <c r="Y1621" s="19"/>
    </row>
    <row r="1622" spans="2:25" s="10" customFormat="1" ht="15.6" customHeight="1" x14ac:dyDescent="0.25">
      <c r="B1622"/>
      <c r="C1622"/>
      <c r="D1622"/>
      <c r="E1622"/>
      <c r="F1622"/>
      <c r="G1622"/>
      <c r="H1622"/>
      <c r="I1622"/>
      <c r="L1622" s="62"/>
      <c r="P1622" s="19"/>
      <c r="Y1622" s="19"/>
    </row>
    <row r="1623" spans="2:25" s="10" customFormat="1" ht="15.6" customHeight="1" x14ac:dyDescent="0.25">
      <c r="B1623"/>
      <c r="C1623"/>
      <c r="D1623"/>
      <c r="E1623"/>
      <c r="F1623"/>
      <c r="G1623"/>
      <c r="H1623"/>
      <c r="I1623"/>
      <c r="L1623" s="62"/>
      <c r="P1623" s="19"/>
      <c r="Y1623" s="19"/>
    </row>
    <row r="1624" spans="2:25" s="10" customFormat="1" ht="15.6" customHeight="1" x14ac:dyDescent="0.25">
      <c r="B1624"/>
      <c r="C1624"/>
      <c r="D1624"/>
      <c r="E1624"/>
      <c r="F1624"/>
      <c r="G1624"/>
      <c r="H1624"/>
      <c r="I1624"/>
      <c r="L1624" s="62"/>
      <c r="P1624" s="19"/>
      <c r="Y1624" s="19"/>
    </row>
    <row r="1625" spans="2:25" s="10" customFormat="1" ht="15.6" customHeight="1" x14ac:dyDescent="0.25">
      <c r="B1625"/>
      <c r="C1625"/>
      <c r="D1625"/>
      <c r="E1625"/>
      <c r="F1625"/>
      <c r="G1625"/>
      <c r="H1625"/>
      <c r="I1625"/>
      <c r="L1625" s="62"/>
      <c r="P1625" s="19"/>
      <c r="Y1625" s="19"/>
    </row>
    <row r="1626" spans="2:25" s="10" customFormat="1" ht="15.6" customHeight="1" x14ac:dyDescent="0.25">
      <c r="B1626"/>
      <c r="C1626"/>
      <c r="D1626"/>
      <c r="E1626"/>
      <c r="F1626"/>
      <c r="G1626"/>
      <c r="H1626"/>
      <c r="I1626"/>
      <c r="L1626" s="62"/>
      <c r="P1626" s="19"/>
      <c r="Y1626" s="19"/>
    </row>
    <row r="1627" spans="2:25" s="10" customFormat="1" ht="15.6" customHeight="1" x14ac:dyDescent="0.25">
      <c r="B1627"/>
      <c r="C1627"/>
      <c r="D1627"/>
      <c r="E1627"/>
      <c r="F1627"/>
      <c r="G1627"/>
      <c r="H1627"/>
      <c r="I1627"/>
      <c r="L1627" s="62"/>
      <c r="P1627" s="19"/>
      <c r="Y1627" s="19"/>
    </row>
    <row r="1628" spans="2:25" s="10" customFormat="1" ht="15.6" customHeight="1" x14ac:dyDescent="0.25">
      <c r="B1628"/>
      <c r="C1628"/>
      <c r="D1628"/>
      <c r="E1628"/>
      <c r="F1628"/>
      <c r="G1628"/>
      <c r="H1628"/>
      <c r="I1628"/>
      <c r="L1628" s="62"/>
      <c r="P1628" s="19"/>
      <c r="Y1628" s="19"/>
    </row>
    <row r="1629" spans="2:25" s="10" customFormat="1" ht="15.6" customHeight="1" x14ac:dyDescent="0.25">
      <c r="B1629"/>
      <c r="C1629"/>
      <c r="D1629"/>
      <c r="E1629"/>
      <c r="F1629"/>
      <c r="G1629"/>
      <c r="H1629"/>
      <c r="I1629"/>
      <c r="L1629" s="62"/>
      <c r="P1629" s="19"/>
      <c r="Y1629" s="19"/>
    </row>
    <row r="1630" spans="2:25" s="10" customFormat="1" ht="15.6" customHeight="1" x14ac:dyDescent="0.25">
      <c r="B1630"/>
      <c r="C1630"/>
      <c r="D1630"/>
      <c r="E1630"/>
      <c r="F1630"/>
      <c r="G1630"/>
      <c r="H1630"/>
      <c r="I1630"/>
      <c r="L1630" s="62"/>
      <c r="P1630" s="19"/>
      <c r="Y1630" s="19"/>
    </row>
    <row r="1631" spans="2:25" s="10" customFormat="1" ht="15.6" customHeight="1" x14ac:dyDescent="0.25">
      <c r="B1631"/>
      <c r="C1631"/>
      <c r="D1631"/>
      <c r="E1631"/>
      <c r="F1631"/>
      <c r="G1631"/>
      <c r="H1631"/>
      <c r="I1631"/>
      <c r="L1631" s="62"/>
      <c r="P1631" s="19"/>
      <c r="Y1631" s="19"/>
    </row>
    <row r="1632" spans="2:25" s="10" customFormat="1" ht="15.6" customHeight="1" x14ac:dyDescent="0.25">
      <c r="B1632"/>
      <c r="C1632"/>
      <c r="D1632"/>
      <c r="E1632"/>
      <c r="F1632"/>
      <c r="G1632"/>
      <c r="H1632"/>
      <c r="I1632"/>
      <c r="L1632" s="62"/>
      <c r="P1632" s="19"/>
      <c r="Y1632" s="19"/>
    </row>
    <row r="1633" spans="2:25" s="10" customFormat="1" ht="15.6" customHeight="1" x14ac:dyDescent="0.25">
      <c r="B1633"/>
      <c r="C1633"/>
      <c r="D1633"/>
      <c r="E1633"/>
      <c r="F1633"/>
      <c r="G1633"/>
      <c r="H1633"/>
      <c r="I1633"/>
      <c r="L1633" s="62"/>
      <c r="P1633" s="19"/>
      <c r="Y1633" s="19"/>
    </row>
    <row r="1634" spans="2:25" s="10" customFormat="1" ht="15.6" customHeight="1" x14ac:dyDescent="0.25">
      <c r="B1634"/>
      <c r="C1634"/>
      <c r="D1634"/>
      <c r="E1634"/>
      <c r="F1634"/>
      <c r="G1634"/>
      <c r="H1634"/>
      <c r="I1634"/>
      <c r="L1634" s="62"/>
      <c r="P1634" s="19"/>
      <c r="Y1634" s="19"/>
    </row>
    <row r="1635" spans="2:25" s="10" customFormat="1" ht="15.6" customHeight="1" x14ac:dyDescent="0.25">
      <c r="B1635"/>
      <c r="C1635"/>
      <c r="D1635"/>
      <c r="E1635"/>
      <c r="F1635"/>
      <c r="G1635"/>
      <c r="H1635"/>
      <c r="I1635"/>
      <c r="L1635" s="62"/>
      <c r="P1635" s="19"/>
      <c r="Y1635" s="19"/>
    </row>
    <row r="1636" spans="2:25" s="10" customFormat="1" ht="15.6" customHeight="1" x14ac:dyDescent="0.25">
      <c r="B1636"/>
      <c r="C1636"/>
      <c r="D1636"/>
      <c r="E1636"/>
      <c r="F1636"/>
      <c r="G1636"/>
      <c r="H1636"/>
      <c r="I1636"/>
      <c r="L1636" s="62"/>
      <c r="P1636" s="19"/>
      <c r="Y1636" s="19"/>
    </row>
    <row r="1637" spans="2:25" s="10" customFormat="1" ht="15.6" customHeight="1" x14ac:dyDescent="0.25">
      <c r="B1637"/>
      <c r="C1637"/>
      <c r="D1637"/>
      <c r="E1637"/>
      <c r="F1637"/>
      <c r="G1637"/>
      <c r="H1637"/>
      <c r="I1637"/>
      <c r="L1637" s="62"/>
      <c r="P1637" s="19"/>
      <c r="Y1637" s="19"/>
    </row>
    <row r="1638" spans="2:25" s="10" customFormat="1" ht="15.6" customHeight="1" x14ac:dyDescent="0.25">
      <c r="B1638"/>
      <c r="C1638"/>
      <c r="D1638"/>
      <c r="E1638"/>
      <c r="F1638"/>
      <c r="G1638"/>
      <c r="H1638"/>
      <c r="I1638"/>
      <c r="L1638" s="62"/>
      <c r="P1638" s="19"/>
      <c r="Y1638" s="19"/>
    </row>
    <row r="1639" spans="2:25" s="10" customFormat="1" ht="15.6" customHeight="1" x14ac:dyDescent="0.25">
      <c r="B1639"/>
      <c r="C1639"/>
      <c r="D1639"/>
      <c r="E1639"/>
      <c r="F1639"/>
      <c r="G1639"/>
      <c r="H1639"/>
      <c r="I1639"/>
      <c r="L1639" s="62"/>
      <c r="P1639" s="19"/>
      <c r="Y1639" s="19"/>
    </row>
    <row r="1640" spans="2:25" s="10" customFormat="1" ht="15.6" customHeight="1" x14ac:dyDescent="0.25">
      <c r="B1640"/>
      <c r="C1640"/>
      <c r="D1640"/>
      <c r="E1640"/>
      <c r="F1640"/>
      <c r="G1640"/>
      <c r="H1640"/>
      <c r="I1640"/>
      <c r="L1640" s="62"/>
      <c r="P1640" s="19"/>
      <c r="Y1640" s="19"/>
    </row>
    <row r="1641" spans="2:25" s="10" customFormat="1" ht="15.6" customHeight="1" x14ac:dyDescent="0.25">
      <c r="B1641"/>
      <c r="C1641"/>
      <c r="D1641"/>
      <c r="E1641"/>
      <c r="F1641"/>
      <c r="G1641"/>
      <c r="H1641"/>
      <c r="I1641"/>
      <c r="L1641" s="62"/>
      <c r="P1641" s="19"/>
      <c r="Y1641" s="19"/>
    </row>
    <row r="1642" spans="2:25" s="10" customFormat="1" ht="15.6" customHeight="1" x14ac:dyDescent="0.25">
      <c r="B1642"/>
      <c r="C1642"/>
      <c r="D1642"/>
      <c r="E1642"/>
      <c r="F1642"/>
      <c r="G1642"/>
      <c r="H1642"/>
      <c r="I1642"/>
      <c r="L1642" s="62"/>
      <c r="P1642" s="19"/>
      <c r="Y1642" s="19"/>
    </row>
    <row r="1643" spans="2:25" s="10" customFormat="1" ht="15.6" customHeight="1" x14ac:dyDescent="0.25">
      <c r="B1643"/>
      <c r="C1643"/>
      <c r="D1643"/>
      <c r="E1643"/>
      <c r="F1643"/>
      <c r="G1643"/>
      <c r="H1643"/>
      <c r="I1643"/>
      <c r="L1643" s="62"/>
      <c r="P1643" s="19"/>
      <c r="Y1643" s="19"/>
    </row>
    <row r="1644" spans="2:25" s="10" customFormat="1" ht="15.6" customHeight="1" x14ac:dyDescent="0.25">
      <c r="B1644"/>
      <c r="C1644"/>
      <c r="D1644"/>
      <c r="E1644"/>
      <c r="F1644"/>
      <c r="G1644"/>
      <c r="H1644"/>
      <c r="I1644"/>
      <c r="L1644" s="62"/>
      <c r="P1644" s="19"/>
      <c r="Y1644" s="19"/>
    </row>
    <row r="1645" spans="2:25" s="10" customFormat="1" ht="15.6" customHeight="1" x14ac:dyDescent="0.25">
      <c r="B1645"/>
      <c r="C1645"/>
      <c r="D1645"/>
      <c r="E1645"/>
      <c r="F1645"/>
      <c r="G1645"/>
      <c r="H1645"/>
      <c r="I1645"/>
      <c r="L1645" s="62"/>
      <c r="P1645" s="19"/>
      <c r="Y1645" s="19"/>
    </row>
    <row r="1646" spans="2:25" s="10" customFormat="1" ht="15.6" customHeight="1" x14ac:dyDescent="0.25">
      <c r="B1646"/>
      <c r="C1646"/>
      <c r="D1646"/>
      <c r="E1646"/>
      <c r="F1646"/>
      <c r="G1646"/>
      <c r="H1646"/>
      <c r="I1646"/>
      <c r="L1646" s="62"/>
      <c r="P1646" s="19"/>
      <c r="Y1646" s="19"/>
    </row>
    <row r="1647" spans="2:25" s="10" customFormat="1" ht="15.6" customHeight="1" x14ac:dyDescent="0.25">
      <c r="B1647"/>
      <c r="C1647"/>
      <c r="D1647"/>
      <c r="E1647"/>
      <c r="F1647"/>
      <c r="G1647"/>
      <c r="H1647"/>
      <c r="I1647"/>
      <c r="L1647" s="62"/>
      <c r="P1647" s="19"/>
      <c r="Y1647" s="19"/>
    </row>
    <row r="1648" spans="2:25" s="10" customFormat="1" ht="15.6" customHeight="1" x14ac:dyDescent="0.25">
      <c r="B1648"/>
      <c r="C1648"/>
      <c r="D1648"/>
      <c r="E1648"/>
      <c r="F1648"/>
      <c r="G1648"/>
      <c r="H1648"/>
      <c r="I1648"/>
      <c r="L1648" s="62"/>
      <c r="P1648" s="19"/>
      <c r="Y1648" s="19"/>
    </row>
    <row r="1649" spans="2:25" s="10" customFormat="1" ht="15.6" customHeight="1" x14ac:dyDescent="0.25">
      <c r="B1649"/>
      <c r="C1649"/>
      <c r="D1649"/>
      <c r="E1649"/>
      <c r="F1649"/>
      <c r="G1649"/>
      <c r="H1649"/>
      <c r="I1649"/>
      <c r="L1649" s="62"/>
      <c r="P1649" s="19"/>
      <c r="Y1649" s="19"/>
    </row>
    <row r="1650" spans="2:25" s="10" customFormat="1" ht="15.6" customHeight="1" x14ac:dyDescent="0.25">
      <c r="B1650"/>
      <c r="C1650"/>
      <c r="D1650"/>
      <c r="E1650"/>
      <c r="F1650"/>
      <c r="G1650"/>
      <c r="H1650"/>
      <c r="I1650"/>
      <c r="L1650" s="62"/>
      <c r="P1650" s="19"/>
      <c r="Y1650" s="19"/>
    </row>
    <row r="1651" spans="2:25" s="10" customFormat="1" ht="15.6" customHeight="1" x14ac:dyDescent="0.25">
      <c r="B1651"/>
      <c r="C1651"/>
      <c r="D1651"/>
      <c r="E1651"/>
      <c r="F1651"/>
      <c r="G1651"/>
      <c r="H1651"/>
      <c r="I1651"/>
      <c r="L1651" s="62"/>
      <c r="P1651" s="19"/>
      <c r="Y1651" s="19"/>
    </row>
    <row r="1652" spans="2:25" s="10" customFormat="1" ht="15.6" customHeight="1" x14ac:dyDescent="0.25">
      <c r="B1652"/>
      <c r="C1652"/>
      <c r="D1652"/>
      <c r="E1652"/>
      <c r="F1652"/>
      <c r="G1652"/>
      <c r="H1652"/>
      <c r="I1652"/>
      <c r="L1652" s="62"/>
      <c r="P1652" s="19"/>
      <c r="Y1652" s="19"/>
    </row>
    <row r="1653" spans="2:25" s="10" customFormat="1" ht="15.6" customHeight="1" x14ac:dyDescent="0.25">
      <c r="B1653"/>
      <c r="C1653"/>
      <c r="D1653"/>
      <c r="E1653"/>
      <c r="F1653"/>
      <c r="G1653"/>
      <c r="H1653"/>
      <c r="I1653"/>
      <c r="L1653" s="62"/>
      <c r="P1653" s="19"/>
      <c r="Y1653" s="19"/>
    </row>
    <row r="1654" spans="2:25" s="10" customFormat="1" ht="15.6" customHeight="1" x14ac:dyDescent="0.25">
      <c r="B1654"/>
      <c r="C1654"/>
      <c r="D1654"/>
      <c r="E1654"/>
      <c r="F1654"/>
      <c r="G1654"/>
      <c r="H1654"/>
      <c r="I1654"/>
      <c r="L1654" s="62"/>
      <c r="P1654" s="19"/>
      <c r="Y1654" s="19"/>
    </row>
    <row r="1655" spans="2:25" s="10" customFormat="1" ht="15.6" customHeight="1" x14ac:dyDescent="0.25">
      <c r="B1655"/>
      <c r="C1655"/>
      <c r="D1655"/>
      <c r="E1655"/>
      <c r="F1655"/>
      <c r="G1655"/>
      <c r="H1655"/>
      <c r="I1655"/>
      <c r="L1655" s="62"/>
      <c r="P1655" s="19"/>
      <c r="Y1655" s="19"/>
    </row>
    <row r="1656" spans="2:25" s="10" customFormat="1" ht="15.6" customHeight="1" x14ac:dyDescent="0.25">
      <c r="B1656"/>
      <c r="C1656"/>
      <c r="D1656"/>
      <c r="E1656"/>
      <c r="F1656"/>
      <c r="G1656"/>
      <c r="H1656"/>
      <c r="I1656"/>
      <c r="L1656" s="62"/>
      <c r="P1656" s="19"/>
      <c r="Y1656" s="19"/>
    </row>
    <row r="1657" spans="2:25" s="10" customFormat="1" ht="15.6" customHeight="1" x14ac:dyDescent="0.25">
      <c r="B1657"/>
      <c r="C1657"/>
      <c r="D1657"/>
      <c r="E1657"/>
      <c r="F1657"/>
      <c r="G1657"/>
      <c r="H1657"/>
      <c r="I1657"/>
      <c r="L1657" s="62"/>
      <c r="P1657" s="19"/>
      <c r="Y1657" s="19"/>
    </row>
    <row r="1658" spans="2:25" s="10" customFormat="1" ht="15.6" customHeight="1" x14ac:dyDescent="0.25">
      <c r="B1658"/>
      <c r="C1658"/>
      <c r="D1658"/>
      <c r="E1658"/>
      <c r="F1658"/>
      <c r="G1658"/>
      <c r="H1658"/>
      <c r="I1658"/>
      <c r="L1658" s="62"/>
      <c r="P1658" s="19"/>
      <c r="Y1658" s="19"/>
    </row>
    <row r="1659" spans="2:25" s="10" customFormat="1" ht="15.6" customHeight="1" x14ac:dyDescent="0.25">
      <c r="B1659"/>
      <c r="C1659"/>
      <c r="D1659"/>
      <c r="E1659"/>
      <c r="F1659"/>
      <c r="G1659"/>
      <c r="H1659"/>
      <c r="I1659"/>
      <c r="L1659" s="62"/>
      <c r="P1659" s="19"/>
      <c r="Y1659" s="19"/>
    </row>
    <row r="1660" spans="2:25" s="10" customFormat="1" ht="15.6" customHeight="1" x14ac:dyDescent="0.25">
      <c r="B1660"/>
      <c r="C1660"/>
      <c r="D1660"/>
      <c r="E1660"/>
      <c r="F1660"/>
      <c r="G1660"/>
      <c r="H1660"/>
      <c r="I1660"/>
      <c r="L1660" s="62"/>
      <c r="P1660" s="19"/>
      <c r="Y1660" s="19"/>
    </row>
    <row r="1661" spans="2:25" s="10" customFormat="1" ht="15.6" customHeight="1" x14ac:dyDescent="0.25">
      <c r="B1661"/>
      <c r="C1661"/>
      <c r="D1661"/>
      <c r="E1661"/>
      <c r="F1661"/>
      <c r="G1661"/>
      <c r="H1661"/>
      <c r="I1661"/>
      <c r="L1661" s="62"/>
      <c r="P1661" s="19"/>
      <c r="Y1661" s="19"/>
    </row>
    <row r="1662" spans="2:25" s="10" customFormat="1" ht="15.6" customHeight="1" x14ac:dyDescent="0.25">
      <c r="B1662"/>
      <c r="C1662"/>
      <c r="D1662"/>
      <c r="E1662"/>
      <c r="F1662"/>
      <c r="G1662"/>
      <c r="H1662"/>
      <c r="I1662"/>
      <c r="L1662" s="62"/>
      <c r="P1662" s="19"/>
      <c r="Y1662" s="19"/>
    </row>
    <row r="1663" spans="2:25" s="10" customFormat="1" ht="15.6" customHeight="1" x14ac:dyDescent="0.25">
      <c r="B1663"/>
      <c r="C1663"/>
      <c r="D1663"/>
      <c r="E1663"/>
      <c r="F1663"/>
      <c r="G1663"/>
      <c r="H1663"/>
      <c r="I1663"/>
      <c r="L1663" s="62"/>
      <c r="P1663" s="19"/>
      <c r="Y1663" s="19"/>
    </row>
    <row r="1664" spans="2:25" s="10" customFormat="1" ht="15.6" customHeight="1" x14ac:dyDescent="0.25">
      <c r="B1664"/>
      <c r="C1664"/>
      <c r="D1664"/>
      <c r="E1664"/>
      <c r="F1664"/>
      <c r="G1664"/>
      <c r="H1664"/>
      <c r="I1664"/>
      <c r="L1664" s="62"/>
      <c r="P1664" s="19"/>
      <c r="Y1664" s="19"/>
    </row>
    <row r="1665" spans="2:25" s="10" customFormat="1" ht="15.6" customHeight="1" x14ac:dyDescent="0.25">
      <c r="B1665"/>
      <c r="C1665"/>
      <c r="D1665"/>
      <c r="E1665"/>
      <c r="F1665"/>
      <c r="G1665"/>
      <c r="H1665"/>
      <c r="I1665"/>
      <c r="L1665" s="62"/>
      <c r="P1665" s="19"/>
      <c r="Y1665" s="19"/>
    </row>
    <row r="1666" spans="2:25" s="10" customFormat="1" ht="15.6" customHeight="1" x14ac:dyDescent="0.25">
      <c r="B1666"/>
      <c r="C1666"/>
      <c r="D1666"/>
      <c r="E1666"/>
      <c r="F1666"/>
      <c r="G1666"/>
      <c r="H1666"/>
      <c r="I1666"/>
      <c r="L1666" s="62"/>
      <c r="P1666" s="19"/>
      <c r="Y1666" s="19"/>
    </row>
    <row r="1667" spans="2:25" s="10" customFormat="1" ht="15.6" customHeight="1" x14ac:dyDescent="0.25">
      <c r="B1667"/>
      <c r="C1667"/>
      <c r="D1667"/>
      <c r="E1667"/>
      <c r="F1667"/>
      <c r="G1667"/>
      <c r="H1667"/>
      <c r="I1667"/>
      <c r="L1667" s="62"/>
      <c r="P1667" s="19"/>
      <c r="Y1667" s="19"/>
    </row>
    <row r="1668" spans="2:25" s="10" customFormat="1" ht="15.6" customHeight="1" x14ac:dyDescent="0.25">
      <c r="B1668"/>
      <c r="C1668"/>
      <c r="D1668"/>
      <c r="E1668"/>
      <c r="F1668"/>
      <c r="G1668"/>
      <c r="H1668"/>
      <c r="I1668"/>
      <c r="L1668" s="62"/>
      <c r="P1668" s="19"/>
      <c r="Y1668" s="19"/>
    </row>
    <row r="1669" spans="2:25" s="10" customFormat="1" ht="15.6" customHeight="1" x14ac:dyDescent="0.25">
      <c r="B1669"/>
      <c r="C1669"/>
      <c r="D1669"/>
      <c r="E1669"/>
      <c r="F1669"/>
      <c r="G1669"/>
      <c r="H1669"/>
      <c r="I1669"/>
      <c r="L1669" s="62"/>
      <c r="P1669" s="19"/>
      <c r="Y1669" s="19"/>
    </row>
    <row r="1670" spans="2:25" s="10" customFormat="1" ht="15.6" customHeight="1" x14ac:dyDescent="0.25">
      <c r="B1670"/>
      <c r="C1670"/>
      <c r="D1670"/>
      <c r="E1670"/>
      <c r="F1670"/>
      <c r="G1670"/>
      <c r="H1670"/>
      <c r="I1670"/>
      <c r="L1670" s="62"/>
      <c r="P1670" s="19"/>
      <c r="Y1670" s="19"/>
    </row>
    <row r="1671" spans="2:25" s="10" customFormat="1" ht="15.6" customHeight="1" x14ac:dyDescent="0.25">
      <c r="B1671"/>
      <c r="C1671"/>
      <c r="D1671"/>
      <c r="E1671"/>
      <c r="F1671"/>
      <c r="G1671"/>
      <c r="H1671"/>
      <c r="I1671"/>
      <c r="L1671" s="62"/>
      <c r="P1671" s="19"/>
      <c r="Y1671" s="19"/>
    </row>
    <row r="1672" spans="2:25" s="10" customFormat="1" ht="15.6" customHeight="1" x14ac:dyDescent="0.25">
      <c r="B1672"/>
      <c r="C1672"/>
      <c r="D1672"/>
      <c r="E1672"/>
      <c r="F1672"/>
      <c r="G1672"/>
      <c r="H1672"/>
      <c r="I1672"/>
      <c r="L1672" s="62"/>
      <c r="P1672" s="19"/>
      <c r="Y1672" s="19"/>
    </row>
    <row r="1673" spans="2:25" s="10" customFormat="1" ht="15.6" customHeight="1" x14ac:dyDescent="0.25">
      <c r="B1673"/>
      <c r="C1673"/>
      <c r="D1673"/>
      <c r="E1673"/>
      <c r="F1673"/>
      <c r="G1673"/>
      <c r="H1673"/>
      <c r="I1673"/>
      <c r="L1673" s="62"/>
      <c r="P1673" s="19"/>
      <c r="Y1673" s="19"/>
    </row>
    <row r="1674" spans="2:25" s="10" customFormat="1" ht="15.6" customHeight="1" x14ac:dyDescent="0.25">
      <c r="B1674"/>
      <c r="C1674"/>
      <c r="D1674"/>
      <c r="E1674"/>
      <c r="F1674"/>
      <c r="G1674"/>
      <c r="H1674"/>
      <c r="I1674"/>
      <c r="L1674" s="62"/>
      <c r="P1674" s="19"/>
      <c r="Y1674" s="19"/>
    </row>
    <row r="1675" spans="2:25" s="10" customFormat="1" ht="15.6" customHeight="1" x14ac:dyDescent="0.25">
      <c r="B1675"/>
      <c r="C1675"/>
      <c r="D1675"/>
      <c r="E1675"/>
      <c r="F1675"/>
      <c r="G1675"/>
      <c r="H1675"/>
      <c r="I1675"/>
      <c r="L1675" s="62"/>
      <c r="P1675" s="19"/>
      <c r="Y1675" s="19"/>
    </row>
    <row r="1676" spans="2:25" s="10" customFormat="1" ht="15.6" customHeight="1" x14ac:dyDescent="0.25">
      <c r="B1676"/>
      <c r="C1676"/>
      <c r="D1676"/>
      <c r="E1676"/>
      <c r="F1676"/>
      <c r="G1676"/>
      <c r="H1676"/>
      <c r="I1676"/>
      <c r="L1676" s="62"/>
      <c r="P1676" s="19"/>
      <c r="Y1676" s="19"/>
    </row>
    <row r="1677" spans="2:25" s="10" customFormat="1" ht="15.6" customHeight="1" x14ac:dyDescent="0.25">
      <c r="B1677"/>
      <c r="C1677"/>
      <c r="D1677"/>
      <c r="E1677"/>
      <c r="F1677"/>
      <c r="G1677"/>
      <c r="H1677"/>
      <c r="I1677"/>
      <c r="L1677" s="62"/>
      <c r="P1677" s="19"/>
      <c r="Y1677" s="19"/>
    </row>
    <row r="1678" spans="2:25" s="10" customFormat="1" ht="15.6" customHeight="1" x14ac:dyDescent="0.25">
      <c r="B1678"/>
      <c r="C1678"/>
      <c r="D1678"/>
      <c r="E1678"/>
      <c r="F1678"/>
      <c r="G1678"/>
      <c r="H1678"/>
      <c r="I1678"/>
      <c r="L1678" s="62"/>
      <c r="P1678" s="19"/>
      <c r="Y1678" s="19"/>
    </row>
    <row r="1679" spans="2:25" s="10" customFormat="1" ht="15.6" customHeight="1" x14ac:dyDescent="0.25">
      <c r="B1679"/>
      <c r="C1679"/>
      <c r="D1679"/>
      <c r="E1679"/>
      <c r="F1679"/>
      <c r="G1679"/>
      <c r="H1679"/>
      <c r="I1679"/>
      <c r="L1679" s="62"/>
      <c r="P1679" s="19"/>
      <c r="Y1679" s="19"/>
    </row>
    <row r="1680" spans="2:25" s="10" customFormat="1" ht="15.6" customHeight="1" x14ac:dyDescent="0.25">
      <c r="B1680"/>
      <c r="C1680"/>
      <c r="D1680"/>
      <c r="E1680"/>
      <c r="F1680"/>
      <c r="G1680"/>
      <c r="H1680"/>
      <c r="I1680"/>
      <c r="L1680" s="62"/>
      <c r="P1680" s="19"/>
      <c r="Y1680" s="19"/>
    </row>
    <row r="1681" spans="2:25" s="10" customFormat="1" ht="15.6" customHeight="1" x14ac:dyDescent="0.25">
      <c r="B1681"/>
      <c r="C1681"/>
      <c r="D1681"/>
      <c r="E1681"/>
      <c r="F1681"/>
      <c r="G1681"/>
      <c r="H1681"/>
      <c r="I1681"/>
      <c r="L1681" s="62"/>
      <c r="P1681" s="19"/>
      <c r="Y1681" s="19"/>
    </row>
    <row r="1682" spans="2:25" s="10" customFormat="1" ht="15.6" customHeight="1" x14ac:dyDescent="0.25">
      <c r="B1682"/>
      <c r="C1682"/>
      <c r="D1682"/>
      <c r="E1682"/>
      <c r="F1682"/>
      <c r="G1682"/>
      <c r="H1682"/>
      <c r="I1682"/>
      <c r="L1682" s="62"/>
      <c r="P1682" s="19"/>
      <c r="Y1682" s="19"/>
    </row>
    <row r="1683" spans="2:25" s="10" customFormat="1" ht="15.6" customHeight="1" x14ac:dyDescent="0.25">
      <c r="B1683"/>
      <c r="C1683"/>
      <c r="D1683"/>
      <c r="E1683"/>
      <c r="F1683"/>
      <c r="G1683"/>
      <c r="H1683"/>
      <c r="I1683"/>
      <c r="L1683" s="62"/>
      <c r="P1683" s="19"/>
      <c r="Y1683" s="19"/>
    </row>
    <row r="1684" spans="2:25" s="10" customFormat="1" ht="15.6" customHeight="1" x14ac:dyDescent="0.25">
      <c r="B1684"/>
      <c r="C1684"/>
      <c r="D1684"/>
      <c r="E1684"/>
      <c r="F1684"/>
      <c r="G1684"/>
      <c r="H1684"/>
      <c r="I1684"/>
      <c r="L1684" s="62"/>
      <c r="P1684" s="19"/>
      <c r="Y1684" s="19"/>
    </row>
    <row r="1685" spans="2:25" s="10" customFormat="1" ht="15.6" customHeight="1" x14ac:dyDescent="0.25">
      <c r="B1685"/>
      <c r="C1685"/>
      <c r="D1685"/>
      <c r="E1685"/>
      <c r="F1685"/>
      <c r="G1685"/>
      <c r="H1685"/>
      <c r="I1685"/>
      <c r="L1685" s="62"/>
      <c r="P1685" s="19"/>
      <c r="Y1685" s="19"/>
    </row>
    <row r="1686" spans="2:25" s="10" customFormat="1" ht="15.6" customHeight="1" x14ac:dyDescent="0.25">
      <c r="B1686"/>
      <c r="C1686"/>
      <c r="D1686"/>
      <c r="E1686"/>
      <c r="F1686"/>
      <c r="G1686"/>
      <c r="H1686"/>
      <c r="I1686"/>
      <c r="L1686" s="62"/>
      <c r="P1686" s="19"/>
      <c r="Y1686" s="19"/>
    </row>
    <row r="1687" spans="2:25" s="10" customFormat="1" ht="15.6" customHeight="1" x14ac:dyDescent="0.25">
      <c r="B1687"/>
      <c r="C1687"/>
      <c r="D1687"/>
      <c r="E1687"/>
      <c r="F1687"/>
      <c r="G1687"/>
      <c r="H1687"/>
      <c r="I1687"/>
      <c r="L1687" s="62"/>
      <c r="P1687" s="19"/>
      <c r="Y1687" s="19"/>
    </row>
    <row r="1688" spans="2:25" s="10" customFormat="1" ht="15.6" customHeight="1" x14ac:dyDescent="0.25">
      <c r="B1688"/>
      <c r="C1688"/>
      <c r="D1688"/>
      <c r="E1688"/>
      <c r="F1688"/>
      <c r="G1688"/>
      <c r="H1688"/>
      <c r="I1688"/>
      <c r="L1688" s="62"/>
      <c r="P1688" s="19"/>
      <c r="Y1688" s="19"/>
    </row>
    <row r="1689" spans="2:25" s="10" customFormat="1" ht="15.6" customHeight="1" x14ac:dyDescent="0.25">
      <c r="B1689"/>
      <c r="C1689"/>
      <c r="D1689"/>
      <c r="E1689"/>
      <c r="F1689"/>
      <c r="G1689"/>
      <c r="H1689"/>
      <c r="I1689"/>
      <c r="L1689" s="62"/>
      <c r="P1689" s="19"/>
      <c r="Y1689" s="19"/>
    </row>
    <row r="1690" spans="2:25" s="10" customFormat="1" ht="15.6" customHeight="1" x14ac:dyDescent="0.25">
      <c r="B1690"/>
      <c r="C1690"/>
      <c r="D1690"/>
      <c r="E1690"/>
      <c r="F1690"/>
      <c r="G1690"/>
      <c r="H1690"/>
      <c r="I1690"/>
      <c r="L1690" s="62"/>
      <c r="P1690" s="19"/>
      <c r="Y1690" s="19"/>
    </row>
    <row r="1691" spans="2:25" s="10" customFormat="1" ht="15.6" customHeight="1" x14ac:dyDescent="0.25">
      <c r="B1691"/>
      <c r="C1691"/>
      <c r="D1691"/>
      <c r="E1691"/>
      <c r="F1691"/>
      <c r="G1691"/>
      <c r="H1691"/>
      <c r="I1691"/>
      <c r="L1691" s="62"/>
      <c r="P1691" s="19"/>
      <c r="Y1691" s="19"/>
    </row>
    <row r="1692" spans="2:25" s="10" customFormat="1" ht="15.6" customHeight="1" x14ac:dyDescent="0.25">
      <c r="B1692"/>
      <c r="C1692"/>
      <c r="D1692"/>
      <c r="E1692"/>
      <c r="F1692"/>
      <c r="G1692"/>
      <c r="H1692"/>
      <c r="I1692"/>
      <c r="L1692" s="62"/>
      <c r="P1692" s="19"/>
      <c r="Y1692" s="19"/>
    </row>
    <row r="1693" spans="2:25" s="10" customFormat="1" ht="15.6" customHeight="1" x14ac:dyDescent="0.25">
      <c r="B1693"/>
      <c r="C1693"/>
      <c r="D1693"/>
      <c r="E1693"/>
      <c r="F1693"/>
      <c r="G1693"/>
      <c r="H1693"/>
      <c r="I1693"/>
      <c r="L1693" s="62"/>
      <c r="P1693" s="19"/>
      <c r="Y1693" s="19"/>
    </row>
    <row r="1694" spans="2:25" s="10" customFormat="1" ht="15.6" customHeight="1" x14ac:dyDescent="0.25">
      <c r="B1694"/>
      <c r="C1694"/>
      <c r="D1694"/>
      <c r="E1694"/>
      <c r="F1694"/>
      <c r="G1694"/>
      <c r="H1694"/>
      <c r="I1694"/>
      <c r="L1694" s="62"/>
      <c r="P1694" s="19"/>
      <c r="Y1694" s="19"/>
    </row>
    <row r="1695" spans="2:25" s="10" customFormat="1" ht="15.6" customHeight="1" x14ac:dyDescent="0.25">
      <c r="B1695"/>
      <c r="C1695"/>
      <c r="D1695"/>
      <c r="E1695"/>
      <c r="F1695"/>
      <c r="G1695"/>
      <c r="H1695"/>
      <c r="I1695"/>
      <c r="L1695" s="62"/>
      <c r="P1695" s="19"/>
      <c r="Y1695" s="19"/>
    </row>
    <row r="1696" spans="2:25" s="10" customFormat="1" ht="15.6" customHeight="1" x14ac:dyDescent="0.25">
      <c r="B1696"/>
      <c r="C1696"/>
      <c r="D1696"/>
      <c r="E1696"/>
      <c r="F1696"/>
      <c r="G1696"/>
      <c r="H1696"/>
      <c r="I1696"/>
      <c r="L1696" s="62"/>
      <c r="P1696" s="19"/>
      <c r="Y1696" s="19"/>
    </row>
    <row r="1697" spans="2:25" s="10" customFormat="1" ht="15.6" customHeight="1" x14ac:dyDescent="0.25">
      <c r="B1697"/>
      <c r="C1697"/>
      <c r="D1697"/>
      <c r="E1697"/>
      <c r="F1697"/>
      <c r="G1697"/>
      <c r="H1697"/>
      <c r="I1697"/>
      <c r="L1697" s="62"/>
      <c r="P1697" s="19"/>
      <c r="Y1697" s="19"/>
    </row>
    <row r="1698" spans="2:25" s="10" customFormat="1" ht="15.6" customHeight="1" x14ac:dyDescent="0.25">
      <c r="B1698"/>
      <c r="C1698"/>
      <c r="D1698"/>
      <c r="E1698"/>
      <c r="F1698"/>
      <c r="G1698"/>
      <c r="H1698"/>
      <c r="I1698"/>
      <c r="L1698" s="62"/>
      <c r="P1698" s="19"/>
      <c r="Y1698" s="19"/>
    </row>
    <row r="1699" spans="2:25" s="10" customFormat="1" ht="15.6" customHeight="1" x14ac:dyDescent="0.25">
      <c r="B1699"/>
      <c r="C1699"/>
      <c r="D1699"/>
      <c r="E1699"/>
      <c r="F1699"/>
      <c r="G1699"/>
      <c r="H1699"/>
      <c r="I1699"/>
      <c r="L1699" s="62"/>
      <c r="P1699" s="19"/>
      <c r="Y1699" s="19"/>
    </row>
    <row r="1700" spans="2:25" s="10" customFormat="1" ht="15.6" customHeight="1" x14ac:dyDescent="0.25">
      <c r="B1700"/>
      <c r="C1700"/>
      <c r="D1700"/>
      <c r="E1700"/>
      <c r="F1700"/>
      <c r="G1700"/>
      <c r="H1700"/>
      <c r="I1700"/>
      <c r="L1700" s="62"/>
      <c r="P1700" s="19"/>
      <c r="Y1700" s="19"/>
    </row>
    <row r="1701" spans="2:25" s="10" customFormat="1" ht="15.6" customHeight="1" x14ac:dyDescent="0.25">
      <c r="B1701"/>
      <c r="C1701"/>
      <c r="D1701"/>
      <c r="E1701"/>
      <c r="F1701"/>
      <c r="G1701"/>
      <c r="H1701"/>
      <c r="I1701"/>
      <c r="L1701" s="62"/>
      <c r="P1701" s="19"/>
      <c r="Y1701" s="19"/>
    </row>
    <row r="1702" spans="2:25" s="10" customFormat="1" ht="15.6" customHeight="1" x14ac:dyDescent="0.25">
      <c r="B1702"/>
      <c r="C1702"/>
      <c r="D1702"/>
      <c r="E1702"/>
      <c r="F1702"/>
      <c r="G1702"/>
      <c r="H1702"/>
      <c r="I1702"/>
      <c r="L1702" s="62"/>
      <c r="P1702" s="19"/>
      <c r="Y1702" s="19"/>
    </row>
    <row r="1703" spans="2:25" s="10" customFormat="1" ht="15.6" customHeight="1" x14ac:dyDescent="0.25">
      <c r="B1703"/>
      <c r="C1703"/>
      <c r="D1703"/>
      <c r="E1703"/>
      <c r="F1703"/>
      <c r="G1703"/>
      <c r="H1703"/>
      <c r="I1703"/>
      <c r="L1703" s="62"/>
      <c r="P1703" s="19"/>
      <c r="Y1703" s="19"/>
    </row>
    <row r="1704" spans="2:25" s="10" customFormat="1" ht="15.6" customHeight="1" x14ac:dyDescent="0.25">
      <c r="B1704"/>
      <c r="C1704"/>
      <c r="D1704"/>
      <c r="E1704"/>
      <c r="F1704"/>
      <c r="G1704"/>
      <c r="H1704"/>
      <c r="I1704"/>
      <c r="L1704" s="62"/>
      <c r="P1704" s="19"/>
      <c r="Y1704" s="19"/>
    </row>
    <row r="1705" spans="2:25" s="10" customFormat="1" ht="15.6" customHeight="1" x14ac:dyDescent="0.25">
      <c r="B1705"/>
      <c r="C1705"/>
      <c r="D1705"/>
      <c r="E1705"/>
      <c r="F1705"/>
      <c r="G1705"/>
      <c r="H1705"/>
      <c r="I1705"/>
      <c r="L1705" s="62"/>
      <c r="P1705" s="19"/>
      <c r="Y1705" s="19"/>
    </row>
    <row r="1706" spans="2:25" s="10" customFormat="1" ht="15.6" customHeight="1" x14ac:dyDescent="0.25">
      <c r="B1706"/>
      <c r="C1706"/>
      <c r="D1706"/>
      <c r="E1706"/>
      <c r="F1706"/>
      <c r="G1706"/>
      <c r="H1706"/>
      <c r="I1706"/>
      <c r="L1706" s="62"/>
      <c r="P1706" s="19"/>
      <c r="Y1706" s="19"/>
    </row>
    <row r="1707" spans="2:25" s="10" customFormat="1" ht="15.6" customHeight="1" x14ac:dyDescent="0.25">
      <c r="B1707"/>
      <c r="C1707"/>
      <c r="D1707"/>
      <c r="E1707"/>
      <c r="F1707"/>
      <c r="G1707"/>
      <c r="H1707"/>
      <c r="I1707"/>
      <c r="L1707" s="62"/>
      <c r="P1707" s="19"/>
      <c r="Y1707" s="19"/>
    </row>
    <row r="1708" spans="2:25" s="10" customFormat="1" ht="15.6" customHeight="1" x14ac:dyDescent="0.25">
      <c r="B1708"/>
      <c r="C1708"/>
      <c r="D1708"/>
      <c r="E1708"/>
      <c r="F1708"/>
      <c r="G1708"/>
      <c r="H1708"/>
      <c r="I1708"/>
      <c r="L1708" s="62"/>
      <c r="P1708" s="19"/>
      <c r="Y1708" s="19"/>
    </row>
    <row r="1709" spans="2:25" s="10" customFormat="1" ht="15.6" customHeight="1" x14ac:dyDescent="0.25">
      <c r="B1709"/>
      <c r="C1709"/>
      <c r="D1709"/>
      <c r="E1709"/>
      <c r="F1709"/>
      <c r="G1709"/>
      <c r="H1709"/>
      <c r="I1709"/>
      <c r="L1709" s="62"/>
      <c r="P1709" s="19"/>
      <c r="Y1709" s="19"/>
    </row>
    <row r="1710" spans="2:25" s="10" customFormat="1" ht="15.6" customHeight="1" x14ac:dyDescent="0.25">
      <c r="B1710"/>
      <c r="C1710"/>
      <c r="D1710"/>
      <c r="E1710"/>
      <c r="F1710"/>
      <c r="G1710"/>
      <c r="H1710"/>
      <c r="I1710"/>
      <c r="L1710" s="62"/>
      <c r="P1710" s="19"/>
      <c r="Y1710" s="19"/>
    </row>
    <row r="1711" spans="2:25" s="10" customFormat="1" ht="15.6" customHeight="1" x14ac:dyDescent="0.25">
      <c r="B1711"/>
      <c r="C1711"/>
      <c r="D1711"/>
      <c r="E1711"/>
      <c r="F1711"/>
      <c r="G1711"/>
      <c r="H1711"/>
      <c r="I1711"/>
      <c r="L1711" s="62"/>
      <c r="P1711" s="19"/>
      <c r="Y1711" s="19"/>
    </row>
    <row r="1712" spans="2:25" s="10" customFormat="1" ht="15.6" customHeight="1" x14ac:dyDescent="0.25">
      <c r="B1712"/>
      <c r="C1712"/>
      <c r="D1712"/>
      <c r="E1712"/>
      <c r="F1712"/>
      <c r="G1712"/>
      <c r="H1712"/>
      <c r="I1712"/>
      <c r="L1712" s="62"/>
      <c r="P1712" s="19"/>
      <c r="Y1712" s="19"/>
    </row>
    <row r="1713" spans="2:25" s="10" customFormat="1" ht="15.6" customHeight="1" x14ac:dyDescent="0.25">
      <c r="B1713"/>
      <c r="C1713"/>
      <c r="D1713"/>
      <c r="E1713"/>
      <c r="F1713"/>
      <c r="G1713"/>
      <c r="H1713"/>
      <c r="I1713"/>
      <c r="L1713" s="62"/>
      <c r="P1713" s="19"/>
      <c r="Y1713" s="19"/>
    </row>
    <row r="1714" spans="2:25" s="10" customFormat="1" ht="15.6" customHeight="1" x14ac:dyDescent="0.25">
      <c r="B1714"/>
      <c r="C1714"/>
      <c r="D1714"/>
      <c r="E1714"/>
      <c r="F1714"/>
      <c r="G1714"/>
      <c r="H1714"/>
      <c r="I1714"/>
      <c r="L1714" s="62"/>
      <c r="P1714" s="19"/>
      <c r="Y1714" s="19"/>
    </row>
    <row r="1715" spans="2:25" s="10" customFormat="1" ht="15.6" customHeight="1" x14ac:dyDescent="0.25">
      <c r="B1715"/>
      <c r="C1715"/>
      <c r="D1715"/>
      <c r="E1715"/>
      <c r="F1715"/>
      <c r="G1715"/>
      <c r="H1715"/>
      <c r="I1715"/>
      <c r="L1715" s="62"/>
      <c r="P1715" s="19"/>
      <c r="Y1715" s="19"/>
    </row>
    <row r="1716" spans="2:25" s="10" customFormat="1" ht="15.6" customHeight="1" x14ac:dyDescent="0.25">
      <c r="B1716"/>
      <c r="C1716"/>
      <c r="D1716"/>
      <c r="E1716"/>
      <c r="F1716"/>
      <c r="G1716"/>
      <c r="H1716"/>
      <c r="I1716"/>
      <c r="L1716" s="62"/>
      <c r="P1716" s="19"/>
      <c r="Y1716" s="19"/>
    </row>
    <row r="1717" spans="2:25" s="10" customFormat="1" ht="15.6" customHeight="1" x14ac:dyDescent="0.25">
      <c r="B1717"/>
      <c r="C1717"/>
      <c r="D1717"/>
      <c r="E1717"/>
      <c r="F1717"/>
      <c r="G1717"/>
      <c r="H1717"/>
      <c r="I1717"/>
      <c r="L1717" s="62"/>
      <c r="P1717" s="19"/>
      <c r="Y1717" s="19"/>
    </row>
    <row r="1718" spans="2:25" s="10" customFormat="1" ht="15.6" customHeight="1" x14ac:dyDescent="0.25">
      <c r="B1718"/>
      <c r="C1718"/>
      <c r="D1718"/>
      <c r="E1718"/>
      <c r="F1718"/>
      <c r="G1718"/>
      <c r="H1718"/>
      <c r="I1718"/>
      <c r="L1718" s="62"/>
      <c r="P1718" s="19"/>
      <c r="Y1718" s="19"/>
    </row>
    <row r="1719" spans="2:25" s="10" customFormat="1" ht="15.6" customHeight="1" x14ac:dyDescent="0.25">
      <c r="B1719"/>
      <c r="C1719"/>
      <c r="D1719"/>
      <c r="E1719"/>
      <c r="F1719"/>
      <c r="G1719"/>
      <c r="H1719"/>
      <c r="I1719"/>
      <c r="L1719" s="62"/>
      <c r="P1719" s="19"/>
      <c r="Y1719" s="19"/>
    </row>
    <row r="1720" spans="2:25" s="10" customFormat="1" ht="15.6" customHeight="1" x14ac:dyDescent="0.25">
      <c r="B1720"/>
      <c r="C1720"/>
      <c r="D1720"/>
      <c r="E1720"/>
      <c r="F1720"/>
      <c r="G1720"/>
      <c r="H1720"/>
      <c r="I1720"/>
      <c r="L1720" s="62"/>
      <c r="P1720" s="19"/>
      <c r="Y1720" s="19"/>
    </row>
    <row r="1721" spans="2:25" s="10" customFormat="1" ht="15.6" customHeight="1" x14ac:dyDescent="0.25">
      <c r="B1721"/>
      <c r="C1721"/>
      <c r="D1721"/>
      <c r="E1721"/>
      <c r="F1721"/>
      <c r="G1721"/>
      <c r="H1721"/>
      <c r="I1721"/>
      <c r="L1721" s="62"/>
      <c r="P1721" s="19"/>
      <c r="Y1721" s="19"/>
    </row>
    <row r="1722" spans="2:25" s="10" customFormat="1" ht="15.6" customHeight="1" x14ac:dyDescent="0.25">
      <c r="B1722"/>
      <c r="C1722"/>
      <c r="D1722"/>
      <c r="E1722"/>
      <c r="F1722"/>
      <c r="G1722"/>
      <c r="H1722"/>
      <c r="I1722"/>
      <c r="L1722" s="62"/>
      <c r="P1722" s="19"/>
      <c r="Y1722" s="19"/>
    </row>
    <row r="1723" spans="2:25" s="10" customFormat="1" ht="15.6" customHeight="1" x14ac:dyDescent="0.25">
      <c r="B1723"/>
      <c r="C1723"/>
      <c r="D1723"/>
      <c r="E1723"/>
      <c r="F1723"/>
      <c r="G1723"/>
      <c r="H1723"/>
      <c r="I1723"/>
      <c r="L1723" s="62"/>
      <c r="P1723" s="19"/>
      <c r="Y1723" s="19"/>
    </row>
    <row r="1724" spans="2:25" s="10" customFormat="1" ht="15.6" customHeight="1" x14ac:dyDescent="0.25">
      <c r="B1724"/>
      <c r="C1724"/>
      <c r="D1724"/>
      <c r="E1724"/>
      <c r="F1724"/>
      <c r="G1724"/>
      <c r="H1724"/>
      <c r="I1724"/>
      <c r="L1724" s="62"/>
      <c r="P1724" s="19"/>
      <c r="Y1724" s="19"/>
    </row>
    <row r="1725" spans="2:25" s="10" customFormat="1" ht="15.6" customHeight="1" x14ac:dyDescent="0.25">
      <c r="B1725"/>
      <c r="C1725"/>
      <c r="D1725"/>
      <c r="E1725"/>
      <c r="F1725"/>
      <c r="G1725"/>
      <c r="H1725"/>
      <c r="I1725"/>
      <c r="L1725" s="62"/>
      <c r="P1725" s="19"/>
      <c r="Y1725" s="19"/>
    </row>
    <row r="1726" spans="2:25" s="10" customFormat="1" ht="15.6" customHeight="1" x14ac:dyDescent="0.25">
      <c r="B1726"/>
      <c r="C1726"/>
      <c r="D1726"/>
      <c r="E1726"/>
      <c r="F1726"/>
      <c r="G1726"/>
      <c r="H1726"/>
      <c r="I1726"/>
      <c r="L1726" s="62"/>
      <c r="P1726" s="19"/>
      <c r="Y1726" s="19"/>
    </row>
    <row r="1727" spans="2:25" s="10" customFormat="1" ht="15.6" customHeight="1" x14ac:dyDescent="0.25">
      <c r="B1727"/>
      <c r="C1727"/>
      <c r="D1727"/>
      <c r="E1727"/>
      <c r="F1727"/>
      <c r="G1727"/>
      <c r="H1727"/>
      <c r="I1727"/>
      <c r="L1727" s="62"/>
      <c r="P1727" s="19"/>
      <c r="Y1727" s="19"/>
    </row>
    <row r="1728" spans="2:25" s="10" customFormat="1" ht="15.6" customHeight="1" x14ac:dyDescent="0.25">
      <c r="B1728"/>
      <c r="C1728"/>
      <c r="D1728"/>
      <c r="E1728"/>
      <c r="F1728"/>
      <c r="G1728"/>
      <c r="H1728"/>
      <c r="I1728"/>
      <c r="L1728" s="62"/>
      <c r="P1728" s="19"/>
      <c r="Y1728" s="19"/>
    </row>
    <row r="1729" spans="2:25" s="10" customFormat="1" ht="15.6" customHeight="1" x14ac:dyDescent="0.25">
      <c r="B1729"/>
      <c r="C1729"/>
      <c r="D1729"/>
      <c r="E1729"/>
      <c r="F1729"/>
      <c r="G1729"/>
      <c r="H1729"/>
      <c r="I1729"/>
      <c r="L1729" s="62"/>
      <c r="P1729" s="19"/>
      <c r="Y1729" s="19"/>
    </row>
    <row r="1730" spans="2:25" s="10" customFormat="1" ht="15.6" customHeight="1" x14ac:dyDescent="0.25">
      <c r="B1730"/>
      <c r="C1730"/>
      <c r="D1730"/>
      <c r="E1730"/>
      <c r="F1730"/>
      <c r="G1730"/>
      <c r="H1730"/>
      <c r="I1730"/>
      <c r="L1730" s="62"/>
      <c r="P1730" s="19"/>
      <c r="Y1730" s="19"/>
    </row>
    <row r="1731" spans="2:25" s="10" customFormat="1" ht="15.6" customHeight="1" x14ac:dyDescent="0.25">
      <c r="B1731"/>
      <c r="C1731"/>
      <c r="D1731"/>
      <c r="E1731"/>
      <c r="F1731"/>
      <c r="G1731"/>
      <c r="H1731"/>
      <c r="I1731"/>
      <c r="L1731" s="62"/>
      <c r="P1731" s="19"/>
      <c r="Y1731" s="19"/>
    </row>
    <row r="1732" spans="2:25" s="10" customFormat="1" ht="15.6" customHeight="1" x14ac:dyDescent="0.25">
      <c r="B1732"/>
      <c r="C1732"/>
      <c r="D1732"/>
      <c r="E1732"/>
      <c r="F1732"/>
      <c r="G1732"/>
      <c r="H1732"/>
      <c r="I1732"/>
      <c r="L1732" s="62"/>
      <c r="P1732" s="19"/>
      <c r="Y1732" s="19"/>
    </row>
    <row r="1733" spans="2:25" s="10" customFormat="1" ht="15.6" customHeight="1" x14ac:dyDescent="0.25">
      <c r="B1733"/>
      <c r="C1733"/>
      <c r="D1733"/>
      <c r="E1733"/>
      <c r="F1733"/>
      <c r="G1733"/>
      <c r="H1733"/>
      <c r="I1733"/>
      <c r="L1733" s="62"/>
      <c r="P1733" s="19"/>
      <c r="Y1733" s="19"/>
    </row>
    <row r="1734" spans="2:25" s="10" customFormat="1" ht="15.6" customHeight="1" x14ac:dyDescent="0.25">
      <c r="B1734"/>
      <c r="C1734"/>
      <c r="D1734"/>
      <c r="E1734"/>
      <c r="F1734"/>
      <c r="G1734"/>
      <c r="H1734"/>
      <c r="I1734"/>
      <c r="L1734" s="62"/>
      <c r="P1734" s="19"/>
      <c r="Y1734" s="19"/>
    </row>
    <row r="1735" spans="2:25" s="10" customFormat="1" ht="15.6" customHeight="1" x14ac:dyDescent="0.25">
      <c r="B1735"/>
      <c r="C1735"/>
      <c r="D1735"/>
      <c r="E1735"/>
      <c r="F1735"/>
      <c r="G1735"/>
      <c r="H1735"/>
      <c r="I1735"/>
      <c r="L1735" s="62"/>
      <c r="P1735" s="19"/>
      <c r="Y1735" s="19"/>
    </row>
    <row r="1736" spans="2:25" s="10" customFormat="1" ht="15.6" customHeight="1" x14ac:dyDescent="0.25">
      <c r="B1736"/>
      <c r="C1736"/>
      <c r="D1736"/>
      <c r="E1736"/>
      <c r="F1736"/>
      <c r="G1736"/>
      <c r="H1736"/>
      <c r="I1736"/>
      <c r="L1736" s="62"/>
      <c r="P1736" s="19"/>
      <c r="Y1736" s="19"/>
    </row>
    <row r="1737" spans="2:25" s="10" customFormat="1" ht="15.6" customHeight="1" x14ac:dyDescent="0.25">
      <c r="B1737"/>
      <c r="C1737"/>
      <c r="D1737"/>
      <c r="E1737"/>
      <c r="F1737"/>
      <c r="G1737"/>
      <c r="H1737"/>
      <c r="I1737"/>
      <c r="L1737" s="62"/>
      <c r="P1737" s="19"/>
      <c r="Y1737" s="19"/>
    </row>
    <row r="1738" spans="2:25" s="10" customFormat="1" ht="15.6" customHeight="1" x14ac:dyDescent="0.25">
      <c r="B1738"/>
      <c r="C1738"/>
      <c r="D1738"/>
      <c r="E1738"/>
      <c r="F1738"/>
      <c r="G1738"/>
      <c r="H1738"/>
      <c r="I1738"/>
      <c r="L1738" s="62"/>
      <c r="P1738" s="19"/>
      <c r="Y1738" s="19"/>
    </row>
    <row r="1739" spans="2:25" s="10" customFormat="1" ht="15.6" customHeight="1" x14ac:dyDescent="0.25">
      <c r="B1739"/>
      <c r="C1739"/>
      <c r="D1739"/>
      <c r="E1739"/>
      <c r="F1739"/>
      <c r="G1739"/>
      <c r="H1739"/>
      <c r="I1739"/>
      <c r="L1739" s="62"/>
      <c r="P1739" s="19"/>
      <c r="Y1739" s="19"/>
    </row>
    <row r="1740" spans="2:25" s="10" customFormat="1" ht="15.6" customHeight="1" x14ac:dyDescent="0.25">
      <c r="B1740"/>
      <c r="C1740"/>
      <c r="D1740"/>
      <c r="E1740"/>
      <c r="F1740"/>
      <c r="G1740"/>
      <c r="H1740"/>
      <c r="I1740"/>
      <c r="L1740" s="62"/>
      <c r="P1740" s="19"/>
      <c r="Y1740" s="19"/>
    </row>
    <row r="1741" spans="2:25" s="10" customFormat="1" ht="15.6" customHeight="1" x14ac:dyDescent="0.25">
      <c r="B1741"/>
      <c r="C1741"/>
      <c r="D1741"/>
      <c r="E1741"/>
      <c r="F1741"/>
      <c r="G1741"/>
      <c r="H1741"/>
      <c r="I1741"/>
      <c r="L1741" s="62"/>
      <c r="P1741" s="19"/>
      <c r="Y1741" s="19"/>
    </row>
    <row r="1742" spans="2:25" s="10" customFormat="1" ht="15.6" customHeight="1" x14ac:dyDescent="0.25">
      <c r="B1742"/>
      <c r="C1742"/>
      <c r="D1742"/>
      <c r="E1742"/>
      <c r="F1742"/>
      <c r="G1742"/>
      <c r="H1742"/>
      <c r="I1742"/>
      <c r="L1742" s="62"/>
      <c r="P1742" s="19"/>
      <c r="Y1742" s="19"/>
    </row>
    <row r="1743" spans="2:25" s="10" customFormat="1" ht="15.6" customHeight="1" x14ac:dyDescent="0.25">
      <c r="B1743"/>
      <c r="C1743"/>
      <c r="D1743"/>
      <c r="E1743"/>
      <c r="F1743"/>
      <c r="G1743"/>
      <c r="H1743"/>
      <c r="I1743"/>
      <c r="L1743" s="62"/>
      <c r="P1743" s="19"/>
      <c r="Y1743" s="19"/>
    </row>
    <row r="1744" spans="2:25" s="10" customFormat="1" ht="15.6" customHeight="1" x14ac:dyDescent="0.25">
      <c r="B1744"/>
      <c r="C1744"/>
      <c r="D1744"/>
      <c r="E1744"/>
      <c r="F1744"/>
      <c r="G1744"/>
      <c r="H1744"/>
      <c r="I1744"/>
      <c r="L1744" s="62"/>
      <c r="P1744" s="19"/>
      <c r="Y1744" s="19"/>
    </row>
    <row r="1745" spans="2:25" s="10" customFormat="1" ht="15.6" customHeight="1" x14ac:dyDescent="0.25">
      <c r="B1745"/>
      <c r="C1745"/>
      <c r="D1745"/>
      <c r="E1745"/>
      <c r="F1745"/>
      <c r="G1745"/>
      <c r="H1745"/>
      <c r="I1745"/>
      <c r="L1745" s="62"/>
      <c r="P1745" s="19"/>
      <c r="Y1745" s="19"/>
    </row>
    <row r="1746" spans="2:25" s="10" customFormat="1" ht="15.6" customHeight="1" x14ac:dyDescent="0.25">
      <c r="B1746"/>
      <c r="C1746"/>
      <c r="D1746"/>
      <c r="E1746"/>
      <c r="F1746"/>
      <c r="G1746"/>
      <c r="H1746"/>
      <c r="I1746"/>
      <c r="L1746" s="62"/>
      <c r="P1746" s="19"/>
      <c r="Y1746" s="19"/>
    </row>
    <row r="1747" spans="2:25" s="10" customFormat="1" ht="15.6" customHeight="1" x14ac:dyDescent="0.25">
      <c r="B1747"/>
      <c r="C1747"/>
      <c r="D1747"/>
      <c r="E1747"/>
      <c r="F1747"/>
      <c r="G1747"/>
      <c r="H1747"/>
      <c r="I1747"/>
      <c r="L1747" s="62"/>
      <c r="P1747" s="19"/>
      <c r="Y1747" s="19"/>
    </row>
    <row r="1748" spans="2:25" s="10" customFormat="1" ht="15.6" customHeight="1" x14ac:dyDescent="0.25">
      <c r="B1748"/>
      <c r="C1748"/>
      <c r="D1748"/>
      <c r="E1748"/>
      <c r="F1748"/>
      <c r="G1748"/>
      <c r="H1748"/>
      <c r="I1748"/>
      <c r="L1748" s="62"/>
      <c r="P1748" s="19"/>
      <c r="Y1748" s="19"/>
    </row>
    <row r="1749" spans="2:25" s="10" customFormat="1" ht="15.6" customHeight="1" x14ac:dyDescent="0.25">
      <c r="B1749"/>
      <c r="C1749"/>
      <c r="D1749"/>
      <c r="E1749"/>
      <c r="F1749"/>
      <c r="G1749"/>
      <c r="H1749"/>
      <c r="I1749"/>
      <c r="L1749" s="62"/>
      <c r="P1749" s="19"/>
      <c r="Y1749" s="19"/>
    </row>
    <row r="1750" spans="2:25" s="10" customFormat="1" ht="15.6" customHeight="1" x14ac:dyDescent="0.25">
      <c r="B1750"/>
      <c r="C1750"/>
      <c r="D1750"/>
      <c r="E1750"/>
      <c r="F1750"/>
      <c r="G1750"/>
      <c r="H1750"/>
      <c r="I1750"/>
      <c r="L1750" s="62"/>
      <c r="P1750" s="19"/>
      <c r="Y1750" s="19"/>
    </row>
    <row r="1751" spans="2:25" s="10" customFormat="1" ht="15.6" customHeight="1" x14ac:dyDescent="0.25">
      <c r="B1751"/>
      <c r="C1751"/>
      <c r="D1751"/>
      <c r="E1751"/>
      <c r="F1751"/>
      <c r="G1751"/>
      <c r="H1751"/>
      <c r="I1751"/>
      <c r="L1751" s="62"/>
      <c r="P1751" s="19"/>
      <c r="Y1751" s="19"/>
    </row>
    <row r="1752" spans="2:25" s="10" customFormat="1" ht="15.6" customHeight="1" x14ac:dyDescent="0.25">
      <c r="B1752"/>
      <c r="C1752"/>
      <c r="D1752"/>
      <c r="E1752"/>
      <c r="F1752"/>
      <c r="G1752"/>
      <c r="H1752"/>
      <c r="I1752"/>
      <c r="L1752" s="62"/>
      <c r="P1752" s="19"/>
      <c r="Y1752" s="19"/>
    </row>
    <row r="1753" spans="2:25" s="10" customFormat="1" ht="15.6" customHeight="1" x14ac:dyDescent="0.25">
      <c r="B1753"/>
      <c r="C1753"/>
      <c r="D1753"/>
      <c r="E1753"/>
      <c r="F1753"/>
      <c r="G1753"/>
      <c r="H1753"/>
      <c r="I1753"/>
      <c r="L1753" s="62"/>
      <c r="P1753" s="19"/>
      <c r="Y1753" s="19"/>
    </row>
    <row r="1754" spans="2:25" s="10" customFormat="1" ht="15.6" customHeight="1" x14ac:dyDescent="0.25">
      <c r="B1754"/>
      <c r="C1754"/>
      <c r="D1754"/>
      <c r="E1754"/>
      <c r="F1754"/>
      <c r="G1754"/>
      <c r="H1754"/>
      <c r="I1754"/>
      <c r="L1754" s="62"/>
      <c r="P1754" s="19"/>
      <c r="Y1754" s="19"/>
    </row>
    <row r="1755" spans="2:25" s="10" customFormat="1" ht="15.6" customHeight="1" x14ac:dyDescent="0.25">
      <c r="B1755"/>
      <c r="C1755"/>
      <c r="D1755"/>
      <c r="E1755"/>
      <c r="F1755"/>
      <c r="G1755"/>
      <c r="H1755"/>
      <c r="I1755"/>
      <c r="L1755" s="62"/>
      <c r="P1755" s="19"/>
      <c r="Y1755" s="19"/>
    </row>
    <row r="1756" spans="2:25" s="10" customFormat="1" ht="15.6" customHeight="1" x14ac:dyDescent="0.25">
      <c r="B1756"/>
      <c r="C1756"/>
      <c r="D1756"/>
      <c r="E1756"/>
      <c r="F1756"/>
      <c r="G1756"/>
      <c r="H1756"/>
      <c r="I1756"/>
      <c r="L1756" s="62"/>
      <c r="P1756" s="19"/>
      <c r="Y1756" s="19"/>
    </row>
    <row r="1757" spans="2:25" s="10" customFormat="1" ht="15.6" customHeight="1" x14ac:dyDescent="0.25">
      <c r="B1757"/>
      <c r="C1757"/>
      <c r="D1757"/>
      <c r="E1757"/>
      <c r="F1757"/>
      <c r="G1757"/>
      <c r="H1757"/>
      <c r="I1757"/>
      <c r="L1757" s="62"/>
      <c r="P1757" s="19"/>
      <c r="Y1757" s="19"/>
    </row>
    <row r="1758" spans="2:25" s="10" customFormat="1" ht="15.6" customHeight="1" x14ac:dyDescent="0.25">
      <c r="B1758"/>
      <c r="C1758"/>
      <c r="D1758"/>
      <c r="E1758"/>
      <c r="F1758"/>
      <c r="G1758"/>
      <c r="H1758"/>
      <c r="I1758"/>
      <c r="L1758" s="62"/>
      <c r="P1758" s="19"/>
      <c r="Y1758" s="19"/>
    </row>
    <row r="1759" spans="2:25" s="10" customFormat="1" ht="15.6" customHeight="1" x14ac:dyDescent="0.25">
      <c r="B1759"/>
      <c r="C1759"/>
      <c r="D1759"/>
      <c r="E1759"/>
      <c r="F1759"/>
      <c r="G1759"/>
      <c r="H1759"/>
      <c r="I1759"/>
      <c r="L1759" s="62"/>
      <c r="P1759" s="19"/>
      <c r="Y1759" s="19"/>
    </row>
    <row r="1760" spans="2:25" s="10" customFormat="1" ht="15.6" customHeight="1" x14ac:dyDescent="0.25">
      <c r="B1760"/>
      <c r="C1760"/>
      <c r="D1760"/>
      <c r="E1760"/>
      <c r="F1760"/>
      <c r="G1760"/>
      <c r="H1760"/>
      <c r="I1760"/>
      <c r="L1760" s="62"/>
      <c r="P1760" s="19"/>
      <c r="Y1760" s="19"/>
    </row>
    <row r="1761" spans="2:25" s="10" customFormat="1" ht="15.6" customHeight="1" x14ac:dyDescent="0.25">
      <c r="B1761"/>
      <c r="C1761"/>
      <c r="D1761"/>
      <c r="E1761"/>
      <c r="F1761"/>
      <c r="G1761"/>
      <c r="H1761"/>
      <c r="I1761"/>
      <c r="L1761" s="62"/>
      <c r="P1761" s="19"/>
      <c r="Y1761" s="19"/>
    </row>
    <row r="1762" spans="2:25" s="10" customFormat="1" ht="15.6" customHeight="1" x14ac:dyDescent="0.25">
      <c r="B1762"/>
      <c r="C1762"/>
      <c r="D1762"/>
      <c r="E1762"/>
      <c r="F1762"/>
      <c r="G1762"/>
      <c r="H1762"/>
      <c r="I1762"/>
      <c r="L1762" s="62"/>
      <c r="P1762" s="19"/>
      <c r="Y1762" s="19"/>
    </row>
    <row r="1763" spans="2:25" s="10" customFormat="1" ht="15.6" customHeight="1" x14ac:dyDescent="0.25">
      <c r="B1763"/>
      <c r="C1763"/>
      <c r="D1763"/>
      <c r="E1763"/>
      <c r="F1763"/>
      <c r="G1763"/>
      <c r="H1763"/>
      <c r="I1763"/>
      <c r="L1763" s="62"/>
      <c r="P1763" s="19"/>
      <c r="Y1763" s="19"/>
    </row>
    <row r="1764" spans="2:25" s="10" customFormat="1" ht="15.6" customHeight="1" x14ac:dyDescent="0.25">
      <c r="B1764"/>
      <c r="C1764"/>
      <c r="D1764"/>
      <c r="E1764"/>
      <c r="F1764"/>
      <c r="G1764"/>
      <c r="H1764"/>
      <c r="I1764"/>
      <c r="L1764" s="62"/>
      <c r="P1764" s="19"/>
      <c r="Y1764" s="19"/>
    </row>
    <row r="1765" spans="2:25" s="10" customFormat="1" ht="15.6" customHeight="1" x14ac:dyDescent="0.25">
      <c r="B1765"/>
      <c r="C1765"/>
      <c r="D1765"/>
      <c r="E1765"/>
      <c r="F1765"/>
      <c r="G1765"/>
      <c r="H1765"/>
      <c r="I1765"/>
      <c r="L1765" s="62"/>
      <c r="P1765" s="19"/>
      <c r="Y1765" s="19"/>
    </row>
    <row r="1766" spans="2:25" s="10" customFormat="1" ht="15.6" customHeight="1" x14ac:dyDescent="0.25">
      <c r="B1766"/>
      <c r="C1766"/>
      <c r="D1766"/>
      <c r="E1766"/>
      <c r="F1766"/>
      <c r="G1766"/>
      <c r="H1766"/>
      <c r="I1766"/>
      <c r="L1766" s="62"/>
      <c r="P1766" s="19"/>
      <c r="Y1766" s="19"/>
    </row>
    <row r="1767" spans="2:25" s="10" customFormat="1" ht="15.6" customHeight="1" x14ac:dyDescent="0.25">
      <c r="B1767"/>
      <c r="C1767"/>
      <c r="D1767"/>
      <c r="E1767"/>
      <c r="F1767"/>
      <c r="G1767"/>
      <c r="H1767"/>
      <c r="I1767"/>
      <c r="L1767" s="62"/>
      <c r="P1767" s="19"/>
      <c r="Y1767" s="19"/>
    </row>
    <row r="1768" spans="2:25" s="10" customFormat="1" ht="15.6" customHeight="1" x14ac:dyDescent="0.25">
      <c r="B1768"/>
      <c r="C1768"/>
      <c r="D1768"/>
      <c r="E1768"/>
      <c r="F1768"/>
      <c r="G1768"/>
      <c r="H1768"/>
      <c r="I1768"/>
      <c r="L1768" s="62"/>
      <c r="P1768" s="19"/>
      <c r="Y1768" s="19"/>
    </row>
    <row r="1769" spans="2:25" s="10" customFormat="1" ht="15.6" customHeight="1" x14ac:dyDescent="0.25">
      <c r="B1769"/>
      <c r="C1769"/>
      <c r="D1769"/>
      <c r="E1769"/>
      <c r="F1769"/>
      <c r="G1769"/>
      <c r="H1769"/>
      <c r="I1769"/>
      <c r="L1769" s="62"/>
      <c r="P1769" s="19"/>
      <c r="Y1769" s="19"/>
    </row>
    <row r="1770" spans="2:25" s="10" customFormat="1" ht="15.6" customHeight="1" x14ac:dyDescent="0.25">
      <c r="B1770"/>
      <c r="C1770"/>
      <c r="D1770"/>
      <c r="E1770"/>
      <c r="F1770"/>
      <c r="G1770"/>
      <c r="H1770"/>
      <c r="I1770"/>
      <c r="L1770" s="62"/>
      <c r="P1770" s="19"/>
      <c r="Y1770" s="19"/>
    </row>
    <row r="1771" spans="2:25" s="10" customFormat="1" ht="15.6" customHeight="1" x14ac:dyDescent="0.25">
      <c r="B1771"/>
      <c r="C1771"/>
      <c r="D1771"/>
      <c r="E1771"/>
      <c r="F1771"/>
      <c r="G1771"/>
      <c r="H1771"/>
      <c r="I1771"/>
      <c r="L1771" s="62"/>
      <c r="P1771" s="19"/>
      <c r="Y1771" s="19"/>
    </row>
    <row r="1772" spans="2:25" s="10" customFormat="1" ht="15.6" customHeight="1" x14ac:dyDescent="0.25">
      <c r="B1772"/>
      <c r="C1772"/>
      <c r="D1772"/>
      <c r="E1772"/>
      <c r="F1772"/>
      <c r="G1772"/>
      <c r="H1772"/>
      <c r="I1772"/>
      <c r="L1772" s="62"/>
      <c r="P1772" s="19"/>
      <c r="Y1772" s="19"/>
    </row>
    <row r="1773" spans="2:25" s="10" customFormat="1" ht="15.6" customHeight="1" x14ac:dyDescent="0.25">
      <c r="B1773"/>
      <c r="C1773"/>
      <c r="D1773"/>
      <c r="E1773"/>
      <c r="F1773"/>
      <c r="G1773"/>
      <c r="H1773"/>
      <c r="I1773"/>
      <c r="L1773" s="62"/>
      <c r="P1773" s="19"/>
      <c r="Y1773" s="19"/>
    </row>
    <row r="1774" spans="2:25" s="10" customFormat="1" ht="15.6" customHeight="1" x14ac:dyDescent="0.25">
      <c r="B1774"/>
      <c r="C1774"/>
      <c r="D1774"/>
      <c r="E1774"/>
      <c r="F1774"/>
      <c r="G1774"/>
      <c r="H1774"/>
      <c r="I1774"/>
      <c r="L1774" s="62"/>
      <c r="P1774" s="19"/>
      <c r="Y1774" s="19"/>
    </row>
    <row r="1775" spans="2:25" s="10" customFormat="1" ht="15.6" customHeight="1" x14ac:dyDescent="0.25">
      <c r="B1775"/>
      <c r="C1775"/>
      <c r="D1775"/>
      <c r="E1775"/>
      <c r="F1775"/>
      <c r="G1775"/>
      <c r="H1775"/>
      <c r="I1775"/>
      <c r="L1775" s="62"/>
      <c r="P1775" s="19"/>
      <c r="Y1775" s="19"/>
    </row>
    <row r="1776" spans="2:25" s="10" customFormat="1" ht="15.6" customHeight="1" x14ac:dyDescent="0.25">
      <c r="B1776"/>
      <c r="C1776"/>
      <c r="D1776"/>
      <c r="E1776"/>
      <c r="F1776"/>
      <c r="G1776"/>
      <c r="H1776"/>
      <c r="I1776"/>
      <c r="L1776" s="62"/>
      <c r="P1776" s="19"/>
      <c r="Y1776" s="19"/>
    </row>
    <row r="1777" spans="2:25" s="10" customFormat="1" ht="15.6" customHeight="1" x14ac:dyDescent="0.25">
      <c r="B1777"/>
      <c r="C1777"/>
      <c r="D1777"/>
      <c r="E1777"/>
      <c r="F1777"/>
      <c r="G1777"/>
      <c r="H1777"/>
      <c r="I1777"/>
      <c r="L1777" s="62"/>
      <c r="P1777" s="19"/>
      <c r="Y1777" s="19"/>
    </row>
    <row r="1778" spans="2:25" s="10" customFormat="1" ht="15.6" customHeight="1" x14ac:dyDescent="0.25">
      <c r="B1778"/>
      <c r="C1778"/>
      <c r="D1778"/>
      <c r="E1778"/>
      <c r="F1778"/>
      <c r="G1778"/>
      <c r="H1778"/>
      <c r="I1778"/>
      <c r="L1778" s="62"/>
      <c r="P1778" s="19"/>
      <c r="Y1778" s="19"/>
    </row>
    <row r="1779" spans="2:25" s="10" customFormat="1" ht="15.6" customHeight="1" x14ac:dyDescent="0.25">
      <c r="B1779"/>
      <c r="C1779"/>
      <c r="D1779"/>
      <c r="E1779"/>
      <c r="F1779"/>
      <c r="G1779"/>
      <c r="H1779"/>
      <c r="I1779"/>
      <c r="L1779" s="62"/>
      <c r="P1779" s="19"/>
      <c r="Y1779" s="19"/>
    </row>
    <row r="1780" spans="2:25" s="10" customFormat="1" ht="15.6" customHeight="1" x14ac:dyDescent="0.25">
      <c r="B1780"/>
      <c r="C1780"/>
      <c r="D1780"/>
      <c r="E1780"/>
      <c r="F1780"/>
      <c r="G1780"/>
      <c r="H1780"/>
      <c r="I1780"/>
      <c r="L1780" s="62"/>
      <c r="P1780" s="19"/>
      <c r="Y1780" s="19"/>
    </row>
    <row r="1781" spans="2:25" s="10" customFormat="1" ht="15.6" customHeight="1" x14ac:dyDescent="0.25">
      <c r="B1781"/>
      <c r="C1781"/>
      <c r="D1781"/>
      <c r="E1781"/>
      <c r="F1781"/>
      <c r="G1781"/>
      <c r="H1781"/>
      <c r="I1781"/>
      <c r="L1781" s="62"/>
      <c r="P1781" s="19"/>
      <c r="Y1781" s="19"/>
    </row>
    <row r="1782" spans="2:25" s="10" customFormat="1" ht="15.6" customHeight="1" x14ac:dyDescent="0.25">
      <c r="B1782"/>
      <c r="C1782"/>
      <c r="D1782"/>
      <c r="E1782"/>
      <c r="F1782"/>
      <c r="G1782"/>
      <c r="H1782"/>
      <c r="I1782"/>
      <c r="L1782" s="62"/>
      <c r="P1782" s="19"/>
      <c r="Y1782" s="19"/>
    </row>
    <row r="1783" spans="2:25" s="10" customFormat="1" ht="15.6" customHeight="1" x14ac:dyDescent="0.25">
      <c r="B1783"/>
      <c r="C1783"/>
      <c r="D1783"/>
      <c r="E1783"/>
      <c r="F1783"/>
      <c r="G1783"/>
      <c r="H1783"/>
      <c r="I1783"/>
      <c r="L1783" s="62"/>
      <c r="P1783" s="19"/>
      <c r="Y1783" s="19"/>
    </row>
    <row r="1784" spans="2:25" s="10" customFormat="1" ht="15.6" customHeight="1" x14ac:dyDescent="0.25">
      <c r="B1784"/>
      <c r="C1784"/>
      <c r="D1784"/>
      <c r="E1784"/>
      <c r="F1784"/>
      <c r="G1784"/>
      <c r="H1784"/>
      <c r="I1784"/>
      <c r="L1784" s="62"/>
      <c r="P1784" s="19"/>
      <c r="Y1784" s="19"/>
    </row>
    <row r="1785" spans="2:25" s="10" customFormat="1" ht="15.6" customHeight="1" x14ac:dyDescent="0.25">
      <c r="B1785"/>
      <c r="C1785"/>
      <c r="D1785"/>
      <c r="E1785"/>
      <c r="F1785"/>
      <c r="G1785"/>
      <c r="H1785"/>
      <c r="I1785"/>
      <c r="L1785" s="62"/>
      <c r="P1785" s="19"/>
      <c r="Y1785" s="19"/>
    </row>
    <row r="1786" spans="2:25" s="10" customFormat="1" ht="15.6" customHeight="1" x14ac:dyDescent="0.25">
      <c r="B1786"/>
      <c r="C1786"/>
      <c r="D1786"/>
      <c r="E1786"/>
      <c r="F1786"/>
      <c r="G1786"/>
      <c r="H1786"/>
      <c r="I1786"/>
      <c r="L1786" s="62"/>
      <c r="P1786" s="19"/>
      <c r="Y1786" s="19"/>
    </row>
    <row r="1787" spans="2:25" s="10" customFormat="1" ht="15.6" customHeight="1" x14ac:dyDescent="0.25">
      <c r="B1787"/>
      <c r="C1787"/>
      <c r="D1787"/>
      <c r="E1787"/>
      <c r="F1787"/>
      <c r="G1787"/>
      <c r="H1787"/>
      <c r="I1787"/>
      <c r="L1787" s="62"/>
      <c r="P1787" s="19"/>
      <c r="Y1787" s="19"/>
    </row>
    <row r="1788" spans="2:25" s="10" customFormat="1" ht="15.6" customHeight="1" x14ac:dyDescent="0.25">
      <c r="B1788"/>
      <c r="C1788"/>
      <c r="D1788"/>
      <c r="E1788"/>
      <c r="F1788"/>
      <c r="G1788"/>
      <c r="H1788"/>
      <c r="I1788"/>
      <c r="L1788" s="62"/>
      <c r="P1788" s="19"/>
      <c r="Y1788" s="19"/>
    </row>
    <row r="1789" spans="2:25" s="10" customFormat="1" ht="15.6" customHeight="1" x14ac:dyDescent="0.25">
      <c r="B1789"/>
      <c r="C1789"/>
      <c r="D1789"/>
      <c r="E1789"/>
      <c r="F1789"/>
      <c r="G1789"/>
      <c r="H1789"/>
      <c r="I1789"/>
      <c r="L1789" s="62"/>
      <c r="P1789" s="19"/>
      <c r="Y1789" s="19"/>
    </row>
    <row r="1790" spans="2:25" s="10" customFormat="1" ht="15.6" customHeight="1" x14ac:dyDescent="0.25">
      <c r="B1790"/>
      <c r="C1790"/>
      <c r="D1790"/>
      <c r="E1790"/>
      <c r="F1790"/>
      <c r="G1790"/>
      <c r="H1790"/>
      <c r="I1790"/>
      <c r="L1790" s="62"/>
      <c r="P1790" s="19"/>
      <c r="Y1790" s="19"/>
    </row>
    <row r="1791" spans="2:25" s="10" customFormat="1" ht="15.6" customHeight="1" x14ac:dyDescent="0.25">
      <c r="B1791"/>
      <c r="C1791"/>
      <c r="D1791"/>
      <c r="E1791"/>
      <c r="F1791"/>
      <c r="G1791"/>
      <c r="H1791"/>
      <c r="I1791"/>
      <c r="L1791" s="62"/>
      <c r="P1791" s="19"/>
      <c r="Y1791" s="19"/>
    </row>
    <row r="1792" spans="2:25" s="10" customFormat="1" ht="15.6" customHeight="1" x14ac:dyDescent="0.25">
      <c r="B1792"/>
      <c r="C1792"/>
      <c r="D1792"/>
      <c r="E1792"/>
      <c r="F1792"/>
      <c r="G1792"/>
      <c r="H1792"/>
      <c r="I1792"/>
      <c r="L1792" s="62"/>
      <c r="P1792" s="19"/>
      <c r="Y1792" s="19"/>
    </row>
    <row r="1793" spans="2:25" s="10" customFormat="1" ht="15.6" customHeight="1" x14ac:dyDescent="0.25">
      <c r="B1793"/>
      <c r="C1793"/>
      <c r="D1793"/>
      <c r="E1793"/>
      <c r="F1793"/>
      <c r="G1793"/>
      <c r="H1793"/>
      <c r="I1793"/>
      <c r="L1793" s="62"/>
      <c r="P1793" s="19"/>
      <c r="Y1793" s="19"/>
    </row>
    <row r="1794" spans="2:25" s="10" customFormat="1" ht="15.6" customHeight="1" x14ac:dyDescent="0.25">
      <c r="B1794"/>
      <c r="C1794"/>
      <c r="D1794"/>
      <c r="E1794"/>
      <c r="F1794"/>
      <c r="G1794"/>
      <c r="H1794"/>
      <c r="I1794"/>
      <c r="L1794" s="62"/>
      <c r="P1794" s="19"/>
      <c r="Y1794" s="19"/>
    </row>
    <row r="1795" spans="2:25" s="10" customFormat="1" ht="15.6" customHeight="1" x14ac:dyDescent="0.25">
      <c r="B1795"/>
      <c r="C1795"/>
      <c r="D1795"/>
      <c r="E1795"/>
      <c r="F1795"/>
      <c r="G1795"/>
      <c r="H1795"/>
      <c r="I1795"/>
      <c r="L1795" s="62"/>
      <c r="P1795" s="19"/>
      <c r="Y1795" s="19"/>
    </row>
    <row r="1796" spans="2:25" s="10" customFormat="1" ht="15.6" customHeight="1" x14ac:dyDescent="0.25">
      <c r="B1796"/>
      <c r="C1796"/>
      <c r="D1796"/>
      <c r="E1796"/>
      <c r="F1796"/>
      <c r="G1796"/>
      <c r="H1796"/>
      <c r="I1796"/>
      <c r="L1796" s="62"/>
      <c r="P1796" s="19"/>
      <c r="Y1796" s="19"/>
    </row>
    <row r="1797" spans="2:25" s="10" customFormat="1" ht="15.6" customHeight="1" x14ac:dyDescent="0.25">
      <c r="B1797"/>
      <c r="C1797"/>
      <c r="D1797"/>
      <c r="E1797"/>
      <c r="F1797"/>
      <c r="G1797"/>
      <c r="H1797"/>
      <c r="I1797"/>
      <c r="L1797" s="62"/>
      <c r="P1797" s="19"/>
      <c r="Y1797" s="19"/>
    </row>
    <row r="1798" spans="2:25" s="10" customFormat="1" ht="15.6" customHeight="1" x14ac:dyDescent="0.25">
      <c r="B1798"/>
      <c r="C1798"/>
      <c r="D1798"/>
      <c r="E1798"/>
      <c r="F1798"/>
      <c r="G1798"/>
      <c r="H1798"/>
      <c r="I1798"/>
      <c r="L1798" s="62"/>
      <c r="P1798" s="19"/>
      <c r="Y1798" s="19"/>
    </row>
    <row r="1799" spans="2:25" s="10" customFormat="1" ht="15.6" customHeight="1" x14ac:dyDescent="0.25">
      <c r="B1799"/>
      <c r="C1799"/>
      <c r="D1799"/>
      <c r="E1799"/>
      <c r="F1799"/>
      <c r="G1799"/>
      <c r="H1799"/>
      <c r="I1799"/>
      <c r="L1799" s="62"/>
      <c r="P1799" s="19"/>
      <c r="Y1799" s="19"/>
    </row>
    <row r="1800" spans="2:25" s="10" customFormat="1" ht="15.6" customHeight="1" x14ac:dyDescent="0.25">
      <c r="B1800"/>
      <c r="C1800"/>
      <c r="D1800"/>
      <c r="E1800"/>
      <c r="F1800"/>
      <c r="G1800"/>
      <c r="H1800"/>
      <c r="I1800"/>
      <c r="L1800" s="62"/>
      <c r="P1800" s="19"/>
      <c r="Y1800" s="19"/>
    </row>
    <row r="1801" spans="2:25" s="10" customFormat="1" ht="15.6" customHeight="1" x14ac:dyDescent="0.25">
      <c r="B1801"/>
      <c r="C1801"/>
      <c r="D1801"/>
      <c r="E1801"/>
      <c r="F1801"/>
      <c r="G1801"/>
      <c r="H1801"/>
      <c r="I1801"/>
      <c r="L1801" s="62"/>
      <c r="P1801" s="19"/>
      <c r="Y1801" s="19"/>
    </row>
    <row r="1802" spans="2:25" s="10" customFormat="1" ht="15.6" customHeight="1" x14ac:dyDescent="0.25">
      <c r="B1802"/>
      <c r="C1802"/>
      <c r="D1802"/>
      <c r="E1802"/>
      <c r="F1802"/>
      <c r="G1802"/>
      <c r="H1802"/>
      <c r="I1802"/>
      <c r="L1802" s="62"/>
      <c r="P1802" s="19"/>
      <c r="Y1802" s="19"/>
    </row>
    <row r="1803" spans="2:25" s="10" customFormat="1" ht="15.6" customHeight="1" x14ac:dyDescent="0.25">
      <c r="B1803"/>
      <c r="C1803"/>
      <c r="D1803"/>
      <c r="E1803"/>
      <c r="F1803"/>
      <c r="G1803"/>
      <c r="H1803"/>
      <c r="I1803"/>
      <c r="L1803" s="62"/>
      <c r="P1803" s="19"/>
      <c r="Y1803" s="19"/>
    </row>
    <row r="1804" spans="2:25" s="10" customFormat="1" ht="15.6" customHeight="1" x14ac:dyDescent="0.25">
      <c r="B1804"/>
      <c r="C1804"/>
      <c r="D1804"/>
      <c r="E1804"/>
      <c r="F1804"/>
      <c r="G1804"/>
      <c r="H1804"/>
      <c r="I1804"/>
      <c r="L1804" s="62"/>
      <c r="P1804" s="19"/>
      <c r="Y1804" s="19"/>
    </row>
    <row r="1805" spans="2:25" s="10" customFormat="1" ht="15.6" customHeight="1" x14ac:dyDescent="0.25">
      <c r="B1805"/>
      <c r="C1805"/>
      <c r="D1805"/>
      <c r="E1805"/>
      <c r="F1805"/>
      <c r="G1805"/>
      <c r="H1805"/>
      <c r="I1805"/>
      <c r="L1805" s="62"/>
      <c r="P1805" s="19"/>
      <c r="Y1805" s="19"/>
    </row>
    <row r="1806" spans="2:25" s="10" customFormat="1" ht="15.6" customHeight="1" x14ac:dyDescent="0.25">
      <c r="B1806"/>
      <c r="C1806"/>
      <c r="D1806"/>
      <c r="E1806"/>
      <c r="F1806"/>
      <c r="G1806"/>
      <c r="H1806"/>
      <c r="I1806"/>
      <c r="L1806" s="62"/>
      <c r="P1806" s="19"/>
      <c r="Y1806" s="19"/>
    </row>
    <row r="1807" spans="2:25" s="10" customFormat="1" ht="15.6" customHeight="1" x14ac:dyDescent="0.25">
      <c r="B1807"/>
      <c r="C1807"/>
      <c r="D1807"/>
      <c r="E1807"/>
      <c r="F1807"/>
      <c r="G1807"/>
      <c r="H1807"/>
      <c r="I1807"/>
      <c r="L1807" s="62"/>
      <c r="P1807" s="19"/>
      <c r="Y1807" s="19"/>
    </row>
    <row r="1808" spans="2:25" s="10" customFormat="1" ht="15.6" customHeight="1" x14ac:dyDescent="0.25">
      <c r="B1808"/>
      <c r="C1808"/>
      <c r="D1808"/>
      <c r="E1808"/>
      <c r="F1808"/>
      <c r="G1808"/>
      <c r="H1808"/>
      <c r="I1808"/>
      <c r="L1808" s="62"/>
      <c r="P1808" s="19"/>
      <c r="Y1808" s="19"/>
    </row>
    <row r="1809" spans="2:25" s="10" customFormat="1" ht="15.6" customHeight="1" x14ac:dyDescent="0.25">
      <c r="B1809"/>
      <c r="C1809"/>
      <c r="D1809"/>
      <c r="E1809"/>
      <c r="F1809"/>
      <c r="G1809"/>
      <c r="H1809"/>
      <c r="I1809"/>
      <c r="L1809" s="62"/>
      <c r="P1809" s="19"/>
      <c r="Y1809" s="19"/>
    </row>
    <row r="1810" spans="2:25" s="10" customFormat="1" ht="15.6" customHeight="1" x14ac:dyDescent="0.25">
      <c r="B1810"/>
      <c r="C1810"/>
      <c r="D1810"/>
      <c r="E1810"/>
      <c r="F1810"/>
      <c r="G1810"/>
      <c r="H1810"/>
      <c r="I1810"/>
      <c r="L1810" s="62"/>
      <c r="P1810" s="19"/>
      <c r="Y1810" s="19"/>
    </row>
    <row r="1811" spans="2:25" s="10" customFormat="1" ht="15.6" customHeight="1" x14ac:dyDescent="0.25">
      <c r="B1811"/>
      <c r="C1811"/>
      <c r="D1811"/>
      <c r="E1811"/>
      <c r="F1811"/>
      <c r="G1811"/>
      <c r="H1811"/>
      <c r="I1811"/>
      <c r="L1811" s="62"/>
      <c r="P1811" s="19"/>
      <c r="Y1811" s="19"/>
    </row>
    <row r="1812" spans="2:25" s="10" customFormat="1" ht="15.6" customHeight="1" x14ac:dyDescent="0.25">
      <c r="B1812"/>
      <c r="C1812"/>
      <c r="D1812"/>
      <c r="E1812"/>
      <c r="F1812"/>
      <c r="G1812"/>
      <c r="H1812"/>
      <c r="I1812"/>
      <c r="L1812" s="62"/>
      <c r="P1812" s="19"/>
      <c r="Y1812" s="19"/>
    </row>
    <row r="1813" spans="2:25" s="10" customFormat="1" ht="15.6" customHeight="1" x14ac:dyDescent="0.25">
      <c r="B1813"/>
      <c r="C1813"/>
      <c r="D1813"/>
      <c r="E1813"/>
      <c r="F1813"/>
      <c r="G1813"/>
      <c r="H1813"/>
      <c r="I1813"/>
      <c r="L1813" s="62"/>
      <c r="P1813" s="19"/>
      <c r="Y1813" s="19"/>
    </row>
    <row r="1814" spans="2:25" s="10" customFormat="1" ht="15.6" customHeight="1" x14ac:dyDescent="0.25">
      <c r="B1814"/>
      <c r="C1814"/>
      <c r="D1814"/>
      <c r="E1814"/>
      <c r="F1814"/>
      <c r="G1814"/>
      <c r="H1814"/>
      <c r="I1814"/>
      <c r="L1814" s="62"/>
      <c r="P1814" s="19"/>
      <c r="Y1814" s="19"/>
    </row>
    <row r="1815" spans="2:25" s="10" customFormat="1" ht="15.6" customHeight="1" x14ac:dyDescent="0.25">
      <c r="B1815"/>
      <c r="C1815"/>
      <c r="D1815"/>
      <c r="E1815"/>
      <c r="F1815"/>
      <c r="G1815"/>
      <c r="H1815"/>
      <c r="I1815"/>
      <c r="L1815" s="62"/>
      <c r="P1815" s="19"/>
      <c r="Y1815" s="19"/>
    </row>
    <row r="1816" spans="2:25" s="10" customFormat="1" ht="15.6" customHeight="1" x14ac:dyDescent="0.25">
      <c r="B1816"/>
      <c r="C1816"/>
      <c r="D1816"/>
      <c r="E1816"/>
      <c r="F1816"/>
      <c r="G1816"/>
      <c r="H1816"/>
      <c r="I1816"/>
      <c r="L1816" s="62"/>
      <c r="P1816" s="19"/>
      <c r="Y1816" s="19"/>
    </row>
    <row r="1817" spans="2:25" s="10" customFormat="1" ht="15.6" customHeight="1" x14ac:dyDescent="0.25">
      <c r="B1817"/>
      <c r="C1817"/>
      <c r="D1817"/>
      <c r="E1817"/>
      <c r="F1817"/>
      <c r="G1817"/>
      <c r="H1817"/>
      <c r="I1817"/>
      <c r="L1817" s="62"/>
      <c r="P1817" s="19"/>
      <c r="Y1817" s="19"/>
    </row>
    <row r="1818" spans="2:25" s="10" customFormat="1" ht="15.6" customHeight="1" x14ac:dyDescent="0.25">
      <c r="B1818"/>
      <c r="C1818"/>
      <c r="D1818"/>
      <c r="E1818"/>
      <c r="F1818"/>
      <c r="G1818"/>
      <c r="H1818"/>
      <c r="I1818"/>
      <c r="L1818" s="62"/>
      <c r="P1818" s="19"/>
      <c r="Y1818" s="19"/>
    </row>
    <row r="1819" spans="2:25" s="10" customFormat="1" ht="15.6" customHeight="1" x14ac:dyDescent="0.25">
      <c r="B1819"/>
      <c r="C1819"/>
      <c r="D1819"/>
      <c r="E1819"/>
      <c r="F1819"/>
      <c r="G1819"/>
      <c r="H1819"/>
      <c r="I1819"/>
      <c r="L1819" s="62"/>
      <c r="P1819" s="19"/>
      <c r="Y1819" s="19"/>
    </row>
    <row r="1820" spans="2:25" s="10" customFormat="1" ht="15.6" customHeight="1" x14ac:dyDescent="0.25">
      <c r="B1820"/>
      <c r="C1820"/>
      <c r="D1820"/>
      <c r="E1820"/>
      <c r="F1820"/>
      <c r="G1820"/>
      <c r="H1820"/>
      <c r="I1820"/>
      <c r="L1820" s="62"/>
      <c r="P1820" s="19"/>
      <c r="Y1820" s="19"/>
    </row>
    <row r="1821" spans="2:25" s="10" customFormat="1" ht="15.6" customHeight="1" x14ac:dyDescent="0.25">
      <c r="B1821"/>
      <c r="C1821"/>
      <c r="D1821"/>
      <c r="E1821"/>
      <c r="F1821"/>
      <c r="G1821"/>
      <c r="H1821"/>
      <c r="I1821"/>
      <c r="L1821" s="62"/>
      <c r="P1821" s="19"/>
      <c r="Y1821" s="19"/>
    </row>
    <row r="1822" spans="2:25" s="10" customFormat="1" ht="15.6" customHeight="1" x14ac:dyDescent="0.25">
      <c r="B1822"/>
      <c r="C1822"/>
      <c r="D1822"/>
      <c r="E1822"/>
      <c r="F1822"/>
      <c r="G1822"/>
      <c r="H1822"/>
      <c r="I1822"/>
      <c r="L1822" s="62"/>
      <c r="P1822" s="19"/>
      <c r="Y1822" s="19"/>
    </row>
    <row r="1823" spans="2:25" s="10" customFormat="1" ht="15.6" customHeight="1" x14ac:dyDescent="0.25">
      <c r="B1823"/>
      <c r="C1823"/>
      <c r="D1823"/>
      <c r="E1823"/>
      <c r="F1823"/>
      <c r="G1823"/>
      <c r="H1823"/>
      <c r="I1823"/>
      <c r="L1823" s="62"/>
      <c r="P1823" s="19"/>
      <c r="Y1823" s="19"/>
    </row>
    <row r="1824" spans="2:25" s="10" customFormat="1" ht="15.6" customHeight="1" x14ac:dyDescent="0.25">
      <c r="B1824"/>
      <c r="C1824"/>
      <c r="D1824"/>
      <c r="E1824"/>
      <c r="F1824"/>
      <c r="G1824"/>
      <c r="H1824"/>
      <c r="I1824"/>
      <c r="L1824" s="62"/>
      <c r="P1824" s="19"/>
      <c r="Y1824" s="19"/>
    </row>
    <row r="1825" spans="2:25" s="10" customFormat="1" ht="15.6" customHeight="1" x14ac:dyDescent="0.25">
      <c r="B1825"/>
      <c r="C1825"/>
      <c r="D1825"/>
      <c r="E1825"/>
      <c r="F1825"/>
      <c r="G1825"/>
      <c r="H1825"/>
      <c r="I1825"/>
      <c r="L1825" s="62"/>
      <c r="P1825" s="19"/>
      <c r="Y1825" s="19"/>
    </row>
    <row r="1826" spans="2:25" s="10" customFormat="1" ht="15.6" customHeight="1" x14ac:dyDescent="0.25">
      <c r="B1826"/>
      <c r="C1826"/>
      <c r="D1826"/>
      <c r="E1826"/>
      <c r="F1826"/>
      <c r="G1826"/>
      <c r="H1826"/>
      <c r="I1826"/>
      <c r="L1826" s="62"/>
      <c r="P1826" s="19"/>
      <c r="Y1826" s="19"/>
    </row>
    <row r="1827" spans="2:25" s="10" customFormat="1" ht="15.6" customHeight="1" x14ac:dyDescent="0.25">
      <c r="B1827"/>
      <c r="C1827"/>
      <c r="D1827"/>
      <c r="E1827"/>
      <c r="F1827"/>
      <c r="G1827"/>
      <c r="H1827"/>
      <c r="I1827"/>
      <c r="L1827" s="62"/>
      <c r="P1827" s="19"/>
      <c r="Y1827" s="19"/>
    </row>
    <row r="1828" spans="2:25" s="10" customFormat="1" ht="15.6" customHeight="1" x14ac:dyDescent="0.25">
      <c r="B1828"/>
      <c r="C1828"/>
      <c r="D1828"/>
      <c r="E1828"/>
      <c r="F1828"/>
      <c r="G1828"/>
      <c r="H1828"/>
      <c r="I1828"/>
      <c r="L1828" s="62"/>
      <c r="P1828" s="19"/>
      <c r="Y1828" s="19"/>
    </row>
    <row r="1829" spans="2:25" s="10" customFormat="1" ht="15.6" customHeight="1" x14ac:dyDescent="0.25">
      <c r="B1829"/>
      <c r="C1829"/>
      <c r="D1829"/>
      <c r="E1829"/>
      <c r="F1829"/>
      <c r="G1829"/>
      <c r="H1829"/>
      <c r="I1829"/>
      <c r="L1829" s="62"/>
      <c r="P1829" s="19"/>
      <c r="Y1829" s="19"/>
    </row>
    <row r="1830" spans="2:25" s="10" customFormat="1" ht="15.6" customHeight="1" x14ac:dyDescent="0.25">
      <c r="B1830"/>
      <c r="C1830"/>
      <c r="D1830"/>
      <c r="E1830"/>
      <c r="F1830"/>
      <c r="G1830"/>
      <c r="H1830"/>
      <c r="I1830"/>
      <c r="L1830" s="62"/>
      <c r="P1830" s="19"/>
      <c r="Y1830" s="19"/>
    </row>
    <row r="1831" spans="2:25" s="10" customFormat="1" ht="15.6" customHeight="1" x14ac:dyDescent="0.25">
      <c r="B1831"/>
      <c r="C1831"/>
      <c r="D1831"/>
      <c r="E1831"/>
      <c r="F1831"/>
      <c r="G1831"/>
      <c r="H1831"/>
      <c r="I1831"/>
      <c r="L1831" s="62"/>
      <c r="P1831" s="19"/>
      <c r="Y1831" s="19"/>
    </row>
    <row r="1832" spans="2:25" s="10" customFormat="1" ht="15.6" customHeight="1" x14ac:dyDescent="0.25">
      <c r="B1832"/>
      <c r="C1832"/>
      <c r="D1832"/>
      <c r="E1832"/>
      <c r="F1832"/>
      <c r="G1832"/>
      <c r="H1832"/>
      <c r="I1832"/>
      <c r="L1832" s="62"/>
      <c r="P1832" s="19"/>
      <c r="Y1832" s="19"/>
    </row>
    <row r="1833" spans="2:25" s="10" customFormat="1" ht="15.6" customHeight="1" x14ac:dyDescent="0.25">
      <c r="B1833"/>
      <c r="C1833"/>
      <c r="D1833"/>
      <c r="E1833"/>
      <c r="F1833"/>
      <c r="G1833"/>
      <c r="H1833"/>
      <c r="I1833"/>
      <c r="L1833" s="62"/>
      <c r="P1833" s="19"/>
      <c r="Y1833" s="19"/>
    </row>
    <row r="1834" spans="2:25" s="10" customFormat="1" ht="15.6" customHeight="1" x14ac:dyDescent="0.25">
      <c r="B1834"/>
      <c r="C1834"/>
      <c r="D1834"/>
      <c r="E1834"/>
      <c r="F1834"/>
      <c r="G1834"/>
      <c r="H1834"/>
      <c r="I1834"/>
      <c r="L1834" s="62"/>
      <c r="P1834" s="19"/>
      <c r="Y1834" s="19"/>
    </row>
    <row r="1835" spans="2:25" s="10" customFormat="1" ht="15.6" customHeight="1" x14ac:dyDescent="0.25">
      <c r="B1835"/>
      <c r="C1835"/>
      <c r="D1835"/>
      <c r="E1835"/>
      <c r="F1835"/>
      <c r="G1835"/>
      <c r="H1835"/>
      <c r="I1835"/>
      <c r="L1835" s="62"/>
      <c r="P1835" s="19"/>
      <c r="Y1835" s="19"/>
    </row>
    <row r="1836" spans="2:25" s="10" customFormat="1" ht="15.6" customHeight="1" x14ac:dyDescent="0.25">
      <c r="B1836"/>
      <c r="C1836"/>
      <c r="D1836"/>
      <c r="E1836"/>
      <c r="F1836"/>
      <c r="G1836"/>
      <c r="H1836"/>
      <c r="I1836"/>
      <c r="L1836" s="62"/>
      <c r="P1836" s="19"/>
      <c r="Y1836" s="19"/>
    </row>
    <row r="1837" spans="2:25" s="10" customFormat="1" ht="15.6" customHeight="1" x14ac:dyDescent="0.25">
      <c r="B1837"/>
      <c r="C1837"/>
      <c r="D1837"/>
      <c r="E1837"/>
      <c r="F1837"/>
      <c r="G1837"/>
      <c r="H1837"/>
      <c r="I1837"/>
      <c r="L1837" s="62"/>
      <c r="P1837" s="19"/>
      <c r="Y1837" s="19"/>
    </row>
    <row r="1838" spans="2:25" s="10" customFormat="1" ht="15.6" customHeight="1" x14ac:dyDescent="0.25">
      <c r="B1838"/>
      <c r="C1838"/>
      <c r="D1838"/>
      <c r="E1838"/>
      <c r="F1838"/>
      <c r="G1838"/>
      <c r="H1838"/>
      <c r="I1838"/>
      <c r="L1838" s="62"/>
      <c r="P1838" s="19"/>
      <c r="Y1838" s="19"/>
    </row>
    <row r="1839" spans="2:25" s="10" customFormat="1" ht="15.6" customHeight="1" x14ac:dyDescent="0.25">
      <c r="B1839"/>
      <c r="C1839"/>
      <c r="D1839"/>
      <c r="E1839"/>
      <c r="F1839"/>
      <c r="G1839"/>
      <c r="H1839"/>
      <c r="I1839"/>
      <c r="L1839" s="62"/>
      <c r="P1839" s="19"/>
      <c r="Y1839" s="19"/>
    </row>
    <row r="1840" spans="2:25" s="10" customFormat="1" ht="15.6" customHeight="1" x14ac:dyDescent="0.25">
      <c r="B1840"/>
      <c r="C1840"/>
      <c r="D1840"/>
      <c r="E1840"/>
      <c r="F1840"/>
      <c r="G1840"/>
      <c r="H1840"/>
      <c r="I1840"/>
      <c r="L1840" s="62"/>
      <c r="P1840" s="19"/>
      <c r="Y1840" s="19"/>
    </row>
    <row r="1841" spans="2:25" s="10" customFormat="1" ht="15.6" customHeight="1" x14ac:dyDescent="0.25">
      <c r="B1841"/>
      <c r="C1841"/>
      <c r="D1841"/>
      <c r="E1841"/>
      <c r="F1841"/>
      <c r="G1841"/>
      <c r="H1841"/>
      <c r="I1841"/>
      <c r="L1841" s="62"/>
      <c r="P1841" s="19"/>
      <c r="Y1841" s="19"/>
    </row>
    <row r="1842" spans="2:25" s="10" customFormat="1" ht="15.6" customHeight="1" x14ac:dyDescent="0.25">
      <c r="B1842"/>
      <c r="C1842"/>
      <c r="D1842"/>
      <c r="E1842"/>
      <c r="F1842"/>
      <c r="G1842"/>
      <c r="H1842"/>
      <c r="I1842"/>
      <c r="L1842" s="62"/>
      <c r="P1842" s="19"/>
      <c r="Y1842" s="19"/>
    </row>
    <row r="1843" spans="2:25" s="10" customFormat="1" ht="15.6" customHeight="1" x14ac:dyDescent="0.25">
      <c r="B1843"/>
      <c r="C1843"/>
      <c r="D1843"/>
      <c r="E1843"/>
      <c r="F1843"/>
      <c r="G1843"/>
      <c r="H1843"/>
      <c r="I1843"/>
      <c r="L1843" s="62"/>
      <c r="P1843" s="19"/>
      <c r="Y1843" s="19"/>
    </row>
    <row r="1844" spans="2:25" s="10" customFormat="1" ht="15.6" customHeight="1" x14ac:dyDescent="0.25">
      <c r="B1844"/>
      <c r="C1844"/>
      <c r="D1844"/>
      <c r="E1844"/>
      <c r="F1844"/>
      <c r="G1844"/>
      <c r="H1844"/>
      <c r="I1844"/>
      <c r="L1844" s="62"/>
      <c r="P1844" s="19"/>
      <c r="Y1844" s="19"/>
    </row>
    <row r="1845" spans="2:25" s="10" customFormat="1" ht="15.6" customHeight="1" x14ac:dyDescent="0.25">
      <c r="B1845"/>
      <c r="C1845"/>
      <c r="D1845"/>
      <c r="E1845"/>
      <c r="F1845"/>
      <c r="G1845"/>
      <c r="H1845"/>
      <c r="I1845"/>
      <c r="L1845" s="62"/>
      <c r="P1845" s="19"/>
      <c r="Y1845" s="19"/>
    </row>
    <row r="1846" spans="2:25" s="10" customFormat="1" ht="15.6" customHeight="1" x14ac:dyDescent="0.25">
      <c r="B1846"/>
      <c r="C1846"/>
      <c r="D1846"/>
      <c r="E1846"/>
      <c r="F1846"/>
      <c r="G1846"/>
      <c r="H1846"/>
      <c r="I1846"/>
      <c r="L1846" s="62"/>
      <c r="P1846" s="19"/>
      <c r="Y1846" s="19"/>
    </row>
    <row r="1847" spans="2:25" s="10" customFormat="1" ht="15.6" customHeight="1" x14ac:dyDescent="0.25">
      <c r="B1847"/>
      <c r="C1847"/>
      <c r="D1847"/>
      <c r="E1847"/>
      <c r="F1847"/>
      <c r="G1847"/>
      <c r="H1847"/>
      <c r="I1847"/>
      <c r="L1847" s="62"/>
      <c r="P1847" s="19"/>
      <c r="Y1847" s="19"/>
    </row>
    <row r="1848" spans="2:25" s="10" customFormat="1" ht="15.6" customHeight="1" x14ac:dyDescent="0.25">
      <c r="B1848"/>
      <c r="C1848"/>
      <c r="D1848"/>
      <c r="E1848"/>
      <c r="F1848"/>
      <c r="G1848"/>
      <c r="H1848"/>
      <c r="I1848"/>
      <c r="L1848" s="62"/>
      <c r="P1848" s="19"/>
      <c r="Y1848" s="19"/>
    </row>
    <row r="1849" spans="2:25" s="10" customFormat="1" ht="15.6" customHeight="1" x14ac:dyDescent="0.25">
      <c r="B1849"/>
      <c r="C1849"/>
      <c r="D1849"/>
      <c r="E1849"/>
      <c r="F1849"/>
      <c r="G1849"/>
      <c r="H1849"/>
      <c r="I1849"/>
      <c r="L1849" s="62"/>
      <c r="P1849" s="19"/>
      <c r="Y1849" s="19"/>
    </row>
    <row r="1850" spans="2:25" s="10" customFormat="1" ht="15.6" customHeight="1" x14ac:dyDescent="0.25">
      <c r="B1850"/>
      <c r="C1850"/>
      <c r="D1850"/>
      <c r="E1850"/>
      <c r="F1850"/>
      <c r="G1850"/>
      <c r="H1850"/>
      <c r="I1850"/>
      <c r="L1850" s="62"/>
      <c r="P1850" s="19"/>
      <c r="Y1850" s="19"/>
    </row>
    <row r="1851" spans="2:25" s="10" customFormat="1" ht="15.6" customHeight="1" x14ac:dyDescent="0.25">
      <c r="B1851"/>
      <c r="C1851"/>
      <c r="D1851"/>
      <c r="E1851"/>
      <c r="F1851"/>
      <c r="G1851"/>
      <c r="H1851"/>
      <c r="I1851"/>
      <c r="L1851" s="62"/>
      <c r="P1851" s="19"/>
      <c r="Y1851" s="19"/>
    </row>
    <row r="1852" spans="2:25" s="10" customFormat="1" ht="15.6" customHeight="1" x14ac:dyDescent="0.25">
      <c r="B1852"/>
      <c r="C1852"/>
      <c r="D1852"/>
      <c r="E1852"/>
      <c r="F1852"/>
      <c r="G1852"/>
      <c r="H1852"/>
      <c r="I1852"/>
      <c r="L1852" s="62"/>
      <c r="P1852" s="19"/>
      <c r="Y1852" s="19"/>
    </row>
    <row r="1853" spans="2:25" s="10" customFormat="1" ht="15.6" customHeight="1" x14ac:dyDescent="0.25">
      <c r="B1853"/>
      <c r="C1853"/>
      <c r="D1853"/>
      <c r="E1853"/>
      <c r="F1853"/>
      <c r="G1853"/>
      <c r="H1853"/>
      <c r="I1853"/>
      <c r="L1853" s="62"/>
      <c r="P1853" s="19"/>
      <c r="Y1853" s="19"/>
    </row>
    <row r="1854" spans="2:25" s="10" customFormat="1" ht="15.6" customHeight="1" x14ac:dyDescent="0.25">
      <c r="B1854"/>
      <c r="C1854"/>
      <c r="D1854"/>
      <c r="E1854"/>
      <c r="F1854"/>
      <c r="G1854"/>
      <c r="H1854"/>
      <c r="I1854"/>
      <c r="L1854" s="62"/>
      <c r="P1854" s="19"/>
      <c r="Y1854" s="19"/>
    </row>
    <row r="1855" spans="2:25" s="10" customFormat="1" ht="15.6" customHeight="1" x14ac:dyDescent="0.25">
      <c r="B1855"/>
      <c r="C1855"/>
      <c r="D1855"/>
      <c r="E1855"/>
      <c r="F1855"/>
      <c r="G1855"/>
      <c r="H1855"/>
      <c r="I1855"/>
      <c r="L1855" s="62"/>
      <c r="P1855" s="19"/>
      <c r="Y1855" s="19"/>
    </row>
    <row r="1856" spans="2:25" ht="15.6" customHeight="1" x14ac:dyDescent="0.25">
      <c r="B1856"/>
      <c r="C1856"/>
      <c r="D1856"/>
      <c r="E1856"/>
      <c r="F1856"/>
      <c r="G1856"/>
      <c r="H1856"/>
      <c r="I1856"/>
    </row>
    <row r="1857" spans="2:9" ht="15.6" customHeight="1" x14ac:dyDescent="0.25">
      <c r="B1857"/>
      <c r="C1857"/>
      <c r="D1857"/>
      <c r="E1857"/>
      <c r="F1857"/>
      <c r="G1857"/>
      <c r="H1857"/>
      <c r="I1857"/>
    </row>
    <row r="1858" spans="2:9" ht="15.6" customHeight="1" x14ac:dyDescent="0.25">
      <c r="B1858"/>
      <c r="C1858"/>
      <c r="D1858"/>
      <c r="E1858"/>
      <c r="F1858"/>
      <c r="G1858"/>
      <c r="H1858"/>
      <c r="I1858"/>
    </row>
    <row r="1859" spans="2:9" ht="15.6" customHeight="1" x14ac:dyDescent="0.25">
      <c r="B1859"/>
      <c r="C1859"/>
      <c r="D1859"/>
      <c r="E1859"/>
      <c r="F1859"/>
      <c r="G1859"/>
      <c r="H1859"/>
      <c r="I1859"/>
    </row>
    <row r="1860" spans="2:9" ht="15.6" customHeight="1" x14ac:dyDescent="0.25">
      <c r="B1860"/>
      <c r="C1860"/>
      <c r="D1860"/>
      <c r="E1860"/>
      <c r="F1860"/>
      <c r="G1860"/>
      <c r="H1860"/>
      <c r="I1860"/>
    </row>
    <row r="1861" spans="2:9" ht="15.6" customHeight="1" x14ac:dyDescent="0.25">
      <c r="B1861"/>
      <c r="C1861"/>
      <c r="D1861"/>
      <c r="E1861"/>
      <c r="F1861"/>
      <c r="G1861"/>
      <c r="H1861"/>
      <c r="I1861"/>
    </row>
    <row r="1862" spans="2:9" ht="15.6" customHeight="1" x14ac:dyDescent="0.25">
      <c r="B1862"/>
      <c r="C1862"/>
      <c r="D1862"/>
      <c r="E1862"/>
      <c r="F1862"/>
      <c r="G1862"/>
      <c r="H1862"/>
      <c r="I1862"/>
    </row>
    <row r="1863" spans="2:9" ht="15.6" customHeight="1" x14ac:dyDescent="0.2">
      <c r="C1863" s="1"/>
      <c r="D1863" s="1"/>
      <c r="E1863" s="1"/>
    </row>
    <row r="1864" spans="2:9" ht="15.6" customHeight="1" x14ac:dyDescent="0.2">
      <c r="C1864" s="1"/>
      <c r="D1864" s="1"/>
      <c r="E1864" s="1"/>
    </row>
    <row r="1865" spans="2:9" ht="15.6" customHeight="1" x14ac:dyDescent="0.2">
      <c r="C1865" s="1"/>
      <c r="D1865" s="1"/>
      <c r="E1865" s="1"/>
    </row>
    <row r="1866" spans="2:9" ht="15.6" customHeight="1" x14ac:dyDescent="0.2">
      <c r="C1866" s="1"/>
      <c r="D1866" s="1"/>
      <c r="E1866" s="1"/>
    </row>
    <row r="1867" spans="2:9" ht="15.6" customHeight="1" x14ac:dyDescent="0.2">
      <c r="C1867" s="1"/>
      <c r="D1867" s="1"/>
      <c r="E1867" s="1"/>
    </row>
    <row r="1868" spans="2:9" ht="15.6" customHeight="1" x14ac:dyDescent="0.2">
      <c r="C1868" s="1"/>
      <c r="D1868" s="1"/>
      <c r="E1868" s="1"/>
    </row>
    <row r="1869" spans="2:9" ht="15.6" customHeight="1" x14ac:dyDescent="0.2">
      <c r="C1869" s="1"/>
      <c r="D1869" s="1"/>
      <c r="E1869" s="1"/>
    </row>
    <row r="1870" spans="2:9" ht="15.6" customHeight="1" x14ac:dyDescent="0.2">
      <c r="C1870" s="1"/>
      <c r="D1870" s="1"/>
      <c r="E1870" s="1"/>
    </row>
    <row r="1871" spans="2:9" ht="15.6" customHeight="1" x14ac:dyDescent="0.2">
      <c r="C1871" s="1"/>
      <c r="D1871" s="1"/>
      <c r="E1871" s="1"/>
    </row>
    <row r="1872" spans="2:9" ht="15.6" customHeight="1" x14ac:dyDescent="0.2">
      <c r="C1872" s="1"/>
      <c r="D1872" s="1"/>
      <c r="E1872" s="1"/>
    </row>
    <row r="1873" spans="3:5" ht="15.6" customHeight="1" x14ac:dyDescent="0.2">
      <c r="C1873" s="1"/>
      <c r="D1873" s="1"/>
      <c r="E1873" s="1"/>
    </row>
    <row r="1874" spans="3:5" ht="15.6" customHeight="1" x14ac:dyDescent="0.2">
      <c r="C1874" s="1"/>
      <c r="D1874" s="1"/>
      <c r="E1874" s="1"/>
    </row>
    <row r="1875" spans="3:5" ht="15.6" customHeight="1" x14ac:dyDescent="0.2">
      <c r="C1875" s="1"/>
      <c r="D1875" s="1"/>
      <c r="E1875" s="1"/>
    </row>
    <row r="1876" spans="3:5" ht="15.6" customHeight="1" x14ac:dyDescent="0.2">
      <c r="C1876" s="1"/>
      <c r="D1876" s="1"/>
      <c r="E1876" s="1"/>
    </row>
    <row r="1877" spans="3:5" ht="15.6" customHeight="1" x14ac:dyDescent="0.2">
      <c r="C1877" s="1"/>
      <c r="D1877" s="1"/>
      <c r="E1877" s="1"/>
    </row>
    <row r="1878" spans="3:5" ht="15.6" customHeight="1" x14ac:dyDescent="0.2">
      <c r="C1878" s="1"/>
      <c r="D1878" s="1"/>
      <c r="E1878" s="1"/>
    </row>
    <row r="1879" spans="3:5" ht="15.6" customHeight="1" x14ac:dyDescent="0.2">
      <c r="C1879" s="1"/>
      <c r="D1879" s="1"/>
      <c r="E1879" s="1"/>
    </row>
    <row r="1880" spans="3:5" ht="15.6" customHeight="1" x14ac:dyDescent="0.2">
      <c r="C1880" s="1"/>
      <c r="D1880" s="1"/>
      <c r="E1880" s="1"/>
    </row>
    <row r="1881" spans="3:5" ht="15.6" customHeight="1" x14ac:dyDescent="0.2">
      <c r="C1881" s="1"/>
      <c r="D1881" s="1"/>
      <c r="E1881" s="1"/>
    </row>
    <row r="1882" spans="3:5" ht="15.6" customHeight="1" x14ac:dyDescent="0.2">
      <c r="C1882" s="1"/>
      <c r="D1882" s="1"/>
      <c r="E1882" s="1"/>
    </row>
    <row r="1883" spans="3:5" ht="15.6" customHeight="1" x14ac:dyDescent="0.2">
      <c r="C1883" s="1"/>
      <c r="D1883" s="1"/>
      <c r="E1883" s="1"/>
    </row>
    <row r="1884" spans="3:5" ht="15.6" customHeight="1" x14ac:dyDescent="0.2">
      <c r="C1884" s="1"/>
      <c r="D1884" s="1"/>
      <c r="E1884" s="1"/>
    </row>
    <row r="1885" spans="3:5" ht="15.6" customHeight="1" x14ac:dyDescent="0.2">
      <c r="C1885" s="1"/>
      <c r="D1885" s="1"/>
      <c r="E1885" s="1"/>
    </row>
    <row r="1886" spans="3:5" ht="15.6" customHeight="1" x14ac:dyDescent="0.2">
      <c r="C1886" s="1"/>
      <c r="D1886" s="1"/>
      <c r="E1886" s="1"/>
    </row>
    <row r="1887" spans="3:5" ht="15.6" customHeight="1" x14ac:dyDescent="0.2">
      <c r="C1887" s="1"/>
      <c r="D1887" s="1"/>
      <c r="E1887" s="1"/>
    </row>
    <row r="1888" spans="3:5" ht="15.6" customHeight="1" x14ac:dyDescent="0.2">
      <c r="C1888" s="1"/>
      <c r="D1888" s="1"/>
      <c r="E1888" s="1"/>
    </row>
    <row r="1889" spans="3:5" ht="15.6" customHeight="1" x14ac:dyDescent="0.2">
      <c r="C1889" s="1"/>
      <c r="D1889" s="1"/>
      <c r="E1889" s="1"/>
    </row>
    <row r="1890" spans="3:5" ht="15.6" customHeight="1" x14ac:dyDescent="0.2">
      <c r="C1890" s="1"/>
      <c r="D1890" s="1"/>
      <c r="E1890" s="1"/>
    </row>
    <row r="1891" spans="3:5" ht="15.6" customHeight="1" x14ac:dyDescent="0.2">
      <c r="C1891" s="1"/>
      <c r="D1891" s="1"/>
      <c r="E1891" s="1"/>
    </row>
    <row r="1892" spans="3:5" ht="15.6" customHeight="1" x14ac:dyDescent="0.2">
      <c r="C1892" s="1"/>
      <c r="D1892" s="1"/>
      <c r="E1892" s="1"/>
    </row>
    <row r="1893" spans="3:5" ht="15.6" customHeight="1" x14ac:dyDescent="0.2">
      <c r="C1893" s="1"/>
      <c r="D1893" s="1"/>
      <c r="E1893" s="1"/>
    </row>
    <row r="1894" spans="3:5" ht="15.6" customHeight="1" x14ac:dyDescent="0.2">
      <c r="C1894" s="1"/>
      <c r="D1894" s="1"/>
      <c r="E1894" s="1"/>
    </row>
    <row r="1895" spans="3:5" ht="15.6" customHeight="1" x14ac:dyDescent="0.2">
      <c r="C1895" s="1"/>
      <c r="D1895" s="1"/>
      <c r="E1895" s="1"/>
    </row>
    <row r="1896" spans="3:5" ht="15.6" customHeight="1" x14ac:dyDescent="0.2">
      <c r="C1896" s="1"/>
      <c r="D1896" s="1"/>
      <c r="E1896" s="1"/>
    </row>
    <row r="1897" spans="3:5" ht="15.6" customHeight="1" x14ac:dyDescent="0.2">
      <c r="C1897" s="1"/>
      <c r="D1897" s="1"/>
      <c r="E1897" s="1"/>
    </row>
    <row r="1898" spans="3:5" ht="15.6" customHeight="1" x14ac:dyDescent="0.2">
      <c r="C1898" s="1"/>
      <c r="D1898" s="1"/>
      <c r="E1898" s="1"/>
    </row>
    <row r="1899" spans="3:5" ht="15.6" customHeight="1" x14ac:dyDescent="0.2">
      <c r="C1899" s="1"/>
      <c r="D1899" s="1"/>
      <c r="E1899" s="1"/>
    </row>
    <row r="1900" spans="3:5" ht="15.6" customHeight="1" x14ac:dyDescent="0.2">
      <c r="C1900" s="1"/>
      <c r="D1900" s="1"/>
      <c r="E1900" s="1"/>
    </row>
    <row r="1901" spans="3:5" ht="15.6" customHeight="1" x14ac:dyDescent="0.2">
      <c r="C1901" s="1"/>
      <c r="D1901" s="1"/>
      <c r="E1901" s="1"/>
    </row>
    <row r="1902" spans="3:5" ht="15.6" customHeight="1" x14ac:dyDescent="0.2">
      <c r="C1902" s="1"/>
      <c r="D1902" s="1"/>
      <c r="E1902" s="1"/>
    </row>
    <row r="1903" spans="3:5" ht="15.6" customHeight="1" x14ac:dyDescent="0.2">
      <c r="C1903" s="1"/>
      <c r="D1903" s="1"/>
      <c r="E1903" s="1"/>
    </row>
    <row r="1904" spans="3:5" ht="15.6" customHeight="1" x14ac:dyDescent="0.2">
      <c r="C1904" s="1"/>
      <c r="D1904" s="1"/>
      <c r="E1904" s="1"/>
    </row>
    <row r="1905" spans="3:5" ht="15.6" customHeight="1" x14ac:dyDescent="0.2">
      <c r="C1905" s="1"/>
      <c r="D1905" s="1"/>
      <c r="E1905" s="1"/>
    </row>
    <row r="1906" spans="3:5" ht="15.6" customHeight="1" x14ac:dyDescent="0.2">
      <c r="C1906" s="1"/>
      <c r="D1906" s="1"/>
      <c r="E1906" s="1"/>
    </row>
    <row r="1907" spans="3:5" ht="15.6" customHeight="1" x14ac:dyDescent="0.2">
      <c r="C1907" s="1"/>
      <c r="D1907" s="1"/>
      <c r="E1907" s="1"/>
    </row>
    <row r="1908" spans="3:5" ht="15.6" customHeight="1" x14ac:dyDescent="0.2">
      <c r="C1908" s="1"/>
      <c r="D1908" s="1"/>
      <c r="E1908" s="1"/>
    </row>
    <row r="1909" spans="3:5" ht="15.6" customHeight="1" x14ac:dyDescent="0.2">
      <c r="C1909" s="1"/>
      <c r="D1909" s="1"/>
      <c r="E1909" s="1"/>
    </row>
    <row r="1910" spans="3:5" ht="15.6" customHeight="1" x14ac:dyDescent="0.2">
      <c r="C1910" s="1"/>
      <c r="D1910" s="1"/>
      <c r="E1910" s="1"/>
    </row>
    <row r="1911" spans="3:5" ht="15.6" customHeight="1" x14ac:dyDescent="0.2">
      <c r="C1911" s="1"/>
      <c r="D1911" s="1"/>
      <c r="E1911" s="1"/>
    </row>
    <row r="1912" spans="3:5" ht="15.6" customHeight="1" x14ac:dyDescent="0.2">
      <c r="C1912" s="1"/>
      <c r="D1912" s="1"/>
      <c r="E1912" s="1"/>
    </row>
    <row r="1913" spans="3:5" ht="15.6" customHeight="1" x14ac:dyDescent="0.2">
      <c r="C1913" s="1"/>
      <c r="D1913" s="1"/>
      <c r="E1913" s="1"/>
    </row>
    <row r="1914" spans="3:5" ht="15.6" customHeight="1" x14ac:dyDescent="0.2">
      <c r="C1914" s="1"/>
      <c r="D1914" s="1"/>
      <c r="E1914" s="1"/>
    </row>
    <row r="1915" spans="3:5" ht="15.6" customHeight="1" x14ac:dyDescent="0.2">
      <c r="C1915" s="1"/>
      <c r="D1915" s="1"/>
      <c r="E1915" s="1"/>
    </row>
    <row r="1916" spans="3:5" ht="15.6" customHeight="1" x14ac:dyDescent="0.2">
      <c r="C1916" s="1"/>
      <c r="D1916" s="1"/>
      <c r="E1916" s="1"/>
    </row>
    <row r="1917" spans="3:5" ht="15.6" customHeight="1" x14ac:dyDescent="0.2">
      <c r="C1917" s="1"/>
      <c r="D1917" s="1"/>
      <c r="E1917" s="1"/>
    </row>
    <row r="1918" spans="3:5" ht="15.6" customHeight="1" x14ac:dyDescent="0.2">
      <c r="C1918" s="1"/>
      <c r="D1918" s="1"/>
      <c r="E1918" s="1"/>
    </row>
    <row r="1919" spans="3:5" ht="15.6" customHeight="1" x14ac:dyDescent="0.2">
      <c r="C1919" s="1"/>
      <c r="D1919" s="1"/>
      <c r="E1919" s="1"/>
    </row>
    <row r="1920" spans="3:5" ht="15.6" customHeight="1" x14ac:dyDescent="0.2">
      <c r="C1920" s="1"/>
      <c r="D1920" s="1"/>
      <c r="E1920" s="1"/>
    </row>
    <row r="1921" spans="3:5" ht="15.6" customHeight="1" x14ac:dyDescent="0.2">
      <c r="C1921" s="1"/>
      <c r="D1921" s="1"/>
      <c r="E1921" s="1"/>
    </row>
    <row r="1922" spans="3:5" ht="15.6" customHeight="1" x14ac:dyDescent="0.2">
      <c r="C1922" s="1"/>
      <c r="D1922" s="1"/>
      <c r="E1922" s="1"/>
    </row>
    <row r="1923" spans="3:5" ht="15.6" customHeight="1" x14ac:dyDescent="0.2">
      <c r="C1923" s="1"/>
      <c r="D1923" s="1"/>
      <c r="E1923" s="1"/>
    </row>
    <row r="1924" spans="3:5" ht="15.6" customHeight="1" x14ac:dyDescent="0.2">
      <c r="C1924" s="1"/>
      <c r="D1924" s="1"/>
      <c r="E1924" s="1"/>
    </row>
    <row r="1925" spans="3:5" ht="15.6" customHeight="1" x14ac:dyDescent="0.2">
      <c r="C1925" s="1"/>
      <c r="D1925" s="1"/>
      <c r="E1925" s="1"/>
    </row>
    <row r="1926" spans="3:5" ht="15.6" customHeight="1" x14ac:dyDescent="0.2">
      <c r="C1926" s="1"/>
      <c r="D1926" s="1"/>
      <c r="E1926" s="1"/>
    </row>
    <row r="1927" spans="3:5" ht="15.6" customHeight="1" x14ac:dyDescent="0.2">
      <c r="C1927" s="1"/>
      <c r="D1927" s="1"/>
      <c r="E1927" s="1"/>
    </row>
    <row r="1928" spans="3:5" ht="15.6" customHeight="1" x14ac:dyDescent="0.2">
      <c r="C1928" s="1"/>
      <c r="D1928" s="1"/>
      <c r="E1928" s="1"/>
    </row>
    <row r="1929" spans="3:5" ht="15.6" customHeight="1" x14ac:dyDescent="0.2">
      <c r="C1929" s="1"/>
      <c r="D1929" s="1"/>
      <c r="E1929" s="1"/>
    </row>
    <row r="1930" spans="3:5" ht="15.6" customHeight="1" x14ac:dyDescent="0.2">
      <c r="C1930" s="1"/>
      <c r="D1930" s="1"/>
      <c r="E1930" s="1"/>
    </row>
    <row r="1931" spans="3:5" ht="15.6" customHeight="1" x14ac:dyDescent="0.2">
      <c r="C1931" s="1"/>
      <c r="D1931" s="1"/>
      <c r="E1931" s="1"/>
    </row>
    <row r="1932" spans="3:5" ht="15.6" customHeight="1" x14ac:dyDescent="0.2">
      <c r="C1932" s="1"/>
      <c r="D1932" s="1"/>
      <c r="E1932" s="1"/>
    </row>
    <row r="1933" spans="3:5" ht="15.6" customHeight="1" x14ac:dyDescent="0.2">
      <c r="C1933" s="1"/>
      <c r="D1933" s="1"/>
      <c r="E1933" s="1"/>
    </row>
    <row r="1934" spans="3:5" ht="15.6" customHeight="1" x14ac:dyDescent="0.2">
      <c r="C1934" s="1"/>
      <c r="D1934" s="1"/>
      <c r="E1934" s="1"/>
    </row>
    <row r="1935" spans="3:5" ht="15.6" customHeight="1" x14ac:dyDescent="0.2">
      <c r="C1935" s="1"/>
      <c r="D1935" s="1"/>
      <c r="E1935" s="1"/>
    </row>
    <row r="1936" spans="3:5" ht="15.6" customHeight="1" x14ac:dyDescent="0.2">
      <c r="C1936" s="1"/>
      <c r="D1936" s="1"/>
      <c r="E1936" s="1"/>
    </row>
    <row r="1937" spans="3:5" ht="15.6" customHeight="1" x14ac:dyDescent="0.2">
      <c r="C1937" s="1"/>
      <c r="D1937" s="1"/>
      <c r="E1937" s="1"/>
    </row>
    <row r="1938" spans="3:5" ht="15.6" customHeight="1" x14ac:dyDescent="0.2">
      <c r="C1938" s="1"/>
      <c r="D1938" s="1"/>
      <c r="E1938" s="1"/>
    </row>
    <row r="1939" spans="3:5" ht="15.6" customHeight="1" x14ac:dyDescent="0.2">
      <c r="C1939" s="1"/>
      <c r="D1939" s="1"/>
      <c r="E1939" s="1"/>
    </row>
    <row r="1940" spans="3:5" ht="15.6" customHeight="1" x14ac:dyDescent="0.2">
      <c r="C1940" s="1"/>
      <c r="D1940" s="1"/>
      <c r="E1940" s="1"/>
    </row>
    <row r="1941" spans="3:5" ht="15.6" customHeight="1" x14ac:dyDescent="0.2">
      <c r="C1941" s="1"/>
      <c r="D1941" s="1"/>
      <c r="E1941" s="1"/>
    </row>
    <row r="1942" spans="3:5" ht="15.6" customHeight="1" x14ac:dyDescent="0.2">
      <c r="C1942" s="1"/>
      <c r="D1942" s="1"/>
      <c r="E1942" s="1"/>
    </row>
    <row r="1943" spans="3:5" ht="15.6" customHeight="1" x14ac:dyDescent="0.2">
      <c r="C1943" s="1"/>
      <c r="D1943" s="1"/>
      <c r="E1943" s="1"/>
    </row>
    <row r="1944" spans="3:5" ht="15.6" customHeight="1" x14ac:dyDescent="0.2">
      <c r="C1944" s="1"/>
      <c r="D1944" s="1"/>
      <c r="E1944" s="1"/>
    </row>
    <row r="1945" spans="3:5" ht="15.6" customHeight="1" x14ac:dyDescent="0.2">
      <c r="C1945" s="1"/>
      <c r="D1945" s="1"/>
      <c r="E1945" s="1"/>
    </row>
    <row r="1946" spans="3:5" ht="15.6" customHeight="1" x14ac:dyDescent="0.2">
      <c r="C1946" s="1"/>
      <c r="D1946" s="1"/>
      <c r="E1946" s="1"/>
    </row>
    <row r="1947" spans="3:5" ht="15.6" customHeight="1" x14ac:dyDescent="0.2">
      <c r="C1947" s="1"/>
      <c r="D1947" s="1"/>
      <c r="E1947" s="1"/>
    </row>
    <row r="1948" spans="3:5" ht="15.6" customHeight="1" x14ac:dyDescent="0.2">
      <c r="C1948" s="1"/>
      <c r="D1948" s="1"/>
      <c r="E1948" s="1"/>
    </row>
    <row r="1949" spans="3:5" ht="15.6" customHeight="1" x14ac:dyDescent="0.2">
      <c r="C1949" s="1"/>
      <c r="D1949" s="1"/>
      <c r="E1949" s="1"/>
    </row>
    <row r="1950" spans="3:5" ht="15.6" customHeight="1" x14ac:dyDescent="0.2">
      <c r="C1950" s="1"/>
      <c r="D1950" s="1"/>
      <c r="E1950" s="1"/>
    </row>
    <row r="1951" spans="3:5" ht="15.6" customHeight="1" x14ac:dyDescent="0.2">
      <c r="C1951" s="1"/>
      <c r="D1951" s="1"/>
      <c r="E1951" s="1"/>
    </row>
    <row r="1952" spans="3:5" ht="15.6" customHeight="1" x14ac:dyDescent="0.2">
      <c r="C1952" s="1"/>
      <c r="D1952" s="1"/>
      <c r="E1952" s="1"/>
    </row>
    <row r="1953" spans="3:5" ht="15.6" customHeight="1" x14ac:dyDescent="0.2">
      <c r="C1953" s="1"/>
      <c r="D1953" s="1"/>
      <c r="E1953" s="1"/>
    </row>
    <row r="1954" spans="3:5" ht="15.6" customHeight="1" x14ac:dyDescent="0.2">
      <c r="C1954" s="1"/>
      <c r="D1954" s="1"/>
      <c r="E1954" s="1"/>
    </row>
    <row r="1955" spans="3:5" ht="15.6" customHeight="1" x14ac:dyDescent="0.2">
      <c r="C1955" s="1"/>
      <c r="D1955" s="1"/>
      <c r="E1955" s="1"/>
    </row>
    <row r="1956" spans="3:5" ht="15.6" customHeight="1" x14ac:dyDescent="0.2">
      <c r="C1956" s="1"/>
      <c r="D1956" s="1"/>
      <c r="E1956" s="1"/>
    </row>
    <row r="1957" spans="3:5" ht="15.6" customHeight="1" x14ac:dyDescent="0.2">
      <c r="C1957" s="1"/>
      <c r="D1957" s="1"/>
      <c r="E1957" s="1"/>
    </row>
    <row r="1958" spans="3:5" ht="15.6" customHeight="1" x14ac:dyDescent="0.2">
      <c r="C1958" s="1"/>
      <c r="D1958" s="1"/>
      <c r="E1958" s="1"/>
    </row>
    <row r="1959" spans="3:5" ht="15.6" customHeight="1" x14ac:dyDescent="0.2">
      <c r="C1959" s="1"/>
      <c r="D1959" s="1"/>
      <c r="E1959" s="1"/>
    </row>
    <row r="1960" spans="3:5" ht="15.6" customHeight="1" x14ac:dyDescent="0.2">
      <c r="C1960" s="1"/>
      <c r="D1960" s="1"/>
      <c r="E1960" s="1"/>
    </row>
    <row r="1961" spans="3:5" ht="15.6" customHeight="1" x14ac:dyDescent="0.2">
      <c r="C1961" s="1"/>
      <c r="D1961" s="1"/>
      <c r="E1961" s="1"/>
    </row>
    <row r="1962" spans="3:5" ht="15.6" customHeight="1" x14ac:dyDescent="0.2">
      <c r="C1962" s="1"/>
      <c r="D1962" s="1"/>
      <c r="E1962" s="1"/>
    </row>
    <row r="1963" spans="3:5" ht="15.6" customHeight="1" x14ac:dyDescent="0.2">
      <c r="C1963" s="1"/>
      <c r="D1963" s="1"/>
      <c r="E1963" s="1"/>
    </row>
    <row r="1964" spans="3:5" ht="15.6" customHeight="1" x14ac:dyDescent="0.2">
      <c r="C1964" s="1"/>
      <c r="D1964" s="1"/>
      <c r="E1964" s="1"/>
    </row>
    <row r="1965" spans="3:5" ht="15.6" customHeight="1" x14ac:dyDescent="0.2">
      <c r="C1965" s="1"/>
      <c r="D1965" s="1"/>
      <c r="E1965" s="1"/>
    </row>
    <row r="1966" spans="3:5" ht="15.6" customHeight="1" x14ac:dyDescent="0.2">
      <c r="C1966" s="1"/>
      <c r="D1966" s="1"/>
      <c r="E1966" s="1"/>
    </row>
    <row r="1967" spans="3:5" ht="15.6" customHeight="1" x14ac:dyDescent="0.2">
      <c r="C1967" s="1"/>
      <c r="D1967" s="1"/>
      <c r="E1967" s="1"/>
    </row>
    <row r="1968" spans="3:5" ht="15.6" customHeight="1" x14ac:dyDescent="0.2">
      <c r="C1968" s="1"/>
      <c r="D1968" s="1"/>
      <c r="E1968" s="1"/>
    </row>
    <row r="1969" spans="3:5" ht="15.6" customHeight="1" x14ac:dyDescent="0.2">
      <c r="C1969" s="1"/>
      <c r="D1969" s="1"/>
      <c r="E1969" s="1"/>
    </row>
    <row r="1970" spans="3:5" ht="15.6" customHeight="1" x14ac:dyDescent="0.2">
      <c r="C1970" s="1"/>
      <c r="D1970" s="1"/>
      <c r="E1970" s="1"/>
    </row>
    <row r="1971" spans="3:5" ht="15.6" customHeight="1" x14ac:dyDescent="0.2">
      <c r="C1971" s="1"/>
      <c r="D1971" s="1"/>
      <c r="E1971" s="1"/>
    </row>
    <row r="1972" spans="3:5" ht="15.6" customHeight="1" x14ac:dyDescent="0.2">
      <c r="C1972" s="1"/>
      <c r="D1972" s="1"/>
      <c r="E1972" s="1"/>
    </row>
    <row r="1973" spans="3:5" ht="15.6" customHeight="1" x14ac:dyDescent="0.2">
      <c r="C1973" s="1"/>
      <c r="D1973" s="1"/>
      <c r="E1973" s="1"/>
    </row>
    <row r="1974" spans="3:5" ht="15.6" customHeight="1" x14ac:dyDescent="0.2">
      <c r="C1974" s="1"/>
      <c r="D1974" s="1"/>
      <c r="E1974" s="1"/>
    </row>
    <row r="1975" spans="3:5" ht="15.6" customHeight="1" x14ac:dyDescent="0.2">
      <c r="C1975" s="1"/>
      <c r="D1975" s="1"/>
      <c r="E1975" s="1"/>
    </row>
    <row r="1976" spans="3:5" ht="15.6" customHeight="1" x14ac:dyDescent="0.2">
      <c r="C1976" s="1"/>
      <c r="D1976" s="1"/>
      <c r="E1976" s="1"/>
    </row>
    <row r="1977" spans="3:5" ht="15.6" customHeight="1" x14ac:dyDescent="0.2">
      <c r="C1977" s="1"/>
      <c r="D1977" s="1"/>
      <c r="E1977" s="1"/>
    </row>
    <row r="1978" spans="3:5" ht="15.6" customHeight="1" x14ac:dyDescent="0.2">
      <c r="C1978" s="1"/>
      <c r="D1978" s="1"/>
      <c r="E1978" s="1"/>
    </row>
    <row r="1979" spans="3:5" ht="15.6" customHeight="1" x14ac:dyDescent="0.2">
      <c r="C1979" s="1"/>
      <c r="D1979" s="1"/>
      <c r="E1979" s="1"/>
    </row>
    <row r="1980" spans="3:5" ht="15.6" customHeight="1" x14ac:dyDescent="0.2">
      <c r="C1980" s="1"/>
      <c r="D1980" s="1"/>
      <c r="E1980" s="1"/>
    </row>
    <row r="1981" spans="3:5" ht="15.6" customHeight="1" x14ac:dyDescent="0.2">
      <c r="C1981" s="1"/>
      <c r="D1981" s="1"/>
      <c r="E1981" s="1"/>
    </row>
    <row r="1982" spans="3:5" ht="15.6" customHeight="1" x14ac:dyDescent="0.2">
      <c r="C1982" s="1"/>
      <c r="D1982" s="1"/>
      <c r="E1982" s="1"/>
    </row>
    <row r="1983" spans="3:5" ht="15.6" customHeight="1" x14ac:dyDescent="0.2">
      <c r="C1983" s="1"/>
      <c r="D1983" s="1"/>
      <c r="E1983" s="1"/>
    </row>
    <row r="1984" spans="3:5" ht="15.6" customHeight="1" x14ac:dyDescent="0.2">
      <c r="C1984" s="1"/>
      <c r="D1984" s="1"/>
      <c r="E1984" s="1"/>
    </row>
    <row r="1985" spans="3:5" ht="15.6" customHeight="1" x14ac:dyDescent="0.2">
      <c r="C1985" s="1"/>
      <c r="D1985" s="1"/>
      <c r="E1985" s="1"/>
    </row>
    <row r="1986" spans="3:5" ht="15.6" customHeight="1" x14ac:dyDescent="0.2">
      <c r="C1986" s="1"/>
      <c r="D1986" s="1"/>
      <c r="E1986" s="1"/>
    </row>
    <row r="1987" spans="3:5" ht="15.6" customHeight="1" x14ac:dyDescent="0.2">
      <c r="C1987" s="1"/>
      <c r="D1987" s="1"/>
      <c r="E1987" s="1"/>
    </row>
    <row r="1988" spans="3:5" ht="15.6" customHeight="1" x14ac:dyDescent="0.2">
      <c r="C1988" s="1"/>
      <c r="D1988" s="1"/>
      <c r="E1988" s="1"/>
    </row>
    <row r="1989" spans="3:5" ht="15.6" customHeight="1" x14ac:dyDescent="0.2">
      <c r="C1989" s="1"/>
      <c r="D1989" s="1"/>
      <c r="E1989" s="1"/>
    </row>
    <row r="1990" spans="3:5" ht="15.6" customHeight="1" x14ac:dyDescent="0.2">
      <c r="C1990" s="1"/>
      <c r="D1990" s="1"/>
      <c r="E1990" s="1"/>
    </row>
    <row r="1991" spans="3:5" ht="15.6" customHeight="1" x14ac:dyDescent="0.2">
      <c r="C1991" s="1"/>
      <c r="D1991" s="1"/>
      <c r="E1991" s="1"/>
    </row>
    <row r="1992" spans="3:5" ht="15.6" customHeight="1" x14ac:dyDescent="0.2">
      <c r="C1992" s="1"/>
      <c r="D1992" s="1"/>
      <c r="E1992" s="1"/>
    </row>
    <row r="1993" spans="3:5" ht="15.6" customHeight="1" x14ac:dyDescent="0.2">
      <c r="C1993" s="1"/>
      <c r="D1993" s="1"/>
      <c r="E1993" s="1"/>
    </row>
    <row r="1994" spans="3:5" ht="15.6" customHeight="1" x14ac:dyDescent="0.2">
      <c r="C1994" s="1"/>
      <c r="D1994" s="1"/>
      <c r="E1994" s="1"/>
    </row>
    <row r="1995" spans="3:5" ht="15.6" customHeight="1" x14ac:dyDescent="0.2">
      <c r="C1995" s="1"/>
      <c r="D1995" s="1"/>
      <c r="E1995" s="1"/>
    </row>
    <row r="1996" spans="3:5" ht="15.6" customHeight="1" x14ac:dyDescent="0.2">
      <c r="C1996" s="1"/>
      <c r="D1996" s="1"/>
      <c r="E1996" s="1"/>
    </row>
    <row r="1997" spans="3:5" ht="15.6" customHeight="1" x14ac:dyDescent="0.2">
      <c r="C1997" s="1"/>
      <c r="D1997" s="1"/>
      <c r="E1997" s="1"/>
    </row>
    <row r="1998" spans="3:5" ht="15.6" customHeight="1" x14ac:dyDescent="0.2">
      <c r="C1998" s="1"/>
      <c r="D1998" s="1"/>
      <c r="E1998" s="1"/>
    </row>
    <row r="1999" spans="3:5" ht="15.6" customHeight="1" x14ac:dyDescent="0.2">
      <c r="C1999" s="1"/>
      <c r="D1999" s="1"/>
      <c r="E1999" s="1"/>
    </row>
    <row r="2000" spans="3:5" ht="15.6" customHeight="1" x14ac:dyDescent="0.2">
      <c r="C2000" s="1"/>
      <c r="D2000" s="1"/>
      <c r="E2000" s="1"/>
    </row>
    <row r="2001" spans="3:5" ht="15.6" customHeight="1" x14ac:dyDescent="0.2">
      <c r="C2001" s="1"/>
      <c r="D2001" s="1"/>
      <c r="E2001" s="1"/>
    </row>
    <row r="2002" spans="3:5" ht="15.6" customHeight="1" x14ac:dyDescent="0.2">
      <c r="C2002" s="1"/>
      <c r="D2002" s="1"/>
      <c r="E2002" s="1"/>
    </row>
    <row r="2003" spans="3:5" ht="15.6" customHeight="1" x14ac:dyDescent="0.2">
      <c r="C2003" s="1"/>
      <c r="D2003" s="1"/>
      <c r="E2003" s="1"/>
    </row>
    <row r="2004" spans="3:5" ht="15.6" customHeight="1" x14ac:dyDescent="0.2">
      <c r="C2004" s="1"/>
      <c r="D2004" s="1"/>
      <c r="E2004" s="1"/>
    </row>
    <row r="2005" spans="3:5" ht="15.6" customHeight="1" x14ac:dyDescent="0.2">
      <c r="C2005" s="1"/>
      <c r="D2005" s="1"/>
      <c r="E2005" s="1"/>
    </row>
    <row r="2006" spans="3:5" ht="15.6" customHeight="1" x14ac:dyDescent="0.2">
      <c r="C2006" s="1"/>
      <c r="D2006" s="1"/>
      <c r="E2006" s="1"/>
    </row>
    <row r="2007" spans="3:5" ht="15.6" customHeight="1" x14ac:dyDescent="0.2">
      <c r="C2007" s="1"/>
      <c r="D2007" s="1"/>
      <c r="E2007" s="1"/>
    </row>
    <row r="2008" spans="3:5" ht="15.6" customHeight="1" x14ac:dyDescent="0.2">
      <c r="C2008" s="1"/>
      <c r="D2008" s="1"/>
      <c r="E2008" s="1"/>
    </row>
    <row r="2009" spans="3:5" ht="15.6" customHeight="1" x14ac:dyDescent="0.2">
      <c r="C2009" s="1"/>
      <c r="D2009" s="1"/>
      <c r="E2009" s="1"/>
    </row>
    <row r="2010" spans="3:5" ht="15.6" customHeight="1" x14ac:dyDescent="0.2">
      <c r="C2010" s="1"/>
      <c r="D2010" s="1"/>
      <c r="E2010" s="1"/>
    </row>
    <row r="2011" spans="3:5" ht="15.6" customHeight="1" x14ac:dyDescent="0.2">
      <c r="C2011" s="1"/>
      <c r="D2011" s="1"/>
      <c r="E2011" s="1"/>
    </row>
    <row r="2012" spans="3:5" ht="15.6" customHeight="1" x14ac:dyDescent="0.2">
      <c r="C2012" s="1"/>
      <c r="D2012" s="1"/>
      <c r="E2012" s="1"/>
    </row>
    <row r="2013" spans="3:5" ht="15.6" customHeight="1" x14ac:dyDescent="0.2">
      <c r="C2013" s="1"/>
      <c r="D2013" s="1"/>
      <c r="E2013" s="1"/>
    </row>
    <row r="2014" spans="3:5" ht="15.6" customHeight="1" x14ac:dyDescent="0.2">
      <c r="C2014" s="1"/>
      <c r="D2014" s="1"/>
      <c r="E2014" s="1"/>
    </row>
    <row r="2015" spans="3:5" ht="15.6" customHeight="1" x14ac:dyDescent="0.2">
      <c r="C2015" s="1"/>
      <c r="D2015" s="1"/>
      <c r="E2015" s="1"/>
    </row>
    <row r="2016" spans="3:5" ht="15.6" customHeight="1" x14ac:dyDescent="0.2">
      <c r="C2016" s="1"/>
      <c r="D2016" s="1"/>
      <c r="E2016" s="1"/>
    </row>
    <row r="2017" spans="3:5" ht="15.6" customHeight="1" x14ac:dyDescent="0.2">
      <c r="C2017" s="1"/>
      <c r="D2017" s="1"/>
      <c r="E2017" s="1"/>
    </row>
    <row r="2018" spans="3:5" ht="15.6" customHeight="1" x14ac:dyDescent="0.2">
      <c r="C2018" s="1"/>
      <c r="D2018" s="1"/>
      <c r="E2018" s="1"/>
    </row>
    <row r="2019" spans="3:5" ht="15.6" customHeight="1" x14ac:dyDescent="0.2">
      <c r="C2019" s="1"/>
      <c r="D2019" s="1"/>
      <c r="E2019" s="1"/>
    </row>
    <row r="2020" spans="3:5" ht="15.6" customHeight="1" x14ac:dyDescent="0.2">
      <c r="C2020" s="1"/>
      <c r="D2020" s="1"/>
      <c r="E2020" s="1"/>
    </row>
    <row r="2021" spans="3:5" ht="15.6" customHeight="1" x14ac:dyDescent="0.2">
      <c r="C2021" s="1"/>
      <c r="D2021" s="1"/>
      <c r="E2021" s="1"/>
    </row>
    <row r="2022" spans="3:5" ht="15.6" customHeight="1" x14ac:dyDescent="0.2">
      <c r="C2022" s="1"/>
      <c r="D2022" s="1"/>
      <c r="E2022" s="1"/>
    </row>
    <row r="2023" spans="3:5" ht="15.6" customHeight="1" x14ac:dyDescent="0.2">
      <c r="C2023" s="1"/>
      <c r="D2023" s="1"/>
      <c r="E2023" s="1"/>
    </row>
    <row r="2024" spans="3:5" ht="15.6" customHeight="1" x14ac:dyDescent="0.2">
      <c r="C2024" s="1"/>
      <c r="D2024" s="1"/>
      <c r="E2024" s="1"/>
    </row>
    <row r="2025" spans="3:5" ht="15.6" customHeight="1" x14ac:dyDescent="0.2">
      <c r="C2025" s="1"/>
      <c r="D2025" s="1"/>
      <c r="E2025" s="1"/>
    </row>
    <row r="2026" spans="3:5" ht="15.6" customHeight="1" x14ac:dyDescent="0.2">
      <c r="C2026" s="1"/>
      <c r="D2026" s="1"/>
      <c r="E2026" s="1"/>
    </row>
    <row r="2027" spans="3:5" ht="15.6" customHeight="1" x14ac:dyDescent="0.2">
      <c r="C2027" s="1"/>
      <c r="D2027" s="1"/>
      <c r="E2027" s="1"/>
    </row>
    <row r="2028" spans="3:5" ht="15.6" customHeight="1" x14ac:dyDescent="0.2">
      <c r="C2028" s="1"/>
      <c r="D2028" s="1"/>
      <c r="E2028" s="1"/>
    </row>
    <row r="2029" spans="3:5" ht="15.6" customHeight="1" x14ac:dyDescent="0.2">
      <c r="C2029" s="1"/>
      <c r="D2029" s="1"/>
      <c r="E2029" s="1"/>
    </row>
    <row r="2030" spans="3:5" ht="15.6" customHeight="1" x14ac:dyDescent="0.2">
      <c r="C2030" s="1"/>
      <c r="D2030" s="1"/>
      <c r="E2030" s="1"/>
    </row>
    <row r="2031" spans="3:5" ht="15.6" customHeight="1" x14ac:dyDescent="0.2">
      <c r="C2031" s="1"/>
      <c r="D2031" s="1"/>
      <c r="E2031" s="1"/>
    </row>
    <row r="2032" spans="3:5" ht="15.6" customHeight="1" x14ac:dyDescent="0.2">
      <c r="C2032" s="1"/>
      <c r="D2032" s="1"/>
      <c r="E2032" s="1"/>
    </row>
    <row r="2033" spans="3:5" ht="15.6" customHeight="1" x14ac:dyDescent="0.2">
      <c r="C2033" s="1"/>
      <c r="D2033" s="1"/>
      <c r="E2033" s="1"/>
    </row>
    <row r="2034" spans="3:5" ht="15.6" customHeight="1" x14ac:dyDescent="0.2">
      <c r="C2034" s="1"/>
      <c r="D2034" s="1"/>
      <c r="E2034" s="1"/>
    </row>
    <row r="2035" spans="3:5" ht="15.6" customHeight="1" x14ac:dyDescent="0.2">
      <c r="C2035" s="1"/>
      <c r="D2035" s="1"/>
      <c r="E2035" s="1"/>
    </row>
    <row r="2036" spans="3:5" ht="15.6" customHeight="1" x14ac:dyDescent="0.2">
      <c r="C2036" s="1"/>
      <c r="D2036" s="1"/>
      <c r="E2036" s="1"/>
    </row>
    <row r="2037" spans="3:5" ht="15.6" customHeight="1" x14ac:dyDescent="0.2">
      <c r="C2037" s="1"/>
      <c r="D2037" s="1"/>
      <c r="E2037" s="1"/>
    </row>
    <row r="2038" spans="3:5" ht="15.6" customHeight="1" x14ac:dyDescent="0.2">
      <c r="C2038" s="1"/>
      <c r="D2038" s="1"/>
      <c r="E2038" s="1"/>
    </row>
    <row r="2039" spans="3:5" ht="15.6" customHeight="1" x14ac:dyDescent="0.2">
      <c r="C2039" s="1"/>
      <c r="D2039" s="1"/>
      <c r="E2039" s="1"/>
    </row>
    <row r="2040" spans="3:5" ht="15.6" customHeight="1" x14ac:dyDescent="0.2">
      <c r="C2040" s="1"/>
      <c r="D2040" s="1"/>
      <c r="E2040" s="1"/>
    </row>
    <row r="2041" spans="3:5" ht="15.6" customHeight="1" x14ac:dyDescent="0.2">
      <c r="C2041" s="1"/>
      <c r="D2041" s="1"/>
      <c r="E2041" s="1"/>
    </row>
    <row r="2042" spans="3:5" ht="15.6" customHeight="1" x14ac:dyDescent="0.2">
      <c r="C2042" s="1"/>
      <c r="D2042" s="1"/>
      <c r="E2042" s="1"/>
    </row>
    <row r="2043" spans="3:5" ht="15.6" customHeight="1" x14ac:dyDescent="0.2">
      <c r="C2043" s="1"/>
      <c r="D2043" s="1"/>
      <c r="E2043" s="1"/>
    </row>
    <row r="2044" spans="3:5" ht="15.6" customHeight="1" x14ac:dyDescent="0.2">
      <c r="C2044" s="1"/>
      <c r="D2044" s="1"/>
      <c r="E2044" s="1"/>
    </row>
    <row r="2045" spans="3:5" ht="15.6" customHeight="1" x14ac:dyDescent="0.2">
      <c r="C2045" s="1"/>
      <c r="D2045" s="1"/>
      <c r="E2045" s="1"/>
    </row>
    <row r="2046" spans="3:5" ht="15.6" customHeight="1" x14ac:dyDescent="0.2">
      <c r="C2046" s="1"/>
      <c r="D2046" s="1"/>
      <c r="E2046" s="1"/>
    </row>
    <row r="2047" spans="3:5" ht="15.6" customHeight="1" x14ac:dyDescent="0.2">
      <c r="C2047" s="1"/>
      <c r="D2047" s="1"/>
      <c r="E2047" s="1"/>
    </row>
    <row r="2048" spans="3:5" ht="15.6" customHeight="1" x14ac:dyDescent="0.2">
      <c r="C2048" s="1"/>
      <c r="D2048" s="1"/>
      <c r="E2048" s="1"/>
    </row>
    <row r="2049" spans="3:5" ht="15.6" customHeight="1" x14ac:dyDescent="0.2">
      <c r="C2049" s="1"/>
      <c r="D2049" s="1"/>
      <c r="E2049" s="1"/>
    </row>
    <row r="2050" spans="3:5" ht="15.6" customHeight="1" x14ac:dyDescent="0.2">
      <c r="C2050" s="1"/>
      <c r="D2050" s="1"/>
      <c r="E2050" s="1"/>
    </row>
    <row r="2051" spans="3:5" ht="15.6" customHeight="1" x14ac:dyDescent="0.2">
      <c r="C2051" s="1"/>
      <c r="D2051" s="1"/>
      <c r="E2051" s="1"/>
    </row>
    <row r="2052" spans="3:5" ht="15.6" customHeight="1" x14ac:dyDescent="0.2">
      <c r="C2052" s="1"/>
      <c r="D2052" s="1"/>
      <c r="E2052" s="1"/>
    </row>
    <row r="2053" spans="3:5" ht="15.6" customHeight="1" x14ac:dyDescent="0.2">
      <c r="C2053" s="1"/>
      <c r="D2053" s="1"/>
      <c r="E2053" s="1"/>
    </row>
    <row r="2054" spans="3:5" ht="15.6" customHeight="1" x14ac:dyDescent="0.2">
      <c r="C2054" s="1"/>
      <c r="D2054" s="1"/>
      <c r="E2054" s="1"/>
    </row>
    <row r="2055" spans="3:5" ht="15.6" customHeight="1" x14ac:dyDescent="0.2">
      <c r="C2055" s="1"/>
      <c r="D2055" s="1"/>
      <c r="E2055" s="1"/>
    </row>
    <row r="2056" spans="3:5" ht="15.6" customHeight="1" x14ac:dyDescent="0.2">
      <c r="C2056" s="1"/>
      <c r="D2056" s="1"/>
      <c r="E2056" s="1"/>
    </row>
    <row r="2057" spans="3:5" ht="15.6" customHeight="1" x14ac:dyDescent="0.2">
      <c r="C2057" s="1"/>
      <c r="D2057" s="1"/>
      <c r="E2057" s="1"/>
    </row>
    <row r="2058" spans="3:5" ht="15.6" customHeight="1" x14ac:dyDescent="0.2">
      <c r="C2058" s="1"/>
      <c r="D2058" s="1"/>
      <c r="E2058" s="1"/>
    </row>
    <row r="2059" spans="3:5" ht="15.6" customHeight="1" x14ac:dyDescent="0.2">
      <c r="C2059" s="1"/>
      <c r="D2059" s="1"/>
      <c r="E2059" s="1"/>
    </row>
    <row r="2060" spans="3:5" ht="15.6" customHeight="1" x14ac:dyDescent="0.2">
      <c r="C2060" s="1"/>
      <c r="D2060" s="1"/>
      <c r="E2060" s="1"/>
    </row>
    <row r="2061" spans="3:5" ht="15.6" customHeight="1" x14ac:dyDescent="0.2">
      <c r="C2061" s="1"/>
      <c r="D2061" s="1"/>
      <c r="E2061" s="1"/>
    </row>
    <row r="2062" spans="3:5" ht="15.6" customHeight="1" x14ac:dyDescent="0.2">
      <c r="C2062" s="1"/>
      <c r="D2062" s="1"/>
      <c r="E2062" s="1"/>
    </row>
    <row r="2063" spans="3:5" ht="15.6" customHeight="1" x14ac:dyDescent="0.2">
      <c r="C2063" s="1"/>
      <c r="D2063" s="1"/>
      <c r="E2063" s="1"/>
    </row>
    <row r="2064" spans="3:5" ht="15.6" customHeight="1" x14ac:dyDescent="0.2">
      <c r="C2064" s="1"/>
      <c r="D2064" s="1"/>
      <c r="E2064" s="1"/>
    </row>
    <row r="2065" spans="3:5" ht="15.6" customHeight="1" x14ac:dyDescent="0.2">
      <c r="C2065" s="1"/>
      <c r="D2065" s="1"/>
      <c r="E2065" s="1"/>
    </row>
    <row r="2066" spans="3:5" ht="15.6" customHeight="1" x14ac:dyDescent="0.2">
      <c r="C2066" s="1"/>
      <c r="D2066" s="1"/>
      <c r="E2066" s="1"/>
    </row>
    <row r="2067" spans="3:5" ht="15.6" customHeight="1" x14ac:dyDescent="0.2">
      <c r="C2067" s="1"/>
      <c r="D2067" s="1"/>
      <c r="E2067" s="1"/>
    </row>
    <row r="2068" spans="3:5" ht="15.6" customHeight="1" x14ac:dyDescent="0.2">
      <c r="C2068" s="1"/>
      <c r="D2068" s="1"/>
      <c r="E2068" s="1"/>
    </row>
    <row r="2069" spans="3:5" ht="15.6" customHeight="1" x14ac:dyDescent="0.2">
      <c r="C2069" s="1"/>
      <c r="D2069" s="1"/>
      <c r="E2069" s="1"/>
    </row>
    <row r="2070" spans="3:5" ht="15.6" customHeight="1" x14ac:dyDescent="0.2">
      <c r="C2070" s="1"/>
      <c r="D2070" s="1"/>
      <c r="E2070" s="1"/>
    </row>
    <row r="2071" spans="3:5" ht="15.6" customHeight="1" x14ac:dyDescent="0.2">
      <c r="C2071" s="1"/>
      <c r="D2071" s="1"/>
      <c r="E2071" s="1"/>
    </row>
    <row r="2072" spans="3:5" ht="15.6" customHeight="1" x14ac:dyDescent="0.2">
      <c r="C2072" s="1"/>
      <c r="D2072" s="1"/>
      <c r="E2072" s="1"/>
    </row>
    <row r="2073" spans="3:5" ht="15.6" customHeight="1" x14ac:dyDescent="0.2">
      <c r="C2073" s="1"/>
      <c r="D2073" s="1"/>
      <c r="E2073" s="1"/>
    </row>
    <row r="2074" spans="3:5" ht="15.6" customHeight="1" x14ac:dyDescent="0.2">
      <c r="C2074" s="1"/>
      <c r="D2074" s="1"/>
      <c r="E2074" s="1"/>
    </row>
    <row r="2075" spans="3:5" ht="15.6" customHeight="1" x14ac:dyDescent="0.2">
      <c r="C2075" s="1"/>
      <c r="D2075" s="1"/>
      <c r="E2075" s="1"/>
    </row>
    <row r="2076" spans="3:5" ht="15.6" customHeight="1" x14ac:dyDescent="0.2">
      <c r="C2076" s="1"/>
      <c r="D2076" s="1"/>
      <c r="E2076" s="1"/>
    </row>
    <row r="2077" spans="3:5" ht="15.6" customHeight="1" x14ac:dyDescent="0.2">
      <c r="C2077" s="1"/>
      <c r="D2077" s="1"/>
      <c r="E2077" s="1"/>
    </row>
    <row r="2078" spans="3:5" ht="15.6" customHeight="1" x14ac:dyDescent="0.2">
      <c r="C2078" s="1"/>
      <c r="D2078" s="1"/>
      <c r="E2078" s="1"/>
    </row>
    <row r="2079" spans="3:5" ht="15.6" customHeight="1" x14ac:dyDescent="0.2">
      <c r="C2079" s="1"/>
      <c r="D2079" s="1"/>
      <c r="E2079" s="1"/>
    </row>
    <row r="2080" spans="3:5" ht="15.6" customHeight="1" x14ac:dyDescent="0.2">
      <c r="C2080" s="1"/>
      <c r="D2080" s="1"/>
      <c r="E2080" s="1"/>
    </row>
    <row r="2081" spans="3:5" ht="15.6" customHeight="1" x14ac:dyDescent="0.2">
      <c r="C2081" s="1"/>
      <c r="D2081" s="1"/>
      <c r="E2081" s="1"/>
    </row>
    <row r="2082" spans="3:5" ht="15.6" customHeight="1" x14ac:dyDescent="0.2">
      <c r="C2082" s="1"/>
      <c r="D2082" s="1"/>
      <c r="E2082" s="1"/>
    </row>
    <row r="2083" spans="3:5" ht="15.6" customHeight="1" x14ac:dyDescent="0.2">
      <c r="C2083" s="1"/>
      <c r="D2083" s="1"/>
      <c r="E2083" s="1"/>
    </row>
    <row r="2084" spans="3:5" ht="15.6" customHeight="1" x14ac:dyDescent="0.2">
      <c r="C2084" s="1"/>
      <c r="D2084" s="1"/>
      <c r="E2084" s="1"/>
    </row>
    <row r="2085" spans="3:5" ht="15.6" customHeight="1" x14ac:dyDescent="0.2">
      <c r="C2085" s="1"/>
      <c r="D2085" s="1"/>
      <c r="E2085" s="1"/>
    </row>
    <row r="2086" spans="3:5" ht="15.6" customHeight="1" x14ac:dyDescent="0.2">
      <c r="C2086" s="1"/>
      <c r="D2086" s="1"/>
      <c r="E2086" s="1"/>
    </row>
    <row r="2087" spans="3:5" ht="15.6" customHeight="1" x14ac:dyDescent="0.2">
      <c r="C2087" s="1"/>
      <c r="D2087" s="1"/>
      <c r="E2087" s="1"/>
    </row>
    <row r="2088" spans="3:5" ht="15.6" customHeight="1" x14ac:dyDescent="0.2">
      <c r="C2088" s="1"/>
      <c r="D2088" s="1"/>
      <c r="E2088" s="1"/>
    </row>
    <row r="2089" spans="3:5" ht="15.6" customHeight="1" x14ac:dyDescent="0.2">
      <c r="C2089" s="1"/>
      <c r="D2089" s="1"/>
      <c r="E2089" s="1"/>
    </row>
    <row r="2090" spans="3:5" ht="15.6" customHeight="1" x14ac:dyDescent="0.2">
      <c r="C2090" s="1"/>
      <c r="D2090" s="1"/>
      <c r="E2090" s="1"/>
    </row>
    <row r="2091" spans="3:5" ht="15.6" customHeight="1" x14ac:dyDescent="0.2">
      <c r="C2091" s="1"/>
      <c r="D2091" s="1"/>
      <c r="E2091" s="1"/>
    </row>
    <row r="2092" spans="3:5" ht="15.6" customHeight="1" x14ac:dyDescent="0.2">
      <c r="C2092" s="1"/>
      <c r="D2092" s="1"/>
      <c r="E2092" s="1"/>
    </row>
    <row r="2093" spans="3:5" ht="15.6" customHeight="1" x14ac:dyDescent="0.2">
      <c r="C2093" s="1"/>
      <c r="D2093" s="1"/>
      <c r="E2093" s="1"/>
    </row>
    <row r="2094" spans="3:5" ht="15.6" customHeight="1" x14ac:dyDescent="0.2">
      <c r="C2094" s="1"/>
      <c r="D2094" s="1"/>
      <c r="E2094" s="1"/>
    </row>
    <row r="2095" spans="3:5" ht="15.6" customHeight="1" x14ac:dyDescent="0.2">
      <c r="C2095" s="1"/>
      <c r="D2095" s="1"/>
      <c r="E2095" s="1"/>
    </row>
    <row r="2096" spans="3:5" ht="15.6" customHeight="1" x14ac:dyDescent="0.2">
      <c r="C2096" s="1"/>
      <c r="D2096" s="1"/>
      <c r="E2096" s="1"/>
    </row>
    <row r="2097" spans="3:5" ht="15.6" customHeight="1" x14ac:dyDescent="0.2">
      <c r="C2097" s="1"/>
      <c r="D2097" s="1"/>
      <c r="E2097" s="1"/>
    </row>
    <row r="2098" spans="3:5" ht="15.6" customHeight="1" x14ac:dyDescent="0.2">
      <c r="C2098" s="1"/>
      <c r="D2098" s="1"/>
      <c r="E2098" s="1"/>
    </row>
    <row r="2099" spans="3:5" ht="15.6" customHeight="1" x14ac:dyDescent="0.2">
      <c r="C2099" s="1"/>
      <c r="D2099" s="1"/>
      <c r="E2099" s="1"/>
    </row>
    <row r="2100" spans="3:5" ht="15.6" customHeight="1" x14ac:dyDescent="0.2">
      <c r="C2100" s="1"/>
      <c r="D2100" s="1"/>
      <c r="E2100" s="1"/>
    </row>
    <row r="2101" spans="3:5" ht="15.6" customHeight="1" x14ac:dyDescent="0.2">
      <c r="C2101" s="1"/>
      <c r="D2101" s="1"/>
      <c r="E2101" s="1"/>
    </row>
    <row r="2102" spans="3:5" ht="15.6" customHeight="1" x14ac:dyDescent="0.2">
      <c r="C2102" s="1"/>
      <c r="D2102" s="1"/>
      <c r="E2102" s="1"/>
    </row>
    <row r="2103" spans="3:5" ht="15.6" customHeight="1" x14ac:dyDescent="0.2">
      <c r="C2103" s="1"/>
      <c r="D2103" s="1"/>
      <c r="E2103" s="1"/>
    </row>
    <row r="2104" spans="3:5" ht="15.6" customHeight="1" x14ac:dyDescent="0.2">
      <c r="C2104" s="1"/>
      <c r="D2104" s="1"/>
      <c r="E2104" s="1"/>
    </row>
    <row r="2105" spans="3:5" ht="15.6" customHeight="1" x14ac:dyDescent="0.2">
      <c r="C2105" s="1"/>
      <c r="D2105" s="1"/>
      <c r="E2105" s="1"/>
    </row>
    <row r="2106" spans="3:5" ht="15.6" customHeight="1" x14ac:dyDescent="0.2">
      <c r="C2106" s="1"/>
      <c r="D2106" s="1"/>
      <c r="E2106" s="1"/>
    </row>
    <row r="2107" spans="3:5" ht="15.6" customHeight="1" x14ac:dyDescent="0.2">
      <c r="C2107" s="1"/>
      <c r="D2107" s="1"/>
      <c r="E2107" s="1"/>
    </row>
    <row r="2108" spans="3:5" ht="15.6" customHeight="1" x14ac:dyDescent="0.2">
      <c r="C2108" s="1"/>
      <c r="D2108" s="1"/>
      <c r="E2108" s="1"/>
    </row>
    <row r="2109" spans="3:5" ht="15.6" customHeight="1" x14ac:dyDescent="0.2">
      <c r="C2109" s="1"/>
      <c r="D2109" s="1"/>
      <c r="E2109" s="1"/>
    </row>
    <row r="2110" spans="3:5" ht="15.6" customHeight="1" x14ac:dyDescent="0.2">
      <c r="C2110" s="1"/>
      <c r="D2110" s="1"/>
      <c r="E2110" s="1"/>
    </row>
    <row r="2111" spans="3:5" ht="15.6" customHeight="1" x14ac:dyDescent="0.2">
      <c r="C2111" s="1"/>
      <c r="D2111" s="1"/>
      <c r="E2111" s="1"/>
    </row>
    <row r="2112" spans="3:5" ht="15.6" customHeight="1" x14ac:dyDescent="0.2">
      <c r="C2112" s="1"/>
      <c r="D2112" s="1"/>
      <c r="E2112" s="1"/>
    </row>
    <row r="2113" spans="3:5" ht="15.6" customHeight="1" x14ac:dyDescent="0.2">
      <c r="C2113" s="1"/>
      <c r="D2113" s="1"/>
      <c r="E2113" s="1"/>
    </row>
    <row r="2114" spans="3:5" ht="15.6" customHeight="1" x14ac:dyDescent="0.2">
      <c r="C2114" s="1"/>
      <c r="D2114" s="1"/>
      <c r="E2114" s="1"/>
    </row>
    <row r="2115" spans="3:5" ht="15.6" customHeight="1" x14ac:dyDescent="0.2">
      <c r="C2115" s="1"/>
      <c r="D2115" s="1"/>
      <c r="E2115" s="1"/>
    </row>
    <row r="2116" spans="3:5" ht="15.6" customHeight="1" x14ac:dyDescent="0.2">
      <c r="C2116" s="1"/>
      <c r="D2116" s="1"/>
      <c r="E2116" s="1"/>
    </row>
    <row r="2117" spans="3:5" ht="15.6" customHeight="1" x14ac:dyDescent="0.2">
      <c r="C2117" s="1"/>
      <c r="D2117" s="1"/>
      <c r="E2117" s="1"/>
    </row>
    <row r="2118" spans="3:5" ht="15.6" customHeight="1" x14ac:dyDescent="0.2">
      <c r="C2118" s="1"/>
      <c r="D2118" s="1"/>
      <c r="E2118" s="1"/>
    </row>
    <row r="2119" spans="3:5" ht="15.6" customHeight="1" x14ac:dyDescent="0.2">
      <c r="C2119" s="1"/>
      <c r="D2119" s="1"/>
      <c r="E2119" s="1"/>
    </row>
    <row r="2120" spans="3:5" ht="15.6" customHeight="1" x14ac:dyDescent="0.2">
      <c r="C2120" s="1"/>
      <c r="D2120" s="1"/>
      <c r="E2120" s="1"/>
    </row>
    <row r="2121" spans="3:5" ht="15.6" customHeight="1" x14ac:dyDescent="0.2">
      <c r="C2121" s="1"/>
      <c r="D2121" s="1"/>
      <c r="E2121" s="1"/>
    </row>
    <row r="2122" spans="3:5" ht="15.6" customHeight="1" x14ac:dyDescent="0.2">
      <c r="C2122" s="1"/>
      <c r="D2122" s="1"/>
      <c r="E2122" s="1"/>
    </row>
    <row r="2123" spans="3:5" ht="15.6" customHeight="1" x14ac:dyDescent="0.2">
      <c r="C2123" s="1"/>
      <c r="D2123" s="1"/>
      <c r="E2123" s="1"/>
    </row>
    <row r="2124" spans="3:5" ht="15.6" customHeight="1" x14ac:dyDescent="0.2">
      <c r="C2124" s="1"/>
      <c r="D2124" s="1"/>
      <c r="E2124" s="1"/>
    </row>
    <row r="2125" spans="3:5" ht="15.6" customHeight="1" x14ac:dyDescent="0.2">
      <c r="C2125" s="1"/>
      <c r="D2125" s="1"/>
      <c r="E2125" s="1"/>
    </row>
    <row r="2126" spans="3:5" ht="15.6" customHeight="1" x14ac:dyDescent="0.2">
      <c r="C2126" s="1"/>
      <c r="D2126" s="1"/>
      <c r="E2126" s="1"/>
    </row>
    <row r="2127" spans="3:5" ht="15.6" customHeight="1" x14ac:dyDescent="0.2">
      <c r="C2127" s="1"/>
      <c r="D2127" s="1"/>
      <c r="E2127" s="1"/>
    </row>
    <row r="2128" spans="3:5" ht="15.6" customHeight="1" x14ac:dyDescent="0.2">
      <c r="C2128" s="1"/>
      <c r="D2128" s="1"/>
      <c r="E2128" s="1"/>
    </row>
    <row r="2129" spans="3:5" ht="15.6" customHeight="1" x14ac:dyDescent="0.2">
      <c r="C2129" s="1"/>
      <c r="D2129" s="1"/>
      <c r="E2129" s="1"/>
    </row>
    <row r="2130" spans="3:5" ht="15.6" customHeight="1" x14ac:dyDescent="0.2">
      <c r="C2130" s="1"/>
      <c r="D2130" s="1"/>
      <c r="E2130" s="1"/>
    </row>
    <row r="2131" spans="3:5" ht="15.6" customHeight="1" x14ac:dyDescent="0.2">
      <c r="C2131" s="1"/>
      <c r="D2131" s="1"/>
      <c r="E2131" s="1"/>
    </row>
    <row r="2132" spans="3:5" ht="15.6" customHeight="1" x14ac:dyDescent="0.2">
      <c r="C2132" s="1"/>
      <c r="D2132" s="1"/>
      <c r="E2132" s="1"/>
    </row>
    <row r="2133" spans="3:5" ht="15.6" customHeight="1" x14ac:dyDescent="0.2">
      <c r="C2133" s="1"/>
      <c r="D2133" s="1"/>
      <c r="E2133" s="1"/>
    </row>
    <row r="2134" spans="3:5" ht="15.6" customHeight="1" x14ac:dyDescent="0.2">
      <c r="C2134" s="1"/>
      <c r="D2134" s="1"/>
      <c r="E2134" s="1"/>
    </row>
    <row r="2135" spans="3:5" ht="15.6" customHeight="1" x14ac:dyDescent="0.2">
      <c r="C2135" s="1"/>
      <c r="D2135" s="1"/>
      <c r="E2135" s="1"/>
    </row>
    <row r="2136" spans="3:5" ht="15.6" customHeight="1" x14ac:dyDescent="0.2">
      <c r="C2136" s="1"/>
      <c r="D2136" s="1"/>
      <c r="E2136" s="1"/>
    </row>
    <row r="2137" spans="3:5" ht="15.6" customHeight="1" x14ac:dyDescent="0.2">
      <c r="C2137" s="1"/>
      <c r="D2137" s="1"/>
      <c r="E2137" s="1"/>
    </row>
    <row r="2138" spans="3:5" ht="15.6" customHeight="1" x14ac:dyDescent="0.2">
      <c r="C2138" s="1"/>
      <c r="D2138" s="1"/>
      <c r="E2138" s="1"/>
    </row>
    <row r="2139" spans="3:5" ht="15.6" customHeight="1" x14ac:dyDescent="0.2">
      <c r="C2139" s="1"/>
      <c r="D2139" s="1"/>
      <c r="E2139" s="1"/>
    </row>
    <row r="2140" spans="3:5" ht="15.6" customHeight="1" x14ac:dyDescent="0.2">
      <c r="C2140" s="1"/>
      <c r="D2140" s="1"/>
      <c r="E2140" s="1"/>
    </row>
    <row r="2141" spans="3:5" ht="15.6" customHeight="1" x14ac:dyDescent="0.2">
      <c r="C2141" s="1"/>
      <c r="D2141" s="1"/>
      <c r="E2141" s="1"/>
    </row>
    <row r="2142" spans="3:5" ht="15.6" customHeight="1" x14ac:dyDescent="0.2">
      <c r="C2142" s="1"/>
      <c r="D2142" s="1"/>
      <c r="E2142" s="1"/>
    </row>
    <row r="2143" spans="3:5" ht="15.6" customHeight="1" x14ac:dyDescent="0.2">
      <c r="C2143" s="1"/>
      <c r="D2143" s="1"/>
      <c r="E2143" s="1"/>
    </row>
    <row r="2144" spans="3:5" ht="15.6" customHeight="1" x14ac:dyDescent="0.2">
      <c r="C2144" s="1"/>
      <c r="D2144" s="1"/>
      <c r="E2144" s="1"/>
    </row>
    <row r="2145" spans="3:5" ht="15.6" customHeight="1" x14ac:dyDescent="0.2">
      <c r="C2145" s="1"/>
      <c r="D2145" s="1"/>
      <c r="E2145" s="1"/>
    </row>
    <row r="2146" spans="3:5" ht="15.6" customHeight="1" x14ac:dyDescent="0.2">
      <c r="C2146" s="1"/>
      <c r="D2146" s="1"/>
      <c r="E2146" s="1"/>
    </row>
    <row r="2147" spans="3:5" ht="15.6" customHeight="1" x14ac:dyDescent="0.2">
      <c r="C2147" s="1"/>
      <c r="D2147" s="1"/>
      <c r="E2147" s="1"/>
    </row>
    <row r="2148" spans="3:5" ht="15.6" customHeight="1" x14ac:dyDescent="0.2">
      <c r="C2148" s="1"/>
      <c r="D2148" s="1"/>
      <c r="E2148" s="1"/>
    </row>
    <row r="2149" spans="3:5" ht="15.6" customHeight="1" x14ac:dyDescent="0.2">
      <c r="C2149" s="1"/>
      <c r="D2149" s="1"/>
      <c r="E2149" s="1"/>
    </row>
    <row r="2150" spans="3:5" ht="15.6" customHeight="1" x14ac:dyDescent="0.2">
      <c r="C2150" s="1"/>
      <c r="D2150" s="1"/>
      <c r="E2150" s="1"/>
    </row>
    <row r="2151" spans="3:5" ht="15.6" customHeight="1" x14ac:dyDescent="0.2">
      <c r="C2151" s="1"/>
      <c r="D2151" s="1"/>
      <c r="E2151" s="1"/>
    </row>
    <row r="2152" spans="3:5" ht="15.6" customHeight="1" x14ac:dyDescent="0.2">
      <c r="C2152" s="1"/>
      <c r="D2152" s="1"/>
      <c r="E2152" s="1"/>
    </row>
    <row r="2153" spans="3:5" ht="15.6" customHeight="1" x14ac:dyDescent="0.2">
      <c r="C2153" s="1"/>
      <c r="D2153" s="1"/>
      <c r="E2153" s="1"/>
    </row>
    <row r="2154" spans="3:5" ht="15.6" customHeight="1" x14ac:dyDescent="0.2">
      <c r="C2154" s="1"/>
      <c r="D2154" s="1"/>
      <c r="E2154" s="1"/>
    </row>
    <row r="2155" spans="3:5" ht="15.6" customHeight="1" x14ac:dyDescent="0.2">
      <c r="C2155" s="1"/>
      <c r="D2155" s="1"/>
      <c r="E2155" s="1"/>
    </row>
    <row r="2156" spans="3:5" ht="15.6" customHeight="1" x14ac:dyDescent="0.2">
      <c r="C2156" s="1"/>
      <c r="D2156" s="1"/>
      <c r="E2156" s="1"/>
    </row>
    <row r="2157" spans="3:5" ht="15.6" customHeight="1" x14ac:dyDescent="0.2">
      <c r="C2157" s="1"/>
      <c r="D2157" s="1"/>
      <c r="E2157" s="1"/>
    </row>
    <row r="2158" spans="3:5" ht="15.6" customHeight="1" x14ac:dyDescent="0.2">
      <c r="C2158" s="1"/>
      <c r="D2158" s="1"/>
      <c r="E2158" s="1"/>
    </row>
    <row r="2159" spans="3:5" ht="15.6" customHeight="1" x14ac:dyDescent="0.2">
      <c r="C2159" s="1"/>
      <c r="D2159" s="1"/>
      <c r="E2159" s="1"/>
    </row>
    <row r="2160" spans="3:5" ht="15.6" customHeight="1" x14ac:dyDescent="0.2">
      <c r="C2160" s="1"/>
      <c r="D2160" s="1"/>
      <c r="E2160" s="1"/>
    </row>
    <row r="2161" spans="3:5" ht="15.6" customHeight="1" x14ac:dyDescent="0.2">
      <c r="C2161" s="1"/>
      <c r="D2161" s="1"/>
      <c r="E2161" s="1"/>
    </row>
    <row r="2162" spans="3:5" ht="15.6" customHeight="1" x14ac:dyDescent="0.2">
      <c r="C2162" s="1"/>
      <c r="D2162" s="1"/>
      <c r="E2162" s="1"/>
    </row>
    <row r="2163" spans="3:5" ht="15.6" customHeight="1" x14ac:dyDescent="0.2">
      <c r="C2163" s="1"/>
      <c r="D2163" s="1"/>
      <c r="E2163" s="1"/>
    </row>
    <row r="2164" spans="3:5" ht="15.6" customHeight="1" x14ac:dyDescent="0.2">
      <c r="C2164" s="1"/>
      <c r="D2164" s="1"/>
      <c r="E2164" s="1"/>
    </row>
    <row r="2165" spans="3:5" ht="15.6" customHeight="1" x14ac:dyDescent="0.2">
      <c r="C2165" s="1"/>
      <c r="D2165" s="1"/>
      <c r="E2165" s="1"/>
    </row>
    <row r="2166" spans="3:5" ht="15.6" customHeight="1" x14ac:dyDescent="0.2">
      <c r="C2166" s="1"/>
      <c r="D2166" s="1"/>
      <c r="E2166" s="1"/>
    </row>
    <row r="2167" spans="3:5" ht="15.6" customHeight="1" x14ac:dyDescent="0.2">
      <c r="C2167" s="1"/>
      <c r="D2167" s="1"/>
      <c r="E2167" s="1"/>
    </row>
    <row r="2168" spans="3:5" ht="15.6" customHeight="1" x14ac:dyDescent="0.2">
      <c r="C2168" s="1"/>
      <c r="D2168" s="1"/>
      <c r="E2168" s="1"/>
    </row>
    <row r="2169" spans="3:5" ht="15.6" customHeight="1" x14ac:dyDescent="0.2">
      <c r="C2169" s="1"/>
      <c r="D2169" s="1"/>
      <c r="E2169" s="1"/>
    </row>
    <row r="2170" spans="3:5" ht="15.6" customHeight="1" x14ac:dyDescent="0.2">
      <c r="C2170" s="1"/>
      <c r="D2170" s="1"/>
      <c r="E2170" s="1"/>
    </row>
    <row r="2171" spans="3:5" ht="15.6" customHeight="1" x14ac:dyDescent="0.2">
      <c r="C2171" s="1"/>
      <c r="D2171" s="1"/>
      <c r="E2171" s="1"/>
    </row>
    <row r="2172" spans="3:5" ht="15.6" customHeight="1" x14ac:dyDescent="0.2">
      <c r="C2172" s="1"/>
      <c r="D2172" s="1"/>
      <c r="E2172" s="1"/>
    </row>
    <row r="2173" spans="3:5" ht="15.6" customHeight="1" x14ac:dyDescent="0.2">
      <c r="C2173" s="1"/>
      <c r="D2173" s="1"/>
      <c r="E2173" s="1"/>
    </row>
    <row r="2174" spans="3:5" ht="15.6" customHeight="1" x14ac:dyDescent="0.2">
      <c r="C2174" s="1"/>
      <c r="D2174" s="1"/>
      <c r="E2174" s="1"/>
    </row>
    <row r="2175" spans="3:5" ht="15.6" customHeight="1" x14ac:dyDescent="0.2">
      <c r="C2175" s="1"/>
      <c r="D2175" s="1"/>
      <c r="E2175" s="1"/>
    </row>
    <row r="2176" spans="3:5" ht="15.6" customHeight="1" x14ac:dyDescent="0.2">
      <c r="C2176" s="1"/>
      <c r="D2176" s="1"/>
      <c r="E2176" s="1"/>
    </row>
    <row r="2177" spans="3:5" ht="15.6" customHeight="1" x14ac:dyDescent="0.2">
      <c r="C2177" s="1"/>
      <c r="D2177" s="1"/>
      <c r="E2177" s="1"/>
    </row>
    <row r="2178" spans="3:5" ht="15.6" customHeight="1" x14ac:dyDescent="0.2">
      <c r="C2178" s="1"/>
      <c r="D2178" s="1"/>
      <c r="E2178" s="1"/>
    </row>
    <row r="2179" spans="3:5" ht="15.6" customHeight="1" x14ac:dyDescent="0.2">
      <c r="C2179" s="1"/>
      <c r="D2179" s="1"/>
      <c r="E2179" s="1"/>
    </row>
    <row r="2180" spans="3:5" ht="15.6" customHeight="1" x14ac:dyDescent="0.2">
      <c r="C2180" s="1"/>
      <c r="D2180" s="1"/>
      <c r="E2180" s="1"/>
    </row>
    <row r="2181" spans="3:5" ht="15.6" customHeight="1" x14ac:dyDescent="0.2">
      <c r="C2181" s="1"/>
      <c r="D2181" s="1"/>
      <c r="E2181" s="1"/>
    </row>
    <row r="2182" spans="3:5" ht="15.6" customHeight="1" x14ac:dyDescent="0.2">
      <c r="C2182" s="1"/>
      <c r="D2182" s="1"/>
      <c r="E2182" s="1"/>
    </row>
    <row r="2183" spans="3:5" ht="15.6" customHeight="1" x14ac:dyDescent="0.2">
      <c r="C2183" s="1"/>
      <c r="D2183" s="1"/>
      <c r="E2183" s="1"/>
    </row>
    <row r="2184" spans="3:5" ht="15.6" customHeight="1" x14ac:dyDescent="0.2">
      <c r="C2184" s="1"/>
      <c r="D2184" s="1"/>
      <c r="E2184" s="1"/>
    </row>
    <row r="2185" spans="3:5" ht="15.6" customHeight="1" x14ac:dyDescent="0.2">
      <c r="C2185" s="1"/>
      <c r="D2185" s="1"/>
      <c r="E2185" s="1"/>
    </row>
    <row r="2186" spans="3:5" ht="15.6" customHeight="1" x14ac:dyDescent="0.2">
      <c r="C2186" s="1"/>
      <c r="D2186" s="1"/>
      <c r="E2186" s="1"/>
    </row>
    <row r="2187" spans="3:5" ht="15.6" customHeight="1" x14ac:dyDescent="0.2">
      <c r="C2187" s="1"/>
      <c r="D2187" s="1"/>
      <c r="E2187" s="1"/>
    </row>
    <row r="2188" spans="3:5" ht="15.6" customHeight="1" x14ac:dyDescent="0.2">
      <c r="C2188" s="1"/>
      <c r="D2188" s="1"/>
      <c r="E2188" s="1"/>
    </row>
    <row r="2189" spans="3:5" ht="15.6" customHeight="1" x14ac:dyDescent="0.2">
      <c r="C2189" s="1"/>
      <c r="D2189" s="1"/>
      <c r="E2189" s="1"/>
    </row>
    <row r="2190" spans="3:5" ht="15.6" customHeight="1" x14ac:dyDescent="0.2">
      <c r="C2190" s="1"/>
      <c r="D2190" s="1"/>
      <c r="E2190" s="1"/>
    </row>
    <row r="2191" spans="3:5" ht="15.6" customHeight="1" x14ac:dyDescent="0.2">
      <c r="C2191" s="1"/>
      <c r="D2191" s="1"/>
      <c r="E2191" s="1"/>
    </row>
    <row r="2192" spans="3:5" ht="15.6" customHeight="1" x14ac:dyDescent="0.2">
      <c r="C2192" s="1"/>
      <c r="D2192" s="1"/>
      <c r="E2192" s="1"/>
    </row>
    <row r="2193" spans="3:5" ht="15.6" customHeight="1" x14ac:dyDescent="0.2">
      <c r="C2193" s="1"/>
      <c r="D2193" s="1"/>
      <c r="E2193" s="1"/>
    </row>
    <row r="2194" spans="3:5" ht="15.6" customHeight="1" x14ac:dyDescent="0.2">
      <c r="C2194" s="1"/>
      <c r="D2194" s="1"/>
      <c r="E2194" s="1"/>
    </row>
    <row r="2195" spans="3:5" ht="15.6" customHeight="1" x14ac:dyDescent="0.2">
      <c r="C2195" s="1"/>
      <c r="D2195" s="1"/>
      <c r="E2195" s="1"/>
    </row>
    <row r="2196" spans="3:5" ht="15.6" customHeight="1" x14ac:dyDescent="0.2">
      <c r="C2196" s="1"/>
      <c r="D2196" s="1"/>
      <c r="E2196" s="1"/>
    </row>
    <row r="2197" spans="3:5" ht="15.6" customHeight="1" x14ac:dyDescent="0.2">
      <c r="C2197" s="1"/>
      <c r="D2197" s="1"/>
      <c r="E2197" s="1"/>
    </row>
    <row r="2198" spans="3:5" ht="15.6" customHeight="1" x14ac:dyDescent="0.2">
      <c r="C2198" s="1"/>
      <c r="D2198" s="1"/>
      <c r="E2198" s="1"/>
    </row>
    <row r="2199" spans="3:5" ht="15.6" customHeight="1" x14ac:dyDescent="0.2">
      <c r="C2199" s="1"/>
      <c r="D2199" s="1"/>
      <c r="E2199" s="1"/>
    </row>
    <row r="2200" spans="3:5" ht="15.6" customHeight="1" x14ac:dyDescent="0.2">
      <c r="C2200" s="1"/>
      <c r="D2200" s="1"/>
      <c r="E2200" s="1"/>
    </row>
    <row r="2201" spans="3:5" ht="15.6" customHeight="1" x14ac:dyDescent="0.2">
      <c r="C2201" s="1"/>
      <c r="D2201" s="1"/>
      <c r="E2201" s="1"/>
    </row>
    <row r="2202" spans="3:5" ht="15.6" customHeight="1" x14ac:dyDescent="0.2">
      <c r="C2202" s="1"/>
      <c r="D2202" s="1"/>
      <c r="E2202" s="1"/>
    </row>
    <row r="2203" spans="3:5" ht="15.6" customHeight="1" x14ac:dyDescent="0.2">
      <c r="C2203" s="1"/>
      <c r="D2203" s="1"/>
      <c r="E2203" s="1"/>
    </row>
    <row r="2204" spans="3:5" ht="15.6" customHeight="1" x14ac:dyDescent="0.2">
      <c r="C2204" s="1"/>
      <c r="D2204" s="1"/>
      <c r="E2204" s="1"/>
    </row>
    <row r="2205" spans="3:5" ht="15.6" customHeight="1" x14ac:dyDescent="0.2">
      <c r="C2205" s="1"/>
      <c r="D2205" s="1"/>
      <c r="E2205" s="1"/>
    </row>
    <row r="2206" spans="3:5" ht="15.6" customHeight="1" x14ac:dyDescent="0.2">
      <c r="C2206" s="1"/>
      <c r="D2206" s="1"/>
      <c r="E2206" s="1"/>
    </row>
    <row r="2207" spans="3:5" ht="15.6" customHeight="1" x14ac:dyDescent="0.2">
      <c r="C2207" s="1"/>
      <c r="D2207" s="1"/>
      <c r="E2207" s="1"/>
    </row>
    <row r="2208" spans="3:5" ht="15.6" customHeight="1" x14ac:dyDescent="0.2">
      <c r="C2208" s="1"/>
      <c r="D2208" s="1"/>
      <c r="E2208" s="1"/>
    </row>
    <row r="2209" spans="3:5" ht="15.6" customHeight="1" x14ac:dyDescent="0.2">
      <c r="C2209" s="1"/>
      <c r="D2209" s="1"/>
      <c r="E2209" s="1"/>
    </row>
    <row r="2210" spans="3:5" ht="15.6" customHeight="1" x14ac:dyDescent="0.2">
      <c r="C2210" s="1"/>
      <c r="D2210" s="1"/>
      <c r="E2210" s="1"/>
    </row>
    <row r="2211" spans="3:5" ht="15.6" customHeight="1" x14ac:dyDescent="0.2">
      <c r="C2211" s="1"/>
      <c r="D2211" s="1"/>
      <c r="E2211" s="1"/>
    </row>
    <row r="2212" spans="3:5" ht="15.6" customHeight="1" x14ac:dyDescent="0.2">
      <c r="C2212" s="1"/>
      <c r="D2212" s="1"/>
      <c r="E2212" s="1"/>
    </row>
    <row r="2213" spans="3:5" ht="15.6" customHeight="1" x14ac:dyDescent="0.2">
      <c r="C2213" s="1"/>
      <c r="D2213" s="1"/>
      <c r="E2213" s="1"/>
    </row>
    <row r="2214" spans="3:5" ht="15.6" customHeight="1" x14ac:dyDescent="0.2">
      <c r="C2214" s="1"/>
      <c r="D2214" s="1"/>
      <c r="E2214" s="1"/>
    </row>
    <row r="2215" spans="3:5" ht="15.6" customHeight="1" x14ac:dyDescent="0.2">
      <c r="C2215" s="1"/>
      <c r="D2215" s="1"/>
      <c r="E2215" s="1"/>
    </row>
    <row r="2216" spans="3:5" ht="15.6" customHeight="1" x14ac:dyDescent="0.2">
      <c r="C2216" s="1"/>
      <c r="D2216" s="1"/>
      <c r="E2216" s="1"/>
    </row>
    <row r="2217" spans="3:5" ht="15.6" customHeight="1" x14ac:dyDescent="0.2">
      <c r="C2217" s="1"/>
      <c r="D2217" s="1"/>
      <c r="E2217" s="1"/>
    </row>
    <row r="2218" spans="3:5" ht="15.6" customHeight="1" x14ac:dyDescent="0.2">
      <c r="C2218" s="1"/>
      <c r="D2218" s="1"/>
      <c r="E2218" s="1"/>
    </row>
    <row r="2219" spans="3:5" ht="15.6" customHeight="1" x14ac:dyDescent="0.2">
      <c r="C2219" s="1"/>
      <c r="D2219" s="1"/>
      <c r="E2219" s="1"/>
    </row>
    <row r="2220" spans="3:5" ht="15.6" customHeight="1" x14ac:dyDescent="0.2">
      <c r="C2220" s="1"/>
      <c r="D2220" s="1"/>
      <c r="E2220" s="1"/>
    </row>
    <row r="2221" spans="3:5" ht="15.6" customHeight="1" x14ac:dyDescent="0.2">
      <c r="C2221" s="1"/>
      <c r="D2221" s="1"/>
      <c r="E2221" s="1"/>
    </row>
    <row r="2222" spans="3:5" ht="15.6" customHeight="1" x14ac:dyDescent="0.2">
      <c r="C2222" s="1"/>
      <c r="D2222" s="1"/>
      <c r="E2222" s="1"/>
    </row>
    <row r="2223" spans="3:5" ht="15.6" customHeight="1" x14ac:dyDescent="0.2">
      <c r="C2223" s="1"/>
      <c r="D2223" s="1"/>
      <c r="E2223" s="1"/>
    </row>
    <row r="2224" spans="3:5" ht="15.6" customHeight="1" x14ac:dyDescent="0.2">
      <c r="C2224" s="1"/>
      <c r="D2224" s="1"/>
      <c r="E2224" s="1"/>
    </row>
    <row r="2225" spans="3:5" ht="15.6" customHeight="1" x14ac:dyDescent="0.2">
      <c r="C2225" s="1"/>
      <c r="D2225" s="1"/>
      <c r="E2225" s="1"/>
    </row>
    <row r="2226" spans="3:5" ht="15.6" customHeight="1" x14ac:dyDescent="0.2">
      <c r="C2226" s="1"/>
      <c r="D2226" s="1"/>
      <c r="E2226" s="1"/>
    </row>
    <row r="2227" spans="3:5" ht="15.6" customHeight="1" x14ac:dyDescent="0.2">
      <c r="C2227" s="1"/>
      <c r="D2227" s="1"/>
      <c r="E2227" s="1"/>
    </row>
    <row r="2228" spans="3:5" ht="15.6" customHeight="1" x14ac:dyDescent="0.2">
      <c r="C2228" s="1"/>
      <c r="D2228" s="1"/>
      <c r="E2228" s="1"/>
    </row>
    <row r="2229" spans="3:5" ht="15.6" customHeight="1" x14ac:dyDescent="0.2">
      <c r="C2229" s="1"/>
      <c r="D2229" s="1"/>
      <c r="E2229" s="1"/>
    </row>
    <row r="2230" spans="3:5" ht="15.6" customHeight="1" x14ac:dyDescent="0.2">
      <c r="C2230" s="1"/>
      <c r="D2230" s="1"/>
      <c r="E2230" s="1"/>
    </row>
    <row r="2231" spans="3:5" ht="15.6" customHeight="1" x14ac:dyDescent="0.2">
      <c r="C2231" s="1"/>
      <c r="D2231" s="1"/>
      <c r="E2231" s="1"/>
    </row>
    <row r="2232" spans="3:5" ht="15.6" customHeight="1" x14ac:dyDescent="0.2">
      <c r="C2232" s="1"/>
      <c r="D2232" s="1"/>
      <c r="E2232" s="1"/>
    </row>
    <row r="2233" spans="3:5" ht="15.6" customHeight="1" x14ac:dyDescent="0.2">
      <c r="C2233" s="1"/>
      <c r="D2233" s="1"/>
      <c r="E2233" s="1"/>
    </row>
    <row r="2234" spans="3:5" ht="15.6" customHeight="1" x14ac:dyDescent="0.2">
      <c r="C2234" s="1"/>
      <c r="D2234" s="1"/>
      <c r="E2234" s="1"/>
    </row>
    <row r="2235" spans="3:5" ht="15.6" customHeight="1" x14ac:dyDescent="0.2">
      <c r="C2235" s="1"/>
      <c r="D2235" s="1"/>
      <c r="E2235" s="1"/>
    </row>
    <row r="2236" spans="3:5" ht="15.6" customHeight="1" x14ac:dyDescent="0.2">
      <c r="C2236" s="1"/>
      <c r="D2236" s="1"/>
      <c r="E2236" s="1"/>
    </row>
    <row r="2237" spans="3:5" ht="15.6" customHeight="1" x14ac:dyDescent="0.2">
      <c r="C2237" s="1"/>
      <c r="D2237" s="1"/>
      <c r="E2237" s="1"/>
    </row>
    <row r="2238" spans="3:5" ht="15.6" customHeight="1" x14ac:dyDescent="0.2">
      <c r="C2238" s="1"/>
      <c r="D2238" s="1"/>
      <c r="E2238" s="1"/>
    </row>
    <row r="2239" spans="3:5" ht="15.6" customHeight="1" x14ac:dyDescent="0.2">
      <c r="C2239" s="1"/>
      <c r="D2239" s="1"/>
      <c r="E2239" s="1"/>
    </row>
    <row r="2240" spans="3:5" ht="15.6" customHeight="1" x14ac:dyDescent="0.2">
      <c r="C2240" s="1"/>
      <c r="D2240" s="1"/>
      <c r="E2240" s="1"/>
    </row>
    <row r="2241" spans="3:5" ht="15.6" customHeight="1" x14ac:dyDescent="0.2">
      <c r="C2241" s="1"/>
      <c r="D2241" s="1"/>
      <c r="E2241" s="1"/>
    </row>
    <row r="2242" spans="3:5" ht="15.6" customHeight="1" x14ac:dyDescent="0.2">
      <c r="C2242" s="1"/>
      <c r="D2242" s="1"/>
      <c r="E2242" s="1"/>
    </row>
    <row r="2243" spans="3:5" ht="15.6" customHeight="1" x14ac:dyDescent="0.2">
      <c r="C2243" s="1"/>
      <c r="D2243" s="1"/>
      <c r="E2243" s="1"/>
    </row>
    <row r="2244" spans="3:5" ht="15.6" customHeight="1" x14ac:dyDescent="0.2">
      <c r="C2244" s="1"/>
      <c r="D2244" s="1"/>
      <c r="E2244" s="1"/>
    </row>
    <row r="2245" spans="3:5" ht="15.6" customHeight="1" x14ac:dyDescent="0.2">
      <c r="C2245" s="1"/>
      <c r="D2245" s="1"/>
      <c r="E2245" s="1"/>
    </row>
    <row r="2246" spans="3:5" ht="15.6" customHeight="1" x14ac:dyDescent="0.2">
      <c r="C2246" s="1"/>
      <c r="D2246" s="1"/>
      <c r="E2246" s="1"/>
    </row>
    <row r="2247" spans="3:5" ht="15.6" customHeight="1" x14ac:dyDescent="0.2">
      <c r="C2247" s="1"/>
      <c r="D2247" s="1"/>
      <c r="E2247" s="1"/>
    </row>
    <row r="2248" spans="3:5" ht="15.6" customHeight="1" x14ac:dyDescent="0.2">
      <c r="C2248" s="1"/>
      <c r="D2248" s="1"/>
      <c r="E2248" s="1"/>
    </row>
    <row r="2249" spans="3:5" ht="15.6" customHeight="1" x14ac:dyDescent="0.2">
      <c r="C2249" s="1"/>
      <c r="D2249" s="1"/>
      <c r="E2249" s="1"/>
    </row>
    <row r="2250" spans="3:5" ht="15.6" customHeight="1" x14ac:dyDescent="0.2">
      <c r="C2250" s="1"/>
      <c r="D2250" s="1"/>
      <c r="E2250" s="1"/>
    </row>
    <row r="2251" spans="3:5" ht="15.6" customHeight="1" x14ac:dyDescent="0.2">
      <c r="C2251" s="1"/>
      <c r="D2251" s="1"/>
      <c r="E2251" s="1"/>
    </row>
    <row r="2252" spans="3:5" ht="15.6" customHeight="1" x14ac:dyDescent="0.2">
      <c r="C2252" s="1"/>
      <c r="D2252" s="1"/>
      <c r="E2252" s="1"/>
    </row>
    <row r="2253" spans="3:5" ht="15.6" customHeight="1" x14ac:dyDescent="0.2">
      <c r="C2253" s="1"/>
      <c r="D2253" s="1"/>
      <c r="E2253" s="1"/>
    </row>
    <row r="2254" spans="3:5" ht="15.6" customHeight="1" x14ac:dyDescent="0.2">
      <c r="C2254" s="1"/>
      <c r="D2254" s="1"/>
      <c r="E2254" s="1"/>
    </row>
    <row r="2255" spans="3:5" ht="15.6" customHeight="1" x14ac:dyDescent="0.2">
      <c r="C2255" s="1"/>
      <c r="D2255" s="1"/>
      <c r="E2255" s="1"/>
    </row>
    <row r="2256" spans="3:5" ht="15.6" customHeight="1" x14ac:dyDescent="0.2">
      <c r="C2256" s="1"/>
      <c r="D2256" s="1"/>
      <c r="E2256" s="1"/>
    </row>
    <row r="2257" spans="3:5" ht="15.6" customHeight="1" x14ac:dyDescent="0.2">
      <c r="C2257" s="1"/>
      <c r="D2257" s="1"/>
      <c r="E2257" s="1"/>
    </row>
    <row r="2258" spans="3:5" ht="15.6" customHeight="1" x14ac:dyDescent="0.2">
      <c r="C2258" s="1"/>
      <c r="D2258" s="1"/>
      <c r="E2258" s="1"/>
    </row>
    <row r="2259" spans="3:5" ht="15.6" customHeight="1" x14ac:dyDescent="0.2">
      <c r="C2259" s="1"/>
      <c r="D2259" s="1"/>
      <c r="E2259" s="1"/>
    </row>
    <row r="2260" spans="3:5" ht="15.6" customHeight="1" x14ac:dyDescent="0.2">
      <c r="C2260" s="1"/>
      <c r="D2260" s="1"/>
      <c r="E2260" s="1"/>
    </row>
    <row r="2261" spans="3:5" ht="15.6" customHeight="1" x14ac:dyDescent="0.2">
      <c r="C2261" s="1"/>
      <c r="D2261" s="1"/>
      <c r="E2261" s="1"/>
    </row>
    <row r="2262" spans="3:5" ht="15.6" customHeight="1" x14ac:dyDescent="0.2">
      <c r="C2262" s="1"/>
      <c r="D2262" s="1"/>
      <c r="E2262" s="1"/>
    </row>
    <row r="2263" spans="3:5" ht="15.6" customHeight="1" x14ac:dyDescent="0.2">
      <c r="C2263" s="1"/>
      <c r="D2263" s="1"/>
      <c r="E2263" s="1"/>
    </row>
    <row r="2264" spans="3:5" ht="15.6" customHeight="1" x14ac:dyDescent="0.2">
      <c r="C2264" s="1"/>
      <c r="D2264" s="1"/>
      <c r="E2264" s="1"/>
    </row>
    <row r="2265" spans="3:5" ht="15.6" customHeight="1" x14ac:dyDescent="0.2">
      <c r="C2265" s="1"/>
      <c r="D2265" s="1"/>
      <c r="E2265" s="1"/>
    </row>
    <row r="2266" spans="3:5" ht="15.6" customHeight="1" x14ac:dyDescent="0.2">
      <c r="C2266" s="1"/>
      <c r="D2266" s="1"/>
      <c r="E2266" s="1"/>
    </row>
    <row r="2267" spans="3:5" ht="15.6" customHeight="1" x14ac:dyDescent="0.2">
      <c r="C2267" s="1"/>
      <c r="D2267" s="1"/>
      <c r="E2267" s="1"/>
    </row>
    <row r="2268" spans="3:5" ht="15.6" customHeight="1" x14ac:dyDescent="0.2">
      <c r="C2268" s="1"/>
      <c r="D2268" s="1"/>
      <c r="E2268" s="1"/>
    </row>
    <row r="2269" spans="3:5" ht="15.6" customHeight="1" x14ac:dyDescent="0.2">
      <c r="C2269" s="1"/>
      <c r="D2269" s="1"/>
      <c r="E2269" s="1"/>
    </row>
    <row r="2270" spans="3:5" ht="15.6" customHeight="1" x14ac:dyDescent="0.2">
      <c r="C2270" s="1"/>
      <c r="D2270" s="1"/>
      <c r="E2270" s="1"/>
    </row>
    <row r="2271" spans="3:5" ht="15.6" customHeight="1" x14ac:dyDescent="0.2">
      <c r="C2271" s="1"/>
      <c r="D2271" s="1"/>
      <c r="E2271" s="1"/>
    </row>
    <row r="2272" spans="3:5" ht="15.6" customHeight="1" x14ac:dyDescent="0.2">
      <c r="C2272" s="1"/>
      <c r="D2272" s="1"/>
      <c r="E2272" s="1"/>
    </row>
    <row r="2273" spans="3:5" ht="15.6" customHeight="1" x14ac:dyDescent="0.2">
      <c r="C2273" s="1"/>
      <c r="D2273" s="1"/>
      <c r="E2273" s="1"/>
    </row>
    <row r="2274" spans="3:5" ht="15.6" customHeight="1" x14ac:dyDescent="0.2">
      <c r="C2274" s="1"/>
      <c r="D2274" s="1"/>
      <c r="E2274" s="1"/>
    </row>
    <row r="2275" spans="3:5" ht="15.6" customHeight="1" x14ac:dyDescent="0.2">
      <c r="C2275" s="1"/>
      <c r="D2275" s="1"/>
      <c r="E2275" s="1"/>
    </row>
    <row r="2276" spans="3:5" ht="15.6" customHeight="1" x14ac:dyDescent="0.2">
      <c r="C2276" s="1"/>
      <c r="D2276" s="1"/>
      <c r="E2276" s="1"/>
    </row>
    <row r="2277" spans="3:5" ht="15.6" customHeight="1" x14ac:dyDescent="0.2">
      <c r="C2277" s="1"/>
      <c r="D2277" s="1"/>
      <c r="E2277" s="1"/>
    </row>
    <row r="2278" spans="3:5" ht="15.6" customHeight="1" x14ac:dyDescent="0.2">
      <c r="C2278" s="1"/>
      <c r="D2278" s="1"/>
      <c r="E2278" s="1"/>
    </row>
    <row r="2279" spans="3:5" ht="15.6" customHeight="1" x14ac:dyDescent="0.2">
      <c r="C2279" s="1"/>
      <c r="D2279" s="1"/>
      <c r="E2279" s="1"/>
    </row>
    <row r="2280" spans="3:5" ht="15.6" customHeight="1" x14ac:dyDescent="0.2">
      <c r="C2280" s="1"/>
      <c r="D2280" s="1"/>
      <c r="E2280" s="1"/>
    </row>
    <row r="2281" spans="3:5" ht="15.6" customHeight="1" x14ac:dyDescent="0.2">
      <c r="C2281" s="1"/>
      <c r="D2281" s="1"/>
      <c r="E2281" s="1"/>
    </row>
    <row r="2282" spans="3:5" ht="15.6" customHeight="1" x14ac:dyDescent="0.2">
      <c r="C2282" s="1"/>
      <c r="D2282" s="1"/>
      <c r="E2282" s="1"/>
    </row>
    <row r="2283" spans="3:5" ht="15.6" customHeight="1" x14ac:dyDescent="0.2">
      <c r="C2283" s="1"/>
      <c r="D2283" s="1"/>
      <c r="E2283" s="1"/>
    </row>
    <row r="2284" spans="3:5" ht="15.6" customHeight="1" x14ac:dyDescent="0.2">
      <c r="C2284" s="1"/>
      <c r="D2284" s="1"/>
      <c r="E2284" s="1"/>
    </row>
    <row r="2285" spans="3:5" ht="15.6" customHeight="1" x14ac:dyDescent="0.2">
      <c r="C2285" s="1"/>
      <c r="D2285" s="1"/>
      <c r="E2285" s="1"/>
    </row>
    <row r="2286" spans="3:5" ht="15.6" customHeight="1" x14ac:dyDescent="0.2">
      <c r="C2286" s="1"/>
      <c r="D2286" s="1"/>
      <c r="E2286" s="1"/>
    </row>
    <row r="2287" spans="3:5" ht="15.6" customHeight="1" x14ac:dyDescent="0.2">
      <c r="C2287" s="1"/>
      <c r="D2287" s="1"/>
      <c r="E2287" s="1"/>
    </row>
    <row r="2288" spans="3:5" ht="15.6" customHeight="1" x14ac:dyDescent="0.2">
      <c r="C2288" s="1"/>
      <c r="D2288" s="1"/>
      <c r="E2288" s="1"/>
    </row>
    <row r="2289" spans="3:5" ht="15.6" customHeight="1" x14ac:dyDescent="0.2">
      <c r="C2289" s="1"/>
      <c r="D2289" s="1"/>
      <c r="E2289" s="1"/>
    </row>
    <row r="2290" spans="3:5" ht="15.6" customHeight="1" x14ac:dyDescent="0.2">
      <c r="C2290" s="1"/>
      <c r="D2290" s="1"/>
      <c r="E2290" s="1"/>
    </row>
    <row r="2291" spans="3:5" ht="15.6" customHeight="1" x14ac:dyDescent="0.2">
      <c r="C2291" s="1"/>
      <c r="D2291" s="1"/>
      <c r="E2291" s="1"/>
    </row>
    <row r="2292" spans="3:5" ht="15.6" customHeight="1" x14ac:dyDescent="0.2">
      <c r="C2292" s="1"/>
      <c r="D2292" s="1"/>
      <c r="E2292" s="1"/>
    </row>
    <row r="2293" spans="3:5" ht="15.6" customHeight="1" x14ac:dyDescent="0.2">
      <c r="C2293" s="1"/>
      <c r="D2293" s="1"/>
      <c r="E2293" s="1"/>
    </row>
    <row r="2294" spans="3:5" ht="15.6" customHeight="1" x14ac:dyDescent="0.2">
      <c r="C2294" s="1"/>
      <c r="D2294" s="1"/>
      <c r="E2294" s="1"/>
    </row>
    <row r="2295" spans="3:5" ht="15.6" customHeight="1" x14ac:dyDescent="0.2">
      <c r="C2295" s="1"/>
      <c r="D2295" s="1"/>
      <c r="E2295" s="1"/>
    </row>
    <row r="2296" spans="3:5" ht="15.6" customHeight="1" x14ac:dyDescent="0.2">
      <c r="C2296" s="1"/>
      <c r="D2296" s="1"/>
      <c r="E2296" s="1"/>
    </row>
    <row r="2297" spans="3:5" ht="15.6" customHeight="1" x14ac:dyDescent="0.2">
      <c r="C2297" s="1"/>
      <c r="D2297" s="1"/>
      <c r="E2297" s="1"/>
    </row>
    <row r="2298" spans="3:5" ht="15.6" customHeight="1" x14ac:dyDescent="0.2">
      <c r="C2298" s="1"/>
      <c r="D2298" s="1"/>
      <c r="E2298" s="1"/>
    </row>
    <row r="2299" spans="3:5" ht="15.6" customHeight="1" x14ac:dyDescent="0.2">
      <c r="C2299" s="1"/>
      <c r="D2299" s="1"/>
      <c r="E2299" s="1"/>
    </row>
    <row r="2300" spans="3:5" ht="15.6" customHeight="1" x14ac:dyDescent="0.2">
      <c r="C2300" s="1"/>
      <c r="D2300" s="1"/>
      <c r="E2300" s="1"/>
    </row>
    <row r="2301" spans="3:5" ht="15.6" customHeight="1" x14ac:dyDescent="0.2">
      <c r="C2301" s="1"/>
      <c r="D2301" s="1"/>
      <c r="E2301" s="1"/>
    </row>
    <row r="2302" spans="3:5" ht="15.6" customHeight="1" x14ac:dyDescent="0.2">
      <c r="C2302" s="1"/>
      <c r="D2302" s="1"/>
      <c r="E2302" s="1"/>
    </row>
    <row r="2303" spans="3:5" ht="15.6" customHeight="1" x14ac:dyDescent="0.2">
      <c r="C2303" s="1"/>
      <c r="D2303" s="1"/>
      <c r="E2303" s="1"/>
    </row>
    <row r="2304" spans="3:5" ht="15.6" customHeight="1" x14ac:dyDescent="0.2">
      <c r="C2304" s="1"/>
      <c r="D2304" s="1"/>
      <c r="E2304" s="1"/>
    </row>
    <row r="2305" spans="3:5" ht="15.6" customHeight="1" x14ac:dyDescent="0.2">
      <c r="C2305" s="1"/>
      <c r="D2305" s="1"/>
      <c r="E2305" s="1"/>
    </row>
    <row r="2306" spans="3:5" ht="15.6" customHeight="1" x14ac:dyDescent="0.2">
      <c r="C2306" s="1"/>
      <c r="D2306" s="1"/>
      <c r="E2306" s="1"/>
    </row>
    <row r="2307" spans="3:5" ht="15.6" customHeight="1" x14ac:dyDescent="0.2">
      <c r="C2307" s="1"/>
      <c r="D2307" s="1"/>
      <c r="E2307" s="1"/>
    </row>
    <row r="2308" spans="3:5" ht="15.6" customHeight="1" x14ac:dyDescent="0.2">
      <c r="C2308" s="1"/>
      <c r="D2308" s="1"/>
      <c r="E2308" s="1"/>
    </row>
    <row r="2309" spans="3:5" ht="15.6" customHeight="1" x14ac:dyDescent="0.2">
      <c r="C2309" s="1"/>
      <c r="D2309" s="1"/>
      <c r="E2309" s="1"/>
    </row>
    <row r="2310" spans="3:5" ht="15.6" customHeight="1" x14ac:dyDescent="0.2">
      <c r="C2310" s="1"/>
      <c r="D2310" s="1"/>
      <c r="E2310" s="1"/>
    </row>
    <row r="2311" spans="3:5" ht="15.6" customHeight="1" x14ac:dyDescent="0.2">
      <c r="C2311" s="1"/>
      <c r="D2311" s="1"/>
      <c r="E2311" s="1"/>
    </row>
    <row r="2312" spans="3:5" ht="15.6" customHeight="1" x14ac:dyDescent="0.2">
      <c r="C2312" s="1"/>
      <c r="D2312" s="1"/>
      <c r="E2312" s="1"/>
    </row>
    <row r="2313" spans="3:5" ht="15.6" customHeight="1" x14ac:dyDescent="0.2">
      <c r="C2313" s="1"/>
      <c r="D2313" s="1"/>
      <c r="E2313" s="1"/>
    </row>
    <row r="2314" spans="3:5" ht="15.6" customHeight="1" x14ac:dyDescent="0.2">
      <c r="C2314" s="1"/>
      <c r="D2314" s="1"/>
      <c r="E2314" s="1"/>
    </row>
    <row r="2315" spans="3:5" ht="15.6" customHeight="1" x14ac:dyDescent="0.2">
      <c r="C2315" s="1"/>
      <c r="D2315" s="1"/>
      <c r="E2315" s="1"/>
    </row>
    <row r="2316" spans="3:5" ht="15.6" customHeight="1" x14ac:dyDescent="0.2">
      <c r="C2316" s="1"/>
      <c r="D2316" s="1"/>
      <c r="E2316" s="1"/>
    </row>
    <row r="2317" spans="3:5" ht="15.6" customHeight="1" x14ac:dyDescent="0.2">
      <c r="C2317" s="1"/>
      <c r="D2317" s="1"/>
      <c r="E2317" s="1"/>
    </row>
    <row r="2318" spans="3:5" ht="15.6" customHeight="1" x14ac:dyDescent="0.2">
      <c r="C2318" s="1"/>
      <c r="D2318" s="1"/>
      <c r="E2318" s="1"/>
    </row>
    <row r="2319" spans="3:5" ht="15.6" customHeight="1" x14ac:dyDescent="0.2">
      <c r="C2319" s="1"/>
      <c r="D2319" s="1"/>
      <c r="E2319" s="1"/>
    </row>
    <row r="2320" spans="3:5" ht="15.6" customHeight="1" x14ac:dyDescent="0.2">
      <c r="C2320" s="1"/>
      <c r="D2320" s="1"/>
      <c r="E2320" s="1"/>
    </row>
    <row r="2321" spans="3:5" ht="15.6" customHeight="1" x14ac:dyDescent="0.2">
      <c r="C2321" s="1"/>
      <c r="D2321" s="1"/>
      <c r="E2321" s="1"/>
    </row>
    <row r="2322" spans="3:5" ht="15.6" customHeight="1" x14ac:dyDescent="0.2">
      <c r="C2322" s="1"/>
      <c r="D2322" s="1"/>
      <c r="E2322" s="1"/>
    </row>
    <row r="2323" spans="3:5" ht="15.6" customHeight="1" x14ac:dyDescent="0.2">
      <c r="C2323" s="1"/>
      <c r="D2323" s="1"/>
      <c r="E2323" s="1"/>
    </row>
    <row r="2324" spans="3:5" ht="15.6" customHeight="1" x14ac:dyDescent="0.2">
      <c r="C2324" s="1"/>
      <c r="D2324" s="1"/>
      <c r="E2324" s="1"/>
    </row>
    <row r="2325" spans="3:5" ht="15.6" customHeight="1" x14ac:dyDescent="0.2">
      <c r="C2325" s="1"/>
      <c r="D2325" s="1"/>
      <c r="E2325" s="1"/>
    </row>
    <row r="2326" spans="3:5" ht="15.6" customHeight="1" x14ac:dyDescent="0.2">
      <c r="C2326" s="1"/>
      <c r="D2326" s="1"/>
      <c r="E2326" s="1"/>
    </row>
    <row r="2327" spans="3:5" ht="15.6" customHeight="1" x14ac:dyDescent="0.2">
      <c r="C2327" s="1"/>
      <c r="D2327" s="1"/>
      <c r="E2327" s="1"/>
    </row>
    <row r="2328" spans="3:5" ht="15.6" customHeight="1" x14ac:dyDescent="0.2">
      <c r="C2328" s="1"/>
      <c r="D2328" s="1"/>
      <c r="E2328" s="1"/>
    </row>
    <row r="2329" spans="3:5" ht="15.6" customHeight="1" x14ac:dyDescent="0.2">
      <c r="C2329" s="1"/>
      <c r="D2329" s="1"/>
      <c r="E2329" s="1"/>
    </row>
    <row r="2330" spans="3:5" ht="15.6" customHeight="1" x14ac:dyDescent="0.2">
      <c r="C2330" s="1"/>
      <c r="D2330" s="1"/>
      <c r="E2330" s="1"/>
    </row>
    <row r="2331" spans="3:5" ht="15.6" customHeight="1" x14ac:dyDescent="0.2">
      <c r="C2331" s="1"/>
      <c r="D2331" s="1"/>
      <c r="E2331" s="1"/>
    </row>
    <row r="2332" spans="3:5" ht="15.6" customHeight="1" x14ac:dyDescent="0.2">
      <c r="C2332" s="1"/>
      <c r="D2332" s="1"/>
      <c r="E2332" s="1"/>
    </row>
    <row r="2333" spans="3:5" ht="15.6" customHeight="1" x14ac:dyDescent="0.2">
      <c r="C2333" s="1"/>
      <c r="D2333" s="1"/>
      <c r="E2333" s="1"/>
    </row>
    <row r="2334" spans="3:5" ht="15.6" customHeight="1" x14ac:dyDescent="0.2">
      <c r="C2334" s="1"/>
      <c r="D2334" s="1"/>
      <c r="E2334" s="1"/>
    </row>
    <row r="2335" spans="3:5" ht="15.6" customHeight="1" x14ac:dyDescent="0.2">
      <c r="C2335" s="1"/>
      <c r="D2335" s="1"/>
      <c r="E2335" s="1"/>
    </row>
    <row r="2336" spans="3:5" ht="15.6" customHeight="1" x14ac:dyDescent="0.2">
      <c r="C2336" s="1"/>
      <c r="D2336" s="1"/>
      <c r="E2336" s="1"/>
    </row>
    <row r="2337" spans="3:5" ht="15.6" customHeight="1" x14ac:dyDescent="0.2">
      <c r="C2337" s="1"/>
      <c r="D2337" s="1"/>
      <c r="E2337" s="1"/>
    </row>
    <row r="2338" spans="3:5" ht="15.6" customHeight="1" x14ac:dyDescent="0.2">
      <c r="C2338" s="1"/>
      <c r="D2338" s="1"/>
      <c r="E2338" s="1"/>
    </row>
    <row r="2339" spans="3:5" ht="15.6" customHeight="1" x14ac:dyDescent="0.2">
      <c r="C2339" s="1"/>
      <c r="D2339" s="1"/>
      <c r="E2339" s="1"/>
    </row>
    <row r="2340" spans="3:5" ht="15.6" customHeight="1" x14ac:dyDescent="0.2">
      <c r="C2340" s="1"/>
      <c r="D2340" s="1"/>
      <c r="E2340" s="1"/>
    </row>
    <row r="2341" spans="3:5" ht="15.6" customHeight="1" x14ac:dyDescent="0.2">
      <c r="C2341" s="1"/>
      <c r="D2341" s="1"/>
      <c r="E2341" s="1"/>
    </row>
    <row r="2342" spans="3:5" ht="15.6" customHeight="1" x14ac:dyDescent="0.2">
      <c r="C2342" s="1"/>
      <c r="D2342" s="1"/>
      <c r="E2342" s="1"/>
    </row>
    <row r="2343" spans="3:5" ht="15.6" customHeight="1" x14ac:dyDescent="0.2">
      <c r="C2343" s="1"/>
      <c r="D2343" s="1"/>
      <c r="E2343" s="1"/>
    </row>
    <row r="2344" spans="3:5" ht="15.6" customHeight="1" x14ac:dyDescent="0.2">
      <c r="C2344" s="1"/>
      <c r="D2344" s="1"/>
      <c r="E2344" s="1"/>
    </row>
    <row r="2345" spans="3:5" ht="15.6" customHeight="1" x14ac:dyDescent="0.2">
      <c r="C2345" s="1"/>
      <c r="D2345" s="1"/>
      <c r="E2345" s="1"/>
    </row>
    <row r="2346" spans="3:5" ht="15.6" customHeight="1" x14ac:dyDescent="0.2">
      <c r="C2346" s="1"/>
      <c r="D2346" s="1"/>
      <c r="E2346" s="1"/>
    </row>
    <row r="2347" spans="3:5" ht="15.6" customHeight="1" x14ac:dyDescent="0.2">
      <c r="C2347" s="1"/>
      <c r="D2347" s="1"/>
      <c r="E2347" s="1"/>
    </row>
    <row r="2348" spans="3:5" ht="15.6" customHeight="1" x14ac:dyDescent="0.2">
      <c r="C2348" s="1"/>
      <c r="D2348" s="1"/>
      <c r="E2348" s="1"/>
    </row>
    <row r="2349" spans="3:5" ht="15.6" customHeight="1" x14ac:dyDescent="0.2">
      <c r="C2349" s="1"/>
      <c r="D2349" s="1"/>
      <c r="E2349" s="1"/>
    </row>
    <row r="2350" spans="3:5" ht="15.6" customHeight="1" x14ac:dyDescent="0.2">
      <c r="C2350" s="1"/>
      <c r="D2350" s="1"/>
      <c r="E2350" s="1"/>
    </row>
    <row r="2351" spans="3:5" ht="15.6" customHeight="1" x14ac:dyDescent="0.2">
      <c r="C2351" s="1"/>
      <c r="D2351" s="1"/>
      <c r="E2351" s="1"/>
    </row>
    <row r="2352" spans="3:5" ht="15.6" customHeight="1" x14ac:dyDescent="0.2">
      <c r="C2352" s="1"/>
      <c r="D2352" s="1"/>
      <c r="E2352" s="1"/>
    </row>
    <row r="2353" spans="3:5" ht="15.6" customHeight="1" x14ac:dyDescent="0.2">
      <c r="C2353" s="1"/>
      <c r="D2353" s="1"/>
      <c r="E2353" s="1"/>
    </row>
    <row r="2354" spans="3:5" ht="15.6" customHeight="1" x14ac:dyDescent="0.2">
      <c r="C2354" s="1"/>
      <c r="D2354" s="1"/>
      <c r="E2354" s="1"/>
    </row>
    <row r="2355" spans="3:5" ht="15.6" customHeight="1" x14ac:dyDescent="0.2">
      <c r="C2355" s="1"/>
      <c r="D2355" s="1"/>
      <c r="E2355" s="1"/>
    </row>
    <row r="2356" spans="3:5" ht="15.6" customHeight="1" x14ac:dyDescent="0.2">
      <c r="C2356" s="1"/>
      <c r="D2356" s="1"/>
      <c r="E2356" s="1"/>
    </row>
    <row r="2357" spans="3:5" ht="15.6" customHeight="1" x14ac:dyDescent="0.2">
      <c r="C2357" s="1"/>
      <c r="D2357" s="1"/>
      <c r="E2357" s="1"/>
    </row>
    <row r="2358" spans="3:5" ht="15.6" customHeight="1" x14ac:dyDescent="0.2">
      <c r="C2358" s="1"/>
      <c r="D2358" s="1"/>
      <c r="E2358" s="1"/>
    </row>
    <row r="2359" spans="3:5" ht="15.6" customHeight="1" x14ac:dyDescent="0.2">
      <c r="C2359" s="1"/>
      <c r="D2359" s="1"/>
      <c r="E2359" s="1"/>
    </row>
    <row r="2360" spans="3:5" ht="15.6" customHeight="1" x14ac:dyDescent="0.2">
      <c r="C2360" s="1"/>
      <c r="D2360" s="1"/>
      <c r="E2360" s="1"/>
    </row>
    <row r="2361" spans="3:5" ht="15.6" customHeight="1" x14ac:dyDescent="0.2">
      <c r="C2361" s="1"/>
      <c r="D2361" s="1"/>
      <c r="E2361" s="1"/>
    </row>
    <row r="2362" spans="3:5" ht="15.6" customHeight="1" x14ac:dyDescent="0.2">
      <c r="C2362" s="1"/>
      <c r="D2362" s="1"/>
      <c r="E2362" s="1"/>
    </row>
    <row r="2363" spans="3:5" ht="15.6" customHeight="1" x14ac:dyDescent="0.2">
      <c r="C2363" s="1"/>
      <c r="D2363" s="1"/>
      <c r="E2363" s="1"/>
    </row>
    <row r="2364" spans="3:5" ht="15.6" customHeight="1" x14ac:dyDescent="0.2">
      <c r="C2364" s="1"/>
      <c r="D2364" s="1"/>
      <c r="E2364" s="1"/>
    </row>
    <row r="2365" spans="3:5" ht="15.6" customHeight="1" x14ac:dyDescent="0.2">
      <c r="C2365" s="1"/>
      <c r="D2365" s="1"/>
      <c r="E2365" s="1"/>
    </row>
    <row r="2366" spans="3:5" ht="15.6" customHeight="1" x14ac:dyDescent="0.2">
      <c r="C2366" s="1"/>
      <c r="D2366" s="1"/>
      <c r="E2366" s="1"/>
    </row>
    <row r="2367" spans="3:5" ht="15.6" customHeight="1" x14ac:dyDescent="0.2">
      <c r="C2367" s="1"/>
      <c r="D2367" s="1"/>
      <c r="E2367" s="1"/>
    </row>
    <row r="2368" spans="3:5" ht="15.6" customHeight="1" x14ac:dyDescent="0.2">
      <c r="C2368" s="1"/>
      <c r="D2368" s="1"/>
      <c r="E2368" s="1"/>
    </row>
    <row r="2369" spans="3:5" ht="15.6" customHeight="1" x14ac:dyDescent="0.2">
      <c r="C2369" s="1"/>
      <c r="D2369" s="1"/>
      <c r="E2369" s="1"/>
    </row>
    <row r="2370" spans="3:5" ht="15.6" customHeight="1" x14ac:dyDescent="0.2">
      <c r="C2370" s="1"/>
      <c r="D2370" s="1"/>
      <c r="E2370" s="1"/>
    </row>
    <row r="2371" spans="3:5" ht="15.6" customHeight="1" x14ac:dyDescent="0.2">
      <c r="C2371" s="1"/>
      <c r="D2371" s="1"/>
      <c r="E2371" s="1"/>
    </row>
    <row r="2372" spans="3:5" ht="15.6" customHeight="1" x14ac:dyDescent="0.2">
      <c r="C2372" s="1"/>
      <c r="D2372" s="1"/>
      <c r="E2372" s="1"/>
    </row>
    <row r="2373" spans="3:5" ht="15.6" customHeight="1" x14ac:dyDescent="0.2">
      <c r="C2373" s="1"/>
      <c r="D2373" s="1"/>
      <c r="E2373" s="1"/>
    </row>
    <row r="2374" spans="3:5" ht="15.6" customHeight="1" x14ac:dyDescent="0.2">
      <c r="C2374" s="1"/>
      <c r="D2374" s="1"/>
      <c r="E2374" s="1"/>
    </row>
    <row r="2375" spans="3:5" ht="15.6" customHeight="1" x14ac:dyDescent="0.2">
      <c r="C2375" s="1"/>
      <c r="D2375" s="1"/>
      <c r="E2375" s="1"/>
    </row>
    <row r="2376" spans="3:5" ht="15.6" customHeight="1" x14ac:dyDescent="0.2">
      <c r="C2376" s="1"/>
      <c r="D2376" s="1"/>
      <c r="E2376" s="1"/>
    </row>
    <row r="2377" spans="3:5" ht="15.6" customHeight="1" x14ac:dyDescent="0.2">
      <c r="C2377" s="1"/>
      <c r="D2377" s="1"/>
      <c r="E2377" s="1"/>
    </row>
    <row r="2378" spans="3:5" ht="15.6" customHeight="1" x14ac:dyDescent="0.2">
      <c r="C2378" s="1"/>
      <c r="D2378" s="1"/>
      <c r="E2378" s="1"/>
    </row>
    <row r="2379" spans="3:5" ht="15.6" customHeight="1" x14ac:dyDescent="0.2">
      <c r="C2379" s="1"/>
      <c r="D2379" s="1"/>
      <c r="E2379" s="1"/>
    </row>
    <row r="2380" spans="3:5" ht="15.6" customHeight="1" x14ac:dyDescent="0.2">
      <c r="C2380" s="1"/>
      <c r="D2380" s="1"/>
      <c r="E2380" s="1"/>
    </row>
    <row r="2381" spans="3:5" ht="15.6" customHeight="1" x14ac:dyDescent="0.2">
      <c r="C2381" s="1"/>
      <c r="D2381" s="1"/>
      <c r="E2381" s="1"/>
    </row>
    <row r="2382" spans="3:5" ht="15.6" customHeight="1" x14ac:dyDescent="0.2">
      <c r="C2382" s="1"/>
      <c r="D2382" s="1"/>
      <c r="E2382" s="1"/>
    </row>
    <row r="2383" spans="3:5" ht="15.6" customHeight="1" x14ac:dyDescent="0.2">
      <c r="C2383" s="1"/>
      <c r="D2383" s="1"/>
      <c r="E2383" s="1"/>
    </row>
    <row r="2384" spans="3:5" ht="15.6" customHeight="1" x14ac:dyDescent="0.2">
      <c r="C2384" s="1"/>
      <c r="D2384" s="1"/>
      <c r="E2384" s="1"/>
    </row>
    <row r="2385" spans="3:5" ht="15.6" customHeight="1" x14ac:dyDescent="0.2">
      <c r="C2385" s="1"/>
      <c r="D2385" s="1"/>
      <c r="E2385" s="1"/>
    </row>
    <row r="2386" spans="3:5" ht="15.6" customHeight="1" x14ac:dyDescent="0.2">
      <c r="C2386" s="1"/>
      <c r="D2386" s="1"/>
      <c r="E2386" s="1"/>
    </row>
    <row r="2387" spans="3:5" ht="15.6" customHeight="1" x14ac:dyDescent="0.2">
      <c r="C2387" s="1"/>
      <c r="D2387" s="1"/>
      <c r="E2387" s="1"/>
    </row>
    <row r="2388" spans="3:5" ht="15.6" customHeight="1" x14ac:dyDescent="0.2">
      <c r="C2388" s="1"/>
      <c r="D2388" s="1"/>
      <c r="E2388" s="1"/>
    </row>
    <row r="2389" spans="3:5" ht="15.6" customHeight="1" x14ac:dyDescent="0.2">
      <c r="C2389" s="1"/>
      <c r="D2389" s="1"/>
      <c r="E2389" s="1"/>
    </row>
    <row r="2390" spans="3:5" ht="15.6" customHeight="1" x14ac:dyDescent="0.2">
      <c r="C2390" s="1"/>
      <c r="D2390" s="1"/>
      <c r="E2390" s="1"/>
    </row>
    <row r="2391" spans="3:5" ht="15.6" customHeight="1" x14ac:dyDescent="0.2">
      <c r="C2391" s="1"/>
      <c r="D2391" s="1"/>
      <c r="E2391" s="1"/>
    </row>
    <row r="2392" spans="3:5" ht="15.6" customHeight="1" x14ac:dyDescent="0.2">
      <c r="C2392" s="1"/>
      <c r="D2392" s="1"/>
      <c r="E2392" s="1"/>
    </row>
    <row r="2393" spans="3:5" ht="15.6" customHeight="1" x14ac:dyDescent="0.2">
      <c r="C2393" s="1"/>
      <c r="D2393" s="1"/>
      <c r="E2393" s="1"/>
    </row>
    <row r="2394" spans="3:5" ht="15.6" customHeight="1" x14ac:dyDescent="0.2">
      <c r="C2394" s="1"/>
      <c r="D2394" s="1"/>
      <c r="E2394" s="1"/>
    </row>
    <row r="2395" spans="3:5" ht="15.6" customHeight="1" x14ac:dyDescent="0.2">
      <c r="C2395" s="1"/>
      <c r="D2395" s="1"/>
      <c r="E2395" s="1"/>
    </row>
    <row r="2396" spans="3:5" ht="15.6" customHeight="1" x14ac:dyDescent="0.2">
      <c r="C2396" s="1"/>
      <c r="D2396" s="1"/>
      <c r="E2396" s="1"/>
    </row>
    <row r="2397" spans="3:5" ht="15.6" customHeight="1" x14ac:dyDescent="0.2">
      <c r="C2397" s="1"/>
      <c r="D2397" s="1"/>
      <c r="E2397" s="1"/>
    </row>
    <row r="2398" spans="3:5" ht="15.6" customHeight="1" x14ac:dyDescent="0.2">
      <c r="C2398" s="1"/>
      <c r="D2398" s="1"/>
      <c r="E2398" s="1"/>
    </row>
    <row r="2399" spans="3:5" ht="15.6" customHeight="1" x14ac:dyDescent="0.2">
      <c r="C2399" s="1"/>
      <c r="D2399" s="1"/>
      <c r="E2399" s="1"/>
    </row>
    <row r="2400" spans="3:5" ht="15.6" customHeight="1" x14ac:dyDescent="0.2">
      <c r="C2400" s="1"/>
      <c r="D2400" s="1"/>
      <c r="E2400" s="1"/>
    </row>
    <row r="2401" spans="3:5" ht="15.6" customHeight="1" x14ac:dyDescent="0.2">
      <c r="C2401" s="1"/>
      <c r="D2401" s="1"/>
      <c r="E2401" s="1"/>
    </row>
    <row r="2402" spans="3:5" ht="15.6" customHeight="1" x14ac:dyDescent="0.2">
      <c r="C2402" s="1"/>
      <c r="D2402" s="1"/>
      <c r="E2402" s="1"/>
    </row>
    <row r="2403" spans="3:5" ht="15.6" customHeight="1" x14ac:dyDescent="0.2">
      <c r="C2403" s="1"/>
      <c r="D2403" s="1"/>
      <c r="E2403" s="1"/>
    </row>
    <row r="2404" spans="3:5" ht="15.6" customHeight="1" x14ac:dyDescent="0.2">
      <c r="C2404" s="1"/>
      <c r="D2404" s="1"/>
      <c r="E2404" s="1"/>
    </row>
    <row r="2405" spans="3:5" ht="15.6" customHeight="1" x14ac:dyDescent="0.2">
      <c r="C2405" s="1"/>
      <c r="D2405" s="1"/>
      <c r="E2405" s="1"/>
    </row>
    <row r="2406" spans="3:5" ht="15.6" customHeight="1" x14ac:dyDescent="0.2">
      <c r="C2406" s="1"/>
      <c r="D2406" s="1"/>
      <c r="E2406" s="1"/>
    </row>
    <row r="2407" spans="3:5" ht="15.6" customHeight="1" x14ac:dyDescent="0.2">
      <c r="C2407" s="1"/>
      <c r="D2407" s="1"/>
      <c r="E2407" s="1"/>
    </row>
    <row r="2408" spans="3:5" ht="15.6" customHeight="1" x14ac:dyDescent="0.2">
      <c r="C2408" s="1"/>
      <c r="D2408" s="1"/>
      <c r="E2408" s="1"/>
    </row>
    <row r="2409" spans="3:5" ht="15.6" customHeight="1" x14ac:dyDescent="0.2">
      <c r="C2409" s="1"/>
      <c r="D2409" s="1"/>
      <c r="E2409" s="1"/>
    </row>
    <row r="2410" spans="3:5" ht="15.6" customHeight="1" x14ac:dyDescent="0.2">
      <c r="C2410" s="1"/>
      <c r="D2410" s="1"/>
      <c r="E2410" s="1"/>
    </row>
    <row r="2411" spans="3:5" ht="15.6" customHeight="1" x14ac:dyDescent="0.2">
      <c r="C2411" s="1"/>
      <c r="D2411" s="1"/>
      <c r="E2411" s="1"/>
    </row>
    <row r="2412" spans="3:5" ht="15.6" customHeight="1" x14ac:dyDescent="0.2">
      <c r="C2412" s="1"/>
      <c r="D2412" s="1"/>
      <c r="E2412" s="1"/>
    </row>
    <row r="2413" spans="3:5" ht="15.6" customHeight="1" x14ac:dyDescent="0.2">
      <c r="C2413" s="1"/>
      <c r="D2413" s="1"/>
      <c r="E2413" s="1"/>
    </row>
    <row r="2414" spans="3:5" ht="15.6" customHeight="1" x14ac:dyDescent="0.2">
      <c r="C2414" s="1"/>
      <c r="D2414" s="1"/>
      <c r="E2414" s="1"/>
    </row>
    <row r="2415" spans="3:5" ht="15.6" customHeight="1" x14ac:dyDescent="0.2">
      <c r="C2415" s="1"/>
      <c r="D2415" s="1"/>
      <c r="E2415" s="1"/>
    </row>
    <row r="2416" spans="3:5" ht="15.6" customHeight="1" x14ac:dyDescent="0.2">
      <c r="C2416" s="1"/>
      <c r="D2416" s="1"/>
      <c r="E2416" s="1"/>
    </row>
    <row r="2417" spans="3:5" ht="15.6" customHeight="1" x14ac:dyDescent="0.2">
      <c r="C2417" s="1"/>
      <c r="D2417" s="1"/>
      <c r="E2417" s="1"/>
    </row>
    <row r="2418" spans="3:5" ht="15.6" customHeight="1" x14ac:dyDescent="0.2">
      <c r="C2418" s="1"/>
      <c r="D2418" s="1"/>
      <c r="E2418" s="1"/>
    </row>
    <row r="2419" spans="3:5" ht="15.6" customHeight="1" x14ac:dyDescent="0.2">
      <c r="C2419" s="1"/>
      <c r="D2419" s="1"/>
      <c r="E2419" s="1"/>
    </row>
    <row r="2420" spans="3:5" ht="15.6" customHeight="1" x14ac:dyDescent="0.2">
      <c r="C2420" s="1"/>
      <c r="D2420" s="1"/>
      <c r="E2420" s="1"/>
    </row>
    <row r="2421" spans="3:5" ht="15.6" customHeight="1" x14ac:dyDescent="0.2">
      <c r="C2421" s="1"/>
      <c r="D2421" s="1"/>
      <c r="E2421" s="1"/>
    </row>
    <row r="2422" spans="3:5" ht="15.6" customHeight="1" x14ac:dyDescent="0.2">
      <c r="C2422" s="1"/>
      <c r="D2422" s="1"/>
      <c r="E2422" s="1"/>
    </row>
    <row r="2423" spans="3:5" ht="15.6" customHeight="1" x14ac:dyDescent="0.2">
      <c r="C2423" s="1"/>
      <c r="D2423" s="1"/>
      <c r="E2423" s="1"/>
    </row>
    <row r="2424" spans="3:5" ht="15.6" customHeight="1" x14ac:dyDescent="0.2">
      <c r="C2424" s="1"/>
      <c r="D2424" s="1"/>
      <c r="E2424" s="1"/>
    </row>
    <row r="2425" spans="3:5" ht="15.6" customHeight="1" x14ac:dyDescent="0.2">
      <c r="C2425" s="1"/>
      <c r="D2425" s="1"/>
      <c r="E2425" s="1"/>
    </row>
    <row r="2426" spans="3:5" ht="15.6" customHeight="1" x14ac:dyDescent="0.2">
      <c r="C2426" s="1"/>
      <c r="D2426" s="1"/>
      <c r="E2426" s="1"/>
    </row>
    <row r="2427" spans="3:5" ht="15.6" customHeight="1" x14ac:dyDescent="0.2">
      <c r="C2427" s="1"/>
      <c r="D2427" s="1"/>
      <c r="E2427" s="1"/>
    </row>
    <row r="2428" spans="3:5" ht="15.6" customHeight="1" x14ac:dyDescent="0.2">
      <c r="C2428" s="1"/>
      <c r="D2428" s="1"/>
      <c r="E2428" s="1"/>
    </row>
    <row r="2429" spans="3:5" ht="15.6" customHeight="1" x14ac:dyDescent="0.2">
      <c r="C2429" s="1"/>
      <c r="D2429" s="1"/>
      <c r="E2429" s="1"/>
    </row>
    <row r="2430" spans="3:5" ht="15.6" customHeight="1" x14ac:dyDescent="0.2">
      <c r="C2430" s="1"/>
      <c r="D2430" s="1"/>
      <c r="E2430" s="1"/>
    </row>
    <row r="2431" spans="3:5" ht="15.6" customHeight="1" x14ac:dyDescent="0.2">
      <c r="C2431" s="1"/>
      <c r="D2431" s="1"/>
      <c r="E2431" s="1"/>
    </row>
    <row r="2432" spans="3:5" ht="15.6" customHeight="1" x14ac:dyDescent="0.2">
      <c r="C2432" s="1"/>
      <c r="D2432" s="1"/>
      <c r="E2432" s="1"/>
    </row>
    <row r="2433" spans="3:5" ht="15.6" customHeight="1" x14ac:dyDescent="0.2">
      <c r="C2433" s="1"/>
      <c r="D2433" s="1"/>
      <c r="E2433" s="1"/>
    </row>
    <row r="2434" spans="3:5" ht="15.6" customHeight="1" x14ac:dyDescent="0.2">
      <c r="C2434" s="1"/>
      <c r="D2434" s="1"/>
      <c r="E2434" s="1"/>
    </row>
    <row r="2435" spans="3:5" ht="15.6" customHeight="1" x14ac:dyDescent="0.2">
      <c r="C2435" s="1"/>
      <c r="D2435" s="1"/>
      <c r="E2435" s="1"/>
    </row>
    <row r="2436" spans="3:5" ht="15.6" customHeight="1" x14ac:dyDescent="0.2">
      <c r="C2436" s="1"/>
      <c r="D2436" s="1"/>
      <c r="E2436" s="1"/>
    </row>
    <row r="2437" spans="3:5" ht="15.6" customHeight="1" x14ac:dyDescent="0.2">
      <c r="C2437" s="1"/>
      <c r="D2437" s="1"/>
      <c r="E2437" s="1"/>
    </row>
    <row r="2438" spans="3:5" ht="15.6" customHeight="1" x14ac:dyDescent="0.2">
      <c r="C2438" s="1"/>
      <c r="D2438" s="1"/>
      <c r="E2438" s="1"/>
    </row>
    <row r="2439" spans="3:5" ht="15.6" customHeight="1" x14ac:dyDescent="0.2">
      <c r="C2439" s="1"/>
      <c r="D2439" s="1"/>
      <c r="E2439" s="1"/>
    </row>
    <row r="2440" spans="3:5" ht="15.6" customHeight="1" x14ac:dyDescent="0.2">
      <c r="C2440" s="1"/>
      <c r="D2440" s="1"/>
      <c r="E2440" s="1"/>
    </row>
    <row r="2441" spans="3:5" ht="15.6" customHeight="1" x14ac:dyDescent="0.2">
      <c r="C2441" s="1"/>
      <c r="D2441" s="1"/>
      <c r="E2441" s="1"/>
    </row>
    <row r="2442" spans="3:5" ht="15.6" customHeight="1" x14ac:dyDescent="0.2">
      <c r="C2442" s="1"/>
      <c r="D2442" s="1"/>
      <c r="E2442" s="1"/>
    </row>
    <row r="2443" spans="3:5" ht="15.6" customHeight="1" x14ac:dyDescent="0.2">
      <c r="C2443" s="1"/>
      <c r="D2443" s="1"/>
      <c r="E2443" s="1"/>
    </row>
    <row r="2444" spans="3:5" ht="15.6" customHeight="1" x14ac:dyDescent="0.2">
      <c r="C2444" s="1"/>
      <c r="D2444" s="1"/>
      <c r="E2444" s="1"/>
    </row>
    <row r="2445" spans="3:5" ht="15.6" customHeight="1" x14ac:dyDescent="0.2">
      <c r="C2445" s="1"/>
      <c r="D2445" s="1"/>
      <c r="E2445" s="1"/>
    </row>
    <row r="2446" spans="3:5" ht="15.6" customHeight="1" x14ac:dyDescent="0.2">
      <c r="C2446" s="1"/>
      <c r="D2446" s="1"/>
      <c r="E2446" s="1"/>
    </row>
    <row r="2447" spans="3:5" ht="15.6" customHeight="1" x14ac:dyDescent="0.2">
      <c r="C2447" s="1"/>
      <c r="D2447" s="1"/>
      <c r="E2447" s="1"/>
    </row>
    <row r="2448" spans="3:5" ht="15.6" customHeight="1" x14ac:dyDescent="0.2">
      <c r="C2448" s="1"/>
      <c r="D2448" s="1"/>
      <c r="E2448" s="1"/>
    </row>
    <row r="2449" spans="3:5" ht="15.6" customHeight="1" x14ac:dyDescent="0.2">
      <c r="C2449" s="1"/>
      <c r="D2449" s="1"/>
      <c r="E2449" s="1"/>
    </row>
    <row r="2450" spans="3:5" ht="15.6" customHeight="1" x14ac:dyDescent="0.2">
      <c r="C2450" s="1"/>
      <c r="D2450" s="1"/>
      <c r="E2450" s="1"/>
    </row>
    <row r="2451" spans="3:5" ht="15.6" customHeight="1" x14ac:dyDescent="0.2">
      <c r="C2451" s="1"/>
      <c r="D2451" s="1"/>
      <c r="E2451" s="1"/>
    </row>
    <row r="2452" spans="3:5" ht="15.6" customHeight="1" x14ac:dyDescent="0.2">
      <c r="C2452" s="1"/>
      <c r="D2452" s="1"/>
      <c r="E2452" s="1"/>
    </row>
    <row r="2453" spans="3:5" ht="15.6" customHeight="1" x14ac:dyDescent="0.2">
      <c r="C2453" s="1"/>
      <c r="D2453" s="1"/>
      <c r="E2453" s="1"/>
    </row>
    <row r="2454" spans="3:5" ht="15.6" customHeight="1" x14ac:dyDescent="0.2">
      <c r="C2454" s="1"/>
      <c r="D2454" s="1"/>
      <c r="E2454" s="1"/>
    </row>
    <row r="2455" spans="3:5" ht="15.6" customHeight="1" x14ac:dyDescent="0.2">
      <c r="C2455" s="1"/>
      <c r="D2455" s="1"/>
      <c r="E2455" s="1"/>
    </row>
    <row r="2456" spans="3:5" ht="15.6" customHeight="1" x14ac:dyDescent="0.2">
      <c r="C2456" s="1"/>
      <c r="D2456" s="1"/>
      <c r="E2456" s="1"/>
    </row>
    <row r="2457" spans="3:5" ht="15.6" customHeight="1" x14ac:dyDescent="0.2">
      <c r="C2457" s="1"/>
      <c r="D2457" s="1"/>
      <c r="E2457" s="1"/>
    </row>
    <row r="2458" spans="3:5" ht="15.6" customHeight="1" x14ac:dyDescent="0.2">
      <c r="C2458" s="1"/>
      <c r="D2458" s="1"/>
      <c r="E2458" s="1"/>
    </row>
    <row r="2459" spans="3:5" ht="15.6" customHeight="1" x14ac:dyDescent="0.2">
      <c r="C2459" s="1"/>
      <c r="D2459" s="1"/>
      <c r="E2459" s="1"/>
    </row>
    <row r="2460" spans="3:5" ht="15.6" customHeight="1" x14ac:dyDescent="0.2">
      <c r="C2460" s="1"/>
      <c r="D2460" s="1"/>
      <c r="E2460" s="1"/>
    </row>
    <row r="2461" spans="3:5" ht="15.6" customHeight="1" x14ac:dyDescent="0.2">
      <c r="C2461" s="1"/>
      <c r="D2461" s="1"/>
      <c r="E2461" s="1"/>
    </row>
    <row r="2462" spans="3:5" ht="15.6" customHeight="1" x14ac:dyDescent="0.2">
      <c r="C2462" s="1"/>
      <c r="D2462" s="1"/>
      <c r="E2462" s="1"/>
    </row>
    <row r="2463" spans="3:5" ht="15.6" customHeight="1" x14ac:dyDescent="0.2">
      <c r="C2463" s="1"/>
      <c r="D2463" s="1"/>
      <c r="E2463" s="1"/>
    </row>
    <row r="2464" spans="3:5" ht="15.6" customHeight="1" x14ac:dyDescent="0.2">
      <c r="C2464" s="1"/>
      <c r="D2464" s="1"/>
      <c r="E2464" s="1"/>
    </row>
    <row r="2465" spans="3:5" ht="15.6" customHeight="1" x14ac:dyDescent="0.2">
      <c r="C2465" s="1"/>
      <c r="D2465" s="1"/>
      <c r="E2465" s="1"/>
    </row>
    <row r="2466" spans="3:5" ht="15.6" customHeight="1" x14ac:dyDescent="0.2">
      <c r="C2466" s="1"/>
      <c r="D2466" s="1"/>
      <c r="E2466" s="1"/>
    </row>
    <row r="2467" spans="3:5" ht="15.6" customHeight="1" x14ac:dyDescent="0.2">
      <c r="C2467" s="1"/>
      <c r="D2467" s="1"/>
      <c r="E2467" s="1"/>
    </row>
    <row r="2468" spans="3:5" ht="15.6" customHeight="1" x14ac:dyDescent="0.2">
      <c r="C2468" s="1"/>
      <c r="D2468" s="1"/>
      <c r="E2468" s="1"/>
    </row>
    <row r="2469" spans="3:5" ht="15.6" customHeight="1" x14ac:dyDescent="0.2">
      <c r="C2469" s="1"/>
      <c r="D2469" s="1"/>
      <c r="E2469" s="1"/>
    </row>
    <row r="2470" spans="3:5" ht="15.6" customHeight="1" x14ac:dyDescent="0.2">
      <c r="C2470" s="1"/>
      <c r="D2470" s="1"/>
      <c r="E2470" s="1"/>
    </row>
    <row r="2471" spans="3:5" ht="15.6" customHeight="1" x14ac:dyDescent="0.2">
      <c r="C2471" s="1"/>
      <c r="D2471" s="1"/>
      <c r="E2471" s="1"/>
    </row>
    <row r="2472" spans="3:5" ht="15.6" customHeight="1" x14ac:dyDescent="0.2">
      <c r="C2472" s="1"/>
      <c r="D2472" s="1"/>
      <c r="E2472" s="1"/>
    </row>
    <row r="2473" spans="3:5" ht="15.6" customHeight="1" x14ac:dyDescent="0.2">
      <c r="C2473" s="1"/>
      <c r="D2473" s="1"/>
      <c r="E2473" s="1"/>
    </row>
    <row r="2474" spans="3:5" ht="15.6" customHeight="1" x14ac:dyDescent="0.2">
      <c r="C2474" s="1"/>
      <c r="D2474" s="1"/>
      <c r="E2474" s="1"/>
    </row>
    <row r="2475" spans="3:5" ht="15.6" customHeight="1" x14ac:dyDescent="0.2">
      <c r="C2475" s="1"/>
      <c r="D2475" s="1"/>
      <c r="E2475" s="1"/>
    </row>
    <row r="2476" spans="3:5" ht="15.6" customHeight="1" x14ac:dyDescent="0.2">
      <c r="C2476" s="1"/>
      <c r="D2476" s="1"/>
      <c r="E2476" s="1"/>
    </row>
    <row r="2477" spans="3:5" ht="15.6" customHeight="1" x14ac:dyDescent="0.2">
      <c r="C2477" s="1"/>
      <c r="D2477" s="1"/>
      <c r="E2477" s="1"/>
    </row>
    <row r="2478" spans="3:5" ht="15.6" customHeight="1" x14ac:dyDescent="0.2">
      <c r="C2478" s="1"/>
      <c r="D2478" s="1"/>
      <c r="E2478" s="1"/>
    </row>
    <row r="2479" spans="3:5" ht="15.6" customHeight="1" x14ac:dyDescent="0.2">
      <c r="C2479" s="1"/>
      <c r="D2479" s="1"/>
      <c r="E2479" s="1"/>
    </row>
    <row r="2480" spans="3:5" ht="15.6" customHeight="1" x14ac:dyDescent="0.2">
      <c r="C2480" s="1"/>
      <c r="D2480" s="1"/>
      <c r="E2480" s="1"/>
    </row>
    <row r="2481" spans="3:5" ht="15.6" customHeight="1" x14ac:dyDescent="0.2">
      <c r="C2481" s="1"/>
      <c r="D2481" s="1"/>
      <c r="E2481" s="1"/>
    </row>
    <row r="2482" spans="3:5" ht="15.6" customHeight="1" x14ac:dyDescent="0.2">
      <c r="C2482" s="1"/>
      <c r="D2482" s="1"/>
      <c r="E2482" s="1"/>
    </row>
    <row r="2483" spans="3:5" ht="15.6" customHeight="1" x14ac:dyDescent="0.2">
      <c r="C2483" s="1"/>
      <c r="D2483" s="1"/>
      <c r="E2483" s="1"/>
    </row>
    <row r="2484" spans="3:5" ht="15.6" customHeight="1" x14ac:dyDescent="0.2">
      <c r="C2484" s="1"/>
      <c r="D2484" s="1"/>
      <c r="E2484" s="1"/>
    </row>
    <row r="2485" spans="3:5" ht="15.6" customHeight="1" x14ac:dyDescent="0.2">
      <c r="C2485" s="1"/>
      <c r="D2485" s="1"/>
      <c r="E2485" s="1"/>
    </row>
    <row r="2486" spans="3:5" ht="15.6" customHeight="1" x14ac:dyDescent="0.2">
      <c r="C2486" s="1"/>
      <c r="D2486" s="1"/>
      <c r="E2486" s="1"/>
    </row>
    <row r="2487" spans="3:5" ht="15.6" customHeight="1" x14ac:dyDescent="0.2">
      <c r="C2487" s="1"/>
      <c r="D2487" s="1"/>
      <c r="E2487" s="1"/>
    </row>
    <row r="2488" spans="3:5" ht="15.6" customHeight="1" x14ac:dyDescent="0.2">
      <c r="C2488" s="1"/>
      <c r="D2488" s="1"/>
      <c r="E2488" s="1"/>
    </row>
    <row r="2489" spans="3:5" ht="15.6" customHeight="1" x14ac:dyDescent="0.2">
      <c r="C2489" s="1"/>
      <c r="D2489" s="1"/>
      <c r="E2489" s="1"/>
    </row>
    <row r="2490" spans="3:5" ht="15.6" customHeight="1" x14ac:dyDescent="0.2">
      <c r="C2490" s="1"/>
      <c r="D2490" s="1"/>
      <c r="E2490" s="1"/>
    </row>
    <row r="2491" spans="3:5" ht="15.6" customHeight="1" x14ac:dyDescent="0.2">
      <c r="C2491" s="1"/>
      <c r="D2491" s="1"/>
      <c r="E2491" s="1"/>
    </row>
    <row r="2492" spans="3:5" ht="15.6" customHeight="1" x14ac:dyDescent="0.2">
      <c r="C2492" s="1"/>
      <c r="D2492" s="1"/>
      <c r="E2492" s="1"/>
    </row>
    <row r="2493" spans="3:5" ht="15.6" customHeight="1" x14ac:dyDescent="0.2">
      <c r="C2493" s="1"/>
      <c r="D2493" s="1"/>
      <c r="E2493" s="1"/>
    </row>
    <row r="2494" spans="3:5" ht="15.6" customHeight="1" x14ac:dyDescent="0.2">
      <c r="C2494" s="1"/>
      <c r="D2494" s="1"/>
      <c r="E2494" s="1"/>
    </row>
    <row r="2495" spans="3:5" ht="15.6" customHeight="1" x14ac:dyDescent="0.2">
      <c r="C2495" s="1"/>
      <c r="D2495" s="1"/>
      <c r="E2495" s="1"/>
    </row>
    <row r="2496" spans="3:5" ht="15.6" customHeight="1" x14ac:dyDescent="0.2">
      <c r="C2496" s="1"/>
      <c r="D2496" s="1"/>
      <c r="E2496" s="1"/>
    </row>
    <row r="2497" spans="3:5" ht="15.6" customHeight="1" x14ac:dyDescent="0.2">
      <c r="C2497" s="1"/>
      <c r="D2497" s="1"/>
      <c r="E2497" s="1"/>
    </row>
    <row r="2498" spans="3:5" ht="15.6" customHeight="1" x14ac:dyDescent="0.2">
      <c r="C2498" s="1"/>
      <c r="D2498" s="1"/>
      <c r="E2498" s="1"/>
    </row>
    <row r="2499" spans="3:5" ht="15.6" customHeight="1" x14ac:dyDescent="0.2">
      <c r="C2499" s="1"/>
      <c r="D2499" s="1"/>
      <c r="E2499" s="1"/>
    </row>
    <row r="2500" spans="3:5" ht="15.6" customHeight="1" x14ac:dyDescent="0.2">
      <c r="C2500" s="1"/>
      <c r="D2500" s="1"/>
      <c r="E2500" s="1"/>
    </row>
    <row r="2501" spans="3:5" ht="15.6" customHeight="1" x14ac:dyDescent="0.2">
      <c r="C2501" s="1"/>
      <c r="D2501" s="1"/>
      <c r="E2501" s="1"/>
    </row>
    <row r="2502" spans="3:5" ht="15.6" customHeight="1" x14ac:dyDescent="0.2">
      <c r="C2502" s="1"/>
      <c r="D2502" s="1"/>
      <c r="E2502" s="1"/>
    </row>
    <row r="2503" spans="3:5" ht="15.6" customHeight="1" x14ac:dyDescent="0.2">
      <c r="C2503" s="1"/>
      <c r="D2503" s="1"/>
      <c r="E2503" s="1"/>
    </row>
    <row r="2504" spans="3:5" ht="15.6" customHeight="1" x14ac:dyDescent="0.2">
      <c r="C2504" s="1"/>
      <c r="D2504" s="1"/>
      <c r="E2504" s="1"/>
    </row>
    <row r="2505" spans="3:5" ht="15.6" customHeight="1" x14ac:dyDescent="0.2">
      <c r="C2505" s="1"/>
      <c r="D2505" s="1"/>
      <c r="E2505" s="1"/>
    </row>
    <row r="2506" spans="3:5" ht="15.6" customHeight="1" x14ac:dyDescent="0.2">
      <c r="C2506" s="1"/>
      <c r="D2506" s="1"/>
      <c r="E2506" s="1"/>
    </row>
    <row r="2507" spans="3:5" ht="15.6" customHeight="1" x14ac:dyDescent="0.2">
      <c r="C2507" s="1"/>
      <c r="D2507" s="1"/>
      <c r="E2507" s="1"/>
    </row>
    <row r="2508" spans="3:5" ht="15.6" customHeight="1" x14ac:dyDescent="0.2">
      <c r="C2508" s="1"/>
      <c r="D2508" s="1"/>
      <c r="E2508" s="1"/>
    </row>
    <row r="2509" spans="3:5" ht="15.6" customHeight="1" x14ac:dyDescent="0.2">
      <c r="C2509" s="1"/>
      <c r="D2509" s="1"/>
      <c r="E2509" s="1"/>
    </row>
    <row r="2510" spans="3:5" ht="15.6" customHeight="1" x14ac:dyDescent="0.2">
      <c r="C2510" s="1"/>
      <c r="D2510" s="1"/>
      <c r="E2510" s="1"/>
    </row>
    <row r="2511" spans="3:5" ht="15.6" customHeight="1" x14ac:dyDescent="0.2">
      <c r="C2511" s="1"/>
      <c r="D2511" s="1"/>
      <c r="E2511" s="1"/>
    </row>
    <row r="2512" spans="3:5" ht="15.6" customHeight="1" x14ac:dyDescent="0.2">
      <c r="C2512" s="1"/>
      <c r="D2512" s="1"/>
      <c r="E2512" s="1"/>
    </row>
    <row r="2513" spans="3:5" ht="15.6" customHeight="1" x14ac:dyDescent="0.2">
      <c r="C2513" s="1"/>
      <c r="D2513" s="1"/>
      <c r="E2513" s="1"/>
    </row>
    <row r="2514" spans="3:5" ht="15.6" customHeight="1" x14ac:dyDescent="0.2">
      <c r="C2514" s="1"/>
      <c r="D2514" s="1"/>
      <c r="E2514" s="1"/>
    </row>
    <row r="2515" spans="3:5" ht="15.6" customHeight="1" x14ac:dyDescent="0.2">
      <c r="C2515" s="1"/>
      <c r="D2515" s="1"/>
      <c r="E2515" s="1"/>
    </row>
    <row r="2516" spans="3:5" ht="15.6" customHeight="1" x14ac:dyDescent="0.2">
      <c r="C2516" s="1"/>
      <c r="D2516" s="1"/>
      <c r="E2516" s="1"/>
    </row>
    <row r="2517" spans="3:5" ht="15.6" customHeight="1" x14ac:dyDescent="0.2">
      <c r="C2517" s="1"/>
      <c r="D2517" s="1"/>
      <c r="E2517" s="1"/>
    </row>
    <row r="2518" spans="3:5" ht="15.6" customHeight="1" x14ac:dyDescent="0.2">
      <c r="C2518" s="1"/>
      <c r="D2518" s="1"/>
      <c r="E2518" s="1"/>
    </row>
    <row r="2519" spans="3:5" ht="15.6" customHeight="1" x14ac:dyDescent="0.2">
      <c r="C2519" s="1"/>
      <c r="D2519" s="1"/>
      <c r="E2519" s="1"/>
    </row>
    <row r="2520" spans="3:5" ht="15.6" customHeight="1" x14ac:dyDescent="0.2">
      <c r="C2520" s="1"/>
      <c r="D2520" s="1"/>
      <c r="E2520" s="1"/>
    </row>
    <row r="2521" spans="3:5" ht="15.6" customHeight="1" x14ac:dyDescent="0.2">
      <c r="C2521" s="1"/>
      <c r="D2521" s="1"/>
      <c r="E2521" s="1"/>
    </row>
    <row r="2522" spans="3:5" ht="15.6" customHeight="1" x14ac:dyDescent="0.2">
      <c r="C2522" s="1"/>
      <c r="D2522" s="1"/>
      <c r="E2522" s="1"/>
    </row>
    <row r="2523" spans="3:5" ht="15.6" customHeight="1" x14ac:dyDescent="0.2">
      <c r="C2523" s="1"/>
      <c r="D2523" s="1"/>
      <c r="E2523" s="1"/>
    </row>
    <row r="2524" spans="3:5" ht="15.6" customHeight="1" x14ac:dyDescent="0.2">
      <c r="C2524" s="1"/>
      <c r="D2524" s="1"/>
      <c r="E2524" s="1"/>
    </row>
    <row r="2525" spans="3:5" ht="15.6" customHeight="1" x14ac:dyDescent="0.2">
      <c r="C2525" s="1"/>
      <c r="D2525" s="1"/>
      <c r="E2525" s="1"/>
    </row>
    <row r="2526" spans="3:5" ht="15.6" customHeight="1" x14ac:dyDescent="0.2">
      <c r="C2526" s="1"/>
      <c r="D2526" s="1"/>
      <c r="E2526" s="1"/>
    </row>
    <row r="2527" spans="3:5" ht="15.6" customHeight="1" x14ac:dyDescent="0.2">
      <c r="C2527" s="1"/>
      <c r="D2527" s="1"/>
      <c r="E2527" s="1"/>
    </row>
    <row r="2528" spans="3:5" ht="15.6" customHeight="1" x14ac:dyDescent="0.2">
      <c r="C2528" s="1"/>
      <c r="D2528" s="1"/>
      <c r="E2528" s="1"/>
    </row>
    <row r="2529" spans="3:5" ht="15.6" customHeight="1" x14ac:dyDescent="0.2">
      <c r="C2529" s="1"/>
      <c r="D2529" s="1"/>
      <c r="E2529" s="1"/>
    </row>
    <row r="2530" spans="3:5" ht="15.6" customHeight="1" x14ac:dyDescent="0.2">
      <c r="C2530" s="1"/>
      <c r="D2530" s="1"/>
      <c r="E2530" s="1"/>
    </row>
    <row r="2531" spans="3:5" ht="15.6" customHeight="1" x14ac:dyDescent="0.2">
      <c r="C2531" s="1"/>
      <c r="D2531" s="1"/>
      <c r="E2531" s="1"/>
    </row>
    <row r="2532" spans="3:5" ht="15.6" customHeight="1" x14ac:dyDescent="0.2">
      <c r="C2532" s="1"/>
      <c r="D2532" s="1"/>
      <c r="E2532" s="1"/>
    </row>
    <row r="2533" spans="3:5" ht="15.6" customHeight="1" x14ac:dyDescent="0.2">
      <c r="C2533" s="1"/>
      <c r="D2533" s="1"/>
      <c r="E2533" s="1"/>
    </row>
    <row r="2534" spans="3:5" ht="15.6" customHeight="1" x14ac:dyDescent="0.2">
      <c r="C2534" s="1"/>
      <c r="D2534" s="1"/>
      <c r="E2534" s="1"/>
    </row>
    <row r="2535" spans="3:5" ht="15.6" customHeight="1" x14ac:dyDescent="0.2">
      <c r="C2535" s="1"/>
      <c r="D2535" s="1"/>
      <c r="E2535" s="1"/>
    </row>
    <row r="2536" spans="3:5" ht="15.6" customHeight="1" x14ac:dyDescent="0.2">
      <c r="C2536" s="1"/>
      <c r="D2536" s="1"/>
      <c r="E2536" s="1"/>
    </row>
    <row r="2537" spans="3:5" ht="15.6" customHeight="1" x14ac:dyDescent="0.2">
      <c r="C2537" s="1"/>
      <c r="D2537" s="1"/>
      <c r="E2537" s="1"/>
    </row>
    <row r="2538" spans="3:5" ht="15.6" customHeight="1" x14ac:dyDescent="0.2">
      <c r="C2538" s="1"/>
      <c r="D2538" s="1"/>
      <c r="E2538" s="1"/>
    </row>
    <row r="2539" spans="3:5" ht="15.6" customHeight="1" x14ac:dyDescent="0.2">
      <c r="C2539" s="1"/>
      <c r="D2539" s="1"/>
      <c r="E2539" s="1"/>
    </row>
    <row r="2540" spans="3:5" ht="15.6" customHeight="1" x14ac:dyDescent="0.2">
      <c r="C2540" s="1"/>
      <c r="D2540" s="1"/>
      <c r="E2540" s="1"/>
    </row>
    <row r="2541" spans="3:5" ht="15.6" customHeight="1" x14ac:dyDescent="0.2">
      <c r="C2541" s="1"/>
      <c r="D2541" s="1"/>
      <c r="E2541" s="1"/>
    </row>
    <row r="2542" spans="3:5" ht="15.6" customHeight="1" x14ac:dyDescent="0.2">
      <c r="C2542" s="1"/>
      <c r="D2542" s="1"/>
      <c r="E2542" s="1"/>
    </row>
    <row r="2543" spans="3:5" ht="15.6" customHeight="1" x14ac:dyDescent="0.2">
      <c r="C2543" s="1"/>
      <c r="D2543" s="1"/>
      <c r="E2543" s="1"/>
    </row>
    <row r="2544" spans="3:5" ht="15.6" customHeight="1" x14ac:dyDescent="0.2">
      <c r="C2544" s="1"/>
      <c r="D2544" s="1"/>
      <c r="E2544" s="1"/>
    </row>
    <row r="2545" spans="3:5" ht="15.6" customHeight="1" x14ac:dyDescent="0.2">
      <c r="C2545" s="1"/>
      <c r="D2545" s="1"/>
      <c r="E2545" s="1"/>
    </row>
    <row r="2546" spans="3:5" ht="15.6" customHeight="1" x14ac:dyDescent="0.2">
      <c r="C2546" s="1"/>
      <c r="D2546" s="1"/>
      <c r="E2546" s="1"/>
    </row>
    <row r="2547" spans="3:5" ht="15.6" customHeight="1" x14ac:dyDescent="0.2">
      <c r="C2547" s="1"/>
      <c r="D2547" s="1"/>
      <c r="E2547" s="1"/>
    </row>
    <row r="2548" spans="3:5" ht="15.6" customHeight="1" x14ac:dyDescent="0.2">
      <c r="C2548" s="1"/>
      <c r="D2548" s="1"/>
      <c r="E2548" s="1"/>
    </row>
    <row r="2549" spans="3:5" ht="15.6" customHeight="1" x14ac:dyDescent="0.2">
      <c r="C2549" s="1"/>
      <c r="D2549" s="1"/>
      <c r="E2549" s="1"/>
    </row>
    <row r="2550" spans="3:5" ht="15.6" customHeight="1" x14ac:dyDescent="0.2">
      <c r="C2550" s="1"/>
      <c r="D2550" s="1"/>
      <c r="E2550" s="1"/>
    </row>
    <row r="2551" spans="3:5" ht="15.6" customHeight="1" x14ac:dyDescent="0.2">
      <c r="C2551" s="1"/>
      <c r="D2551" s="1"/>
      <c r="E2551" s="1"/>
    </row>
    <row r="2552" spans="3:5" ht="15.6" customHeight="1" x14ac:dyDescent="0.2">
      <c r="C2552" s="1"/>
      <c r="D2552" s="1"/>
      <c r="E2552" s="1"/>
    </row>
    <row r="2553" spans="3:5" ht="15.6" customHeight="1" x14ac:dyDescent="0.2">
      <c r="C2553" s="1"/>
      <c r="D2553" s="1"/>
      <c r="E2553" s="1"/>
    </row>
    <row r="2554" spans="3:5" ht="15.6" customHeight="1" x14ac:dyDescent="0.2">
      <c r="C2554" s="1"/>
      <c r="D2554" s="1"/>
      <c r="E2554" s="1"/>
    </row>
    <row r="2555" spans="3:5" ht="15.6" customHeight="1" x14ac:dyDescent="0.2">
      <c r="C2555" s="1"/>
      <c r="D2555" s="1"/>
      <c r="E2555" s="1"/>
    </row>
    <row r="2556" spans="3:5" ht="15.6" customHeight="1" x14ac:dyDescent="0.2">
      <c r="C2556" s="1"/>
      <c r="D2556" s="1"/>
      <c r="E2556" s="1"/>
    </row>
    <row r="2557" spans="3:5" ht="15.6" customHeight="1" x14ac:dyDescent="0.2">
      <c r="C2557" s="1"/>
      <c r="D2557" s="1"/>
      <c r="E2557" s="1"/>
    </row>
    <row r="2558" spans="3:5" ht="15.6" customHeight="1" x14ac:dyDescent="0.2">
      <c r="C2558" s="1"/>
      <c r="D2558" s="1"/>
      <c r="E2558" s="1"/>
    </row>
    <row r="2559" spans="3:5" ht="15.6" customHeight="1" x14ac:dyDescent="0.2">
      <c r="C2559" s="1"/>
      <c r="D2559" s="1"/>
      <c r="E2559" s="1"/>
    </row>
    <row r="2560" spans="3:5" ht="15.6" customHeight="1" x14ac:dyDescent="0.2">
      <c r="C2560" s="1"/>
      <c r="D2560" s="1"/>
      <c r="E2560" s="1"/>
    </row>
    <row r="2561" spans="3:5" ht="15.6" customHeight="1" x14ac:dyDescent="0.2">
      <c r="C2561" s="1"/>
      <c r="D2561" s="1"/>
      <c r="E2561" s="1"/>
    </row>
    <row r="2562" spans="3:5" ht="15.6" customHeight="1" x14ac:dyDescent="0.2">
      <c r="C2562" s="1"/>
      <c r="D2562" s="1"/>
      <c r="E2562" s="1"/>
    </row>
    <row r="2563" spans="3:5" ht="15.6" customHeight="1" x14ac:dyDescent="0.2">
      <c r="C2563" s="1"/>
      <c r="D2563" s="1"/>
      <c r="E2563" s="1"/>
    </row>
    <row r="2564" spans="3:5" ht="15.6" customHeight="1" x14ac:dyDescent="0.2">
      <c r="C2564" s="1"/>
      <c r="D2564" s="1"/>
      <c r="E2564" s="1"/>
    </row>
    <row r="2565" spans="3:5" ht="15.6" customHeight="1" x14ac:dyDescent="0.2">
      <c r="C2565" s="1"/>
      <c r="D2565" s="1"/>
      <c r="E2565" s="1"/>
    </row>
    <row r="2566" spans="3:5" ht="15.6" customHeight="1" x14ac:dyDescent="0.2">
      <c r="C2566" s="1"/>
      <c r="D2566" s="1"/>
      <c r="E2566" s="1"/>
    </row>
    <row r="2567" spans="3:5" ht="15.6" customHeight="1" x14ac:dyDescent="0.2">
      <c r="C2567" s="1"/>
      <c r="D2567" s="1"/>
      <c r="E2567" s="1"/>
    </row>
    <row r="2568" spans="3:5" ht="15.6" customHeight="1" x14ac:dyDescent="0.2">
      <c r="C2568" s="1"/>
      <c r="D2568" s="1"/>
      <c r="E2568" s="1"/>
    </row>
    <row r="2569" spans="3:5" ht="15.6" customHeight="1" x14ac:dyDescent="0.2">
      <c r="C2569" s="1"/>
      <c r="D2569" s="1"/>
      <c r="E2569" s="1"/>
    </row>
    <row r="2570" spans="3:5" ht="15.6" customHeight="1" x14ac:dyDescent="0.2">
      <c r="C2570" s="1"/>
      <c r="D2570" s="1"/>
      <c r="E2570" s="1"/>
    </row>
    <row r="2571" spans="3:5" ht="15.6" customHeight="1" x14ac:dyDescent="0.2">
      <c r="C2571" s="1"/>
      <c r="D2571" s="1"/>
      <c r="E2571" s="1"/>
    </row>
    <row r="2572" spans="3:5" ht="15.6" customHeight="1" x14ac:dyDescent="0.2">
      <c r="C2572" s="1"/>
      <c r="D2572" s="1"/>
      <c r="E2572" s="1"/>
    </row>
    <row r="2573" spans="3:5" ht="15.6" customHeight="1" x14ac:dyDescent="0.2">
      <c r="C2573" s="1"/>
      <c r="D2573" s="1"/>
      <c r="E2573" s="1"/>
    </row>
    <row r="2574" spans="3:5" ht="15.6" customHeight="1" x14ac:dyDescent="0.2">
      <c r="C2574" s="1"/>
      <c r="D2574" s="1"/>
      <c r="E2574" s="1"/>
    </row>
    <row r="2575" spans="3:5" ht="15.6" customHeight="1" x14ac:dyDescent="0.2">
      <c r="C2575" s="1"/>
      <c r="D2575" s="1"/>
      <c r="E2575" s="1"/>
    </row>
    <row r="2576" spans="3:5" ht="15.6" customHeight="1" x14ac:dyDescent="0.2">
      <c r="C2576" s="1"/>
      <c r="D2576" s="1"/>
      <c r="E2576" s="1"/>
    </row>
    <row r="2577" spans="3:5" ht="15.6" customHeight="1" x14ac:dyDescent="0.2">
      <c r="C2577" s="1"/>
      <c r="D2577" s="1"/>
      <c r="E2577" s="1"/>
    </row>
    <row r="2578" spans="3:5" ht="15.6" customHeight="1" x14ac:dyDescent="0.2">
      <c r="C2578" s="1"/>
      <c r="D2578" s="1"/>
      <c r="E2578" s="1"/>
    </row>
    <row r="2579" spans="3:5" ht="15.6" customHeight="1" x14ac:dyDescent="0.2">
      <c r="C2579" s="1"/>
      <c r="D2579" s="1"/>
      <c r="E2579" s="1"/>
    </row>
    <row r="2580" spans="3:5" ht="15.6" customHeight="1" x14ac:dyDescent="0.2">
      <c r="C2580" s="1"/>
      <c r="D2580" s="1"/>
      <c r="E2580" s="1"/>
    </row>
    <row r="2581" spans="3:5" ht="15.6" customHeight="1" x14ac:dyDescent="0.2">
      <c r="C2581" s="1"/>
      <c r="D2581" s="1"/>
      <c r="E2581" s="1"/>
    </row>
    <row r="2582" spans="3:5" ht="15.6" customHeight="1" x14ac:dyDescent="0.2">
      <c r="C2582" s="1"/>
      <c r="D2582" s="1"/>
      <c r="E2582" s="1"/>
    </row>
    <row r="2583" spans="3:5" ht="15.6" customHeight="1" x14ac:dyDescent="0.2">
      <c r="C2583" s="1"/>
      <c r="D2583" s="1"/>
      <c r="E2583" s="1"/>
    </row>
    <row r="2584" spans="3:5" ht="15.6" customHeight="1" x14ac:dyDescent="0.2">
      <c r="C2584" s="1"/>
      <c r="D2584" s="1"/>
      <c r="E2584" s="1"/>
    </row>
    <row r="2585" spans="3:5" ht="15.6" customHeight="1" x14ac:dyDescent="0.2">
      <c r="C2585" s="1"/>
      <c r="D2585" s="1"/>
      <c r="E2585" s="1"/>
    </row>
    <row r="2586" spans="3:5" ht="15.6" customHeight="1" x14ac:dyDescent="0.2">
      <c r="C2586" s="1"/>
      <c r="D2586" s="1"/>
      <c r="E2586" s="1"/>
    </row>
    <row r="2587" spans="3:5" ht="15.6" customHeight="1" x14ac:dyDescent="0.2">
      <c r="C2587" s="1"/>
      <c r="D2587" s="1"/>
      <c r="E2587" s="1"/>
    </row>
    <row r="2588" spans="3:5" ht="15.6" customHeight="1" x14ac:dyDescent="0.2">
      <c r="C2588" s="1"/>
      <c r="D2588" s="1"/>
      <c r="E2588" s="1"/>
    </row>
    <row r="2589" spans="3:5" ht="15.6" customHeight="1" x14ac:dyDescent="0.2">
      <c r="C2589" s="1"/>
      <c r="D2589" s="1"/>
      <c r="E2589" s="1"/>
    </row>
    <row r="2590" spans="3:5" ht="15.6" customHeight="1" x14ac:dyDescent="0.2">
      <c r="C2590" s="1"/>
      <c r="D2590" s="1"/>
      <c r="E2590" s="1"/>
    </row>
    <row r="2591" spans="3:5" ht="15.6" customHeight="1" x14ac:dyDescent="0.2">
      <c r="C2591" s="1"/>
      <c r="D2591" s="1"/>
      <c r="E2591" s="1"/>
    </row>
    <row r="2592" spans="3:5" ht="15.6" customHeight="1" x14ac:dyDescent="0.2">
      <c r="C2592" s="1"/>
      <c r="D2592" s="1"/>
      <c r="E2592" s="1"/>
    </row>
    <row r="2593" spans="3:5" ht="15.6" customHeight="1" x14ac:dyDescent="0.2">
      <c r="C2593" s="1"/>
      <c r="D2593" s="1"/>
      <c r="E2593" s="1"/>
    </row>
    <row r="2594" spans="3:5" ht="15.6" customHeight="1" x14ac:dyDescent="0.2">
      <c r="C2594" s="1"/>
      <c r="D2594" s="1"/>
      <c r="E2594" s="1"/>
    </row>
    <row r="2595" spans="3:5" ht="15.6" customHeight="1" x14ac:dyDescent="0.2">
      <c r="C2595" s="1"/>
      <c r="D2595" s="1"/>
      <c r="E2595" s="1"/>
    </row>
    <row r="2596" spans="3:5" ht="15.6" customHeight="1" x14ac:dyDescent="0.2">
      <c r="C2596" s="1"/>
      <c r="D2596" s="1"/>
      <c r="E2596" s="1"/>
    </row>
    <row r="2597" spans="3:5" ht="15.6" customHeight="1" x14ac:dyDescent="0.2">
      <c r="C2597" s="1"/>
      <c r="D2597" s="1"/>
      <c r="E2597" s="1"/>
    </row>
    <row r="2598" spans="3:5" ht="15.6" customHeight="1" x14ac:dyDescent="0.2">
      <c r="C2598" s="1"/>
      <c r="D2598" s="1"/>
      <c r="E2598" s="1"/>
    </row>
    <row r="2599" spans="3:5" ht="15.6" customHeight="1" x14ac:dyDescent="0.2">
      <c r="C2599" s="1"/>
      <c r="D2599" s="1"/>
      <c r="E2599" s="1"/>
    </row>
    <row r="2600" spans="3:5" ht="15.6" customHeight="1" x14ac:dyDescent="0.2">
      <c r="C2600" s="1"/>
      <c r="D2600" s="1"/>
      <c r="E2600" s="1"/>
    </row>
    <row r="2601" spans="3:5" ht="15.6" customHeight="1" x14ac:dyDescent="0.2">
      <c r="C2601" s="1"/>
      <c r="D2601" s="1"/>
      <c r="E2601" s="1"/>
    </row>
    <row r="2602" spans="3:5" ht="15.6" customHeight="1" x14ac:dyDescent="0.2">
      <c r="C2602" s="1"/>
      <c r="D2602" s="1"/>
      <c r="E2602" s="1"/>
    </row>
    <row r="2603" spans="3:5" ht="15.6" customHeight="1" x14ac:dyDescent="0.2">
      <c r="C2603" s="1"/>
      <c r="D2603" s="1"/>
      <c r="E2603" s="1"/>
    </row>
    <row r="2604" spans="3:5" ht="15.6" customHeight="1" x14ac:dyDescent="0.2">
      <c r="C2604" s="1"/>
      <c r="D2604" s="1"/>
      <c r="E2604" s="1"/>
    </row>
    <row r="2605" spans="3:5" ht="15.6" customHeight="1" x14ac:dyDescent="0.2">
      <c r="C2605" s="1"/>
      <c r="D2605" s="1"/>
      <c r="E2605" s="1"/>
    </row>
    <row r="2606" spans="3:5" ht="15.6" customHeight="1" x14ac:dyDescent="0.2">
      <c r="C2606" s="1"/>
      <c r="D2606" s="1"/>
      <c r="E2606" s="1"/>
    </row>
    <row r="2607" spans="3:5" ht="15.6" customHeight="1" x14ac:dyDescent="0.2">
      <c r="C2607" s="1"/>
      <c r="D2607" s="1"/>
      <c r="E2607" s="1"/>
    </row>
    <row r="2608" spans="3:5" ht="15.6" customHeight="1" x14ac:dyDescent="0.2">
      <c r="C2608" s="1"/>
      <c r="D2608" s="1"/>
      <c r="E2608" s="1"/>
    </row>
    <row r="2609" spans="3:5" ht="15.6" customHeight="1" x14ac:dyDescent="0.2">
      <c r="C2609" s="1"/>
      <c r="D2609" s="1"/>
      <c r="E2609" s="1"/>
    </row>
    <row r="2610" spans="3:5" ht="15.6" customHeight="1" x14ac:dyDescent="0.2">
      <c r="C2610" s="1"/>
      <c r="D2610" s="1"/>
      <c r="E2610" s="1"/>
    </row>
    <row r="2611" spans="3:5" ht="15.6" customHeight="1" x14ac:dyDescent="0.2">
      <c r="C2611" s="1"/>
      <c r="D2611" s="1"/>
      <c r="E2611" s="1"/>
    </row>
    <row r="2612" spans="3:5" ht="15.6" customHeight="1" x14ac:dyDescent="0.2">
      <c r="C2612" s="1"/>
      <c r="D2612" s="1"/>
      <c r="E2612" s="1"/>
    </row>
    <row r="2613" spans="3:5" ht="15.6" customHeight="1" x14ac:dyDescent="0.2">
      <c r="C2613" s="1"/>
      <c r="D2613" s="1"/>
      <c r="E2613" s="1"/>
    </row>
    <row r="2614" spans="3:5" ht="15.6" customHeight="1" x14ac:dyDescent="0.2">
      <c r="C2614" s="1"/>
      <c r="D2614" s="1"/>
      <c r="E2614" s="1"/>
    </row>
    <row r="2615" spans="3:5" ht="15.6" customHeight="1" x14ac:dyDescent="0.2">
      <c r="C2615" s="1"/>
      <c r="D2615" s="1"/>
      <c r="E2615" s="1"/>
    </row>
    <row r="2616" spans="3:5" ht="15.6" customHeight="1" x14ac:dyDescent="0.2">
      <c r="C2616" s="1"/>
      <c r="D2616" s="1"/>
      <c r="E2616" s="1"/>
    </row>
    <row r="2617" spans="3:5" ht="15.6" customHeight="1" x14ac:dyDescent="0.2">
      <c r="C2617" s="1"/>
      <c r="D2617" s="1"/>
      <c r="E2617" s="1"/>
    </row>
    <row r="2618" spans="3:5" ht="15.6" customHeight="1" x14ac:dyDescent="0.2">
      <c r="C2618" s="1"/>
      <c r="D2618" s="1"/>
      <c r="E2618" s="1"/>
    </row>
    <row r="2619" spans="3:5" ht="15.6" customHeight="1" x14ac:dyDescent="0.2">
      <c r="C2619" s="1"/>
      <c r="D2619" s="1"/>
      <c r="E2619" s="1"/>
    </row>
    <row r="2620" spans="3:5" ht="15.6" customHeight="1" x14ac:dyDescent="0.2">
      <c r="C2620" s="1"/>
      <c r="D2620" s="1"/>
      <c r="E2620" s="1"/>
    </row>
    <row r="2621" spans="3:5" ht="15.6" customHeight="1" x14ac:dyDescent="0.2">
      <c r="C2621" s="1"/>
      <c r="D2621" s="1"/>
      <c r="E2621" s="1"/>
    </row>
    <row r="2622" spans="3:5" ht="15.6" customHeight="1" x14ac:dyDescent="0.2">
      <c r="C2622" s="1"/>
      <c r="D2622" s="1"/>
      <c r="E2622" s="1"/>
    </row>
    <row r="2623" spans="3:5" ht="15.6" customHeight="1" x14ac:dyDescent="0.2">
      <c r="C2623" s="1"/>
      <c r="D2623" s="1"/>
      <c r="E2623" s="1"/>
    </row>
    <row r="2624" spans="3:5" ht="15.6" customHeight="1" x14ac:dyDescent="0.2">
      <c r="C2624" s="1"/>
      <c r="D2624" s="1"/>
      <c r="E2624" s="1"/>
    </row>
    <row r="2625" spans="3:5" ht="15.6" customHeight="1" x14ac:dyDescent="0.2">
      <c r="C2625" s="1"/>
      <c r="D2625" s="1"/>
      <c r="E2625" s="1"/>
    </row>
    <row r="2626" spans="3:5" ht="15.6" customHeight="1" x14ac:dyDescent="0.2">
      <c r="C2626" s="1"/>
      <c r="D2626" s="1"/>
      <c r="E2626" s="1"/>
    </row>
    <row r="2627" spans="3:5" ht="15.6" customHeight="1" x14ac:dyDescent="0.2">
      <c r="C2627" s="1"/>
      <c r="D2627" s="1"/>
      <c r="E2627" s="1"/>
    </row>
    <row r="2628" spans="3:5" ht="15.6" customHeight="1" x14ac:dyDescent="0.2">
      <c r="C2628" s="1"/>
      <c r="D2628" s="1"/>
      <c r="E2628" s="1"/>
    </row>
    <row r="2629" spans="3:5" ht="15.6" customHeight="1" x14ac:dyDescent="0.2">
      <c r="C2629" s="1"/>
      <c r="D2629" s="1"/>
      <c r="E2629" s="1"/>
    </row>
    <row r="2630" spans="3:5" ht="15.6" customHeight="1" x14ac:dyDescent="0.2">
      <c r="C2630" s="1"/>
      <c r="D2630" s="1"/>
      <c r="E2630" s="1"/>
    </row>
    <row r="2631" spans="3:5" ht="15.6" customHeight="1" x14ac:dyDescent="0.2">
      <c r="C2631" s="1"/>
      <c r="D2631" s="1"/>
      <c r="E2631" s="1"/>
    </row>
    <row r="2632" spans="3:5" ht="15.6" customHeight="1" x14ac:dyDescent="0.2">
      <c r="C2632" s="1"/>
      <c r="D2632" s="1"/>
      <c r="E2632" s="1"/>
    </row>
    <row r="2633" spans="3:5" ht="15.6" customHeight="1" x14ac:dyDescent="0.2">
      <c r="C2633" s="1"/>
      <c r="D2633" s="1"/>
      <c r="E2633" s="1"/>
    </row>
    <row r="2634" spans="3:5" ht="15.6" customHeight="1" x14ac:dyDescent="0.2">
      <c r="C2634" s="1"/>
      <c r="D2634" s="1"/>
      <c r="E2634" s="1"/>
    </row>
    <row r="2635" spans="3:5" ht="15.6" customHeight="1" x14ac:dyDescent="0.2">
      <c r="C2635" s="1"/>
      <c r="D2635" s="1"/>
      <c r="E2635" s="1"/>
    </row>
    <row r="2636" spans="3:5" ht="15.6" customHeight="1" x14ac:dyDescent="0.2">
      <c r="C2636" s="1"/>
      <c r="D2636" s="1"/>
      <c r="E2636" s="1"/>
    </row>
    <row r="2637" spans="3:5" ht="15.6" customHeight="1" x14ac:dyDescent="0.2">
      <c r="C2637" s="1"/>
      <c r="D2637" s="1"/>
      <c r="E2637" s="1"/>
    </row>
    <row r="2638" spans="3:5" ht="15.6" customHeight="1" x14ac:dyDescent="0.2">
      <c r="C2638" s="1"/>
      <c r="D2638" s="1"/>
      <c r="E2638" s="1"/>
    </row>
    <row r="2639" spans="3:5" ht="15.6" customHeight="1" x14ac:dyDescent="0.2">
      <c r="C2639" s="1"/>
      <c r="D2639" s="1"/>
      <c r="E2639" s="1"/>
    </row>
    <row r="2640" spans="3:5" ht="15.6" customHeight="1" x14ac:dyDescent="0.2">
      <c r="C2640" s="1"/>
      <c r="D2640" s="1"/>
      <c r="E2640" s="1"/>
    </row>
    <row r="2641" spans="3:5" ht="15.6" customHeight="1" x14ac:dyDescent="0.2">
      <c r="C2641" s="1"/>
      <c r="D2641" s="1"/>
      <c r="E2641" s="1"/>
    </row>
    <row r="2642" spans="3:5" ht="15.6" customHeight="1" x14ac:dyDescent="0.2">
      <c r="C2642" s="1"/>
      <c r="D2642" s="1"/>
      <c r="E2642" s="1"/>
    </row>
    <row r="2643" spans="3:5" ht="15.6" customHeight="1" x14ac:dyDescent="0.2">
      <c r="C2643" s="1"/>
      <c r="D2643" s="1"/>
      <c r="E2643" s="1"/>
    </row>
    <row r="2644" spans="3:5" ht="15.6" customHeight="1" x14ac:dyDescent="0.2">
      <c r="C2644" s="1"/>
      <c r="D2644" s="1"/>
      <c r="E2644" s="1"/>
    </row>
    <row r="2645" spans="3:5" ht="15.6" customHeight="1" x14ac:dyDescent="0.2">
      <c r="C2645" s="1"/>
      <c r="D2645" s="1"/>
      <c r="E2645" s="1"/>
    </row>
    <row r="2646" spans="3:5" ht="15.6" customHeight="1" x14ac:dyDescent="0.2">
      <c r="C2646" s="1"/>
      <c r="D2646" s="1"/>
      <c r="E2646" s="1"/>
    </row>
    <row r="2647" spans="3:5" ht="15.6" customHeight="1" x14ac:dyDescent="0.2">
      <c r="C2647" s="1"/>
      <c r="D2647" s="1"/>
      <c r="E2647" s="1"/>
    </row>
    <row r="2648" spans="3:5" ht="15.6" customHeight="1" x14ac:dyDescent="0.2">
      <c r="C2648" s="1"/>
      <c r="D2648" s="1"/>
      <c r="E2648" s="1"/>
    </row>
    <row r="2649" spans="3:5" ht="15.6" customHeight="1" x14ac:dyDescent="0.2">
      <c r="C2649" s="1"/>
      <c r="D2649" s="1"/>
      <c r="E2649" s="1"/>
    </row>
    <row r="2650" spans="3:5" ht="15.6" customHeight="1" x14ac:dyDescent="0.2">
      <c r="C2650" s="1"/>
      <c r="D2650" s="1"/>
      <c r="E2650" s="1"/>
    </row>
    <row r="2651" spans="3:5" ht="15.6" customHeight="1" x14ac:dyDescent="0.2">
      <c r="C2651" s="1"/>
      <c r="D2651" s="1"/>
      <c r="E2651" s="1"/>
    </row>
    <row r="2652" spans="3:5" ht="15.6" customHeight="1" x14ac:dyDescent="0.2">
      <c r="C2652" s="1"/>
      <c r="D2652" s="1"/>
      <c r="E2652" s="1"/>
    </row>
    <row r="2653" spans="3:5" ht="15.6" customHeight="1" x14ac:dyDescent="0.2">
      <c r="C2653" s="1"/>
      <c r="D2653" s="1"/>
      <c r="E2653" s="1"/>
    </row>
    <row r="2654" spans="3:5" ht="15.6" customHeight="1" x14ac:dyDescent="0.2">
      <c r="C2654" s="1"/>
      <c r="D2654" s="1"/>
      <c r="E2654" s="1"/>
    </row>
    <row r="2655" spans="3:5" ht="15.6" customHeight="1" x14ac:dyDescent="0.2">
      <c r="C2655" s="1"/>
      <c r="D2655" s="1"/>
      <c r="E2655" s="1"/>
    </row>
    <row r="2656" spans="3:5" ht="15.6" customHeight="1" x14ac:dyDescent="0.2">
      <c r="C2656" s="1"/>
      <c r="D2656" s="1"/>
      <c r="E2656" s="1"/>
    </row>
    <row r="2657" spans="3:5" ht="15.6" customHeight="1" x14ac:dyDescent="0.2">
      <c r="C2657" s="1"/>
      <c r="D2657" s="1"/>
      <c r="E2657" s="1"/>
    </row>
    <row r="2658" spans="3:5" ht="15.6" customHeight="1" x14ac:dyDescent="0.2">
      <c r="C2658" s="1"/>
      <c r="D2658" s="1"/>
      <c r="E2658" s="1"/>
    </row>
    <row r="2659" spans="3:5" ht="15.6" customHeight="1" x14ac:dyDescent="0.2">
      <c r="C2659" s="1"/>
      <c r="D2659" s="1"/>
      <c r="E2659" s="1"/>
    </row>
    <row r="2660" spans="3:5" ht="15.6" customHeight="1" x14ac:dyDescent="0.2">
      <c r="C2660" s="1"/>
      <c r="D2660" s="1"/>
      <c r="E2660" s="1"/>
    </row>
    <row r="2661" spans="3:5" ht="15.6" customHeight="1" x14ac:dyDescent="0.2">
      <c r="C2661" s="1"/>
      <c r="D2661" s="1"/>
      <c r="E2661" s="1"/>
    </row>
    <row r="2662" spans="3:5" ht="15.6" customHeight="1" x14ac:dyDescent="0.2">
      <c r="C2662" s="1"/>
      <c r="D2662" s="1"/>
      <c r="E2662" s="1"/>
    </row>
    <row r="2663" spans="3:5" ht="15.6" customHeight="1" x14ac:dyDescent="0.2">
      <c r="C2663" s="1"/>
      <c r="D2663" s="1"/>
      <c r="E2663" s="1"/>
    </row>
    <row r="2664" spans="3:5" ht="15.6" customHeight="1" x14ac:dyDescent="0.2">
      <c r="C2664" s="1"/>
      <c r="D2664" s="1"/>
      <c r="E2664" s="1"/>
    </row>
    <row r="2665" spans="3:5" ht="15.6" customHeight="1" x14ac:dyDescent="0.2">
      <c r="C2665" s="1"/>
      <c r="D2665" s="1"/>
      <c r="E2665" s="1"/>
    </row>
    <row r="2666" spans="3:5" ht="15.6" customHeight="1" x14ac:dyDescent="0.2">
      <c r="C2666" s="1"/>
      <c r="D2666" s="1"/>
      <c r="E2666" s="1"/>
    </row>
    <row r="2667" spans="3:5" ht="15.6" customHeight="1" x14ac:dyDescent="0.2">
      <c r="C2667" s="1"/>
      <c r="D2667" s="1"/>
      <c r="E2667" s="1"/>
    </row>
    <row r="2668" spans="3:5" ht="15.6" customHeight="1" x14ac:dyDescent="0.2">
      <c r="C2668" s="1"/>
      <c r="D2668" s="1"/>
      <c r="E2668" s="1"/>
    </row>
    <row r="2669" spans="3:5" ht="15.6" customHeight="1" x14ac:dyDescent="0.2">
      <c r="C2669" s="1"/>
      <c r="D2669" s="1"/>
      <c r="E2669" s="1"/>
    </row>
    <row r="2670" spans="3:5" ht="15.6" customHeight="1" x14ac:dyDescent="0.2">
      <c r="C2670" s="1"/>
      <c r="D2670" s="1"/>
      <c r="E2670" s="1"/>
    </row>
    <row r="2671" spans="3:5" ht="15.6" customHeight="1" x14ac:dyDescent="0.2">
      <c r="C2671" s="1"/>
      <c r="D2671" s="1"/>
      <c r="E2671" s="1"/>
    </row>
    <row r="2672" spans="3:5" ht="15.6" customHeight="1" x14ac:dyDescent="0.2">
      <c r="C2672" s="1"/>
      <c r="D2672" s="1"/>
      <c r="E2672" s="1"/>
    </row>
    <row r="2673" spans="3:5" ht="15.6" customHeight="1" x14ac:dyDescent="0.2">
      <c r="C2673" s="1"/>
      <c r="D2673" s="1"/>
      <c r="E2673" s="1"/>
    </row>
    <row r="2674" spans="3:5" ht="15.6" customHeight="1" x14ac:dyDescent="0.2">
      <c r="C2674" s="1"/>
      <c r="D2674" s="1"/>
      <c r="E2674" s="1"/>
    </row>
    <row r="2675" spans="3:5" ht="15.6" customHeight="1" x14ac:dyDescent="0.2">
      <c r="C2675" s="1"/>
      <c r="D2675" s="1"/>
      <c r="E2675" s="1"/>
    </row>
    <row r="2676" spans="3:5" ht="15.6" customHeight="1" x14ac:dyDescent="0.2">
      <c r="C2676" s="1"/>
      <c r="D2676" s="1"/>
      <c r="E2676" s="1"/>
    </row>
    <row r="2677" spans="3:5" ht="15.6" customHeight="1" x14ac:dyDescent="0.2">
      <c r="C2677" s="1"/>
      <c r="D2677" s="1"/>
      <c r="E2677" s="1"/>
    </row>
    <row r="2678" spans="3:5" ht="15.6" customHeight="1" x14ac:dyDescent="0.2">
      <c r="C2678" s="1"/>
      <c r="D2678" s="1"/>
      <c r="E2678" s="1"/>
    </row>
    <row r="2679" spans="3:5" ht="15.6" customHeight="1" x14ac:dyDescent="0.2">
      <c r="C2679" s="1"/>
      <c r="D2679" s="1"/>
      <c r="E2679" s="1"/>
    </row>
    <row r="2680" spans="3:5" ht="15.6" customHeight="1" x14ac:dyDescent="0.2">
      <c r="C2680" s="1"/>
      <c r="D2680" s="1"/>
      <c r="E2680" s="1"/>
    </row>
    <row r="2681" spans="3:5" ht="15.6" customHeight="1" x14ac:dyDescent="0.2">
      <c r="C2681" s="1"/>
      <c r="D2681" s="1"/>
      <c r="E2681" s="1"/>
    </row>
    <row r="2682" spans="3:5" ht="15.6" customHeight="1" x14ac:dyDescent="0.2">
      <c r="C2682" s="1"/>
      <c r="D2682" s="1"/>
      <c r="E2682" s="1"/>
    </row>
    <row r="2683" spans="3:5" ht="15.6" customHeight="1" x14ac:dyDescent="0.2">
      <c r="C2683" s="1"/>
      <c r="D2683" s="1"/>
      <c r="E2683" s="1"/>
    </row>
    <row r="2684" spans="3:5" ht="15.6" customHeight="1" x14ac:dyDescent="0.2">
      <c r="C2684" s="1"/>
      <c r="D2684" s="1"/>
      <c r="E2684" s="1"/>
    </row>
    <row r="2685" spans="3:5" ht="15.6" customHeight="1" x14ac:dyDescent="0.2">
      <c r="C2685" s="1"/>
      <c r="D2685" s="1"/>
      <c r="E2685" s="1"/>
    </row>
    <row r="2686" spans="3:5" ht="15.6" customHeight="1" x14ac:dyDescent="0.2">
      <c r="C2686" s="1"/>
      <c r="D2686" s="1"/>
      <c r="E2686" s="1"/>
    </row>
    <row r="2687" spans="3:5" ht="15.6" customHeight="1" x14ac:dyDescent="0.2">
      <c r="C2687" s="1"/>
      <c r="D2687" s="1"/>
      <c r="E2687" s="1"/>
    </row>
    <row r="2688" spans="3:5" ht="15.6" customHeight="1" x14ac:dyDescent="0.2">
      <c r="C2688" s="1"/>
      <c r="D2688" s="1"/>
      <c r="E2688" s="1"/>
    </row>
    <row r="2689" spans="3:5" ht="15.6" customHeight="1" x14ac:dyDescent="0.2">
      <c r="C2689" s="1"/>
      <c r="D2689" s="1"/>
      <c r="E2689" s="1"/>
    </row>
    <row r="2690" spans="3:5" ht="15.6" customHeight="1" x14ac:dyDescent="0.2">
      <c r="C2690" s="1"/>
      <c r="D2690" s="1"/>
      <c r="E2690" s="1"/>
    </row>
    <row r="2691" spans="3:5" ht="15.6" customHeight="1" x14ac:dyDescent="0.2">
      <c r="C2691" s="1"/>
      <c r="D2691" s="1"/>
      <c r="E2691" s="1"/>
    </row>
    <row r="2692" spans="3:5" ht="15.6" customHeight="1" x14ac:dyDescent="0.2">
      <c r="C2692" s="1"/>
      <c r="D2692" s="1"/>
      <c r="E2692" s="1"/>
    </row>
    <row r="2693" spans="3:5" ht="15.6" customHeight="1" x14ac:dyDescent="0.2">
      <c r="C2693" s="1"/>
      <c r="D2693" s="1"/>
      <c r="E2693" s="1"/>
    </row>
    <row r="2694" spans="3:5" ht="15.6" customHeight="1" x14ac:dyDescent="0.2">
      <c r="C2694" s="1"/>
      <c r="D2694" s="1"/>
      <c r="E2694" s="1"/>
    </row>
    <row r="2695" spans="3:5" ht="15.6" customHeight="1" x14ac:dyDescent="0.2">
      <c r="C2695" s="1"/>
      <c r="D2695" s="1"/>
      <c r="E2695" s="1"/>
    </row>
    <row r="2696" spans="3:5" ht="15.6" customHeight="1" x14ac:dyDescent="0.2">
      <c r="C2696" s="1"/>
      <c r="D2696" s="1"/>
      <c r="E2696" s="1"/>
    </row>
    <row r="2697" spans="3:5" ht="15.6" customHeight="1" x14ac:dyDescent="0.2">
      <c r="C2697" s="1"/>
      <c r="D2697" s="1"/>
      <c r="E2697" s="1"/>
    </row>
    <row r="2698" spans="3:5" ht="15.6" customHeight="1" x14ac:dyDescent="0.2">
      <c r="C2698" s="1"/>
      <c r="D2698" s="1"/>
      <c r="E2698" s="1"/>
    </row>
    <row r="2699" spans="3:5" ht="15.6" customHeight="1" x14ac:dyDescent="0.2">
      <c r="C2699" s="1"/>
      <c r="D2699" s="1"/>
      <c r="E2699" s="1"/>
    </row>
    <row r="2700" spans="3:5" ht="15.6" customHeight="1" x14ac:dyDescent="0.2">
      <c r="C2700" s="1"/>
      <c r="D2700" s="1"/>
      <c r="E2700" s="1"/>
    </row>
    <row r="2701" spans="3:5" ht="15.6" customHeight="1" x14ac:dyDescent="0.2">
      <c r="C2701" s="1"/>
      <c r="D2701" s="1"/>
      <c r="E2701" s="1"/>
    </row>
    <row r="2702" spans="3:5" ht="15.6" customHeight="1" x14ac:dyDescent="0.2">
      <c r="C2702" s="1"/>
      <c r="D2702" s="1"/>
      <c r="E2702" s="1"/>
    </row>
    <row r="2703" spans="3:5" ht="15.6" customHeight="1" x14ac:dyDescent="0.2">
      <c r="C2703" s="1"/>
      <c r="D2703" s="1"/>
      <c r="E2703" s="1"/>
    </row>
    <row r="2704" spans="3:5" ht="15.6" customHeight="1" x14ac:dyDescent="0.2">
      <c r="C2704" s="1"/>
      <c r="D2704" s="1"/>
      <c r="E2704" s="1"/>
    </row>
    <row r="2705" spans="3:5" ht="15.6" customHeight="1" x14ac:dyDescent="0.2">
      <c r="C2705" s="1"/>
      <c r="D2705" s="1"/>
      <c r="E2705" s="1"/>
    </row>
    <row r="2706" spans="3:5" ht="15.6" customHeight="1" x14ac:dyDescent="0.2">
      <c r="C2706" s="1"/>
      <c r="D2706" s="1"/>
      <c r="E2706" s="1"/>
    </row>
    <row r="2707" spans="3:5" ht="15.6" customHeight="1" x14ac:dyDescent="0.2">
      <c r="C2707" s="1"/>
      <c r="D2707" s="1"/>
      <c r="E2707" s="1"/>
    </row>
    <row r="2708" spans="3:5" ht="15.6" customHeight="1" x14ac:dyDescent="0.2">
      <c r="C2708" s="1"/>
      <c r="D2708" s="1"/>
      <c r="E2708" s="1"/>
    </row>
    <row r="2709" spans="3:5" ht="15.6" customHeight="1" x14ac:dyDescent="0.2">
      <c r="C2709" s="1"/>
      <c r="D2709" s="1"/>
      <c r="E2709" s="1"/>
    </row>
    <row r="2710" spans="3:5" ht="15.6" customHeight="1" x14ac:dyDescent="0.2">
      <c r="C2710" s="1"/>
      <c r="D2710" s="1"/>
      <c r="E2710" s="1"/>
    </row>
    <row r="2711" spans="3:5" ht="15.6" customHeight="1" x14ac:dyDescent="0.2">
      <c r="C2711" s="1"/>
      <c r="D2711" s="1"/>
      <c r="E2711" s="1"/>
    </row>
    <row r="2712" spans="3:5" ht="15.6" customHeight="1" x14ac:dyDescent="0.2">
      <c r="C2712" s="1"/>
      <c r="D2712" s="1"/>
      <c r="E2712" s="1"/>
    </row>
    <row r="2713" spans="3:5" ht="15.6" customHeight="1" x14ac:dyDescent="0.2">
      <c r="C2713" s="1"/>
      <c r="D2713" s="1"/>
      <c r="E2713" s="1"/>
    </row>
    <row r="2714" spans="3:5" ht="15.6" customHeight="1" x14ac:dyDescent="0.2">
      <c r="C2714" s="1"/>
      <c r="D2714" s="1"/>
      <c r="E2714" s="1"/>
    </row>
    <row r="2715" spans="3:5" ht="15.6" customHeight="1" x14ac:dyDescent="0.2">
      <c r="C2715" s="1"/>
      <c r="D2715" s="1"/>
      <c r="E2715" s="1"/>
    </row>
    <row r="2716" spans="3:5" ht="15.6" customHeight="1" x14ac:dyDescent="0.2">
      <c r="C2716" s="1"/>
      <c r="D2716" s="1"/>
      <c r="E2716" s="1"/>
    </row>
    <row r="2717" spans="3:5" ht="15.6" customHeight="1" x14ac:dyDescent="0.2">
      <c r="C2717" s="1"/>
      <c r="D2717" s="1"/>
      <c r="E2717" s="1"/>
    </row>
    <row r="2718" spans="3:5" ht="15.6" customHeight="1" x14ac:dyDescent="0.2">
      <c r="C2718" s="1"/>
      <c r="D2718" s="1"/>
      <c r="E2718" s="1"/>
    </row>
    <row r="2719" spans="3:5" ht="15.6" customHeight="1" x14ac:dyDescent="0.2">
      <c r="C2719" s="1"/>
      <c r="D2719" s="1"/>
      <c r="E2719" s="1"/>
    </row>
    <row r="2720" spans="3:5" ht="15.6" customHeight="1" x14ac:dyDescent="0.2">
      <c r="C2720" s="1"/>
      <c r="D2720" s="1"/>
      <c r="E2720" s="1"/>
    </row>
    <row r="2721" spans="3:5" ht="15.6" customHeight="1" x14ac:dyDescent="0.2">
      <c r="C2721" s="1"/>
      <c r="D2721" s="1"/>
      <c r="E2721" s="1"/>
    </row>
    <row r="2722" spans="3:5" ht="15.6" customHeight="1" x14ac:dyDescent="0.2">
      <c r="C2722" s="1"/>
      <c r="D2722" s="1"/>
      <c r="E2722" s="1"/>
    </row>
    <row r="2723" spans="3:5" ht="15.6" customHeight="1" x14ac:dyDescent="0.2">
      <c r="C2723" s="1"/>
      <c r="D2723" s="1"/>
      <c r="E2723" s="1"/>
    </row>
    <row r="2724" spans="3:5" ht="15.6" customHeight="1" x14ac:dyDescent="0.2">
      <c r="C2724" s="1"/>
      <c r="D2724" s="1"/>
      <c r="E2724" s="1"/>
    </row>
    <row r="2725" spans="3:5" ht="15.6" customHeight="1" x14ac:dyDescent="0.2">
      <c r="C2725" s="1"/>
      <c r="D2725" s="1"/>
      <c r="E2725" s="1"/>
    </row>
    <row r="2726" spans="3:5" ht="15.6" customHeight="1" x14ac:dyDescent="0.2">
      <c r="C2726" s="1"/>
      <c r="D2726" s="1"/>
      <c r="E2726" s="1"/>
    </row>
    <row r="2727" spans="3:5" ht="15.6" customHeight="1" x14ac:dyDescent="0.2">
      <c r="C2727" s="1"/>
      <c r="D2727" s="1"/>
      <c r="E2727" s="1"/>
    </row>
    <row r="2728" spans="3:5" ht="15.6" customHeight="1" x14ac:dyDescent="0.2">
      <c r="C2728" s="1"/>
      <c r="D2728" s="1"/>
      <c r="E2728" s="1"/>
    </row>
    <row r="2729" spans="3:5" ht="15.6" customHeight="1" x14ac:dyDescent="0.2">
      <c r="C2729" s="1"/>
      <c r="D2729" s="1"/>
      <c r="E2729" s="1"/>
    </row>
    <row r="2730" spans="3:5" ht="15.6" customHeight="1" x14ac:dyDescent="0.2">
      <c r="C2730" s="1"/>
      <c r="D2730" s="1"/>
      <c r="E2730" s="1"/>
    </row>
    <row r="2731" spans="3:5" ht="15.6" customHeight="1" x14ac:dyDescent="0.2">
      <c r="C2731" s="1"/>
      <c r="D2731" s="1"/>
      <c r="E2731" s="1"/>
    </row>
    <row r="2732" spans="3:5" ht="15.6" customHeight="1" x14ac:dyDescent="0.2">
      <c r="C2732" s="1"/>
      <c r="D2732" s="1"/>
      <c r="E2732" s="1"/>
    </row>
    <row r="2733" spans="3:5" ht="15.6" customHeight="1" x14ac:dyDescent="0.2">
      <c r="C2733" s="1"/>
      <c r="D2733" s="1"/>
      <c r="E2733" s="1"/>
    </row>
    <row r="2734" spans="3:5" ht="15.6" customHeight="1" x14ac:dyDescent="0.2">
      <c r="C2734" s="1"/>
      <c r="D2734" s="1"/>
      <c r="E2734" s="1"/>
    </row>
    <row r="2735" spans="3:5" ht="15.6" customHeight="1" x14ac:dyDescent="0.2">
      <c r="C2735" s="1"/>
      <c r="D2735" s="1"/>
      <c r="E2735" s="1"/>
    </row>
    <row r="2736" spans="3:5" ht="15.6" customHeight="1" x14ac:dyDescent="0.2">
      <c r="C2736" s="1"/>
      <c r="D2736" s="1"/>
      <c r="E2736" s="1"/>
    </row>
    <row r="2737" spans="3:5" ht="15.6" customHeight="1" x14ac:dyDescent="0.2">
      <c r="C2737" s="1"/>
      <c r="D2737" s="1"/>
      <c r="E2737" s="1"/>
    </row>
    <row r="2738" spans="3:5" ht="15.6" customHeight="1" x14ac:dyDescent="0.2">
      <c r="C2738" s="1"/>
      <c r="D2738" s="1"/>
      <c r="E2738" s="1"/>
    </row>
    <row r="2739" spans="3:5" ht="15.6" customHeight="1" x14ac:dyDescent="0.2">
      <c r="C2739" s="1"/>
      <c r="D2739" s="1"/>
      <c r="E2739" s="1"/>
    </row>
    <row r="2740" spans="3:5" ht="15.6" customHeight="1" x14ac:dyDescent="0.2">
      <c r="C2740" s="1"/>
      <c r="D2740" s="1"/>
      <c r="E2740" s="1"/>
    </row>
    <row r="2741" spans="3:5" ht="15.6" customHeight="1" x14ac:dyDescent="0.2">
      <c r="C2741" s="1"/>
      <c r="D2741" s="1"/>
      <c r="E2741" s="1"/>
    </row>
    <row r="2742" spans="3:5" ht="15.6" customHeight="1" x14ac:dyDescent="0.2">
      <c r="C2742" s="1"/>
      <c r="D2742" s="1"/>
      <c r="E2742" s="1"/>
    </row>
    <row r="2743" spans="3:5" ht="15.6" customHeight="1" x14ac:dyDescent="0.2">
      <c r="C2743" s="1"/>
      <c r="D2743" s="1"/>
      <c r="E2743" s="1"/>
    </row>
    <row r="2744" spans="3:5" ht="15.6" customHeight="1" x14ac:dyDescent="0.2">
      <c r="C2744" s="1"/>
      <c r="D2744" s="1"/>
      <c r="E2744" s="1"/>
    </row>
    <row r="2745" spans="3:5" ht="15.6" customHeight="1" x14ac:dyDescent="0.2">
      <c r="C2745" s="1"/>
      <c r="D2745" s="1"/>
      <c r="E2745" s="1"/>
    </row>
    <row r="2746" spans="3:5" ht="15.6" customHeight="1" x14ac:dyDescent="0.2">
      <c r="C2746" s="1"/>
      <c r="D2746" s="1"/>
      <c r="E2746" s="1"/>
    </row>
    <row r="2747" spans="3:5" ht="15.6" customHeight="1" x14ac:dyDescent="0.2">
      <c r="C2747" s="1"/>
      <c r="D2747" s="1"/>
      <c r="E2747" s="1"/>
    </row>
    <row r="2748" spans="3:5" ht="15.6" customHeight="1" x14ac:dyDescent="0.2">
      <c r="C2748" s="1"/>
      <c r="D2748" s="1"/>
      <c r="E2748" s="1"/>
    </row>
    <row r="2749" spans="3:5" ht="15.6" customHeight="1" x14ac:dyDescent="0.2">
      <c r="C2749" s="1"/>
      <c r="D2749" s="1"/>
      <c r="E2749" s="1"/>
    </row>
    <row r="2750" spans="3:5" ht="15.6" customHeight="1" x14ac:dyDescent="0.2">
      <c r="C2750" s="1"/>
      <c r="D2750" s="1"/>
      <c r="E2750" s="1"/>
    </row>
    <row r="2751" spans="3:5" ht="15.6" customHeight="1" x14ac:dyDescent="0.2">
      <c r="C2751" s="1"/>
      <c r="D2751" s="1"/>
      <c r="E2751" s="1"/>
    </row>
    <row r="2752" spans="3:5" ht="15.6" customHeight="1" x14ac:dyDescent="0.2">
      <c r="C2752" s="1"/>
      <c r="D2752" s="1"/>
      <c r="E2752" s="1"/>
    </row>
    <row r="2753" spans="3:5" ht="15.6" customHeight="1" x14ac:dyDescent="0.2">
      <c r="C2753" s="1"/>
      <c r="D2753" s="1"/>
      <c r="E2753" s="1"/>
    </row>
    <row r="2754" spans="3:5" ht="15.6" customHeight="1" x14ac:dyDescent="0.2">
      <c r="C2754" s="1"/>
      <c r="D2754" s="1"/>
      <c r="E2754" s="1"/>
    </row>
    <row r="2755" spans="3:5" ht="15.6" customHeight="1" x14ac:dyDescent="0.2">
      <c r="C2755" s="1"/>
      <c r="D2755" s="1"/>
      <c r="E2755" s="1"/>
    </row>
    <row r="2756" spans="3:5" ht="15.6" customHeight="1" x14ac:dyDescent="0.2">
      <c r="C2756" s="1"/>
      <c r="D2756" s="1"/>
      <c r="E2756" s="1"/>
    </row>
    <row r="2757" spans="3:5" ht="15.6" customHeight="1" x14ac:dyDescent="0.2">
      <c r="C2757" s="1"/>
      <c r="D2757" s="1"/>
      <c r="E2757" s="1"/>
    </row>
    <row r="2758" spans="3:5" ht="15.6" customHeight="1" x14ac:dyDescent="0.2">
      <c r="C2758" s="1"/>
      <c r="D2758" s="1"/>
      <c r="E2758" s="1"/>
    </row>
    <row r="2759" spans="3:5" ht="15.6" customHeight="1" x14ac:dyDescent="0.2">
      <c r="C2759" s="1"/>
      <c r="D2759" s="1"/>
      <c r="E2759" s="1"/>
    </row>
    <row r="2760" spans="3:5" ht="15.6" customHeight="1" x14ac:dyDescent="0.2">
      <c r="C2760" s="1"/>
      <c r="D2760" s="1"/>
      <c r="E2760" s="1"/>
    </row>
    <row r="2761" spans="3:5" ht="15.6" customHeight="1" x14ac:dyDescent="0.2">
      <c r="C2761" s="1"/>
      <c r="D2761" s="1"/>
      <c r="E2761" s="1"/>
    </row>
    <row r="2762" spans="3:5" ht="15.6" customHeight="1" x14ac:dyDescent="0.2">
      <c r="C2762" s="1"/>
      <c r="D2762" s="1"/>
      <c r="E2762" s="1"/>
    </row>
    <row r="2763" spans="3:5" ht="15.6" customHeight="1" x14ac:dyDescent="0.2">
      <c r="C2763" s="1"/>
      <c r="D2763" s="1"/>
      <c r="E2763" s="1"/>
    </row>
    <row r="2764" spans="3:5" ht="15.6" customHeight="1" x14ac:dyDescent="0.2">
      <c r="C2764" s="1"/>
      <c r="D2764" s="1"/>
      <c r="E2764" s="1"/>
    </row>
    <row r="2765" spans="3:5" ht="15.6" customHeight="1" x14ac:dyDescent="0.2">
      <c r="C2765" s="1"/>
      <c r="D2765" s="1"/>
      <c r="E2765" s="1"/>
    </row>
    <row r="2766" spans="3:5" ht="15.6" customHeight="1" x14ac:dyDescent="0.2">
      <c r="C2766" s="1"/>
      <c r="D2766" s="1"/>
      <c r="E2766" s="1"/>
    </row>
    <row r="2767" spans="3:5" ht="15.6" customHeight="1" x14ac:dyDescent="0.2">
      <c r="C2767" s="1"/>
      <c r="D2767" s="1"/>
      <c r="E2767" s="1"/>
    </row>
    <row r="2768" spans="3:5" ht="15.6" customHeight="1" x14ac:dyDescent="0.2">
      <c r="C2768" s="1"/>
      <c r="D2768" s="1"/>
      <c r="E2768" s="1"/>
    </row>
    <row r="2769" spans="3:5" ht="15.6" customHeight="1" x14ac:dyDescent="0.2">
      <c r="C2769" s="1"/>
      <c r="D2769" s="1"/>
      <c r="E2769" s="1"/>
    </row>
    <row r="2770" spans="3:5" ht="15.6" customHeight="1" x14ac:dyDescent="0.2">
      <c r="C2770" s="1"/>
      <c r="D2770" s="1"/>
      <c r="E2770" s="1"/>
    </row>
    <row r="2771" spans="3:5" ht="15.6" customHeight="1" x14ac:dyDescent="0.2">
      <c r="C2771" s="1"/>
      <c r="D2771" s="1"/>
      <c r="E2771" s="1"/>
    </row>
    <row r="2772" spans="3:5" ht="15.6" customHeight="1" x14ac:dyDescent="0.2">
      <c r="C2772" s="1"/>
      <c r="D2772" s="1"/>
      <c r="E2772" s="1"/>
    </row>
    <row r="2773" spans="3:5" ht="15.6" customHeight="1" x14ac:dyDescent="0.2">
      <c r="C2773" s="1"/>
      <c r="D2773" s="1"/>
      <c r="E2773" s="1"/>
    </row>
    <row r="2774" spans="3:5" ht="15.6" customHeight="1" x14ac:dyDescent="0.2">
      <c r="C2774" s="1"/>
      <c r="D2774" s="1"/>
      <c r="E2774" s="1"/>
    </row>
    <row r="2775" spans="3:5" ht="15.6" customHeight="1" x14ac:dyDescent="0.2">
      <c r="C2775" s="1"/>
      <c r="D2775" s="1"/>
      <c r="E2775" s="1"/>
    </row>
    <row r="2776" spans="3:5" ht="15.6" customHeight="1" x14ac:dyDescent="0.2">
      <c r="C2776" s="1"/>
      <c r="D2776" s="1"/>
      <c r="E2776" s="1"/>
    </row>
    <row r="2777" spans="3:5" ht="15.6" customHeight="1" x14ac:dyDescent="0.2">
      <c r="C2777" s="1"/>
      <c r="D2777" s="1"/>
      <c r="E2777" s="1"/>
    </row>
    <row r="2778" spans="3:5" ht="15.6" customHeight="1" x14ac:dyDescent="0.2">
      <c r="C2778" s="1"/>
      <c r="D2778" s="1"/>
      <c r="E2778" s="1"/>
    </row>
    <row r="2779" spans="3:5" ht="15.6" customHeight="1" x14ac:dyDescent="0.2">
      <c r="C2779" s="1"/>
      <c r="D2779" s="1"/>
      <c r="E2779" s="1"/>
    </row>
    <row r="2780" spans="3:5" ht="15.6" customHeight="1" x14ac:dyDescent="0.2">
      <c r="C2780" s="1"/>
      <c r="D2780" s="1"/>
      <c r="E2780" s="1"/>
    </row>
    <row r="2781" spans="3:5" ht="15.6" customHeight="1" x14ac:dyDescent="0.2">
      <c r="C2781" s="1"/>
      <c r="D2781" s="1"/>
      <c r="E2781" s="1"/>
    </row>
    <row r="2782" spans="3:5" ht="15.6" customHeight="1" x14ac:dyDescent="0.2">
      <c r="C2782" s="1"/>
      <c r="D2782" s="1"/>
      <c r="E2782" s="1"/>
    </row>
    <row r="2783" spans="3:5" ht="15.6" customHeight="1" x14ac:dyDescent="0.2">
      <c r="C2783" s="1"/>
      <c r="D2783" s="1"/>
      <c r="E2783" s="1"/>
    </row>
    <row r="2784" spans="3:5" ht="15.6" customHeight="1" x14ac:dyDescent="0.2">
      <c r="C2784" s="1"/>
      <c r="D2784" s="1"/>
      <c r="E2784" s="1"/>
    </row>
    <row r="2785" spans="3:5" ht="15.6" customHeight="1" x14ac:dyDescent="0.2">
      <c r="C2785" s="1"/>
      <c r="D2785" s="1"/>
      <c r="E2785" s="1"/>
    </row>
    <row r="2786" spans="3:5" ht="15.6" customHeight="1" x14ac:dyDescent="0.2">
      <c r="C2786" s="1"/>
      <c r="D2786" s="1"/>
      <c r="E2786" s="1"/>
    </row>
    <row r="2787" spans="3:5" ht="15.6" customHeight="1" x14ac:dyDescent="0.2">
      <c r="C2787" s="1"/>
      <c r="D2787" s="1"/>
      <c r="E2787" s="1"/>
    </row>
    <row r="2788" spans="3:5" ht="15.6" customHeight="1" x14ac:dyDescent="0.2">
      <c r="C2788" s="1"/>
      <c r="D2788" s="1"/>
      <c r="E2788" s="1"/>
    </row>
    <row r="2789" spans="3:5" ht="15.6" customHeight="1" x14ac:dyDescent="0.2">
      <c r="C2789" s="1"/>
      <c r="D2789" s="1"/>
      <c r="E2789" s="1"/>
    </row>
    <row r="2790" spans="3:5" ht="15.6" customHeight="1" x14ac:dyDescent="0.2">
      <c r="C2790" s="1"/>
      <c r="D2790" s="1"/>
      <c r="E2790" s="1"/>
    </row>
    <row r="2791" spans="3:5" ht="15.6" customHeight="1" x14ac:dyDescent="0.2">
      <c r="C2791" s="1"/>
      <c r="D2791" s="1"/>
      <c r="E2791" s="1"/>
    </row>
    <row r="2792" spans="3:5" ht="15.6" customHeight="1" x14ac:dyDescent="0.2">
      <c r="C2792" s="1"/>
      <c r="D2792" s="1"/>
      <c r="E2792" s="1"/>
    </row>
    <row r="2793" spans="3:5" ht="15.6" customHeight="1" x14ac:dyDescent="0.2">
      <c r="C2793" s="1"/>
      <c r="D2793" s="1"/>
      <c r="E2793" s="1"/>
    </row>
    <row r="2794" spans="3:5" ht="15.6" customHeight="1" x14ac:dyDescent="0.2">
      <c r="C2794" s="1"/>
      <c r="D2794" s="1"/>
      <c r="E2794" s="1"/>
    </row>
    <row r="2795" spans="3:5" ht="15.6" customHeight="1" x14ac:dyDescent="0.2">
      <c r="C2795" s="1"/>
      <c r="D2795" s="1"/>
      <c r="E2795" s="1"/>
    </row>
    <row r="2796" spans="3:5" ht="15.6" customHeight="1" x14ac:dyDescent="0.2">
      <c r="C2796" s="1"/>
      <c r="D2796" s="1"/>
      <c r="E2796" s="1"/>
    </row>
    <row r="2797" spans="3:5" ht="15.6" customHeight="1" x14ac:dyDescent="0.2">
      <c r="C2797" s="1"/>
      <c r="D2797" s="1"/>
      <c r="E2797" s="1"/>
    </row>
    <row r="2798" spans="3:5" ht="15.6" customHeight="1" x14ac:dyDescent="0.2">
      <c r="C2798" s="1"/>
      <c r="D2798" s="1"/>
      <c r="E2798" s="1"/>
    </row>
    <row r="2799" spans="3:5" ht="15.6" customHeight="1" x14ac:dyDescent="0.2">
      <c r="C2799" s="1"/>
      <c r="D2799" s="1"/>
      <c r="E2799" s="1"/>
    </row>
    <row r="2800" spans="3:5" ht="15.6" customHeight="1" x14ac:dyDescent="0.2">
      <c r="C2800" s="1"/>
      <c r="D2800" s="1"/>
      <c r="E2800" s="1"/>
    </row>
    <row r="2801" spans="3:5" ht="15.6" customHeight="1" x14ac:dyDescent="0.2">
      <c r="C2801" s="1"/>
      <c r="D2801" s="1"/>
      <c r="E2801" s="1"/>
    </row>
    <row r="2802" spans="3:5" ht="15.6" customHeight="1" x14ac:dyDescent="0.2">
      <c r="C2802" s="1"/>
      <c r="D2802" s="1"/>
      <c r="E2802" s="1"/>
    </row>
    <row r="2803" spans="3:5" ht="15.6" customHeight="1" x14ac:dyDescent="0.2">
      <c r="C2803" s="1"/>
      <c r="D2803" s="1"/>
      <c r="E2803" s="1"/>
    </row>
    <row r="2804" spans="3:5" ht="15.6" customHeight="1" x14ac:dyDescent="0.2">
      <c r="C2804" s="1"/>
      <c r="D2804" s="1"/>
      <c r="E2804" s="1"/>
    </row>
    <row r="2805" spans="3:5" ht="15.6" customHeight="1" x14ac:dyDescent="0.2">
      <c r="C2805" s="1"/>
      <c r="D2805" s="1"/>
      <c r="E2805" s="1"/>
    </row>
    <row r="2806" spans="3:5" ht="15.6" customHeight="1" x14ac:dyDescent="0.2">
      <c r="C2806" s="1"/>
      <c r="D2806" s="1"/>
      <c r="E2806" s="1"/>
    </row>
    <row r="2807" spans="3:5" ht="15.6" customHeight="1" x14ac:dyDescent="0.2">
      <c r="C2807" s="1"/>
      <c r="D2807" s="1"/>
      <c r="E2807" s="1"/>
    </row>
    <row r="2808" spans="3:5" ht="15.6" customHeight="1" x14ac:dyDescent="0.2">
      <c r="C2808" s="1"/>
      <c r="D2808" s="1"/>
      <c r="E2808" s="1"/>
    </row>
    <row r="2809" spans="3:5" ht="15.6" customHeight="1" x14ac:dyDescent="0.2">
      <c r="C2809" s="1"/>
      <c r="D2809" s="1"/>
      <c r="E2809" s="1"/>
    </row>
    <row r="2810" spans="3:5" ht="15.6" customHeight="1" x14ac:dyDescent="0.2">
      <c r="C2810" s="1"/>
      <c r="D2810" s="1"/>
      <c r="E2810" s="1"/>
    </row>
    <row r="2811" spans="3:5" ht="15.6" customHeight="1" x14ac:dyDescent="0.2">
      <c r="C2811" s="1"/>
      <c r="D2811" s="1"/>
      <c r="E2811" s="1"/>
    </row>
    <row r="2812" spans="3:5" ht="15.6" customHeight="1" x14ac:dyDescent="0.2">
      <c r="C2812" s="1"/>
      <c r="D2812" s="1"/>
      <c r="E2812" s="1"/>
    </row>
    <row r="2813" spans="3:5" ht="15.6" customHeight="1" x14ac:dyDescent="0.2">
      <c r="C2813" s="1"/>
      <c r="D2813" s="1"/>
      <c r="E2813" s="1"/>
    </row>
    <row r="2814" spans="3:5" ht="15.6" customHeight="1" x14ac:dyDescent="0.2">
      <c r="C2814" s="1"/>
      <c r="D2814" s="1"/>
      <c r="E2814" s="1"/>
    </row>
    <row r="2815" spans="3:5" ht="15.6" customHeight="1" x14ac:dyDescent="0.2">
      <c r="C2815" s="1"/>
      <c r="D2815" s="1"/>
      <c r="E2815" s="1"/>
    </row>
    <row r="2816" spans="3:5" ht="15.6" customHeight="1" x14ac:dyDescent="0.2">
      <c r="C2816" s="1"/>
      <c r="D2816" s="1"/>
      <c r="E2816" s="1"/>
    </row>
    <row r="2817" spans="3:5" ht="15.6" customHeight="1" x14ac:dyDescent="0.2">
      <c r="C2817" s="1"/>
      <c r="D2817" s="1"/>
      <c r="E2817" s="1"/>
    </row>
    <row r="2818" spans="3:5" ht="15.6" customHeight="1" x14ac:dyDescent="0.2">
      <c r="C2818" s="1"/>
      <c r="D2818" s="1"/>
      <c r="E2818" s="1"/>
    </row>
    <row r="2819" spans="3:5" ht="15.6" customHeight="1" x14ac:dyDescent="0.2">
      <c r="C2819" s="1"/>
      <c r="D2819" s="1"/>
      <c r="E2819" s="1"/>
    </row>
    <row r="2820" spans="3:5" ht="15.6" customHeight="1" x14ac:dyDescent="0.2">
      <c r="C2820" s="1"/>
      <c r="D2820" s="1"/>
      <c r="E2820" s="1"/>
    </row>
    <row r="2821" spans="3:5" ht="15.6" customHeight="1" x14ac:dyDescent="0.2">
      <c r="C2821" s="1"/>
      <c r="D2821" s="1"/>
      <c r="E2821" s="1"/>
    </row>
    <row r="2822" spans="3:5" ht="15.6" customHeight="1" x14ac:dyDescent="0.2">
      <c r="C2822" s="1"/>
      <c r="D2822" s="1"/>
      <c r="E2822" s="1"/>
    </row>
    <row r="2823" spans="3:5" ht="15.6" customHeight="1" x14ac:dyDescent="0.2">
      <c r="C2823" s="1"/>
      <c r="D2823" s="1"/>
      <c r="E2823" s="1"/>
    </row>
    <row r="2824" spans="3:5" ht="15.6" customHeight="1" x14ac:dyDescent="0.2">
      <c r="C2824" s="1"/>
      <c r="D2824" s="1"/>
      <c r="E2824" s="1"/>
    </row>
    <row r="2825" spans="3:5" ht="15.6" customHeight="1" x14ac:dyDescent="0.2">
      <c r="C2825" s="1"/>
      <c r="D2825" s="1"/>
      <c r="E2825" s="1"/>
    </row>
    <row r="2826" spans="3:5" ht="15.6" customHeight="1" x14ac:dyDescent="0.2">
      <c r="C2826" s="1"/>
      <c r="D2826" s="1"/>
      <c r="E2826" s="1"/>
    </row>
    <row r="2827" spans="3:5" ht="15.6" customHeight="1" x14ac:dyDescent="0.2">
      <c r="C2827" s="1"/>
      <c r="D2827" s="1"/>
      <c r="E2827" s="1"/>
    </row>
    <row r="2828" spans="3:5" ht="15.6" customHeight="1" x14ac:dyDescent="0.2">
      <c r="C2828" s="1"/>
      <c r="D2828" s="1"/>
      <c r="E2828" s="1"/>
    </row>
    <row r="2829" spans="3:5" ht="15.6" customHeight="1" x14ac:dyDescent="0.2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  <pageSetUpPr fitToPage="1"/>
  </sheetPr>
  <dimension ref="A1:EO3445"/>
  <sheetViews>
    <sheetView showGridLines="0" tabSelected="1" topLeftCell="A4" zoomScale="70" zoomScaleNormal="70" workbookViewId="0">
      <selection activeCell="K1170" sqref="K1170"/>
    </sheetView>
  </sheetViews>
  <sheetFormatPr baseColWidth="10" defaultColWidth="9.140625" defaultRowHeight="15.6" customHeight="1" x14ac:dyDescent="0.25"/>
  <cols>
    <col min="1" max="1" width="3.7109375" style="18" customWidth="1"/>
    <col min="2" max="2" width="2.5703125" style="18" customWidth="1"/>
    <col min="3" max="3" width="9.140625" style="2" customWidth="1"/>
    <col min="4" max="4" width="20.42578125" style="58" customWidth="1"/>
    <col min="5" max="5" width="9.140625" style="61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8" customWidth="1"/>
    <col min="24" max="24" width="19.140625" style="83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177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27" customWidth="1"/>
    <col min="36" max="36" width="5.5703125" style="2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43" customWidth="1"/>
    <col min="43" max="43" width="14.85546875" style="2" customWidth="1"/>
    <col min="44" max="44" width="17.42578125" style="43" customWidth="1"/>
    <col min="45" max="16384" width="9.140625" style="18"/>
  </cols>
  <sheetData>
    <row r="1" spans="3:44" s="93" customFormat="1" ht="15.6" hidden="1" customHeight="1" x14ac:dyDescent="0.25">
      <c r="C1" s="58"/>
      <c r="D1" s="58"/>
      <c r="E1" s="58"/>
      <c r="F1" s="58"/>
      <c r="G1" s="58"/>
      <c r="H1" s="58"/>
      <c r="I1" s="58"/>
      <c r="J1" s="58"/>
      <c r="K1" s="58"/>
      <c r="L1" s="89"/>
      <c r="M1" s="58"/>
      <c r="N1" s="58"/>
      <c r="O1" s="58"/>
      <c r="P1" s="58"/>
      <c r="Q1" s="58"/>
      <c r="R1" s="58"/>
      <c r="S1" s="58"/>
      <c r="T1" s="58"/>
      <c r="U1" s="58"/>
      <c r="V1" s="58"/>
      <c r="W1" s="90"/>
      <c r="X1" s="91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61"/>
      <c r="AJ1" s="61"/>
      <c r="AK1" s="58"/>
      <c r="AL1" s="58"/>
      <c r="AM1" s="58"/>
      <c r="AN1" s="58"/>
      <c r="AO1" s="58"/>
      <c r="AP1" s="92"/>
      <c r="AQ1" s="58"/>
      <c r="AR1" s="92"/>
    </row>
    <row r="2" spans="3:44" ht="15.6" hidden="1" customHeight="1" x14ac:dyDescent="0.25">
      <c r="E2" s="58"/>
      <c r="U2" s="2" t="s">
        <v>528</v>
      </c>
      <c r="W2" s="77"/>
      <c r="AD2" s="2"/>
    </row>
    <row r="3" spans="3:44" ht="20.100000000000001" hidden="1" customHeight="1" x14ac:dyDescent="0.25">
      <c r="C3" s="184" t="s">
        <v>607</v>
      </c>
      <c r="D3" s="184"/>
      <c r="E3" s="184"/>
      <c r="F3" s="184"/>
      <c r="G3" s="184"/>
      <c r="H3" s="184"/>
      <c r="I3" s="184"/>
      <c r="J3" s="184"/>
      <c r="K3" s="184"/>
      <c r="L3" s="185"/>
      <c r="M3" s="184"/>
      <c r="N3" s="184"/>
      <c r="O3" s="184"/>
      <c r="P3" s="184"/>
      <c r="Q3" s="184"/>
      <c r="R3" s="184"/>
      <c r="S3" s="186"/>
      <c r="W3" s="77"/>
      <c r="AD3" s="2"/>
    </row>
    <row r="4" spans="3:44" ht="39.6" customHeight="1" x14ac:dyDescent="0.25">
      <c r="K4" s="54" t="s">
        <v>608</v>
      </c>
      <c r="L4" s="81"/>
      <c r="M4" s="54"/>
      <c r="W4" s="77"/>
      <c r="AD4" s="2"/>
    </row>
    <row r="5" spans="3:44" s="8" customFormat="1" ht="85.5" customHeight="1" x14ac:dyDescent="0.25">
      <c r="C5" s="22" t="s">
        <v>3</v>
      </c>
      <c r="D5" s="59" t="s">
        <v>4</v>
      </c>
      <c r="E5" s="60" t="s">
        <v>5</v>
      </c>
      <c r="F5" s="22" t="s">
        <v>6</v>
      </c>
      <c r="G5" s="22" t="s">
        <v>609</v>
      </c>
      <c r="H5" s="22" t="s">
        <v>8</v>
      </c>
      <c r="I5" s="31" t="s">
        <v>9</v>
      </c>
      <c r="J5" s="36" t="s">
        <v>10</v>
      </c>
      <c r="K5" s="55" t="s">
        <v>610</v>
      </c>
      <c r="L5" s="82" t="s">
        <v>611</v>
      </c>
      <c r="M5" s="72" t="s">
        <v>612</v>
      </c>
      <c r="N5" s="73" t="s">
        <v>613</v>
      </c>
      <c r="O5" s="73" t="s">
        <v>614</v>
      </c>
      <c r="P5" s="30" t="s">
        <v>615</v>
      </c>
      <c r="Q5" s="30" t="s">
        <v>616</v>
      </c>
      <c r="R5" s="30" t="s">
        <v>617</v>
      </c>
      <c r="S5" s="46" t="s">
        <v>618</v>
      </c>
      <c r="T5" s="2"/>
      <c r="U5" s="48" t="s">
        <v>619</v>
      </c>
      <c r="V5" s="28" t="s">
        <v>526</v>
      </c>
      <c r="W5" s="48" t="s">
        <v>620</v>
      </c>
      <c r="X5" s="25" t="s">
        <v>621</v>
      </c>
      <c r="Y5" s="25" t="s">
        <v>622</v>
      </c>
      <c r="Z5" s="25" t="s">
        <v>623</v>
      </c>
      <c r="AA5" s="22" t="s">
        <v>624</v>
      </c>
      <c r="AB5" s="22" t="s">
        <v>625</v>
      </c>
      <c r="AC5" s="22" t="s">
        <v>626</v>
      </c>
      <c r="AD5" s="40" t="s">
        <v>627</v>
      </c>
      <c r="AE5" s="22" t="s">
        <v>628</v>
      </c>
      <c r="AF5" s="23" t="s">
        <v>629</v>
      </c>
      <c r="AG5" s="22" t="s">
        <v>613</v>
      </c>
      <c r="AH5" s="22" t="s">
        <v>630</v>
      </c>
      <c r="AI5" s="22" t="s">
        <v>631</v>
      </c>
      <c r="AJ5" s="22" t="s">
        <v>632</v>
      </c>
      <c r="AK5" s="22" t="s">
        <v>633</v>
      </c>
      <c r="AL5" s="22" t="s">
        <v>634</v>
      </c>
      <c r="AM5" s="22" t="s">
        <v>635</v>
      </c>
      <c r="AN5" s="22" t="s">
        <v>631</v>
      </c>
      <c r="AO5" s="22" t="s">
        <v>633</v>
      </c>
      <c r="AP5" s="44" t="s">
        <v>636</v>
      </c>
      <c r="AQ5" s="22" t="s">
        <v>637</v>
      </c>
      <c r="AR5" s="78" t="s">
        <v>638</v>
      </c>
    </row>
    <row r="6" spans="3:44" s="8" customFormat="1" ht="18.75" hidden="1" customHeight="1" x14ac:dyDescent="0.2">
      <c r="C6" s="12" t="s">
        <v>639</v>
      </c>
      <c r="D6" s="94" t="s">
        <v>640</v>
      </c>
      <c r="E6" s="94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95" t="s">
        <v>641</v>
      </c>
      <c r="L6" s="67" t="s">
        <v>642</v>
      </c>
      <c r="M6" s="94" t="s">
        <v>643</v>
      </c>
      <c r="N6" s="94" t="s">
        <v>644</v>
      </c>
      <c r="O6" s="12" t="s">
        <v>512</v>
      </c>
      <c r="P6" s="94">
        <v>3</v>
      </c>
      <c r="Q6" s="94">
        <v>2</v>
      </c>
      <c r="R6" s="112">
        <v>0</v>
      </c>
      <c r="S6" s="94">
        <v>4</v>
      </c>
      <c r="T6" s="39"/>
      <c r="U6" s="94">
        <v>15</v>
      </c>
      <c r="V6" s="24" t="str">
        <f>IF(W6="","",IFERROR(INDEX(#REF!,MATCH(W6,#REF!,0)),"NUEVO"))</f>
        <v>NUEVO</v>
      </c>
      <c r="W6" s="96" t="s">
        <v>387</v>
      </c>
      <c r="X6" s="49" t="s">
        <v>645</v>
      </c>
      <c r="Y6" s="94" t="s">
        <v>646</v>
      </c>
      <c r="Z6" s="94" t="s">
        <v>647</v>
      </c>
      <c r="AA6" s="94"/>
      <c r="AB6" s="94"/>
      <c r="AC6" s="94"/>
      <c r="AD6" s="94"/>
      <c r="AE6" s="94"/>
      <c r="AF6" s="94" t="s">
        <v>646</v>
      </c>
      <c r="AG6" s="24" t="str">
        <f>IF(AND(P6&gt;0,Q6&gt;0),"TP",IF(AND(P6&gt;0,Q6=0),"T","P"))</f>
        <v>TP</v>
      </c>
      <c r="AH6" s="94">
        <v>3</v>
      </c>
      <c r="AI6" s="94">
        <v>18</v>
      </c>
      <c r="AJ6" s="94">
        <v>30</v>
      </c>
      <c r="AK6" s="94">
        <v>22</v>
      </c>
      <c r="AL6" s="94">
        <v>40</v>
      </c>
      <c r="AM6" s="24">
        <f t="shared" ref="AM6:AM75" si="0">IF(R6=0,0,IF(AI6="",R6,IF(X6="HIBRIDO VIRTUAL",0,((((AK6/24)+(AL6/1440))-((AI6/24)+(AJ6/1440)))*1440/50))))</f>
        <v>0</v>
      </c>
      <c r="AN6" s="97">
        <f t="shared" ref="AN6:AN75" si="1">AI6/24+AJ6/1440</f>
        <v>0.77083333333333337</v>
      </c>
      <c r="AO6" s="97">
        <f t="shared" ref="AO6:AO75" si="2">AK6/24+AL6/1440</f>
        <v>0.94444444444444442</v>
      </c>
      <c r="AP6" s="24" t="str" cm="1">
        <f t="array" ref="AP6">IF(W6="","",IF(SUMPRODUCT((W6=$W$6:$W$3326)*(AH6=$AH$6:$AH$3326)*(AN6=$AN$6:$AN$3326)*(AO6=$AO$6:$AO$3326)*(ROW($W$6:$W$3326)&lt;&gt;ROW(W6))*((R6=0)*($R$6:$R$3326&gt;0)+(R6&gt;0)*($R$6:$R$3326=0)))&gt;0,"SALONES UNIDOS",IF(SUMPRODUCT((W6=$W$6:$W$3326)*(AH6=$AH$6:$AH$3326)*((AN6&lt;$AO$6:$AO$3326)*(AO6&gt;$AN$6:$AN$3326))*(ROW($W$6:$W$3326)&lt;&gt;ROW(W6)))&gt;0,"CRUZADO","Sin cruce")))</f>
        <v>SALONES UNIDOS</v>
      </c>
      <c r="AQ6" s="97" t="str">
        <f t="shared" ref="AQ6:AQ75" si="3">TRIM(CONCATENATE(H6,I6,F6,J6))</f>
        <v>AF5FILIALA</v>
      </c>
      <c r="AR6" s="97" t="str" cm="1">
        <f t="array" ref="AR6">IF(AQ6="","",IF(SUMPRODUCT((AQ6=$AQ$6:$AQ$3326)*(AH6=$AH$6:$AH$3326)*(AN6=$AN$6:$AN$3326)*(AO6=$AO$6:$AO$3326)*(ROW($AQ$6:$AQ$3326)&lt;&gt;ROW(AQ6))*((R6=0)*($R$6:$R$3326&gt;0)+(R6&gt;0)*($R$6:$R$3326=0)))&gt;0,"SALONES UNIDOS",IF(SUMPRODUCT((AQ6=$AQ$6:$AQ$3326)*(AH6=$AH$6:$AH$3326)*((AN6&lt;$AO$6:$AO$3326)*(AO6&gt;$AN$6:$AN$3326))*(ROW($AQ$6:$AQ$3326)&lt;&gt;ROW(AQ6)))&gt;0,"CRUZADO","Sin cruce")))</f>
        <v>Sin cruce</v>
      </c>
    </row>
    <row r="7" spans="3:44" s="8" customFormat="1" ht="18.75" hidden="1" customHeight="1" x14ac:dyDescent="0.2">
      <c r="C7" s="12" t="s">
        <v>639</v>
      </c>
      <c r="D7" s="94" t="s">
        <v>640</v>
      </c>
      <c r="E7" s="94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95" t="s">
        <v>648</v>
      </c>
      <c r="L7" s="67" t="s">
        <v>649</v>
      </c>
      <c r="M7" s="94" t="s">
        <v>643</v>
      </c>
      <c r="N7" s="94" t="s">
        <v>644</v>
      </c>
      <c r="O7" s="12" t="s">
        <v>521</v>
      </c>
      <c r="P7" s="94">
        <v>2</v>
      </c>
      <c r="Q7" s="94">
        <v>0</v>
      </c>
      <c r="R7" s="112">
        <v>2</v>
      </c>
      <c r="S7" s="94">
        <v>3</v>
      </c>
      <c r="T7" s="39"/>
      <c r="U7" s="94">
        <v>15</v>
      </c>
      <c r="V7" s="24" t="str">
        <f>IF(W7="","",IFERROR(INDEX(#REF!,MATCH(W7,#REF!,0)),"NUEVO"))</f>
        <v>NUEVO</v>
      </c>
      <c r="W7" s="96" t="s">
        <v>281</v>
      </c>
      <c r="X7" s="49" t="s">
        <v>95</v>
      </c>
      <c r="Y7" s="94" t="s">
        <v>646</v>
      </c>
      <c r="Z7" s="94" t="s">
        <v>647</v>
      </c>
      <c r="AA7" s="94"/>
      <c r="AB7" s="94"/>
      <c r="AC7" s="94"/>
      <c r="AD7" s="94"/>
      <c r="AE7" s="94"/>
      <c r="AF7" s="94" t="s">
        <v>646</v>
      </c>
      <c r="AG7" s="24" t="str">
        <f t="shared" ref="AG7:AG76" si="4">IF(AND(P7&gt;0,Q7&gt;0),"TP",IF(AND(P7&gt;0,Q7=0),"T","P"))</f>
        <v>T</v>
      </c>
      <c r="AH7" s="94">
        <v>1</v>
      </c>
      <c r="AI7" s="94">
        <v>19</v>
      </c>
      <c r="AJ7" s="94">
        <v>20</v>
      </c>
      <c r="AK7" s="94">
        <v>21</v>
      </c>
      <c r="AL7" s="94">
        <v>0</v>
      </c>
      <c r="AM7" s="24">
        <f t="shared" si="0"/>
        <v>2.0000000000000027</v>
      </c>
      <c r="AN7" s="97">
        <f t="shared" si="1"/>
        <v>0.80555555555555547</v>
      </c>
      <c r="AO7" s="97">
        <f t="shared" si="2"/>
        <v>0.875</v>
      </c>
      <c r="AP7" s="24" t="str" cm="1">
        <f t="array" ref="AP7">IF(W7="","",IF(SUMPRODUCT((W7=$W$6:$W$3326)*(AH7=$AH$6:$AH$3326)*(AN7=$AN$6:$AN$3326)*(AO7=$AO$6:$AO$3326)*(ROW($W$6:$W$3326)&lt;&gt;ROW(W7))*((R7=0)*($R$6:$R$3326&gt;0)+(R7&gt;0)*($R$6:$R$3326=0)))&gt;0,"SALONES UNIDOS",IF(SUMPRODUCT((W7=$W$6:$W$3326)*(AH7=$AH$6:$AH$3326)*((AN7&lt;$AO$6:$AO$3326)*(AO7&gt;$AN$6:$AN$3326))*(ROW($W$6:$W$3326)&lt;&gt;ROW(W7)))&gt;0,"CRUZADO","Sin cruce")))</f>
        <v>SALONES UNIDOS</v>
      </c>
      <c r="AQ7" s="97" t="str">
        <f t="shared" si="3"/>
        <v>AF5FILIALA</v>
      </c>
      <c r="AR7" s="97" t="str" cm="1">
        <f t="array" ref="AR7">IF(AQ7="","",IF(SUMPRODUCT((AQ7=$AQ$6:$AQ$3326)*(AH7=$AH$6:$AH$3326)*(AN7=$AN$6:$AN$3326)*(AO7=$AO$6:$AO$3326)*(ROW($AQ$6:$AQ$3326)&lt;&gt;ROW(AQ7))*((R7=0)*($R$6:$R$3326&gt;0)+(R7&gt;0)*($R$6:$R$3326=0)))&gt;0,"SALONES UNIDOS",IF(SUMPRODUCT((AQ7=$AQ$6:$AQ$3326)*(AH7=$AH$6:$AH$3326)*((AN7&lt;$AO$6:$AO$3326)*(AO7&gt;$AN$6:$AN$3326))*(ROW($AQ$6:$AQ$3326)&lt;&gt;ROW(AQ7)))&gt;0,"CRUZADO","Sin cruce")))</f>
        <v>Sin cruce</v>
      </c>
    </row>
    <row r="8" spans="3:44" s="8" customFormat="1" ht="18.75" hidden="1" customHeight="1" x14ac:dyDescent="0.2">
      <c r="C8" s="12" t="s">
        <v>639</v>
      </c>
      <c r="D8" s="94" t="s">
        <v>640</v>
      </c>
      <c r="E8" s="94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95" t="s">
        <v>648</v>
      </c>
      <c r="L8" s="67" t="s">
        <v>649</v>
      </c>
      <c r="M8" s="94" t="s">
        <v>643</v>
      </c>
      <c r="N8" s="94" t="s">
        <v>644</v>
      </c>
      <c r="O8" s="12" t="s">
        <v>521</v>
      </c>
      <c r="P8" s="94">
        <v>0</v>
      </c>
      <c r="Q8" s="94">
        <v>2</v>
      </c>
      <c r="R8" s="112">
        <v>2</v>
      </c>
      <c r="S8" s="94">
        <v>3</v>
      </c>
      <c r="T8" s="39"/>
      <c r="U8" s="94">
        <v>15</v>
      </c>
      <c r="V8" s="24" t="str">
        <f>IF(W8="","",IFERROR(INDEX(#REF!,MATCH(W8,#REF!,0)),"NUEVO"))</f>
        <v>NUEVO</v>
      </c>
      <c r="W8" s="96" t="s">
        <v>281</v>
      </c>
      <c r="X8" s="49" t="s">
        <v>95</v>
      </c>
      <c r="Y8" s="94" t="s">
        <v>646</v>
      </c>
      <c r="Z8" s="94" t="s">
        <v>647</v>
      </c>
      <c r="AA8" s="94"/>
      <c r="AB8" s="94"/>
      <c r="AC8" s="94"/>
      <c r="AD8" s="94"/>
      <c r="AE8" s="94"/>
      <c r="AF8" s="94" t="s">
        <v>646</v>
      </c>
      <c r="AG8" s="24" t="str">
        <f t="shared" si="4"/>
        <v>P</v>
      </c>
      <c r="AH8" s="94">
        <v>4</v>
      </c>
      <c r="AI8" s="94">
        <v>17</v>
      </c>
      <c r="AJ8" s="94">
        <v>40</v>
      </c>
      <c r="AK8" s="94">
        <v>19</v>
      </c>
      <c r="AL8" s="94">
        <v>20</v>
      </c>
      <c r="AM8" s="24">
        <f t="shared" si="0"/>
        <v>1.999999999999996</v>
      </c>
      <c r="AN8" s="97">
        <f t="shared" si="1"/>
        <v>0.73611111111111116</v>
      </c>
      <c r="AO8" s="97">
        <f t="shared" si="2"/>
        <v>0.80555555555555547</v>
      </c>
      <c r="AP8" s="24" t="str" cm="1">
        <f t="array" ref="AP8">IF(W8="","",IF(SUMPRODUCT((W8=$W$6:$W$3326)*(AH8=$AH$6:$AH$3326)*(AN8=$AN$6:$AN$3326)*(AO8=$AO$6:$AO$3326)*(ROW($W$6:$W$3326)&lt;&gt;ROW(W8))*((R8=0)*($R$6:$R$3326&gt;0)+(R8&gt;0)*($R$6:$R$3326=0)))&gt;0,"SALONES UNIDOS",IF(SUMPRODUCT((W8=$W$6:$W$3326)*(AH8=$AH$6:$AH$3326)*((AN8&lt;$AO$6:$AO$3326)*(AO8&gt;$AN$6:$AN$3326))*(ROW($W$6:$W$3326)&lt;&gt;ROW(W8)))&gt;0,"CRUZADO","Sin cruce")))</f>
        <v>SALONES UNIDOS</v>
      </c>
      <c r="AQ8" s="97" t="str">
        <f t="shared" si="3"/>
        <v>AF5FILIALA</v>
      </c>
      <c r="AR8" s="97" t="str" cm="1">
        <f t="array" ref="AR8">IF(AQ8="","",IF(SUMPRODUCT((AQ8=$AQ$6:$AQ$3326)*(AH8=$AH$6:$AH$3326)*(AN8=$AN$6:$AN$3326)*(AO8=$AO$6:$AO$3326)*(ROW($AQ$6:$AQ$3326)&lt;&gt;ROW(AQ8))*((R8=0)*($R$6:$R$3326&gt;0)+(R8&gt;0)*($R$6:$R$3326=0)))&gt;0,"SALONES UNIDOS",IF(SUMPRODUCT((AQ8=$AQ$6:$AQ$3326)*(AH8=$AH$6:$AH$3326)*((AN8&lt;$AO$6:$AO$3326)*(AO8&gt;$AN$6:$AN$3326))*(ROW($AQ$6:$AQ$3326)&lt;&gt;ROW(AQ8)))&gt;0,"CRUZADO","Sin cruce")))</f>
        <v>Sin cruce</v>
      </c>
    </row>
    <row r="9" spans="3:44" s="8" customFormat="1" ht="18.75" hidden="1" customHeight="1" x14ac:dyDescent="0.2">
      <c r="C9" s="12" t="s">
        <v>639</v>
      </c>
      <c r="D9" s="94" t="s">
        <v>640</v>
      </c>
      <c r="E9" s="94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95" t="s">
        <v>650</v>
      </c>
      <c r="L9" s="67" t="s">
        <v>651</v>
      </c>
      <c r="M9" s="94" t="s">
        <v>643</v>
      </c>
      <c r="N9" s="94" t="s">
        <v>644</v>
      </c>
      <c r="O9" s="12" t="s">
        <v>512</v>
      </c>
      <c r="P9" s="94">
        <v>2</v>
      </c>
      <c r="Q9" s="94">
        <v>2</v>
      </c>
      <c r="R9" s="112">
        <v>0</v>
      </c>
      <c r="S9" s="94">
        <v>3</v>
      </c>
      <c r="T9" s="39"/>
      <c r="U9" s="94">
        <v>15</v>
      </c>
      <c r="V9" s="24" t="str">
        <f>IF(W9="","",IFERROR(INDEX(#REF!,MATCH(W9,#REF!,0)),"NUEVO"))</f>
        <v>NUEVO</v>
      </c>
      <c r="W9" s="96" t="s">
        <v>211</v>
      </c>
      <c r="X9" s="49" t="s">
        <v>645</v>
      </c>
      <c r="Y9" s="94" t="s">
        <v>646</v>
      </c>
      <c r="Z9" s="94" t="s">
        <v>647</v>
      </c>
      <c r="AA9" s="94"/>
      <c r="AB9" s="94"/>
      <c r="AC9" s="94"/>
      <c r="AD9" s="94"/>
      <c r="AE9" s="94"/>
      <c r="AF9" s="94" t="s">
        <v>646</v>
      </c>
      <c r="AG9" s="24" t="str">
        <f t="shared" si="4"/>
        <v>TP</v>
      </c>
      <c r="AH9" s="94">
        <v>4</v>
      </c>
      <c r="AI9" s="94">
        <v>20</v>
      </c>
      <c r="AJ9" s="94">
        <v>10</v>
      </c>
      <c r="AK9" s="94">
        <v>23</v>
      </c>
      <c r="AL9" s="94">
        <v>30</v>
      </c>
      <c r="AM9" s="24">
        <f t="shared" si="0"/>
        <v>0</v>
      </c>
      <c r="AN9" s="97">
        <f t="shared" si="1"/>
        <v>0.84027777777777779</v>
      </c>
      <c r="AO9" s="97">
        <f t="shared" si="2"/>
        <v>0.97916666666666674</v>
      </c>
      <c r="AP9" s="24" t="str" cm="1">
        <f t="array" ref="AP9">IF(W9="","",IF(SUMPRODUCT((W9=$W$6:$W$3326)*(AH9=$AH$6:$AH$3326)*(AN9=$AN$6:$AN$3326)*(AO9=$AO$6:$AO$3326)*(ROW($W$6:$W$3326)&lt;&gt;ROW(W9))*((R9=0)*($R$6:$R$3326&gt;0)+(R9&gt;0)*($R$6:$R$3326=0)))&gt;0,"SALONES UNIDOS",IF(SUMPRODUCT((W9=$W$6:$W$3326)*(AH9=$AH$6:$AH$3326)*((AN9&lt;$AO$6:$AO$3326)*(AO9&gt;$AN$6:$AN$3326))*(ROW($W$6:$W$3326)&lt;&gt;ROW(W9)))&gt;0,"CRUZADO","Sin cruce")))</f>
        <v>SALONES UNIDOS</v>
      </c>
      <c r="AQ9" s="97" t="str">
        <f t="shared" si="3"/>
        <v>AF5FILIALA</v>
      </c>
      <c r="AR9" s="97" t="str" cm="1">
        <f t="array" ref="AR9">IF(AQ9="","",IF(SUMPRODUCT((AQ9=$AQ$6:$AQ$3326)*(AH9=$AH$6:$AH$3326)*(AN9=$AN$6:$AN$3326)*(AO9=$AO$6:$AO$3326)*(ROW($AQ$6:$AQ$3326)&lt;&gt;ROW(AQ9))*((R9=0)*($R$6:$R$3326&gt;0)+(R9&gt;0)*($R$6:$R$3326=0)))&gt;0,"SALONES UNIDOS",IF(SUMPRODUCT((AQ9=$AQ$6:$AQ$3326)*(AH9=$AH$6:$AH$3326)*((AN9&lt;$AO$6:$AO$3326)*(AO9&gt;$AN$6:$AN$3326))*(ROW($AQ$6:$AQ$3326)&lt;&gt;ROW(AQ9)))&gt;0,"CRUZADO","Sin cruce")))</f>
        <v>Sin cruce</v>
      </c>
    </row>
    <row r="10" spans="3:44" s="8" customFormat="1" ht="18.75" hidden="1" customHeight="1" x14ac:dyDescent="0.2">
      <c r="C10" s="12" t="s">
        <v>639</v>
      </c>
      <c r="D10" s="94" t="s">
        <v>640</v>
      </c>
      <c r="E10" s="94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95" t="s">
        <v>652</v>
      </c>
      <c r="L10" s="67" t="s">
        <v>653</v>
      </c>
      <c r="M10" s="94" t="s">
        <v>643</v>
      </c>
      <c r="N10" s="94" t="s">
        <v>644</v>
      </c>
      <c r="O10" s="12" t="s">
        <v>512</v>
      </c>
      <c r="P10" s="94">
        <v>3</v>
      </c>
      <c r="Q10" s="94">
        <v>2</v>
      </c>
      <c r="R10" s="112">
        <v>5</v>
      </c>
      <c r="S10" s="94">
        <v>4</v>
      </c>
      <c r="T10" s="39"/>
      <c r="U10" s="94">
        <v>15</v>
      </c>
      <c r="V10" s="24" t="str">
        <f>IF(W10="","",IFERROR(INDEX(#REF!,MATCH(W10,#REF!,0)),"NUEVO"))</f>
        <v>NUEVO</v>
      </c>
      <c r="W10" s="96" t="s">
        <v>372</v>
      </c>
      <c r="X10" s="49" t="s">
        <v>95</v>
      </c>
      <c r="Y10" s="94" t="s">
        <v>646</v>
      </c>
      <c r="Z10" s="94" t="s">
        <v>647</v>
      </c>
      <c r="AA10" s="94"/>
      <c r="AB10" s="94"/>
      <c r="AC10" s="94"/>
      <c r="AD10" s="94"/>
      <c r="AE10" s="94"/>
      <c r="AF10" s="94" t="s">
        <v>646</v>
      </c>
      <c r="AG10" s="24" t="str">
        <f t="shared" si="4"/>
        <v>TP</v>
      </c>
      <c r="AH10" s="94">
        <v>2</v>
      </c>
      <c r="AI10" s="94">
        <v>17</v>
      </c>
      <c r="AJ10" s="94">
        <v>40</v>
      </c>
      <c r="AK10" s="94">
        <v>21</v>
      </c>
      <c r="AL10" s="94">
        <v>50</v>
      </c>
      <c r="AM10" s="24">
        <f t="shared" si="0"/>
        <v>4.9999999999999982</v>
      </c>
      <c r="AN10" s="97">
        <f t="shared" si="1"/>
        <v>0.73611111111111116</v>
      </c>
      <c r="AO10" s="97">
        <f t="shared" si="2"/>
        <v>0.90972222222222221</v>
      </c>
      <c r="AP10" s="24" t="str" cm="1">
        <f t="array" ref="AP10">IF(W10="","",IF(SUMPRODUCT((W10=$W$6:$W$3326)*(AH10=$AH$6:$AH$3326)*(AN10=$AN$6:$AN$3326)*(AO10=$AO$6:$AO$3326)*(ROW($W$6:$W$3326)&lt;&gt;ROW(W10))*((R10=0)*($R$6:$R$3326&gt;0)+(R10&gt;0)*($R$6:$R$3326=0)))&gt;0,"SALONES UNIDOS",IF(SUMPRODUCT((W10=$W$6:$W$3326)*(AH10=$AH$6:$AH$3326)*((AN10&lt;$AO$6:$AO$3326)*(AO10&gt;$AN$6:$AN$3326))*(ROW($W$6:$W$3326)&lt;&gt;ROW(W10)))&gt;0,"CRUZADO","Sin cruce")))</f>
        <v>Sin cruce</v>
      </c>
      <c r="AQ10" s="97" t="str">
        <f t="shared" si="3"/>
        <v>AF5FILIALA</v>
      </c>
      <c r="AR10" s="97" t="str" cm="1">
        <f t="array" ref="AR10">IF(AQ10="","",IF(SUMPRODUCT((AQ10=$AQ$6:$AQ$3326)*(AH10=$AH$6:$AH$3326)*(AN10=$AN$6:$AN$3326)*(AO10=$AO$6:$AO$3326)*(ROW($AQ$6:$AQ$3326)&lt;&gt;ROW(AQ10))*((R10=0)*($R$6:$R$3326&gt;0)+(R10&gt;0)*($R$6:$R$3326=0)))&gt;0,"SALONES UNIDOS",IF(SUMPRODUCT((AQ10=$AQ$6:$AQ$3326)*(AH10=$AH$6:$AH$3326)*((AN10&lt;$AO$6:$AO$3326)*(AO10&gt;$AN$6:$AN$3326))*(ROW($AQ$6:$AQ$3326)&lt;&gt;ROW(AQ10)))&gt;0,"CRUZADO","Sin cruce")))</f>
        <v>Sin cruce</v>
      </c>
    </row>
    <row r="11" spans="3:44" s="8" customFormat="1" ht="18.75" hidden="1" customHeight="1" x14ac:dyDescent="0.2">
      <c r="C11" s="12" t="s">
        <v>639</v>
      </c>
      <c r="D11" s="94" t="s">
        <v>640</v>
      </c>
      <c r="E11" s="94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95" t="s">
        <v>654</v>
      </c>
      <c r="L11" s="67" t="s">
        <v>655</v>
      </c>
      <c r="M11" s="94" t="s">
        <v>643</v>
      </c>
      <c r="N11" s="94" t="s">
        <v>644</v>
      </c>
      <c r="O11" s="12" t="s">
        <v>512</v>
      </c>
      <c r="P11" s="94">
        <v>3</v>
      </c>
      <c r="Q11" s="94">
        <v>2</v>
      </c>
      <c r="R11" s="112">
        <v>5</v>
      </c>
      <c r="S11" s="94">
        <v>4</v>
      </c>
      <c r="T11" s="39"/>
      <c r="U11" s="94">
        <v>15</v>
      </c>
      <c r="V11" s="24" t="str">
        <f>IF(W11="","",IFERROR(INDEX(#REF!,MATCH(W11,#REF!,0)),"NUEVO"))</f>
        <v>NUEVO</v>
      </c>
      <c r="W11" s="96" t="s">
        <v>392</v>
      </c>
      <c r="X11" s="49" t="s">
        <v>95</v>
      </c>
      <c r="Y11" s="94" t="s">
        <v>646</v>
      </c>
      <c r="Z11" s="94" t="s">
        <v>647</v>
      </c>
      <c r="AA11" s="94"/>
      <c r="AB11" s="94"/>
      <c r="AC11" s="94"/>
      <c r="AD11" s="94"/>
      <c r="AE11" s="94"/>
      <c r="AF11" s="94" t="s">
        <v>646</v>
      </c>
      <c r="AG11" s="24" t="str">
        <f t="shared" si="4"/>
        <v>TP</v>
      </c>
      <c r="AH11" s="94">
        <v>5</v>
      </c>
      <c r="AI11" s="94">
        <v>18</v>
      </c>
      <c r="AJ11" s="94">
        <v>30</v>
      </c>
      <c r="AK11" s="94">
        <v>22</v>
      </c>
      <c r="AL11" s="94">
        <v>40</v>
      </c>
      <c r="AM11" s="24">
        <f t="shared" si="0"/>
        <v>4.9999999999999982</v>
      </c>
      <c r="AN11" s="97">
        <f t="shared" si="1"/>
        <v>0.77083333333333337</v>
      </c>
      <c r="AO11" s="97">
        <f t="shared" si="2"/>
        <v>0.94444444444444442</v>
      </c>
      <c r="AP11" s="24" t="str" cm="1">
        <f t="array" ref="AP11">IF(W11="","",IF(SUMPRODUCT((W11=$W$6:$W$3326)*(AH11=$AH$6:$AH$3326)*(AN11=$AN$6:$AN$3326)*(AO11=$AO$6:$AO$3326)*(ROW($W$6:$W$3326)&lt;&gt;ROW(W11))*((R11=0)*($R$6:$R$3326&gt;0)+(R11&gt;0)*($R$6:$R$3326=0)))&gt;0,"SALONES UNIDOS",IF(SUMPRODUCT((W11=$W$6:$W$3326)*(AH11=$AH$6:$AH$3326)*((AN11&lt;$AO$6:$AO$3326)*(AO11&gt;$AN$6:$AN$3326))*(ROW($W$6:$W$3326)&lt;&gt;ROW(W11)))&gt;0,"CRUZADO","Sin cruce")))</f>
        <v>SALONES UNIDOS</v>
      </c>
      <c r="AQ11" s="97" t="str">
        <f t="shared" si="3"/>
        <v>AF5FILIALA</v>
      </c>
      <c r="AR11" s="97" t="str" cm="1">
        <f t="array" ref="AR11">IF(AQ11="","",IF(SUMPRODUCT((AQ11=$AQ$6:$AQ$3326)*(AH11=$AH$6:$AH$3326)*(AN11=$AN$6:$AN$3326)*(AO11=$AO$6:$AO$3326)*(ROW($AQ$6:$AQ$3326)&lt;&gt;ROW(AQ11))*((R11=0)*($R$6:$R$3326&gt;0)+(R11&gt;0)*($R$6:$R$3326=0)))&gt;0,"SALONES UNIDOS",IF(SUMPRODUCT((AQ11=$AQ$6:$AQ$3326)*(AH11=$AH$6:$AH$3326)*((AN11&lt;$AO$6:$AO$3326)*(AO11&gt;$AN$6:$AN$3326))*(ROW($AQ$6:$AQ$3326)&lt;&gt;ROW(AQ11)))&gt;0,"CRUZADO","Sin cruce")))</f>
        <v>Sin cruce</v>
      </c>
    </row>
    <row r="12" spans="3:44" s="8" customFormat="1" ht="18.75" hidden="1" customHeight="1" x14ac:dyDescent="0.2">
      <c r="C12" s="12" t="s">
        <v>639</v>
      </c>
      <c r="D12" s="94" t="s">
        <v>640</v>
      </c>
      <c r="E12" s="94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95" t="s">
        <v>656</v>
      </c>
      <c r="L12" s="67" t="s">
        <v>657</v>
      </c>
      <c r="M12" s="94" t="s">
        <v>658</v>
      </c>
      <c r="N12" s="94" t="s">
        <v>644</v>
      </c>
      <c r="O12" s="12" t="s">
        <v>521</v>
      </c>
      <c r="P12" s="94">
        <v>1</v>
      </c>
      <c r="Q12" s="94">
        <v>2</v>
      </c>
      <c r="R12" s="112">
        <v>3</v>
      </c>
      <c r="S12" s="94">
        <v>3</v>
      </c>
      <c r="T12" s="39"/>
      <c r="U12" s="94">
        <v>15</v>
      </c>
      <c r="V12" s="24" t="str">
        <f>IF(W12="","",IFERROR(INDEX(#REF!,MATCH(W12,#REF!,0)),"NUEVO"))</f>
        <v>NUEVO</v>
      </c>
      <c r="W12" s="80" t="s">
        <v>576</v>
      </c>
      <c r="X12" s="49" t="s">
        <v>95</v>
      </c>
      <c r="Y12" s="94" t="s">
        <v>646</v>
      </c>
      <c r="Z12" s="94" t="s">
        <v>647</v>
      </c>
      <c r="AA12" s="94"/>
      <c r="AB12" s="94"/>
      <c r="AC12" s="94"/>
      <c r="AD12" s="94"/>
      <c r="AE12" s="94"/>
      <c r="AF12" s="94" t="s">
        <v>646</v>
      </c>
      <c r="AG12" s="24" t="str">
        <f t="shared" si="4"/>
        <v>TP</v>
      </c>
      <c r="AH12" s="94">
        <v>1</v>
      </c>
      <c r="AI12" s="94">
        <v>16</v>
      </c>
      <c r="AJ12" s="94">
        <v>0</v>
      </c>
      <c r="AK12" s="94">
        <v>18</v>
      </c>
      <c r="AL12" s="94">
        <v>30</v>
      </c>
      <c r="AM12" s="24">
        <f t="shared" si="0"/>
        <v>3.0000000000000022</v>
      </c>
      <c r="AN12" s="97">
        <f t="shared" si="1"/>
        <v>0.66666666666666663</v>
      </c>
      <c r="AO12" s="97">
        <f t="shared" si="2"/>
        <v>0.77083333333333337</v>
      </c>
      <c r="AP12" s="24" t="str" cm="1">
        <f t="array" ref="AP12">IF(W12="","",IF(SUMPRODUCT((W12=$W$6:$W$3326)*(AH12=$AH$6:$AH$3326)*(AN12=$AN$6:$AN$3326)*(AO12=$AO$6:$AO$3326)*(ROW($W$6:$W$3326)&lt;&gt;ROW(W12))*((R12=0)*($R$6:$R$3326&gt;0)+(R12&gt;0)*($R$6:$R$3326=0)))&gt;0,"SALONES UNIDOS",IF(SUMPRODUCT((W12=$W$6:$W$3326)*(AH12=$AH$6:$AH$3326)*((AN12&lt;$AO$6:$AO$3326)*(AO12&gt;$AN$6:$AN$3326))*(ROW($W$6:$W$3326)&lt;&gt;ROW(W12)))&gt;0,"CRUZADO","Sin cruce")))</f>
        <v>SALONES UNIDOS</v>
      </c>
      <c r="AQ12" s="97" t="str">
        <f t="shared" si="3"/>
        <v>AF5FILIALA</v>
      </c>
      <c r="AR12" s="97" t="str" cm="1">
        <f t="array" ref="AR12">IF(AQ12="","",IF(SUMPRODUCT((AQ12=$AQ$6:$AQ$3326)*(AH12=$AH$6:$AH$3326)*(AN12=$AN$6:$AN$3326)*(AO12=$AO$6:$AO$3326)*(ROW($AQ$6:$AQ$3326)&lt;&gt;ROW(AQ12))*((R12=0)*($R$6:$R$3326&gt;0)+(R12&gt;0)*($R$6:$R$3326=0)))&gt;0,"SALONES UNIDOS",IF(SUMPRODUCT((AQ12=$AQ$6:$AQ$3326)*(AH12=$AH$6:$AH$3326)*((AN12&lt;$AO$6:$AO$3326)*(AO12&gt;$AN$6:$AN$3326))*(ROW($AQ$6:$AQ$3326)&lt;&gt;ROW(AQ12)))&gt;0,"CRUZADO","Sin cruce")))</f>
        <v>Sin cruce</v>
      </c>
    </row>
    <row r="13" spans="3:44" s="8" customFormat="1" ht="18.75" hidden="1" customHeight="1" x14ac:dyDescent="0.2">
      <c r="C13" s="12" t="s">
        <v>639</v>
      </c>
      <c r="D13" s="94" t="s">
        <v>640</v>
      </c>
      <c r="E13" s="94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95" t="s">
        <v>656</v>
      </c>
      <c r="L13" s="67" t="s">
        <v>657</v>
      </c>
      <c r="M13" s="94" t="s">
        <v>658</v>
      </c>
      <c r="N13" s="94" t="s">
        <v>644</v>
      </c>
      <c r="O13" s="12" t="s">
        <v>521</v>
      </c>
      <c r="P13" s="94">
        <v>0</v>
      </c>
      <c r="Q13" s="94">
        <v>2</v>
      </c>
      <c r="R13" s="112">
        <v>2</v>
      </c>
      <c r="S13" s="94">
        <v>3</v>
      </c>
      <c r="T13" s="39"/>
      <c r="U13" s="94">
        <v>15</v>
      </c>
      <c r="V13" s="24" t="str">
        <f>IF(W13="","",IFERROR(INDEX(#REF!,MATCH(W13,#REF!,0)),"NUEVO"))</f>
        <v>NUEVO</v>
      </c>
      <c r="W13" s="80" t="s">
        <v>576</v>
      </c>
      <c r="X13" s="49" t="s">
        <v>95</v>
      </c>
      <c r="Y13" s="94" t="s">
        <v>646</v>
      </c>
      <c r="Z13" s="94" t="s">
        <v>647</v>
      </c>
      <c r="AA13" s="94"/>
      <c r="AB13" s="94"/>
      <c r="AC13" s="94"/>
      <c r="AD13" s="94"/>
      <c r="AE13" s="94"/>
      <c r="AF13" s="94" t="s">
        <v>646</v>
      </c>
      <c r="AG13" s="24" t="str">
        <f t="shared" si="4"/>
        <v>P</v>
      </c>
      <c r="AH13" s="94">
        <v>3</v>
      </c>
      <c r="AI13" s="94">
        <v>16</v>
      </c>
      <c r="AJ13" s="94">
        <v>0</v>
      </c>
      <c r="AK13" s="94">
        <v>17</v>
      </c>
      <c r="AL13" s="94">
        <v>40</v>
      </c>
      <c r="AM13" s="24">
        <f t="shared" si="0"/>
        <v>2.0000000000000027</v>
      </c>
      <c r="AN13" s="97">
        <f t="shared" si="1"/>
        <v>0.66666666666666663</v>
      </c>
      <c r="AO13" s="97">
        <f t="shared" si="2"/>
        <v>0.73611111111111116</v>
      </c>
      <c r="AP13" s="24" t="str" cm="1">
        <f t="array" ref="AP13">IF(W13="","",IF(SUMPRODUCT((W13=$W$6:$W$3326)*(AH13=$AH$6:$AH$3326)*(AN13=$AN$6:$AN$3326)*(AO13=$AO$6:$AO$3326)*(ROW($W$6:$W$3326)&lt;&gt;ROW(W13))*((R13=0)*($R$6:$R$3326&gt;0)+(R13&gt;0)*($R$6:$R$3326=0)))&gt;0,"SALONES UNIDOS",IF(SUMPRODUCT((W13=$W$6:$W$3326)*(AH13=$AH$6:$AH$3326)*((AN13&lt;$AO$6:$AO$3326)*(AO13&gt;$AN$6:$AN$3326))*(ROW($W$6:$W$3326)&lt;&gt;ROW(W13)))&gt;0,"CRUZADO","Sin cruce")))</f>
        <v>SALONES UNIDOS</v>
      </c>
      <c r="AQ13" s="97" t="str">
        <f t="shared" si="3"/>
        <v>AF5FILIALA</v>
      </c>
      <c r="AR13" s="97" t="str" cm="1">
        <f t="array" ref="AR13">IF(AQ13="","",IF(SUMPRODUCT((AQ13=$AQ$6:$AQ$3326)*(AH13=$AH$6:$AH$3326)*(AN13=$AN$6:$AN$3326)*(AO13=$AO$6:$AO$3326)*(ROW($AQ$6:$AQ$3326)&lt;&gt;ROW(AQ13))*((R13=0)*($R$6:$R$3326&gt;0)+(R13&gt;0)*($R$6:$R$3326=0)))&gt;0,"SALONES UNIDOS",IF(SUMPRODUCT((AQ13=$AQ$6:$AQ$3326)*(AH13=$AH$6:$AH$3326)*((AN13&lt;$AO$6:$AO$3326)*(AO13&gt;$AN$6:$AN$3326))*(ROW($AQ$6:$AQ$3326)&lt;&gt;ROW(AQ13)))&gt;0,"CRUZADO","Sin cruce")))</f>
        <v>Sin cruce</v>
      </c>
    </row>
    <row r="14" spans="3:44" s="8" customFormat="1" ht="18.75" hidden="1" customHeight="1" x14ac:dyDescent="0.2">
      <c r="C14" s="12" t="s">
        <v>639</v>
      </c>
      <c r="D14" s="42" t="s">
        <v>34</v>
      </c>
      <c r="E14" s="42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95" t="s">
        <v>659</v>
      </c>
      <c r="L14" s="67" t="s">
        <v>660</v>
      </c>
      <c r="M14" s="94" t="s">
        <v>643</v>
      </c>
      <c r="N14" s="94" t="s">
        <v>644</v>
      </c>
      <c r="O14" s="12" t="s">
        <v>512</v>
      </c>
      <c r="P14" s="94">
        <v>3</v>
      </c>
      <c r="Q14" s="94">
        <v>0</v>
      </c>
      <c r="R14" s="112">
        <v>3</v>
      </c>
      <c r="S14" s="94">
        <v>4</v>
      </c>
      <c r="T14" s="39"/>
      <c r="U14" s="94">
        <v>11</v>
      </c>
      <c r="V14" s="24" t="str">
        <f>IF(W14="","",IFERROR(INDEX(#REF!,MATCH(W14,#REF!,0)),"NUEVO"))</f>
        <v>NUEVO</v>
      </c>
      <c r="W14" s="96" t="s">
        <v>333</v>
      </c>
      <c r="X14" s="49" t="s">
        <v>95</v>
      </c>
      <c r="Y14" s="94" t="s">
        <v>646</v>
      </c>
      <c r="Z14" s="94" t="s">
        <v>647</v>
      </c>
      <c r="AA14" s="94"/>
      <c r="AB14" s="94"/>
      <c r="AC14" s="94"/>
      <c r="AD14" s="94"/>
      <c r="AE14" s="94"/>
      <c r="AF14" s="94" t="s">
        <v>646</v>
      </c>
      <c r="AG14" s="24" t="str">
        <f t="shared" si="4"/>
        <v>T</v>
      </c>
      <c r="AH14" s="94">
        <v>2</v>
      </c>
      <c r="AI14" s="94">
        <v>18</v>
      </c>
      <c r="AJ14" s="94">
        <v>30</v>
      </c>
      <c r="AK14" s="94">
        <v>21</v>
      </c>
      <c r="AL14" s="94">
        <v>0</v>
      </c>
      <c r="AM14" s="24">
        <f t="shared" si="0"/>
        <v>2.9999999999999987</v>
      </c>
      <c r="AN14" s="97">
        <f t="shared" si="1"/>
        <v>0.77083333333333337</v>
      </c>
      <c r="AO14" s="97">
        <f t="shared" si="2"/>
        <v>0.875</v>
      </c>
      <c r="AP14" s="24" t="str" cm="1">
        <f t="array" ref="AP14">IF(W14="","",IF(SUMPRODUCT((W14=$W$6:$W$3326)*(AH14=$AH$6:$AH$3326)*(AN14=$AN$6:$AN$3326)*(AO14=$AO$6:$AO$3326)*(ROW($W$6:$W$3326)&lt;&gt;ROW(W14))*((R14=0)*($R$6:$R$3326&gt;0)+(R14&gt;0)*($R$6:$R$3326=0)))&gt;0,"SALONES UNIDOS",IF(SUMPRODUCT((W14=$W$6:$W$3326)*(AH14=$AH$6:$AH$3326)*((AN14&lt;$AO$6:$AO$3326)*(AO14&gt;$AN$6:$AN$3326))*(ROW($W$6:$W$3326)&lt;&gt;ROW(W14)))&gt;0,"CRUZADO","Sin cruce")))</f>
        <v>Sin cruce</v>
      </c>
      <c r="AQ14" s="97" t="str">
        <f t="shared" si="3"/>
        <v>AF8FILIALA</v>
      </c>
      <c r="AR14" s="97" t="str" cm="1">
        <f t="array" ref="AR14">IF(AQ14="","",IF(SUMPRODUCT((AQ14=$AQ$6:$AQ$3326)*(AH14=$AH$6:$AH$3326)*(AN14=$AN$6:$AN$3326)*(AO14=$AO$6:$AO$3326)*(ROW($AQ$6:$AQ$3326)&lt;&gt;ROW(AQ14))*((R14=0)*($R$6:$R$3326&gt;0)+(R14&gt;0)*($R$6:$R$3326=0)))&gt;0,"SALONES UNIDOS",IF(SUMPRODUCT((AQ14=$AQ$6:$AQ$3326)*(AH14=$AH$6:$AH$3326)*((AN14&lt;$AO$6:$AO$3326)*(AO14&gt;$AN$6:$AN$3326))*(ROW($AQ$6:$AQ$3326)&lt;&gt;ROW(AQ14)))&gt;0,"CRUZADO","Sin cruce")))</f>
        <v>Sin cruce</v>
      </c>
    </row>
    <row r="15" spans="3:44" s="8" customFormat="1" ht="18.75" hidden="1" customHeight="1" x14ac:dyDescent="0.2">
      <c r="C15" s="12" t="s">
        <v>639</v>
      </c>
      <c r="D15" s="42" t="s">
        <v>34</v>
      </c>
      <c r="E15" s="42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95" t="s">
        <v>659</v>
      </c>
      <c r="L15" s="67" t="s">
        <v>660</v>
      </c>
      <c r="M15" s="94" t="s">
        <v>643</v>
      </c>
      <c r="N15" s="94" t="s">
        <v>644</v>
      </c>
      <c r="O15" s="12" t="s">
        <v>512</v>
      </c>
      <c r="P15" s="94">
        <v>0</v>
      </c>
      <c r="Q15" s="94">
        <v>2</v>
      </c>
      <c r="R15" s="112">
        <v>2</v>
      </c>
      <c r="S15" s="94">
        <v>4</v>
      </c>
      <c r="T15" s="39"/>
      <c r="U15" s="94">
        <v>11</v>
      </c>
      <c r="V15" s="24" t="str">
        <f>IF(W15="","",IFERROR(INDEX(#REF!,MATCH(W15,#REF!,0)),"NUEVO"))</f>
        <v>NUEVO</v>
      </c>
      <c r="W15" s="96" t="s">
        <v>333</v>
      </c>
      <c r="X15" s="49" t="s">
        <v>95</v>
      </c>
      <c r="Y15" s="94" t="s">
        <v>646</v>
      </c>
      <c r="Z15" s="94" t="s">
        <v>647</v>
      </c>
      <c r="AA15" s="94"/>
      <c r="AB15" s="94"/>
      <c r="AC15" s="94"/>
      <c r="AD15" s="94"/>
      <c r="AE15" s="94"/>
      <c r="AF15" s="94" t="s">
        <v>646</v>
      </c>
      <c r="AG15" s="24" t="str">
        <f t="shared" si="4"/>
        <v>P</v>
      </c>
      <c r="AH15" s="94">
        <v>3</v>
      </c>
      <c r="AI15" s="94">
        <v>18</v>
      </c>
      <c r="AJ15" s="94">
        <v>30</v>
      </c>
      <c r="AK15" s="94">
        <v>20</v>
      </c>
      <c r="AL15" s="94">
        <v>10</v>
      </c>
      <c r="AM15" s="24">
        <f t="shared" si="0"/>
        <v>1.9999999999999993</v>
      </c>
      <c r="AN15" s="97">
        <f t="shared" si="1"/>
        <v>0.77083333333333337</v>
      </c>
      <c r="AO15" s="97">
        <f t="shared" si="2"/>
        <v>0.84027777777777779</v>
      </c>
      <c r="AP15" s="24" t="str" cm="1">
        <f t="array" ref="AP15">IF(W15="","",IF(SUMPRODUCT((W15=$W$6:$W$3326)*(AH15=$AH$6:$AH$3326)*(AN15=$AN$6:$AN$3326)*(AO15=$AO$6:$AO$3326)*(ROW($W$6:$W$3326)&lt;&gt;ROW(W15))*((R15=0)*($R$6:$R$3326&gt;0)+(R15&gt;0)*($R$6:$R$3326=0)))&gt;0,"SALONES UNIDOS",IF(SUMPRODUCT((W15=$W$6:$W$3326)*(AH15=$AH$6:$AH$3326)*((AN15&lt;$AO$6:$AO$3326)*(AO15&gt;$AN$6:$AN$3326))*(ROW($W$6:$W$3326)&lt;&gt;ROW(W15)))&gt;0,"CRUZADO","Sin cruce")))</f>
        <v>Sin cruce</v>
      </c>
      <c r="AQ15" s="97" t="str">
        <f t="shared" si="3"/>
        <v>AF8FILIALA</v>
      </c>
      <c r="AR15" s="97" t="str" cm="1">
        <f t="array" ref="AR15">IF(AQ15="","",IF(SUMPRODUCT((AQ15=$AQ$6:$AQ$3326)*(AH15=$AH$6:$AH$3326)*(AN15=$AN$6:$AN$3326)*(AO15=$AO$6:$AO$3326)*(ROW($AQ$6:$AQ$3326)&lt;&gt;ROW(AQ15))*((R15=0)*($R$6:$R$3326&gt;0)+(R15&gt;0)*($R$6:$R$3326=0)))&gt;0,"SALONES UNIDOS",IF(SUMPRODUCT((AQ15=$AQ$6:$AQ$3326)*(AH15=$AH$6:$AH$3326)*((AN15&lt;$AO$6:$AO$3326)*(AO15&gt;$AN$6:$AN$3326))*(ROW($AQ$6:$AQ$3326)&lt;&gt;ROW(AQ15)))&gt;0,"CRUZADO","Sin cruce")))</f>
        <v>Sin cruce</v>
      </c>
    </row>
    <row r="16" spans="3:44" s="8" customFormat="1" ht="18.75" hidden="1" customHeight="1" x14ac:dyDescent="0.2">
      <c r="C16" s="12" t="s">
        <v>639</v>
      </c>
      <c r="D16" s="42" t="s">
        <v>34</v>
      </c>
      <c r="E16" s="42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95" t="s">
        <v>661</v>
      </c>
      <c r="L16" s="67" t="s">
        <v>662</v>
      </c>
      <c r="M16" s="94" t="s">
        <v>658</v>
      </c>
      <c r="N16" s="94" t="s">
        <v>644</v>
      </c>
      <c r="O16" s="12" t="s">
        <v>521</v>
      </c>
      <c r="P16" s="94">
        <v>3</v>
      </c>
      <c r="Q16" s="94">
        <v>2</v>
      </c>
      <c r="R16" s="112">
        <v>5</v>
      </c>
      <c r="S16" s="94">
        <v>4</v>
      </c>
      <c r="T16" s="39"/>
      <c r="U16" s="94">
        <v>11</v>
      </c>
      <c r="V16" s="24" t="str">
        <f>IF(W16="","",IFERROR(INDEX(#REF!,MATCH(W16,#REF!,0)),"NUEVO"))</f>
        <v>NUEVO</v>
      </c>
      <c r="W16" s="96" t="s">
        <v>541</v>
      </c>
      <c r="X16" s="49" t="s">
        <v>95</v>
      </c>
      <c r="Y16" s="94" t="s">
        <v>646</v>
      </c>
      <c r="Z16" s="94" t="s">
        <v>647</v>
      </c>
      <c r="AA16" s="94"/>
      <c r="AB16" s="94"/>
      <c r="AC16" s="94"/>
      <c r="AD16" s="94"/>
      <c r="AE16" s="94"/>
      <c r="AF16" s="94" t="s">
        <v>646</v>
      </c>
      <c r="AG16" s="24" t="str">
        <f t="shared" si="4"/>
        <v>TP</v>
      </c>
      <c r="AH16" s="94">
        <v>4</v>
      </c>
      <c r="AI16" s="94">
        <v>18</v>
      </c>
      <c r="AJ16" s="94">
        <v>30</v>
      </c>
      <c r="AK16" s="94">
        <v>22</v>
      </c>
      <c r="AL16" s="94">
        <v>40</v>
      </c>
      <c r="AM16" s="24">
        <f t="shared" si="0"/>
        <v>4.9999999999999982</v>
      </c>
      <c r="AN16" s="97">
        <f t="shared" si="1"/>
        <v>0.77083333333333337</v>
      </c>
      <c r="AO16" s="97">
        <f t="shared" si="2"/>
        <v>0.94444444444444442</v>
      </c>
      <c r="AP16" s="24" t="str" cm="1">
        <f t="array" ref="AP16">IF(W16="","",IF(SUMPRODUCT((W16=$W$6:$W$3326)*(AH16=$AH$6:$AH$3326)*(AN16=$AN$6:$AN$3326)*(AO16=$AO$6:$AO$3326)*(ROW($W$6:$W$3326)&lt;&gt;ROW(W16))*((R16=0)*($R$6:$R$3326&gt;0)+(R16&gt;0)*($R$6:$R$3326=0)))&gt;0,"SALONES UNIDOS",IF(SUMPRODUCT((W16=$W$6:$W$3326)*(AH16=$AH$6:$AH$3326)*((AN16&lt;$AO$6:$AO$3326)*(AO16&gt;$AN$6:$AN$3326))*(ROW($W$6:$W$3326)&lt;&gt;ROW(W16)))&gt;0,"CRUZADO","Sin cruce")))</f>
        <v>Sin cruce</v>
      </c>
      <c r="AQ16" s="97" t="str">
        <f t="shared" si="3"/>
        <v>AF8FILIALA</v>
      </c>
      <c r="AR16" s="97" t="str" cm="1">
        <f t="array" ref="AR16">IF(AQ16="","",IF(SUMPRODUCT((AQ16=$AQ$6:$AQ$3326)*(AH16=$AH$6:$AH$3326)*(AN16=$AN$6:$AN$3326)*(AO16=$AO$6:$AO$3326)*(ROW($AQ$6:$AQ$3326)&lt;&gt;ROW(AQ16))*((R16=0)*($R$6:$R$3326&gt;0)+(R16&gt;0)*($R$6:$R$3326=0)))&gt;0,"SALONES UNIDOS",IF(SUMPRODUCT((AQ16=$AQ$6:$AQ$3326)*(AH16=$AH$6:$AH$3326)*((AN16&lt;$AO$6:$AO$3326)*(AO16&gt;$AN$6:$AN$3326))*(ROW($AQ$6:$AQ$3326)&lt;&gt;ROW(AQ16)))&gt;0,"CRUZADO","Sin cruce")))</f>
        <v>Sin cruce</v>
      </c>
    </row>
    <row r="17" spans="3:44" s="8" customFormat="1" ht="18.75" hidden="1" customHeight="1" x14ac:dyDescent="0.2">
      <c r="C17" s="12" t="s">
        <v>639</v>
      </c>
      <c r="D17" s="42" t="s">
        <v>34</v>
      </c>
      <c r="E17" s="42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95" t="s">
        <v>663</v>
      </c>
      <c r="L17" s="67" t="s">
        <v>664</v>
      </c>
      <c r="M17" s="94" t="s">
        <v>643</v>
      </c>
      <c r="N17" s="94" t="s">
        <v>644</v>
      </c>
      <c r="O17" s="12" t="s">
        <v>512</v>
      </c>
      <c r="P17" s="94">
        <v>3</v>
      </c>
      <c r="Q17" s="94">
        <v>0</v>
      </c>
      <c r="R17" s="112">
        <v>3</v>
      </c>
      <c r="S17" s="94">
        <v>4</v>
      </c>
      <c r="T17" s="39"/>
      <c r="U17" s="94">
        <v>11</v>
      </c>
      <c r="V17" s="24" t="str">
        <f>IF(W17="","",IFERROR(INDEX(#REF!,MATCH(W17,#REF!,0)),"NUEVO"))</f>
        <v>NUEVO</v>
      </c>
      <c r="W17" s="96" t="s">
        <v>153</v>
      </c>
      <c r="X17" s="49" t="s">
        <v>95</v>
      </c>
      <c r="Y17" s="94" t="s">
        <v>646</v>
      </c>
      <c r="Z17" s="94" t="s">
        <v>647</v>
      </c>
      <c r="AA17" s="94"/>
      <c r="AB17" s="94"/>
      <c r="AC17" s="94"/>
      <c r="AD17" s="94"/>
      <c r="AE17" s="94"/>
      <c r="AF17" s="94" t="s">
        <v>646</v>
      </c>
      <c r="AG17" s="24" t="str">
        <f t="shared" si="4"/>
        <v>T</v>
      </c>
      <c r="AH17" s="94">
        <v>2</v>
      </c>
      <c r="AI17" s="94">
        <v>21</v>
      </c>
      <c r="AJ17" s="94">
        <v>0</v>
      </c>
      <c r="AK17" s="94">
        <v>23</v>
      </c>
      <c r="AL17" s="94">
        <v>30</v>
      </c>
      <c r="AM17" s="24">
        <f t="shared" si="0"/>
        <v>3.0000000000000022</v>
      </c>
      <c r="AN17" s="97">
        <f t="shared" si="1"/>
        <v>0.875</v>
      </c>
      <c r="AO17" s="97">
        <f t="shared" si="2"/>
        <v>0.97916666666666674</v>
      </c>
      <c r="AP17" s="24" t="str" cm="1">
        <f t="array" ref="AP17">IF(W17="","",IF(SUMPRODUCT((W17=$W$6:$W$3326)*(AH17=$AH$6:$AH$3326)*(AN17=$AN$6:$AN$3326)*(AO17=$AO$6:$AO$3326)*(ROW($W$6:$W$3326)&lt;&gt;ROW(W17))*((R17=0)*($R$6:$R$3326&gt;0)+(R17&gt;0)*($R$6:$R$3326=0)))&gt;0,"SALONES UNIDOS",IF(SUMPRODUCT((W17=$W$6:$W$3326)*(AH17=$AH$6:$AH$3326)*((AN17&lt;$AO$6:$AO$3326)*(AO17&gt;$AN$6:$AN$3326))*(ROW($W$6:$W$3326)&lt;&gt;ROW(W17)))&gt;0,"CRUZADO","Sin cruce")))</f>
        <v>Sin cruce</v>
      </c>
      <c r="AQ17" s="97" t="str">
        <f t="shared" si="3"/>
        <v>AF8FILIALA</v>
      </c>
      <c r="AR17" s="97" t="str" cm="1">
        <f t="array" ref="AR17">IF(AQ17="","",IF(SUMPRODUCT((AQ17=$AQ$6:$AQ$3326)*(AH17=$AH$6:$AH$3326)*(AN17=$AN$6:$AN$3326)*(AO17=$AO$6:$AO$3326)*(ROW($AQ$6:$AQ$3326)&lt;&gt;ROW(AQ17))*((R17=0)*($R$6:$R$3326&gt;0)+(R17&gt;0)*($R$6:$R$3326=0)))&gt;0,"SALONES UNIDOS",IF(SUMPRODUCT((AQ17=$AQ$6:$AQ$3326)*(AH17=$AH$6:$AH$3326)*((AN17&lt;$AO$6:$AO$3326)*(AO17&gt;$AN$6:$AN$3326))*(ROW($AQ$6:$AQ$3326)&lt;&gt;ROW(AQ17)))&gt;0,"CRUZADO","Sin cruce")))</f>
        <v>Sin cruce</v>
      </c>
    </row>
    <row r="18" spans="3:44" s="8" customFormat="1" ht="18.75" hidden="1" customHeight="1" x14ac:dyDescent="0.2">
      <c r="C18" s="12" t="s">
        <v>639</v>
      </c>
      <c r="D18" s="42" t="s">
        <v>34</v>
      </c>
      <c r="E18" s="42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95" t="s">
        <v>663</v>
      </c>
      <c r="L18" s="67" t="s">
        <v>664</v>
      </c>
      <c r="M18" s="94" t="s">
        <v>643</v>
      </c>
      <c r="N18" s="94" t="s">
        <v>644</v>
      </c>
      <c r="O18" s="12" t="s">
        <v>512</v>
      </c>
      <c r="P18" s="94">
        <v>0</v>
      </c>
      <c r="Q18" s="94">
        <v>2</v>
      </c>
      <c r="R18" s="112">
        <v>2</v>
      </c>
      <c r="S18" s="94">
        <v>4</v>
      </c>
      <c r="T18" s="39"/>
      <c r="U18" s="94">
        <v>11</v>
      </c>
      <c r="V18" s="24" t="str">
        <f>IF(W18="","",IFERROR(INDEX(#REF!,MATCH(W18,#REF!,0)),"NUEVO"))</f>
        <v>NUEVO</v>
      </c>
      <c r="W18" s="96" t="s">
        <v>153</v>
      </c>
      <c r="X18" s="49" t="s">
        <v>95</v>
      </c>
      <c r="Y18" s="94" t="s">
        <v>646</v>
      </c>
      <c r="Z18" s="94" t="s">
        <v>647</v>
      </c>
      <c r="AA18" s="94"/>
      <c r="AB18" s="94"/>
      <c r="AC18" s="94"/>
      <c r="AD18" s="94"/>
      <c r="AE18" s="94"/>
      <c r="AF18" s="94" t="s">
        <v>646</v>
      </c>
      <c r="AG18" s="24" t="str">
        <f t="shared" si="4"/>
        <v>P</v>
      </c>
      <c r="AH18" s="94">
        <v>3</v>
      </c>
      <c r="AI18" s="94">
        <v>21</v>
      </c>
      <c r="AJ18" s="94">
        <v>50</v>
      </c>
      <c r="AK18" s="94">
        <v>23</v>
      </c>
      <c r="AL18" s="94">
        <v>30</v>
      </c>
      <c r="AM18" s="24">
        <f t="shared" si="0"/>
        <v>2.0000000000000027</v>
      </c>
      <c r="AN18" s="97">
        <f t="shared" si="1"/>
        <v>0.90972222222222221</v>
      </c>
      <c r="AO18" s="97">
        <f t="shared" si="2"/>
        <v>0.97916666666666674</v>
      </c>
      <c r="AP18" s="24" t="str" cm="1">
        <f t="array" ref="AP18">IF(W18="","",IF(SUMPRODUCT((W18=$W$6:$W$3326)*(AH18=$AH$6:$AH$3326)*(AN18=$AN$6:$AN$3326)*(AO18=$AO$6:$AO$3326)*(ROW($W$6:$W$3326)&lt;&gt;ROW(W18))*((R18=0)*($R$6:$R$3326&gt;0)+(R18&gt;0)*($R$6:$R$3326=0)))&gt;0,"SALONES UNIDOS",IF(SUMPRODUCT((W18=$W$6:$W$3326)*(AH18=$AH$6:$AH$3326)*((AN18&lt;$AO$6:$AO$3326)*(AO18&gt;$AN$6:$AN$3326))*(ROW($W$6:$W$3326)&lt;&gt;ROW(W18)))&gt;0,"CRUZADO","Sin cruce")))</f>
        <v>Sin cruce</v>
      </c>
      <c r="AQ18" s="97" t="str">
        <f t="shared" si="3"/>
        <v>AF8FILIALA</v>
      </c>
      <c r="AR18" s="97" t="str" cm="1">
        <f t="array" ref="AR18">IF(AQ18="","",IF(SUMPRODUCT((AQ18=$AQ$6:$AQ$3326)*(AH18=$AH$6:$AH$3326)*(AN18=$AN$6:$AN$3326)*(AO18=$AO$6:$AO$3326)*(ROW($AQ$6:$AQ$3326)&lt;&gt;ROW(AQ18))*((R18=0)*($R$6:$R$3326&gt;0)+(R18&gt;0)*($R$6:$R$3326=0)))&gt;0,"SALONES UNIDOS",IF(SUMPRODUCT((AQ18=$AQ$6:$AQ$3326)*(AH18=$AH$6:$AH$3326)*((AN18&lt;$AO$6:$AO$3326)*(AO18&gt;$AN$6:$AN$3326))*(ROW($AQ$6:$AQ$3326)&lt;&gt;ROW(AQ18)))&gt;0,"CRUZADO","Sin cruce")))</f>
        <v>Sin cruce</v>
      </c>
    </row>
    <row r="19" spans="3:44" s="8" customFormat="1" ht="18.75" hidden="1" customHeight="1" x14ac:dyDescent="0.2">
      <c r="C19" s="12" t="s">
        <v>639</v>
      </c>
      <c r="D19" s="42" t="s">
        <v>34</v>
      </c>
      <c r="E19" s="42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95" t="s">
        <v>665</v>
      </c>
      <c r="L19" s="67" t="s">
        <v>666</v>
      </c>
      <c r="M19" s="94" t="s">
        <v>643</v>
      </c>
      <c r="N19" s="94" t="s">
        <v>644</v>
      </c>
      <c r="O19" s="12" t="s">
        <v>512</v>
      </c>
      <c r="P19" s="94">
        <v>3</v>
      </c>
      <c r="Q19" s="94">
        <v>0</v>
      </c>
      <c r="R19" s="112">
        <v>3</v>
      </c>
      <c r="S19" s="94">
        <v>4</v>
      </c>
      <c r="T19" s="39"/>
      <c r="U19" s="94">
        <v>11</v>
      </c>
      <c r="V19" s="24" t="str">
        <f>IF(W19="","",IFERROR(INDEX(#REF!,MATCH(W19,#REF!,0)),"NUEVO"))</f>
        <v>NUEVO</v>
      </c>
      <c r="W19" s="96" t="s">
        <v>239</v>
      </c>
      <c r="X19" s="49" t="s">
        <v>95</v>
      </c>
      <c r="Y19" s="94" t="s">
        <v>646</v>
      </c>
      <c r="Z19" s="94" t="s">
        <v>647</v>
      </c>
      <c r="AA19" s="94"/>
      <c r="AB19" s="94"/>
      <c r="AC19" s="94"/>
      <c r="AD19" s="94"/>
      <c r="AE19" s="94"/>
      <c r="AF19" s="94" t="s">
        <v>646</v>
      </c>
      <c r="AG19" s="24" t="str">
        <f t="shared" si="4"/>
        <v>T</v>
      </c>
      <c r="AH19" s="94">
        <v>1</v>
      </c>
      <c r="AI19" s="94">
        <v>18</v>
      </c>
      <c r="AJ19" s="94">
        <v>30</v>
      </c>
      <c r="AK19" s="94">
        <v>21</v>
      </c>
      <c r="AL19" s="94">
        <v>0</v>
      </c>
      <c r="AM19" s="24">
        <f t="shared" si="0"/>
        <v>2.9999999999999987</v>
      </c>
      <c r="AN19" s="97">
        <f t="shared" si="1"/>
        <v>0.77083333333333337</v>
      </c>
      <c r="AO19" s="97">
        <f t="shared" si="2"/>
        <v>0.875</v>
      </c>
      <c r="AP19" s="24" t="str" cm="1">
        <f t="array" ref="AP19">IF(W19="","",IF(SUMPRODUCT((W19=$W$6:$W$3326)*(AH19=$AH$6:$AH$3326)*(AN19=$AN$6:$AN$3326)*(AO19=$AO$6:$AO$3326)*(ROW($W$6:$W$3326)&lt;&gt;ROW(W19))*((R19=0)*($R$6:$R$3326&gt;0)+(R19&gt;0)*($R$6:$R$3326=0)))&gt;0,"SALONES UNIDOS",IF(SUMPRODUCT((W19=$W$6:$W$3326)*(AH19=$AH$6:$AH$3326)*((AN19&lt;$AO$6:$AO$3326)*(AO19&gt;$AN$6:$AN$3326))*(ROW($W$6:$W$3326)&lt;&gt;ROW(W19)))&gt;0,"CRUZADO","Sin cruce")))</f>
        <v>Sin cruce</v>
      </c>
      <c r="AQ19" s="97" t="str">
        <f t="shared" si="3"/>
        <v>AF8FILIALA</v>
      </c>
      <c r="AR19" s="97" t="str" cm="1">
        <f t="array" ref="AR19">IF(AQ19="","",IF(SUMPRODUCT((AQ19=$AQ$6:$AQ$3326)*(AH19=$AH$6:$AH$3326)*(AN19=$AN$6:$AN$3326)*(AO19=$AO$6:$AO$3326)*(ROW($AQ$6:$AQ$3326)&lt;&gt;ROW(AQ19))*((R19=0)*($R$6:$R$3326&gt;0)+(R19&gt;0)*($R$6:$R$3326=0)))&gt;0,"SALONES UNIDOS",IF(SUMPRODUCT((AQ19=$AQ$6:$AQ$3326)*(AH19=$AH$6:$AH$3326)*((AN19&lt;$AO$6:$AO$3326)*(AO19&gt;$AN$6:$AN$3326))*(ROW($AQ$6:$AQ$3326)&lt;&gt;ROW(AQ19)))&gt;0,"CRUZADO","Sin cruce")))</f>
        <v>Sin cruce</v>
      </c>
    </row>
    <row r="20" spans="3:44" s="8" customFormat="1" ht="18.75" hidden="1" customHeight="1" x14ac:dyDescent="0.2">
      <c r="C20" s="12" t="s">
        <v>639</v>
      </c>
      <c r="D20" s="42" t="s">
        <v>34</v>
      </c>
      <c r="E20" s="42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95" t="s">
        <v>667</v>
      </c>
      <c r="L20" s="67" t="s">
        <v>668</v>
      </c>
      <c r="M20" s="94" t="s">
        <v>658</v>
      </c>
      <c r="N20" s="94" t="s">
        <v>644</v>
      </c>
      <c r="O20" s="12" t="s">
        <v>521</v>
      </c>
      <c r="P20" s="94">
        <v>3</v>
      </c>
      <c r="Q20" s="94">
        <v>0</v>
      </c>
      <c r="R20" s="112">
        <v>3</v>
      </c>
      <c r="S20" s="94">
        <v>3</v>
      </c>
      <c r="T20" s="39"/>
      <c r="U20" s="94">
        <v>30</v>
      </c>
      <c r="V20" s="24" t="str">
        <f>IF(W20="","",IFERROR(INDEX(#REF!,MATCH(W20,#REF!,0)),"NUEVO"))</f>
        <v>NUEVO</v>
      </c>
      <c r="W20" s="96" t="s">
        <v>426</v>
      </c>
      <c r="X20" s="49" t="s">
        <v>95</v>
      </c>
      <c r="Y20" s="94" t="s">
        <v>646</v>
      </c>
      <c r="Z20" s="94" t="s">
        <v>647</v>
      </c>
      <c r="AA20" s="94"/>
      <c r="AB20" s="94"/>
      <c r="AC20" s="94"/>
      <c r="AD20" s="94"/>
      <c r="AE20" s="94"/>
      <c r="AF20" s="94" t="s">
        <v>646</v>
      </c>
      <c r="AG20" s="24" t="str">
        <f t="shared" si="4"/>
        <v>T</v>
      </c>
      <c r="AH20" s="94">
        <v>5</v>
      </c>
      <c r="AI20" s="94">
        <v>21</v>
      </c>
      <c r="AJ20" s="94">
        <v>0</v>
      </c>
      <c r="AK20" s="94">
        <v>23</v>
      </c>
      <c r="AL20" s="94">
        <v>30</v>
      </c>
      <c r="AM20" s="24">
        <f t="shared" si="0"/>
        <v>3.0000000000000022</v>
      </c>
      <c r="AN20" s="97">
        <f t="shared" si="1"/>
        <v>0.875</v>
      </c>
      <c r="AO20" s="97">
        <f t="shared" si="2"/>
        <v>0.97916666666666674</v>
      </c>
      <c r="AP20" s="24" t="str" cm="1">
        <f t="array" ref="AP20">IF(W20="","",IF(SUMPRODUCT((W20=$W$6:$W$3326)*(AH20=$AH$6:$AH$3326)*(AN20=$AN$6:$AN$3326)*(AO20=$AO$6:$AO$3326)*(ROW($W$6:$W$3326)&lt;&gt;ROW(W20))*((R20=0)*($R$6:$R$3326&gt;0)+(R20&gt;0)*($R$6:$R$3326=0)))&gt;0,"SALONES UNIDOS",IF(SUMPRODUCT((W20=$W$6:$W$3326)*(AH20=$AH$6:$AH$3326)*((AN20&lt;$AO$6:$AO$3326)*(AO20&gt;$AN$6:$AN$3326))*(ROW($W$6:$W$3326)&lt;&gt;ROW(W20)))&gt;0,"CRUZADO","Sin cruce")))</f>
        <v>Sin cruce</v>
      </c>
      <c r="AQ20" s="97" t="str">
        <f t="shared" si="3"/>
        <v>AF8FILIALA</v>
      </c>
      <c r="AR20" s="97" t="str" cm="1">
        <f t="array" ref="AR20">IF(AQ20="","",IF(SUMPRODUCT((AQ20=$AQ$6:$AQ$3326)*(AH20=$AH$6:$AH$3326)*(AN20=$AN$6:$AN$3326)*(AO20=$AO$6:$AO$3326)*(ROW($AQ$6:$AQ$3326)&lt;&gt;ROW(AQ20))*((R20=0)*($R$6:$R$3326&gt;0)+(R20&gt;0)*($R$6:$R$3326=0)))&gt;0,"SALONES UNIDOS",IF(SUMPRODUCT((AQ20=$AQ$6:$AQ$3326)*(AH20=$AH$6:$AH$3326)*((AN20&lt;$AO$6:$AO$3326)*(AO20&gt;$AN$6:$AN$3326))*(ROW($AQ$6:$AQ$3326)&lt;&gt;ROW(AQ20)))&gt;0,"CRUZADO","Sin cruce")))</f>
        <v>Sin cruce</v>
      </c>
    </row>
    <row r="21" spans="3:44" s="8" customFormat="1" ht="18.75" hidden="1" customHeight="1" x14ac:dyDescent="0.2">
      <c r="C21" s="12" t="s">
        <v>639</v>
      </c>
      <c r="D21" s="42" t="s">
        <v>34</v>
      </c>
      <c r="E21" s="42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95" t="s">
        <v>669</v>
      </c>
      <c r="L21" s="67" t="s">
        <v>670</v>
      </c>
      <c r="M21" s="94" t="s">
        <v>643</v>
      </c>
      <c r="N21" s="94" t="s">
        <v>644</v>
      </c>
      <c r="O21" s="12" t="s">
        <v>512</v>
      </c>
      <c r="P21" s="94">
        <v>2</v>
      </c>
      <c r="Q21" s="94">
        <v>0</v>
      </c>
      <c r="R21" s="112">
        <v>2</v>
      </c>
      <c r="S21" s="94">
        <v>3</v>
      </c>
      <c r="T21" s="39"/>
      <c r="U21" s="94">
        <v>11</v>
      </c>
      <c r="V21" s="24" t="str">
        <f>IF(W21="","",IFERROR(INDEX(#REF!,MATCH(W21,#REF!,0)),"NUEVO"))</f>
        <v>NUEVO</v>
      </c>
      <c r="W21" s="96" t="s">
        <v>138</v>
      </c>
      <c r="X21" s="49" t="s">
        <v>95</v>
      </c>
      <c r="Y21" s="94" t="s">
        <v>646</v>
      </c>
      <c r="Z21" s="94" t="s">
        <v>647</v>
      </c>
      <c r="AA21" s="94"/>
      <c r="AB21" s="94"/>
      <c r="AC21" s="94"/>
      <c r="AD21" s="94"/>
      <c r="AE21" s="94"/>
      <c r="AF21" s="94" t="s">
        <v>646</v>
      </c>
      <c r="AG21" s="24" t="str">
        <f t="shared" si="4"/>
        <v>T</v>
      </c>
      <c r="AH21" s="94">
        <v>1</v>
      </c>
      <c r="AI21" s="94">
        <v>21</v>
      </c>
      <c r="AJ21" s="94">
        <v>0</v>
      </c>
      <c r="AK21" s="94">
        <v>22</v>
      </c>
      <c r="AL21" s="94">
        <v>40</v>
      </c>
      <c r="AM21" s="24">
        <f t="shared" si="0"/>
        <v>1.9999999999999993</v>
      </c>
      <c r="AN21" s="97">
        <f t="shared" si="1"/>
        <v>0.875</v>
      </c>
      <c r="AO21" s="97">
        <f t="shared" si="2"/>
        <v>0.94444444444444442</v>
      </c>
      <c r="AP21" s="24" t="str" cm="1">
        <f t="array" ref="AP21">IF(W21="","",IF(SUMPRODUCT((W21=$W$6:$W$3326)*(AH21=$AH$6:$AH$3326)*(AN21=$AN$6:$AN$3326)*(AO21=$AO$6:$AO$3326)*(ROW($W$6:$W$3326)&lt;&gt;ROW(W21))*((R21=0)*($R$6:$R$3326&gt;0)+(R21&gt;0)*($R$6:$R$3326=0)))&gt;0,"SALONES UNIDOS",IF(SUMPRODUCT((W21=$W$6:$W$3326)*(AH21=$AH$6:$AH$3326)*((AN21&lt;$AO$6:$AO$3326)*(AO21&gt;$AN$6:$AN$3326))*(ROW($W$6:$W$3326)&lt;&gt;ROW(W21)))&gt;0,"CRUZADO","Sin cruce")))</f>
        <v>SALONES UNIDOS</v>
      </c>
      <c r="AQ21" s="97" t="str">
        <f t="shared" si="3"/>
        <v>AF8FILIALA</v>
      </c>
      <c r="AR21" s="97" t="str" cm="1">
        <f t="array" ref="AR21">IF(AQ21="","",IF(SUMPRODUCT((AQ21=$AQ$6:$AQ$3326)*(AH21=$AH$6:$AH$3326)*(AN21=$AN$6:$AN$3326)*(AO21=$AO$6:$AO$3326)*(ROW($AQ$6:$AQ$3326)&lt;&gt;ROW(AQ21))*((R21=0)*($R$6:$R$3326&gt;0)+(R21&gt;0)*($R$6:$R$3326=0)))&gt;0,"SALONES UNIDOS",IF(SUMPRODUCT((AQ21=$AQ$6:$AQ$3326)*(AH21=$AH$6:$AH$3326)*((AN21&lt;$AO$6:$AO$3326)*(AO21&gt;$AN$6:$AN$3326))*(ROW($AQ$6:$AQ$3326)&lt;&gt;ROW(AQ21)))&gt;0,"CRUZADO","Sin cruce")))</f>
        <v>Sin cruce</v>
      </c>
    </row>
    <row r="22" spans="3:44" s="8" customFormat="1" ht="18.75" hidden="1" customHeight="1" x14ac:dyDescent="0.2">
      <c r="C22" s="12" t="s">
        <v>639</v>
      </c>
      <c r="D22" s="42" t="s">
        <v>34</v>
      </c>
      <c r="E22" s="42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95" t="s">
        <v>669</v>
      </c>
      <c r="L22" s="67" t="s">
        <v>670</v>
      </c>
      <c r="M22" s="94" t="s">
        <v>643</v>
      </c>
      <c r="N22" s="94" t="s">
        <v>644</v>
      </c>
      <c r="O22" s="12" t="s">
        <v>512</v>
      </c>
      <c r="P22" s="94">
        <v>0</v>
      </c>
      <c r="Q22" s="94">
        <v>2</v>
      </c>
      <c r="R22" s="112">
        <v>2</v>
      </c>
      <c r="S22" s="94">
        <v>3</v>
      </c>
      <c r="T22" s="39"/>
      <c r="U22" s="94">
        <v>11</v>
      </c>
      <c r="V22" s="24" t="str">
        <f>IF(W22="","",IFERROR(INDEX(#REF!,MATCH(W22,#REF!,0)),"NUEVO"))</f>
        <v>NUEVO</v>
      </c>
      <c r="W22" s="96" t="s">
        <v>138</v>
      </c>
      <c r="X22" s="49" t="s">
        <v>95</v>
      </c>
      <c r="Y22" s="94" t="s">
        <v>646</v>
      </c>
      <c r="Z22" s="94" t="s">
        <v>647</v>
      </c>
      <c r="AA22" s="94"/>
      <c r="AB22" s="94"/>
      <c r="AC22" s="94"/>
      <c r="AD22" s="94"/>
      <c r="AE22" s="94"/>
      <c r="AF22" s="94" t="s">
        <v>646</v>
      </c>
      <c r="AG22" s="24" t="str">
        <f t="shared" si="4"/>
        <v>P</v>
      </c>
      <c r="AH22" s="94">
        <v>3</v>
      </c>
      <c r="AI22" s="94">
        <v>20</v>
      </c>
      <c r="AJ22" s="94">
        <v>10</v>
      </c>
      <c r="AK22" s="94">
        <v>21</v>
      </c>
      <c r="AL22" s="94">
        <v>50</v>
      </c>
      <c r="AM22" s="24">
        <f t="shared" si="0"/>
        <v>1.9999999999999993</v>
      </c>
      <c r="AN22" s="97">
        <f t="shared" si="1"/>
        <v>0.84027777777777779</v>
      </c>
      <c r="AO22" s="97">
        <f t="shared" si="2"/>
        <v>0.90972222222222221</v>
      </c>
      <c r="AP22" s="24" t="str" cm="1">
        <f t="array" ref="AP22">IF(W22="","",IF(SUMPRODUCT((W22=$W$6:$W$3326)*(AH22=$AH$6:$AH$3326)*(AN22=$AN$6:$AN$3326)*(AO22=$AO$6:$AO$3326)*(ROW($W$6:$W$3326)&lt;&gt;ROW(W22))*((R22=0)*($R$6:$R$3326&gt;0)+(R22&gt;0)*($R$6:$R$3326=0)))&gt;0,"SALONES UNIDOS",IF(SUMPRODUCT((W22=$W$6:$W$3326)*(AH22=$AH$6:$AH$3326)*((AN22&lt;$AO$6:$AO$3326)*(AO22&gt;$AN$6:$AN$3326))*(ROW($W$6:$W$3326)&lt;&gt;ROW(W22)))&gt;0,"CRUZADO","Sin cruce")))</f>
        <v>SALONES UNIDOS</v>
      </c>
      <c r="AQ22" s="97" t="str">
        <f t="shared" si="3"/>
        <v>AF8FILIALA</v>
      </c>
      <c r="AR22" s="97" t="str" cm="1">
        <f t="array" ref="AR22">IF(AQ22="","",IF(SUMPRODUCT((AQ22=$AQ$6:$AQ$3326)*(AH22=$AH$6:$AH$3326)*(AN22=$AN$6:$AN$3326)*(AO22=$AO$6:$AO$3326)*(ROW($AQ$6:$AQ$3326)&lt;&gt;ROW(AQ22))*((R22=0)*($R$6:$R$3326&gt;0)+(R22&gt;0)*($R$6:$R$3326=0)))&gt;0,"SALONES UNIDOS",IF(SUMPRODUCT((AQ22=$AQ$6:$AQ$3326)*(AH22=$AH$6:$AH$3326)*((AN22&lt;$AO$6:$AO$3326)*(AO22&gt;$AN$6:$AN$3326))*(ROW($AQ$6:$AQ$3326)&lt;&gt;ROW(AQ22)))&gt;0,"CRUZADO","Sin cruce")))</f>
        <v>Sin cruce</v>
      </c>
    </row>
    <row r="23" spans="3:44" s="8" customFormat="1" ht="18.75" hidden="1" customHeight="1" x14ac:dyDescent="0.2">
      <c r="C23" s="12" t="s">
        <v>639</v>
      </c>
      <c r="D23" s="42" t="s">
        <v>34</v>
      </c>
      <c r="E23" s="42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95" t="s">
        <v>665</v>
      </c>
      <c r="L23" s="67" t="s">
        <v>666</v>
      </c>
      <c r="M23" s="94" t="s">
        <v>643</v>
      </c>
      <c r="N23" s="94" t="s">
        <v>644</v>
      </c>
      <c r="O23" s="12" t="s">
        <v>512</v>
      </c>
      <c r="P23" s="94">
        <v>0</v>
      </c>
      <c r="Q23" s="94">
        <v>2</v>
      </c>
      <c r="R23" s="112">
        <v>2</v>
      </c>
      <c r="S23" s="94">
        <v>4</v>
      </c>
      <c r="T23" s="39"/>
      <c r="U23" s="94">
        <v>11</v>
      </c>
      <c r="V23" s="24" t="str">
        <f>IF(W23="","",IFERROR(INDEX(#REF!,MATCH(W23,#REF!,0)),"NUEVO"))</f>
        <v>NUEVO</v>
      </c>
      <c r="W23" s="96" t="s">
        <v>239</v>
      </c>
      <c r="X23" s="49" t="s">
        <v>95</v>
      </c>
      <c r="Y23" s="94" t="s">
        <v>646</v>
      </c>
      <c r="Z23" s="94" t="s">
        <v>647</v>
      </c>
      <c r="AA23" s="94"/>
      <c r="AB23" s="94"/>
      <c r="AC23" s="94"/>
      <c r="AD23" s="94"/>
      <c r="AE23" s="94"/>
      <c r="AF23" s="94" t="s">
        <v>646</v>
      </c>
      <c r="AG23" s="24" t="str">
        <f t="shared" si="4"/>
        <v>P</v>
      </c>
      <c r="AH23" s="94">
        <v>5</v>
      </c>
      <c r="AI23" s="94">
        <v>18</v>
      </c>
      <c r="AJ23" s="94">
        <v>30</v>
      </c>
      <c r="AK23" s="94">
        <v>20</v>
      </c>
      <c r="AL23" s="94">
        <v>10</v>
      </c>
      <c r="AM23" s="24">
        <f t="shared" si="0"/>
        <v>1.9999999999999993</v>
      </c>
      <c r="AN23" s="97">
        <f t="shared" si="1"/>
        <v>0.77083333333333337</v>
      </c>
      <c r="AO23" s="97">
        <f t="shared" si="2"/>
        <v>0.84027777777777779</v>
      </c>
      <c r="AP23" s="24" t="str" cm="1">
        <f t="array" ref="AP23">IF(W23="","",IF(SUMPRODUCT((W23=$W$6:$W$3326)*(AH23=$AH$6:$AH$3326)*(AN23=$AN$6:$AN$3326)*(AO23=$AO$6:$AO$3326)*(ROW($W$6:$W$3326)&lt;&gt;ROW(W23))*((R23=0)*($R$6:$R$3326&gt;0)+(R23&gt;0)*($R$6:$R$3326=0)))&gt;0,"SALONES UNIDOS",IF(SUMPRODUCT((W23=$W$6:$W$3326)*(AH23=$AH$6:$AH$3326)*((AN23&lt;$AO$6:$AO$3326)*(AO23&gt;$AN$6:$AN$3326))*(ROW($W$6:$W$3326)&lt;&gt;ROW(W23)))&gt;0,"CRUZADO","Sin cruce")))</f>
        <v>Sin cruce</v>
      </c>
      <c r="AQ23" s="97" t="str">
        <f t="shared" si="3"/>
        <v>AF8FILIALA</v>
      </c>
      <c r="AR23" s="97" t="str" cm="1">
        <f t="array" ref="AR23">IF(AQ23="","",IF(SUMPRODUCT((AQ23=$AQ$6:$AQ$3326)*(AH23=$AH$6:$AH$3326)*(AN23=$AN$6:$AN$3326)*(AO23=$AO$6:$AO$3326)*(ROW($AQ$6:$AQ$3326)&lt;&gt;ROW(AQ23))*((R23=0)*($R$6:$R$3326&gt;0)+(R23&gt;0)*($R$6:$R$3326=0)))&gt;0,"SALONES UNIDOS",IF(SUMPRODUCT((AQ23=$AQ$6:$AQ$3326)*(AH23=$AH$6:$AH$3326)*((AN23&lt;$AO$6:$AO$3326)*(AO23&gt;$AN$6:$AN$3326))*(ROW($AQ$6:$AQ$3326)&lt;&gt;ROW(AQ23)))&gt;0,"CRUZADO","Sin cruce")))</f>
        <v>Sin cruce</v>
      </c>
    </row>
    <row r="24" spans="3:44" s="8" customFormat="1" ht="18.75" hidden="1" customHeight="1" x14ac:dyDescent="0.2">
      <c r="C24" s="12" t="s">
        <v>639</v>
      </c>
      <c r="D24" s="42" t="s">
        <v>34</v>
      </c>
      <c r="E24" s="42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95" t="s">
        <v>671</v>
      </c>
      <c r="L24" s="67" t="s">
        <v>672</v>
      </c>
      <c r="M24" s="94" t="s">
        <v>643</v>
      </c>
      <c r="N24" s="94" t="s">
        <v>644</v>
      </c>
      <c r="O24" s="12" t="s">
        <v>512</v>
      </c>
      <c r="P24" s="94">
        <v>3</v>
      </c>
      <c r="Q24" s="94">
        <v>0</v>
      </c>
      <c r="R24" s="112">
        <v>3</v>
      </c>
      <c r="S24" s="94">
        <v>4</v>
      </c>
      <c r="T24" s="39"/>
      <c r="U24" s="24">
        <v>11</v>
      </c>
      <c r="V24" s="24" t="str">
        <f>IF(W24="","",IFERROR(INDEX(#REF!,MATCH(W24,#REF!,0)),"NUEVO"))</f>
        <v>NUEVO</v>
      </c>
      <c r="W24" s="96" t="s">
        <v>440</v>
      </c>
      <c r="X24" s="49" t="s">
        <v>95</v>
      </c>
      <c r="Y24" s="94" t="s">
        <v>646</v>
      </c>
      <c r="Z24" s="94" t="s">
        <v>647</v>
      </c>
      <c r="AA24" s="94"/>
      <c r="AB24" s="94"/>
      <c r="AC24" s="94"/>
      <c r="AD24" s="94"/>
      <c r="AE24" s="94"/>
      <c r="AF24" s="94" t="s">
        <v>646</v>
      </c>
      <c r="AG24" s="24" t="str">
        <f t="shared" si="4"/>
        <v>T</v>
      </c>
      <c r="AH24" s="94">
        <v>1</v>
      </c>
      <c r="AI24" s="94">
        <v>18</v>
      </c>
      <c r="AJ24" s="94">
        <v>30</v>
      </c>
      <c r="AK24" s="94">
        <v>21</v>
      </c>
      <c r="AL24" s="94">
        <v>0</v>
      </c>
      <c r="AM24" s="24">
        <f t="shared" si="0"/>
        <v>2.9999999999999987</v>
      </c>
      <c r="AN24" s="97">
        <f t="shared" si="1"/>
        <v>0.77083333333333337</v>
      </c>
      <c r="AO24" s="97">
        <f t="shared" si="2"/>
        <v>0.875</v>
      </c>
      <c r="AP24" s="24" t="str" cm="1">
        <f t="array" ref="AP24">IF(W24="","",IF(SUMPRODUCT((W24=$W$6:$W$3326)*(AH24=$AH$6:$AH$3326)*(AN24=$AN$6:$AN$3326)*(AO24=$AO$6:$AO$3326)*(ROW($W$6:$W$3326)&lt;&gt;ROW(W24))*((R24=0)*($R$6:$R$3326&gt;0)+(R24&gt;0)*($R$6:$R$3326=0)))&gt;0,"SALONES UNIDOS",IF(SUMPRODUCT((W24=$W$6:$W$3326)*(AH24=$AH$6:$AH$3326)*((AN24&lt;$AO$6:$AO$3326)*(AO24&gt;$AN$6:$AN$3326))*(ROW($W$6:$W$3326)&lt;&gt;ROW(W24)))&gt;0,"CRUZADO","Sin cruce")))</f>
        <v>Sin cruce</v>
      </c>
      <c r="AQ24" s="97" t="str">
        <f t="shared" si="3"/>
        <v>AF9FILIALA</v>
      </c>
      <c r="AR24" s="97" t="str" cm="1">
        <f t="array" ref="AR24">IF(AQ24="","",IF(SUMPRODUCT((AQ24=$AQ$6:$AQ$3326)*(AH24=$AH$6:$AH$3326)*(AN24=$AN$6:$AN$3326)*(AO24=$AO$6:$AO$3326)*(ROW($AQ$6:$AQ$3326)&lt;&gt;ROW(AQ24))*((R24=0)*($R$6:$R$3326&gt;0)+(R24&gt;0)*($R$6:$R$3326=0)))&gt;0,"SALONES UNIDOS",IF(SUMPRODUCT((AQ24=$AQ$6:$AQ$3326)*(AH24=$AH$6:$AH$3326)*((AN24&lt;$AO$6:$AO$3326)*(AO24&gt;$AN$6:$AN$3326))*(ROW($AQ$6:$AQ$3326)&lt;&gt;ROW(AQ24)))&gt;0,"CRUZADO","Sin cruce")))</f>
        <v>Sin cruce</v>
      </c>
    </row>
    <row r="25" spans="3:44" s="8" customFormat="1" ht="18.75" hidden="1" customHeight="1" x14ac:dyDescent="0.2">
      <c r="C25" s="12" t="s">
        <v>639</v>
      </c>
      <c r="D25" s="42" t="s">
        <v>34</v>
      </c>
      <c r="E25" s="42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95" t="s">
        <v>671</v>
      </c>
      <c r="L25" s="67" t="s">
        <v>672</v>
      </c>
      <c r="M25" s="94" t="s">
        <v>643</v>
      </c>
      <c r="N25" s="94" t="s">
        <v>644</v>
      </c>
      <c r="O25" s="12" t="s">
        <v>512</v>
      </c>
      <c r="P25" s="94">
        <v>0</v>
      </c>
      <c r="Q25" s="94">
        <v>2</v>
      </c>
      <c r="R25" s="112">
        <v>2</v>
      </c>
      <c r="S25" s="94">
        <v>4</v>
      </c>
      <c r="T25" s="39"/>
      <c r="U25" s="24">
        <v>11</v>
      </c>
      <c r="V25" s="24" t="str">
        <f>IF(W25="","",IFERROR(INDEX(#REF!,MATCH(W25,#REF!,0)),"NUEVO"))</f>
        <v>NUEVO</v>
      </c>
      <c r="W25" s="96" t="s">
        <v>440</v>
      </c>
      <c r="X25" s="49" t="s">
        <v>95</v>
      </c>
      <c r="Y25" s="94" t="s">
        <v>646</v>
      </c>
      <c r="Z25" s="94" t="s">
        <v>647</v>
      </c>
      <c r="AA25" s="94"/>
      <c r="AB25" s="94"/>
      <c r="AC25" s="94"/>
      <c r="AD25" s="94"/>
      <c r="AE25" s="94"/>
      <c r="AF25" s="94" t="s">
        <v>646</v>
      </c>
      <c r="AG25" s="24" t="str">
        <f t="shared" si="4"/>
        <v>P</v>
      </c>
      <c r="AH25" s="94">
        <v>2</v>
      </c>
      <c r="AI25" s="94">
        <v>18</v>
      </c>
      <c r="AJ25" s="94">
        <v>30</v>
      </c>
      <c r="AK25" s="94">
        <v>20</v>
      </c>
      <c r="AL25" s="94">
        <v>10</v>
      </c>
      <c r="AM25" s="24">
        <f t="shared" si="0"/>
        <v>1.9999999999999993</v>
      </c>
      <c r="AN25" s="97">
        <f t="shared" si="1"/>
        <v>0.77083333333333337</v>
      </c>
      <c r="AO25" s="97">
        <f t="shared" si="2"/>
        <v>0.84027777777777779</v>
      </c>
      <c r="AP25" s="24" t="str" cm="1">
        <f t="array" ref="AP25">IF(W25="","",IF(SUMPRODUCT((W25=$W$6:$W$3326)*(AH25=$AH$6:$AH$3326)*(AN25=$AN$6:$AN$3326)*(AO25=$AO$6:$AO$3326)*(ROW($W$6:$W$3326)&lt;&gt;ROW(W25))*((R25=0)*($R$6:$R$3326&gt;0)+(R25&gt;0)*($R$6:$R$3326=0)))&gt;0,"SALONES UNIDOS",IF(SUMPRODUCT((W25=$W$6:$W$3326)*(AH25=$AH$6:$AH$3326)*((AN25&lt;$AO$6:$AO$3326)*(AO25&gt;$AN$6:$AN$3326))*(ROW($W$6:$W$3326)&lt;&gt;ROW(W25)))&gt;0,"CRUZADO","Sin cruce")))</f>
        <v>Sin cruce</v>
      </c>
      <c r="AQ25" s="97" t="str">
        <f t="shared" si="3"/>
        <v>AF9FILIALA</v>
      </c>
      <c r="AR25" s="97" t="str" cm="1">
        <f t="array" ref="AR25">IF(AQ25="","",IF(SUMPRODUCT((AQ25=$AQ$6:$AQ$3326)*(AH25=$AH$6:$AH$3326)*(AN25=$AN$6:$AN$3326)*(AO25=$AO$6:$AO$3326)*(ROW($AQ$6:$AQ$3326)&lt;&gt;ROW(AQ25))*((R25=0)*($R$6:$R$3326&gt;0)+(R25&gt;0)*($R$6:$R$3326=0)))&gt;0,"SALONES UNIDOS",IF(SUMPRODUCT((AQ25=$AQ$6:$AQ$3326)*(AH25=$AH$6:$AH$3326)*((AN25&lt;$AO$6:$AO$3326)*(AO25&gt;$AN$6:$AN$3326))*(ROW($AQ$6:$AQ$3326)&lt;&gt;ROW(AQ25)))&gt;0,"CRUZADO","Sin cruce")))</f>
        <v>Sin cruce</v>
      </c>
    </row>
    <row r="26" spans="3:44" s="8" customFormat="1" ht="18.75" hidden="1" customHeight="1" x14ac:dyDescent="0.2">
      <c r="C26" s="12" t="s">
        <v>639</v>
      </c>
      <c r="D26" s="42" t="s">
        <v>34</v>
      </c>
      <c r="E26" s="42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95" t="s">
        <v>673</v>
      </c>
      <c r="L26" s="67" t="s">
        <v>674</v>
      </c>
      <c r="M26" s="94" t="s">
        <v>658</v>
      </c>
      <c r="N26" s="94" t="s">
        <v>644</v>
      </c>
      <c r="O26" s="12" t="s">
        <v>521</v>
      </c>
      <c r="P26" s="94">
        <v>4</v>
      </c>
      <c r="Q26" s="94">
        <v>0</v>
      </c>
      <c r="R26" s="112">
        <v>4</v>
      </c>
      <c r="S26" s="94">
        <v>6</v>
      </c>
      <c r="T26" s="39"/>
      <c r="U26" s="24">
        <v>11</v>
      </c>
      <c r="V26" s="24" t="str">
        <f>IF(W26="","",IFERROR(INDEX(#REF!,MATCH(W26,#REF!,0)),"NUEVO"))</f>
        <v>NUEVO</v>
      </c>
      <c r="W26" s="96" t="s">
        <v>222</v>
      </c>
      <c r="X26" s="49" t="s">
        <v>95</v>
      </c>
      <c r="Y26" s="94" t="s">
        <v>646</v>
      </c>
      <c r="Z26" s="94" t="s">
        <v>647</v>
      </c>
      <c r="AA26" s="94"/>
      <c r="AB26" s="94"/>
      <c r="AC26" s="94"/>
      <c r="AD26" s="94"/>
      <c r="AE26" s="94"/>
      <c r="AF26" s="94" t="s">
        <v>646</v>
      </c>
      <c r="AG26" s="24" t="str">
        <f t="shared" si="4"/>
        <v>T</v>
      </c>
      <c r="AH26" s="94">
        <v>2</v>
      </c>
      <c r="AI26" s="94">
        <v>20</v>
      </c>
      <c r="AJ26" s="94">
        <v>10</v>
      </c>
      <c r="AK26" s="94">
        <v>23</v>
      </c>
      <c r="AL26" s="94">
        <v>30</v>
      </c>
      <c r="AM26" s="24">
        <f t="shared" si="0"/>
        <v>4.0000000000000018</v>
      </c>
      <c r="AN26" s="97">
        <f t="shared" si="1"/>
        <v>0.84027777777777779</v>
      </c>
      <c r="AO26" s="97">
        <f t="shared" si="2"/>
        <v>0.97916666666666674</v>
      </c>
      <c r="AP26" s="24" t="str" cm="1">
        <f t="array" ref="AP26">IF(W26="","",IF(SUMPRODUCT((W26=$W$6:$W$3326)*(AH26=$AH$6:$AH$3326)*(AN26=$AN$6:$AN$3326)*(AO26=$AO$6:$AO$3326)*(ROW($W$6:$W$3326)&lt;&gt;ROW(W26))*((R26=0)*($R$6:$R$3326&gt;0)+(R26&gt;0)*($R$6:$R$3326=0)))&gt;0,"SALONES UNIDOS",IF(SUMPRODUCT((W26=$W$6:$W$3326)*(AH26=$AH$6:$AH$3326)*((AN26&lt;$AO$6:$AO$3326)*(AO26&gt;$AN$6:$AN$3326))*(ROW($W$6:$W$3326)&lt;&gt;ROW(W26)))&gt;0,"CRUZADO","Sin cruce")))</f>
        <v>Sin cruce</v>
      </c>
      <c r="AQ26" s="97" t="str">
        <f t="shared" si="3"/>
        <v>AF9FILIALA</v>
      </c>
      <c r="AR26" s="97" t="str" cm="1">
        <f t="array" ref="AR26">IF(AQ26="","",IF(SUMPRODUCT((AQ26=$AQ$6:$AQ$3326)*(AH26=$AH$6:$AH$3326)*(AN26=$AN$6:$AN$3326)*(AO26=$AO$6:$AO$3326)*(ROW($AQ$6:$AQ$3326)&lt;&gt;ROW(AQ26))*((R26=0)*($R$6:$R$3326&gt;0)+(R26&gt;0)*($R$6:$R$3326=0)))&gt;0,"SALONES UNIDOS",IF(SUMPRODUCT((AQ26=$AQ$6:$AQ$3326)*(AH26=$AH$6:$AH$3326)*((AN26&lt;$AO$6:$AO$3326)*(AO26&gt;$AN$6:$AN$3326))*(ROW($AQ$6:$AQ$3326)&lt;&gt;ROW(AQ26)))&gt;0,"CRUZADO","Sin cruce")))</f>
        <v>Sin cruce</v>
      </c>
    </row>
    <row r="27" spans="3:44" s="8" customFormat="1" ht="18.75" hidden="1" customHeight="1" x14ac:dyDescent="0.2">
      <c r="C27" s="12" t="s">
        <v>639</v>
      </c>
      <c r="D27" s="42" t="s">
        <v>34</v>
      </c>
      <c r="E27" s="42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95" t="s">
        <v>673</v>
      </c>
      <c r="L27" s="67" t="s">
        <v>674</v>
      </c>
      <c r="M27" s="94" t="s">
        <v>658</v>
      </c>
      <c r="N27" s="94" t="s">
        <v>644</v>
      </c>
      <c r="O27" s="12" t="s">
        <v>521</v>
      </c>
      <c r="P27" s="94">
        <v>0</v>
      </c>
      <c r="Q27" s="94">
        <v>4</v>
      </c>
      <c r="R27" s="112">
        <v>4</v>
      </c>
      <c r="S27" s="94">
        <v>6</v>
      </c>
      <c r="T27" s="39"/>
      <c r="U27" s="24">
        <v>11</v>
      </c>
      <c r="V27" s="24" t="str">
        <f>IF(W27="","",IFERROR(INDEX(#REF!,MATCH(W27,#REF!,0)),"NUEVO"))</f>
        <v>NUEVO</v>
      </c>
      <c r="W27" s="96" t="s">
        <v>222</v>
      </c>
      <c r="X27" s="49" t="s">
        <v>95</v>
      </c>
      <c r="Y27" s="94" t="s">
        <v>646</v>
      </c>
      <c r="Z27" s="94" t="s">
        <v>647</v>
      </c>
      <c r="AA27" s="94"/>
      <c r="AB27" s="94"/>
      <c r="AC27" s="94"/>
      <c r="AD27" s="94"/>
      <c r="AE27" s="94"/>
      <c r="AF27" s="94" t="s">
        <v>646</v>
      </c>
      <c r="AG27" s="24" t="str">
        <f t="shared" si="4"/>
        <v>P</v>
      </c>
      <c r="AH27" s="94">
        <v>5</v>
      </c>
      <c r="AI27" s="94">
        <v>19</v>
      </c>
      <c r="AJ27" s="94">
        <v>20</v>
      </c>
      <c r="AK27" s="94">
        <v>22</v>
      </c>
      <c r="AL27" s="94">
        <v>40</v>
      </c>
      <c r="AM27" s="24">
        <f t="shared" si="0"/>
        <v>4.0000000000000018</v>
      </c>
      <c r="AN27" s="97">
        <f t="shared" si="1"/>
        <v>0.80555555555555547</v>
      </c>
      <c r="AO27" s="97">
        <f t="shared" si="2"/>
        <v>0.94444444444444442</v>
      </c>
      <c r="AP27" s="24" t="str" cm="1">
        <f t="array" ref="AP27">IF(W27="","",IF(SUMPRODUCT((W27=$W$6:$W$3326)*(AH27=$AH$6:$AH$3326)*(AN27=$AN$6:$AN$3326)*(AO27=$AO$6:$AO$3326)*(ROW($W$6:$W$3326)&lt;&gt;ROW(W27))*((R27=0)*($R$6:$R$3326&gt;0)+(R27&gt;0)*($R$6:$R$3326=0)))&gt;0,"SALONES UNIDOS",IF(SUMPRODUCT((W27=$W$6:$W$3326)*(AH27=$AH$6:$AH$3326)*((AN27&lt;$AO$6:$AO$3326)*(AO27&gt;$AN$6:$AN$3326))*(ROW($W$6:$W$3326)&lt;&gt;ROW(W27)))&gt;0,"CRUZADO","Sin cruce")))</f>
        <v>Sin cruce</v>
      </c>
      <c r="AQ27" s="97" t="str">
        <f t="shared" si="3"/>
        <v>AF9FILIALA</v>
      </c>
      <c r="AR27" s="97" t="str" cm="1">
        <f t="array" ref="AR27">IF(AQ27="","",IF(SUMPRODUCT((AQ27=$AQ$6:$AQ$3326)*(AH27=$AH$6:$AH$3326)*(AN27=$AN$6:$AN$3326)*(AO27=$AO$6:$AO$3326)*(ROW($AQ$6:$AQ$3326)&lt;&gt;ROW(AQ27))*((R27=0)*($R$6:$R$3326&gt;0)+(R27&gt;0)*($R$6:$R$3326=0)))&gt;0,"SALONES UNIDOS",IF(SUMPRODUCT((AQ27=$AQ$6:$AQ$3326)*(AH27=$AH$6:$AH$3326)*((AN27&lt;$AO$6:$AO$3326)*(AO27&gt;$AN$6:$AN$3326))*(ROW($AQ$6:$AQ$3326)&lt;&gt;ROW(AQ27)))&gt;0,"CRUZADO","Sin cruce")))</f>
        <v>Sin cruce</v>
      </c>
    </row>
    <row r="28" spans="3:44" s="8" customFormat="1" ht="18.75" hidden="1" customHeight="1" x14ac:dyDescent="0.2">
      <c r="C28" s="12" t="s">
        <v>639</v>
      </c>
      <c r="D28" s="42" t="s">
        <v>34</v>
      </c>
      <c r="E28" s="42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95" t="s">
        <v>675</v>
      </c>
      <c r="L28" s="67" t="s">
        <v>676</v>
      </c>
      <c r="M28" s="94" t="s">
        <v>643</v>
      </c>
      <c r="N28" s="94" t="s">
        <v>644</v>
      </c>
      <c r="O28" s="12" t="s">
        <v>512</v>
      </c>
      <c r="P28" s="94">
        <v>3</v>
      </c>
      <c r="Q28" s="94">
        <v>0</v>
      </c>
      <c r="R28" s="112">
        <v>3</v>
      </c>
      <c r="S28" s="94">
        <v>4</v>
      </c>
      <c r="T28" s="39"/>
      <c r="U28" s="24">
        <v>10</v>
      </c>
      <c r="V28" s="24" t="str">
        <f>IF(W28="","",IFERROR(INDEX(#REF!,MATCH(W28,#REF!,0)),"NUEVO"))</f>
        <v>NUEVO</v>
      </c>
      <c r="W28" s="96" t="s">
        <v>504</v>
      </c>
      <c r="X28" s="49" t="s">
        <v>95</v>
      </c>
      <c r="Y28" s="94" t="s">
        <v>646</v>
      </c>
      <c r="Z28" s="94" t="s">
        <v>647</v>
      </c>
      <c r="AA28" s="94"/>
      <c r="AB28" s="94"/>
      <c r="AC28" s="94"/>
      <c r="AD28" s="94"/>
      <c r="AE28" s="94"/>
      <c r="AF28" s="94" t="s">
        <v>646</v>
      </c>
      <c r="AG28" s="24" t="str">
        <f t="shared" si="4"/>
        <v>T</v>
      </c>
      <c r="AH28" s="94">
        <v>1</v>
      </c>
      <c r="AI28" s="94">
        <v>21</v>
      </c>
      <c r="AJ28" s="94">
        <v>0</v>
      </c>
      <c r="AK28" s="94">
        <v>23</v>
      </c>
      <c r="AL28" s="94">
        <v>30</v>
      </c>
      <c r="AM28" s="24">
        <f t="shared" si="0"/>
        <v>3.0000000000000022</v>
      </c>
      <c r="AN28" s="97">
        <f t="shared" si="1"/>
        <v>0.875</v>
      </c>
      <c r="AO28" s="97">
        <f t="shared" si="2"/>
        <v>0.97916666666666674</v>
      </c>
      <c r="AP28" s="24" t="str" cm="1">
        <f t="array" ref="AP28">IF(W28="","",IF(SUMPRODUCT((W28=$W$6:$W$3326)*(AH28=$AH$6:$AH$3326)*(AN28=$AN$6:$AN$3326)*(AO28=$AO$6:$AO$3326)*(ROW($W$6:$W$3326)&lt;&gt;ROW(W28))*((R28=0)*($R$6:$R$3326&gt;0)+(R28&gt;0)*($R$6:$R$3326=0)))&gt;0,"SALONES UNIDOS",IF(SUMPRODUCT((W28=$W$6:$W$3326)*(AH28=$AH$6:$AH$3326)*((AN28&lt;$AO$6:$AO$3326)*(AO28&gt;$AN$6:$AN$3326))*(ROW($W$6:$W$3326)&lt;&gt;ROW(W28)))&gt;0,"CRUZADO","Sin cruce")))</f>
        <v>Sin cruce</v>
      </c>
      <c r="AQ28" s="97" t="str">
        <f t="shared" si="3"/>
        <v>AF9FILIALA</v>
      </c>
      <c r="AR28" s="97" t="str" cm="1">
        <f t="array" ref="AR28">IF(AQ28="","",IF(SUMPRODUCT((AQ28=$AQ$6:$AQ$3326)*(AH28=$AH$6:$AH$3326)*(AN28=$AN$6:$AN$3326)*(AO28=$AO$6:$AO$3326)*(ROW($AQ$6:$AQ$3326)&lt;&gt;ROW(AQ28))*((R28=0)*($R$6:$R$3326&gt;0)+(R28&gt;0)*($R$6:$R$3326=0)))&gt;0,"SALONES UNIDOS",IF(SUMPRODUCT((AQ28=$AQ$6:$AQ$3326)*(AH28=$AH$6:$AH$3326)*((AN28&lt;$AO$6:$AO$3326)*(AO28&gt;$AN$6:$AN$3326))*(ROW($AQ$6:$AQ$3326)&lt;&gt;ROW(AQ28)))&gt;0,"CRUZADO","Sin cruce")))</f>
        <v>Sin cruce</v>
      </c>
    </row>
    <row r="29" spans="3:44" s="8" customFormat="1" ht="18.75" hidden="1" customHeight="1" x14ac:dyDescent="0.2">
      <c r="C29" s="12" t="s">
        <v>639</v>
      </c>
      <c r="D29" s="42" t="s">
        <v>34</v>
      </c>
      <c r="E29" s="42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95" t="s">
        <v>675</v>
      </c>
      <c r="L29" s="67" t="s">
        <v>676</v>
      </c>
      <c r="M29" s="94" t="s">
        <v>643</v>
      </c>
      <c r="N29" s="94" t="s">
        <v>644</v>
      </c>
      <c r="O29" s="12" t="s">
        <v>512</v>
      </c>
      <c r="P29" s="94">
        <v>0</v>
      </c>
      <c r="Q29" s="94">
        <v>2</v>
      </c>
      <c r="R29" s="112">
        <v>2</v>
      </c>
      <c r="S29" s="94">
        <v>4</v>
      </c>
      <c r="T29" s="39"/>
      <c r="U29" s="24">
        <v>10</v>
      </c>
      <c r="V29" s="24" t="str">
        <f>IF(W29="","",IFERROR(INDEX(#REF!,MATCH(W29,#REF!,0)),"NUEVO"))</f>
        <v>NUEVO</v>
      </c>
      <c r="W29" s="96" t="s">
        <v>504</v>
      </c>
      <c r="X29" s="49" t="s">
        <v>95</v>
      </c>
      <c r="Y29" s="94" t="s">
        <v>646</v>
      </c>
      <c r="Z29" s="94" t="s">
        <v>647</v>
      </c>
      <c r="AA29" s="94"/>
      <c r="AB29" s="94"/>
      <c r="AC29" s="94"/>
      <c r="AD29" s="94"/>
      <c r="AE29" s="94"/>
      <c r="AF29" s="94" t="s">
        <v>646</v>
      </c>
      <c r="AG29" s="24" t="str">
        <f t="shared" si="4"/>
        <v>P</v>
      </c>
      <c r="AH29" s="94">
        <v>3</v>
      </c>
      <c r="AI29" s="94">
        <v>21</v>
      </c>
      <c r="AJ29" s="94">
        <v>50</v>
      </c>
      <c r="AK29" s="94">
        <v>23</v>
      </c>
      <c r="AL29" s="94">
        <v>30</v>
      </c>
      <c r="AM29" s="24">
        <f t="shared" si="0"/>
        <v>2.0000000000000027</v>
      </c>
      <c r="AN29" s="97">
        <f t="shared" si="1"/>
        <v>0.90972222222222221</v>
      </c>
      <c r="AO29" s="97">
        <f t="shared" si="2"/>
        <v>0.97916666666666674</v>
      </c>
      <c r="AP29" s="24" t="str" cm="1">
        <f t="array" ref="AP29">IF(W29="","",IF(SUMPRODUCT((W29=$W$6:$W$3326)*(AH29=$AH$6:$AH$3326)*(AN29=$AN$6:$AN$3326)*(AO29=$AO$6:$AO$3326)*(ROW($W$6:$W$3326)&lt;&gt;ROW(W29))*((R29=0)*($R$6:$R$3326&gt;0)+(R29&gt;0)*($R$6:$R$3326=0)))&gt;0,"SALONES UNIDOS",IF(SUMPRODUCT((W29=$W$6:$W$3326)*(AH29=$AH$6:$AH$3326)*((AN29&lt;$AO$6:$AO$3326)*(AO29&gt;$AN$6:$AN$3326))*(ROW($W$6:$W$3326)&lt;&gt;ROW(W29)))&gt;0,"CRUZADO","Sin cruce")))</f>
        <v>Sin cruce</v>
      </c>
      <c r="AQ29" s="97" t="str">
        <f t="shared" si="3"/>
        <v>AF9FILIALA</v>
      </c>
      <c r="AR29" s="97" t="str" cm="1">
        <f t="array" ref="AR29">IF(AQ29="","",IF(SUMPRODUCT((AQ29=$AQ$6:$AQ$3326)*(AH29=$AH$6:$AH$3326)*(AN29=$AN$6:$AN$3326)*(AO29=$AO$6:$AO$3326)*(ROW($AQ$6:$AQ$3326)&lt;&gt;ROW(AQ29))*((R29=0)*($R$6:$R$3326&gt;0)+(R29&gt;0)*($R$6:$R$3326=0)))&gt;0,"SALONES UNIDOS",IF(SUMPRODUCT((AQ29=$AQ$6:$AQ$3326)*(AH29=$AH$6:$AH$3326)*((AN29&lt;$AO$6:$AO$3326)*(AO29&gt;$AN$6:$AN$3326))*(ROW($AQ$6:$AQ$3326)&lt;&gt;ROW(AQ29)))&gt;0,"CRUZADO","Sin cruce")))</f>
        <v>Sin cruce</v>
      </c>
    </row>
    <row r="30" spans="3:44" s="8" customFormat="1" ht="18.75" hidden="1" customHeight="1" x14ac:dyDescent="0.2">
      <c r="C30" s="12" t="s">
        <v>639</v>
      </c>
      <c r="D30" s="42" t="s">
        <v>34</v>
      </c>
      <c r="E30" s="42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95" t="s">
        <v>677</v>
      </c>
      <c r="L30" s="67" t="s">
        <v>678</v>
      </c>
      <c r="M30" s="94" t="s">
        <v>643</v>
      </c>
      <c r="N30" s="94" t="s">
        <v>644</v>
      </c>
      <c r="O30" s="12" t="s">
        <v>521</v>
      </c>
      <c r="P30" s="94">
        <v>3</v>
      </c>
      <c r="Q30" s="94">
        <v>0</v>
      </c>
      <c r="R30" s="112">
        <v>3</v>
      </c>
      <c r="S30" s="94">
        <v>5</v>
      </c>
      <c r="T30" s="39"/>
      <c r="U30" s="24">
        <v>11</v>
      </c>
      <c r="V30" s="24" t="str">
        <f>IF(W30="","",IFERROR(INDEX(#REF!,MATCH(W30,#REF!,0)),"NUEVO"))</f>
        <v>NUEVO</v>
      </c>
      <c r="W30" s="80" t="s">
        <v>539</v>
      </c>
      <c r="X30" s="49" t="s">
        <v>95</v>
      </c>
      <c r="Y30" s="94" t="s">
        <v>646</v>
      </c>
      <c r="Z30" s="94" t="s">
        <v>647</v>
      </c>
      <c r="AA30" s="94"/>
      <c r="AB30" s="94"/>
      <c r="AC30" s="94"/>
      <c r="AD30" s="94"/>
      <c r="AE30" s="94"/>
      <c r="AF30" s="94" t="s">
        <v>646</v>
      </c>
      <c r="AG30" s="24" t="str">
        <f t="shared" si="4"/>
        <v>T</v>
      </c>
      <c r="AH30" s="94">
        <v>3</v>
      </c>
      <c r="AI30" s="94">
        <v>19</v>
      </c>
      <c r="AJ30" s="94">
        <v>20</v>
      </c>
      <c r="AK30" s="94">
        <v>21</v>
      </c>
      <c r="AL30" s="94">
        <v>50</v>
      </c>
      <c r="AM30" s="24">
        <f t="shared" si="0"/>
        <v>3.0000000000000022</v>
      </c>
      <c r="AN30" s="97">
        <f t="shared" si="1"/>
        <v>0.80555555555555547</v>
      </c>
      <c r="AO30" s="97">
        <f t="shared" si="2"/>
        <v>0.90972222222222221</v>
      </c>
      <c r="AP30" s="24" t="str" cm="1">
        <f t="array" ref="AP30">IF(W30="","",IF(SUMPRODUCT((W30=$W$6:$W$3326)*(AH30=$AH$6:$AH$3326)*(AN30=$AN$6:$AN$3326)*(AO30=$AO$6:$AO$3326)*(ROW($W$6:$W$3326)&lt;&gt;ROW(W30))*((R30=0)*($R$6:$R$3326&gt;0)+(R30&gt;0)*($R$6:$R$3326=0)))&gt;0,"SALONES UNIDOS",IF(SUMPRODUCT((W30=$W$6:$W$3326)*(AH30=$AH$6:$AH$3326)*((AN30&lt;$AO$6:$AO$3326)*(AO30&gt;$AN$6:$AN$3326))*(ROW($W$6:$W$3326)&lt;&gt;ROW(W30)))&gt;0,"CRUZADO","Sin cruce")))</f>
        <v>Sin cruce</v>
      </c>
      <c r="AQ30" s="97" t="str">
        <f t="shared" si="3"/>
        <v>AF9FILIALA</v>
      </c>
      <c r="AR30" s="97" t="str" cm="1">
        <f t="array" ref="AR30">IF(AQ30="","",IF(SUMPRODUCT((AQ30=$AQ$6:$AQ$3326)*(AH30=$AH$6:$AH$3326)*(AN30=$AN$6:$AN$3326)*(AO30=$AO$6:$AO$3326)*(ROW($AQ$6:$AQ$3326)&lt;&gt;ROW(AQ30))*((R30=0)*($R$6:$R$3326&gt;0)+(R30&gt;0)*($R$6:$R$3326=0)))&gt;0,"SALONES UNIDOS",IF(SUMPRODUCT((AQ30=$AQ$6:$AQ$3326)*(AH30=$AH$6:$AH$3326)*((AN30&lt;$AO$6:$AO$3326)*(AO30&gt;$AN$6:$AN$3326))*(ROW($AQ$6:$AQ$3326)&lt;&gt;ROW(AQ30)))&gt;0,"CRUZADO","Sin cruce")))</f>
        <v>Sin cruce</v>
      </c>
    </row>
    <row r="31" spans="3:44" s="8" customFormat="1" ht="18.75" hidden="1" customHeight="1" x14ac:dyDescent="0.2">
      <c r="C31" s="12" t="s">
        <v>639</v>
      </c>
      <c r="D31" s="42" t="s">
        <v>34</v>
      </c>
      <c r="E31" s="42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95" t="s">
        <v>677</v>
      </c>
      <c r="L31" s="67" t="s">
        <v>678</v>
      </c>
      <c r="M31" s="94" t="s">
        <v>643</v>
      </c>
      <c r="N31" s="94" t="s">
        <v>644</v>
      </c>
      <c r="O31" s="12" t="s">
        <v>521</v>
      </c>
      <c r="P31" s="94">
        <v>1</v>
      </c>
      <c r="Q31" s="94">
        <v>2</v>
      </c>
      <c r="R31" s="112">
        <v>3</v>
      </c>
      <c r="S31" s="94">
        <v>5</v>
      </c>
      <c r="T31" s="39"/>
      <c r="U31" s="24">
        <v>11</v>
      </c>
      <c r="V31" s="24" t="str">
        <f>IF(W31="","",IFERROR(INDEX(#REF!,MATCH(W31,#REF!,0)),"NUEVO"))</f>
        <v>NUEVO</v>
      </c>
      <c r="W31" s="80" t="s">
        <v>539</v>
      </c>
      <c r="X31" s="49" t="s">
        <v>95</v>
      </c>
      <c r="Y31" s="94" t="s">
        <v>646</v>
      </c>
      <c r="Z31" s="94" t="s">
        <v>647</v>
      </c>
      <c r="AA31" s="94"/>
      <c r="AB31" s="94"/>
      <c r="AC31" s="94"/>
      <c r="AD31" s="94"/>
      <c r="AE31" s="94"/>
      <c r="AF31" s="94" t="s">
        <v>646</v>
      </c>
      <c r="AG31" s="24" t="str">
        <f t="shared" si="4"/>
        <v>TP</v>
      </c>
      <c r="AH31" s="94">
        <v>4</v>
      </c>
      <c r="AI31" s="94">
        <v>18</v>
      </c>
      <c r="AJ31" s="94">
        <v>30</v>
      </c>
      <c r="AK31" s="94">
        <v>21</v>
      </c>
      <c r="AL31" s="94">
        <v>0</v>
      </c>
      <c r="AM31" s="24">
        <f t="shared" si="0"/>
        <v>2.9999999999999987</v>
      </c>
      <c r="AN31" s="97">
        <f t="shared" si="1"/>
        <v>0.77083333333333337</v>
      </c>
      <c r="AO31" s="97">
        <f t="shared" si="2"/>
        <v>0.875</v>
      </c>
      <c r="AP31" s="24" t="str" cm="1">
        <f t="array" ref="AP31">IF(W31="","",IF(SUMPRODUCT((W31=$W$6:$W$3326)*(AH31=$AH$6:$AH$3326)*(AN31=$AN$6:$AN$3326)*(AO31=$AO$6:$AO$3326)*(ROW($W$6:$W$3326)&lt;&gt;ROW(W31))*((R31=0)*($R$6:$R$3326&gt;0)+(R31&gt;0)*($R$6:$R$3326=0)))&gt;0,"SALONES UNIDOS",IF(SUMPRODUCT((W31=$W$6:$W$3326)*(AH31=$AH$6:$AH$3326)*((AN31&lt;$AO$6:$AO$3326)*(AO31&gt;$AN$6:$AN$3326))*(ROW($W$6:$W$3326)&lt;&gt;ROW(W31)))&gt;0,"CRUZADO","Sin cruce")))</f>
        <v>Sin cruce</v>
      </c>
      <c r="AQ31" s="97" t="str">
        <f t="shared" si="3"/>
        <v>AF9FILIALA</v>
      </c>
      <c r="AR31" s="97" t="str" cm="1">
        <f t="array" ref="AR31">IF(AQ31="","",IF(SUMPRODUCT((AQ31=$AQ$6:$AQ$3326)*(AH31=$AH$6:$AH$3326)*(AN31=$AN$6:$AN$3326)*(AO31=$AO$6:$AO$3326)*(ROW($AQ$6:$AQ$3326)&lt;&gt;ROW(AQ31))*((R31=0)*($R$6:$R$3326&gt;0)+(R31&gt;0)*($R$6:$R$3326=0)))&gt;0,"SALONES UNIDOS",IF(SUMPRODUCT((AQ31=$AQ$6:$AQ$3326)*(AH31=$AH$6:$AH$3326)*((AN31&lt;$AO$6:$AO$3326)*(AO31&gt;$AN$6:$AN$3326))*(ROW($AQ$6:$AQ$3326)&lt;&gt;ROW(AQ31)))&gt;0,"CRUZADO","Sin cruce")))</f>
        <v>Sin cruce</v>
      </c>
    </row>
    <row r="32" spans="3:44" s="8" customFormat="1" ht="18.75" hidden="1" customHeight="1" x14ac:dyDescent="0.2">
      <c r="C32" s="12" t="s">
        <v>639</v>
      </c>
      <c r="D32" s="42" t="s">
        <v>34</v>
      </c>
      <c r="E32" s="42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95" t="s">
        <v>679</v>
      </c>
      <c r="L32" s="67" t="s">
        <v>680</v>
      </c>
      <c r="M32" s="94" t="s">
        <v>643</v>
      </c>
      <c r="N32" s="94" t="s">
        <v>681</v>
      </c>
      <c r="O32" s="12" t="s">
        <v>521</v>
      </c>
      <c r="P32" s="94">
        <v>3</v>
      </c>
      <c r="Q32" s="94">
        <v>0</v>
      </c>
      <c r="R32" s="112">
        <v>3</v>
      </c>
      <c r="S32" s="94">
        <v>3</v>
      </c>
      <c r="T32" s="39"/>
      <c r="U32" s="24">
        <v>10</v>
      </c>
      <c r="V32" s="24" t="str">
        <f>IF(W32="","",IFERROR(INDEX(#REF!,MATCH(W32,#REF!,0)),"NUEVO"))</f>
        <v>NUEVO</v>
      </c>
      <c r="W32" s="96" t="s">
        <v>333</v>
      </c>
      <c r="X32" s="49" t="s">
        <v>95</v>
      </c>
      <c r="Y32" s="94" t="s">
        <v>646</v>
      </c>
      <c r="Z32" s="94" t="s">
        <v>647</v>
      </c>
      <c r="AA32" s="94"/>
      <c r="AB32" s="94"/>
      <c r="AC32" s="94"/>
      <c r="AD32" s="94"/>
      <c r="AE32" s="94"/>
      <c r="AF32" s="94" t="s">
        <v>646</v>
      </c>
      <c r="AG32" s="24" t="str">
        <f t="shared" si="4"/>
        <v>T</v>
      </c>
      <c r="AH32" s="94">
        <v>4</v>
      </c>
      <c r="AI32" s="94">
        <v>21</v>
      </c>
      <c r="AJ32" s="94">
        <v>0</v>
      </c>
      <c r="AK32" s="94">
        <v>23</v>
      </c>
      <c r="AL32" s="94">
        <v>30</v>
      </c>
      <c r="AM32" s="24">
        <f t="shared" si="0"/>
        <v>3.0000000000000022</v>
      </c>
      <c r="AN32" s="97">
        <f t="shared" si="1"/>
        <v>0.875</v>
      </c>
      <c r="AO32" s="97">
        <f t="shared" si="2"/>
        <v>0.97916666666666674</v>
      </c>
      <c r="AP32" s="24" t="str" cm="1">
        <f t="array" ref="AP32">IF(W32="","",IF(SUMPRODUCT((W32=$W$6:$W$3326)*(AH32=$AH$6:$AH$3326)*(AN32=$AN$6:$AN$3326)*(AO32=$AO$6:$AO$3326)*(ROW($W$6:$W$3326)&lt;&gt;ROW(W32))*((R32=0)*($R$6:$R$3326&gt;0)+(R32&gt;0)*($R$6:$R$3326=0)))&gt;0,"SALONES UNIDOS",IF(SUMPRODUCT((W32=$W$6:$W$3326)*(AH32=$AH$6:$AH$3326)*((AN32&lt;$AO$6:$AO$3326)*(AO32&gt;$AN$6:$AN$3326))*(ROW($W$6:$W$3326)&lt;&gt;ROW(W32)))&gt;0,"CRUZADO","Sin cruce")))</f>
        <v>Sin cruce</v>
      </c>
      <c r="AQ32" s="97" t="str">
        <f t="shared" si="3"/>
        <v>AF9FILIALA</v>
      </c>
      <c r="AR32" s="97" t="str" cm="1">
        <f t="array" ref="AR32">IF(AQ32="","",IF(SUMPRODUCT((AQ32=$AQ$6:$AQ$3326)*(AH32=$AH$6:$AH$3326)*(AN32=$AN$6:$AN$3326)*(AO32=$AO$6:$AO$3326)*(ROW($AQ$6:$AQ$3326)&lt;&gt;ROW(AQ32))*((R32=0)*($R$6:$R$3326&gt;0)+(R32&gt;0)*($R$6:$R$3326=0)))&gt;0,"SALONES UNIDOS",IF(SUMPRODUCT((AQ32=$AQ$6:$AQ$3326)*(AH32=$AH$6:$AH$3326)*((AN32&lt;$AO$6:$AO$3326)*(AO32&gt;$AN$6:$AN$3326))*(ROW($AQ$6:$AQ$3326)&lt;&gt;ROW(AQ32)))&gt;0,"CRUZADO","Sin cruce")))</f>
        <v>Sin cruce</v>
      </c>
    </row>
    <row r="33" spans="3:44" s="8" customFormat="1" ht="18.75" customHeight="1" x14ac:dyDescent="0.25">
      <c r="C33" s="11" t="s">
        <v>639</v>
      </c>
      <c r="D33" s="24" t="s">
        <v>24</v>
      </c>
      <c r="E33" s="24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108" t="s">
        <v>682</v>
      </c>
      <c r="L33" s="26" t="s">
        <v>683</v>
      </c>
      <c r="M33" s="24" t="s">
        <v>684</v>
      </c>
      <c r="N33" s="24" t="s">
        <v>644</v>
      </c>
      <c r="O33" s="11" t="s">
        <v>521</v>
      </c>
      <c r="P33" s="24">
        <v>3</v>
      </c>
      <c r="Q33" s="24">
        <v>2</v>
      </c>
      <c r="R33" s="47">
        <v>5</v>
      </c>
      <c r="S33" s="24">
        <v>4</v>
      </c>
      <c r="T33" s="39"/>
      <c r="U33" s="24">
        <v>40</v>
      </c>
      <c r="V33" s="24" t="str">
        <f>IF(W33="","",IFERROR(INDEX(#REF!,MATCH(W33,#REF!,0)),"NUEVO"))</f>
        <v>NUEVO</v>
      </c>
      <c r="W33" s="9" t="s">
        <v>182</v>
      </c>
      <c r="X33" s="98" t="s">
        <v>95</v>
      </c>
      <c r="Y33" s="24" t="s">
        <v>646</v>
      </c>
      <c r="Z33" s="24" t="s">
        <v>647</v>
      </c>
      <c r="AA33" s="24" t="s">
        <v>685</v>
      </c>
      <c r="AB33" s="24" t="s">
        <v>685</v>
      </c>
      <c r="AC33" s="24" t="s">
        <v>685</v>
      </c>
      <c r="AD33" s="24" t="s">
        <v>685</v>
      </c>
      <c r="AE33" s="24" t="s">
        <v>685</v>
      </c>
      <c r="AF33" s="24" t="s">
        <v>646</v>
      </c>
      <c r="AG33" s="24" t="str">
        <f t="shared" si="4"/>
        <v>TP</v>
      </c>
      <c r="AH33" s="24">
        <v>5</v>
      </c>
      <c r="AI33" s="24">
        <v>18</v>
      </c>
      <c r="AJ33" s="24">
        <v>30</v>
      </c>
      <c r="AK33" s="24">
        <v>22</v>
      </c>
      <c r="AL33" s="24">
        <v>40</v>
      </c>
      <c r="AM33" s="24">
        <f t="shared" si="0"/>
        <v>4.9999999999999982</v>
      </c>
      <c r="AN33" s="97">
        <f t="shared" si="1"/>
        <v>0.77083333333333337</v>
      </c>
      <c r="AO33" s="97">
        <f t="shared" si="2"/>
        <v>0.94444444444444442</v>
      </c>
      <c r="AP33" s="24" t="str" cm="1">
        <f t="array" ref="AP33">IF(W33="","",IF(SUMPRODUCT((W33=$W$6:$W$3326)*(AH33=$AH$6:$AH$3326)*(AN33=$AN$6:$AN$3326)*(AO33=$AO$6:$AO$3326)*(ROW($W$6:$W$3326)&lt;&gt;ROW(W33))*((R33=0)*($R$6:$R$3326&gt;0)+(R33&gt;0)*($R$6:$R$3326=0)))&gt;0,"SALONES UNIDOS",IF(SUMPRODUCT((W33=$W$6:$W$3326)*(AH33=$AH$6:$AH$3326)*((AN33&lt;$AO$6:$AO$3326)*(AO33&gt;$AN$6:$AN$3326))*(ROW($W$6:$W$3326)&lt;&gt;ROW(W33)))&gt;0,"CRUZADO","Sin cruce")))</f>
        <v>Sin cruce</v>
      </c>
      <c r="AQ33" s="97" t="str">
        <f t="shared" si="3"/>
        <v>CA1FILIALA</v>
      </c>
      <c r="AR33" s="97" t="str" cm="1">
        <f t="array" ref="AR33">IF(AQ33="","",IF(SUMPRODUCT((AQ33=$AQ$6:$AQ$3326)*(AH33=$AH$6:$AH$3326)*(AN33=$AN$6:$AN$3326)*(AO33=$AO$6:$AO$3326)*(ROW($AQ$6:$AQ$3326)&lt;&gt;ROW(AQ33))*((R33=0)*($R$6:$R$3326&gt;0)+(R33&gt;0)*($R$6:$R$3326=0)))&gt;0,"SALONES UNIDOS",IF(SUMPRODUCT((AQ33=$AQ$6:$AQ$3326)*(AH33=$AH$6:$AH$3326)*((AN33&lt;$AO$6:$AO$3326)*(AO33&gt;$AN$6:$AN$3326))*(ROW($AQ$6:$AQ$3326)&lt;&gt;ROW(AQ33)))&gt;0,"CRUZADO","Sin cruce")))</f>
        <v>Sin cruce</v>
      </c>
    </row>
    <row r="34" spans="3:44" s="8" customFormat="1" ht="18.75" customHeight="1" x14ac:dyDescent="0.25">
      <c r="C34" s="11" t="s">
        <v>639</v>
      </c>
      <c r="D34" s="24" t="s">
        <v>24</v>
      </c>
      <c r="E34" s="24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108" t="s">
        <v>686</v>
      </c>
      <c r="L34" s="26" t="s">
        <v>687</v>
      </c>
      <c r="M34" s="24" t="s">
        <v>684</v>
      </c>
      <c r="N34" s="24" t="s">
        <v>644</v>
      </c>
      <c r="O34" s="11" t="s">
        <v>521</v>
      </c>
      <c r="P34" s="24">
        <v>2</v>
      </c>
      <c r="Q34" s="24">
        <v>0</v>
      </c>
      <c r="R34" s="47">
        <v>2</v>
      </c>
      <c r="S34" s="24">
        <v>4</v>
      </c>
      <c r="T34" s="39"/>
      <c r="U34" s="24">
        <v>40</v>
      </c>
      <c r="V34" s="24" t="str">
        <f>IF(W34="","",IFERROR(INDEX(#REF!,MATCH(W34,#REF!,0)),"NUEVO"))</f>
        <v>NUEVO</v>
      </c>
      <c r="W34" s="111" t="s">
        <v>234</v>
      </c>
      <c r="X34" s="98" t="s">
        <v>95</v>
      </c>
      <c r="Y34" s="24" t="s">
        <v>646</v>
      </c>
      <c r="Z34" s="24" t="s">
        <v>647</v>
      </c>
      <c r="AA34" s="24" t="s">
        <v>685</v>
      </c>
      <c r="AB34" s="24" t="s">
        <v>685</v>
      </c>
      <c r="AC34" s="24" t="s">
        <v>685</v>
      </c>
      <c r="AD34" s="24" t="s">
        <v>685</v>
      </c>
      <c r="AE34" s="24" t="s">
        <v>685</v>
      </c>
      <c r="AF34" s="24" t="s">
        <v>646</v>
      </c>
      <c r="AG34" s="24" t="str">
        <f t="shared" ref="AG34" si="5">IF(AND(P34&gt;0,Q34&gt;0),"TP",IF(AND(P34&gt;0,Q34=0),"T","P"))</f>
        <v>T</v>
      </c>
      <c r="AH34" s="24">
        <v>3</v>
      </c>
      <c r="AI34" s="24">
        <v>18</v>
      </c>
      <c r="AJ34" s="24">
        <v>30</v>
      </c>
      <c r="AK34" s="24">
        <v>20</v>
      </c>
      <c r="AL34" s="24">
        <v>10</v>
      </c>
      <c r="AM34" s="24">
        <f t="shared" ref="AM34" si="6">IF(R34=0,0,IF(AI34="",R34,IF(X34="HIBRIDO VIRTUAL",0,((((AK34/24)+(AL34/1440))-((AI34/24)+(AJ34/1440)))*1440/50))))</f>
        <v>1.9999999999999993</v>
      </c>
      <c r="AN34" s="97">
        <f t="shared" ref="AN34" si="7">AI34/24+AJ34/1440</f>
        <v>0.77083333333333337</v>
      </c>
      <c r="AO34" s="97">
        <f t="shared" ref="AO34" si="8">AK34/24+AL34/1440</f>
        <v>0.84027777777777779</v>
      </c>
      <c r="AP34" s="24" t="str" cm="1">
        <f t="array" ref="AP34">IF(W34="","",IF(SUMPRODUCT((W34=$W$6:$W$3326)*(AH34=$AH$6:$AH$3326)*(AN34=$AN$6:$AN$3326)*(AO34=$AO$6:$AO$3326)*(ROW($W$6:$W$3326)&lt;&gt;ROW(W34))*((R34=0)*($R$6:$R$3326&gt;0)+(R34&gt;0)*($R$6:$R$3326=0)))&gt;0,"SALONES UNIDOS",IF(SUMPRODUCT((W34=$W$6:$W$3326)*(AH34=$AH$6:$AH$3326)*((AN34&lt;$AO$6:$AO$3326)*(AO34&gt;$AN$6:$AN$3326))*(ROW($W$6:$W$3326)&lt;&gt;ROW(W34)))&gt;0,"CRUZADO","Sin cruce")))</f>
        <v>Sin cruce</v>
      </c>
      <c r="AQ34" s="97" t="str">
        <f t="shared" ref="AQ34" si="9">TRIM(CONCATENATE(H34,I34,F34,J34))</f>
        <v>CA1FILIALA</v>
      </c>
      <c r="AR34" s="97" t="str" cm="1">
        <f t="array" ref="AR34">IF(AQ34="","",IF(SUMPRODUCT((AQ34=$AQ$6:$AQ$3326)*(AH34=$AH$6:$AH$3326)*(AN34=$AN$6:$AN$3326)*(AO34=$AO$6:$AO$3326)*(ROW($AQ$6:$AQ$3326)&lt;&gt;ROW(AQ34))*((R34=0)*($R$6:$R$3326&gt;0)+(R34&gt;0)*($R$6:$R$3326=0)))&gt;0,"SALONES UNIDOS",IF(SUMPRODUCT((AQ34=$AQ$6:$AQ$3326)*(AH34=$AH$6:$AH$3326)*((AN34&lt;$AO$6:$AO$3326)*(AO34&gt;$AN$6:$AN$3326))*(ROW($AQ$6:$AQ$3326)&lt;&gt;ROW(AQ34)))&gt;0,"CRUZADO","Sin cruce")))</f>
        <v>Sin cruce</v>
      </c>
    </row>
    <row r="35" spans="3:44" s="8" customFormat="1" ht="18.75" customHeight="1" x14ac:dyDescent="0.25">
      <c r="C35" s="11" t="s">
        <v>639</v>
      </c>
      <c r="D35" s="24" t="s">
        <v>24</v>
      </c>
      <c r="E35" s="24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108" t="s">
        <v>686</v>
      </c>
      <c r="L35" s="26" t="s">
        <v>687</v>
      </c>
      <c r="M35" s="24" t="s">
        <v>684</v>
      </c>
      <c r="N35" s="24" t="s">
        <v>644</v>
      </c>
      <c r="O35" s="11" t="s">
        <v>521</v>
      </c>
      <c r="P35" s="24">
        <v>0</v>
      </c>
      <c r="Q35" s="24">
        <v>2</v>
      </c>
      <c r="R35" s="47">
        <v>2</v>
      </c>
      <c r="S35" s="24">
        <v>4</v>
      </c>
      <c r="T35" s="39"/>
      <c r="U35" s="24">
        <v>40</v>
      </c>
      <c r="V35" s="24" t="str">
        <f>IF(W35="","",IFERROR(INDEX(#REF!,MATCH(W35,#REF!,0)),"NUEVO"))</f>
        <v>NUEVO</v>
      </c>
      <c r="W35" s="111" t="s">
        <v>234</v>
      </c>
      <c r="X35" s="98" t="s">
        <v>95</v>
      </c>
      <c r="Y35" s="24" t="s">
        <v>646</v>
      </c>
      <c r="Z35" s="24" t="s">
        <v>647</v>
      </c>
      <c r="AA35" s="24" t="s">
        <v>685</v>
      </c>
      <c r="AB35" s="24" t="s">
        <v>685</v>
      </c>
      <c r="AC35" s="24" t="s">
        <v>685</v>
      </c>
      <c r="AD35" s="24" t="s">
        <v>685</v>
      </c>
      <c r="AE35" s="24" t="s">
        <v>685</v>
      </c>
      <c r="AF35" s="24" t="s">
        <v>646</v>
      </c>
      <c r="AG35" s="24" t="str">
        <f t="shared" si="4"/>
        <v>P</v>
      </c>
      <c r="AH35" s="24">
        <v>4</v>
      </c>
      <c r="AI35" s="24">
        <v>21</v>
      </c>
      <c r="AJ35" s="24">
        <v>50</v>
      </c>
      <c r="AK35" s="24">
        <v>23</v>
      </c>
      <c r="AL35" s="24">
        <v>30</v>
      </c>
      <c r="AM35" s="24">
        <f t="shared" si="0"/>
        <v>2.0000000000000027</v>
      </c>
      <c r="AN35" s="97">
        <f t="shared" si="1"/>
        <v>0.90972222222222221</v>
      </c>
      <c r="AO35" s="97">
        <f t="shared" si="2"/>
        <v>0.97916666666666674</v>
      </c>
      <c r="AP35" s="24" t="str" cm="1">
        <f t="array" ref="AP35">IF(W35="","",IF(SUMPRODUCT((W35=$W$6:$W$3326)*(AH35=$AH$6:$AH$3326)*(AN35=$AN$6:$AN$3326)*(AO35=$AO$6:$AO$3326)*(ROW($W$6:$W$3326)&lt;&gt;ROW(W35))*((R35=0)*($R$6:$R$3326&gt;0)+(R35&gt;0)*($R$6:$R$3326=0)))&gt;0,"SALONES UNIDOS",IF(SUMPRODUCT((W35=$W$6:$W$3326)*(AH35=$AH$6:$AH$3326)*((AN35&lt;$AO$6:$AO$3326)*(AO35&gt;$AN$6:$AN$3326))*(ROW($W$6:$W$3326)&lt;&gt;ROW(W35)))&gt;0,"CRUZADO","Sin cruce")))</f>
        <v>Sin cruce</v>
      </c>
      <c r="AQ35" s="97" t="str">
        <f t="shared" si="3"/>
        <v>CA1FILIALA</v>
      </c>
      <c r="AR35" s="97" t="str" cm="1">
        <f t="array" ref="AR35">IF(AQ35="","",IF(SUMPRODUCT((AQ35=$AQ$6:$AQ$3326)*(AH35=$AH$6:$AH$3326)*(AN35=$AN$6:$AN$3326)*(AO35=$AO$6:$AO$3326)*(ROW($AQ$6:$AQ$3326)&lt;&gt;ROW(AQ35))*((R35=0)*($R$6:$R$3326&gt;0)+(R35&gt;0)*($R$6:$R$3326=0)))&gt;0,"SALONES UNIDOS",IF(SUMPRODUCT((AQ35=$AQ$6:$AQ$3326)*(AH35=$AH$6:$AH$3326)*((AN35&lt;$AO$6:$AO$3326)*(AO35&gt;$AN$6:$AN$3326))*(ROW($AQ$6:$AQ$3326)&lt;&gt;ROW(AQ35)))&gt;0,"CRUZADO","Sin cruce")))</f>
        <v>Sin cruce</v>
      </c>
    </row>
    <row r="36" spans="3:44" s="8" customFormat="1" ht="18.75" customHeight="1" x14ac:dyDescent="0.25">
      <c r="C36" s="11" t="s">
        <v>639</v>
      </c>
      <c r="D36" s="24" t="s">
        <v>24</v>
      </c>
      <c r="E36" s="24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108" t="s">
        <v>688</v>
      </c>
      <c r="L36" s="26" t="s">
        <v>689</v>
      </c>
      <c r="M36" s="24" t="s">
        <v>684</v>
      </c>
      <c r="N36" s="24" t="s">
        <v>644</v>
      </c>
      <c r="O36" s="11" t="s">
        <v>521</v>
      </c>
      <c r="P36" s="24">
        <v>2</v>
      </c>
      <c r="Q36" s="24">
        <v>2</v>
      </c>
      <c r="R36" s="47">
        <v>4</v>
      </c>
      <c r="S36" s="24">
        <v>3</v>
      </c>
      <c r="T36" s="39"/>
      <c r="U36" s="24">
        <v>40</v>
      </c>
      <c r="V36" s="24" t="str">
        <f>IF(W36="","",IFERROR(INDEX(#REF!,MATCH(W36,#REF!,0)),"NUEVO"))</f>
        <v>NUEVO</v>
      </c>
      <c r="W36" s="121" t="s">
        <v>402</v>
      </c>
      <c r="X36" s="98" t="s">
        <v>95</v>
      </c>
      <c r="Y36" s="24" t="s">
        <v>646</v>
      </c>
      <c r="Z36" s="24" t="s">
        <v>647</v>
      </c>
      <c r="AA36" s="24" t="s">
        <v>685</v>
      </c>
      <c r="AB36" s="24" t="s">
        <v>685</v>
      </c>
      <c r="AC36" s="24" t="s">
        <v>685</v>
      </c>
      <c r="AD36" s="24" t="s">
        <v>685</v>
      </c>
      <c r="AE36" s="24" t="s">
        <v>685</v>
      </c>
      <c r="AF36" s="24" t="s">
        <v>646</v>
      </c>
      <c r="AG36" s="24" t="str">
        <f t="shared" si="4"/>
        <v>TP</v>
      </c>
      <c r="AH36" s="24">
        <v>1</v>
      </c>
      <c r="AI36" s="24">
        <v>18</v>
      </c>
      <c r="AJ36" s="24">
        <v>30</v>
      </c>
      <c r="AK36" s="24">
        <v>21</v>
      </c>
      <c r="AL36" s="24">
        <v>50</v>
      </c>
      <c r="AM36" s="24">
        <f t="shared" si="0"/>
        <v>3.9999999999999987</v>
      </c>
      <c r="AN36" s="97">
        <f t="shared" si="1"/>
        <v>0.77083333333333337</v>
      </c>
      <c r="AO36" s="97">
        <f t="shared" si="2"/>
        <v>0.90972222222222221</v>
      </c>
      <c r="AP36" s="24" t="str" cm="1">
        <f t="array" ref="AP36">IF(W36="","",IF(SUMPRODUCT((W36=$W$6:$W$3326)*(AH36=$AH$6:$AH$3326)*(AN36=$AN$6:$AN$3326)*(AO36=$AO$6:$AO$3326)*(ROW($W$6:$W$3326)&lt;&gt;ROW(W36))*((R36=0)*($R$6:$R$3326&gt;0)+(R36&gt;0)*($R$6:$R$3326=0)))&gt;0,"SALONES UNIDOS",IF(SUMPRODUCT((W36=$W$6:$W$3326)*(AH36=$AH$6:$AH$3326)*((AN36&lt;$AO$6:$AO$3326)*(AO36&gt;$AN$6:$AN$3326))*(ROW($W$6:$W$3326)&lt;&gt;ROW(W36)))&gt;0,"CRUZADO","Sin cruce")))</f>
        <v>Sin cruce</v>
      </c>
      <c r="AQ36" s="97" t="str">
        <f t="shared" si="3"/>
        <v>CA1FILIALA</v>
      </c>
      <c r="AR36" s="97" t="str" cm="1">
        <f t="array" ref="AR36">IF(AQ36="","",IF(SUMPRODUCT((AQ36=$AQ$6:$AQ$3326)*(AH36=$AH$6:$AH$3326)*(AN36=$AN$6:$AN$3326)*(AO36=$AO$6:$AO$3326)*(ROW($AQ$6:$AQ$3326)&lt;&gt;ROW(AQ36))*((R36=0)*($R$6:$R$3326&gt;0)+(R36&gt;0)*($R$6:$R$3326=0)))&gt;0,"SALONES UNIDOS",IF(SUMPRODUCT((AQ36=$AQ$6:$AQ$3326)*(AH36=$AH$6:$AH$3326)*((AN36&lt;$AO$6:$AO$3326)*(AO36&gt;$AN$6:$AN$3326))*(ROW($AQ$6:$AQ$3326)&lt;&gt;ROW(AQ36)))&gt;0,"CRUZADO","Sin cruce")))</f>
        <v>Sin cruce</v>
      </c>
    </row>
    <row r="37" spans="3:44" s="8" customFormat="1" ht="18.75" customHeight="1" x14ac:dyDescent="0.25">
      <c r="C37" s="11" t="s">
        <v>639</v>
      </c>
      <c r="D37" s="24" t="s">
        <v>24</v>
      </c>
      <c r="E37" s="24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108" t="s">
        <v>690</v>
      </c>
      <c r="L37" s="26" t="s">
        <v>691</v>
      </c>
      <c r="M37" s="24" t="s">
        <v>684</v>
      </c>
      <c r="N37" s="24" t="s">
        <v>644</v>
      </c>
      <c r="O37" s="11" t="s">
        <v>521</v>
      </c>
      <c r="P37" s="24">
        <v>2</v>
      </c>
      <c r="Q37" s="24">
        <v>2</v>
      </c>
      <c r="R37" s="47">
        <v>4</v>
      </c>
      <c r="S37" s="24">
        <v>3</v>
      </c>
      <c r="T37" s="39"/>
      <c r="U37" s="24">
        <v>40</v>
      </c>
      <c r="V37" s="24" t="str">
        <f>IF(W37="","",IFERROR(INDEX(#REF!,MATCH(W37,#REF!,0)),"NUEVO"))</f>
        <v>NUEVO</v>
      </c>
      <c r="W37" s="122" t="s">
        <v>312</v>
      </c>
      <c r="X37" s="98" t="s">
        <v>95</v>
      </c>
      <c r="Y37" s="24" t="s">
        <v>646</v>
      </c>
      <c r="Z37" s="24" t="s">
        <v>647</v>
      </c>
      <c r="AA37" s="24" t="s">
        <v>685</v>
      </c>
      <c r="AB37" s="24" t="s">
        <v>685</v>
      </c>
      <c r="AC37" s="24" t="s">
        <v>685</v>
      </c>
      <c r="AD37" s="24" t="s">
        <v>685</v>
      </c>
      <c r="AE37" s="24" t="s">
        <v>685</v>
      </c>
      <c r="AF37" s="24" t="s">
        <v>646</v>
      </c>
      <c r="AG37" s="24" t="str">
        <f t="shared" si="4"/>
        <v>TP</v>
      </c>
      <c r="AH37" s="24">
        <v>4</v>
      </c>
      <c r="AI37" s="24">
        <v>18</v>
      </c>
      <c r="AJ37" s="24">
        <v>30</v>
      </c>
      <c r="AK37" s="24">
        <v>21</v>
      </c>
      <c r="AL37" s="24">
        <v>50</v>
      </c>
      <c r="AM37" s="24">
        <f t="shared" si="0"/>
        <v>3.9999999999999987</v>
      </c>
      <c r="AN37" s="97">
        <f t="shared" si="1"/>
        <v>0.77083333333333337</v>
      </c>
      <c r="AO37" s="97">
        <f t="shared" si="2"/>
        <v>0.90972222222222221</v>
      </c>
      <c r="AP37" s="24" t="str" cm="1">
        <f t="array" ref="AP37">IF(W37="","",IF(SUMPRODUCT((W37=$W$6:$W$3326)*(AH37=$AH$6:$AH$3326)*(AN37=$AN$6:$AN$3326)*(AO37=$AO$6:$AO$3326)*(ROW($W$6:$W$3326)&lt;&gt;ROW(W37))*((R37=0)*($R$6:$R$3326&gt;0)+(R37&gt;0)*($R$6:$R$3326=0)))&gt;0,"SALONES UNIDOS",IF(SUMPRODUCT((W37=$W$6:$W$3326)*(AH37=$AH$6:$AH$3326)*((AN37&lt;$AO$6:$AO$3326)*(AO37&gt;$AN$6:$AN$3326))*(ROW($W$6:$W$3326)&lt;&gt;ROW(W37)))&gt;0,"CRUZADO","Sin cruce")))</f>
        <v>Sin cruce</v>
      </c>
      <c r="AQ37" s="97" t="str">
        <f t="shared" si="3"/>
        <v>CA1FILIALA</v>
      </c>
      <c r="AR37" s="97" t="str" cm="1">
        <f t="array" ref="AR37">IF(AQ37="","",IF(SUMPRODUCT((AQ37=$AQ$6:$AQ$3326)*(AH37=$AH$6:$AH$3326)*(AN37=$AN$6:$AN$3326)*(AO37=$AO$6:$AO$3326)*(ROW($AQ$6:$AQ$3326)&lt;&gt;ROW(AQ37))*((R37=0)*($R$6:$R$3326&gt;0)+(R37&gt;0)*($R$6:$R$3326=0)))&gt;0,"SALONES UNIDOS",IF(SUMPRODUCT((AQ37=$AQ$6:$AQ$3326)*(AH37=$AH$6:$AH$3326)*((AN37&lt;$AO$6:$AO$3326)*(AO37&gt;$AN$6:$AN$3326))*(ROW($AQ$6:$AQ$3326)&lt;&gt;ROW(AQ37)))&gt;0,"CRUZADO","Sin cruce")))</f>
        <v>Sin cruce</v>
      </c>
    </row>
    <row r="38" spans="3:44" s="8" customFormat="1" ht="18.75" customHeight="1" x14ac:dyDescent="0.25">
      <c r="C38" s="11" t="s">
        <v>639</v>
      </c>
      <c r="D38" s="24" t="s">
        <v>24</v>
      </c>
      <c r="E38" s="24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108" t="s">
        <v>692</v>
      </c>
      <c r="L38" s="26" t="s">
        <v>693</v>
      </c>
      <c r="M38" s="24" t="s">
        <v>684</v>
      </c>
      <c r="N38" s="24" t="s">
        <v>644</v>
      </c>
      <c r="O38" s="11" t="s">
        <v>521</v>
      </c>
      <c r="P38" s="24">
        <v>3</v>
      </c>
      <c r="Q38" s="24">
        <v>0</v>
      </c>
      <c r="R38" s="47">
        <v>3</v>
      </c>
      <c r="S38" s="24">
        <v>4</v>
      </c>
      <c r="T38" s="39"/>
      <c r="U38" s="24">
        <v>40</v>
      </c>
      <c r="V38" s="47" t="str">
        <f>IF(W38="","",IFERROR(INDEX(#REF!,MATCH(W38,#REF!,0)),"NUEVO"))</f>
        <v>NUEVO</v>
      </c>
      <c r="W38" s="9" t="s">
        <v>435</v>
      </c>
      <c r="X38" s="111" t="s">
        <v>95</v>
      </c>
      <c r="Y38" s="24" t="s">
        <v>646</v>
      </c>
      <c r="Z38" s="24" t="s">
        <v>647</v>
      </c>
      <c r="AA38" s="24" t="s">
        <v>685</v>
      </c>
      <c r="AB38" s="24" t="s">
        <v>685</v>
      </c>
      <c r="AC38" s="24" t="s">
        <v>685</v>
      </c>
      <c r="AD38" s="24" t="s">
        <v>685</v>
      </c>
      <c r="AE38" s="24" t="s">
        <v>685</v>
      </c>
      <c r="AF38" s="24" t="s">
        <v>646</v>
      </c>
      <c r="AG38" s="24" t="str">
        <f t="shared" ref="AG38" si="10">IF(AND(P38&gt;0,Q38&gt;0),"TP",IF(AND(P38&gt;0,Q38=0),"T","P"))</f>
        <v>T</v>
      </c>
      <c r="AH38" s="24">
        <v>3</v>
      </c>
      <c r="AI38" s="24">
        <v>20</v>
      </c>
      <c r="AJ38" s="24">
        <v>10</v>
      </c>
      <c r="AK38" s="24">
        <v>22</v>
      </c>
      <c r="AL38" s="24">
        <v>40</v>
      </c>
      <c r="AM38" s="24">
        <f t="shared" ref="AM38" si="11">IF(R38=0,0,IF(AI38="",R38,IF(X38="HIBRIDO VIRTUAL",0,((((AK38/24)+(AL38/1440))-((AI38/24)+(AJ38/1440)))*1440/50))))</f>
        <v>2.9999999999999987</v>
      </c>
      <c r="AN38" s="97">
        <f t="shared" ref="AN38" si="12">AI38/24+AJ38/1440</f>
        <v>0.84027777777777779</v>
      </c>
      <c r="AO38" s="97">
        <f t="shared" ref="AO38" si="13">AK38/24+AL38/1440</f>
        <v>0.94444444444444442</v>
      </c>
      <c r="AP38" s="24" t="str" cm="1">
        <f t="array" ref="AP38">IF(W38="","",IF(SUMPRODUCT((W38=$W$6:$W$3326)*(AH38=$AH$6:$AH$3326)*(AN38=$AN$6:$AN$3326)*(AO38=$AO$6:$AO$3326)*(ROW($W$6:$W$3326)&lt;&gt;ROW(W38))*((R38=0)*($R$6:$R$3326&gt;0)+(R38&gt;0)*($R$6:$R$3326=0)))&gt;0,"SALONES UNIDOS",IF(SUMPRODUCT((W38=$W$6:$W$3326)*(AH38=$AH$6:$AH$3326)*((AN38&lt;$AO$6:$AO$3326)*(AO38&gt;$AN$6:$AN$3326))*(ROW($W$6:$W$3326)&lt;&gt;ROW(W38)))&gt;0,"CRUZADO","Sin cruce")))</f>
        <v>Sin cruce</v>
      </c>
      <c r="AQ38" s="97" t="str">
        <f t="shared" ref="AQ38" si="14">TRIM(CONCATENATE(H38,I38,F38,J38))</f>
        <v>CA1FILIALA</v>
      </c>
      <c r="AR38" s="97" t="str" cm="1">
        <f t="array" ref="AR38">IF(AQ38="","",IF(SUMPRODUCT((AQ38=$AQ$6:$AQ$3326)*(AH38=$AH$6:$AH$3326)*(AN38=$AN$6:$AN$3326)*(AO38=$AO$6:$AO$3326)*(ROW($AQ$6:$AQ$3326)&lt;&gt;ROW(AQ38))*((R38=0)*($R$6:$R$3326&gt;0)+(R38&gt;0)*($R$6:$R$3326=0)))&gt;0,"SALONES UNIDOS",IF(SUMPRODUCT((AQ38=$AQ$6:$AQ$3326)*(AH38=$AH$6:$AH$3326)*((AN38&lt;$AO$6:$AO$3326)*(AO38&gt;$AN$6:$AN$3326))*(ROW($AQ$6:$AQ$3326)&lt;&gt;ROW(AQ38)))&gt;0,"CRUZADO","Sin cruce")))</f>
        <v>Sin cruce</v>
      </c>
    </row>
    <row r="39" spans="3:44" s="8" customFormat="1" ht="18.75" customHeight="1" x14ac:dyDescent="0.25">
      <c r="C39" s="11" t="s">
        <v>639</v>
      </c>
      <c r="D39" s="24" t="s">
        <v>24</v>
      </c>
      <c r="E39" s="24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108" t="s">
        <v>692</v>
      </c>
      <c r="L39" s="26" t="s">
        <v>693</v>
      </c>
      <c r="M39" s="24" t="s">
        <v>684</v>
      </c>
      <c r="N39" s="24" t="s">
        <v>644</v>
      </c>
      <c r="O39" s="11" t="s">
        <v>521</v>
      </c>
      <c r="P39" s="24">
        <v>0</v>
      </c>
      <c r="Q39" s="24">
        <v>2</v>
      </c>
      <c r="R39" s="47">
        <v>2</v>
      </c>
      <c r="S39" s="24">
        <v>4</v>
      </c>
      <c r="T39" s="39"/>
      <c r="U39" s="24">
        <v>40</v>
      </c>
      <c r="V39" s="47" t="str">
        <f>IF(W39="","",IFERROR(INDEX(#REF!,MATCH(W39,#REF!,0)),"NUEVO"))</f>
        <v>NUEVO</v>
      </c>
      <c r="W39" s="9" t="s">
        <v>435</v>
      </c>
      <c r="X39" s="111" t="s">
        <v>95</v>
      </c>
      <c r="Y39" s="24" t="s">
        <v>646</v>
      </c>
      <c r="Z39" s="24" t="s">
        <v>647</v>
      </c>
      <c r="AA39" s="24" t="s">
        <v>685</v>
      </c>
      <c r="AB39" s="24" t="s">
        <v>685</v>
      </c>
      <c r="AC39" s="24" t="s">
        <v>685</v>
      </c>
      <c r="AD39" s="24" t="s">
        <v>685</v>
      </c>
      <c r="AE39" s="24" t="s">
        <v>685</v>
      </c>
      <c r="AF39" s="24" t="s">
        <v>646</v>
      </c>
      <c r="AG39" s="24" t="str">
        <f t="shared" si="4"/>
        <v>P</v>
      </c>
      <c r="AH39" s="24">
        <v>1</v>
      </c>
      <c r="AI39" s="24">
        <v>21</v>
      </c>
      <c r="AJ39" s="24">
        <v>50</v>
      </c>
      <c r="AK39" s="24">
        <v>23</v>
      </c>
      <c r="AL39" s="24">
        <v>30</v>
      </c>
      <c r="AM39" s="24">
        <f t="shared" si="0"/>
        <v>2.0000000000000027</v>
      </c>
      <c r="AN39" s="97">
        <f t="shared" si="1"/>
        <v>0.90972222222222221</v>
      </c>
      <c r="AO39" s="97">
        <f t="shared" si="2"/>
        <v>0.97916666666666674</v>
      </c>
      <c r="AP39" s="24" t="str" cm="1">
        <f t="array" ref="AP39">IF(W39="","",IF(SUMPRODUCT((W39=$W$6:$W$3326)*(AH39=$AH$6:$AH$3326)*(AN39=$AN$6:$AN$3326)*(AO39=$AO$6:$AO$3326)*(ROW($W$6:$W$3326)&lt;&gt;ROW(W39))*((R39=0)*($R$6:$R$3326&gt;0)+(R39&gt;0)*($R$6:$R$3326=0)))&gt;0,"SALONES UNIDOS",IF(SUMPRODUCT((W39=$W$6:$W$3326)*(AH39=$AH$6:$AH$3326)*((AN39&lt;$AO$6:$AO$3326)*(AO39&gt;$AN$6:$AN$3326))*(ROW($W$6:$W$3326)&lt;&gt;ROW(W39)))&gt;0,"CRUZADO","Sin cruce")))</f>
        <v>Sin cruce</v>
      </c>
      <c r="AQ39" s="97" t="str">
        <f t="shared" si="3"/>
        <v>CA1FILIALA</v>
      </c>
      <c r="AR39" s="97" t="str" cm="1">
        <f t="array" ref="AR39">IF(AQ39="","",IF(SUMPRODUCT((AQ39=$AQ$6:$AQ$3326)*(AH39=$AH$6:$AH$3326)*(AN39=$AN$6:$AN$3326)*(AO39=$AO$6:$AO$3326)*(ROW($AQ$6:$AQ$3326)&lt;&gt;ROW(AQ39))*((R39=0)*($R$6:$R$3326&gt;0)+(R39&gt;0)*($R$6:$R$3326=0)))&gt;0,"SALONES UNIDOS",IF(SUMPRODUCT((AQ39=$AQ$6:$AQ$3326)*(AH39=$AH$6:$AH$3326)*((AN39&lt;$AO$6:$AO$3326)*(AO39&gt;$AN$6:$AN$3326))*(ROW($AQ$6:$AQ$3326)&lt;&gt;ROW(AQ39)))&gt;0,"CRUZADO","Sin cruce")))</f>
        <v>Sin cruce</v>
      </c>
    </row>
    <row r="40" spans="3:44" s="8" customFormat="1" ht="18.75" customHeight="1" x14ac:dyDescent="0.25">
      <c r="C40" s="11" t="s">
        <v>639</v>
      </c>
      <c r="D40" s="24" t="s">
        <v>24</v>
      </c>
      <c r="E40" s="24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108" t="s">
        <v>694</v>
      </c>
      <c r="L40" s="26" t="s">
        <v>695</v>
      </c>
      <c r="M40" s="24" t="s">
        <v>684</v>
      </c>
      <c r="N40" s="24" t="s">
        <v>644</v>
      </c>
      <c r="O40" s="11" t="s">
        <v>521</v>
      </c>
      <c r="P40" s="24">
        <v>3</v>
      </c>
      <c r="Q40" s="24">
        <v>0</v>
      </c>
      <c r="R40" s="47">
        <v>3</v>
      </c>
      <c r="S40" s="24">
        <v>4</v>
      </c>
      <c r="T40" s="39"/>
      <c r="U40" s="24">
        <v>40</v>
      </c>
      <c r="V40" s="24" t="str">
        <f>IF(W40="","",IFERROR(INDEX(#REF!,MATCH(W40,#REF!,0)),"NUEVO"))</f>
        <v>NUEVO</v>
      </c>
      <c r="W40" s="123" t="s">
        <v>484</v>
      </c>
      <c r="X40" s="98" t="s">
        <v>95</v>
      </c>
      <c r="Y40" s="24" t="s">
        <v>646</v>
      </c>
      <c r="Z40" s="24" t="s">
        <v>647</v>
      </c>
      <c r="AA40" s="24" t="s">
        <v>685</v>
      </c>
      <c r="AB40" s="24" t="s">
        <v>685</v>
      </c>
      <c r="AC40" s="24" t="s">
        <v>685</v>
      </c>
      <c r="AD40" s="24" t="s">
        <v>685</v>
      </c>
      <c r="AE40" s="24" t="s">
        <v>685</v>
      </c>
      <c r="AF40" s="24" t="s">
        <v>646</v>
      </c>
      <c r="AG40" s="24" t="str">
        <f t="shared" ref="AG40" si="15">IF(AND(P40&gt;0,Q40&gt;0),"TP",IF(AND(P40&gt;0,Q40=0),"T","P"))</f>
        <v>T</v>
      </c>
      <c r="AH40" s="24">
        <v>2</v>
      </c>
      <c r="AI40" s="24">
        <v>18</v>
      </c>
      <c r="AJ40" s="24">
        <v>30</v>
      </c>
      <c r="AK40" s="24">
        <v>21</v>
      </c>
      <c r="AL40" s="24">
        <v>0</v>
      </c>
      <c r="AM40" s="24">
        <f t="shared" ref="AM40" si="16">IF(R40=0,0,IF(AI40="",R40,IF(X40="HIBRIDO VIRTUAL",0,((((AK40/24)+(AL40/1440))-((AI40/24)+(AJ40/1440)))*1440/50))))</f>
        <v>2.9999999999999987</v>
      </c>
      <c r="AN40" s="97">
        <f t="shared" ref="AN40" si="17">AI40/24+AJ40/1440</f>
        <v>0.77083333333333337</v>
      </c>
      <c r="AO40" s="97">
        <f t="shared" ref="AO40" si="18">AK40/24+AL40/1440</f>
        <v>0.875</v>
      </c>
      <c r="AP40" s="24" t="str" cm="1">
        <f t="array" ref="AP40">IF(W40="","",IF(SUMPRODUCT((W40=$W$6:$W$3326)*(AH40=$AH$6:$AH$3326)*(AN40=$AN$6:$AN$3326)*(AO40=$AO$6:$AO$3326)*(ROW($W$6:$W$3326)&lt;&gt;ROW(W40))*((R40=0)*($R$6:$R$3326&gt;0)+(R40&gt;0)*($R$6:$R$3326=0)))&gt;0,"SALONES UNIDOS",IF(SUMPRODUCT((W40=$W$6:$W$3326)*(AH40=$AH$6:$AH$3326)*((AN40&lt;$AO$6:$AO$3326)*(AO40&gt;$AN$6:$AN$3326))*(ROW($W$6:$W$3326)&lt;&gt;ROW(W40)))&gt;0,"CRUZADO","Sin cruce")))</f>
        <v>Sin cruce</v>
      </c>
      <c r="AQ40" s="97" t="str">
        <f t="shared" ref="AQ40" si="19">TRIM(CONCATENATE(H40,I40,F40,J40))</f>
        <v>CA1FILIALA</v>
      </c>
      <c r="AR40" s="97" t="str" cm="1">
        <f t="array" ref="AR40">IF(AQ40="","",IF(SUMPRODUCT((AQ40=$AQ$6:$AQ$3326)*(AH40=$AH$6:$AH$3326)*(AN40=$AN$6:$AN$3326)*(AO40=$AO$6:$AO$3326)*(ROW($AQ$6:$AQ$3326)&lt;&gt;ROW(AQ40))*((R40=0)*($R$6:$R$3326&gt;0)+(R40&gt;0)*($R$6:$R$3326=0)))&gt;0,"SALONES UNIDOS",IF(SUMPRODUCT((AQ40=$AQ$6:$AQ$3326)*(AH40=$AH$6:$AH$3326)*((AN40&lt;$AO$6:$AO$3326)*(AO40&gt;$AN$6:$AN$3326))*(ROW($AQ$6:$AQ$3326)&lt;&gt;ROW(AQ40)))&gt;0,"CRUZADO","Sin cruce")))</f>
        <v>Sin cruce</v>
      </c>
    </row>
    <row r="41" spans="3:44" s="8" customFormat="1" ht="18.75" customHeight="1" x14ac:dyDescent="0.25">
      <c r="C41" s="11" t="s">
        <v>639</v>
      </c>
      <c r="D41" s="24" t="s">
        <v>24</v>
      </c>
      <c r="E41" s="24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108" t="s">
        <v>694</v>
      </c>
      <c r="L41" s="26" t="s">
        <v>695</v>
      </c>
      <c r="M41" s="24" t="s">
        <v>684</v>
      </c>
      <c r="N41" s="24" t="s">
        <v>644</v>
      </c>
      <c r="O41" s="11" t="s">
        <v>521</v>
      </c>
      <c r="P41" s="24">
        <v>0</v>
      </c>
      <c r="Q41" s="24">
        <v>2</v>
      </c>
      <c r="R41" s="47">
        <v>2</v>
      </c>
      <c r="S41" s="24">
        <v>4</v>
      </c>
      <c r="T41" s="39"/>
      <c r="U41" s="24">
        <v>40</v>
      </c>
      <c r="V41" s="24" t="str">
        <f>IF(W41="","",IFERROR(INDEX(#REF!,MATCH(W41,#REF!,0)),"NUEVO"))</f>
        <v>NUEVO</v>
      </c>
      <c r="W41" s="123" t="s">
        <v>484</v>
      </c>
      <c r="X41" s="98" t="s">
        <v>95</v>
      </c>
      <c r="Y41" s="24" t="s">
        <v>646</v>
      </c>
      <c r="Z41" s="24" t="s">
        <v>647</v>
      </c>
      <c r="AA41" s="24" t="s">
        <v>685</v>
      </c>
      <c r="AB41" s="24" t="s">
        <v>685</v>
      </c>
      <c r="AC41" s="24" t="s">
        <v>685</v>
      </c>
      <c r="AD41" s="24" t="s">
        <v>685</v>
      </c>
      <c r="AE41" s="24" t="s">
        <v>685</v>
      </c>
      <c r="AF41" s="24" t="s">
        <v>646</v>
      </c>
      <c r="AG41" s="24" t="str">
        <f t="shared" si="4"/>
        <v>P</v>
      </c>
      <c r="AH41" s="24">
        <v>2</v>
      </c>
      <c r="AI41" s="24">
        <v>21</v>
      </c>
      <c r="AJ41" s="24">
        <v>0</v>
      </c>
      <c r="AK41" s="24">
        <v>22</v>
      </c>
      <c r="AL41" s="24">
        <v>40</v>
      </c>
      <c r="AM41" s="24">
        <f t="shared" si="0"/>
        <v>1.9999999999999993</v>
      </c>
      <c r="AN41" s="97">
        <f t="shared" si="1"/>
        <v>0.875</v>
      </c>
      <c r="AO41" s="97">
        <f t="shared" si="2"/>
        <v>0.94444444444444442</v>
      </c>
      <c r="AP41" s="24" t="str" cm="1">
        <f t="array" ref="AP41">IF(W41="","",IF(SUMPRODUCT((W41=$W$6:$W$3326)*(AH41=$AH$6:$AH$3326)*(AN41=$AN$6:$AN$3326)*(AO41=$AO$6:$AO$3326)*(ROW($W$6:$W$3326)&lt;&gt;ROW(W41))*((R41=0)*($R$6:$R$3326&gt;0)+(R41&gt;0)*($R$6:$R$3326=0)))&gt;0,"SALONES UNIDOS",IF(SUMPRODUCT((W41=$W$6:$W$3326)*(AH41=$AH$6:$AH$3326)*((AN41&lt;$AO$6:$AO$3326)*(AO41&gt;$AN$6:$AN$3326))*(ROW($W$6:$W$3326)&lt;&gt;ROW(W41)))&gt;0,"CRUZADO","Sin cruce")))</f>
        <v>Sin cruce</v>
      </c>
      <c r="AQ41" s="97" t="str">
        <f t="shared" si="3"/>
        <v>CA1FILIALA</v>
      </c>
      <c r="AR41" s="97" t="str" cm="1">
        <f t="array" ref="AR41">IF(AQ41="","",IF(SUMPRODUCT((AQ41=$AQ$6:$AQ$3326)*(AH41=$AH$6:$AH$3326)*(AN41=$AN$6:$AN$3326)*(AO41=$AO$6:$AO$3326)*(ROW($AQ$6:$AQ$3326)&lt;&gt;ROW(AQ41))*((R41=0)*($R$6:$R$3326&gt;0)+(R41&gt;0)*($R$6:$R$3326=0)))&gt;0,"SALONES UNIDOS",IF(SUMPRODUCT((AQ41=$AQ$6:$AQ$3326)*(AH41=$AH$6:$AH$3326)*((AN41&lt;$AO$6:$AO$3326)*(AO41&gt;$AN$6:$AN$3326))*(ROW($AQ$6:$AQ$3326)&lt;&gt;ROW(AQ41)))&gt;0,"CRUZADO","Sin cruce")))</f>
        <v>Sin cruce</v>
      </c>
    </row>
    <row r="42" spans="3:44" s="8" customFormat="1" ht="18.75" customHeight="1" x14ac:dyDescent="0.25">
      <c r="C42" s="11" t="s">
        <v>639</v>
      </c>
      <c r="D42" s="24" t="s">
        <v>24</v>
      </c>
      <c r="E42" s="24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108" t="s">
        <v>696</v>
      </c>
      <c r="L42" s="26" t="s">
        <v>697</v>
      </c>
      <c r="M42" s="24" t="s">
        <v>684</v>
      </c>
      <c r="N42" s="24" t="s">
        <v>644</v>
      </c>
      <c r="O42" s="11" t="s">
        <v>521</v>
      </c>
      <c r="P42" s="24">
        <v>3</v>
      </c>
      <c r="Q42" s="24">
        <v>2</v>
      </c>
      <c r="R42" s="47">
        <v>5</v>
      </c>
      <c r="S42" s="24">
        <v>4</v>
      </c>
      <c r="T42" s="39"/>
      <c r="U42" s="24">
        <v>20</v>
      </c>
      <c r="V42" s="24" t="str">
        <f>IF(W42="","",IFERROR(INDEX(#REF!,MATCH(W42,#REF!,0)),"NUEVO"))</f>
        <v>NUEVO</v>
      </c>
      <c r="W42" s="124" t="s">
        <v>321</v>
      </c>
      <c r="X42" s="51" t="s">
        <v>95</v>
      </c>
      <c r="Y42" s="24" t="s">
        <v>646</v>
      </c>
      <c r="Z42" s="24" t="s">
        <v>647</v>
      </c>
      <c r="AA42" s="24" t="s">
        <v>685</v>
      </c>
      <c r="AB42" s="24" t="s">
        <v>685</v>
      </c>
      <c r="AC42" s="24" t="s">
        <v>685</v>
      </c>
      <c r="AD42" s="24" t="s">
        <v>685</v>
      </c>
      <c r="AE42" s="24" t="s">
        <v>685</v>
      </c>
      <c r="AF42" s="24" t="s">
        <v>646</v>
      </c>
      <c r="AG42" s="24" t="str">
        <f t="shared" si="4"/>
        <v>TP</v>
      </c>
      <c r="AH42" s="24">
        <v>2</v>
      </c>
      <c r="AI42" s="24">
        <v>19</v>
      </c>
      <c r="AJ42" s="24">
        <v>20</v>
      </c>
      <c r="AK42" s="24">
        <v>23</v>
      </c>
      <c r="AL42" s="24">
        <v>30</v>
      </c>
      <c r="AM42" s="24">
        <f t="shared" si="0"/>
        <v>5.0000000000000044</v>
      </c>
      <c r="AN42" s="97">
        <f t="shared" si="1"/>
        <v>0.80555555555555547</v>
      </c>
      <c r="AO42" s="97">
        <f t="shared" si="2"/>
        <v>0.97916666666666674</v>
      </c>
      <c r="AP42" s="24" t="str" cm="1">
        <f t="array" ref="AP42">IF(W42="","",IF(SUMPRODUCT((W42=$W$6:$W$3326)*(AH42=$AH$6:$AH$3326)*(AN42=$AN$6:$AN$3326)*(AO42=$AO$6:$AO$3326)*(ROW($W$6:$W$3326)&lt;&gt;ROW(W42))*((R42=0)*($R$6:$R$3326&gt;0)+(R42&gt;0)*($R$6:$R$3326=0)))&gt;0,"SALONES UNIDOS",IF(SUMPRODUCT((W42=$W$6:$W$3326)*(AH42=$AH$6:$AH$3326)*((AN42&lt;$AO$6:$AO$3326)*(AO42&gt;$AN$6:$AN$3326))*(ROW($W$6:$W$3326)&lt;&gt;ROW(W42)))&gt;0,"CRUZADO","Sin cruce")))</f>
        <v>Sin cruce</v>
      </c>
      <c r="AQ42" s="97" t="str">
        <f t="shared" si="3"/>
        <v>CA2FILIALA</v>
      </c>
      <c r="AR42" s="97" t="str" cm="1">
        <f t="array" ref="AR42">IF(AQ42="","",IF(SUMPRODUCT((AQ42=$AQ$6:$AQ$3326)*(AH42=$AH$6:$AH$3326)*(AN42=$AN$6:$AN$3326)*(AO42=$AO$6:$AO$3326)*(ROW($AQ$6:$AQ$3326)&lt;&gt;ROW(AQ42))*((R42=0)*($R$6:$R$3326&gt;0)+(R42&gt;0)*($R$6:$R$3326=0)))&gt;0,"SALONES UNIDOS",IF(SUMPRODUCT((AQ42=$AQ$6:$AQ$3326)*(AH42=$AH$6:$AH$3326)*((AN42&lt;$AO$6:$AO$3326)*(AO42&gt;$AN$6:$AN$3326))*(ROW($AQ$6:$AQ$3326)&lt;&gt;ROW(AQ42)))&gt;0,"CRUZADO","Sin cruce")))</f>
        <v>Sin cruce</v>
      </c>
    </row>
    <row r="43" spans="3:44" s="8" customFormat="1" ht="18.75" customHeight="1" x14ac:dyDescent="0.2">
      <c r="C43" s="11" t="s">
        <v>639</v>
      </c>
      <c r="D43" s="24" t="s">
        <v>24</v>
      </c>
      <c r="E43" s="24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108" t="s">
        <v>698</v>
      </c>
      <c r="L43" s="26" t="s">
        <v>699</v>
      </c>
      <c r="M43" s="24" t="s">
        <v>658</v>
      </c>
      <c r="N43" s="24" t="s">
        <v>644</v>
      </c>
      <c r="O43" s="11" t="s">
        <v>521</v>
      </c>
      <c r="P43" s="24">
        <v>3</v>
      </c>
      <c r="Q43" s="24">
        <v>0</v>
      </c>
      <c r="R43" s="47">
        <v>3</v>
      </c>
      <c r="S43" s="24">
        <v>4</v>
      </c>
      <c r="T43" s="39"/>
      <c r="U43" s="24">
        <v>20</v>
      </c>
      <c r="V43" s="24" t="str">
        <f>IF(W43="","",IFERROR(INDEX(#REF!,MATCH(W43,#REF!,0)),"NUEVO"))</f>
        <v>NUEVO</v>
      </c>
      <c r="W43" s="80" t="s">
        <v>401</v>
      </c>
      <c r="X43" s="51" t="s">
        <v>95</v>
      </c>
      <c r="Y43" s="24" t="s">
        <v>700</v>
      </c>
      <c r="Z43" s="24" t="s">
        <v>647</v>
      </c>
      <c r="AA43" s="24" t="s">
        <v>685</v>
      </c>
      <c r="AB43" s="24" t="s">
        <v>685</v>
      </c>
      <c r="AC43" s="24" t="s">
        <v>685</v>
      </c>
      <c r="AD43" s="24" t="s">
        <v>685</v>
      </c>
      <c r="AE43" s="24" t="s">
        <v>685</v>
      </c>
      <c r="AF43" s="24" t="s">
        <v>700</v>
      </c>
      <c r="AG43" s="24" t="str">
        <f t="shared" si="4"/>
        <v>T</v>
      </c>
      <c r="AH43" s="24">
        <v>1</v>
      </c>
      <c r="AI43" s="24">
        <v>21</v>
      </c>
      <c r="AJ43" s="24">
        <v>0</v>
      </c>
      <c r="AK43" s="24">
        <v>23</v>
      </c>
      <c r="AL43" s="24">
        <v>30</v>
      </c>
      <c r="AM43" s="24">
        <f t="shared" si="0"/>
        <v>3.0000000000000022</v>
      </c>
      <c r="AN43" s="97">
        <f t="shared" si="1"/>
        <v>0.875</v>
      </c>
      <c r="AO43" s="97">
        <f t="shared" si="2"/>
        <v>0.97916666666666674</v>
      </c>
      <c r="AP43" s="24" t="str" cm="1">
        <f t="array" ref="AP43">IF(W43="","",IF(SUMPRODUCT((W43=$W$6:$W$3326)*(AH43=$AH$6:$AH$3326)*(AN43=$AN$6:$AN$3326)*(AO43=$AO$6:$AO$3326)*(ROW($W$6:$W$3326)&lt;&gt;ROW(W43))*((R43=0)*($R$6:$R$3326&gt;0)+(R43&gt;0)*($R$6:$R$3326=0)))&gt;0,"SALONES UNIDOS",IF(SUMPRODUCT((W43=$W$6:$W$3326)*(AH43=$AH$6:$AH$3326)*((AN43&lt;$AO$6:$AO$3326)*(AO43&gt;$AN$6:$AN$3326))*(ROW($W$6:$W$3326)&lt;&gt;ROW(W43)))&gt;0,"CRUZADO","Sin cruce")))</f>
        <v>Sin cruce</v>
      </c>
      <c r="AQ43" s="97" t="str">
        <f t="shared" si="3"/>
        <v>CA2FILIALA</v>
      </c>
      <c r="AR43" s="97" t="str" cm="1">
        <f t="array" ref="AR43">IF(AQ43="","",IF(SUMPRODUCT((AQ43=$AQ$6:$AQ$3326)*(AH43=$AH$6:$AH$3326)*(AN43=$AN$6:$AN$3326)*(AO43=$AO$6:$AO$3326)*(ROW($AQ$6:$AQ$3326)&lt;&gt;ROW(AQ43))*((R43=0)*($R$6:$R$3326&gt;0)+(R43&gt;0)*($R$6:$R$3326=0)))&gt;0,"SALONES UNIDOS",IF(SUMPRODUCT((AQ43=$AQ$6:$AQ$3326)*(AH43=$AH$6:$AH$3326)*((AN43&lt;$AO$6:$AO$3326)*(AO43&gt;$AN$6:$AN$3326))*(ROW($AQ$6:$AQ$3326)&lt;&gt;ROW(AQ43)))&gt;0,"CRUZADO","Sin cruce")))</f>
        <v>Sin cruce</v>
      </c>
    </row>
    <row r="44" spans="3:44" s="8" customFormat="1" ht="18.75" customHeight="1" x14ac:dyDescent="0.2">
      <c r="C44" s="11" t="s">
        <v>639</v>
      </c>
      <c r="D44" s="24" t="s">
        <v>24</v>
      </c>
      <c r="E44" s="24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108" t="s">
        <v>698</v>
      </c>
      <c r="L44" s="26" t="s">
        <v>699</v>
      </c>
      <c r="M44" s="24" t="s">
        <v>658</v>
      </c>
      <c r="N44" s="24" t="s">
        <v>644</v>
      </c>
      <c r="O44" s="11" t="s">
        <v>521</v>
      </c>
      <c r="P44" s="24">
        <v>0</v>
      </c>
      <c r="Q44" s="24">
        <v>2</v>
      </c>
      <c r="R44" s="47">
        <v>2</v>
      </c>
      <c r="S44" s="24">
        <v>4</v>
      </c>
      <c r="T44" s="39"/>
      <c r="U44" s="24">
        <v>20</v>
      </c>
      <c r="V44" s="24" t="str">
        <f>IF(W44="","",IFERROR(INDEX(#REF!,MATCH(W44,#REF!,0)),"NUEVO"))</f>
        <v>NUEVO</v>
      </c>
      <c r="W44" s="80" t="s">
        <v>401</v>
      </c>
      <c r="X44" s="51" t="s">
        <v>95</v>
      </c>
      <c r="Y44" s="24" t="s">
        <v>646</v>
      </c>
      <c r="Z44" s="24" t="s">
        <v>647</v>
      </c>
      <c r="AA44" s="24" t="s">
        <v>685</v>
      </c>
      <c r="AB44" s="24" t="s">
        <v>685</v>
      </c>
      <c r="AC44" s="24" t="s">
        <v>685</v>
      </c>
      <c r="AD44" s="24" t="s">
        <v>685</v>
      </c>
      <c r="AE44" s="24" t="s">
        <v>685</v>
      </c>
      <c r="AF44" s="24" t="s">
        <v>646</v>
      </c>
      <c r="AG44" s="24" t="str">
        <f t="shared" si="4"/>
        <v>P</v>
      </c>
      <c r="AH44" s="24">
        <v>3</v>
      </c>
      <c r="AI44" s="24">
        <v>21</v>
      </c>
      <c r="AJ44" s="24">
        <v>50</v>
      </c>
      <c r="AK44" s="24">
        <v>23</v>
      </c>
      <c r="AL44" s="24">
        <v>30</v>
      </c>
      <c r="AM44" s="24">
        <f t="shared" si="0"/>
        <v>2.0000000000000027</v>
      </c>
      <c r="AN44" s="97">
        <f t="shared" si="1"/>
        <v>0.90972222222222221</v>
      </c>
      <c r="AO44" s="97">
        <f t="shared" si="2"/>
        <v>0.97916666666666674</v>
      </c>
      <c r="AP44" s="24" t="str" cm="1">
        <f t="array" ref="AP44">IF(W44="","",IF(SUMPRODUCT((W44=$W$6:$W$3326)*(AH44=$AH$6:$AH$3326)*(AN44=$AN$6:$AN$3326)*(AO44=$AO$6:$AO$3326)*(ROW($W$6:$W$3326)&lt;&gt;ROW(W44))*((R44=0)*($R$6:$R$3326&gt;0)+(R44&gt;0)*($R$6:$R$3326=0)))&gt;0,"SALONES UNIDOS",IF(SUMPRODUCT((W44=$W$6:$W$3326)*(AH44=$AH$6:$AH$3326)*((AN44&lt;$AO$6:$AO$3326)*(AO44&gt;$AN$6:$AN$3326))*(ROW($W$6:$W$3326)&lt;&gt;ROW(W44)))&gt;0,"CRUZADO","Sin cruce")))</f>
        <v>Sin cruce</v>
      </c>
      <c r="AQ44" s="97" t="str">
        <f t="shared" si="3"/>
        <v>CA2FILIALA</v>
      </c>
      <c r="AR44" s="97" t="str" cm="1">
        <f t="array" ref="AR44">IF(AQ44="","",IF(SUMPRODUCT((AQ44=$AQ$6:$AQ$3326)*(AH44=$AH$6:$AH$3326)*(AN44=$AN$6:$AN$3326)*(AO44=$AO$6:$AO$3326)*(ROW($AQ$6:$AQ$3326)&lt;&gt;ROW(AQ44))*((R44=0)*($R$6:$R$3326&gt;0)+(R44&gt;0)*($R$6:$R$3326=0)))&gt;0,"SALONES UNIDOS",IF(SUMPRODUCT((AQ44=$AQ$6:$AQ$3326)*(AH44=$AH$6:$AH$3326)*((AN44&lt;$AO$6:$AO$3326)*(AO44&gt;$AN$6:$AN$3326))*(ROW($AQ$6:$AQ$3326)&lt;&gt;ROW(AQ44)))&gt;0,"CRUZADO","Sin cruce")))</f>
        <v>Sin cruce</v>
      </c>
    </row>
    <row r="45" spans="3:44" s="8" customFormat="1" ht="18.75" customHeight="1" x14ac:dyDescent="0.25">
      <c r="C45" s="11" t="s">
        <v>639</v>
      </c>
      <c r="D45" s="24" t="s">
        <v>24</v>
      </c>
      <c r="E45" s="24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108" t="s">
        <v>701</v>
      </c>
      <c r="L45" s="26" t="s">
        <v>702</v>
      </c>
      <c r="M45" s="24" t="s">
        <v>684</v>
      </c>
      <c r="N45" s="24" t="s">
        <v>644</v>
      </c>
      <c r="O45" s="11" t="s">
        <v>521</v>
      </c>
      <c r="P45" s="24">
        <v>2</v>
      </c>
      <c r="Q45" s="24">
        <v>2</v>
      </c>
      <c r="R45" s="47">
        <v>4</v>
      </c>
      <c r="S45" s="24">
        <v>3</v>
      </c>
      <c r="T45" s="39"/>
      <c r="U45" s="24">
        <v>20</v>
      </c>
      <c r="V45" s="24" t="str">
        <f>IF(W45="","",IFERROR(INDEX(#REF!,MATCH(W45,#REF!,0)),"NUEVO"))</f>
        <v>NUEVO</v>
      </c>
      <c r="W45" s="111" t="s">
        <v>559</v>
      </c>
      <c r="X45" s="51" t="s">
        <v>95</v>
      </c>
      <c r="Y45" s="24" t="s">
        <v>646</v>
      </c>
      <c r="Z45" s="24" t="s">
        <v>647</v>
      </c>
      <c r="AA45" s="24" t="s">
        <v>685</v>
      </c>
      <c r="AB45" s="24" t="s">
        <v>685</v>
      </c>
      <c r="AC45" s="24" t="s">
        <v>685</v>
      </c>
      <c r="AD45" s="24" t="s">
        <v>685</v>
      </c>
      <c r="AE45" s="24" t="s">
        <v>685</v>
      </c>
      <c r="AF45" s="24" t="s">
        <v>646</v>
      </c>
      <c r="AG45" s="24" t="str">
        <f t="shared" si="4"/>
        <v>TP</v>
      </c>
      <c r="AH45" s="24">
        <v>4</v>
      </c>
      <c r="AI45" s="24">
        <v>19</v>
      </c>
      <c r="AJ45" s="24">
        <v>20</v>
      </c>
      <c r="AK45" s="24">
        <v>22</v>
      </c>
      <c r="AL45" s="24">
        <v>40</v>
      </c>
      <c r="AM45" s="24">
        <f t="shared" si="0"/>
        <v>4.0000000000000018</v>
      </c>
      <c r="AN45" s="97">
        <f t="shared" si="1"/>
        <v>0.80555555555555547</v>
      </c>
      <c r="AO45" s="97">
        <f t="shared" si="2"/>
        <v>0.94444444444444442</v>
      </c>
      <c r="AP45" s="24" t="str" cm="1">
        <f t="array" ref="AP45">IF(W45="","",IF(SUMPRODUCT((W45=$W$6:$W$3326)*(AH45=$AH$6:$AH$3326)*(AN45=$AN$6:$AN$3326)*(AO45=$AO$6:$AO$3326)*(ROW($W$6:$W$3326)&lt;&gt;ROW(W45))*((R45=0)*($R$6:$R$3326&gt;0)+(R45&gt;0)*($R$6:$R$3326=0)))&gt;0,"SALONES UNIDOS",IF(SUMPRODUCT((W45=$W$6:$W$3326)*(AH45=$AH$6:$AH$3326)*((AN45&lt;$AO$6:$AO$3326)*(AO45&gt;$AN$6:$AN$3326))*(ROW($W$6:$W$3326)&lt;&gt;ROW(W45)))&gt;0,"CRUZADO","Sin cruce")))</f>
        <v>Sin cruce</v>
      </c>
      <c r="AQ45" s="97" t="str">
        <f t="shared" si="3"/>
        <v>CA2FILIALA</v>
      </c>
      <c r="AR45" s="97" t="str" cm="1">
        <f t="array" ref="AR45">IF(AQ45="","",IF(SUMPRODUCT((AQ45=$AQ$6:$AQ$3326)*(AH45=$AH$6:$AH$3326)*(AN45=$AN$6:$AN$3326)*(AO45=$AO$6:$AO$3326)*(ROW($AQ$6:$AQ$3326)&lt;&gt;ROW(AQ45))*((R45=0)*($R$6:$R$3326&gt;0)+(R45&gt;0)*($R$6:$R$3326=0)))&gt;0,"SALONES UNIDOS",IF(SUMPRODUCT((AQ45=$AQ$6:$AQ$3326)*(AH45=$AH$6:$AH$3326)*((AN45&lt;$AO$6:$AO$3326)*(AO45&gt;$AN$6:$AN$3326))*(ROW($AQ$6:$AQ$3326)&lt;&gt;ROW(AQ45)))&gt;0,"CRUZADO","Sin cruce")))</f>
        <v>Sin cruce</v>
      </c>
    </row>
    <row r="46" spans="3:44" s="8" customFormat="1" ht="18.75" customHeight="1" x14ac:dyDescent="0.25">
      <c r="C46" s="11" t="s">
        <v>639</v>
      </c>
      <c r="D46" s="24" t="s">
        <v>24</v>
      </c>
      <c r="E46" s="24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108" t="s">
        <v>703</v>
      </c>
      <c r="L46" s="26" t="s">
        <v>704</v>
      </c>
      <c r="M46" s="24" t="s">
        <v>684</v>
      </c>
      <c r="N46" s="24" t="s">
        <v>644</v>
      </c>
      <c r="O46" s="11" t="s">
        <v>521</v>
      </c>
      <c r="P46" s="24">
        <v>2</v>
      </c>
      <c r="Q46" s="24">
        <v>2</v>
      </c>
      <c r="R46" s="47">
        <v>4</v>
      </c>
      <c r="S46" s="24">
        <v>3</v>
      </c>
      <c r="T46" s="39"/>
      <c r="U46" s="24">
        <v>20</v>
      </c>
      <c r="V46" s="24" t="str">
        <f>IF(W46="","",IFERROR(INDEX(#REF!,MATCH(W46,#REF!,0)),"NUEVO"))</f>
        <v>NUEVO</v>
      </c>
      <c r="W46" s="111" t="s">
        <v>161</v>
      </c>
      <c r="X46" s="51" t="s">
        <v>95</v>
      </c>
      <c r="Y46" s="24" t="s">
        <v>646</v>
      </c>
      <c r="Z46" s="24" t="s">
        <v>647</v>
      </c>
      <c r="AA46" s="24" t="s">
        <v>685</v>
      </c>
      <c r="AB46" s="24" t="s">
        <v>685</v>
      </c>
      <c r="AC46" s="24" t="s">
        <v>685</v>
      </c>
      <c r="AD46" s="24" t="s">
        <v>685</v>
      </c>
      <c r="AE46" s="24" t="s">
        <v>685</v>
      </c>
      <c r="AF46" s="24" t="s">
        <v>646</v>
      </c>
      <c r="AG46" s="24" t="str">
        <f t="shared" si="4"/>
        <v>TP</v>
      </c>
      <c r="AH46" s="24">
        <v>1</v>
      </c>
      <c r="AI46" s="24">
        <v>17</v>
      </c>
      <c r="AJ46" s="24">
        <v>40</v>
      </c>
      <c r="AK46" s="24">
        <v>21</v>
      </c>
      <c r="AL46" s="24">
        <v>0</v>
      </c>
      <c r="AM46" s="24">
        <f t="shared" si="0"/>
        <v>3.9999999999999987</v>
      </c>
      <c r="AN46" s="97">
        <f t="shared" si="1"/>
        <v>0.73611111111111116</v>
      </c>
      <c r="AO46" s="97">
        <f t="shared" si="2"/>
        <v>0.875</v>
      </c>
      <c r="AP46" s="24" t="str" cm="1">
        <f t="array" ref="AP46">IF(W46="","",IF(SUMPRODUCT((W46=$W$6:$W$3326)*(AH46=$AH$6:$AH$3326)*(AN46=$AN$6:$AN$3326)*(AO46=$AO$6:$AO$3326)*(ROW($W$6:$W$3326)&lt;&gt;ROW(W46))*((R46=0)*($R$6:$R$3326&gt;0)+(R46&gt;0)*($R$6:$R$3326=0)))&gt;0,"SALONES UNIDOS",IF(SUMPRODUCT((W46=$W$6:$W$3326)*(AH46=$AH$6:$AH$3326)*((AN46&lt;$AO$6:$AO$3326)*(AO46&gt;$AN$6:$AN$3326))*(ROW($W$6:$W$3326)&lt;&gt;ROW(W46)))&gt;0,"CRUZADO","Sin cruce")))</f>
        <v>Sin cruce</v>
      </c>
      <c r="AQ46" s="97" t="str">
        <f t="shared" si="3"/>
        <v>CA2FILIALA</v>
      </c>
      <c r="AR46" s="97" t="str" cm="1">
        <f t="array" ref="AR46">IF(AQ46="","",IF(SUMPRODUCT((AQ46=$AQ$6:$AQ$3326)*(AH46=$AH$6:$AH$3326)*(AN46=$AN$6:$AN$3326)*(AO46=$AO$6:$AO$3326)*(ROW($AQ$6:$AQ$3326)&lt;&gt;ROW(AQ46))*((R46=0)*($R$6:$R$3326&gt;0)+(R46&gt;0)*($R$6:$R$3326=0)))&gt;0,"SALONES UNIDOS",IF(SUMPRODUCT((AQ46=$AQ$6:$AQ$3326)*(AH46=$AH$6:$AH$3326)*((AN46&lt;$AO$6:$AO$3326)*(AO46&gt;$AN$6:$AN$3326))*(ROW($AQ$6:$AQ$3326)&lt;&gt;ROW(AQ46)))&gt;0,"CRUZADO","Sin cruce")))</f>
        <v>Sin cruce</v>
      </c>
    </row>
    <row r="47" spans="3:44" s="8" customFormat="1" ht="18.75" customHeight="1" x14ac:dyDescent="0.25">
      <c r="C47" s="11" t="s">
        <v>639</v>
      </c>
      <c r="D47" s="24" t="s">
        <v>24</v>
      </c>
      <c r="E47" s="24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108" t="s">
        <v>705</v>
      </c>
      <c r="L47" s="26" t="s">
        <v>706</v>
      </c>
      <c r="M47" s="24" t="s">
        <v>643</v>
      </c>
      <c r="N47" s="24" t="s">
        <v>644</v>
      </c>
      <c r="O47" s="11" t="s">
        <v>521</v>
      </c>
      <c r="P47" s="24">
        <v>3</v>
      </c>
      <c r="Q47" s="24">
        <v>2</v>
      </c>
      <c r="R47" s="47">
        <v>5</v>
      </c>
      <c r="S47" s="24">
        <v>4</v>
      </c>
      <c r="T47" s="39"/>
      <c r="U47" s="24">
        <v>20</v>
      </c>
      <c r="V47" s="24" t="str">
        <f>IF(W47="","",IFERROR(INDEX(#REF!,MATCH(W47,#REF!,0)),"NUEVO"))</f>
        <v>NUEVO</v>
      </c>
      <c r="W47" s="111" t="s">
        <v>312</v>
      </c>
      <c r="X47" s="51" t="s">
        <v>95</v>
      </c>
      <c r="Y47" s="24" t="s">
        <v>646</v>
      </c>
      <c r="Z47" s="24" t="s">
        <v>647</v>
      </c>
      <c r="AA47" s="24" t="s">
        <v>685</v>
      </c>
      <c r="AB47" s="24" t="s">
        <v>685</v>
      </c>
      <c r="AC47" s="24" t="s">
        <v>685</v>
      </c>
      <c r="AD47" s="24" t="s">
        <v>685</v>
      </c>
      <c r="AE47" s="24" t="s">
        <v>685</v>
      </c>
      <c r="AF47" s="24" t="s">
        <v>646</v>
      </c>
      <c r="AG47" s="24" t="str">
        <f t="shared" si="4"/>
        <v>TP</v>
      </c>
      <c r="AH47" s="24">
        <v>5</v>
      </c>
      <c r="AI47" s="24">
        <v>18</v>
      </c>
      <c r="AJ47" s="24">
        <v>30</v>
      </c>
      <c r="AK47" s="24">
        <v>22</v>
      </c>
      <c r="AL47" s="24">
        <v>40</v>
      </c>
      <c r="AM47" s="24">
        <f t="shared" si="0"/>
        <v>4.9999999999999982</v>
      </c>
      <c r="AN47" s="97">
        <f t="shared" si="1"/>
        <v>0.77083333333333337</v>
      </c>
      <c r="AO47" s="97">
        <f t="shared" si="2"/>
        <v>0.94444444444444442</v>
      </c>
      <c r="AP47" s="24" t="str" cm="1">
        <f t="array" ref="AP47">IF(W47="","",IF(SUMPRODUCT((W47=$W$6:$W$3326)*(AH47=$AH$6:$AH$3326)*(AN47=$AN$6:$AN$3326)*(AO47=$AO$6:$AO$3326)*(ROW($W$6:$W$3326)&lt;&gt;ROW(W47))*((R47=0)*($R$6:$R$3326&gt;0)+(R47&gt;0)*($R$6:$R$3326=0)))&gt;0,"SALONES UNIDOS",IF(SUMPRODUCT((W47=$W$6:$W$3326)*(AH47=$AH$6:$AH$3326)*((AN47&lt;$AO$6:$AO$3326)*(AO47&gt;$AN$6:$AN$3326))*(ROW($W$6:$W$3326)&lt;&gt;ROW(W47)))&gt;0,"CRUZADO","Sin cruce")))</f>
        <v>Sin cruce</v>
      </c>
      <c r="AQ47" s="97" t="str">
        <f t="shared" si="3"/>
        <v>CA2FILIALA</v>
      </c>
      <c r="AR47" s="97" t="str" cm="1">
        <f t="array" ref="AR47">IF(AQ47="","",IF(SUMPRODUCT((AQ47=$AQ$6:$AQ$3326)*(AH47=$AH$6:$AH$3326)*(AN47=$AN$6:$AN$3326)*(AO47=$AO$6:$AO$3326)*(ROW($AQ$6:$AQ$3326)&lt;&gt;ROW(AQ47))*((R47=0)*($R$6:$R$3326&gt;0)+(R47&gt;0)*($R$6:$R$3326=0)))&gt;0,"SALONES UNIDOS",IF(SUMPRODUCT((AQ47=$AQ$6:$AQ$3326)*(AH47=$AH$6:$AH$3326)*((AN47&lt;$AO$6:$AO$3326)*(AO47&gt;$AN$6:$AN$3326))*(ROW($AQ$6:$AQ$3326)&lt;&gt;ROW(AQ47)))&gt;0,"CRUZADO","Sin cruce")))</f>
        <v>Sin cruce</v>
      </c>
    </row>
    <row r="48" spans="3:44" s="8" customFormat="1" ht="18.75" customHeight="1" x14ac:dyDescent="0.25">
      <c r="C48" s="11" t="s">
        <v>639</v>
      </c>
      <c r="D48" s="24" t="s">
        <v>24</v>
      </c>
      <c r="E48" s="24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108" t="s">
        <v>707</v>
      </c>
      <c r="L48" s="26" t="s">
        <v>708</v>
      </c>
      <c r="M48" s="24" t="s">
        <v>658</v>
      </c>
      <c r="N48" s="24" t="s">
        <v>644</v>
      </c>
      <c r="O48" s="11" t="s">
        <v>521</v>
      </c>
      <c r="P48" s="24">
        <v>2</v>
      </c>
      <c r="Q48" s="24">
        <v>2</v>
      </c>
      <c r="R48" s="47">
        <v>4</v>
      </c>
      <c r="S48" s="24">
        <v>3</v>
      </c>
      <c r="T48" s="39"/>
      <c r="U48" s="24">
        <v>20</v>
      </c>
      <c r="V48" s="24" t="str">
        <f>IF(W48="","",IFERROR(INDEX(#REF!,MATCH(W48,#REF!,0)),"NUEVO"))</f>
        <v>NUEVO</v>
      </c>
      <c r="W48" s="121" t="s">
        <v>402</v>
      </c>
      <c r="X48" s="51" t="s">
        <v>95</v>
      </c>
      <c r="Y48" s="24" t="s">
        <v>646</v>
      </c>
      <c r="Z48" s="24" t="s">
        <v>647</v>
      </c>
      <c r="AA48" s="24" t="s">
        <v>685</v>
      </c>
      <c r="AB48" s="24" t="s">
        <v>685</v>
      </c>
      <c r="AC48" s="24" t="s">
        <v>685</v>
      </c>
      <c r="AD48" s="24" t="s">
        <v>685</v>
      </c>
      <c r="AE48" s="24" t="s">
        <v>685</v>
      </c>
      <c r="AF48" s="24" t="s">
        <v>646</v>
      </c>
      <c r="AG48" s="24" t="str">
        <f t="shared" si="4"/>
        <v>TP</v>
      </c>
      <c r="AH48" s="24">
        <v>3</v>
      </c>
      <c r="AI48" s="24">
        <v>18</v>
      </c>
      <c r="AJ48" s="24">
        <v>30</v>
      </c>
      <c r="AK48" s="24">
        <v>21</v>
      </c>
      <c r="AL48" s="24">
        <v>50</v>
      </c>
      <c r="AM48" s="24">
        <f t="shared" si="0"/>
        <v>3.9999999999999987</v>
      </c>
      <c r="AN48" s="97">
        <f t="shared" si="1"/>
        <v>0.77083333333333337</v>
      </c>
      <c r="AO48" s="97">
        <f t="shared" si="2"/>
        <v>0.90972222222222221</v>
      </c>
      <c r="AP48" s="24" t="str" cm="1">
        <f t="array" ref="AP48">IF(W48="","",IF(SUMPRODUCT((W48=$W$6:$W$3326)*(AH48=$AH$6:$AH$3326)*(AN48=$AN$6:$AN$3326)*(AO48=$AO$6:$AO$3326)*(ROW($W$6:$W$3326)&lt;&gt;ROW(W48))*((R48=0)*($R$6:$R$3326&gt;0)+(R48&gt;0)*($R$6:$R$3326=0)))&gt;0,"SALONES UNIDOS",IF(SUMPRODUCT((W48=$W$6:$W$3326)*(AH48=$AH$6:$AH$3326)*((AN48&lt;$AO$6:$AO$3326)*(AO48&gt;$AN$6:$AN$3326))*(ROW($W$6:$W$3326)&lt;&gt;ROW(W48)))&gt;0,"CRUZADO","Sin cruce")))</f>
        <v>Sin cruce</v>
      </c>
      <c r="AQ48" s="97" t="str">
        <f t="shared" si="3"/>
        <v>CA2FILIALA</v>
      </c>
      <c r="AR48" s="97" t="str" cm="1">
        <f t="array" ref="AR48">IF(AQ48="","",IF(SUMPRODUCT((AQ48=$AQ$6:$AQ$3326)*(AH48=$AH$6:$AH$3326)*(AN48=$AN$6:$AN$3326)*(AO48=$AO$6:$AO$3326)*(ROW($AQ$6:$AQ$3326)&lt;&gt;ROW(AQ48))*((R48=0)*($R$6:$R$3326&gt;0)+(R48&gt;0)*($R$6:$R$3326=0)))&gt;0,"SALONES UNIDOS",IF(SUMPRODUCT((AQ48=$AQ$6:$AQ$3326)*(AH48=$AH$6:$AH$3326)*((AN48&lt;$AO$6:$AO$3326)*(AO48&gt;$AN$6:$AN$3326))*(ROW($AQ$6:$AQ$3326)&lt;&gt;ROW(AQ48)))&gt;0,"CRUZADO","Sin cruce")))</f>
        <v>Sin cruce</v>
      </c>
    </row>
    <row r="49" spans="3:44" s="8" customFormat="1" ht="18.75" hidden="1" customHeight="1" x14ac:dyDescent="0.25">
      <c r="C49" s="11" t="s">
        <v>639</v>
      </c>
      <c r="D49" s="24" t="s">
        <v>24</v>
      </c>
      <c r="E49" s="24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108" t="s">
        <v>709</v>
      </c>
      <c r="L49" s="26" t="s">
        <v>710</v>
      </c>
      <c r="M49" s="24" t="s">
        <v>658</v>
      </c>
      <c r="N49" s="24" t="s">
        <v>644</v>
      </c>
      <c r="O49" s="11" t="s">
        <v>521</v>
      </c>
      <c r="P49" s="24">
        <v>3</v>
      </c>
      <c r="Q49" s="24">
        <v>2</v>
      </c>
      <c r="R49" s="47">
        <v>5</v>
      </c>
      <c r="S49" s="24">
        <v>4</v>
      </c>
      <c r="T49" s="39"/>
      <c r="U49" s="24">
        <v>20</v>
      </c>
      <c r="V49" s="24" t="str">
        <f>IF(W49="","",IFERROR(INDEX(#REF!,MATCH(W49,#REF!,0)),"NUEVO"))</f>
        <v>NUEVO</v>
      </c>
      <c r="W49" s="111" t="s">
        <v>543</v>
      </c>
      <c r="X49" s="51" t="s">
        <v>95</v>
      </c>
      <c r="Y49" s="24" t="s">
        <v>646</v>
      </c>
      <c r="Z49" s="24" t="s">
        <v>647</v>
      </c>
      <c r="AA49" s="24"/>
      <c r="AB49" s="24"/>
      <c r="AC49" s="24"/>
      <c r="AD49" s="24"/>
      <c r="AE49" s="24"/>
      <c r="AF49" s="24" t="s">
        <v>646</v>
      </c>
      <c r="AG49" s="24" t="str">
        <f t="shared" si="4"/>
        <v>TP</v>
      </c>
      <c r="AH49" s="24">
        <v>4</v>
      </c>
      <c r="AI49" s="24">
        <v>18</v>
      </c>
      <c r="AJ49" s="24">
        <v>30</v>
      </c>
      <c r="AK49" s="24">
        <v>22</v>
      </c>
      <c r="AL49" s="24">
        <v>40</v>
      </c>
      <c r="AM49" s="24">
        <f t="shared" si="0"/>
        <v>4.9999999999999982</v>
      </c>
      <c r="AN49" s="97">
        <f t="shared" si="1"/>
        <v>0.77083333333333337</v>
      </c>
      <c r="AO49" s="97">
        <f t="shared" si="2"/>
        <v>0.94444444444444442</v>
      </c>
      <c r="AP49" s="24" t="str" cm="1">
        <f t="array" ref="AP49">IF(W49="","",IF(SUMPRODUCT((W49=$W$6:$W$3326)*(AH49=$AH$6:$AH$3326)*(AN49=$AN$6:$AN$3326)*(AO49=$AO$6:$AO$3326)*(ROW($W$6:$W$3326)&lt;&gt;ROW(W49))*((R49=0)*($R$6:$R$3326&gt;0)+(R49&gt;0)*($R$6:$R$3326=0)))&gt;0,"SALONES UNIDOS",IF(SUMPRODUCT((W49=$W$6:$W$3326)*(AH49=$AH$6:$AH$3326)*((AN49&lt;$AO$6:$AO$3326)*(AO49&gt;$AN$6:$AN$3326))*(ROW($W$6:$W$3326)&lt;&gt;ROW(W49)))&gt;0,"CRUZADO","Sin cruce")))</f>
        <v>Sin cruce</v>
      </c>
      <c r="AQ49" s="97" t="str">
        <f t="shared" si="3"/>
        <v>CA3FILIALA</v>
      </c>
      <c r="AR49" s="97" t="str" cm="1">
        <f t="array" ref="AR49">IF(AQ49="","",IF(SUMPRODUCT((AQ49=$AQ$6:$AQ$3326)*(AH49=$AH$6:$AH$3326)*(AN49=$AN$6:$AN$3326)*(AO49=$AO$6:$AO$3326)*(ROW($AQ$6:$AQ$3326)&lt;&gt;ROW(AQ49))*((R49=0)*($R$6:$R$3326&gt;0)+(R49&gt;0)*($R$6:$R$3326=0)))&gt;0,"SALONES UNIDOS",IF(SUMPRODUCT((AQ49=$AQ$6:$AQ$3326)*(AH49=$AH$6:$AH$3326)*((AN49&lt;$AO$6:$AO$3326)*(AO49&gt;$AN$6:$AN$3326))*(ROW($AQ$6:$AQ$3326)&lt;&gt;ROW(AQ49)))&gt;0,"CRUZADO","Sin cruce")))</f>
        <v>Sin cruce</v>
      </c>
    </row>
    <row r="50" spans="3:44" s="8" customFormat="1" ht="18.75" hidden="1" customHeight="1" x14ac:dyDescent="0.25">
      <c r="C50" s="11" t="s">
        <v>639</v>
      </c>
      <c r="D50" s="24" t="s">
        <v>24</v>
      </c>
      <c r="E50" s="24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108" t="s">
        <v>711</v>
      </c>
      <c r="L50" s="26" t="s">
        <v>712</v>
      </c>
      <c r="M50" s="24" t="s">
        <v>658</v>
      </c>
      <c r="N50" s="24" t="s">
        <v>644</v>
      </c>
      <c r="O50" s="11" t="s">
        <v>521</v>
      </c>
      <c r="P50" s="24">
        <v>4</v>
      </c>
      <c r="Q50" s="24">
        <v>0</v>
      </c>
      <c r="R50" s="47">
        <v>4</v>
      </c>
      <c r="S50" s="24">
        <v>4</v>
      </c>
      <c r="T50" s="39"/>
      <c r="U50" s="24">
        <v>20</v>
      </c>
      <c r="V50" s="24" t="str">
        <f>IF(W50="","",IFERROR(INDEX(#REF!,MATCH(W50,#REF!,0)),"NUEVO"))</f>
        <v>NUEVO</v>
      </c>
      <c r="W50" s="111" t="s">
        <v>377</v>
      </c>
      <c r="X50" s="51" t="s">
        <v>95</v>
      </c>
      <c r="Y50" s="24" t="s">
        <v>646</v>
      </c>
      <c r="Z50" s="24" t="s">
        <v>647</v>
      </c>
      <c r="AA50" s="24"/>
      <c r="AB50" s="24"/>
      <c r="AC50" s="24"/>
      <c r="AD50" s="24"/>
      <c r="AE50" s="24"/>
      <c r="AF50" s="24" t="s">
        <v>646</v>
      </c>
      <c r="AG50" s="24" t="str">
        <f t="shared" si="4"/>
        <v>T</v>
      </c>
      <c r="AH50" s="24">
        <v>5</v>
      </c>
      <c r="AI50" s="24">
        <v>18</v>
      </c>
      <c r="AJ50" s="24">
        <v>30</v>
      </c>
      <c r="AK50" s="24">
        <v>21</v>
      </c>
      <c r="AL50" s="24">
        <v>50</v>
      </c>
      <c r="AM50" s="24">
        <f t="shared" si="0"/>
        <v>3.9999999999999987</v>
      </c>
      <c r="AN50" s="97">
        <f t="shared" si="1"/>
        <v>0.77083333333333337</v>
      </c>
      <c r="AO50" s="97">
        <f t="shared" si="2"/>
        <v>0.90972222222222221</v>
      </c>
      <c r="AP50" s="24" t="str" cm="1">
        <f t="array" ref="AP50">IF(W50="","",IF(SUMPRODUCT((W50=$W$6:$W$3326)*(AH50=$AH$6:$AH$3326)*(AN50=$AN$6:$AN$3326)*(AO50=$AO$6:$AO$3326)*(ROW($W$6:$W$3326)&lt;&gt;ROW(W50))*((R50=0)*($R$6:$R$3326&gt;0)+(R50&gt;0)*($R$6:$R$3326=0)))&gt;0,"SALONES UNIDOS",IF(SUMPRODUCT((W50=$W$6:$W$3326)*(AH50=$AH$6:$AH$3326)*((AN50&lt;$AO$6:$AO$3326)*(AO50&gt;$AN$6:$AN$3326))*(ROW($W$6:$W$3326)&lt;&gt;ROW(W50)))&gt;0,"CRUZADO","Sin cruce")))</f>
        <v>Sin cruce</v>
      </c>
      <c r="AQ50" s="97" t="str">
        <f t="shared" si="3"/>
        <v>CA3FILIALA</v>
      </c>
      <c r="AR50" s="97" t="str" cm="1">
        <f t="array" ref="AR50">IF(AQ50="","",IF(SUMPRODUCT((AQ50=$AQ$6:$AQ$3326)*(AH50=$AH$6:$AH$3326)*(AN50=$AN$6:$AN$3326)*(AO50=$AO$6:$AO$3326)*(ROW($AQ$6:$AQ$3326)&lt;&gt;ROW(AQ50))*((R50=0)*($R$6:$R$3326&gt;0)+(R50&gt;0)*($R$6:$R$3326=0)))&gt;0,"SALONES UNIDOS",IF(SUMPRODUCT((AQ50=$AQ$6:$AQ$3326)*(AH50=$AH$6:$AH$3326)*((AN50&lt;$AO$6:$AO$3326)*(AO50&gt;$AN$6:$AN$3326))*(ROW($AQ$6:$AQ$3326)&lt;&gt;ROW(AQ50)))&gt;0,"CRUZADO","Sin cruce")))</f>
        <v>Sin cruce</v>
      </c>
    </row>
    <row r="51" spans="3:44" s="8" customFormat="1" ht="18.75" hidden="1" customHeight="1" x14ac:dyDescent="0.25">
      <c r="C51" s="11" t="s">
        <v>639</v>
      </c>
      <c r="D51" s="24" t="s">
        <v>24</v>
      </c>
      <c r="E51" s="24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108" t="s">
        <v>713</v>
      </c>
      <c r="L51" s="26" t="s">
        <v>714</v>
      </c>
      <c r="M51" s="24" t="s">
        <v>684</v>
      </c>
      <c r="N51" s="24" t="s">
        <v>644</v>
      </c>
      <c r="O51" s="11" t="s">
        <v>521</v>
      </c>
      <c r="P51" s="24">
        <v>2</v>
      </c>
      <c r="Q51" s="24">
        <v>4</v>
      </c>
      <c r="R51" s="47">
        <v>6</v>
      </c>
      <c r="S51" s="24">
        <v>4</v>
      </c>
      <c r="T51" s="39"/>
      <c r="U51" s="24">
        <v>20</v>
      </c>
      <c r="V51" s="24" t="str">
        <f>IF(W51="","",IFERROR(INDEX(#REF!,MATCH(W51,#REF!,0)),"NUEVO"))</f>
        <v>NUEVO</v>
      </c>
      <c r="W51" s="9" t="s">
        <v>166</v>
      </c>
      <c r="X51" s="51" t="s">
        <v>95</v>
      </c>
      <c r="Y51" s="24" t="s">
        <v>646</v>
      </c>
      <c r="Z51" s="24" t="s">
        <v>647</v>
      </c>
      <c r="AA51" s="24"/>
      <c r="AB51" s="24"/>
      <c r="AC51" s="24"/>
      <c r="AD51" s="24"/>
      <c r="AE51" s="24"/>
      <c r="AF51" s="24" t="s">
        <v>646</v>
      </c>
      <c r="AG51" s="24" t="str">
        <f t="shared" si="4"/>
        <v>TP</v>
      </c>
      <c r="AH51" s="24">
        <v>1</v>
      </c>
      <c r="AI51" s="24">
        <v>18</v>
      </c>
      <c r="AJ51" s="24">
        <v>30</v>
      </c>
      <c r="AK51" s="24">
        <v>23</v>
      </c>
      <c r="AL51" s="24">
        <v>30</v>
      </c>
      <c r="AM51" s="24">
        <f t="shared" si="0"/>
        <v>6.0000000000000009</v>
      </c>
      <c r="AN51" s="97">
        <f t="shared" si="1"/>
        <v>0.77083333333333337</v>
      </c>
      <c r="AO51" s="97">
        <f t="shared" si="2"/>
        <v>0.97916666666666674</v>
      </c>
      <c r="AP51" s="24" t="str" cm="1">
        <f t="array" ref="AP51">IF(W51="","",IF(SUMPRODUCT((W51=$W$6:$W$3326)*(AH51=$AH$6:$AH$3326)*(AN51=$AN$6:$AN$3326)*(AO51=$AO$6:$AO$3326)*(ROW($W$6:$W$3326)&lt;&gt;ROW(W51))*((R51=0)*($R$6:$R$3326&gt;0)+(R51&gt;0)*($R$6:$R$3326=0)))&gt;0,"SALONES UNIDOS",IF(SUMPRODUCT((W51=$W$6:$W$3326)*(AH51=$AH$6:$AH$3326)*((AN51&lt;$AO$6:$AO$3326)*(AO51&gt;$AN$6:$AN$3326))*(ROW($W$6:$W$3326)&lt;&gt;ROW(W51)))&gt;0,"CRUZADO","Sin cruce")))</f>
        <v>Sin cruce</v>
      </c>
      <c r="AQ51" s="97" t="str">
        <f t="shared" si="3"/>
        <v>CA3FILIALA</v>
      </c>
      <c r="AR51" s="97" t="str" cm="1">
        <f t="array" ref="AR51">IF(AQ51="","",IF(SUMPRODUCT((AQ51=$AQ$6:$AQ$3326)*(AH51=$AH$6:$AH$3326)*(AN51=$AN$6:$AN$3326)*(AO51=$AO$6:$AO$3326)*(ROW($AQ$6:$AQ$3326)&lt;&gt;ROW(AQ51))*((R51=0)*($R$6:$R$3326&gt;0)+(R51&gt;0)*($R$6:$R$3326=0)))&gt;0,"SALONES UNIDOS",IF(SUMPRODUCT((AQ51=$AQ$6:$AQ$3326)*(AH51=$AH$6:$AH$3326)*((AN51&lt;$AO$6:$AO$3326)*(AO51&gt;$AN$6:$AN$3326))*(ROW($AQ$6:$AQ$3326)&lt;&gt;ROW(AQ51)))&gt;0,"CRUZADO","Sin cruce")))</f>
        <v>Sin cruce</v>
      </c>
    </row>
    <row r="52" spans="3:44" s="8" customFormat="1" ht="18.75" hidden="1" customHeight="1" x14ac:dyDescent="0.25">
      <c r="C52" s="11" t="s">
        <v>639</v>
      </c>
      <c r="D52" s="24" t="s">
        <v>24</v>
      </c>
      <c r="E52" s="24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108" t="s">
        <v>715</v>
      </c>
      <c r="L52" s="26" t="s">
        <v>716</v>
      </c>
      <c r="M52" s="24" t="s">
        <v>684</v>
      </c>
      <c r="N52" s="24" t="s">
        <v>644</v>
      </c>
      <c r="O52" s="11" t="s">
        <v>521</v>
      </c>
      <c r="P52" s="24">
        <v>4</v>
      </c>
      <c r="Q52" s="24">
        <v>0</v>
      </c>
      <c r="R52" s="47">
        <v>4</v>
      </c>
      <c r="S52" s="24">
        <v>4</v>
      </c>
      <c r="T52" s="39"/>
      <c r="U52" s="24">
        <v>20</v>
      </c>
      <c r="V52" s="24" t="str">
        <f>IF(W52="","",IFERROR(INDEX(#REF!,MATCH(W52,#REF!,0)),"NUEVO"))</f>
        <v>NUEVO</v>
      </c>
      <c r="W52" s="111" t="s">
        <v>166</v>
      </c>
      <c r="X52" s="51" t="s">
        <v>95</v>
      </c>
      <c r="Y52" s="24" t="s">
        <v>646</v>
      </c>
      <c r="Z52" s="24" t="s">
        <v>647</v>
      </c>
      <c r="AA52" s="24"/>
      <c r="AB52" s="24"/>
      <c r="AC52" s="24"/>
      <c r="AD52" s="24"/>
      <c r="AE52" s="24"/>
      <c r="AF52" s="24" t="s">
        <v>646</v>
      </c>
      <c r="AG52" s="24" t="str">
        <f t="shared" si="4"/>
        <v>T</v>
      </c>
      <c r="AH52" s="24">
        <v>2</v>
      </c>
      <c r="AI52" s="24">
        <v>19</v>
      </c>
      <c r="AJ52" s="24">
        <v>20</v>
      </c>
      <c r="AK52" s="24">
        <v>22</v>
      </c>
      <c r="AL52" s="24">
        <v>40</v>
      </c>
      <c r="AM52" s="24">
        <f t="shared" si="0"/>
        <v>4.0000000000000018</v>
      </c>
      <c r="AN52" s="97">
        <f t="shared" si="1"/>
        <v>0.80555555555555547</v>
      </c>
      <c r="AO52" s="97">
        <f t="shared" si="2"/>
        <v>0.94444444444444442</v>
      </c>
      <c r="AP52" s="24" t="str" cm="1">
        <f t="array" ref="AP52">IF(W52="","",IF(SUMPRODUCT((W52=$W$6:$W$3326)*(AH52=$AH$6:$AH$3326)*(AN52=$AN$6:$AN$3326)*(AO52=$AO$6:$AO$3326)*(ROW($W$6:$W$3326)&lt;&gt;ROW(W52))*((R52=0)*($R$6:$R$3326&gt;0)+(R52&gt;0)*($R$6:$R$3326=0)))&gt;0,"SALONES UNIDOS",IF(SUMPRODUCT((W52=$W$6:$W$3326)*(AH52=$AH$6:$AH$3326)*((AN52&lt;$AO$6:$AO$3326)*(AO52&gt;$AN$6:$AN$3326))*(ROW($W$6:$W$3326)&lt;&gt;ROW(W52)))&gt;0,"CRUZADO","Sin cruce")))</f>
        <v>Sin cruce</v>
      </c>
      <c r="AQ52" s="97" t="str">
        <f t="shared" si="3"/>
        <v>CA3FILIALA</v>
      </c>
      <c r="AR52" s="97" t="str" cm="1">
        <f t="array" ref="AR52">IF(AQ52="","",IF(SUMPRODUCT((AQ52=$AQ$6:$AQ$3326)*(AH52=$AH$6:$AH$3326)*(AN52=$AN$6:$AN$3326)*(AO52=$AO$6:$AO$3326)*(ROW($AQ$6:$AQ$3326)&lt;&gt;ROW(AQ52))*((R52=0)*($R$6:$R$3326&gt;0)+(R52&gt;0)*($R$6:$R$3326=0)))&gt;0,"SALONES UNIDOS",IF(SUMPRODUCT((AQ52=$AQ$6:$AQ$3326)*(AH52=$AH$6:$AH$3326)*((AN52&lt;$AO$6:$AO$3326)*(AO52&gt;$AN$6:$AN$3326))*(ROW($AQ$6:$AQ$3326)&lt;&gt;ROW(AQ52)))&gt;0,"CRUZADO","Sin cruce")))</f>
        <v>Sin cruce</v>
      </c>
    </row>
    <row r="53" spans="3:44" s="8" customFormat="1" ht="18.75" hidden="1" customHeight="1" x14ac:dyDescent="0.25">
      <c r="C53" s="11" t="s">
        <v>639</v>
      </c>
      <c r="D53" s="24" t="s">
        <v>24</v>
      </c>
      <c r="E53" s="24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108" t="s">
        <v>717</v>
      </c>
      <c r="L53" s="26" t="s">
        <v>718</v>
      </c>
      <c r="M53" s="24" t="s">
        <v>643</v>
      </c>
      <c r="N53" s="24" t="s">
        <v>644</v>
      </c>
      <c r="O53" s="11" t="s">
        <v>521</v>
      </c>
      <c r="P53" s="24">
        <v>3</v>
      </c>
      <c r="Q53" s="24">
        <v>2</v>
      </c>
      <c r="R53" s="47">
        <v>5</v>
      </c>
      <c r="S53" s="24">
        <v>4</v>
      </c>
      <c r="T53" s="39"/>
      <c r="U53" s="24">
        <v>20</v>
      </c>
      <c r="V53" s="24" t="str">
        <f>IF(W53="","",IFERROR(INDEX(#REF!,MATCH(W53,#REF!,0)),"NUEVO"))</f>
        <v>NUEVO</v>
      </c>
      <c r="W53" s="111" t="s">
        <v>170</v>
      </c>
      <c r="X53" s="51" t="s">
        <v>95</v>
      </c>
      <c r="Y53" s="24" t="s">
        <v>646</v>
      </c>
      <c r="Z53" s="24" t="s">
        <v>647</v>
      </c>
      <c r="AA53" s="24"/>
      <c r="AB53" s="24"/>
      <c r="AC53" s="24"/>
      <c r="AD53" s="24"/>
      <c r="AE53" s="24"/>
      <c r="AF53" s="24" t="s">
        <v>646</v>
      </c>
      <c r="AG53" s="24" t="str">
        <f t="shared" si="4"/>
        <v>TP</v>
      </c>
      <c r="AH53" s="24">
        <v>3</v>
      </c>
      <c r="AI53" s="24">
        <v>19</v>
      </c>
      <c r="AJ53" s="24">
        <v>20</v>
      </c>
      <c r="AK53" s="24">
        <v>23</v>
      </c>
      <c r="AL53" s="24">
        <v>30</v>
      </c>
      <c r="AM53" s="24">
        <f t="shared" si="0"/>
        <v>5.0000000000000044</v>
      </c>
      <c r="AN53" s="97">
        <f t="shared" si="1"/>
        <v>0.80555555555555547</v>
      </c>
      <c r="AO53" s="97">
        <f t="shared" si="2"/>
        <v>0.97916666666666674</v>
      </c>
      <c r="AP53" s="24" t="str" cm="1">
        <f t="array" ref="AP53">IF(W53="","",IF(SUMPRODUCT((W53=$W$6:$W$3326)*(AH53=$AH$6:$AH$3326)*(AN53=$AN$6:$AN$3326)*(AO53=$AO$6:$AO$3326)*(ROW($W$6:$W$3326)&lt;&gt;ROW(W53))*((R53=0)*($R$6:$R$3326&gt;0)+(R53&gt;0)*($R$6:$R$3326=0)))&gt;0,"SALONES UNIDOS",IF(SUMPRODUCT((W53=$W$6:$W$3326)*(AH53=$AH$6:$AH$3326)*((AN53&lt;$AO$6:$AO$3326)*(AO53&gt;$AN$6:$AN$3326))*(ROW($W$6:$W$3326)&lt;&gt;ROW(W53)))&gt;0,"CRUZADO","Sin cruce")))</f>
        <v>Sin cruce</v>
      </c>
      <c r="AQ53" s="97" t="str">
        <f t="shared" si="3"/>
        <v>CA3FILIALA</v>
      </c>
      <c r="AR53" s="97" t="str" cm="1">
        <f t="array" ref="AR53">IF(AQ53="","",IF(SUMPRODUCT((AQ53=$AQ$6:$AQ$3326)*(AH53=$AH$6:$AH$3326)*(AN53=$AN$6:$AN$3326)*(AO53=$AO$6:$AO$3326)*(ROW($AQ$6:$AQ$3326)&lt;&gt;ROW(AQ53))*((R53=0)*($R$6:$R$3326&gt;0)+(R53&gt;0)*($R$6:$R$3326=0)))&gt;0,"SALONES UNIDOS",IF(SUMPRODUCT((AQ53=$AQ$6:$AQ$3326)*(AH53=$AH$6:$AH$3326)*((AN53&lt;$AO$6:$AO$3326)*(AO53&gt;$AN$6:$AN$3326))*(ROW($AQ$6:$AQ$3326)&lt;&gt;ROW(AQ53)))&gt;0,"CRUZADO","Sin cruce")))</f>
        <v>Sin cruce</v>
      </c>
    </row>
    <row r="54" spans="3:44" s="8" customFormat="1" ht="18.75" hidden="1" customHeight="1" x14ac:dyDescent="0.2">
      <c r="C54" s="12" t="s">
        <v>639</v>
      </c>
      <c r="D54" s="24" t="s">
        <v>719</v>
      </c>
      <c r="E54" s="24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108" t="s">
        <v>720</v>
      </c>
      <c r="L54" s="67" t="s">
        <v>721</v>
      </c>
      <c r="M54" s="24" t="s">
        <v>658</v>
      </c>
      <c r="N54" s="24" t="s">
        <v>722</v>
      </c>
      <c r="O54" s="11" t="s">
        <v>512</v>
      </c>
      <c r="P54" s="24">
        <v>4</v>
      </c>
      <c r="Q54" s="24">
        <v>0</v>
      </c>
      <c r="R54" s="47">
        <v>4</v>
      </c>
      <c r="S54" s="24">
        <v>4</v>
      </c>
      <c r="T54" s="39"/>
      <c r="U54" s="24">
        <v>15</v>
      </c>
      <c r="V54" s="24" t="str">
        <f>IF(W54="","",IFERROR(INDEX(#REF!,MATCH(W54,#REF!,0)),"NUEVO"))</f>
        <v>NUEVO</v>
      </c>
      <c r="W54" s="111" t="s">
        <v>108</v>
      </c>
      <c r="X54" s="51" t="s">
        <v>95</v>
      </c>
      <c r="Y54" s="24" t="s">
        <v>700</v>
      </c>
      <c r="Z54" s="24" t="s">
        <v>647</v>
      </c>
      <c r="AA54" s="24"/>
      <c r="AB54" s="24"/>
      <c r="AC54" s="24"/>
      <c r="AD54" s="24"/>
      <c r="AE54" s="24"/>
      <c r="AF54" s="24" t="s">
        <v>700</v>
      </c>
      <c r="AG54" s="24" t="str">
        <f t="shared" si="4"/>
        <v>T</v>
      </c>
      <c r="AH54" s="94">
        <v>4</v>
      </c>
      <c r="AI54" s="94">
        <v>18</v>
      </c>
      <c r="AJ54" s="94">
        <v>30</v>
      </c>
      <c r="AK54" s="94">
        <v>21</v>
      </c>
      <c r="AL54" s="94">
        <v>50</v>
      </c>
      <c r="AM54" s="24">
        <f t="shared" si="0"/>
        <v>3.9999999999999987</v>
      </c>
      <c r="AN54" s="97">
        <f t="shared" si="1"/>
        <v>0.77083333333333337</v>
      </c>
      <c r="AO54" s="97">
        <f t="shared" si="2"/>
        <v>0.90972222222222221</v>
      </c>
      <c r="AP54" s="24" t="str" cm="1">
        <f t="array" ref="AP54">IF(W54="","",IF(SUMPRODUCT((W54=$W$6:$W$3326)*(AH54=$AH$6:$AH$3326)*(AN54=$AN$6:$AN$3326)*(AO54=$AO$6:$AO$3326)*(ROW($W$6:$W$3326)&lt;&gt;ROW(W54))*((R54=0)*($R$6:$R$3326&gt;0)+(R54&gt;0)*($R$6:$R$3326=0)))&gt;0,"SALONES UNIDOS",IF(SUMPRODUCT((W54=$W$6:$W$3326)*(AH54=$AH$6:$AH$3326)*((AN54&lt;$AO$6:$AO$3326)*(AO54&gt;$AN$6:$AN$3326))*(ROW($W$6:$W$3326)&lt;&gt;ROW(W54)))&gt;0,"CRUZADO","Sin cruce")))</f>
        <v>Sin cruce</v>
      </c>
      <c r="AQ54" s="97" t="str">
        <f t="shared" si="3"/>
        <v>CA8FILIALA</v>
      </c>
      <c r="AR54" s="97" t="str" cm="1">
        <f t="array" ref="AR54">IF(AQ54="","",IF(SUMPRODUCT((AQ54=$AQ$6:$AQ$3326)*(AH54=$AH$6:$AH$3326)*(AN54=$AN$6:$AN$3326)*(AO54=$AO$6:$AO$3326)*(ROW($AQ$6:$AQ$3326)&lt;&gt;ROW(AQ54))*((R54=0)*($R$6:$R$3326&gt;0)+(R54&gt;0)*($R$6:$R$3326=0)))&gt;0,"SALONES UNIDOS",IF(SUMPRODUCT((AQ54=$AQ$6:$AQ$3326)*(AH54=$AH$6:$AH$3326)*((AN54&lt;$AO$6:$AO$3326)*(AO54&gt;$AN$6:$AN$3326))*(ROW($AQ$6:$AQ$3326)&lt;&gt;ROW(AQ54)))&gt;0,"CRUZADO","Sin cruce")))</f>
        <v>Sin cruce</v>
      </c>
    </row>
    <row r="55" spans="3:44" s="8" customFormat="1" ht="18.75" hidden="1" customHeight="1" x14ac:dyDescent="0.2">
      <c r="C55" s="12" t="s">
        <v>639</v>
      </c>
      <c r="D55" s="24" t="s">
        <v>719</v>
      </c>
      <c r="E55" s="24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108" t="s">
        <v>723</v>
      </c>
      <c r="L55" s="67" t="s">
        <v>724</v>
      </c>
      <c r="M55" s="24" t="s">
        <v>658</v>
      </c>
      <c r="N55" s="24" t="s">
        <v>722</v>
      </c>
      <c r="O55" s="11" t="s">
        <v>521</v>
      </c>
      <c r="P55" s="24">
        <v>3</v>
      </c>
      <c r="Q55" s="24">
        <v>0</v>
      </c>
      <c r="R55" s="47">
        <v>3</v>
      </c>
      <c r="S55" s="24">
        <v>5</v>
      </c>
      <c r="T55" s="39"/>
      <c r="U55" s="24">
        <v>15</v>
      </c>
      <c r="V55" s="24" t="str">
        <f>IF(W55="","",IFERROR(INDEX(#REF!,MATCH(W55,#REF!,0)),"NUEVO"))</f>
        <v>NUEVO</v>
      </c>
      <c r="W55" s="111" t="s">
        <v>465</v>
      </c>
      <c r="X55" s="51" t="s">
        <v>95</v>
      </c>
      <c r="Y55" s="24" t="s">
        <v>646</v>
      </c>
      <c r="Z55" s="24" t="s">
        <v>647</v>
      </c>
      <c r="AA55" s="24"/>
      <c r="AB55" s="24"/>
      <c r="AC55" s="24"/>
      <c r="AD55" s="24"/>
      <c r="AE55" s="24"/>
      <c r="AF55" s="24" t="s">
        <v>646</v>
      </c>
      <c r="AG55" s="24" t="str">
        <f t="shared" si="4"/>
        <v>T</v>
      </c>
      <c r="AH55" s="94">
        <v>1</v>
      </c>
      <c r="AI55" s="94">
        <v>18</v>
      </c>
      <c r="AJ55" s="94">
        <v>30</v>
      </c>
      <c r="AK55" s="94">
        <v>21</v>
      </c>
      <c r="AL55" s="94">
        <v>0</v>
      </c>
      <c r="AM55" s="24">
        <f t="shared" si="0"/>
        <v>2.9999999999999987</v>
      </c>
      <c r="AN55" s="97">
        <f t="shared" si="1"/>
        <v>0.77083333333333337</v>
      </c>
      <c r="AO55" s="97">
        <f t="shared" si="2"/>
        <v>0.875</v>
      </c>
      <c r="AP55" s="24" t="str" cm="1">
        <f t="array" ref="AP55">IF(W55="","",IF(SUMPRODUCT((W55=$W$6:$W$3326)*(AH55=$AH$6:$AH$3326)*(AN55=$AN$6:$AN$3326)*(AO55=$AO$6:$AO$3326)*(ROW($W$6:$W$3326)&lt;&gt;ROW(W55))*((R55=0)*($R$6:$R$3326&gt;0)+(R55&gt;0)*($R$6:$R$3326=0)))&gt;0,"SALONES UNIDOS",IF(SUMPRODUCT((W55=$W$6:$W$3326)*(AH55=$AH$6:$AH$3326)*((AN55&lt;$AO$6:$AO$3326)*(AO55&gt;$AN$6:$AN$3326))*(ROW($W$6:$W$3326)&lt;&gt;ROW(W55)))&gt;0,"CRUZADO","Sin cruce")))</f>
        <v>Sin cruce</v>
      </c>
      <c r="AQ55" s="97" t="str">
        <f t="shared" si="3"/>
        <v>CA8FILIALA</v>
      </c>
      <c r="AR55" s="97" t="str" cm="1">
        <f t="array" ref="AR55">IF(AQ55="","",IF(SUMPRODUCT((AQ55=$AQ$6:$AQ$3326)*(AH55=$AH$6:$AH$3326)*(AN55=$AN$6:$AN$3326)*(AO55=$AO$6:$AO$3326)*(ROW($AQ$6:$AQ$3326)&lt;&gt;ROW(AQ55))*((R55=0)*($R$6:$R$3326&gt;0)+(R55&gt;0)*($R$6:$R$3326=0)))&gt;0,"SALONES UNIDOS",IF(SUMPRODUCT((AQ55=$AQ$6:$AQ$3326)*(AH55=$AH$6:$AH$3326)*((AN55&lt;$AO$6:$AO$3326)*(AO55&gt;$AN$6:$AN$3326))*(ROW($AQ$6:$AQ$3326)&lt;&gt;ROW(AQ55)))&gt;0,"CRUZADO","Sin cruce")))</f>
        <v>Sin cruce</v>
      </c>
    </row>
    <row r="56" spans="3:44" s="8" customFormat="1" ht="18.75" hidden="1" customHeight="1" x14ac:dyDescent="0.2">
      <c r="C56" s="12" t="s">
        <v>639</v>
      </c>
      <c r="D56" s="24" t="s">
        <v>719</v>
      </c>
      <c r="E56" s="24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108" t="s">
        <v>723</v>
      </c>
      <c r="L56" s="67" t="s">
        <v>724</v>
      </c>
      <c r="M56" s="24" t="s">
        <v>658</v>
      </c>
      <c r="N56" s="24" t="s">
        <v>722</v>
      </c>
      <c r="O56" s="11" t="s">
        <v>521</v>
      </c>
      <c r="P56" s="24">
        <v>1</v>
      </c>
      <c r="Q56" s="24">
        <v>2</v>
      </c>
      <c r="R56" s="47">
        <v>3</v>
      </c>
      <c r="S56" s="24">
        <v>5</v>
      </c>
      <c r="T56" s="39"/>
      <c r="U56" s="24">
        <v>15</v>
      </c>
      <c r="V56" s="24" t="str">
        <f>IF(W56="","",IFERROR(INDEX(#REF!,MATCH(W56,#REF!,0)),"NUEVO"))</f>
        <v>NUEVO</v>
      </c>
      <c r="W56" s="111" t="s">
        <v>465</v>
      </c>
      <c r="X56" s="51" t="s">
        <v>95</v>
      </c>
      <c r="Y56" s="24" t="s">
        <v>700</v>
      </c>
      <c r="Z56" s="24" t="s">
        <v>647</v>
      </c>
      <c r="AA56" s="24"/>
      <c r="AB56" s="24"/>
      <c r="AC56" s="24"/>
      <c r="AD56" s="24"/>
      <c r="AE56" s="24"/>
      <c r="AF56" s="24" t="s">
        <v>700</v>
      </c>
      <c r="AG56" s="24" t="str">
        <f t="shared" si="4"/>
        <v>TP</v>
      </c>
      <c r="AH56" s="94">
        <v>3</v>
      </c>
      <c r="AI56" s="94">
        <v>17</v>
      </c>
      <c r="AJ56" s="94">
        <v>40</v>
      </c>
      <c r="AK56" s="94">
        <v>20</v>
      </c>
      <c r="AL56" s="94">
        <v>10</v>
      </c>
      <c r="AM56" s="24">
        <f t="shared" si="0"/>
        <v>2.9999999999999987</v>
      </c>
      <c r="AN56" s="97">
        <f t="shared" si="1"/>
        <v>0.73611111111111116</v>
      </c>
      <c r="AO56" s="97">
        <f t="shared" si="2"/>
        <v>0.84027777777777779</v>
      </c>
      <c r="AP56" s="24" t="str" cm="1">
        <f t="array" ref="AP56">IF(W56="","",IF(SUMPRODUCT((W56=$W$6:$W$3326)*(AH56=$AH$6:$AH$3326)*(AN56=$AN$6:$AN$3326)*(AO56=$AO$6:$AO$3326)*(ROW($W$6:$W$3326)&lt;&gt;ROW(W56))*((R56=0)*($R$6:$R$3326&gt;0)+(R56&gt;0)*($R$6:$R$3326=0)))&gt;0,"SALONES UNIDOS",IF(SUMPRODUCT((W56=$W$6:$W$3326)*(AH56=$AH$6:$AH$3326)*((AN56&lt;$AO$6:$AO$3326)*(AO56&gt;$AN$6:$AN$3326))*(ROW($W$6:$W$3326)&lt;&gt;ROW(W56)))&gt;0,"CRUZADO","Sin cruce")))</f>
        <v>Sin cruce</v>
      </c>
      <c r="AQ56" s="97" t="str">
        <f t="shared" si="3"/>
        <v>CA8FILIALA</v>
      </c>
      <c r="AR56" s="97" t="str" cm="1">
        <f t="array" ref="AR56">IF(AQ56="","",IF(SUMPRODUCT((AQ56=$AQ$6:$AQ$3326)*(AH56=$AH$6:$AH$3326)*(AN56=$AN$6:$AN$3326)*(AO56=$AO$6:$AO$3326)*(ROW($AQ$6:$AQ$3326)&lt;&gt;ROW(AQ56))*((R56=0)*($R$6:$R$3326&gt;0)+(R56&gt;0)*($R$6:$R$3326=0)))&gt;0,"SALONES UNIDOS",IF(SUMPRODUCT((AQ56=$AQ$6:$AQ$3326)*(AH56=$AH$6:$AH$3326)*((AN56&lt;$AO$6:$AO$3326)*(AO56&gt;$AN$6:$AN$3326))*(ROW($AQ$6:$AQ$3326)&lt;&gt;ROW(AQ56)))&gt;0,"CRUZADO","Sin cruce")))</f>
        <v>Sin cruce</v>
      </c>
    </row>
    <row r="57" spans="3:44" s="8" customFormat="1" ht="18.75" hidden="1" customHeight="1" x14ac:dyDescent="0.2">
      <c r="C57" s="12" t="s">
        <v>639</v>
      </c>
      <c r="D57" s="24" t="s">
        <v>719</v>
      </c>
      <c r="E57" s="24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108" t="s">
        <v>725</v>
      </c>
      <c r="L57" s="67" t="s">
        <v>726</v>
      </c>
      <c r="M57" s="24" t="s">
        <v>643</v>
      </c>
      <c r="N57" s="24" t="s">
        <v>722</v>
      </c>
      <c r="O57" s="11" t="s">
        <v>512</v>
      </c>
      <c r="P57" s="24">
        <v>3</v>
      </c>
      <c r="Q57" s="24">
        <v>2</v>
      </c>
      <c r="R57" s="47">
        <v>5</v>
      </c>
      <c r="S57" s="24">
        <v>4</v>
      </c>
      <c r="T57" s="39"/>
      <c r="U57" s="24">
        <v>15</v>
      </c>
      <c r="V57" s="24" t="str">
        <f>IF(W57="","",IFERROR(INDEX(#REF!,MATCH(W57,#REF!,0)),"NUEVO"))</f>
        <v>NUEVO</v>
      </c>
      <c r="W57" s="111" t="s">
        <v>281</v>
      </c>
      <c r="X57" s="51" t="s">
        <v>95</v>
      </c>
      <c r="Y57" s="24" t="s">
        <v>646</v>
      </c>
      <c r="Z57" s="24" t="s">
        <v>647</v>
      </c>
      <c r="AA57" s="24"/>
      <c r="AB57" s="24"/>
      <c r="AC57" s="24"/>
      <c r="AD57" s="24"/>
      <c r="AE57" s="24"/>
      <c r="AF57" s="24" t="s">
        <v>646</v>
      </c>
      <c r="AG57" s="24" t="str">
        <f t="shared" si="4"/>
        <v>TP</v>
      </c>
      <c r="AH57" s="94">
        <v>2</v>
      </c>
      <c r="AI57" s="94">
        <v>18</v>
      </c>
      <c r="AJ57" s="94">
        <v>30</v>
      </c>
      <c r="AK57" s="94">
        <v>22</v>
      </c>
      <c r="AL57" s="94">
        <v>40</v>
      </c>
      <c r="AM57" s="24">
        <f t="shared" si="0"/>
        <v>4.9999999999999982</v>
      </c>
      <c r="AN57" s="97">
        <f t="shared" si="1"/>
        <v>0.77083333333333337</v>
      </c>
      <c r="AO57" s="97">
        <f t="shared" si="2"/>
        <v>0.94444444444444442</v>
      </c>
      <c r="AP57" s="24" t="str" cm="1">
        <f t="array" ref="AP57">IF(W57="","",IF(SUMPRODUCT((W57=$W$6:$W$3326)*(AH57=$AH$6:$AH$3326)*(AN57=$AN$6:$AN$3326)*(AO57=$AO$6:$AO$3326)*(ROW($W$6:$W$3326)&lt;&gt;ROW(W57))*((R57=0)*($R$6:$R$3326&gt;0)+(R57&gt;0)*($R$6:$R$3326=0)))&gt;0,"SALONES UNIDOS",IF(SUMPRODUCT((W57=$W$6:$W$3326)*(AH57=$AH$6:$AH$3326)*((AN57&lt;$AO$6:$AO$3326)*(AO57&gt;$AN$6:$AN$3326))*(ROW($W$6:$W$3326)&lt;&gt;ROW(W57)))&gt;0,"CRUZADO","Sin cruce")))</f>
        <v>Sin cruce</v>
      </c>
      <c r="AQ57" s="97" t="str">
        <f t="shared" si="3"/>
        <v>CA8FILIALA</v>
      </c>
      <c r="AR57" s="97" t="str" cm="1">
        <f t="array" ref="AR57">IF(AQ57="","",IF(SUMPRODUCT((AQ57=$AQ$6:$AQ$3326)*(AH57=$AH$6:$AH$3326)*(AN57=$AN$6:$AN$3326)*(AO57=$AO$6:$AO$3326)*(ROW($AQ$6:$AQ$3326)&lt;&gt;ROW(AQ57))*((R57=0)*($R$6:$R$3326&gt;0)+(R57&gt;0)*($R$6:$R$3326=0)))&gt;0,"SALONES UNIDOS",IF(SUMPRODUCT((AQ57=$AQ$6:$AQ$3326)*(AH57=$AH$6:$AH$3326)*((AN57&lt;$AO$6:$AO$3326)*(AO57&gt;$AN$6:$AN$3326))*(ROW($AQ$6:$AQ$3326)&lt;&gt;ROW(AQ57)))&gt;0,"CRUZADO","Sin cruce")))</f>
        <v>Sin cruce</v>
      </c>
    </row>
    <row r="58" spans="3:44" s="8" customFormat="1" ht="18.75" hidden="1" customHeight="1" x14ac:dyDescent="0.2">
      <c r="C58" s="12" t="s">
        <v>639</v>
      </c>
      <c r="D58" s="24" t="s">
        <v>719</v>
      </c>
      <c r="E58" s="24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108" t="s">
        <v>727</v>
      </c>
      <c r="L58" s="67" t="s">
        <v>668</v>
      </c>
      <c r="M58" s="24" t="s">
        <v>658</v>
      </c>
      <c r="N58" s="24" t="s">
        <v>722</v>
      </c>
      <c r="O58" s="11" t="s">
        <v>521</v>
      </c>
      <c r="P58" s="24">
        <v>2</v>
      </c>
      <c r="Q58" s="24">
        <v>2</v>
      </c>
      <c r="R58" s="47">
        <v>4</v>
      </c>
      <c r="S58" s="24">
        <v>3</v>
      </c>
      <c r="T58" s="39"/>
      <c r="U58" s="24">
        <v>15</v>
      </c>
      <c r="V58" s="24" t="str">
        <f>IF(W58="","",IFERROR(INDEX(#REF!,MATCH(W58,#REF!,0)),"NUEVO"))</f>
        <v>NUEVO</v>
      </c>
      <c r="W58" s="111" t="s">
        <v>426</v>
      </c>
      <c r="X58" s="51" t="s">
        <v>95</v>
      </c>
      <c r="Y58" s="24" t="s">
        <v>646</v>
      </c>
      <c r="Z58" s="24" t="s">
        <v>647</v>
      </c>
      <c r="AA58" s="24"/>
      <c r="AB58" s="24"/>
      <c r="AC58" s="24"/>
      <c r="AD58" s="24"/>
      <c r="AE58" s="24"/>
      <c r="AF58" s="24" t="s">
        <v>646</v>
      </c>
      <c r="AG58" s="24" t="str">
        <f t="shared" si="4"/>
        <v>TP</v>
      </c>
      <c r="AH58" s="94">
        <v>3</v>
      </c>
      <c r="AI58" s="94">
        <v>20</v>
      </c>
      <c r="AJ58" s="94">
        <v>10</v>
      </c>
      <c r="AK58" s="94">
        <v>23</v>
      </c>
      <c r="AL58" s="94">
        <v>30</v>
      </c>
      <c r="AM58" s="24">
        <f t="shared" si="0"/>
        <v>4.0000000000000018</v>
      </c>
      <c r="AN58" s="97">
        <f t="shared" si="1"/>
        <v>0.84027777777777779</v>
      </c>
      <c r="AO58" s="97">
        <f t="shared" si="2"/>
        <v>0.97916666666666674</v>
      </c>
      <c r="AP58" s="24" t="str" cm="1">
        <f t="array" ref="AP58">IF(W58="","",IF(SUMPRODUCT((W58=$W$6:$W$3326)*(AH58=$AH$6:$AH$3326)*(AN58=$AN$6:$AN$3326)*(AO58=$AO$6:$AO$3326)*(ROW($W$6:$W$3326)&lt;&gt;ROW(W58))*((R58=0)*($R$6:$R$3326&gt;0)+(R58&gt;0)*($R$6:$R$3326=0)))&gt;0,"SALONES UNIDOS",IF(SUMPRODUCT((W58=$W$6:$W$3326)*(AH58=$AH$6:$AH$3326)*((AN58&lt;$AO$6:$AO$3326)*(AO58&gt;$AN$6:$AN$3326))*(ROW($W$6:$W$3326)&lt;&gt;ROW(W58)))&gt;0,"CRUZADO","Sin cruce")))</f>
        <v>Sin cruce</v>
      </c>
      <c r="AQ58" s="97" t="str">
        <f t="shared" si="3"/>
        <v>CA8FILIALA</v>
      </c>
      <c r="AR58" s="97" t="str" cm="1">
        <f t="array" ref="AR58">IF(AQ58="","",IF(SUMPRODUCT((AQ58=$AQ$6:$AQ$3326)*(AH58=$AH$6:$AH$3326)*(AN58=$AN$6:$AN$3326)*(AO58=$AO$6:$AO$3326)*(ROW($AQ$6:$AQ$3326)&lt;&gt;ROW(AQ58))*((R58=0)*($R$6:$R$3326&gt;0)+(R58&gt;0)*($R$6:$R$3326=0)))&gt;0,"SALONES UNIDOS",IF(SUMPRODUCT((AQ58=$AQ$6:$AQ$3326)*(AH58=$AH$6:$AH$3326)*((AN58&lt;$AO$6:$AO$3326)*(AO58&gt;$AN$6:$AN$3326))*(ROW($AQ$6:$AQ$3326)&lt;&gt;ROW(AQ58)))&gt;0,"CRUZADO","Sin cruce")))</f>
        <v>Sin cruce</v>
      </c>
    </row>
    <row r="59" spans="3:44" s="8" customFormat="1" ht="18.75" hidden="1" customHeight="1" x14ac:dyDescent="0.2">
      <c r="C59" s="12" t="s">
        <v>639</v>
      </c>
      <c r="D59" s="24" t="s">
        <v>719</v>
      </c>
      <c r="E59" s="24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108" t="s">
        <v>728</v>
      </c>
      <c r="L59" s="67" t="s">
        <v>729</v>
      </c>
      <c r="M59" s="24" t="s">
        <v>643</v>
      </c>
      <c r="N59" s="24" t="s">
        <v>722</v>
      </c>
      <c r="O59" s="11" t="s">
        <v>512</v>
      </c>
      <c r="P59" s="24">
        <v>2</v>
      </c>
      <c r="Q59" s="24">
        <v>0</v>
      </c>
      <c r="R59" s="47">
        <v>2</v>
      </c>
      <c r="S59" s="24">
        <v>3</v>
      </c>
      <c r="T59" s="39"/>
      <c r="U59" s="24">
        <v>15</v>
      </c>
      <c r="V59" s="24" t="str">
        <f>IF(W59="","",IFERROR(INDEX(#REF!,MATCH(W59,#REF!,0)),"NUEVO"))</f>
        <v>NUEVO</v>
      </c>
      <c r="W59" s="111" t="s">
        <v>281</v>
      </c>
      <c r="X59" s="51" t="s">
        <v>95</v>
      </c>
      <c r="Y59" s="24" t="s">
        <v>646</v>
      </c>
      <c r="Z59" s="24" t="s">
        <v>647</v>
      </c>
      <c r="AA59" s="120"/>
      <c r="AB59" s="120"/>
      <c r="AC59" s="120"/>
      <c r="AD59" s="120"/>
      <c r="AE59" s="120"/>
      <c r="AF59" s="24" t="s">
        <v>646</v>
      </c>
      <c r="AG59" s="24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24">
        <f t="shared" si="0"/>
        <v>1.9999999999999993</v>
      </c>
      <c r="AN59" s="97">
        <f t="shared" si="1"/>
        <v>0.875</v>
      </c>
      <c r="AO59" s="97">
        <f t="shared" si="2"/>
        <v>0.94444444444444442</v>
      </c>
      <c r="AP59" s="24" t="str" cm="1">
        <f t="array" ref="AP59">IF(W59="","",IF(SUMPRODUCT((W59=$W$6:$W$3326)*(AH59=$AH$6:$AH$3326)*(AN59=$AN$6:$AN$3326)*(AO59=$AO$6:$AO$3326)*(ROW($W$6:$W$3326)&lt;&gt;ROW(W59))*((R59=0)*($R$6:$R$3326&gt;0)+(R59&gt;0)*($R$6:$R$3326=0)))&gt;0,"SALONES UNIDOS",IF(SUMPRODUCT((W59=$W$6:$W$3326)*(AH59=$AH$6:$AH$3326)*((AN59&lt;$AO$6:$AO$3326)*(AO59&gt;$AN$6:$AN$3326))*(ROW($W$6:$W$3326)&lt;&gt;ROW(W59)))&gt;0,"CRUZADO","Sin cruce")))</f>
        <v>Sin cruce</v>
      </c>
      <c r="AQ59" s="97" t="str">
        <f t="shared" si="3"/>
        <v>CA8FILIALA</v>
      </c>
      <c r="AR59" s="97" t="str" cm="1">
        <f t="array" ref="AR59">IF(AQ59="","",IF(SUMPRODUCT((AQ59=$AQ$6:$AQ$3326)*(AH59=$AH$6:$AH$3326)*(AN59=$AN$6:$AN$3326)*(AO59=$AO$6:$AO$3326)*(ROW($AQ$6:$AQ$3326)&lt;&gt;ROW(AQ59))*((R59=0)*($R$6:$R$3326&gt;0)+(R59&gt;0)*($R$6:$R$3326=0)))&gt;0,"SALONES UNIDOS",IF(SUMPRODUCT((AQ59=$AQ$6:$AQ$3326)*(AH59=$AH$6:$AH$3326)*((AN59&lt;$AO$6:$AO$3326)*(AO59&gt;$AN$6:$AN$3326))*(ROW($AQ$6:$AQ$3326)&lt;&gt;ROW(AQ59)))&gt;0,"CRUZADO","Sin cruce")))</f>
        <v>Sin cruce</v>
      </c>
    </row>
    <row r="60" spans="3:44" s="8" customFormat="1" ht="18.75" hidden="1" customHeight="1" x14ac:dyDescent="0.2">
      <c r="C60" s="12" t="s">
        <v>639</v>
      </c>
      <c r="D60" s="24" t="s">
        <v>719</v>
      </c>
      <c r="E60" s="24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108" t="s">
        <v>728</v>
      </c>
      <c r="L60" s="67" t="s">
        <v>729</v>
      </c>
      <c r="M60" s="24" t="s">
        <v>643</v>
      </c>
      <c r="N60" s="24" t="s">
        <v>722</v>
      </c>
      <c r="O60" s="11" t="s">
        <v>512</v>
      </c>
      <c r="P60" s="24">
        <v>0</v>
      </c>
      <c r="Q60" s="24">
        <v>2</v>
      </c>
      <c r="R60" s="47">
        <v>2</v>
      </c>
      <c r="S60" s="24">
        <v>3</v>
      </c>
      <c r="T60" s="39"/>
      <c r="U60" s="24">
        <v>15</v>
      </c>
      <c r="V60" s="24" t="str">
        <f>IF(W60="","",IFERROR(INDEX(#REF!,MATCH(W60,#REF!,0)),"NUEVO"))</f>
        <v>NUEVO</v>
      </c>
      <c r="W60" s="111" t="s">
        <v>281</v>
      </c>
      <c r="X60" s="51" t="s">
        <v>95</v>
      </c>
      <c r="Y60" s="24" t="s">
        <v>646</v>
      </c>
      <c r="Z60" s="24" t="s">
        <v>647</v>
      </c>
      <c r="AA60" s="120"/>
      <c r="AB60" s="120"/>
      <c r="AC60" s="120"/>
      <c r="AD60" s="120"/>
      <c r="AE60" s="120"/>
      <c r="AF60" s="24" t="s">
        <v>646</v>
      </c>
      <c r="AG60" s="24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24">
        <f t="shared" si="0"/>
        <v>1.9999999999999993</v>
      </c>
      <c r="AN60" s="97">
        <f t="shared" si="1"/>
        <v>0.77083333333333337</v>
      </c>
      <c r="AO60" s="97">
        <f t="shared" si="2"/>
        <v>0.84027777777777779</v>
      </c>
      <c r="AP60" s="24" t="str" cm="1">
        <f t="array" ref="AP60">IF(W60="","",IF(SUMPRODUCT((W60=$W$6:$W$3326)*(AH60=$AH$6:$AH$3326)*(AN60=$AN$6:$AN$3326)*(AO60=$AO$6:$AO$3326)*(ROW($W$6:$W$3326)&lt;&gt;ROW(W60))*((R60=0)*($R$6:$R$3326&gt;0)+(R60&gt;0)*($R$6:$R$3326=0)))&gt;0,"SALONES UNIDOS",IF(SUMPRODUCT((W60=$W$6:$W$3326)*(AH60=$AH$6:$AH$3326)*((AN60&lt;$AO$6:$AO$3326)*(AO60&gt;$AN$6:$AN$3326))*(ROW($W$6:$W$3326)&lt;&gt;ROW(W60)))&gt;0,"CRUZADO","Sin cruce")))</f>
        <v>Sin cruce</v>
      </c>
      <c r="AQ60" s="97" t="str">
        <f t="shared" si="3"/>
        <v>CA8FILIALA</v>
      </c>
      <c r="AR60" s="97" t="str" cm="1">
        <f t="array" ref="AR60">IF(AQ60="","",IF(SUMPRODUCT((AQ60=$AQ$6:$AQ$3326)*(AH60=$AH$6:$AH$3326)*(AN60=$AN$6:$AN$3326)*(AO60=$AO$6:$AO$3326)*(ROW($AQ$6:$AQ$3326)&lt;&gt;ROW(AQ60))*((R60=0)*($R$6:$R$3326&gt;0)+(R60&gt;0)*($R$6:$R$3326=0)))&gt;0,"SALONES UNIDOS",IF(SUMPRODUCT((AQ60=$AQ$6:$AQ$3326)*(AH60=$AH$6:$AH$3326)*((AN60&lt;$AO$6:$AO$3326)*(AO60&gt;$AN$6:$AN$3326))*(ROW($AQ$6:$AQ$3326)&lt;&gt;ROW(AQ60)))&gt;0,"CRUZADO","Sin cruce")))</f>
        <v>Sin cruce</v>
      </c>
    </row>
    <row r="61" spans="3:44" s="8" customFormat="1" ht="18.75" hidden="1" customHeight="1" x14ac:dyDescent="0.25">
      <c r="C61" s="11" t="s">
        <v>639</v>
      </c>
      <c r="D61" s="24" t="s">
        <v>523</v>
      </c>
      <c r="E61" s="24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730</v>
      </c>
      <c r="K61" s="108" t="s">
        <v>731</v>
      </c>
      <c r="L61" s="26" t="s">
        <v>732</v>
      </c>
      <c r="M61" s="24" t="s">
        <v>733</v>
      </c>
      <c r="N61" s="24" t="s">
        <v>722</v>
      </c>
      <c r="O61" s="11" t="s">
        <v>512</v>
      </c>
      <c r="P61" s="24">
        <v>4</v>
      </c>
      <c r="Q61" s="24">
        <v>0</v>
      </c>
      <c r="R61" s="47">
        <v>4</v>
      </c>
      <c r="S61" s="24">
        <v>6</v>
      </c>
      <c r="T61" s="39"/>
      <c r="U61" s="24">
        <v>15</v>
      </c>
      <c r="V61" s="24" t="str">
        <f>IF(W61="","",IFERROR(INDEX(#REF!,MATCH(W61,#REF!,0)),"NUEVO"))</f>
        <v>NUEVO</v>
      </c>
      <c r="W61" s="111" t="s">
        <v>465</v>
      </c>
      <c r="X61" s="51" t="s">
        <v>95</v>
      </c>
      <c r="Y61" s="24" t="s">
        <v>646</v>
      </c>
      <c r="Z61" s="24" t="s">
        <v>647</v>
      </c>
      <c r="AA61" s="120"/>
      <c r="AB61" s="120"/>
      <c r="AC61" s="120"/>
      <c r="AD61" s="120"/>
      <c r="AE61" s="24"/>
      <c r="AF61" s="24" t="s">
        <v>646</v>
      </c>
      <c r="AG61" s="24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24">
        <f t="shared" si="0"/>
        <v>3.9999999999999987</v>
      </c>
      <c r="AN61" s="97">
        <f t="shared" si="1"/>
        <v>0.77083333333333337</v>
      </c>
      <c r="AO61" s="97">
        <f t="shared" si="2"/>
        <v>0.90972222222222221</v>
      </c>
      <c r="AP61" s="24" t="str" cm="1">
        <f t="array" ref="AP61">IF(W61="","",IF(SUMPRODUCT((W61=$W$6:$W$3326)*(AH61=$AH$6:$AH$3326)*(AN61=$AN$6:$AN$3326)*(AO61=$AO$6:$AO$3326)*(ROW($W$6:$W$3326)&lt;&gt;ROW(W61))*((R61=0)*($R$6:$R$3326&gt;0)+(R61&gt;0)*($R$6:$R$3326=0)))&gt;0,"SALONES UNIDOS",IF(SUMPRODUCT((W61=$W$6:$W$3326)*(AH61=$AH$6:$AH$3326)*((AN61&lt;$AO$6:$AO$3326)*(AO61&gt;$AN$6:$AN$3326))*(ROW($W$6:$W$3326)&lt;&gt;ROW(W61)))&gt;0,"CRUZADO","Sin cruce")))</f>
        <v>Sin cruce</v>
      </c>
      <c r="AQ61" s="97" t="str">
        <f t="shared" si="3"/>
        <v>CA10FILIALB CEPEA</v>
      </c>
      <c r="AR61" s="97" t="str" cm="1">
        <f t="array" ref="AR61">IF(AQ61="","",IF(SUMPRODUCT((AQ61=$AQ$6:$AQ$3326)*(AH61=$AH$6:$AH$3326)*(AN61=$AN$6:$AN$3326)*(AO61=$AO$6:$AO$3326)*(ROW($AQ$6:$AQ$3326)&lt;&gt;ROW(AQ61))*((R61=0)*($R$6:$R$3326&gt;0)+(R61&gt;0)*($R$6:$R$3326=0)))&gt;0,"SALONES UNIDOS",IF(SUMPRODUCT((AQ61=$AQ$6:$AQ$3326)*(AH61=$AH$6:$AH$3326)*((AN61&lt;$AO$6:$AO$3326)*(AO61&gt;$AN$6:$AN$3326))*(ROW($AQ$6:$AQ$3326)&lt;&gt;ROW(AQ61)))&gt;0,"CRUZADO","Sin cruce")))</f>
        <v>Sin cruce</v>
      </c>
    </row>
    <row r="62" spans="3:44" s="8" customFormat="1" ht="18.75" hidden="1" customHeight="1" x14ac:dyDescent="0.25">
      <c r="C62" s="11" t="s">
        <v>639</v>
      </c>
      <c r="D62" s="24" t="s">
        <v>523</v>
      </c>
      <c r="E62" s="24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730</v>
      </c>
      <c r="K62" s="108" t="s">
        <v>731</v>
      </c>
      <c r="L62" s="26" t="s">
        <v>732</v>
      </c>
      <c r="M62" s="24" t="s">
        <v>733</v>
      </c>
      <c r="N62" s="24" t="s">
        <v>722</v>
      </c>
      <c r="O62" s="11" t="s">
        <v>512</v>
      </c>
      <c r="P62" s="24">
        <v>0</v>
      </c>
      <c r="Q62" s="24">
        <v>4</v>
      </c>
      <c r="R62" s="47">
        <v>4</v>
      </c>
      <c r="S62" s="24">
        <v>6</v>
      </c>
      <c r="T62" s="39"/>
      <c r="U62" s="24">
        <v>15</v>
      </c>
      <c r="V62" s="24" t="str">
        <f>IF(W62="","",IFERROR(INDEX(#REF!,MATCH(W62,#REF!,0)),"NUEVO"))</f>
        <v>NUEVO</v>
      </c>
      <c r="W62" s="111" t="s">
        <v>465</v>
      </c>
      <c r="X62" s="51" t="s">
        <v>95</v>
      </c>
      <c r="Y62" s="24" t="s">
        <v>646</v>
      </c>
      <c r="Z62" s="24" t="s">
        <v>647</v>
      </c>
      <c r="AA62" s="120"/>
      <c r="AB62" s="120"/>
      <c r="AC62" s="120"/>
      <c r="AD62" s="120"/>
      <c r="AE62" s="24"/>
      <c r="AF62" s="24" t="s">
        <v>646</v>
      </c>
      <c r="AG62" s="24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24">
        <f t="shared" si="0"/>
        <v>3.9999999999999987</v>
      </c>
      <c r="AN62" s="97">
        <f t="shared" si="1"/>
        <v>0.77083333333333337</v>
      </c>
      <c r="AO62" s="97">
        <f t="shared" si="2"/>
        <v>0.90972222222222221</v>
      </c>
      <c r="AP62" s="24" t="str" cm="1">
        <f t="array" ref="AP62">IF(W62="","",IF(SUMPRODUCT((W62=$W$6:$W$3326)*(AH62=$AH$6:$AH$3326)*(AN62=$AN$6:$AN$3326)*(AO62=$AO$6:$AO$3326)*(ROW($W$6:$W$3326)&lt;&gt;ROW(W62))*((R62=0)*($R$6:$R$3326&gt;0)+(R62&gt;0)*($R$6:$R$3326=0)))&gt;0,"SALONES UNIDOS",IF(SUMPRODUCT((W62=$W$6:$W$3326)*(AH62=$AH$6:$AH$3326)*((AN62&lt;$AO$6:$AO$3326)*(AO62&gt;$AN$6:$AN$3326))*(ROW($W$6:$W$3326)&lt;&gt;ROW(W62)))&gt;0,"CRUZADO","Sin cruce")))</f>
        <v>Sin cruce</v>
      </c>
      <c r="AQ62" s="97" t="str">
        <f t="shared" si="3"/>
        <v>CA10FILIALB CEPEA</v>
      </c>
      <c r="AR62" s="97" t="str" cm="1">
        <f t="array" ref="AR62">IF(AQ62="","",IF(SUMPRODUCT((AQ62=$AQ$6:$AQ$3326)*(AH62=$AH$6:$AH$3326)*(AN62=$AN$6:$AN$3326)*(AO62=$AO$6:$AO$3326)*(ROW($AQ$6:$AQ$3326)&lt;&gt;ROW(AQ62))*((R62=0)*($R$6:$R$3326&gt;0)+(R62&gt;0)*($R$6:$R$3326=0)))&gt;0,"SALONES UNIDOS",IF(SUMPRODUCT((AQ62=$AQ$6:$AQ$3326)*(AH62=$AH$6:$AH$3326)*((AN62&lt;$AO$6:$AO$3326)*(AO62&gt;$AN$6:$AN$3326))*(ROW($AQ$6:$AQ$3326)&lt;&gt;ROW(AQ62)))&gt;0,"CRUZADO","Sin cruce")))</f>
        <v>Sin cruce</v>
      </c>
    </row>
    <row r="63" spans="3:44" s="8" customFormat="1" ht="18.75" hidden="1" customHeight="1" x14ac:dyDescent="0.25">
      <c r="C63" s="11" t="s">
        <v>639</v>
      </c>
      <c r="D63" s="24" t="s">
        <v>523</v>
      </c>
      <c r="E63" s="24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730</v>
      </c>
      <c r="K63" s="108">
        <v>20037</v>
      </c>
      <c r="L63" s="26" t="s">
        <v>734</v>
      </c>
      <c r="M63" s="24" t="s">
        <v>643</v>
      </c>
      <c r="N63" s="24" t="s">
        <v>722</v>
      </c>
      <c r="O63" s="11" t="s">
        <v>512</v>
      </c>
      <c r="P63" s="24">
        <v>3</v>
      </c>
      <c r="Q63" s="24">
        <v>2</v>
      </c>
      <c r="R63" s="47">
        <v>5</v>
      </c>
      <c r="S63" s="24">
        <v>4</v>
      </c>
      <c r="T63" s="39"/>
      <c r="U63" s="24">
        <v>15</v>
      </c>
      <c r="V63" s="24" t="str">
        <f>IF(W63="","",IFERROR(INDEX(#REF!,MATCH(W63,#REF!,0)),"NUEVO"))</f>
        <v>NUEVO</v>
      </c>
      <c r="W63" s="111" t="s">
        <v>282</v>
      </c>
      <c r="X63" s="51" t="s">
        <v>95</v>
      </c>
      <c r="Y63" s="24" t="s">
        <v>646</v>
      </c>
      <c r="Z63" s="24" t="s">
        <v>647</v>
      </c>
      <c r="AA63" s="120"/>
      <c r="AB63" s="120"/>
      <c r="AC63" s="120"/>
      <c r="AD63" s="120"/>
      <c r="AE63" s="24"/>
      <c r="AF63" s="24" t="s">
        <v>646</v>
      </c>
      <c r="AG63" s="24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24">
        <f t="shared" si="0"/>
        <v>4.9999999999999982</v>
      </c>
      <c r="AN63" s="97">
        <f t="shared" si="1"/>
        <v>0.77083333333333337</v>
      </c>
      <c r="AO63" s="97">
        <f t="shared" si="2"/>
        <v>0.94444444444444442</v>
      </c>
      <c r="AP63" s="24" t="str" cm="1">
        <f t="array" ref="AP63">IF(W63="","",IF(SUMPRODUCT((W63=$W$6:$W$3326)*(AH63=$AH$6:$AH$3326)*(AN63=$AN$6:$AN$3326)*(AO63=$AO$6:$AO$3326)*(ROW($W$6:$W$3326)&lt;&gt;ROW(W63))*((R63=0)*($R$6:$R$3326&gt;0)+(R63&gt;0)*($R$6:$R$3326=0)))&gt;0,"SALONES UNIDOS",IF(SUMPRODUCT((W63=$W$6:$W$3326)*(AH63=$AH$6:$AH$3326)*((AN63&lt;$AO$6:$AO$3326)*(AO63&gt;$AN$6:$AN$3326))*(ROW($W$6:$W$3326)&lt;&gt;ROW(W63)))&gt;0,"CRUZADO","Sin cruce")))</f>
        <v>Sin cruce</v>
      </c>
      <c r="AQ63" s="97" t="str">
        <f t="shared" si="3"/>
        <v>CA9FILIALB CEPEA</v>
      </c>
      <c r="AR63" s="97" t="str" cm="1">
        <f t="array" ref="AR63">IF(AQ63="","",IF(SUMPRODUCT((AQ63=$AQ$6:$AQ$3326)*(AH63=$AH$6:$AH$3326)*(AN63=$AN$6:$AN$3326)*(AO63=$AO$6:$AO$3326)*(ROW($AQ$6:$AQ$3326)&lt;&gt;ROW(AQ63))*((R63=0)*($R$6:$R$3326&gt;0)+(R63&gt;0)*($R$6:$R$3326=0)))&gt;0,"SALONES UNIDOS",IF(SUMPRODUCT((AQ63=$AQ$6:$AQ$3326)*(AH63=$AH$6:$AH$3326)*((AN63&lt;$AO$6:$AO$3326)*(AO63&gt;$AN$6:$AN$3326))*(ROW($AQ$6:$AQ$3326)&lt;&gt;ROW(AQ63)))&gt;0,"CRUZADO","Sin cruce")))</f>
        <v>Sin cruce</v>
      </c>
    </row>
    <row r="64" spans="3:44" s="8" customFormat="1" ht="18.75" hidden="1" customHeight="1" x14ac:dyDescent="0.25">
      <c r="C64" s="11" t="s">
        <v>639</v>
      </c>
      <c r="D64" s="24" t="s">
        <v>523</v>
      </c>
      <c r="E64" s="24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730</v>
      </c>
      <c r="K64" s="108">
        <v>20031</v>
      </c>
      <c r="L64" s="26" t="s">
        <v>735</v>
      </c>
      <c r="M64" s="24" t="s">
        <v>643</v>
      </c>
      <c r="N64" s="24" t="s">
        <v>722</v>
      </c>
      <c r="O64" s="11" t="s">
        <v>512</v>
      </c>
      <c r="P64" s="24">
        <v>2</v>
      </c>
      <c r="Q64" s="24">
        <v>0</v>
      </c>
      <c r="R64" s="47">
        <v>2</v>
      </c>
      <c r="S64" s="24">
        <v>4</v>
      </c>
      <c r="T64" s="39"/>
      <c r="U64" s="24">
        <v>15</v>
      </c>
      <c r="V64" s="24" t="str">
        <f>IF(W64="","",IFERROR(INDEX(#REF!,MATCH(W64,#REF!,0)),"NUEVO"))</f>
        <v>NUEVO</v>
      </c>
      <c r="W64" s="111" t="s">
        <v>409</v>
      </c>
      <c r="X64" s="51" t="s">
        <v>95</v>
      </c>
      <c r="Y64" s="24" t="s">
        <v>646</v>
      </c>
      <c r="Z64" s="24" t="s">
        <v>647</v>
      </c>
      <c r="AA64" s="120"/>
      <c r="AB64" s="120"/>
      <c r="AC64" s="120"/>
      <c r="AD64" s="120"/>
      <c r="AE64" s="24"/>
      <c r="AF64" s="24" t="s">
        <v>646</v>
      </c>
      <c r="AG64" s="24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24">
        <f t="shared" si="0"/>
        <v>1.9999999999999993</v>
      </c>
      <c r="AN64" s="97">
        <f t="shared" si="1"/>
        <v>0.77083333333333337</v>
      </c>
      <c r="AO64" s="97">
        <f t="shared" si="2"/>
        <v>0.84027777777777779</v>
      </c>
      <c r="AP64" s="24" t="str" cm="1">
        <f t="array" ref="AP64">IF(W64="","",IF(SUMPRODUCT((W64=$W$6:$W$3326)*(AH64=$AH$6:$AH$3326)*(AN64=$AN$6:$AN$3326)*(AO64=$AO$6:$AO$3326)*(ROW($W$6:$W$3326)&lt;&gt;ROW(W64))*((R64=0)*($R$6:$R$3326&gt;0)+(R64&gt;0)*($R$6:$R$3326=0)))&gt;0,"SALONES UNIDOS",IF(SUMPRODUCT((W64=$W$6:$W$3326)*(AH64=$AH$6:$AH$3326)*((AN64&lt;$AO$6:$AO$3326)*(AO64&gt;$AN$6:$AN$3326))*(ROW($W$6:$W$3326)&lt;&gt;ROW(W64)))&gt;0,"CRUZADO","Sin cruce")))</f>
        <v>Sin cruce</v>
      </c>
      <c r="AQ64" s="97" t="str">
        <f t="shared" si="3"/>
        <v>CA8FILIALB CEPEA</v>
      </c>
      <c r="AR64" s="97" t="str" cm="1">
        <f t="array" ref="AR64">IF(AQ64="","",IF(SUMPRODUCT((AQ64=$AQ$6:$AQ$3326)*(AH64=$AH$6:$AH$3326)*(AN64=$AN$6:$AN$3326)*(AO64=$AO$6:$AO$3326)*(ROW($AQ$6:$AQ$3326)&lt;&gt;ROW(AQ64))*((R64=0)*($R$6:$R$3326&gt;0)+(R64&gt;0)*($R$6:$R$3326=0)))&gt;0,"SALONES UNIDOS",IF(SUMPRODUCT((AQ64=$AQ$6:$AQ$3326)*(AH64=$AH$6:$AH$3326)*((AN64&lt;$AO$6:$AO$3326)*(AO64&gt;$AN$6:$AN$3326))*(ROW($AQ$6:$AQ$3326)&lt;&gt;ROW(AQ64)))&gt;0,"CRUZADO","Sin cruce")))</f>
        <v>Sin cruce</v>
      </c>
    </row>
    <row r="65" spans="3:44" s="8" customFormat="1" ht="18.75" hidden="1" customHeight="1" x14ac:dyDescent="0.25">
      <c r="C65" s="11" t="s">
        <v>639</v>
      </c>
      <c r="D65" s="24" t="s">
        <v>523</v>
      </c>
      <c r="E65" s="24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730</v>
      </c>
      <c r="K65" s="108">
        <v>20031</v>
      </c>
      <c r="L65" s="26" t="s">
        <v>735</v>
      </c>
      <c r="M65" s="24" t="s">
        <v>643</v>
      </c>
      <c r="N65" s="24" t="s">
        <v>722</v>
      </c>
      <c r="O65" s="11" t="s">
        <v>512</v>
      </c>
      <c r="P65" s="24">
        <v>1</v>
      </c>
      <c r="Q65" s="24">
        <v>2</v>
      </c>
      <c r="R65" s="47">
        <v>3</v>
      </c>
      <c r="S65" s="24">
        <v>4</v>
      </c>
      <c r="T65" s="39"/>
      <c r="U65" s="24">
        <v>15</v>
      </c>
      <c r="V65" s="24" t="str">
        <f>IF(W65="","",IFERROR(INDEX(#REF!,MATCH(W65,#REF!,0)),"NUEVO"))</f>
        <v>NUEVO</v>
      </c>
      <c r="W65" s="111" t="s">
        <v>409</v>
      </c>
      <c r="X65" s="51" t="s">
        <v>95</v>
      </c>
      <c r="Y65" s="24" t="s">
        <v>646</v>
      </c>
      <c r="Z65" s="24" t="s">
        <v>647</v>
      </c>
      <c r="AA65" s="120"/>
      <c r="AB65" s="120"/>
      <c r="AC65" s="120"/>
      <c r="AD65" s="120"/>
      <c r="AE65" s="24"/>
      <c r="AF65" s="24" t="s">
        <v>646</v>
      </c>
      <c r="AG65" s="24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24">
        <f t="shared" si="0"/>
        <v>2.9999999999999987</v>
      </c>
      <c r="AN65" s="97">
        <f t="shared" si="1"/>
        <v>0.77083333333333337</v>
      </c>
      <c r="AO65" s="97">
        <f t="shared" si="2"/>
        <v>0.875</v>
      </c>
      <c r="AP65" s="24" t="str" cm="1">
        <f t="array" ref="AP65">IF(W65="","",IF(SUMPRODUCT((W65=$W$6:$W$3326)*(AH65=$AH$6:$AH$3326)*(AN65=$AN$6:$AN$3326)*(AO65=$AO$6:$AO$3326)*(ROW($W$6:$W$3326)&lt;&gt;ROW(W65))*((R65=0)*($R$6:$R$3326&gt;0)+(R65&gt;0)*($R$6:$R$3326=0)))&gt;0,"SALONES UNIDOS",IF(SUMPRODUCT((W65=$W$6:$W$3326)*(AH65=$AH$6:$AH$3326)*((AN65&lt;$AO$6:$AO$3326)*(AO65&gt;$AN$6:$AN$3326))*(ROW($W$6:$W$3326)&lt;&gt;ROW(W65)))&gt;0,"CRUZADO","Sin cruce")))</f>
        <v>Sin cruce</v>
      </c>
      <c r="AQ65" s="97" t="str">
        <f t="shared" si="3"/>
        <v>CA8FILIALB CEPEA</v>
      </c>
      <c r="AR65" s="97" t="str" cm="1">
        <f t="array" ref="AR65">IF(AQ65="","",IF(SUMPRODUCT((AQ65=$AQ$6:$AQ$3326)*(AH65=$AH$6:$AH$3326)*(AN65=$AN$6:$AN$3326)*(AO65=$AO$6:$AO$3326)*(ROW($AQ$6:$AQ$3326)&lt;&gt;ROW(AQ65))*((R65=0)*($R$6:$R$3326&gt;0)+(R65&gt;0)*($R$6:$R$3326=0)))&gt;0,"SALONES UNIDOS",IF(SUMPRODUCT((AQ65=$AQ$6:$AQ$3326)*(AH65=$AH$6:$AH$3326)*((AN65&lt;$AO$6:$AO$3326)*(AO65&gt;$AN$6:$AN$3326))*(ROW($AQ$6:$AQ$3326)&lt;&gt;ROW(AQ65)))&gt;0,"CRUZADO","Sin cruce")))</f>
        <v>Sin cruce</v>
      </c>
    </row>
    <row r="66" spans="3:44" s="8" customFormat="1" ht="18.75" hidden="1" customHeight="1" x14ac:dyDescent="0.25">
      <c r="C66" s="11" t="s">
        <v>639</v>
      </c>
      <c r="D66" s="24" t="s">
        <v>523</v>
      </c>
      <c r="E66" s="24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730</v>
      </c>
      <c r="K66" s="108">
        <v>20104</v>
      </c>
      <c r="L66" s="26" t="s">
        <v>736</v>
      </c>
      <c r="M66" s="24" t="s">
        <v>643</v>
      </c>
      <c r="N66" s="24" t="s">
        <v>722</v>
      </c>
      <c r="O66" s="11" t="s">
        <v>512</v>
      </c>
      <c r="P66" s="24">
        <v>3</v>
      </c>
      <c r="Q66" s="24">
        <v>0</v>
      </c>
      <c r="R66" s="47">
        <v>3</v>
      </c>
      <c r="S66" s="24">
        <v>3</v>
      </c>
      <c r="T66" s="39"/>
      <c r="U66" s="24">
        <v>15</v>
      </c>
      <c r="V66" s="24" t="str">
        <f>IF(W66="","",IFERROR(INDEX(#REF!,MATCH(W66,#REF!,0)),"NUEVO"))</f>
        <v>NUEVO</v>
      </c>
      <c r="W66" s="111" t="s">
        <v>138</v>
      </c>
      <c r="X66" s="51" t="s">
        <v>95</v>
      </c>
      <c r="Y66" s="24" t="s">
        <v>646</v>
      </c>
      <c r="Z66" s="24" t="s">
        <v>647</v>
      </c>
      <c r="AA66" s="120"/>
      <c r="AB66" s="120"/>
      <c r="AC66" s="120"/>
      <c r="AD66" s="120"/>
      <c r="AE66" s="24"/>
      <c r="AF66" s="24" t="s">
        <v>646</v>
      </c>
      <c r="AG66" s="24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24">
        <f t="shared" si="0"/>
        <v>3.0000000000000022</v>
      </c>
      <c r="AN66" s="97">
        <f t="shared" si="1"/>
        <v>0.66666666666666663</v>
      </c>
      <c r="AO66" s="97">
        <f t="shared" si="2"/>
        <v>0.77083333333333337</v>
      </c>
      <c r="AP66" s="24" t="str" cm="1">
        <f t="array" ref="AP66">IF(W66="","",IF(SUMPRODUCT((W66=$W$6:$W$3326)*(AH66=$AH$6:$AH$3326)*(AN66=$AN$6:$AN$3326)*(AO66=$AO$6:$AO$3326)*(ROW($W$6:$W$3326)&lt;&gt;ROW(W66))*((R66=0)*($R$6:$R$3326&gt;0)+(R66&gt;0)*($R$6:$R$3326=0)))&gt;0,"SALONES UNIDOS",IF(SUMPRODUCT((W66=$W$6:$W$3326)*(AH66=$AH$6:$AH$3326)*((AN66&lt;$AO$6:$AO$3326)*(AO66&gt;$AN$6:$AN$3326))*(ROW($W$6:$W$3326)&lt;&gt;ROW(W66)))&gt;0,"CRUZADO","Sin cruce")))</f>
        <v>Sin cruce</v>
      </c>
      <c r="AQ66" s="97" t="str">
        <f t="shared" si="3"/>
        <v>CA10FILIALB CEPEA</v>
      </c>
      <c r="AR66" s="97" t="str" cm="1">
        <f t="array" ref="AR66">IF(AQ66="","",IF(SUMPRODUCT((AQ66=$AQ$6:$AQ$3326)*(AH66=$AH$6:$AH$3326)*(AN66=$AN$6:$AN$3326)*(AO66=$AO$6:$AO$3326)*(ROW($AQ$6:$AQ$3326)&lt;&gt;ROW(AQ66))*((R66=0)*($R$6:$R$3326&gt;0)+(R66&gt;0)*($R$6:$R$3326=0)))&gt;0,"SALONES UNIDOS",IF(SUMPRODUCT((AQ66=$AQ$6:$AQ$3326)*(AH66=$AH$6:$AH$3326)*((AN66&lt;$AO$6:$AO$3326)*(AO66&gt;$AN$6:$AN$3326))*(ROW($AQ$6:$AQ$3326)&lt;&gt;ROW(AQ66)))&gt;0,"CRUZADO","Sin cruce")))</f>
        <v>Sin cruce</v>
      </c>
    </row>
    <row r="67" spans="3:44" s="8" customFormat="1" ht="18.75" hidden="1" customHeight="1" x14ac:dyDescent="0.25">
      <c r="C67" s="11" t="s">
        <v>639</v>
      </c>
      <c r="D67" s="24" t="s">
        <v>523</v>
      </c>
      <c r="E67" s="24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730</v>
      </c>
      <c r="K67" s="108">
        <v>20105</v>
      </c>
      <c r="L67" s="26" t="s">
        <v>737</v>
      </c>
      <c r="M67" s="24" t="s">
        <v>643</v>
      </c>
      <c r="N67" s="24" t="s">
        <v>722</v>
      </c>
      <c r="O67" s="11" t="s">
        <v>512</v>
      </c>
      <c r="P67" s="24">
        <v>3</v>
      </c>
      <c r="Q67" s="24">
        <v>0</v>
      </c>
      <c r="R67" s="47">
        <v>3</v>
      </c>
      <c r="S67" s="24">
        <v>3</v>
      </c>
      <c r="T67" s="39"/>
      <c r="U67" s="24">
        <v>15</v>
      </c>
      <c r="V67" s="24" t="str">
        <f>IF(W67="","",IFERROR(INDEX(#REF!,MATCH(W67,#REF!,0)),"NUEVO"))</f>
        <v>NUEVO</v>
      </c>
      <c r="W67" s="111" t="s">
        <v>544</v>
      </c>
      <c r="X67" s="51" t="s">
        <v>95</v>
      </c>
      <c r="Y67" s="24" t="s">
        <v>646</v>
      </c>
      <c r="Z67" s="24" t="s">
        <v>647</v>
      </c>
      <c r="AA67" s="120"/>
      <c r="AB67" s="120"/>
      <c r="AC67" s="120"/>
      <c r="AD67" s="120"/>
      <c r="AE67" s="24"/>
      <c r="AF67" s="24" t="s">
        <v>646</v>
      </c>
      <c r="AG67" s="24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24">
        <f t="shared" si="0"/>
        <v>3.0000000000000022</v>
      </c>
      <c r="AN67" s="97">
        <f t="shared" si="1"/>
        <v>0.875</v>
      </c>
      <c r="AO67" s="97">
        <f t="shared" si="2"/>
        <v>0.97916666666666674</v>
      </c>
      <c r="AP67" s="24" t="str" cm="1">
        <f t="array" ref="AP67">IF(W67="","",IF(SUMPRODUCT((W67=$W$6:$W$3326)*(AH67=$AH$6:$AH$3326)*(AN67=$AN$6:$AN$3326)*(AO67=$AO$6:$AO$3326)*(ROW($W$6:$W$3326)&lt;&gt;ROW(W67))*((R67=0)*($R$6:$R$3326&gt;0)+(R67&gt;0)*($R$6:$R$3326=0)))&gt;0,"SALONES UNIDOS",IF(SUMPRODUCT((W67=$W$6:$W$3326)*(AH67=$AH$6:$AH$3326)*((AN67&lt;$AO$6:$AO$3326)*(AO67&gt;$AN$6:$AN$3326))*(ROW($W$6:$W$3326)&lt;&gt;ROW(W67)))&gt;0,"CRUZADO","Sin cruce")))</f>
        <v>Sin cruce</v>
      </c>
      <c r="AQ67" s="97" t="str">
        <f t="shared" si="3"/>
        <v>CA10FILIALB CEPEA</v>
      </c>
      <c r="AR67" s="97" t="str" cm="1">
        <f t="array" ref="AR67">IF(AQ67="","",IF(SUMPRODUCT((AQ67=$AQ$6:$AQ$3326)*(AH67=$AH$6:$AH$3326)*(AN67=$AN$6:$AN$3326)*(AO67=$AO$6:$AO$3326)*(ROW($AQ$6:$AQ$3326)&lt;&gt;ROW(AQ67))*((R67=0)*($R$6:$R$3326&gt;0)+(R67&gt;0)*($R$6:$R$3326=0)))&gt;0,"SALONES UNIDOS",IF(SUMPRODUCT((AQ67=$AQ$6:$AQ$3326)*(AH67=$AH$6:$AH$3326)*((AN67&lt;$AO$6:$AO$3326)*(AO67&gt;$AN$6:$AN$3326))*(ROW($AQ$6:$AQ$3326)&lt;&gt;ROW(AQ67)))&gt;0,"CRUZADO","Sin cruce")))</f>
        <v>Sin cruce</v>
      </c>
    </row>
    <row r="68" spans="3:44" s="8" customFormat="1" ht="18.75" customHeight="1" x14ac:dyDescent="0.2">
      <c r="C68" s="12" t="s">
        <v>639</v>
      </c>
      <c r="D68" s="94" t="s">
        <v>524</v>
      </c>
      <c r="E68" s="94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95" t="s">
        <v>738</v>
      </c>
      <c r="L68" s="67" t="s">
        <v>739</v>
      </c>
      <c r="M68" s="94" t="s">
        <v>684</v>
      </c>
      <c r="N68" s="94" t="s">
        <v>644</v>
      </c>
      <c r="O68" s="12" t="s">
        <v>512</v>
      </c>
      <c r="P68" s="94">
        <v>3</v>
      </c>
      <c r="Q68" s="94">
        <v>2</v>
      </c>
      <c r="R68" s="112">
        <v>5</v>
      </c>
      <c r="S68" s="94">
        <v>4</v>
      </c>
      <c r="T68" s="110"/>
      <c r="U68" s="94">
        <v>40</v>
      </c>
      <c r="V68" s="24" t="str">
        <f>IF(W68="","",IFERROR(INDEX(#REF!,MATCH(W68,#REF!,0)),"NUEVO"))</f>
        <v>NUEVO</v>
      </c>
      <c r="W68" s="96" t="s">
        <v>435</v>
      </c>
      <c r="X68" s="49" t="s">
        <v>96</v>
      </c>
      <c r="Y68" s="94" t="s">
        <v>740</v>
      </c>
      <c r="Z68" s="94" t="s">
        <v>647</v>
      </c>
      <c r="AA68" s="94" t="s">
        <v>61</v>
      </c>
      <c r="AB68" s="94" t="s">
        <v>741</v>
      </c>
      <c r="AC68" s="94">
        <v>50</v>
      </c>
      <c r="AD68" s="94" t="s">
        <v>685</v>
      </c>
      <c r="AE68" s="94" t="s">
        <v>685</v>
      </c>
      <c r="AF68" s="94" t="s">
        <v>740</v>
      </c>
      <c r="AG68" s="24" t="str">
        <f t="shared" si="4"/>
        <v>TP</v>
      </c>
      <c r="AH68" s="94">
        <v>4</v>
      </c>
      <c r="AI68" s="68">
        <v>7</v>
      </c>
      <c r="AJ68" s="68">
        <v>40</v>
      </c>
      <c r="AK68" s="68">
        <v>11</v>
      </c>
      <c r="AL68" s="68">
        <v>50</v>
      </c>
      <c r="AM68" s="24">
        <f t="shared" si="0"/>
        <v>4.9999999999999982</v>
      </c>
      <c r="AN68" s="97">
        <f t="shared" si="1"/>
        <v>0.31944444444444448</v>
      </c>
      <c r="AO68" s="97">
        <f t="shared" si="2"/>
        <v>0.49305555555555552</v>
      </c>
      <c r="AP68" s="24" t="str" cm="1">
        <f t="array" ref="AP68">IF(W68="","",IF(SUMPRODUCT((W68=$W$6:$W$3326)*(AH68=$AH$6:$AH$3326)*(AN68=$AN$6:$AN$3326)*(AO68=$AO$6:$AO$3326)*(ROW($W$6:$W$3326)&lt;&gt;ROW(W68))*((R68=0)*($R$6:$R$3326&gt;0)+(R68&gt;0)*($R$6:$R$3326=0)))&gt;0,"SALONES UNIDOS",IF(SUMPRODUCT((W68=$W$6:$W$3326)*(AH68=$AH$6:$AH$3326)*((AN68&lt;$AO$6:$AO$3326)*(AO68&gt;$AN$6:$AN$3326))*(ROW($W$6:$W$3326)&lt;&gt;ROW(W68)))&gt;0,"CRUZADO","Sin cruce")))</f>
        <v>Sin cruce</v>
      </c>
      <c r="AQ68" s="97" t="str">
        <f t="shared" si="3"/>
        <v>DE1FILIALA</v>
      </c>
      <c r="AR68" s="97" t="str" cm="1">
        <f t="array" ref="AR68">IF(AQ68="","",IF(SUMPRODUCT((AQ68=$AQ$6:$AQ$3326)*(AH68=$AH$6:$AH$3326)*(AN68=$AN$6:$AN$3326)*(AO68=$AO$6:$AO$3326)*(ROW($AQ$6:$AQ$3326)&lt;&gt;ROW(AQ68))*((R68=0)*($R$6:$R$3326&gt;0)+(R68&gt;0)*($R$6:$R$3326=0)))&gt;0,"SALONES UNIDOS",IF(SUMPRODUCT((AQ68=$AQ$6:$AQ$3326)*(AH68=$AH$6:$AH$3326)*((AN68&lt;$AO$6:$AO$3326)*(AO68&gt;$AN$6:$AN$3326))*(ROW($AQ$6:$AQ$3326)&lt;&gt;ROW(AQ68)))&gt;0,"CRUZADO","Sin cruce")))</f>
        <v>Sin cruce</v>
      </c>
    </row>
    <row r="69" spans="3:44" s="8" customFormat="1" ht="18.75" customHeight="1" x14ac:dyDescent="0.2">
      <c r="C69" s="12" t="s">
        <v>639</v>
      </c>
      <c r="D69" s="94" t="s">
        <v>524</v>
      </c>
      <c r="E69" s="94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95" t="s">
        <v>742</v>
      </c>
      <c r="L69" s="67" t="s">
        <v>743</v>
      </c>
      <c r="M69" s="94" t="s">
        <v>684</v>
      </c>
      <c r="N69" s="94" t="s">
        <v>644</v>
      </c>
      <c r="O69" s="12" t="s">
        <v>512</v>
      </c>
      <c r="P69" s="94">
        <v>3</v>
      </c>
      <c r="Q69" s="94">
        <v>0</v>
      </c>
      <c r="R69" s="112">
        <v>3</v>
      </c>
      <c r="S69" s="94">
        <v>4</v>
      </c>
      <c r="T69" s="110"/>
      <c r="U69" s="94">
        <v>40</v>
      </c>
      <c r="V69" s="24" t="str">
        <f>IF(W69="","",IFERROR(INDEX(#REF!,MATCH(W69,#REF!,0)),"NUEVO"))</f>
        <v>NUEVO</v>
      </c>
      <c r="W69" s="96" t="s">
        <v>181</v>
      </c>
      <c r="X69" s="49" t="s">
        <v>96</v>
      </c>
      <c r="Y69" s="94" t="s">
        <v>740</v>
      </c>
      <c r="Z69" s="94" t="s">
        <v>647</v>
      </c>
      <c r="AA69" s="94" t="s">
        <v>61</v>
      </c>
      <c r="AB69" s="94" t="s">
        <v>741</v>
      </c>
      <c r="AC69" s="94">
        <v>50</v>
      </c>
      <c r="AD69" s="94" t="s">
        <v>685</v>
      </c>
      <c r="AE69" s="94" t="s">
        <v>685</v>
      </c>
      <c r="AF69" s="94" t="s">
        <v>740</v>
      </c>
      <c r="AG69" s="24" t="str">
        <f t="shared" si="4"/>
        <v>T</v>
      </c>
      <c r="AH69" s="125">
        <v>5</v>
      </c>
      <c r="AI69" s="70">
        <v>11</v>
      </c>
      <c r="AJ69" s="70">
        <v>50</v>
      </c>
      <c r="AK69" s="70">
        <v>14</v>
      </c>
      <c r="AL69" s="70">
        <v>20</v>
      </c>
      <c r="AM69" s="24">
        <f t="shared" si="0"/>
        <v>3.0000000000000004</v>
      </c>
      <c r="AN69" s="97">
        <f t="shared" si="1"/>
        <v>0.49305555555555552</v>
      </c>
      <c r="AO69" s="97">
        <f t="shared" si="2"/>
        <v>0.59722222222222221</v>
      </c>
      <c r="AP69" s="24" t="str" cm="1">
        <f t="array" ref="AP69">IF(W69="","",IF(SUMPRODUCT((W69=$W$6:$W$3326)*(AH69=$AH$6:$AH$3326)*(AN69=$AN$6:$AN$3326)*(AO69=$AO$6:$AO$3326)*(ROW($W$6:$W$3326)&lt;&gt;ROW(W69))*((R69=0)*($R$6:$R$3326&gt;0)+(R69&gt;0)*($R$6:$R$3326=0)))&gt;0,"SALONES UNIDOS",IF(SUMPRODUCT((W69=$W$6:$W$3326)*(AH69=$AH$6:$AH$3326)*((AN69&lt;$AO$6:$AO$3326)*(AO69&gt;$AN$6:$AN$3326))*(ROW($W$6:$W$3326)&lt;&gt;ROW(W69)))&gt;0,"CRUZADO","Sin cruce")))</f>
        <v>Sin cruce</v>
      </c>
      <c r="AQ69" s="97" t="str">
        <f t="shared" si="3"/>
        <v>DE1FILIALA</v>
      </c>
      <c r="AR69" s="97" t="str" cm="1">
        <f t="array" ref="AR69">IF(AQ69="","",IF(SUMPRODUCT((AQ69=$AQ$6:$AQ$3326)*(AH69=$AH$6:$AH$3326)*(AN69=$AN$6:$AN$3326)*(AO69=$AO$6:$AO$3326)*(ROW($AQ$6:$AQ$3326)&lt;&gt;ROW(AQ69))*((R69=0)*($R$6:$R$3326&gt;0)+(R69&gt;0)*($R$6:$R$3326=0)))&gt;0,"SALONES UNIDOS",IF(SUMPRODUCT((AQ69=$AQ$6:$AQ$3326)*(AH69=$AH$6:$AH$3326)*((AN69&lt;$AO$6:$AO$3326)*(AO69&gt;$AN$6:$AN$3326))*(ROW($AQ$6:$AQ$3326)&lt;&gt;ROW(AQ69)))&gt;0,"CRUZADO","Sin cruce")))</f>
        <v>Sin cruce</v>
      </c>
    </row>
    <row r="70" spans="3:44" s="8" customFormat="1" ht="18.75" customHeight="1" x14ac:dyDescent="0.2">
      <c r="C70" s="12" t="s">
        <v>639</v>
      </c>
      <c r="D70" s="94" t="s">
        <v>524</v>
      </c>
      <c r="E70" s="94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95" t="s">
        <v>742</v>
      </c>
      <c r="L70" s="67" t="s">
        <v>743</v>
      </c>
      <c r="M70" s="94" t="s">
        <v>684</v>
      </c>
      <c r="N70" s="94" t="s">
        <v>644</v>
      </c>
      <c r="O70" s="12" t="s">
        <v>512</v>
      </c>
      <c r="P70" s="94">
        <v>0</v>
      </c>
      <c r="Q70" s="94">
        <v>2</v>
      </c>
      <c r="R70" s="112">
        <v>2</v>
      </c>
      <c r="S70" s="94">
        <v>4</v>
      </c>
      <c r="T70" s="110"/>
      <c r="U70" s="94">
        <v>40</v>
      </c>
      <c r="V70" s="24" t="str">
        <f>IF(W70="","",IFERROR(INDEX(#REF!,MATCH(W70,#REF!,0)),"NUEVO"))</f>
        <v>NUEVO</v>
      </c>
      <c r="W70" s="96" t="s">
        <v>181</v>
      </c>
      <c r="X70" s="49" t="s">
        <v>96</v>
      </c>
      <c r="Y70" s="94" t="s">
        <v>740</v>
      </c>
      <c r="Z70" s="94" t="s">
        <v>647</v>
      </c>
      <c r="AA70" s="94" t="s">
        <v>61</v>
      </c>
      <c r="AB70" s="94" t="s">
        <v>741</v>
      </c>
      <c r="AC70" s="94">
        <v>50</v>
      </c>
      <c r="AD70" s="94"/>
      <c r="AE70" s="94"/>
      <c r="AF70" s="94" t="s">
        <v>740</v>
      </c>
      <c r="AG70" s="24" t="str">
        <f t="shared" ref="AG70:AG73" si="20">IF(AND(P70&gt;0,Q70&gt;0),"TP",IF(AND(P70&gt;0,Q70=0),"T","P"))</f>
        <v>P</v>
      </c>
      <c r="AH70" s="125">
        <v>1</v>
      </c>
      <c r="AI70" s="70">
        <v>11</v>
      </c>
      <c r="AJ70" s="70">
        <v>50</v>
      </c>
      <c r="AK70" s="70">
        <v>13</v>
      </c>
      <c r="AL70" s="70">
        <v>30</v>
      </c>
      <c r="AM70" s="24">
        <f t="shared" ref="AM70:AM74" si="21">IF(R70=0,0,IF(AI70="",R70,IF(X70="HIBRIDO VIRTUAL",0,((((AK70/24)+(AL70/1440))-((AI70/24)+(AJ70/1440)))*1440/50))))</f>
        <v>2.0000000000000009</v>
      </c>
      <c r="AN70" s="97">
        <f t="shared" ref="AN70:AN73" si="22">AI70/24+AJ70/1440</f>
        <v>0.49305555555555552</v>
      </c>
      <c r="AO70" s="97">
        <f t="shared" ref="AO70:AO73" si="23">AK70/24+AL70/1440</f>
        <v>0.5625</v>
      </c>
      <c r="AP70" s="24" t="str" cm="1">
        <f t="array" ref="AP70">IF(W70="","",IF(SUMPRODUCT((W70=$W$6:$W$3326)*(AH70=$AH$6:$AH$3326)*(AN70=$AN$6:$AN$3326)*(AO70=$AO$6:$AO$3326)*(ROW($W$6:$W$3326)&lt;&gt;ROW(W70))*((R70=0)*($R$6:$R$3326&gt;0)+(R70&gt;0)*($R$6:$R$3326=0)))&gt;0,"SALONES UNIDOS",IF(SUMPRODUCT((W70=$W$6:$W$3326)*(AH70=$AH$6:$AH$3326)*((AN70&lt;$AO$6:$AO$3326)*(AO70&gt;$AN$6:$AN$3326))*(ROW($W$6:$W$3326)&lt;&gt;ROW(W70)))&gt;0,"CRUZADO","Sin cruce")))</f>
        <v>Sin cruce</v>
      </c>
      <c r="AQ70" s="97" t="str">
        <f t="shared" ref="AQ70:AQ73" si="24">TRIM(CONCATENATE(H70,I70,F70,J70))</f>
        <v>DE1FILIALA</v>
      </c>
      <c r="AR70" s="97" t="str" cm="1">
        <f t="array" ref="AR70">IF(AQ70="","",IF(SUMPRODUCT((AQ70=$AQ$6:$AQ$3326)*(AH70=$AH$6:$AH$3326)*(AN70=$AN$6:$AN$3326)*(AO70=$AO$6:$AO$3326)*(ROW($AQ$6:$AQ$3326)&lt;&gt;ROW(AQ70))*((R70=0)*($R$6:$R$3326&gt;0)+(R70&gt;0)*($R$6:$R$3326=0)))&gt;0,"SALONES UNIDOS",IF(SUMPRODUCT((AQ70=$AQ$6:$AQ$3326)*(AH70=$AH$6:$AH$3326)*((AN70&lt;$AO$6:$AO$3326)*(AO70&gt;$AN$6:$AN$3326))*(ROW($AQ$6:$AQ$3326)&lt;&gt;ROW(AQ70)))&gt;0,"CRUZADO","Sin cruce")))</f>
        <v>Sin cruce</v>
      </c>
    </row>
    <row r="71" spans="3:44" s="8" customFormat="1" ht="18.75" customHeight="1" x14ac:dyDescent="0.2">
      <c r="C71" s="12" t="s">
        <v>639</v>
      </c>
      <c r="D71" s="94" t="s">
        <v>524</v>
      </c>
      <c r="E71" s="94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95" t="s">
        <v>744</v>
      </c>
      <c r="L71" s="67" t="s">
        <v>745</v>
      </c>
      <c r="M71" s="94" t="s">
        <v>684</v>
      </c>
      <c r="N71" s="94" t="s">
        <v>644</v>
      </c>
      <c r="O71" s="12" t="s">
        <v>512</v>
      </c>
      <c r="P71" s="94">
        <v>3</v>
      </c>
      <c r="Q71" s="94">
        <v>2</v>
      </c>
      <c r="R71" s="112">
        <v>5</v>
      </c>
      <c r="S71" s="94">
        <v>4</v>
      </c>
      <c r="T71" s="110"/>
      <c r="U71" s="94">
        <v>40</v>
      </c>
      <c r="V71" s="24" t="str">
        <f>IF(W71="","",IFERROR(INDEX(#REF!,MATCH(W71,#REF!,0)),"NUEVO"))</f>
        <v>NUEVO</v>
      </c>
      <c r="W71" s="96" t="s">
        <v>234</v>
      </c>
      <c r="X71" s="49" t="s">
        <v>96</v>
      </c>
      <c r="Y71" s="94" t="s">
        <v>740</v>
      </c>
      <c r="Z71" s="94" t="s">
        <v>647</v>
      </c>
      <c r="AA71" s="94" t="s">
        <v>61</v>
      </c>
      <c r="AB71" s="94" t="s">
        <v>741</v>
      </c>
      <c r="AC71" s="94">
        <v>50</v>
      </c>
      <c r="AD71" s="94" t="s">
        <v>685</v>
      </c>
      <c r="AE71" s="94" t="s">
        <v>685</v>
      </c>
      <c r="AF71" s="94" t="s">
        <v>740</v>
      </c>
      <c r="AG71" s="24" t="str">
        <f t="shared" si="20"/>
        <v>TP</v>
      </c>
      <c r="AH71" s="180">
        <v>3</v>
      </c>
      <c r="AI71" s="181">
        <v>11</v>
      </c>
      <c r="AJ71" s="181">
        <v>0</v>
      </c>
      <c r="AK71" s="181">
        <v>15</v>
      </c>
      <c r="AL71" s="181">
        <v>10</v>
      </c>
      <c r="AM71" s="24">
        <f t="shared" si="21"/>
        <v>5</v>
      </c>
      <c r="AN71" s="97">
        <f t="shared" si="22"/>
        <v>0.45833333333333331</v>
      </c>
      <c r="AO71" s="97">
        <f t="shared" si="23"/>
        <v>0.63194444444444442</v>
      </c>
      <c r="AP71" s="24" t="str" cm="1">
        <f t="array" ref="AP71">IF(W71="","",IF(SUMPRODUCT((W71=$W$6:$W$3326)*(AH71=$AH$6:$AH$3326)*(AN71=$AN$6:$AN$3326)*(AO71=$AO$6:$AO$3326)*(ROW($W$6:$W$3326)&lt;&gt;ROW(W71))*((R71=0)*($R$6:$R$3326&gt;0)+(R71&gt;0)*($R$6:$R$3326=0)))&gt;0,"SALONES UNIDOS",IF(SUMPRODUCT((W71=$W$6:$W$3326)*(AH71=$AH$6:$AH$3326)*((AN71&lt;$AO$6:$AO$3326)*(AO71&gt;$AN$6:$AN$3326))*(ROW($W$6:$W$3326)&lt;&gt;ROW(W71)))&gt;0,"CRUZADO","Sin cruce")))</f>
        <v>Sin cruce</v>
      </c>
      <c r="AQ71" s="97" t="str">
        <f t="shared" si="24"/>
        <v>DE1FILIALA</v>
      </c>
      <c r="AR71" s="97" t="str" cm="1">
        <f t="array" ref="AR71">IF(AQ71="","",IF(SUMPRODUCT((AQ71=$AQ$6:$AQ$3326)*(AH71=$AH$6:$AH$3326)*(AN71=$AN$6:$AN$3326)*(AO71=$AO$6:$AO$3326)*(ROW($AQ$6:$AQ$3326)&lt;&gt;ROW(AQ71))*((R71=0)*($R$6:$R$3326&gt;0)+(R71&gt;0)*($R$6:$R$3326=0)))&gt;0,"SALONES UNIDOS",IF(SUMPRODUCT((AQ71=$AQ$6:$AQ$3326)*(AH71=$AH$6:$AH$3326)*((AN71&lt;$AO$6:$AO$3326)*(AO71&gt;$AN$6:$AN$3326))*(ROW($AQ$6:$AQ$3326)&lt;&gt;ROW(AQ71)))&gt;0,"CRUZADO","Sin cruce")))</f>
        <v>Sin cruce</v>
      </c>
    </row>
    <row r="72" spans="3:44" s="8" customFormat="1" ht="18.75" customHeight="1" x14ac:dyDescent="0.2">
      <c r="C72" s="12" t="s">
        <v>639</v>
      </c>
      <c r="D72" s="94" t="s">
        <v>524</v>
      </c>
      <c r="E72" s="94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95" t="s">
        <v>746</v>
      </c>
      <c r="L72" s="67" t="s">
        <v>747</v>
      </c>
      <c r="M72" s="94" t="s">
        <v>684</v>
      </c>
      <c r="N72" s="94" t="s">
        <v>644</v>
      </c>
      <c r="O72" s="12" t="s">
        <v>512</v>
      </c>
      <c r="P72" s="94">
        <v>2</v>
      </c>
      <c r="Q72" s="94">
        <v>2</v>
      </c>
      <c r="R72" s="112">
        <v>4</v>
      </c>
      <c r="S72" s="94">
        <v>3</v>
      </c>
      <c r="T72" s="110"/>
      <c r="U72" s="94">
        <v>40</v>
      </c>
      <c r="V72" s="24" t="str">
        <f>IF(W72="","",IFERROR(INDEX(#REF!,MATCH(W72,#REF!,0)),"NUEVO"))</f>
        <v>NUEVO</v>
      </c>
      <c r="W72" s="96" t="s">
        <v>234</v>
      </c>
      <c r="X72" s="49" t="s">
        <v>96</v>
      </c>
      <c r="Y72" s="94" t="s">
        <v>740</v>
      </c>
      <c r="Z72" s="94" t="s">
        <v>647</v>
      </c>
      <c r="AA72" s="94" t="s">
        <v>61</v>
      </c>
      <c r="AB72" s="94" t="s">
        <v>741</v>
      </c>
      <c r="AC72" s="94">
        <v>50</v>
      </c>
      <c r="AD72" s="94" t="s">
        <v>685</v>
      </c>
      <c r="AE72" s="94" t="s">
        <v>685</v>
      </c>
      <c r="AF72" s="94" t="s">
        <v>740</v>
      </c>
      <c r="AG72" s="24" t="str">
        <f t="shared" si="20"/>
        <v>TP</v>
      </c>
      <c r="AH72" s="125">
        <v>2</v>
      </c>
      <c r="AI72" s="70">
        <v>7</v>
      </c>
      <c r="AJ72" s="70">
        <v>40</v>
      </c>
      <c r="AK72" s="70">
        <v>11</v>
      </c>
      <c r="AL72" s="70">
        <v>0</v>
      </c>
      <c r="AM72" s="24">
        <f t="shared" si="21"/>
        <v>3.9999999999999987</v>
      </c>
      <c r="AN72" s="97">
        <f t="shared" si="22"/>
        <v>0.31944444444444448</v>
      </c>
      <c r="AO72" s="97">
        <f t="shared" si="23"/>
        <v>0.45833333333333331</v>
      </c>
      <c r="AP72" s="24" t="str" cm="1">
        <f t="array" ref="AP72">IF(W72="","",IF(SUMPRODUCT((W72=$W$6:$W$3326)*(AH72=$AH$6:$AH$3326)*(AN72=$AN$6:$AN$3326)*(AO72=$AO$6:$AO$3326)*(ROW($W$6:$W$3326)&lt;&gt;ROW(W72))*((R72=0)*($R$6:$R$3326&gt;0)+(R72&gt;0)*($R$6:$R$3326=0)))&gt;0,"SALONES UNIDOS",IF(SUMPRODUCT((W72=$W$6:$W$3326)*(AH72=$AH$6:$AH$3326)*((AN72&lt;$AO$6:$AO$3326)*(AO72&gt;$AN$6:$AN$3326))*(ROW($W$6:$W$3326)&lt;&gt;ROW(W72)))&gt;0,"CRUZADO","Sin cruce")))</f>
        <v>Sin cruce</v>
      </c>
      <c r="AQ72" s="97" t="str">
        <f t="shared" si="24"/>
        <v>DE1FILIALA</v>
      </c>
      <c r="AR72" s="97" t="str" cm="1">
        <f t="array" ref="AR72">IF(AQ72="","",IF(SUMPRODUCT((AQ72=$AQ$6:$AQ$3326)*(AH72=$AH$6:$AH$3326)*(AN72=$AN$6:$AN$3326)*(AO72=$AO$6:$AO$3326)*(ROW($AQ$6:$AQ$3326)&lt;&gt;ROW(AQ72))*((R72=0)*($R$6:$R$3326&gt;0)+(R72&gt;0)*($R$6:$R$3326=0)))&gt;0,"SALONES UNIDOS",IF(SUMPRODUCT((AQ72=$AQ$6:$AQ$3326)*(AH72=$AH$6:$AH$3326)*((AN72&lt;$AO$6:$AO$3326)*(AO72&gt;$AN$6:$AN$3326))*(ROW($AQ$6:$AQ$3326)&lt;&gt;ROW(AQ72)))&gt;0,"CRUZADO","Sin cruce")))</f>
        <v>Sin cruce</v>
      </c>
    </row>
    <row r="73" spans="3:44" s="8" customFormat="1" ht="18.75" customHeight="1" x14ac:dyDescent="0.2">
      <c r="C73" s="12" t="s">
        <v>639</v>
      </c>
      <c r="D73" s="94" t="s">
        <v>524</v>
      </c>
      <c r="E73" s="94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95" t="s">
        <v>748</v>
      </c>
      <c r="L73" s="67" t="s">
        <v>749</v>
      </c>
      <c r="M73" s="94" t="s">
        <v>658</v>
      </c>
      <c r="N73" s="94" t="s">
        <v>644</v>
      </c>
      <c r="O73" s="12" t="s">
        <v>512</v>
      </c>
      <c r="P73" s="94">
        <v>2</v>
      </c>
      <c r="Q73" s="94">
        <v>0</v>
      </c>
      <c r="R73" s="112">
        <v>2</v>
      </c>
      <c r="S73" s="94">
        <v>3</v>
      </c>
      <c r="T73" s="110"/>
      <c r="U73" s="94">
        <v>40</v>
      </c>
      <c r="V73" s="24" t="str">
        <f>IF(W73="","",IFERROR(INDEX(#REF!,MATCH(W73,#REF!,0)),"NUEVO"))</f>
        <v>NUEVO</v>
      </c>
      <c r="W73" s="80" t="s">
        <v>455</v>
      </c>
      <c r="X73" s="49" t="s">
        <v>96</v>
      </c>
      <c r="Y73" s="94" t="s">
        <v>740</v>
      </c>
      <c r="Z73" s="94" t="s">
        <v>647</v>
      </c>
      <c r="AA73" s="94" t="s">
        <v>61</v>
      </c>
      <c r="AB73" s="94" t="s">
        <v>741</v>
      </c>
      <c r="AC73" s="94">
        <v>50</v>
      </c>
      <c r="AD73" s="94"/>
      <c r="AE73" s="94" t="s">
        <v>685</v>
      </c>
      <c r="AF73" s="94" t="s">
        <v>740</v>
      </c>
      <c r="AG73" s="24" t="str">
        <f t="shared" si="20"/>
        <v>T</v>
      </c>
      <c r="AH73" s="125">
        <v>6</v>
      </c>
      <c r="AI73" s="70">
        <v>8</v>
      </c>
      <c r="AJ73" s="70">
        <v>30</v>
      </c>
      <c r="AK73" s="70">
        <v>10</v>
      </c>
      <c r="AL73" s="70">
        <v>10</v>
      </c>
      <c r="AM73" s="24">
        <f t="shared" si="21"/>
        <v>2.0000000000000009</v>
      </c>
      <c r="AN73" s="97">
        <f t="shared" si="22"/>
        <v>0.35416666666666663</v>
      </c>
      <c r="AO73" s="97">
        <f t="shared" si="23"/>
        <v>0.4236111111111111</v>
      </c>
      <c r="AP73" s="24" t="str" cm="1">
        <f t="array" ref="AP73">IF(W73="","",IF(SUMPRODUCT((W73=$W$6:$W$3326)*(AH73=$AH$6:$AH$3326)*(AN73=$AN$6:$AN$3326)*(AO73=$AO$6:$AO$3326)*(ROW($W$6:$W$3326)&lt;&gt;ROW(W73))*((R73=0)*($R$6:$R$3326&gt;0)+(R73&gt;0)*($R$6:$R$3326=0)))&gt;0,"SALONES UNIDOS",IF(SUMPRODUCT((W73=$W$6:$W$3326)*(AH73=$AH$6:$AH$3326)*((AN73&lt;$AO$6:$AO$3326)*(AO73&gt;$AN$6:$AN$3326))*(ROW($W$6:$W$3326)&lt;&gt;ROW(W73)))&gt;0,"CRUZADO","Sin cruce")))</f>
        <v>Sin cruce</v>
      </c>
      <c r="AQ73" s="97" t="str">
        <f t="shared" si="24"/>
        <v>DE1FILIALA</v>
      </c>
      <c r="AR73" s="97" t="str" cm="1">
        <f t="array" ref="AR73">IF(AQ73="","",IF(SUMPRODUCT((AQ73=$AQ$6:$AQ$3326)*(AH73=$AH$6:$AH$3326)*(AN73=$AN$6:$AN$3326)*(AO73=$AO$6:$AO$3326)*(ROW($AQ$6:$AQ$3326)&lt;&gt;ROW(AQ73))*((R73=0)*($R$6:$R$3326&gt;0)+(R73&gt;0)*($R$6:$R$3326=0)))&gt;0,"SALONES UNIDOS",IF(SUMPRODUCT((AQ73=$AQ$6:$AQ$3326)*(AH73=$AH$6:$AH$3326)*((AN73&lt;$AO$6:$AO$3326)*(AO73&gt;$AN$6:$AN$3326))*(ROW($AQ$6:$AQ$3326)&lt;&gt;ROW(AQ73)))&gt;0,"CRUZADO","Sin cruce")))</f>
        <v>Sin cruce</v>
      </c>
    </row>
    <row r="74" spans="3:44" s="8" customFormat="1" ht="18.75" customHeight="1" x14ac:dyDescent="0.2">
      <c r="C74" s="12" t="s">
        <v>639</v>
      </c>
      <c r="D74" s="94" t="s">
        <v>524</v>
      </c>
      <c r="E74" s="94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750</v>
      </c>
      <c r="K74" s="95" t="s">
        <v>748</v>
      </c>
      <c r="L74" s="67" t="s">
        <v>749</v>
      </c>
      <c r="M74" s="94" t="s">
        <v>658</v>
      </c>
      <c r="N74" s="94" t="s">
        <v>644</v>
      </c>
      <c r="O74" s="12" t="s">
        <v>512</v>
      </c>
      <c r="P74" s="94">
        <v>0</v>
      </c>
      <c r="Q74" s="94">
        <v>2</v>
      </c>
      <c r="R74" s="112">
        <v>2</v>
      </c>
      <c r="S74" s="94">
        <v>3</v>
      </c>
      <c r="T74" s="110"/>
      <c r="U74" s="94">
        <v>20</v>
      </c>
      <c r="V74" s="24" t="str">
        <f>IF(W74="","",IFERROR(INDEX(#REF!,MATCH(W74,#REF!,0)),"NUEVO"))</f>
        <v>NUEVO</v>
      </c>
      <c r="W74" s="80" t="s">
        <v>455</v>
      </c>
      <c r="X74" s="49" t="s">
        <v>96</v>
      </c>
      <c r="Y74" s="94" t="s">
        <v>740</v>
      </c>
      <c r="Z74" s="94" t="s">
        <v>647</v>
      </c>
      <c r="AA74" s="94" t="s">
        <v>685</v>
      </c>
      <c r="AB74" s="94" t="s">
        <v>685</v>
      </c>
      <c r="AC74" s="94"/>
      <c r="AD74" s="74" t="s">
        <v>751</v>
      </c>
      <c r="AE74" s="94">
        <v>26</v>
      </c>
      <c r="AF74" s="94" t="s">
        <v>740</v>
      </c>
      <c r="AG74" s="24" t="str">
        <f t="shared" si="4"/>
        <v>P</v>
      </c>
      <c r="AH74" s="125">
        <v>6</v>
      </c>
      <c r="AI74" s="70">
        <v>10</v>
      </c>
      <c r="AJ74" s="70">
        <v>10</v>
      </c>
      <c r="AK74" s="70">
        <v>11</v>
      </c>
      <c r="AL74" s="70">
        <v>50</v>
      </c>
      <c r="AM74" s="24">
        <f t="shared" si="21"/>
        <v>1.9999999999999993</v>
      </c>
      <c r="AN74" s="97">
        <f t="shared" si="1"/>
        <v>0.4236111111111111</v>
      </c>
      <c r="AO74" s="97">
        <f t="shared" si="2"/>
        <v>0.49305555555555552</v>
      </c>
      <c r="AP74" s="24" t="str" cm="1">
        <f t="array" ref="AP74">IF(W74="","",IF(SUMPRODUCT((W74=$W$6:$W$3326)*(AH74=$AH$6:$AH$3326)*(AN74=$AN$6:$AN$3326)*(AO74=$AO$6:$AO$3326)*(ROW($W$6:$W$3326)&lt;&gt;ROW(W74))*((R74=0)*($R$6:$R$3326&gt;0)+(R74&gt;0)*($R$6:$R$3326=0)))&gt;0,"SALONES UNIDOS",IF(SUMPRODUCT((W74=$W$6:$W$3326)*(AH74=$AH$6:$AH$3326)*((AN74&lt;$AO$6:$AO$3326)*(AO74&gt;$AN$6:$AN$3326))*(ROW($W$6:$W$3326)&lt;&gt;ROW(W74)))&gt;0,"CRUZADO","Sin cruce")))</f>
        <v>Sin cruce</v>
      </c>
      <c r="AQ74" s="97" t="str">
        <f t="shared" si="3"/>
        <v>DE1FILIALA1</v>
      </c>
      <c r="AR74" s="97" t="str" cm="1">
        <f t="array" ref="AR74">IF(AQ74="","",IF(SUMPRODUCT((AQ74=$AQ$6:$AQ$3326)*(AH74=$AH$6:$AH$3326)*(AN74=$AN$6:$AN$3326)*(AO74=$AO$6:$AO$3326)*(ROW($AQ$6:$AQ$3326)&lt;&gt;ROW(AQ74))*((R74=0)*($R$6:$R$3326&gt;0)+(R74&gt;0)*($R$6:$R$3326=0)))&gt;0,"SALONES UNIDOS",IF(SUMPRODUCT((AQ74=$AQ$6:$AQ$3326)*(AH74=$AH$6:$AH$3326)*((AN74&lt;$AO$6:$AO$3326)*(AO74&gt;$AN$6:$AN$3326))*(ROW($AQ$6:$AQ$3326)&lt;&gt;ROW(AQ74)))&gt;0,"CRUZADO","Sin cruce")))</f>
        <v>Sin cruce</v>
      </c>
    </row>
    <row r="75" spans="3:44" s="8" customFormat="1" ht="18.75" customHeight="1" x14ac:dyDescent="0.2">
      <c r="C75" s="12" t="s">
        <v>639</v>
      </c>
      <c r="D75" s="94" t="s">
        <v>524</v>
      </c>
      <c r="E75" s="94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752</v>
      </c>
      <c r="K75" s="95" t="s">
        <v>748</v>
      </c>
      <c r="L75" s="67" t="s">
        <v>749</v>
      </c>
      <c r="M75" s="94" t="s">
        <v>658</v>
      </c>
      <c r="N75" s="94" t="s">
        <v>644</v>
      </c>
      <c r="O75" s="12" t="s">
        <v>512</v>
      </c>
      <c r="P75" s="94">
        <v>0</v>
      </c>
      <c r="Q75" s="94">
        <v>2</v>
      </c>
      <c r="R75" s="112">
        <v>2</v>
      </c>
      <c r="S75" s="94">
        <v>3</v>
      </c>
      <c r="T75" s="110"/>
      <c r="U75" s="94">
        <v>20</v>
      </c>
      <c r="V75" s="24" t="str">
        <f>IF(W75="","",IFERROR(INDEX(#REF!,MATCH(W75,#REF!,0)),"NUEVO"))</f>
        <v>NUEVO</v>
      </c>
      <c r="W75" s="80" t="s">
        <v>455</v>
      </c>
      <c r="X75" s="49" t="s">
        <v>96</v>
      </c>
      <c r="Y75" s="94" t="s">
        <v>740</v>
      </c>
      <c r="Z75" s="94" t="s">
        <v>647</v>
      </c>
      <c r="AA75" s="94" t="s">
        <v>685</v>
      </c>
      <c r="AB75" s="94" t="s">
        <v>685</v>
      </c>
      <c r="AC75" s="94" t="s">
        <v>685</v>
      </c>
      <c r="AD75" s="74" t="s">
        <v>751</v>
      </c>
      <c r="AE75" s="94">
        <v>26</v>
      </c>
      <c r="AF75" s="94" t="s">
        <v>740</v>
      </c>
      <c r="AG75" s="24" t="str">
        <f t="shared" si="4"/>
        <v>P</v>
      </c>
      <c r="AH75" s="125">
        <v>6</v>
      </c>
      <c r="AI75" s="70">
        <v>11</v>
      </c>
      <c r="AJ75" s="70">
        <v>50</v>
      </c>
      <c r="AK75" s="70">
        <v>13</v>
      </c>
      <c r="AL75" s="70">
        <v>30</v>
      </c>
      <c r="AM75" s="24">
        <f t="shared" si="0"/>
        <v>2.0000000000000009</v>
      </c>
      <c r="AN75" s="97">
        <f t="shared" si="1"/>
        <v>0.49305555555555552</v>
      </c>
      <c r="AO75" s="97">
        <f t="shared" si="2"/>
        <v>0.5625</v>
      </c>
      <c r="AP75" s="24" t="str" cm="1">
        <f t="array" ref="AP75">IF(W75="","",IF(SUMPRODUCT((W75=$W$6:$W$3326)*(AH75=$AH$6:$AH$3326)*(AN75=$AN$6:$AN$3326)*(AO75=$AO$6:$AO$3326)*(ROW($W$6:$W$3326)&lt;&gt;ROW(W75))*((R75=0)*($R$6:$R$3326&gt;0)+(R75&gt;0)*($R$6:$R$3326=0)))&gt;0,"SALONES UNIDOS",IF(SUMPRODUCT((W75=$W$6:$W$3326)*(AH75=$AH$6:$AH$3326)*((AN75&lt;$AO$6:$AO$3326)*(AO75&gt;$AN$6:$AN$3326))*(ROW($W$6:$W$3326)&lt;&gt;ROW(W75)))&gt;0,"CRUZADO","Sin cruce")))</f>
        <v>Sin cruce</v>
      </c>
      <c r="AQ75" s="97" t="str">
        <f t="shared" si="3"/>
        <v>DE1FILIALA2</v>
      </c>
      <c r="AR75" s="97" t="str" cm="1">
        <f t="array" ref="AR75">IF(AQ75="","",IF(SUMPRODUCT((AQ75=$AQ$6:$AQ$3326)*(AH75=$AH$6:$AH$3326)*(AN75=$AN$6:$AN$3326)*(AO75=$AO$6:$AO$3326)*(ROW($AQ$6:$AQ$3326)&lt;&gt;ROW(AQ75))*((R75=0)*($R$6:$R$3326&gt;0)+(R75&gt;0)*($R$6:$R$3326=0)))&gt;0,"SALONES UNIDOS",IF(SUMPRODUCT((AQ75=$AQ$6:$AQ$3326)*(AH75=$AH$6:$AH$3326)*((AN75&lt;$AO$6:$AO$3326)*(AO75&gt;$AN$6:$AN$3326))*(ROW($AQ$6:$AQ$3326)&lt;&gt;ROW(AQ75)))&gt;0,"CRUZADO","Sin cruce")))</f>
        <v>Sin cruce</v>
      </c>
    </row>
    <row r="76" spans="3:44" s="8" customFormat="1" ht="18.75" customHeight="1" x14ac:dyDescent="0.2">
      <c r="C76" s="12" t="s">
        <v>639</v>
      </c>
      <c r="D76" s="94" t="s">
        <v>524</v>
      </c>
      <c r="E76" s="94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16</v>
      </c>
      <c r="K76" s="95" t="s">
        <v>753</v>
      </c>
      <c r="L76" s="67" t="s">
        <v>754</v>
      </c>
      <c r="M76" s="94" t="s">
        <v>684</v>
      </c>
      <c r="N76" s="94" t="s">
        <v>644</v>
      </c>
      <c r="O76" s="12" t="s">
        <v>512</v>
      </c>
      <c r="P76" s="94">
        <v>2</v>
      </c>
      <c r="Q76" s="94">
        <v>2</v>
      </c>
      <c r="R76" s="112">
        <v>4</v>
      </c>
      <c r="S76" s="94">
        <v>3</v>
      </c>
      <c r="T76" s="110"/>
      <c r="U76" s="94">
        <v>40</v>
      </c>
      <c r="V76" s="24" t="str">
        <f>IF(W76="","",IFERROR(INDEX(#REF!,MATCH(W76,#REF!,0)),"NUEVO"))</f>
        <v>NUEVO</v>
      </c>
      <c r="W76" s="96" t="s">
        <v>287</v>
      </c>
      <c r="X76" s="49" t="s">
        <v>96</v>
      </c>
      <c r="Y76" s="94" t="s">
        <v>740</v>
      </c>
      <c r="Z76" s="94" t="s">
        <v>647</v>
      </c>
      <c r="AA76" s="94" t="s">
        <v>61</v>
      </c>
      <c r="AB76" s="94" t="s">
        <v>741</v>
      </c>
      <c r="AC76" s="94">
        <v>50</v>
      </c>
      <c r="AD76" s="94" t="s">
        <v>685</v>
      </c>
      <c r="AE76" s="94" t="s">
        <v>685</v>
      </c>
      <c r="AF76" s="94" t="s">
        <v>740</v>
      </c>
      <c r="AG76" s="24" t="str">
        <f t="shared" si="4"/>
        <v>TP</v>
      </c>
      <c r="AH76" s="125">
        <v>1</v>
      </c>
      <c r="AI76" s="70">
        <v>8</v>
      </c>
      <c r="AJ76" s="70">
        <v>30</v>
      </c>
      <c r="AK76" s="70">
        <v>11</v>
      </c>
      <c r="AL76" s="70">
        <v>50</v>
      </c>
      <c r="AM76" s="24">
        <f t="shared" ref="AM76:AM147" si="25">IF(R76=0,0,IF(AI76="",R76,IF(X76="HIBRIDO VIRTUAL",0,((((AK76/24)+(AL76/1440))-((AI76/24)+(AJ76/1440)))*1440/50))))</f>
        <v>4</v>
      </c>
      <c r="AN76" s="97">
        <f t="shared" ref="AN76:AN147" si="26">AI76/24+AJ76/1440</f>
        <v>0.35416666666666663</v>
      </c>
      <c r="AO76" s="97">
        <f t="shared" ref="AO76:AO147" si="27">AK76/24+AL76/1440</f>
        <v>0.49305555555555552</v>
      </c>
      <c r="AP76" s="24" t="str" cm="1">
        <f t="array" ref="AP76">IF(W76="","",IF(SUMPRODUCT((W76=$W$6:$W$3326)*(AH76=$AH$6:$AH$3326)*(AN76=$AN$6:$AN$3326)*(AO76=$AO$6:$AO$3326)*(ROW($W$6:$W$3326)&lt;&gt;ROW(W76))*((R76=0)*($R$6:$R$3326&gt;0)+(R76&gt;0)*($R$6:$R$3326=0)))&gt;0,"SALONES UNIDOS",IF(SUMPRODUCT((W76=$W$6:$W$3326)*(AH76=$AH$6:$AH$3326)*((AN76&lt;$AO$6:$AO$3326)*(AO76&gt;$AN$6:$AN$3326))*(ROW($W$6:$W$3326)&lt;&gt;ROW(W76)))&gt;0,"CRUZADO","Sin cruce")))</f>
        <v>Sin cruce</v>
      </c>
      <c r="AQ76" s="97" t="str">
        <f t="shared" ref="AQ76:AQ147" si="28">TRIM(CONCATENATE(H76,I76,F76,J76))</f>
        <v>DE1FILIALA</v>
      </c>
      <c r="AR76" s="97" t="str" cm="1">
        <f t="array" ref="AR76">IF(AQ76="","",IF(SUMPRODUCT((AQ76=$AQ$6:$AQ$3326)*(AH76=$AH$6:$AH$3326)*(AN76=$AN$6:$AN$3326)*(AO76=$AO$6:$AO$3326)*(ROW($AQ$6:$AQ$3326)&lt;&gt;ROW(AQ76))*((R76=0)*($R$6:$R$3326&gt;0)+(R76&gt;0)*($R$6:$R$3326=0)))&gt;0,"SALONES UNIDOS",IF(SUMPRODUCT((AQ76=$AQ$6:$AQ$3326)*(AH76=$AH$6:$AH$3326)*((AN76&lt;$AO$6:$AO$3326)*(AO76&gt;$AN$6:$AN$3326))*(ROW($AQ$6:$AQ$3326)&lt;&gt;ROW(AQ76)))&gt;0,"CRUZADO","Sin cruce")))</f>
        <v>Sin cruce</v>
      </c>
    </row>
    <row r="77" spans="3:44" s="8" customFormat="1" ht="18.75" customHeight="1" x14ac:dyDescent="0.2">
      <c r="C77" s="12" t="s">
        <v>639</v>
      </c>
      <c r="D77" s="94" t="s">
        <v>524</v>
      </c>
      <c r="E77" s="94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95" t="s">
        <v>738</v>
      </c>
      <c r="L77" s="67" t="s">
        <v>739</v>
      </c>
      <c r="M77" s="94" t="s">
        <v>684</v>
      </c>
      <c r="N77" s="94" t="s">
        <v>644</v>
      </c>
      <c r="O77" s="12" t="s">
        <v>512</v>
      </c>
      <c r="P77" s="94">
        <v>3</v>
      </c>
      <c r="Q77" s="94">
        <v>2</v>
      </c>
      <c r="R77" s="112">
        <v>5</v>
      </c>
      <c r="S77" s="94">
        <v>4</v>
      </c>
      <c r="T77" s="110"/>
      <c r="U77" s="94">
        <v>40</v>
      </c>
      <c r="V77" s="24" t="str">
        <f>IF(W77="","",IFERROR(INDEX(#REF!,MATCH(W77,#REF!,0)),"NUEVO"))</f>
        <v>NUEVO</v>
      </c>
      <c r="W77" s="96" t="s">
        <v>179</v>
      </c>
      <c r="X77" s="49" t="s">
        <v>96</v>
      </c>
      <c r="Y77" s="94" t="s">
        <v>646</v>
      </c>
      <c r="Z77" s="94" t="s">
        <v>647</v>
      </c>
      <c r="AA77" s="94" t="s">
        <v>61</v>
      </c>
      <c r="AB77" s="94" t="s">
        <v>741</v>
      </c>
      <c r="AC77" s="94">
        <v>50</v>
      </c>
      <c r="AD77" s="94" t="s">
        <v>685</v>
      </c>
      <c r="AE77" s="94" t="s">
        <v>685</v>
      </c>
      <c r="AF77" s="94" t="s">
        <v>646</v>
      </c>
      <c r="AG77" s="24" t="str">
        <f t="shared" ref="AG77:AG148" si="29">IF(AND(P77&gt;0,Q77&gt;0),"TP",IF(AND(P77&gt;0,Q77=0),"T","P"))</f>
        <v>TP</v>
      </c>
      <c r="AH77" s="125">
        <v>4</v>
      </c>
      <c r="AI77" s="70">
        <v>18</v>
      </c>
      <c r="AJ77" s="70">
        <v>30</v>
      </c>
      <c r="AK77" s="70">
        <v>22</v>
      </c>
      <c r="AL77" s="70">
        <v>40</v>
      </c>
      <c r="AM77" s="24">
        <f t="shared" si="25"/>
        <v>4.9999999999999982</v>
      </c>
      <c r="AN77" s="97">
        <f t="shared" si="26"/>
        <v>0.77083333333333337</v>
      </c>
      <c r="AO77" s="97">
        <f t="shared" si="27"/>
        <v>0.94444444444444442</v>
      </c>
      <c r="AP77" s="24" t="str" cm="1">
        <f t="array" ref="AP77">IF(W77="","",IF(SUMPRODUCT((W77=$W$6:$W$3326)*(AH77=$AH$6:$AH$3326)*(AN77=$AN$6:$AN$3326)*(AO77=$AO$6:$AO$3326)*(ROW($W$6:$W$3326)&lt;&gt;ROW(W77))*((R77=0)*($R$6:$R$3326&gt;0)+(R77&gt;0)*($R$6:$R$3326=0)))&gt;0,"SALONES UNIDOS",IF(SUMPRODUCT((W77=$W$6:$W$3326)*(AH77=$AH$6:$AH$3326)*((AN77&lt;$AO$6:$AO$3326)*(AO77&gt;$AN$6:$AN$3326))*(ROW($W$6:$W$3326)&lt;&gt;ROW(W77)))&gt;0,"CRUZADO","Sin cruce")))</f>
        <v>Sin cruce</v>
      </c>
      <c r="AQ77" s="97" t="str">
        <f t="shared" si="28"/>
        <v>DE1FILIALB</v>
      </c>
      <c r="AR77" s="97" t="str" cm="1">
        <f t="array" ref="AR77">IF(AQ77="","",IF(SUMPRODUCT((AQ77=$AQ$6:$AQ$3326)*(AH77=$AH$6:$AH$3326)*(AN77=$AN$6:$AN$3326)*(AO77=$AO$6:$AO$3326)*(ROW($AQ$6:$AQ$3326)&lt;&gt;ROW(AQ77))*((R77=0)*($R$6:$R$3326&gt;0)+(R77&gt;0)*($R$6:$R$3326=0)))&gt;0,"SALONES UNIDOS",IF(SUMPRODUCT((AQ77=$AQ$6:$AQ$3326)*(AH77=$AH$6:$AH$3326)*((AN77&lt;$AO$6:$AO$3326)*(AO77&gt;$AN$6:$AN$3326))*(ROW($AQ$6:$AQ$3326)&lt;&gt;ROW(AQ77)))&gt;0,"CRUZADO","Sin cruce")))</f>
        <v>Sin cruce</v>
      </c>
    </row>
    <row r="78" spans="3:44" s="8" customFormat="1" ht="18.75" customHeight="1" x14ac:dyDescent="0.2">
      <c r="C78" s="12" t="s">
        <v>639</v>
      </c>
      <c r="D78" s="94" t="s">
        <v>524</v>
      </c>
      <c r="E78" s="94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95" t="s">
        <v>742</v>
      </c>
      <c r="L78" s="67" t="s">
        <v>743</v>
      </c>
      <c r="M78" s="94" t="s">
        <v>684</v>
      </c>
      <c r="N78" s="94" t="s">
        <v>644</v>
      </c>
      <c r="O78" s="12" t="s">
        <v>512</v>
      </c>
      <c r="P78" s="94">
        <v>3</v>
      </c>
      <c r="Q78" s="94">
        <v>2</v>
      </c>
      <c r="R78" s="112">
        <v>5</v>
      </c>
      <c r="S78" s="94">
        <v>4</v>
      </c>
      <c r="T78" s="110"/>
      <c r="U78" s="94">
        <v>40</v>
      </c>
      <c r="V78" s="24" t="str">
        <f>IF(W78="","",IFERROR(INDEX(#REF!,MATCH(W78,#REF!,0)),"NUEVO"))</f>
        <v>NUEVO</v>
      </c>
      <c r="W78" s="96" t="s">
        <v>181</v>
      </c>
      <c r="X78" s="49" t="s">
        <v>96</v>
      </c>
      <c r="Y78" s="94" t="s">
        <v>646</v>
      </c>
      <c r="Z78" s="94" t="s">
        <v>647</v>
      </c>
      <c r="AA78" s="94" t="s">
        <v>61</v>
      </c>
      <c r="AB78" s="94" t="s">
        <v>741</v>
      </c>
      <c r="AC78" s="94">
        <v>50</v>
      </c>
      <c r="AD78" s="94" t="s">
        <v>685</v>
      </c>
      <c r="AE78" s="94" t="s">
        <v>685</v>
      </c>
      <c r="AF78" s="94" t="s">
        <v>646</v>
      </c>
      <c r="AG78" s="24" t="str">
        <f t="shared" si="29"/>
        <v>TP</v>
      </c>
      <c r="AH78" s="125">
        <v>3</v>
      </c>
      <c r="AI78" s="70">
        <v>18</v>
      </c>
      <c r="AJ78" s="70">
        <v>30</v>
      </c>
      <c r="AK78" s="70">
        <v>22</v>
      </c>
      <c r="AL78" s="70">
        <v>40</v>
      </c>
      <c r="AM78" s="24">
        <f t="shared" si="25"/>
        <v>4.9999999999999982</v>
      </c>
      <c r="AN78" s="97">
        <f t="shared" si="26"/>
        <v>0.77083333333333337</v>
      </c>
      <c r="AO78" s="97">
        <f t="shared" si="27"/>
        <v>0.94444444444444442</v>
      </c>
      <c r="AP78" s="24" t="str" cm="1">
        <f t="array" ref="AP78">IF(W78="","",IF(SUMPRODUCT((W78=$W$6:$W$3326)*(AH78=$AH$6:$AH$3326)*(AN78=$AN$6:$AN$3326)*(AO78=$AO$6:$AO$3326)*(ROW($W$6:$W$3326)&lt;&gt;ROW(W78))*((R78=0)*($R$6:$R$3326&gt;0)+(R78&gt;0)*($R$6:$R$3326=0)))&gt;0,"SALONES UNIDOS",IF(SUMPRODUCT((W78=$W$6:$W$3326)*(AH78=$AH$6:$AH$3326)*((AN78&lt;$AO$6:$AO$3326)*(AO78&gt;$AN$6:$AN$3326))*(ROW($W$6:$W$3326)&lt;&gt;ROW(W78)))&gt;0,"CRUZADO","Sin cruce")))</f>
        <v>Sin cruce</v>
      </c>
      <c r="AQ78" s="97" t="str">
        <f t="shared" si="28"/>
        <v>DE1FILIALB</v>
      </c>
      <c r="AR78" s="97" t="str" cm="1">
        <f t="array" ref="AR78">IF(AQ78="","",IF(SUMPRODUCT((AQ78=$AQ$6:$AQ$3326)*(AH78=$AH$6:$AH$3326)*(AN78=$AN$6:$AN$3326)*(AO78=$AO$6:$AO$3326)*(ROW($AQ$6:$AQ$3326)&lt;&gt;ROW(AQ78))*((R78=0)*($R$6:$R$3326&gt;0)+(R78&gt;0)*($R$6:$R$3326=0)))&gt;0,"SALONES UNIDOS",IF(SUMPRODUCT((AQ78=$AQ$6:$AQ$3326)*(AH78=$AH$6:$AH$3326)*((AN78&lt;$AO$6:$AO$3326)*(AO78&gt;$AN$6:$AN$3326))*(ROW($AQ$6:$AQ$3326)&lt;&gt;ROW(AQ78)))&gt;0,"CRUZADO","Sin cruce")))</f>
        <v>Sin cruce</v>
      </c>
    </row>
    <row r="79" spans="3:44" s="8" customFormat="1" ht="18.75" customHeight="1" x14ac:dyDescent="0.2">
      <c r="C79" s="12" t="s">
        <v>639</v>
      </c>
      <c r="D79" s="94" t="s">
        <v>524</v>
      </c>
      <c r="E79" s="94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95" t="s">
        <v>744</v>
      </c>
      <c r="L79" s="67" t="s">
        <v>745</v>
      </c>
      <c r="M79" s="94" t="s">
        <v>684</v>
      </c>
      <c r="N79" s="94" t="s">
        <v>644</v>
      </c>
      <c r="O79" s="12" t="s">
        <v>512</v>
      </c>
      <c r="P79" s="94">
        <v>3</v>
      </c>
      <c r="Q79" s="94">
        <v>2</v>
      </c>
      <c r="R79" s="112">
        <v>5</v>
      </c>
      <c r="S79" s="94">
        <v>4</v>
      </c>
      <c r="T79" s="110"/>
      <c r="U79" s="94">
        <v>40</v>
      </c>
      <c r="V79" s="24" t="str">
        <f>IF(W79="","",IFERROR(INDEX(#REF!,MATCH(W79,#REF!,0)),"NUEVO"))</f>
        <v>NUEVO</v>
      </c>
      <c r="W79" s="96" t="s">
        <v>234</v>
      </c>
      <c r="X79" s="49" t="s">
        <v>96</v>
      </c>
      <c r="Y79" s="94" t="s">
        <v>646</v>
      </c>
      <c r="Z79" s="94" t="s">
        <v>647</v>
      </c>
      <c r="AA79" s="94" t="s">
        <v>61</v>
      </c>
      <c r="AB79" s="94" t="s">
        <v>741</v>
      </c>
      <c r="AC79" s="94">
        <v>50</v>
      </c>
      <c r="AD79" s="94" t="s">
        <v>685</v>
      </c>
      <c r="AE79" s="94" t="s">
        <v>685</v>
      </c>
      <c r="AF79" s="94" t="s">
        <v>646</v>
      </c>
      <c r="AG79" s="24" t="str">
        <f t="shared" si="29"/>
        <v>TP</v>
      </c>
      <c r="AH79" s="125">
        <v>1</v>
      </c>
      <c r="AI79" s="70">
        <v>19</v>
      </c>
      <c r="AJ79" s="70">
        <v>20</v>
      </c>
      <c r="AK79" s="70">
        <v>23</v>
      </c>
      <c r="AL79" s="70">
        <v>30</v>
      </c>
      <c r="AM79" s="24">
        <f t="shared" si="25"/>
        <v>5.0000000000000044</v>
      </c>
      <c r="AN79" s="97">
        <f t="shared" si="26"/>
        <v>0.80555555555555547</v>
      </c>
      <c r="AO79" s="97">
        <f t="shared" si="27"/>
        <v>0.97916666666666674</v>
      </c>
      <c r="AP79" s="24" t="str" cm="1">
        <f t="array" ref="AP79">IF(W79="","",IF(SUMPRODUCT((W79=$W$6:$W$3326)*(AH79=$AH$6:$AH$3326)*(AN79=$AN$6:$AN$3326)*(AO79=$AO$6:$AO$3326)*(ROW($W$6:$W$3326)&lt;&gt;ROW(W79))*((R79=0)*($R$6:$R$3326&gt;0)+(R79&gt;0)*($R$6:$R$3326=0)))&gt;0,"SALONES UNIDOS",IF(SUMPRODUCT((W79=$W$6:$W$3326)*(AH79=$AH$6:$AH$3326)*((AN79&lt;$AO$6:$AO$3326)*(AO79&gt;$AN$6:$AN$3326))*(ROW($W$6:$W$3326)&lt;&gt;ROW(W79)))&gt;0,"CRUZADO","Sin cruce")))</f>
        <v>Sin cruce</v>
      </c>
      <c r="AQ79" s="97" t="str">
        <f t="shared" si="28"/>
        <v>DE1FILIALB</v>
      </c>
      <c r="AR79" s="97" t="str" cm="1">
        <f t="array" ref="AR79">IF(AQ79="","",IF(SUMPRODUCT((AQ79=$AQ$6:$AQ$3326)*(AH79=$AH$6:$AH$3326)*(AN79=$AN$6:$AN$3326)*(AO79=$AO$6:$AO$3326)*(ROW($AQ$6:$AQ$3326)&lt;&gt;ROW(AQ79))*((R79=0)*($R$6:$R$3326&gt;0)+(R79&gt;0)*($R$6:$R$3326=0)))&gt;0,"SALONES UNIDOS",IF(SUMPRODUCT((AQ79=$AQ$6:$AQ$3326)*(AH79=$AH$6:$AH$3326)*((AN79&lt;$AO$6:$AO$3326)*(AO79&gt;$AN$6:$AN$3326))*(ROW($AQ$6:$AQ$3326)&lt;&gt;ROW(AQ79)))&gt;0,"CRUZADO","Sin cruce")))</f>
        <v>Sin cruce</v>
      </c>
    </row>
    <row r="80" spans="3:44" s="8" customFormat="1" ht="18.75" customHeight="1" x14ac:dyDescent="0.2">
      <c r="C80" s="12" t="s">
        <v>639</v>
      </c>
      <c r="D80" s="94" t="s">
        <v>524</v>
      </c>
      <c r="E80" s="94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95" t="s">
        <v>746</v>
      </c>
      <c r="L80" s="67" t="s">
        <v>747</v>
      </c>
      <c r="M80" s="94" t="s">
        <v>684</v>
      </c>
      <c r="N80" s="94" t="s">
        <v>644</v>
      </c>
      <c r="O80" s="12" t="s">
        <v>512</v>
      </c>
      <c r="P80" s="94">
        <v>2</v>
      </c>
      <c r="Q80" s="94">
        <v>2</v>
      </c>
      <c r="R80" s="112">
        <v>4</v>
      </c>
      <c r="S80" s="94">
        <v>3</v>
      </c>
      <c r="T80" s="110"/>
      <c r="U80" s="94">
        <v>40</v>
      </c>
      <c r="V80" s="24" t="str">
        <f>IF(W80="","",IFERROR(INDEX(#REF!,MATCH(W80,#REF!,0)),"NUEVO"))</f>
        <v>NUEVO</v>
      </c>
      <c r="W80" s="96" t="s">
        <v>161</v>
      </c>
      <c r="X80" s="49" t="s">
        <v>96</v>
      </c>
      <c r="Y80" s="94" t="s">
        <v>646</v>
      </c>
      <c r="Z80" s="94" t="s">
        <v>647</v>
      </c>
      <c r="AA80" s="94" t="s">
        <v>61</v>
      </c>
      <c r="AB80" s="94" t="s">
        <v>741</v>
      </c>
      <c r="AC80" s="94">
        <v>50</v>
      </c>
      <c r="AD80" s="94" t="s">
        <v>685</v>
      </c>
      <c r="AE80" s="94" t="s">
        <v>685</v>
      </c>
      <c r="AF80" s="94" t="s">
        <v>646</v>
      </c>
      <c r="AG80" s="24" t="str">
        <f t="shared" si="29"/>
        <v>TP</v>
      </c>
      <c r="AH80" s="125">
        <v>5</v>
      </c>
      <c r="AI80" s="70">
        <v>18</v>
      </c>
      <c r="AJ80" s="70">
        <v>30</v>
      </c>
      <c r="AK80" s="70">
        <v>21</v>
      </c>
      <c r="AL80" s="70">
        <v>50</v>
      </c>
      <c r="AM80" s="24">
        <f t="shared" si="25"/>
        <v>3.9999999999999987</v>
      </c>
      <c r="AN80" s="97">
        <f t="shared" si="26"/>
        <v>0.77083333333333337</v>
      </c>
      <c r="AO80" s="97">
        <f t="shared" si="27"/>
        <v>0.90972222222222221</v>
      </c>
      <c r="AP80" s="24" t="str" cm="1">
        <f t="array" ref="AP80">IF(W80="","",IF(SUMPRODUCT((W80=$W$6:$W$3326)*(AH80=$AH$6:$AH$3326)*(AN80=$AN$6:$AN$3326)*(AO80=$AO$6:$AO$3326)*(ROW($W$6:$W$3326)&lt;&gt;ROW(W80))*((R80=0)*($R$6:$R$3326&gt;0)+(R80&gt;0)*($R$6:$R$3326=0)))&gt;0,"SALONES UNIDOS",IF(SUMPRODUCT((W80=$W$6:$W$3326)*(AH80=$AH$6:$AH$3326)*((AN80&lt;$AO$6:$AO$3326)*(AO80&gt;$AN$6:$AN$3326))*(ROW($W$6:$W$3326)&lt;&gt;ROW(W80)))&gt;0,"CRUZADO","Sin cruce")))</f>
        <v>Sin cruce</v>
      </c>
      <c r="AQ80" s="97" t="str">
        <f t="shared" si="28"/>
        <v>DE1FILIALB</v>
      </c>
      <c r="AR80" s="97" t="str" cm="1">
        <f t="array" ref="AR80">IF(AQ80="","",IF(SUMPRODUCT((AQ80=$AQ$6:$AQ$3326)*(AH80=$AH$6:$AH$3326)*(AN80=$AN$6:$AN$3326)*(AO80=$AO$6:$AO$3326)*(ROW($AQ$6:$AQ$3326)&lt;&gt;ROW(AQ80))*((R80=0)*($R$6:$R$3326&gt;0)+(R80&gt;0)*($R$6:$R$3326=0)))&gt;0,"SALONES UNIDOS",IF(SUMPRODUCT((AQ80=$AQ$6:$AQ$3326)*(AH80=$AH$6:$AH$3326)*((AN80&lt;$AO$6:$AO$3326)*(AO80&gt;$AN$6:$AN$3326))*(ROW($AQ$6:$AQ$3326)&lt;&gt;ROW(AQ80)))&gt;0,"CRUZADO","Sin cruce")))</f>
        <v>Sin cruce</v>
      </c>
    </row>
    <row r="81" spans="3:44" s="8" customFormat="1" ht="18.75" customHeight="1" x14ac:dyDescent="0.2">
      <c r="C81" s="12" t="s">
        <v>639</v>
      </c>
      <c r="D81" s="94" t="s">
        <v>524</v>
      </c>
      <c r="E81" s="94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95" t="s">
        <v>748</v>
      </c>
      <c r="L81" s="67" t="s">
        <v>749</v>
      </c>
      <c r="M81" s="94" t="s">
        <v>658</v>
      </c>
      <c r="N81" s="94" t="s">
        <v>644</v>
      </c>
      <c r="O81" s="12" t="s">
        <v>512</v>
      </c>
      <c r="P81" s="94">
        <v>2</v>
      </c>
      <c r="Q81" s="94">
        <v>0</v>
      </c>
      <c r="R81" s="112">
        <v>2</v>
      </c>
      <c r="S81" s="94">
        <v>3</v>
      </c>
      <c r="T81" s="110"/>
      <c r="U81" s="94">
        <v>40</v>
      </c>
      <c r="V81" s="24" t="str">
        <f>IF(W81="","",IFERROR(INDEX(#REF!,MATCH(W81,#REF!,0)),"NUEVO"))</f>
        <v>NUEVO</v>
      </c>
      <c r="W81" s="96" t="s">
        <v>455</v>
      </c>
      <c r="X81" s="49" t="s">
        <v>96</v>
      </c>
      <c r="Y81" s="94" t="s">
        <v>646</v>
      </c>
      <c r="Z81" s="94" t="s">
        <v>647</v>
      </c>
      <c r="AA81" s="94" t="s">
        <v>61</v>
      </c>
      <c r="AB81" s="94" t="s">
        <v>741</v>
      </c>
      <c r="AC81" s="94">
        <v>50</v>
      </c>
      <c r="AD81" s="94"/>
      <c r="AE81" s="94" t="s">
        <v>685</v>
      </c>
      <c r="AF81" s="94" t="s">
        <v>646</v>
      </c>
      <c r="AG81" s="24" t="str">
        <f t="shared" si="29"/>
        <v>T</v>
      </c>
      <c r="AH81" s="125">
        <v>6</v>
      </c>
      <c r="AI81" s="70">
        <v>18</v>
      </c>
      <c r="AJ81" s="70">
        <v>30</v>
      </c>
      <c r="AK81" s="70">
        <v>20</v>
      </c>
      <c r="AL81" s="70">
        <v>10</v>
      </c>
      <c r="AM81" s="24">
        <f t="shared" si="25"/>
        <v>1.9999999999999993</v>
      </c>
      <c r="AN81" s="97">
        <f t="shared" si="26"/>
        <v>0.77083333333333337</v>
      </c>
      <c r="AO81" s="97">
        <f t="shared" si="27"/>
        <v>0.84027777777777779</v>
      </c>
      <c r="AP81" s="24" t="str" cm="1">
        <f t="array" ref="AP81">IF(W81="","",IF(SUMPRODUCT((W81=$W$6:$W$3326)*(AH81=$AH$6:$AH$3326)*(AN81=$AN$6:$AN$3326)*(AO81=$AO$6:$AO$3326)*(ROW($W$6:$W$3326)&lt;&gt;ROW(W81))*((R81=0)*($R$6:$R$3326&gt;0)+(R81&gt;0)*($R$6:$R$3326=0)))&gt;0,"SALONES UNIDOS",IF(SUMPRODUCT((W81=$W$6:$W$3326)*(AH81=$AH$6:$AH$3326)*((AN81&lt;$AO$6:$AO$3326)*(AO81&gt;$AN$6:$AN$3326))*(ROW($W$6:$W$3326)&lt;&gt;ROW(W81)))&gt;0,"CRUZADO","Sin cruce")))</f>
        <v>Sin cruce</v>
      </c>
      <c r="AQ81" s="97" t="str">
        <f t="shared" si="28"/>
        <v>DE1FILIALB</v>
      </c>
      <c r="AR81" s="97" t="str" cm="1">
        <f t="array" ref="AR81">IF(AQ81="","",IF(SUMPRODUCT((AQ81=$AQ$6:$AQ$3326)*(AH81=$AH$6:$AH$3326)*(AN81=$AN$6:$AN$3326)*(AO81=$AO$6:$AO$3326)*(ROW($AQ$6:$AQ$3326)&lt;&gt;ROW(AQ81))*((R81=0)*($R$6:$R$3326&gt;0)+(R81&gt;0)*($R$6:$R$3326=0)))&gt;0,"SALONES UNIDOS",IF(SUMPRODUCT((AQ81=$AQ$6:$AQ$3326)*(AH81=$AH$6:$AH$3326)*((AN81&lt;$AO$6:$AO$3326)*(AO81&gt;$AN$6:$AN$3326))*(ROW($AQ$6:$AQ$3326)&lt;&gt;ROW(AQ81)))&gt;0,"CRUZADO","Sin cruce")))</f>
        <v>Sin cruce</v>
      </c>
    </row>
    <row r="82" spans="3:44" s="8" customFormat="1" ht="18.75" customHeight="1" x14ac:dyDescent="0.2">
      <c r="C82" s="12" t="s">
        <v>639</v>
      </c>
      <c r="D82" s="94" t="s">
        <v>524</v>
      </c>
      <c r="E82" s="94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755</v>
      </c>
      <c r="K82" s="95" t="s">
        <v>748</v>
      </c>
      <c r="L82" s="67" t="s">
        <v>749</v>
      </c>
      <c r="M82" s="94" t="s">
        <v>658</v>
      </c>
      <c r="N82" s="94" t="s">
        <v>644</v>
      </c>
      <c r="O82" s="12" t="s">
        <v>512</v>
      </c>
      <c r="P82" s="94">
        <v>0</v>
      </c>
      <c r="Q82" s="94">
        <v>2</v>
      </c>
      <c r="R82" s="112">
        <v>2</v>
      </c>
      <c r="S82" s="94">
        <v>3</v>
      </c>
      <c r="T82" s="110"/>
      <c r="U82" s="94">
        <v>20</v>
      </c>
      <c r="V82" s="24" t="str">
        <f>IF(W82="","",IFERROR(INDEX(#REF!,MATCH(W82,#REF!,0)),"NUEVO"))</f>
        <v>NUEVO</v>
      </c>
      <c r="W82" s="96" t="s">
        <v>455</v>
      </c>
      <c r="X82" s="49" t="s">
        <v>96</v>
      </c>
      <c r="Y82" s="94" t="s">
        <v>646</v>
      </c>
      <c r="Z82" s="94" t="s">
        <v>647</v>
      </c>
      <c r="AA82" s="94" t="s">
        <v>685</v>
      </c>
      <c r="AB82" s="94" t="s">
        <v>685</v>
      </c>
      <c r="AC82" s="94" t="s">
        <v>685</v>
      </c>
      <c r="AD82" s="74" t="s">
        <v>751</v>
      </c>
      <c r="AE82" s="94">
        <v>26</v>
      </c>
      <c r="AF82" s="94" t="s">
        <v>646</v>
      </c>
      <c r="AG82" s="24" t="str">
        <f t="shared" si="29"/>
        <v>P</v>
      </c>
      <c r="AH82" s="125">
        <v>6</v>
      </c>
      <c r="AI82" s="70">
        <v>20</v>
      </c>
      <c r="AJ82" s="70">
        <v>10</v>
      </c>
      <c r="AK82" s="70">
        <v>21</v>
      </c>
      <c r="AL82" s="70">
        <v>50</v>
      </c>
      <c r="AM82" s="24">
        <f t="shared" si="25"/>
        <v>1.9999999999999993</v>
      </c>
      <c r="AN82" s="97">
        <f t="shared" si="26"/>
        <v>0.84027777777777779</v>
      </c>
      <c r="AO82" s="97">
        <f t="shared" si="27"/>
        <v>0.90972222222222221</v>
      </c>
      <c r="AP82" s="24" t="str" cm="1">
        <f t="array" ref="AP82">IF(W82="","",IF(SUMPRODUCT((W82=$W$6:$W$3326)*(AH82=$AH$6:$AH$3326)*(AN82=$AN$6:$AN$3326)*(AO82=$AO$6:$AO$3326)*(ROW($W$6:$W$3326)&lt;&gt;ROW(W82))*((R82=0)*($R$6:$R$3326&gt;0)+(R82&gt;0)*($R$6:$R$3326=0)))&gt;0,"SALONES UNIDOS",IF(SUMPRODUCT((W82=$W$6:$W$3326)*(AH82=$AH$6:$AH$3326)*((AN82&lt;$AO$6:$AO$3326)*(AO82&gt;$AN$6:$AN$3326))*(ROW($W$6:$W$3326)&lt;&gt;ROW(W82)))&gt;0,"CRUZADO","Sin cruce")))</f>
        <v>Sin cruce</v>
      </c>
      <c r="AQ82" s="97" t="str">
        <f t="shared" si="28"/>
        <v>DE1FILIALB1</v>
      </c>
      <c r="AR82" s="97" t="str" cm="1">
        <f t="array" ref="AR82">IF(AQ82="","",IF(SUMPRODUCT((AQ82=$AQ$6:$AQ$3326)*(AH82=$AH$6:$AH$3326)*(AN82=$AN$6:$AN$3326)*(AO82=$AO$6:$AO$3326)*(ROW($AQ$6:$AQ$3326)&lt;&gt;ROW(AQ82))*((R82=0)*($R$6:$R$3326&gt;0)+(R82&gt;0)*($R$6:$R$3326=0)))&gt;0,"SALONES UNIDOS",IF(SUMPRODUCT((AQ82=$AQ$6:$AQ$3326)*(AH82=$AH$6:$AH$3326)*((AN82&lt;$AO$6:$AO$3326)*(AO82&gt;$AN$6:$AN$3326))*(ROW($AQ$6:$AQ$3326)&lt;&gt;ROW(AQ82)))&gt;0,"CRUZADO","Sin cruce")))</f>
        <v>Sin cruce</v>
      </c>
    </row>
    <row r="83" spans="3:44" s="8" customFormat="1" ht="18.75" customHeight="1" x14ac:dyDescent="0.2">
      <c r="C83" s="12" t="s">
        <v>639</v>
      </c>
      <c r="D83" s="94" t="s">
        <v>524</v>
      </c>
      <c r="E83" s="94">
        <v>20261</v>
      </c>
      <c r="F83" s="12" t="s">
        <v>13</v>
      </c>
      <c r="G83" s="12" t="s">
        <v>20</v>
      </c>
      <c r="H83" s="12" t="s">
        <v>30</v>
      </c>
      <c r="I83" s="12">
        <v>1</v>
      </c>
      <c r="J83" s="12" t="s">
        <v>756</v>
      </c>
      <c r="K83" s="95" t="s">
        <v>748</v>
      </c>
      <c r="L83" s="67" t="s">
        <v>749</v>
      </c>
      <c r="M83" s="94" t="s">
        <v>658</v>
      </c>
      <c r="N83" s="94" t="s">
        <v>644</v>
      </c>
      <c r="O83" s="12" t="s">
        <v>512</v>
      </c>
      <c r="P83" s="94">
        <v>0</v>
      </c>
      <c r="Q83" s="94">
        <v>2</v>
      </c>
      <c r="R83" s="112">
        <v>2</v>
      </c>
      <c r="S83" s="94">
        <v>3</v>
      </c>
      <c r="T83" s="110"/>
      <c r="U83" s="94">
        <v>20</v>
      </c>
      <c r="V83" s="24" t="str">
        <f>IF(W83="","",IFERROR(INDEX(#REF!,MATCH(W83,#REF!,0)),"NUEVO"))</f>
        <v>NUEVO</v>
      </c>
      <c r="W83" s="96" t="s">
        <v>455</v>
      </c>
      <c r="X83" s="49" t="s">
        <v>96</v>
      </c>
      <c r="Y83" s="94" t="s">
        <v>646</v>
      </c>
      <c r="Z83" s="94" t="s">
        <v>647</v>
      </c>
      <c r="AA83" s="94" t="s">
        <v>685</v>
      </c>
      <c r="AB83" s="94" t="s">
        <v>685</v>
      </c>
      <c r="AC83" s="94" t="s">
        <v>685</v>
      </c>
      <c r="AD83" s="74" t="s">
        <v>751</v>
      </c>
      <c r="AE83" s="94">
        <v>26</v>
      </c>
      <c r="AF83" s="94" t="s">
        <v>646</v>
      </c>
      <c r="AG83" s="24" t="str">
        <f t="shared" si="29"/>
        <v>P</v>
      </c>
      <c r="AH83" s="125">
        <v>6</v>
      </c>
      <c r="AI83" s="70">
        <v>21</v>
      </c>
      <c r="AJ83" s="70">
        <v>50</v>
      </c>
      <c r="AK83" s="70">
        <v>23</v>
      </c>
      <c r="AL83" s="70">
        <v>30</v>
      </c>
      <c r="AM83" s="24">
        <f t="shared" si="25"/>
        <v>2.0000000000000027</v>
      </c>
      <c r="AN83" s="97">
        <f t="shared" si="26"/>
        <v>0.90972222222222221</v>
      </c>
      <c r="AO83" s="97">
        <f t="shared" si="27"/>
        <v>0.97916666666666674</v>
      </c>
      <c r="AP83" s="24" t="str" cm="1">
        <f t="array" ref="AP83">IF(W83="","",IF(SUMPRODUCT((W83=$W$6:$W$3326)*(AH83=$AH$6:$AH$3326)*(AN83=$AN$6:$AN$3326)*(AO83=$AO$6:$AO$3326)*(ROW($W$6:$W$3326)&lt;&gt;ROW(W83))*((R83=0)*($R$6:$R$3326&gt;0)+(R83&gt;0)*($R$6:$R$3326=0)))&gt;0,"SALONES UNIDOS",IF(SUMPRODUCT((W83=$W$6:$W$3326)*(AH83=$AH$6:$AH$3326)*((AN83&lt;$AO$6:$AO$3326)*(AO83&gt;$AN$6:$AN$3326))*(ROW($W$6:$W$3326)&lt;&gt;ROW(W83)))&gt;0,"CRUZADO","Sin cruce")))</f>
        <v>Sin cruce</v>
      </c>
      <c r="AQ83" s="97" t="str">
        <f t="shared" si="28"/>
        <v>DE1FILIALB2</v>
      </c>
      <c r="AR83" s="97" t="str" cm="1">
        <f t="array" ref="AR83">IF(AQ83="","",IF(SUMPRODUCT((AQ83=$AQ$6:$AQ$3326)*(AH83=$AH$6:$AH$3326)*(AN83=$AN$6:$AN$3326)*(AO83=$AO$6:$AO$3326)*(ROW($AQ$6:$AQ$3326)&lt;&gt;ROW(AQ83))*((R83=0)*($R$6:$R$3326&gt;0)+(R83&gt;0)*($R$6:$R$3326=0)))&gt;0,"SALONES UNIDOS",IF(SUMPRODUCT((AQ83=$AQ$6:$AQ$3326)*(AH83=$AH$6:$AH$3326)*((AN83&lt;$AO$6:$AO$3326)*(AO83&gt;$AN$6:$AN$3326))*(ROW($AQ$6:$AQ$3326)&lt;&gt;ROW(AQ83)))&gt;0,"CRUZADO","Sin cruce")))</f>
        <v>Sin cruce</v>
      </c>
    </row>
    <row r="84" spans="3:44" s="8" customFormat="1" ht="18.75" customHeight="1" x14ac:dyDescent="0.2">
      <c r="C84" s="12" t="s">
        <v>639</v>
      </c>
      <c r="D84" s="94" t="s">
        <v>524</v>
      </c>
      <c r="E84" s="94">
        <v>20261</v>
      </c>
      <c r="F84" s="12" t="s">
        <v>13</v>
      </c>
      <c r="G84" s="12" t="s">
        <v>20</v>
      </c>
      <c r="H84" s="12" t="s">
        <v>30</v>
      </c>
      <c r="I84" s="12">
        <v>1</v>
      </c>
      <c r="J84" s="12" t="s">
        <v>26</v>
      </c>
      <c r="K84" s="95" t="s">
        <v>753</v>
      </c>
      <c r="L84" s="67" t="s">
        <v>754</v>
      </c>
      <c r="M84" s="94" t="s">
        <v>684</v>
      </c>
      <c r="N84" s="94" t="s">
        <v>644</v>
      </c>
      <c r="O84" s="12" t="s">
        <v>512</v>
      </c>
      <c r="P84" s="94">
        <v>2</v>
      </c>
      <c r="Q84" s="94">
        <v>2</v>
      </c>
      <c r="R84" s="112">
        <v>4</v>
      </c>
      <c r="S84" s="94">
        <v>3</v>
      </c>
      <c r="T84" s="110"/>
      <c r="U84" s="94">
        <v>40</v>
      </c>
      <c r="V84" s="24" t="str">
        <f>IF(W84="","",IFERROR(INDEX(#REF!,MATCH(W84,#REF!,0)),"NUEVO"))</f>
        <v>NUEVO</v>
      </c>
      <c r="W84" s="80" t="s">
        <v>560</v>
      </c>
      <c r="X84" s="49" t="s">
        <v>96</v>
      </c>
      <c r="Y84" s="94" t="s">
        <v>646</v>
      </c>
      <c r="Z84" s="94" t="s">
        <v>647</v>
      </c>
      <c r="AA84" s="94" t="s">
        <v>61</v>
      </c>
      <c r="AB84" s="94" t="s">
        <v>741</v>
      </c>
      <c r="AC84" s="94">
        <v>50</v>
      </c>
      <c r="AD84" s="94" t="s">
        <v>685</v>
      </c>
      <c r="AE84" s="94" t="s">
        <v>685</v>
      </c>
      <c r="AF84" s="94" t="s">
        <v>646</v>
      </c>
      <c r="AG84" s="24" t="str">
        <f t="shared" si="29"/>
        <v>TP</v>
      </c>
      <c r="AH84" s="125">
        <v>2</v>
      </c>
      <c r="AI84" s="70">
        <v>18</v>
      </c>
      <c r="AJ84" s="70">
        <v>30</v>
      </c>
      <c r="AK84" s="70">
        <v>21</v>
      </c>
      <c r="AL84" s="70">
        <v>50</v>
      </c>
      <c r="AM84" s="24">
        <f t="shared" si="25"/>
        <v>3.9999999999999987</v>
      </c>
      <c r="AN84" s="97">
        <f t="shared" si="26"/>
        <v>0.77083333333333337</v>
      </c>
      <c r="AO84" s="97">
        <f t="shared" si="27"/>
        <v>0.90972222222222221</v>
      </c>
      <c r="AP84" s="24" t="str" cm="1">
        <f t="array" ref="AP84">IF(W84="","",IF(SUMPRODUCT((W84=$W$6:$W$3326)*(AH84=$AH$6:$AH$3326)*(AN84=$AN$6:$AN$3326)*(AO84=$AO$6:$AO$3326)*(ROW($W$6:$W$3326)&lt;&gt;ROW(W84))*((R84=0)*($R$6:$R$3326&gt;0)+(R84&gt;0)*($R$6:$R$3326=0)))&gt;0,"SALONES UNIDOS",IF(SUMPRODUCT((W84=$W$6:$W$3326)*(AH84=$AH$6:$AH$3326)*((AN84&lt;$AO$6:$AO$3326)*(AO84&gt;$AN$6:$AN$3326))*(ROW($W$6:$W$3326)&lt;&gt;ROW(W84)))&gt;0,"CRUZADO","Sin cruce")))</f>
        <v>Sin cruce</v>
      </c>
      <c r="AQ84" s="97" t="str">
        <f t="shared" si="28"/>
        <v>DE1FILIALB</v>
      </c>
      <c r="AR84" s="97" t="str" cm="1">
        <f t="array" ref="AR84">IF(AQ84="","",IF(SUMPRODUCT((AQ84=$AQ$6:$AQ$3326)*(AH84=$AH$6:$AH$3326)*(AN84=$AN$6:$AN$3326)*(AO84=$AO$6:$AO$3326)*(ROW($AQ$6:$AQ$3326)&lt;&gt;ROW(AQ84))*((R84=0)*($R$6:$R$3326&gt;0)+(R84&gt;0)*($R$6:$R$3326=0)))&gt;0,"SALONES UNIDOS",IF(SUMPRODUCT((AQ84=$AQ$6:$AQ$3326)*(AH84=$AH$6:$AH$3326)*((AN84&lt;$AO$6:$AO$3326)*(AO84&gt;$AN$6:$AN$3326))*(ROW($AQ$6:$AQ$3326)&lt;&gt;ROW(AQ84)))&gt;0,"CRUZADO","Sin cruce")))</f>
        <v>Sin cruce</v>
      </c>
    </row>
    <row r="85" spans="3:44" s="8" customFormat="1" ht="18.75" customHeight="1" x14ac:dyDescent="0.2">
      <c r="C85" s="12" t="s">
        <v>639</v>
      </c>
      <c r="D85" s="94" t="s">
        <v>524</v>
      </c>
      <c r="E85" s="94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95" t="s">
        <v>757</v>
      </c>
      <c r="L85" s="67" t="s">
        <v>697</v>
      </c>
      <c r="M85" s="94" t="s">
        <v>684</v>
      </c>
      <c r="N85" s="94" t="s">
        <v>644</v>
      </c>
      <c r="O85" s="12" t="s">
        <v>512</v>
      </c>
      <c r="P85" s="94">
        <v>3</v>
      </c>
      <c r="Q85" s="94">
        <v>2</v>
      </c>
      <c r="R85" s="112">
        <v>5</v>
      </c>
      <c r="S85" s="94">
        <v>4</v>
      </c>
      <c r="T85" s="39"/>
      <c r="U85" s="94">
        <v>26</v>
      </c>
      <c r="V85" s="24" t="str">
        <f>IF(W85="","",IFERROR(INDEX(#REF!,MATCH(W85,#REF!,0)),"NUEVO"))</f>
        <v>NUEVO</v>
      </c>
      <c r="W85" s="96" t="s">
        <v>435</v>
      </c>
      <c r="X85" s="49" t="s">
        <v>96</v>
      </c>
      <c r="Y85" s="94" t="s">
        <v>740</v>
      </c>
      <c r="Z85" s="94" t="s">
        <v>647</v>
      </c>
      <c r="AA85" s="94" t="s">
        <v>60</v>
      </c>
      <c r="AB85" s="94" t="s">
        <v>758</v>
      </c>
      <c r="AC85" s="94">
        <v>31</v>
      </c>
      <c r="AD85" s="94" t="s">
        <v>685</v>
      </c>
      <c r="AE85" s="94" t="s">
        <v>685</v>
      </c>
      <c r="AF85" s="94" t="s">
        <v>740</v>
      </c>
      <c r="AG85" s="24" t="str">
        <f t="shared" si="29"/>
        <v>TP</v>
      </c>
      <c r="AH85" s="94">
        <v>4</v>
      </c>
      <c r="AI85" s="94">
        <v>13</v>
      </c>
      <c r="AJ85" s="94">
        <v>30</v>
      </c>
      <c r="AK85" s="94">
        <v>17</v>
      </c>
      <c r="AL85" s="94">
        <v>40</v>
      </c>
      <c r="AM85" s="24">
        <f t="shared" si="25"/>
        <v>5.0000000000000009</v>
      </c>
      <c r="AN85" s="97">
        <f t="shared" si="26"/>
        <v>0.5625</v>
      </c>
      <c r="AO85" s="97">
        <f t="shared" si="27"/>
        <v>0.73611111111111116</v>
      </c>
      <c r="AP85" s="24" t="str" cm="1">
        <f t="array" ref="AP85">IF(W85="","",IF(SUMPRODUCT((W85=$W$6:$W$3326)*(AH85=$AH$6:$AH$3326)*(AN85=$AN$6:$AN$3326)*(AO85=$AO$6:$AO$3326)*(ROW($W$6:$W$3326)&lt;&gt;ROW(W85))*((R85=0)*($R$6:$R$3326&gt;0)+(R85&gt;0)*($R$6:$R$3326=0)))&gt;0,"SALONES UNIDOS",IF(SUMPRODUCT((W85=$W$6:$W$3326)*(AH85=$AH$6:$AH$3326)*((AN85&lt;$AO$6:$AO$3326)*(AO85&gt;$AN$6:$AN$3326))*(ROW($W$6:$W$3326)&lt;&gt;ROW(W85)))&gt;0,"CRUZADO","Sin cruce")))</f>
        <v>Sin cruce</v>
      </c>
      <c r="AQ85" s="97" t="str">
        <f t="shared" si="28"/>
        <v>DE2FILIALA</v>
      </c>
      <c r="AR85" s="97" t="str" cm="1">
        <f t="array" ref="AR85">IF(AQ85="","",IF(SUMPRODUCT((AQ85=$AQ$6:$AQ$3326)*(AH85=$AH$6:$AH$3326)*(AN85=$AN$6:$AN$3326)*(AO85=$AO$6:$AO$3326)*(ROW($AQ$6:$AQ$3326)&lt;&gt;ROW(AQ85))*((R85=0)*($R$6:$R$3326&gt;0)+(R85&gt;0)*($R$6:$R$3326=0)))&gt;0,"SALONES UNIDOS",IF(SUMPRODUCT((AQ85=$AQ$6:$AQ$3326)*(AH85=$AH$6:$AH$3326)*((AN85&lt;$AO$6:$AO$3326)*(AO85&gt;$AN$6:$AN$3326))*(ROW($AQ$6:$AQ$3326)&lt;&gt;ROW(AQ85)))&gt;0,"CRUZADO","Sin cruce")))</f>
        <v>Sin cruce</v>
      </c>
    </row>
    <row r="86" spans="3:44" s="8" customFormat="1" ht="18.75" customHeight="1" x14ac:dyDescent="0.2">
      <c r="C86" s="12" t="s">
        <v>639</v>
      </c>
      <c r="D86" s="94" t="s">
        <v>524</v>
      </c>
      <c r="E86" s="94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95" t="s">
        <v>759</v>
      </c>
      <c r="L86" s="67" t="s">
        <v>699</v>
      </c>
      <c r="M86" s="94" t="s">
        <v>760</v>
      </c>
      <c r="N86" s="94" t="s">
        <v>644</v>
      </c>
      <c r="O86" s="12" t="s">
        <v>512</v>
      </c>
      <c r="P86" s="94">
        <v>3</v>
      </c>
      <c r="Q86" s="94">
        <v>2</v>
      </c>
      <c r="R86" s="112">
        <v>5</v>
      </c>
      <c r="S86" s="94">
        <v>4</v>
      </c>
      <c r="T86" s="39"/>
      <c r="U86" s="94">
        <v>26</v>
      </c>
      <c r="V86" s="24" t="str">
        <f>IF(W86="","",IFERROR(INDEX(#REF!,MATCH(W86,#REF!,0)),"NUEVO"))</f>
        <v>NUEVO</v>
      </c>
      <c r="W86" s="96" t="s">
        <v>401</v>
      </c>
      <c r="X86" s="49" t="s">
        <v>96</v>
      </c>
      <c r="Y86" s="94" t="s">
        <v>740</v>
      </c>
      <c r="Z86" s="94" t="s">
        <v>647</v>
      </c>
      <c r="AA86" s="94" t="s">
        <v>60</v>
      </c>
      <c r="AB86" s="94" t="s">
        <v>758</v>
      </c>
      <c r="AC86" s="94">
        <v>31</v>
      </c>
      <c r="AD86" s="94" t="s">
        <v>685</v>
      </c>
      <c r="AE86" s="94" t="s">
        <v>685</v>
      </c>
      <c r="AF86" s="94" t="s">
        <v>740</v>
      </c>
      <c r="AG86" s="24" t="str">
        <f t="shared" si="29"/>
        <v>TP</v>
      </c>
      <c r="AH86" s="94">
        <v>6</v>
      </c>
      <c r="AI86" s="94">
        <v>7</v>
      </c>
      <c r="AJ86" s="94">
        <v>40</v>
      </c>
      <c r="AK86" s="94">
        <v>11</v>
      </c>
      <c r="AL86" s="94">
        <v>50</v>
      </c>
      <c r="AM86" s="24">
        <f t="shared" si="25"/>
        <v>4.9999999999999982</v>
      </c>
      <c r="AN86" s="97">
        <f t="shared" si="26"/>
        <v>0.31944444444444448</v>
      </c>
      <c r="AO86" s="97">
        <f t="shared" si="27"/>
        <v>0.49305555555555552</v>
      </c>
      <c r="AP86" s="24" t="str" cm="1">
        <f t="array" ref="AP86">IF(W86="","",IF(SUMPRODUCT((W86=$W$6:$W$3326)*(AH86=$AH$6:$AH$3326)*(AN86=$AN$6:$AN$3326)*(AO86=$AO$6:$AO$3326)*(ROW($W$6:$W$3326)&lt;&gt;ROW(W86))*((R86=0)*($R$6:$R$3326&gt;0)+(R86&gt;0)*($R$6:$R$3326=0)))&gt;0,"SALONES UNIDOS",IF(SUMPRODUCT((W86=$W$6:$W$3326)*(AH86=$AH$6:$AH$3326)*((AN86&lt;$AO$6:$AO$3326)*(AO86&gt;$AN$6:$AN$3326))*(ROW($W$6:$W$3326)&lt;&gt;ROW(W86)))&gt;0,"CRUZADO","Sin cruce")))</f>
        <v>Sin cruce</v>
      </c>
      <c r="AQ86" s="97" t="str">
        <f t="shared" si="28"/>
        <v>DE2FILIALA</v>
      </c>
      <c r="AR86" s="97" t="str" cm="1">
        <f t="array" ref="AR86">IF(AQ86="","",IF(SUMPRODUCT((AQ86=$AQ$6:$AQ$3326)*(AH86=$AH$6:$AH$3326)*(AN86=$AN$6:$AN$3326)*(AO86=$AO$6:$AO$3326)*(ROW($AQ$6:$AQ$3326)&lt;&gt;ROW(AQ86))*((R86=0)*($R$6:$R$3326&gt;0)+(R86&gt;0)*($R$6:$R$3326=0)))&gt;0,"SALONES UNIDOS",IF(SUMPRODUCT((AQ86=$AQ$6:$AQ$3326)*(AH86=$AH$6:$AH$3326)*((AN86&lt;$AO$6:$AO$3326)*(AO86&gt;$AN$6:$AN$3326))*(ROW($AQ$6:$AQ$3326)&lt;&gt;ROW(AQ86)))&gt;0,"CRUZADO","Sin cruce")))</f>
        <v>Sin cruce</v>
      </c>
    </row>
    <row r="87" spans="3:44" s="8" customFormat="1" ht="18.75" customHeight="1" x14ac:dyDescent="0.2">
      <c r="C87" s="12" t="s">
        <v>639</v>
      </c>
      <c r="D87" s="94" t="s">
        <v>524</v>
      </c>
      <c r="E87" s="94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95" t="s">
        <v>761</v>
      </c>
      <c r="L87" s="67" t="s">
        <v>762</v>
      </c>
      <c r="M87" s="94" t="s">
        <v>684</v>
      </c>
      <c r="N87" s="94" t="s">
        <v>644</v>
      </c>
      <c r="O87" s="12" t="s">
        <v>512</v>
      </c>
      <c r="P87" s="94">
        <v>2</v>
      </c>
      <c r="Q87" s="94">
        <v>2</v>
      </c>
      <c r="R87" s="112">
        <v>4</v>
      </c>
      <c r="S87" s="94">
        <v>3</v>
      </c>
      <c r="T87" s="39"/>
      <c r="U87" s="94">
        <v>26</v>
      </c>
      <c r="V87" s="24" t="str">
        <f>IF(W87="","",IFERROR(INDEX(#REF!,MATCH(W87,#REF!,0)),"NUEVO"))</f>
        <v>NUEVO</v>
      </c>
      <c r="W87" s="96" t="s">
        <v>234</v>
      </c>
      <c r="X87" s="49" t="s">
        <v>96</v>
      </c>
      <c r="Y87" s="94" t="s">
        <v>740</v>
      </c>
      <c r="Z87" s="94" t="s">
        <v>647</v>
      </c>
      <c r="AA87" s="94" t="s">
        <v>60</v>
      </c>
      <c r="AB87" s="94" t="s">
        <v>758</v>
      </c>
      <c r="AC87" s="94">
        <v>31</v>
      </c>
      <c r="AD87" s="94" t="s">
        <v>685</v>
      </c>
      <c r="AE87" s="94" t="s">
        <v>685</v>
      </c>
      <c r="AF87" s="94" t="s">
        <v>740</v>
      </c>
      <c r="AG87" s="24" t="str">
        <f t="shared" si="29"/>
        <v>TP</v>
      </c>
      <c r="AH87" s="94">
        <v>2</v>
      </c>
      <c r="AI87" s="94">
        <v>11</v>
      </c>
      <c r="AJ87" s="94">
        <v>50</v>
      </c>
      <c r="AK87" s="94">
        <v>15</v>
      </c>
      <c r="AL87" s="94">
        <v>10</v>
      </c>
      <c r="AM87" s="24">
        <f t="shared" si="25"/>
        <v>4</v>
      </c>
      <c r="AN87" s="97">
        <f t="shared" si="26"/>
        <v>0.49305555555555552</v>
      </c>
      <c r="AO87" s="97">
        <f t="shared" si="27"/>
        <v>0.63194444444444442</v>
      </c>
      <c r="AP87" s="24" t="str" cm="1">
        <f t="array" ref="AP87">IF(W87="","",IF(SUMPRODUCT((W87=$W$6:$W$3326)*(AH87=$AH$6:$AH$3326)*(AN87=$AN$6:$AN$3326)*(AO87=$AO$6:$AO$3326)*(ROW($W$6:$W$3326)&lt;&gt;ROW(W87))*((R87=0)*($R$6:$R$3326&gt;0)+(R87&gt;0)*($R$6:$R$3326=0)))&gt;0,"SALONES UNIDOS",IF(SUMPRODUCT((W87=$W$6:$W$3326)*(AH87=$AH$6:$AH$3326)*((AN87&lt;$AO$6:$AO$3326)*(AO87&gt;$AN$6:$AN$3326))*(ROW($W$6:$W$3326)&lt;&gt;ROW(W87)))&gt;0,"CRUZADO","Sin cruce")))</f>
        <v>Sin cruce</v>
      </c>
      <c r="AQ87" s="97" t="str">
        <f t="shared" si="28"/>
        <v>DE2FILIALA</v>
      </c>
      <c r="AR87" s="97" t="str" cm="1">
        <f t="array" ref="AR87">IF(AQ87="","",IF(SUMPRODUCT((AQ87=$AQ$6:$AQ$3326)*(AH87=$AH$6:$AH$3326)*(AN87=$AN$6:$AN$3326)*(AO87=$AO$6:$AO$3326)*(ROW($AQ$6:$AQ$3326)&lt;&gt;ROW(AQ87))*((R87=0)*($R$6:$R$3326&gt;0)+(R87&gt;0)*($R$6:$R$3326=0)))&gt;0,"SALONES UNIDOS",IF(SUMPRODUCT((AQ87=$AQ$6:$AQ$3326)*(AH87=$AH$6:$AH$3326)*((AN87&lt;$AO$6:$AO$3326)*(AO87&gt;$AN$6:$AN$3326))*(ROW($AQ$6:$AQ$3326)&lt;&gt;ROW(AQ87)))&gt;0,"CRUZADO","Sin cruce")))</f>
        <v>Sin cruce</v>
      </c>
    </row>
    <row r="88" spans="3:44" s="8" customFormat="1" ht="18.75" customHeight="1" x14ac:dyDescent="0.2">
      <c r="C88" s="12" t="s">
        <v>639</v>
      </c>
      <c r="D88" s="94" t="s">
        <v>524</v>
      </c>
      <c r="E88" s="94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95" t="s">
        <v>763</v>
      </c>
      <c r="L88" s="67" t="s">
        <v>764</v>
      </c>
      <c r="M88" s="94" t="s">
        <v>684</v>
      </c>
      <c r="N88" s="94" t="s">
        <v>644</v>
      </c>
      <c r="O88" s="12" t="s">
        <v>512</v>
      </c>
      <c r="P88" s="94">
        <v>3</v>
      </c>
      <c r="Q88" s="94">
        <v>2</v>
      </c>
      <c r="R88" s="112">
        <v>5</v>
      </c>
      <c r="S88" s="94">
        <v>4</v>
      </c>
      <c r="T88" s="39"/>
      <c r="U88" s="94">
        <v>26</v>
      </c>
      <c r="V88" s="24" t="str">
        <f>IF(W88="","",IFERROR(INDEX(#REF!,MATCH(W88,#REF!,0)),"NUEVO"))</f>
        <v>NUEVO</v>
      </c>
      <c r="W88" s="96" t="s">
        <v>287</v>
      </c>
      <c r="X88" s="49" t="s">
        <v>96</v>
      </c>
      <c r="Y88" s="94" t="s">
        <v>740</v>
      </c>
      <c r="Z88" s="94" t="s">
        <v>647</v>
      </c>
      <c r="AA88" s="94" t="s">
        <v>60</v>
      </c>
      <c r="AB88" s="94" t="s">
        <v>758</v>
      </c>
      <c r="AC88" s="94">
        <v>31</v>
      </c>
      <c r="AD88" s="94" t="s">
        <v>685</v>
      </c>
      <c r="AE88" s="94" t="s">
        <v>685</v>
      </c>
      <c r="AF88" s="94" t="s">
        <v>740</v>
      </c>
      <c r="AG88" s="24" t="str">
        <f t="shared" si="29"/>
        <v>TP</v>
      </c>
      <c r="AH88" s="94">
        <v>3</v>
      </c>
      <c r="AI88" s="94">
        <v>8</v>
      </c>
      <c r="AJ88" s="94">
        <v>30</v>
      </c>
      <c r="AK88" s="94">
        <v>12</v>
      </c>
      <c r="AL88" s="94">
        <v>40</v>
      </c>
      <c r="AM88" s="24">
        <f t="shared" si="25"/>
        <v>5.0000000000000009</v>
      </c>
      <c r="AN88" s="97">
        <f t="shared" si="26"/>
        <v>0.35416666666666663</v>
      </c>
      <c r="AO88" s="97">
        <f t="shared" si="27"/>
        <v>0.52777777777777779</v>
      </c>
      <c r="AP88" s="24" t="str" cm="1">
        <f t="array" ref="AP88">IF(W88="","",IF(SUMPRODUCT((W88=$W$6:$W$3326)*(AH88=$AH$6:$AH$3326)*(AN88=$AN$6:$AN$3326)*(AO88=$AO$6:$AO$3326)*(ROW($W$6:$W$3326)&lt;&gt;ROW(W88))*((R88=0)*($R$6:$R$3326&gt;0)+(R88&gt;0)*($R$6:$R$3326=0)))&gt;0,"SALONES UNIDOS",IF(SUMPRODUCT((W88=$W$6:$W$3326)*(AH88=$AH$6:$AH$3326)*((AN88&lt;$AO$6:$AO$3326)*(AO88&gt;$AN$6:$AN$3326))*(ROW($W$6:$W$3326)&lt;&gt;ROW(W88)))&gt;0,"CRUZADO","Sin cruce")))</f>
        <v>Sin cruce</v>
      </c>
      <c r="AQ88" s="97" t="str">
        <f t="shared" si="28"/>
        <v>DE2FILIALA</v>
      </c>
      <c r="AR88" s="97" t="str" cm="1">
        <f t="array" ref="AR88">IF(AQ88="","",IF(SUMPRODUCT((AQ88=$AQ$6:$AQ$3326)*(AH88=$AH$6:$AH$3326)*(AN88=$AN$6:$AN$3326)*(AO88=$AO$6:$AO$3326)*(ROW($AQ$6:$AQ$3326)&lt;&gt;ROW(AQ88))*((R88=0)*($R$6:$R$3326&gt;0)+(R88&gt;0)*($R$6:$R$3326=0)))&gt;0,"SALONES UNIDOS",IF(SUMPRODUCT((AQ88=$AQ$6:$AQ$3326)*(AH88=$AH$6:$AH$3326)*((AN88&lt;$AO$6:$AO$3326)*(AO88&gt;$AN$6:$AN$3326))*(ROW($AQ$6:$AQ$3326)&lt;&gt;ROW(AQ88)))&gt;0,"CRUZADO","Sin cruce")))</f>
        <v>Sin cruce</v>
      </c>
    </row>
    <row r="89" spans="3:44" s="8" customFormat="1" ht="18.75" customHeight="1" x14ac:dyDescent="0.2">
      <c r="C89" s="12" t="s">
        <v>639</v>
      </c>
      <c r="D89" s="94" t="s">
        <v>524</v>
      </c>
      <c r="E89" s="94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16</v>
      </c>
      <c r="K89" s="95" t="s">
        <v>765</v>
      </c>
      <c r="L89" s="67" t="s">
        <v>766</v>
      </c>
      <c r="M89" s="94" t="s">
        <v>684</v>
      </c>
      <c r="N89" s="94" t="s">
        <v>644</v>
      </c>
      <c r="O89" s="12" t="s">
        <v>512</v>
      </c>
      <c r="P89" s="94">
        <v>3</v>
      </c>
      <c r="Q89" s="94">
        <v>2</v>
      </c>
      <c r="R89" s="112">
        <v>5</v>
      </c>
      <c r="S89" s="94">
        <v>4</v>
      </c>
      <c r="T89" s="39"/>
      <c r="U89" s="94">
        <v>26</v>
      </c>
      <c r="V89" s="24" t="str">
        <f>IF(W89="","",IFERROR(INDEX(#REF!,MATCH(W89,#REF!,0)),"NUEVO"))</f>
        <v>NUEVO</v>
      </c>
      <c r="W89" s="96" t="s">
        <v>351</v>
      </c>
      <c r="X89" s="49" t="s">
        <v>96</v>
      </c>
      <c r="Y89" s="94" t="s">
        <v>740</v>
      </c>
      <c r="Z89" s="94" t="s">
        <v>647</v>
      </c>
      <c r="AA89" s="94" t="s">
        <v>60</v>
      </c>
      <c r="AB89" s="94" t="s">
        <v>758</v>
      </c>
      <c r="AC89" s="94">
        <v>31</v>
      </c>
      <c r="AD89" s="94" t="s">
        <v>685</v>
      </c>
      <c r="AE89" s="94" t="s">
        <v>685</v>
      </c>
      <c r="AF89" s="94" t="s">
        <v>740</v>
      </c>
      <c r="AG89" s="24" t="str">
        <f t="shared" si="29"/>
        <v>TP</v>
      </c>
      <c r="AH89" s="94">
        <v>1</v>
      </c>
      <c r="AI89" s="94">
        <v>8</v>
      </c>
      <c r="AJ89" s="94">
        <v>30</v>
      </c>
      <c r="AK89" s="94">
        <v>12</v>
      </c>
      <c r="AL89" s="94">
        <v>40</v>
      </c>
      <c r="AM89" s="24">
        <f t="shared" si="25"/>
        <v>5.0000000000000009</v>
      </c>
      <c r="AN89" s="97">
        <f t="shared" si="26"/>
        <v>0.35416666666666663</v>
      </c>
      <c r="AO89" s="97">
        <f t="shared" si="27"/>
        <v>0.52777777777777779</v>
      </c>
      <c r="AP89" s="24" t="str" cm="1">
        <f t="array" ref="AP89">IF(W89="","",IF(SUMPRODUCT((W89=$W$6:$W$3326)*(AH89=$AH$6:$AH$3326)*(AN89=$AN$6:$AN$3326)*(AO89=$AO$6:$AO$3326)*(ROW($W$6:$W$3326)&lt;&gt;ROW(W89))*((R89=0)*($R$6:$R$3326&gt;0)+(R89&gt;0)*($R$6:$R$3326=0)))&gt;0,"SALONES UNIDOS",IF(SUMPRODUCT((W89=$W$6:$W$3326)*(AH89=$AH$6:$AH$3326)*((AN89&lt;$AO$6:$AO$3326)*(AO89&gt;$AN$6:$AN$3326))*(ROW($W$6:$W$3326)&lt;&gt;ROW(W89)))&gt;0,"CRUZADO","Sin cruce")))</f>
        <v>Sin cruce</v>
      </c>
      <c r="AQ89" s="97" t="str">
        <f t="shared" si="28"/>
        <v>DE2FILIALA</v>
      </c>
      <c r="AR89" s="97" t="str" cm="1">
        <f t="array" ref="AR89">IF(AQ89="","",IF(SUMPRODUCT((AQ89=$AQ$6:$AQ$3326)*(AH89=$AH$6:$AH$3326)*(AN89=$AN$6:$AN$3326)*(AO89=$AO$6:$AO$3326)*(ROW($AQ$6:$AQ$3326)&lt;&gt;ROW(AQ89))*((R89=0)*($R$6:$R$3326&gt;0)+(R89&gt;0)*($R$6:$R$3326=0)))&gt;0,"SALONES UNIDOS",IF(SUMPRODUCT((AQ89=$AQ$6:$AQ$3326)*(AH89=$AH$6:$AH$3326)*((AN89&lt;$AO$6:$AO$3326)*(AO89&gt;$AN$6:$AN$3326))*(ROW($AQ$6:$AQ$3326)&lt;&gt;ROW(AQ89)))&gt;0,"CRUZADO","Sin cruce")))</f>
        <v>Sin cruce</v>
      </c>
    </row>
    <row r="90" spans="3:44" s="8" customFormat="1" ht="18.75" customHeight="1" x14ac:dyDescent="0.2">
      <c r="C90" s="12" t="s">
        <v>639</v>
      </c>
      <c r="D90" s="94" t="s">
        <v>524</v>
      </c>
      <c r="E90" s="94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16</v>
      </c>
      <c r="K90" s="95" t="s">
        <v>767</v>
      </c>
      <c r="L90" s="67" t="s">
        <v>768</v>
      </c>
      <c r="M90" s="94" t="s">
        <v>684</v>
      </c>
      <c r="N90" s="94" t="s">
        <v>644</v>
      </c>
      <c r="O90" s="12" t="s">
        <v>512</v>
      </c>
      <c r="P90" s="94">
        <v>2</v>
      </c>
      <c r="Q90" s="94">
        <v>2</v>
      </c>
      <c r="R90" s="112">
        <v>4</v>
      </c>
      <c r="S90" s="94">
        <v>3</v>
      </c>
      <c r="T90" s="39"/>
      <c r="U90" s="94">
        <v>26</v>
      </c>
      <c r="V90" s="24" t="str">
        <f>IF(W90="","",IFERROR(INDEX(#REF!,MATCH(W90,#REF!,0)),"NUEVO"))</f>
        <v>NUEVO</v>
      </c>
      <c r="W90" s="96" t="s">
        <v>304</v>
      </c>
      <c r="X90" s="49" t="s">
        <v>96</v>
      </c>
      <c r="Y90" s="94" t="s">
        <v>740</v>
      </c>
      <c r="Z90" s="94" t="s">
        <v>647</v>
      </c>
      <c r="AA90" s="94" t="s">
        <v>60</v>
      </c>
      <c r="AB90" s="94" t="s">
        <v>758</v>
      </c>
      <c r="AC90" s="94">
        <v>31</v>
      </c>
      <c r="AD90" s="94" t="s">
        <v>685</v>
      </c>
      <c r="AE90" s="94" t="s">
        <v>685</v>
      </c>
      <c r="AF90" s="94" t="s">
        <v>740</v>
      </c>
      <c r="AG90" s="24" t="str">
        <f t="shared" si="29"/>
        <v>TP</v>
      </c>
      <c r="AH90" s="94">
        <v>5</v>
      </c>
      <c r="AI90" s="94">
        <v>11</v>
      </c>
      <c r="AJ90" s="94">
        <v>50</v>
      </c>
      <c r="AK90" s="94">
        <v>15</v>
      </c>
      <c r="AL90" s="94">
        <v>10</v>
      </c>
      <c r="AM90" s="24">
        <f t="shared" si="25"/>
        <v>4</v>
      </c>
      <c r="AN90" s="97">
        <f t="shared" si="26"/>
        <v>0.49305555555555552</v>
      </c>
      <c r="AO90" s="97">
        <f t="shared" si="27"/>
        <v>0.63194444444444442</v>
      </c>
      <c r="AP90" s="24" t="str" cm="1">
        <f t="array" ref="AP90">IF(W90="","",IF(SUMPRODUCT((W90=$W$6:$W$3326)*(AH90=$AH$6:$AH$3326)*(AN90=$AN$6:$AN$3326)*(AO90=$AO$6:$AO$3326)*(ROW($W$6:$W$3326)&lt;&gt;ROW(W90))*((R90=0)*($R$6:$R$3326&gt;0)+(R90&gt;0)*($R$6:$R$3326=0)))&gt;0,"SALONES UNIDOS",IF(SUMPRODUCT((W90=$W$6:$W$3326)*(AH90=$AH$6:$AH$3326)*((AN90&lt;$AO$6:$AO$3326)*(AO90&gt;$AN$6:$AN$3326))*(ROW($W$6:$W$3326)&lt;&gt;ROW(W90)))&gt;0,"CRUZADO","Sin cruce")))</f>
        <v>Sin cruce</v>
      </c>
      <c r="AQ90" s="97" t="str">
        <f t="shared" si="28"/>
        <v>DE2FILIALA</v>
      </c>
      <c r="AR90" s="97" t="str" cm="1">
        <f t="array" ref="AR90">IF(AQ90="","",IF(SUMPRODUCT((AQ90=$AQ$6:$AQ$3326)*(AH90=$AH$6:$AH$3326)*(AN90=$AN$6:$AN$3326)*(AO90=$AO$6:$AO$3326)*(ROW($AQ$6:$AQ$3326)&lt;&gt;ROW(AQ90))*((R90=0)*($R$6:$R$3326&gt;0)+(R90&gt;0)*($R$6:$R$3326=0)))&gt;0,"SALONES UNIDOS",IF(SUMPRODUCT((AQ90=$AQ$6:$AQ$3326)*(AH90=$AH$6:$AH$3326)*((AN90&lt;$AO$6:$AO$3326)*(AO90&gt;$AN$6:$AN$3326))*(ROW($AQ$6:$AQ$3326)&lt;&gt;ROW(AQ90)))&gt;0,"CRUZADO","Sin cruce")))</f>
        <v>Sin cruce</v>
      </c>
    </row>
    <row r="91" spans="3:44" s="8" customFormat="1" ht="18.75" customHeight="1" x14ac:dyDescent="0.2">
      <c r="C91" s="12" t="s">
        <v>639</v>
      </c>
      <c r="D91" s="94" t="s">
        <v>524</v>
      </c>
      <c r="E91" s="94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95" t="s">
        <v>757</v>
      </c>
      <c r="L91" s="67" t="s">
        <v>697</v>
      </c>
      <c r="M91" s="94" t="s">
        <v>684</v>
      </c>
      <c r="N91" s="94" t="s">
        <v>644</v>
      </c>
      <c r="O91" s="12" t="s">
        <v>512</v>
      </c>
      <c r="P91" s="94">
        <v>3</v>
      </c>
      <c r="Q91" s="94">
        <v>2</v>
      </c>
      <c r="R91" s="112">
        <v>5</v>
      </c>
      <c r="S91" s="94">
        <v>4</v>
      </c>
      <c r="T91" s="39"/>
      <c r="U91" s="94">
        <v>22</v>
      </c>
      <c r="V91" s="24" t="str">
        <f>IF(W91="","",IFERROR(INDEX(#REF!,MATCH(W91,#REF!,0)),"NUEVO"))</f>
        <v>NUEVO</v>
      </c>
      <c r="W91" s="96" t="s">
        <v>179</v>
      </c>
      <c r="X91" s="49" t="s">
        <v>96</v>
      </c>
      <c r="Y91" s="94" t="s">
        <v>646</v>
      </c>
      <c r="Z91" s="94" t="s">
        <v>647</v>
      </c>
      <c r="AA91" s="94" t="s">
        <v>60</v>
      </c>
      <c r="AB91" s="94" t="s">
        <v>758</v>
      </c>
      <c r="AC91" s="94">
        <v>31</v>
      </c>
      <c r="AD91" s="94" t="s">
        <v>685</v>
      </c>
      <c r="AE91" s="94" t="s">
        <v>685</v>
      </c>
      <c r="AF91" s="94" t="s">
        <v>646</v>
      </c>
      <c r="AG91" s="24" t="str">
        <f t="shared" si="29"/>
        <v>TP</v>
      </c>
      <c r="AH91" s="94">
        <v>1</v>
      </c>
      <c r="AI91" s="94">
        <v>18</v>
      </c>
      <c r="AJ91" s="94">
        <v>30</v>
      </c>
      <c r="AK91" s="94">
        <v>22</v>
      </c>
      <c r="AL91" s="94">
        <v>40</v>
      </c>
      <c r="AM91" s="24">
        <f t="shared" si="25"/>
        <v>4.9999999999999982</v>
      </c>
      <c r="AN91" s="97">
        <f t="shared" si="26"/>
        <v>0.77083333333333337</v>
      </c>
      <c r="AO91" s="97">
        <f t="shared" si="27"/>
        <v>0.94444444444444442</v>
      </c>
      <c r="AP91" s="24" t="str" cm="1">
        <f t="array" ref="AP91">IF(W91="","",IF(SUMPRODUCT((W91=$W$6:$W$3326)*(AH91=$AH$6:$AH$3326)*(AN91=$AN$6:$AN$3326)*(AO91=$AO$6:$AO$3326)*(ROW($W$6:$W$3326)&lt;&gt;ROW(W91))*((R91=0)*($R$6:$R$3326&gt;0)+(R91&gt;0)*($R$6:$R$3326=0)))&gt;0,"SALONES UNIDOS",IF(SUMPRODUCT((W91=$W$6:$W$3326)*(AH91=$AH$6:$AH$3326)*((AN91&lt;$AO$6:$AO$3326)*(AO91&gt;$AN$6:$AN$3326))*(ROW($W$6:$W$3326)&lt;&gt;ROW(W91)))&gt;0,"CRUZADO","Sin cruce")))</f>
        <v>Sin cruce</v>
      </c>
      <c r="AQ91" s="97" t="str">
        <f t="shared" si="28"/>
        <v>DE2FILIALB</v>
      </c>
      <c r="AR91" s="97" t="str" cm="1">
        <f t="array" ref="AR91">IF(AQ91="","",IF(SUMPRODUCT((AQ91=$AQ$6:$AQ$3326)*(AH91=$AH$6:$AH$3326)*(AN91=$AN$6:$AN$3326)*(AO91=$AO$6:$AO$3326)*(ROW($AQ$6:$AQ$3326)&lt;&gt;ROW(AQ91))*((R91=0)*($R$6:$R$3326&gt;0)+(R91&gt;0)*($R$6:$R$3326=0)))&gt;0,"SALONES UNIDOS",IF(SUMPRODUCT((AQ91=$AQ$6:$AQ$3326)*(AH91=$AH$6:$AH$3326)*((AN91&lt;$AO$6:$AO$3326)*(AO91&gt;$AN$6:$AN$3326))*(ROW($AQ$6:$AQ$3326)&lt;&gt;ROW(AQ91)))&gt;0,"CRUZADO","Sin cruce")))</f>
        <v>Sin cruce</v>
      </c>
    </row>
    <row r="92" spans="3:44" s="8" customFormat="1" ht="18.75" customHeight="1" x14ac:dyDescent="0.2">
      <c r="C92" s="12" t="s">
        <v>639</v>
      </c>
      <c r="D92" s="94" t="s">
        <v>524</v>
      </c>
      <c r="E92" s="94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95" t="s">
        <v>759</v>
      </c>
      <c r="L92" s="67" t="s">
        <v>699</v>
      </c>
      <c r="M92" s="94" t="s">
        <v>760</v>
      </c>
      <c r="N92" s="94" t="s">
        <v>644</v>
      </c>
      <c r="O92" s="12" t="s">
        <v>512</v>
      </c>
      <c r="P92" s="94">
        <v>3</v>
      </c>
      <c r="Q92" s="94">
        <v>2</v>
      </c>
      <c r="R92" s="112">
        <v>5</v>
      </c>
      <c r="S92" s="94">
        <v>4</v>
      </c>
      <c r="T92" s="39"/>
      <c r="U92" s="94">
        <v>22</v>
      </c>
      <c r="V92" s="24" t="str">
        <f>IF(W92="","",IFERROR(INDEX(#REF!,MATCH(W92,#REF!,0)),"NUEVO"))</f>
        <v>NUEVO</v>
      </c>
      <c r="W92" s="96" t="s">
        <v>161</v>
      </c>
      <c r="X92" s="49" t="s">
        <v>96</v>
      </c>
      <c r="Y92" s="94" t="s">
        <v>646</v>
      </c>
      <c r="Z92" s="94" t="s">
        <v>647</v>
      </c>
      <c r="AA92" s="94" t="s">
        <v>60</v>
      </c>
      <c r="AB92" s="94" t="s">
        <v>758</v>
      </c>
      <c r="AC92" s="94">
        <v>31</v>
      </c>
      <c r="AD92" s="94" t="s">
        <v>685</v>
      </c>
      <c r="AE92" s="94" t="s">
        <v>685</v>
      </c>
      <c r="AF92" s="94" t="s">
        <v>646</v>
      </c>
      <c r="AG92" s="24" t="str">
        <f t="shared" si="29"/>
        <v>TP</v>
      </c>
      <c r="AH92" s="94">
        <v>2</v>
      </c>
      <c r="AI92" s="94">
        <v>19</v>
      </c>
      <c r="AJ92" s="94">
        <v>20</v>
      </c>
      <c r="AK92" s="94">
        <v>23</v>
      </c>
      <c r="AL92" s="94">
        <v>30</v>
      </c>
      <c r="AM92" s="24">
        <f t="shared" si="25"/>
        <v>5.0000000000000044</v>
      </c>
      <c r="AN92" s="97">
        <f t="shared" si="26"/>
        <v>0.80555555555555547</v>
      </c>
      <c r="AO92" s="97">
        <f t="shared" si="27"/>
        <v>0.97916666666666674</v>
      </c>
      <c r="AP92" s="24" t="str" cm="1">
        <f t="array" ref="AP92">IF(W92="","",IF(SUMPRODUCT((W92=$W$6:$W$3326)*(AH92=$AH$6:$AH$3326)*(AN92=$AN$6:$AN$3326)*(AO92=$AO$6:$AO$3326)*(ROW($W$6:$W$3326)&lt;&gt;ROW(W92))*((R92=0)*($R$6:$R$3326&gt;0)+(R92&gt;0)*($R$6:$R$3326=0)))&gt;0,"SALONES UNIDOS",IF(SUMPRODUCT((W92=$W$6:$W$3326)*(AH92=$AH$6:$AH$3326)*((AN92&lt;$AO$6:$AO$3326)*(AO92&gt;$AN$6:$AN$3326))*(ROW($W$6:$W$3326)&lt;&gt;ROW(W92)))&gt;0,"CRUZADO","Sin cruce")))</f>
        <v>Sin cruce</v>
      </c>
      <c r="AQ92" s="97" t="str">
        <f t="shared" si="28"/>
        <v>DE2FILIALB</v>
      </c>
      <c r="AR92" s="97" t="str" cm="1">
        <f t="array" ref="AR92">IF(AQ92="","",IF(SUMPRODUCT((AQ92=$AQ$6:$AQ$3326)*(AH92=$AH$6:$AH$3326)*(AN92=$AN$6:$AN$3326)*(AO92=$AO$6:$AO$3326)*(ROW($AQ$6:$AQ$3326)&lt;&gt;ROW(AQ92))*((R92=0)*($R$6:$R$3326&gt;0)+(R92&gt;0)*($R$6:$R$3326=0)))&gt;0,"SALONES UNIDOS",IF(SUMPRODUCT((AQ92=$AQ$6:$AQ$3326)*(AH92=$AH$6:$AH$3326)*((AN92&lt;$AO$6:$AO$3326)*(AO92&gt;$AN$6:$AN$3326))*(ROW($AQ$6:$AQ$3326)&lt;&gt;ROW(AQ92)))&gt;0,"CRUZADO","Sin cruce")))</f>
        <v>Sin cruce</v>
      </c>
    </row>
    <row r="93" spans="3:44" s="8" customFormat="1" ht="18.75" customHeight="1" x14ac:dyDescent="0.2">
      <c r="C93" s="12" t="s">
        <v>639</v>
      </c>
      <c r="D93" s="94" t="s">
        <v>524</v>
      </c>
      <c r="E93" s="94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95" t="s">
        <v>761</v>
      </c>
      <c r="L93" s="67" t="s">
        <v>762</v>
      </c>
      <c r="M93" s="94" t="s">
        <v>684</v>
      </c>
      <c r="N93" s="94" t="s">
        <v>644</v>
      </c>
      <c r="O93" s="12" t="s">
        <v>512</v>
      </c>
      <c r="P93" s="94">
        <v>2</v>
      </c>
      <c r="Q93" s="94">
        <v>0</v>
      </c>
      <c r="R93" s="112">
        <v>2</v>
      </c>
      <c r="S93" s="94">
        <v>3</v>
      </c>
      <c r="T93" s="39"/>
      <c r="U93" s="94">
        <v>22</v>
      </c>
      <c r="V93" s="24" t="str">
        <f>IF(W93="","",IFERROR(INDEX(#REF!,MATCH(W93,#REF!,0)),"NUEVO"))</f>
        <v>NUEVO</v>
      </c>
      <c r="W93" s="80" t="s">
        <v>559</v>
      </c>
      <c r="X93" s="49" t="s">
        <v>95</v>
      </c>
      <c r="Y93" s="94" t="s">
        <v>646</v>
      </c>
      <c r="Z93" s="94" t="s">
        <v>647</v>
      </c>
      <c r="AA93" s="94"/>
      <c r="AB93" s="94"/>
      <c r="AC93" s="94"/>
      <c r="AD93" s="94" t="s">
        <v>685</v>
      </c>
      <c r="AE93" s="94" t="s">
        <v>685</v>
      </c>
      <c r="AF93" s="94" t="s">
        <v>646</v>
      </c>
      <c r="AG93" s="24" t="str">
        <f t="shared" si="29"/>
        <v>T</v>
      </c>
      <c r="AH93" s="94">
        <v>5</v>
      </c>
      <c r="AI93" s="94">
        <v>21</v>
      </c>
      <c r="AJ93" s="94">
        <v>50</v>
      </c>
      <c r="AK93" s="94">
        <v>23</v>
      </c>
      <c r="AL93" s="94">
        <v>30</v>
      </c>
      <c r="AM93" s="24">
        <f t="shared" si="25"/>
        <v>2.0000000000000027</v>
      </c>
      <c r="AN93" s="97">
        <f t="shared" si="26"/>
        <v>0.90972222222222221</v>
      </c>
      <c r="AO93" s="97">
        <f t="shared" si="27"/>
        <v>0.97916666666666674</v>
      </c>
      <c r="AP93" s="24" t="str" cm="1">
        <f t="array" ref="AP93">IF(W93="","",IF(SUMPRODUCT((W93=$W$6:$W$3326)*(AH93=$AH$6:$AH$3326)*(AN93=$AN$6:$AN$3326)*(AO93=$AO$6:$AO$3326)*(ROW($W$6:$W$3326)&lt;&gt;ROW(W93))*((R93=0)*($R$6:$R$3326&gt;0)+(R93&gt;0)*($R$6:$R$3326=0)))&gt;0,"SALONES UNIDOS",IF(SUMPRODUCT((W93=$W$6:$W$3326)*(AH93=$AH$6:$AH$3326)*((AN93&lt;$AO$6:$AO$3326)*(AO93&gt;$AN$6:$AN$3326))*(ROW($W$6:$W$3326)&lt;&gt;ROW(W93)))&gt;0,"CRUZADO","Sin cruce")))</f>
        <v>Sin cruce</v>
      </c>
      <c r="AQ93" s="97" t="str">
        <f t="shared" si="28"/>
        <v>DE2FILIALB</v>
      </c>
      <c r="AR93" s="97" t="str" cm="1">
        <f t="array" ref="AR93">IF(AQ93="","",IF(SUMPRODUCT((AQ93=$AQ$6:$AQ$3326)*(AH93=$AH$6:$AH$3326)*(AN93=$AN$6:$AN$3326)*(AO93=$AO$6:$AO$3326)*(ROW($AQ$6:$AQ$3326)&lt;&gt;ROW(AQ93))*((R93=0)*($R$6:$R$3326&gt;0)+(R93&gt;0)*($R$6:$R$3326=0)))&gt;0,"SALONES UNIDOS",IF(SUMPRODUCT((AQ93=$AQ$6:$AQ$3326)*(AH93=$AH$6:$AH$3326)*((AN93&lt;$AO$6:$AO$3326)*(AO93&gt;$AN$6:$AN$3326))*(ROW($AQ$6:$AQ$3326)&lt;&gt;ROW(AQ93)))&gt;0,"CRUZADO","Sin cruce")))</f>
        <v>Sin cruce</v>
      </c>
    </row>
    <row r="94" spans="3:44" s="8" customFormat="1" ht="18.75" customHeight="1" x14ac:dyDescent="0.2">
      <c r="C94" s="12" t="s">
        <v>639</v>
      </c>
      <c r="D94" s="94" t="s">
        <v>524</v>
      </c>
      <c r="E94" s="94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95" t="s">
        <v>761</v>
      </c>
      <c r="L94" s="67" t="s">
        <v>762</v>
      </c>
      <c r="M94" s="94" t="s">
        <v>684</v>
      </c>
      <c r="N94" s="94" t="s">
        <v>644</v>
      </c>
      <c r="O94" s="12" t="s">
        <v>512</v>
      </c>
      <c r="P94" s="94">
        <v>0</v>
      </c>
      <c r="Q94" s="94">
        <v>2</v>
      </c>
      <c r="R94" s="112">
        <v>2</v>
      </c>
      <c r="S94" s="94">
        <v>3</v>
      </c>
      <c r="T94" s="39"/>
      <c r="U94" s="94">
        <v>22</v>
      </c>
      <c r="V94" s="24" t="str">
        <f>IF(W94="","",IFERROR(INDEX(#REF!,MATCH(W94,#REF!,0)),"NUEVO"))</f>
        <v>NUEVO</v>
      </c>
      <c r="W94" s="80" t="s">
        <v>559</v>
      </c>
      <c r="X94" s="49" t="s">
        <v>95</v>
      </c>
      <c r="Y94" s="94" t="s">
        <v>646</v>
      </c>
      <c r="Z94" s="94" t="s">
        <v>647</v>
      </c>
      <c r="AA94" s="94"/>
      <c r="AB94" s="94"/>
      <c r="AC94" s="94"/>
      <c r="AD94" s="94" t="s">
        <v>685</v>
      </c>
      <c r="AE94" s="94"/>
      <c r="AF94" s="94" t="s">
        <v>646</v>
      </c>
      <c r="AG94" s="24" t="str">
        <f t="shared" si="29"/>
        <v>P</v>
      </c>
      <c r="AH94" s="94">
        <v>3</v>
      </c>
      <c r="AI94" s="94">
        <v>19</v>
      </c>
      <c r="AJ94" s="94">
        <v>20</v>
      </c>
      <c r="AK94" s="94">
        <v>21</v>
      </c>
      <c r="AL94" s="94">
        <v>0</v>
      </c>
      <c r="AM94" s="24">
        <f t="shared" si="25"/>
        <v>2.0000000000000027</v>
      </c>
      <c r="AN94" s="97">
        <f t="shared" si="26"/>
        <v>0.80555555555555547</v>
      </c>
      <c r="AO94" s="97">
        <f t="shared" si="27"/>
        <v>0.875</v>
      </c>
      <c r="AP94" s="24" t="str" cm="1">
        <f t="array" ref="AP94">IF(W94="","",IF(SUMPRODUCT((W94=$W$6:$W$3326)*(AH94=$AH$6:$AH$3326)*(AN94=$AN$6:$AN$3326)*(AO94=$AO$6:$AO$3326)*(ROW($W$6:$W$3326)&lt;&gt;ROW(W94))*((R94=0)*($R$6:$R$3326&gt;0)+(R94&gt;0)*($R$6:$R$3326=0)))&gt;0,"SALONES UNIDOS",IF(SUMPRODUCT((W94=$W$6:$W$3326)*(AH94=$AH$6:$AH$3326)*((AN94&lt;$AO$6:$AO$3326)*(AO94&gt;$AN$6:$AN$3326))*(ROW($W$6:$W$3326)&lt;&gt;ROW(W94)))&gt;0,"CRUZADO","Sin cruce")))</f>
        <v>Sin cruce</v>
      </c>
      <c r="AQ94" s="97" t="str">
        <f t="shared" si="28"/>
        <v>DE2FILIALB</v>
      </c>
      <c r="AR94" s="97" t="str" cm="1">
        <f t="array" ref="AR94">IF(AQ94="","",IF(SUMPRODUCT((AQ94=$AQ$6:$AQ$3326)*(AH94=$AH$6:$AH$3326)*(AN94=$AN$6:$AN$3326)*(AO94=$AO$6:$AO$3326)*(ROW($AQ$6:$AQ$3326)&lt;&gt;ROW(AQ94))*((R94=0)*($R$6:$R$3326&gt;0)+(R94&gt;0)*($R$6:$R$3326=0)))&gt;0,"SALONES UNIDOS",IF(SUMPRODUCT((AQ94=$AQ$6:$AQ$3326)*(AH94=$AH$6:$AH$3326)*((AN94&lt;$AO$6:$AO$3326)*(AO94&gt;$AN$6:$AN$3326))*(ROW($AQ$6:$AQ$3326)&lt;&gt;ROW(AQ94)))&gt;0,"CRUZADO","Sin cruce")))</f>
        <v>Sin cruce</v>
      </c>
    </row>
    <row r="95" spans="3:44" s="8" customFormat="1" ht="18.75" customHeight="1" x14ac:dyDescent="0.2">
      <c r="C95" s="12" t="s">
        <v>639</v>
      </c>
      <c r="D95" s="94" t="s">
        <v>524</v>
      </c>
      <c r="E95" s="94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95" t="s">
        <v>763</v>
      </c>
      <c r="L95" s="67" t="s">
        <v>764</v>
      </c>
      <c r="M95" s="94" t="s">
        <v>684</v>
      </c>
      <c r="N95" s="94" t="s">
        <v>644</v>
      </c>
      <c r="O95" s="12" t="s">
        <v>512</v>
      </c>
      <c r="P95" s="94">
        <v>3</v>
      </c>
      <c r="Q95" s="94">
        <v>2</v>
      </c>
      <c r="R95" s="112">
        <v>5</v>
      </c>
      <c r="S95" s="94">
        <v>4</v>
      </c>
      <c r="T95" s="39"/>
      <c r="U95" s="94">
        <v>22</v>
      </c>
      <c r="V95" s="24" t="str">
        <f>IF(W95="","",IFERROR(INDEX(#REF!,MATCH(W95,#REF!,0)),"NUEVO"))</f>
        <v>NUEVO</v>
      </c>
      <c r="W95" s="96" t="s">
        <v>484</v>
      </c>
      <c r="X95" s="49" t="s">
        <v>96</v>
      </c>
      <c r="Y95" s="94" t="s">
        <v>646</v>
      </c>
      <c r="Z95" s="94" t="s">
        <v>647</v>
      </c>
      <c r="AA95" s="94" t="s">
        <v>60</v>
      </c>
      <c r="AB95" s="94" t="s">
        <v>758</v>
      </c>
      <c r="AC95" s="94">
        <v>31</v>
      </c>
      <c r="AD95" s="94" t="s">
        <v>685</v>
      </c>
      <c r="AE95" s="94" t="s">
        <v>685</v>
      </c>
      <c r="AF95" s="94" t="s">
        <v>646</v>
      </c>
      <c r="AG95" s="24" t="str">
        <f t="shared" si="29"/>
        <v>TP</v>
      </c>
      <c r="AH95" s="24">
        <v>6</v>
      </c>
      <c r="AI95" s="24">
        <v>18</v>
      </c>
      <c r="AJ95" s="24">
        <v>30</v>
      </c>
      <c r="AK95" s="24">
        <v>22</v>
      </c>
      <c r="AL95" s="24">
        <v>40</v>
      </c>
      <c r="AM95" s="24">
        <f t="shared" si="25"/>
        <v>4.9999999999999982</v>
      </c>
      <c r="AN95" s="97">
        <f t="shared" si="26"/>
        <v>0.77083333333333337</v>
      </c>
      <c r="AO95" s="97">
        <f t="shared" si="27"/>
        <v>0.94444444444444442</v>
      </c>
      <c r="AP95" s="24" t="str" cm="1">
        <f t="array" ref="AP95">IF(W95="","",IF(SUMPRODUCT((W95=$W$6:$W$3326)*(AH95=$AH$6:$AH$3326)*(AN95=$AN$6:$AN$3326)*(AO95=$AO$6:$AO$3326)*(ROW($W$6:$W$3326)&lt;&gt;ROW(W95))*((R95=0)*($R$6:$R$3326&gt;0)+(R95&gt;0)*($R$6:$R$3326=0)))&gt;0,"SALONES UNIDOS",IF(SUMPRODUCT((W95=$W$6:$W$3326)*(AH95=$AH$6:$AH$3326)*((AN95&lt;$AO$6:$AO$3326)*(AO95&gt;$AN$6:$AN$3326))*(ROW($W$6:$W$3326)&lt;&gt;ROW(W95)))&gt;0,"CRUZADO","Sin cruce")))</f>
        <v>Sin cruce</v>
      </c>
      <c r="AQ95" s="97" t="str">
        <f t="shared" si="28"/>
        <v>DE2FILIALB</v>
      </c>
      <c r="AR95" s="97" t="str" cm="1">
        <f t="array" ref="AR95">IF(AQ95="","",IF(SUMPRODUCT((AQ95=$AQ$6:$AQ$3326)*(AH95=$AH$6:$AH$3326)*(AN95=$AN$6:$AN$3326)*(AO95=$AO$6:$AO$3326)*(ROW($AQ$6:$AQ$3326)&lt;&gt;ROW(AQ95))*((R95=0)*($R$6:$R$3326&gt;0)+(R95&gt;0)*($R$6:$R$3326=0)))&gt;0,"SALONES UNIDOS",IF(SUMPRODUCT((AQ95=$AQ$6:$AQ$3326)*(AH95=$AH$6:$AH$3326)*((AN95&lt;$AO$6:$AO$3326)*(AO95&gt;$AN$6:$AN$3326))*(ROW($AQ$6:$AQ$3326)&lt;&gt;ROW(AQ95)))&gt;0,"CRUZADO","Sin cruce")))</f>
        <v>Sin cruce</v>
      </c>
    </row>
    <row r="96" spans="3:44" s="8" customFormat="1" ht="18.75" customHeight="1" x14ac:dyDescent="0.2">
      <c r="C96" s="12" t="s">
        <v>639</v>
      </c>
      <c r="D96" s="94" t="s">
        <v>524</v>
      </c>
      <c r="E96" s="94">
        <v>20261</v>
      </c>
      <c r="F96" s="12" t="s">
        <v>13</v>
      </c>
      <c r="G96" s="12" t="s">
        <v>20</v>
      </c>
      <c r="H96" s="12" t="s">
        <v>30</v>
      </c>
      <c r="I96" s="12">
        <v>2</v>
      </c>
      <c r="J96" s="12" t="s">
        <v>26</v>
      </c>
      <c r="K96" s="95" t="s">
        <v>765</v>
      </c>
      <c r="L96" s="67" t="s">
        <v>766</v>
      </c>
      <c r="M96" s="94" t="s">
        <v>684</v>
      </c>
      <c r="N96" s="94" t="s">
        <v>644</v>
      </c>
      <c r="O96" s="12" t="s">
        <v>512</v>
      </c>
      <c r="P96" s="94">
        <v>3</v>
      </c>
      <c r="Q96" s="94">
        <v>2</v>
      </c>
      <c r="R96" s="112">
        <v>5</v>
      </c>
      <c r="S96" s="94">
        <v>4</v>
      </c>
      <c r="T96" s="39"/>
      <c r="U96" s="94">
        <v>22</v>
      </c>
      <c r="V96" s="24" t="str">
        <f>IF(W96="","",IFERROR(INDEX(#REF!,MATCH(W96,#REF!,0)),"NUEVO"))</f>
        <v>NUEVO</v>
      </c>
      <c r="W96" s="96" t="s">
        <v>435</v>
      </c>
      <c r="X96" s="49" t="s">
        <v>96</v>
      </c>
      <c r="Y96" s="94" t="s">
        <v>646</v>
      </c>
      <c r="Z96" s="94" t="s">
        <v>647</v>
      </c>
      <c r="AA96" s="94" t="s">
        <v>60</v>
      </c>
      <c r="AB96" s="94" t="s">
        <v>758</v>
      </c>
      <c r="AC96" s="94">
        <v>31</v>
      </c>
      <c r="AD96" s="94" t="s">
        <v>685</v>
      </c>
      <c r="AE96" s="94" t="s">
        <v>685</v>
      </c>
      <c r="AF96" s="94" t="s">
        <v>646</v>
      </c>
      <c r="AG96" s="24" t="str">
        <f t="shared" si="29"/>
        <v>TP</v>
      </c>
      <c r="AH96" s="94">
        <v>4</v>
      </c>
      <c r="AI96" s="94">
        <v>18</v>
      </c>
      <c r="AJ96" s="94">
        <v>30</v>
      </c>
      <c r="AK96" s="94">
        <v>22</v>
      </c>
      <c r="AL96" s="94">
        <v>40</v>
      </c>
      <c r="AM96" s="24">
        <f t="shared" si="25"/>
        <v>4.9999999999999982</v>
      </c>
      <c r="AN96" s="97">
        <f t="shared" si="26"/>
        <v>0.77083333333333337</v>
      </c>
      <c r="AO96" s="97">
        <f t="shared" si="27"/>
        <v>0.94444444444444442</v>
      </c>
      <c r="AP96" s="24" t="str" cm="1">
        <f t="array" ref="AP96">IF(W96="","",IF(SUMPRODUCT((W96=$W$6:$W$3326)*(AH96=$AH$6:$AH$3326)*(AN96=$AN$6:$AN$3326)*(AO96=$AO$6:$AO$3326)*(ROW($W$6:$W$3326)&lt;&gt;ROW(W96))*((R96=0)*($R$6:$R$3326&gt;0)+(R96&gt;0)*($R$6:$R$3326=0)))&gt;0,"SALONES UNIDOS",IF(SUMPRODUCT((W96=$W$6:$W$3326)*(AH96=$AH$6:$AH$3326)*((AN96&lt;$AO$6:$AO$3326)*(AO96&gt;$AN$6:$AN$3326))*(ROW($W$6:$W$3326)&lt;&gt;ROW(W96)))&gt;0,"CRUZADO","Sin cruce")))</f>
        <v>Sin cruce</v>
      </c>
      <c r="AQ96" s="97" t="str">
        <f t="shared" si="28"/>
        <v>DE2FILIALB</v>
      </c>
      <c r="AR96" s="97" t="str" cm="1">
        <f t="array" ref="AR96">IF(AQ96="","",IF(SUMPRODUCT((AQ96=$AQ$6:$AQ$3326)*(AH96=$AH$6:$AH$3326)*(AN96=$AN$6:$AN$3326)*(AO96=$AO$6:$AO$3326)*(ROW($AQ$6:$AQ$3326)&lt;&gt;ROW(AQ96))*((R96=0)*($R$6:$R$3326&gt;0)+(R96&gt;0)*($R$6:$R$3326=0)))&gt;0,"SALONES UNIDOS",IF(SUMPRODUCT((AQ96=$AQ$6:$AQ$3326)*(AH96=$AH$6:$AH$3326)*((AN96&lt;$AO$6:$AO$3326)*(AO96&gt;$AN$6:$AN$3326))*(ROW($AQ$6:$AQ$3326)&lt;&gt;ROW(AQ96)))&gt;0,"CRUZADO","Sin cruce")))</f>
        <v>Sin cruce</v>
      </c>
    </row>
    <row r="97" spans="3:45" s="8" customFormat="1" ht="18.75" customHeight="1" x14ac:dyDescent="0.2">
      <c r="C97" s="12" t="s">
        <v>639</v>
      </c>
      <c r="D97" s="94" t="s">
        <v>524</v>
      </c>
      <c r="E97" s="94">
        <v>20261</v>
      </c>
      <c r="F97" s="12" t="s">
        <v>13</v>
      </c>
      <c r="G97" s="12" t="s">
        <v>20</v>
      </c>
      <c r="H97" s="12" t="s">
        <v>30</v>
      </c>
      <c r="I97" s="12">
        <v>2</v>
      </c>
      <c r="J97" s="12" t="s">
        <v>26</v>
      </c>
      <c r="K97" s="95" t="s">
        <v>767</v>
      </c>
      <c r="L97" s="67" t="s">
        <v>768</v>
      </c>
      <c r="M97" s="94" t="s">
        <v>684</v>
      </c>
      <c r="N97" s="94" t="s">
        <v>644</v>
      </c>
      <c r="O97" s="12" t="s">
        <v>512</v>
      </c>
      <c r="P97" s="94">
        <v>2</v>
      </c>
      <c r="Q97" s="94">
        <v>2</v>
      </c>
      <c r="R97" s="112">
        <v>4</v>
      </c>
      <c r="S97" s="94">
        <v>3</v>
      </c>
      <c r="T97" s="39"/>
      <c r="U97" s="94">
        <v>22</v>
      </c>
      <c r="V97" s="24" t="str">
        <f>IF(W97="","",IFERROR(INDEX(#REF!,MATCH(W97,#REF!,0)),"NUEVO"))</f>
        <v>NUEVO</v>
      </c>
      <c r="W97" s="96" t="s">
        <v>304</v>
      </c>
      <c r="X97" s="49" t="s">
        <v>96</v>
      </c>
      <c r="Y97" s="94" t="s">
        <v>646</v>
      </c>
      <c r="Z97" s="94" t="s">
        <v>647</v>
      </c>
      <c r="AA97" s="94" t="s">
        <v>60</v>
      </c>
      <c r="AB97" s="94" t="s">
        <v>758</v>
      </c>
      <c r="AC97" s="94">
        <v>31</v>
      </c>
      <c r="AD97" s="94" t="s">
        <v>685</v>
      </c>
      <c r="AE97" s="94" t="s">
        <v>685</v>
      </c>
      <c r="AF97" s="94" t="s">
        <v>646</v>
      </c>
      <c r="AG97" s="24" t="str">
        <f t="shared" si="29"/>
        <v>TP</v>
      </c>
      <c r="AH97" s="94">
        <v>5</v>
      </c>
      <c r="AI97" s="94">
        <v>18</v>
      </c>
      <c r="AJ97" s="94">
        <v>30</v>
      </c>
      <c r="AK97" s="94">
        <v>21</v>
      </c>
      <c r="AL97" s="94">
        <v>50</v>
      </c>
      <c r="AM97" s="24">
        <f t="shared" si="25"/>
        <v>3.9999999999999987</v>
      </c>
      <c r="AN97" s="97">
        <f t="shared" si="26"/>
        <v>0.77083333333333337</v>
      </c>
      <c r="AO97" s="97">
        <f t="shared" si="27"/>
        <v>0.90972222222222221</v>
      </c>
      <c r="AP97" s="24" t="str" cm="1">
        <f t="array" ref="AP97">IF(W97="","",IF(SUMPRODUCT((W97=$W$6:$W$3326)*(AH97=$AH$6:$AH$3326)*(AN97=$AN$6:$AN$3326)*(AO97=$AO$6:$AO$3326)*(ROW($W$6:$W$3326)&lt;&gt;ROW(W97))*((R97=0)*($R$6:$R$3326&gt;0)+(R97&gt;0)*($R$6:$R$3326=0)))&gt;0,"SALONES UNIDOS",IF(SUMPRODUCT((W97=$W$6:$W$3326)*(AH97=$AH$6:$AH$3326)*((AN97&lt;$AO$6:$AO$3326)*(AO97&gt;$AN$6:$AN$3326))*(ROW($W$6:$W$3326)&lt;&gt;ROW(W97)))&gt;0,"CRUZADO","Sin cruce")))</f>
        <v>Sin cruce</v>
      </c>
      <c r="AQ97" s="97" t="str">
        <f t="shared" si="28"/>
        <v>DE2FILIALB</v>
      </c>
      <c r="AR97" s="97" t="str" cm="1">
        <f t="array" ref="AR97">IF(AQ97="","",IF(SUMPRODUCT((AQ97=$AQ$6:$AQ$3326)*(AH97=$AH$6:$AH$3326)*(AN97=$AN$6:$AN$3326)*(AO97=$AO$6:$AO$3326)*(ROW($AQ$6:$AQ$3326)&lt;&gt;ROW(AQ97))*((R97=0)*($R$6:$R$3326&gt;0)+(R97&gt;0)*($R$6:$R$3326=0)))&gt;0,"SALONES UNIDOS",IF(SUMPRODUCT((AQ97=$AQ$6:$AQ$3326)*(AH97=$AH$6:$AH$3326)*((AN97&lt;$AO$6:$AO$3326)*(AO97&gt;$AN$6:$AN$3326))*(ROW($AQ$6:$AQ$3326)&lt;&gt;ROW(AQ97)))&gt;0,"CRUZADO","Sin cruce")))</f>
        <v>Sin cruce</v>
      </c>
    </row>
    <row r="98" spans="3:45" s="8" customFormat="1" ht="18.75" hidden="1" customHeight="1" x14ac:dyDescent="0.2">
      <c r="C98" s="101" t="s">
        <v>639</v>
      </c>
      <c r="D98" s="100" t="s">
        <v>524</v>
      </c>
      <c r="E98" s="100">
        <v>20261</v>
      </c>
      <c r="F98" s="101" t="s">
        <v>13</v>
      </c>
      <c r="G98" s="101" t="s">
        <v>20</v>
      </c>
      <c r="H98" s="101" t="s">
        <v>30</v>
      </c>
      <c r="I98" s="101">
        <v>3</v>
      </c>
      <c r="J98" s="101" t="s">
        <v>16</v>
      </c>
      <c r="K98" s="102" t="s">
        <v>769</v>
      </c>
      <c r="L98" s="103" t="s">
        <v>770</v>
      </c>
      <c r="M98" s="100" t="s">
        <v>658</v>
      </c>
      <c r="N98" s="100" t="s">
        <v>644</v>
      </c>
      <c r="O98" s="101" t="s">
        <v>512</v>
      </c>
      <c r="P98" s="100">
        <v>2</v>
      </c>
      <c r="Q98" s="100">
        <v>2</v>
      </c>
      <c r="R98" s="104">
        <v>4</v>
      </c>
      <c r="S98" s="100">
        <v>3</v>
      </c>
      <c r="T98" s="39"/>
      <c r="U98" s="94">
        <v>20</v>
      </c>
      <c r="V98" s="24" t="str">
        <f>IF(W98="","",IFERROR(INDEX(#REF!,MATCH(W98,#REF!,0)),"NUEVO"))</f>
        <v>NUEVO</v>
      </c>
      <c r="W98" s="126" t="s">
        <v>194</v>
      </c>
      <c r="X98" s="105" t="s">
        <v>96</v>
      </c>
      <c r="Y98" s="100" t="s">
        <v>740</v>
      </c>
      <c r="Z98" s="100" t="s">
        <v>647</v>
      </c>
      <c r="AA98" s="100" t="s">
        <v>60</v>
      </c>
      <c r="AB98" s="100" t="s">
        <v>771</v>
      </c>
      <c r="AC98" s="100">
        <v>34</v>
      </c>
      <c r="AD98" s="100" t="s">
        <v>685</v>
      </c>
      <c r="AE98" s="100" t="s">
        <v>685</v>
      </c>
      <c r="AF98" s="100" t="s">
        <v>740</v>
      </c>
      <c r="AG98" s="24" t="str">
        <f t="shared" si="29"/>
        <v>TP</v>
      </c>
      <c r="AH98" s="100">
        <v>2</v>
      </c>
      <c r="AI98" s="100">
        <v>7</v>
      </c>
      <c r="AJ98" s="100">
        <v>40</v>
      </c>
      <c r="AK98" s="100">
        <v>11</v>
      </c>
      <c r="AL98" s="100">
        <v>0</v>
      </c>
      <c r="AM98" s="24">
        <f t="shared" si="25"/>
        <v>3.9999999999999987</v>
      </c>
      <c r="AN98" s="97">
        <f t="shared" si="26"/>
        <v>0.31944444444444448</v>
      </c>
      <c r="AO98" s="97">
        <f t="shared" si="27"/>
        <v>0.45833333333333331</v>
      </c>
      <c r="AP98" s="24" t="str" cm="1">
        <f t="array" ref="AP98">IF(W98="","",IF(SUMPRODUCT((W98=$W$6:$W$3326)*(AH98=$AH$6:$AH$3326)*(AN98=$AN$6:$AN$3326)*(AO98=$AO$6:$AO$3326)*(ROW($W$6:$W$3326)&lt;&gt;ROW(W98))*((R98=0)*($R$6:$R$3326&gt;0)+(R98&gt;0)*($R$6:$R$3326=0)))&gt;0,"SALONES UNIDOS",IF(SUMPRODUCT((W98=$W$6:$W$3326)*(AH98=$AH$6:$AH$3326)*((AN98&lt;$AO$6:$AO$3326)*(AO98&gt;$AN$6:$AN$3326))*(ROW($W$6:$W$3326)&lt;&gt;ROW(W98)))&gt;0,"CRUZADO","Sin cruce")))</f>
        <v>Sin cruce</v>
      </c>
      <c r="AQ98" s="97" t="str">
        <f t="shared" si="28"/>
        <v>DE3FILIALA</v>
      </c>
      <c r="AR98" s="97" t="str" cm="1">
        <f t="array" ref="AR98">IF(AQ98="","",IF(SUMPRODUCT((AQ98=$AQ$6:$AQ$3326)*(AH98=$AH$6:$AH$3326)*(AN98=$AN$6:$AN$3326)*(AO98=$AO$6:$AO$3326)*(ROW($AQ$6:$AQ$3326)&lt;&gt;ROW(AQ98))*((R98=0)*($R$6:$R$3326&gt;0)+(R98&gt;0)*($R$6:$R$3326=0)))&gt;0,"SALONES UNIDOS",IF(SUMPRODUCT((AQ98=$AQ$6:$AQ$3326)*(AH98=$AH$6:$AH$3326)*((AN98&lt;$AO$6:$AO$3326)*(AO98&gt;$AN$6:$AN$3326))*(ROW($AQ$6:$AQ$3326)&lt;&gt;ROW(AQ98)))&gt;0,"CRUZADO","Sin cruce")))</f>
        <v>Sin cruce</v>
      </c>
    </row>
    <row r="99" spans="3:45" s="8" customFormat="1" ht="18.75" hidden="1" customHeight="1" x14ac:dyDescent="0.2">
      <c r="C99" s="101" t="s">
        <v>639</v>
      </c>
      <c r="D99" s="100" t="s">
        <v>524</v>
      </c>
      <c r="E99" s="100">
        <v>20261</v>
      </c>
      <c r="F99" s="101" t="s">
        <v>13</v>
      </c>
      <c r="G99" s="101" t="s">
        <v>20</v>
      </c>
      <c r="H99" s="101" t="s">
        <v>30</v>
      </c>
      <c r="I99" s="101">
        <v>3</v>
      </c>
      <c r="J99" s="101" t="s">
        <v>16</v>
      </c>
      <c r="K99" s="102" t="s">
        <v>772</v>
      </c>
      <c r="L99" s="103" t="s">
        <v>773</v>
      </c>
      <c r="M99" s="100" t="s">
        <v>658</v>
      </c>
      <c r="N99" s="100" t="s">
        <v>644</v>
      </c>
      <c r="O99" s="101" t="s">
        <v>512</v>
      </c>
      <c r="P99" s="100">
        <v>2</v>
      </c>
      <c r="Q99" s="100">
        <v>0</v>
      </c>
      <c r="R99" s="104">
        <v>2</v>
      </c>
      <c r="S99" s="100">
        <v>3</v>
      </c>
      <c r="T99" s="39"/>
      <c r="U99" s="94">
        <v>20</v>
      </c>
      <c r="V99" s="24" t="str">
        <f>IF(W99="","",IFERROR(INDEX(#REF!,MATCH(W99,#REF!,0)),"NUEVO"))</f>
        <v>NUEVO</v>
      </c>
      <c r="W99" s="126" t="s">
        <v>130</v>
      </c>
      <c r="X99" s="105" t="s">
        <v>96</v>
      </c>
      <c r="Y99" s="100" t="s">
        <v>740</v>
      </c>
      <c r="Z99" s="100" t="s">
        <v>647</v>
      </c>
      <c r="AA99" s="100" t="s">
        <v>60</v>
      </c>
      <c r="AB99" s="100" t="s">
        <v>771</v>
      </c>
      <c r="AC99" s="100">
        <v>34</v>
      </c>
      <c r="AD99" s="94"/>
      <c r="AE99" s="100" t="s">
        <v>685</v>
      </c>
      <c r="AF99" s="100" t="s">
        <v>740</v>
      </c>
      <c r="AG99" s="24" t="str">
        <f t="shared" ref="AG99" si="30">IF(AND(P99&gt;0,Q99&gt;0),"TP",IF(AND(P99&gt;0,Q99=0),"T","P"))</f>
        <v>T</v>
      </c>
      <c r="AH99" s="100">
        <v>4</v>
      </c>
      <c r="AI99" s="100">
        <v>7</v>
      </c>
      <c r="AJ99" s="100">
        <v>40</v>
      </c>
      <c r="AK99" s="100">
        <v>9</v>
      </c>
      <c r="AL99" s="100">
        <v>20</v>
      </c>
      <c r="AM99" s="24">
        <f t="shared" ref="AM99" si="31">IF(R99=0,0,IF(AI99="",R99,IF(X99="HIBRIDO VIRTUAL",0,((((AK99/24)+(AL99/1440))-((AI99/24)+(AJ99/1440)))*1440/50))))</f>
        <v>1.9999999999999993</v>
      </c>
      <c r="AN99" s="97">
        <f t="shared" ref="AN99" si="32">AI99/24+AJ99/1440</f>
        <v>0.31944444444444448</v>
      </c>
      <c r="AO99" s="97">
        <f t="shared" ref="AO99" si="33">AK99/24+AL99/1440</f>
        <v>0.3888888888888889</v>
      </c>
      <c r="AP99" s="24" t="str" cm="1">
        <f t="array" ref="AP99">IF(W99="","",IF(SUMPRODUCT((W99=$W$6:$W$3326)*(AH99=$AH$6:$AH$3326)*(AN99=$AN$6:$AN$3326)*(AO99=$AO$6:$AO$3326)*(ROW($W$6:$W$3326)&lt;&gt;ROW(W99))*((R99=0)*($R$6:$R$3326&gt;0)+(R99&gt;0)*($R$6:$R$3326=0)))&gt;0,"SALONES UNIDOS",IF(SUMPRODUCT((W99=$W$6:$W$3326)*(AH99=$AH$6:$AH$3326)*((AN99&lt;$AO$6:$AO$3326)*(AO99&gt;$AN$6:$AN$3326))*(ROW($W$6:$W$3326)&lt;&gt;ROW(W99)))&gt;0,"CRUZADO","Sin cruce")))</f>
        <v>Sin cruce</v>
      </c>
      <c r="AQ99" s="97" t="str">
        <f t="shared" ref="AQ99" si="34">TRIM(CONCATENATE(H99,I99,F99,J99))</f>
        <v>DE3FILIALA</v>
      </c>
      <c r="AR99" s="97" t="str" cm="1">
        <f t="array" ref="AR99">IF(AQ99="","",IF(SUMPRODUCT((AQ99=$AQ$6:$AQ$3326)*(AH99=$AH$6:$AH$3326)*(AN99=$AN$6:$AN$3326)*(AO99=$AO$6:$AO$3326)*(ROW($AQ$6:$AQ$3326)&lt;&gt;ROW(AQ99))*((R99=0)*($R$6:$R$3326&gt;0)+(R99&gt;0)*($R$6:$R$3326=0)))&gt;0,"SALONES UNIDOS",IF(SUMPRODUCT((AQ99=$AQ$6:$AQ$3326)*(AH99=$AH$6:$AH$3326)*((AN99&lt;$AO$6:$AO$3326)*(AO99&gt;$AN$6:$AN$3326))*(ROW($AQ$6:$AQ$3326)&lt;&gt;ROW(AQ99)))&gt;0,"CRUZADO","Sin cruce")))</f>
        <v>Sin cruce</v>
      </c>
    </row>
    <row r="100" spans="3:45" s="8" customFormat="1" ht="18.75" hidden="1" customHeight="1" x14ac:dyDescent="0.2">
      <c r="C100" s="101" t="s">
        <v>639</v>
      </c>
      <c r="D100" s="100" t="s">
        <v>524</v>
      </c>
      <c r="E100" s="100">
        <v>20261</v>
      </c>
      <c r="F100" s="101" t="s">
        <v>13</v>
      </c>
      <c r="G100" s="101" t="s">
        <v>20</v>
      </c>
      <c r="H100" s="101" t="s">
        <v>30</v>
      </c>
      <c r="I100" s="101">
        <v>3</v>
      </c>
      <c r="J100" s="101" t="s">
        <v>16</v>
      </c>
      <c r="K100" s="102" t="s">
        <v>772</v>
      </c>
      <c r="L100" s="103" t="s">
        <v>773</v>
      </c>
      <c r="M100" s="100" t="s">
        <v>658</v>
      </c>
      <c r="N100" s="100" t="s">
        <v>644</v>
      </c>
      <c r="O100" s="101" t="s">
        <v>512</v>
      </c>
      <c r="P100" s="100">
        <v>0</v>
      </c>
      <c r="Q100" s="100">
        <v>2</v>
      </c>
      <c r="R100" s="104">
        <v>2</v>
      </c>
      <c r="S100" s="100">
        <v>3</v>
      </c>
      <c r="T100" s="39"/>
      <c r="U100" s="94">
        <v>20</v>
      </c>
      <c r="V100" s="24" t="str">
        <f>IF(W100="","",IFERROR(INDEX(#REF!,MATCH(W100,#REF!,0)),"NUEVO"))</f>
        <v>NUEVO</v>
      </c>
      <c r="W100" s="126" t="s">
        <v>130</v>
      </c>
      <c r="X100" s="105" t="s">
        <v>96</v>
      </c>
      <c r="Y100" s="100" t="s">
        <v>740</v>
      </c>
      <c r="Z100" s="100" t="s">
        <v>647</v>
      </c>
      <c r="AA100" s="100" t="s">
        <v>685</v>
      </c>
      <c r="AB100" s="100"/>
      <c r="AC100" s="100" t="s">
        <v>685</v>
      </c>
      <c r="AD100" s="74" t="s">
        <v>751</v>
      </c>
      <c r="AE100" s="94">
        <v>26</v>
      </c>
      <c r="AF100" s="100" t="s">
        <v>740</v>
      </c>
      <c r="AG100" s="24" t="str">
        <f t="shared" si="29"/>
        <v>P</v>
      </c>
      <c r="AH100" s="100">
        <v>4</v>
      </c>
      <c r="AI100" s="100">
        <v>9</v>
      </c>
      <c r="AJ100" s="100">
        <v>20</v>
      </c>
      <c r="AK100" s="100">
        <v>11</v>
      </c>
      <c r="AL100" s="100">
        <v>0</v>
      </c>
      <c r="AM100" s="24">
        <f t="shared" si="25"/>
        <v>1.9999999999999993</v>
      </c>
      <c r="AN100" s="97">
        <f t="shared" si="26"/>
        <v>0.3888888888888889</v>
      </c>
      <c r="AO100" s="97">
        <f t="shared" si="27"/>
        <v>0.45833333333333331</v>
      </c>
      <c r="AP100" s="24" t="str" cm="1">
        <f t="array" ref="AP100">IF(W100="","",IF(SUMPRODUCT((W100=$W$6:$W$3326)*(AH100=$AH$6:$AH$3326)*(AN100=$AN$6:$AN$3326)*(AO100=$AO$6:$AO$3326)*(ROW($W$6:$W$3326)&lt;&gt;ROW(W100))*((R100=0)*($R$6:$R$3326&gt;0)+(R100&gt;0)*($R$6:$R$3326=0)))&gt;0,"SALONES UNIDOS",IF(SUMPRODUCT((W100=$W$6:$W$3326)*(AH100=$AH$6:$AH$3326)*((AN100&lt;$AO$6:$AO$3326)*(AO100&gt;$AN$6:$AN$3326))*(ROW($W$6:$W$3326)&lt;&gt;ROW(W100)))&gt;0,"CRUZADO","Sin cruce")))</f>
        <v>Sin cruce</v>
      </c>
      <c r="AQ100" s="97" t="str">
        <f t="shared" si="28"/>
        <v>DE3FILIALA</v>
      </c>
      <c r="AR100" s="97" t="str" cm="1">
        <f t="array" ref="AR100">IF(AQ100="","",IF(SUMPRODUCT((AQ100=$AQ$6:$AQ$3326)*(AH100=$AH$6:$AH$3326)*(AN100=$AN$6:$AN$3326)*(AO100=$AO$6:$AO$3326)*(ROW($AQ$6:$AQ$3326)&lt;&gt;ROW(AQ100))*((R100=0)*($R$6:$R$3326&gt;0)+(R100&gt;0)*($R$6:$R$3326=0)))&gt;0,"SALONES UNIDOS",IF(SUMPRODUCT((AQ100=$AQ$6:$AQ$3326)*(AH100=$AH$6:$AH$3326)*((AN100&lt;$AO$6:$AO$3326)*(AO100&gt;$AN$6:$AN$3326))*(ROW($AQ$6:$AQ$3326)&lt;&gt;ROW(AQ100)))&gt;0,"CRUZADO","Sin cruce")))</f>
        <v>Sin cruce</v>
      </c>
    </row>
    <row r="101" spans="3:45" s="8" customFormat="1" ht="18.75" hidden="1" customHeight="1" x14ac:dyDescent="0.2">
      <c r="C101" s="101" t="s">
        <v>639</v>
      </c>
      <c r="D101" s="100" t="s">
        <v>524</v>
      </c>
      <c r="E101" s="100">
        <v>20261</v>
      </c>
      <c r="F101" s="101" t="s">
        <v>13</v>
      </c>
      <c r="G101" s="101" t="s">
        <v>20</v>
      </c>
      <c r="H101" s="101" t="s">
        <v>30</v>
      </c>
      <c r="I101" s="101">
        <v>3</v>
      </c>
      <c r="J101" s="101" t="s">
        <v>16</v>
      </c>
      <c r="K101" s="102" t="s">
        <v>774</v>
      </c>
      <c r="L101" s="103" t="s">
        <v>775</v>
      </c>
      <c r="M101" s="100" t="s">
        <v>658</v>
      </c>
      <c r="N101" s="100" t="s">
        <v>644</v>
      </c>
      <c r="O101" s="101" t="s">
        <v>521</v>
      </c>
      <c r="P101" s="100">
        <v>3</v>
      </c>
      <c r="Q101" s="100">
        <v>0</v>
      </c>
      <c r="R101" s="104">
        <v>3</v>
      </c>
      <c r="S101" s="100">
        <v>3</v>
      </c>
      <c r="T101" s="39"/>
      <c r="U101" s="94">
        <v>20</v>
      </c>
      <c r="V101" s="24" t="str">
        <f>IF(W101="","",IFERROR(INDEX(#REF!,MATCH(W101,#REF!,0)),"NUEVO"))</f>
        <v>NUEVO</v>
      </c>
      <c r="W101" s="126" t="s">
        <v>432</v>
      </c>
      <c r="X101" s="105" t="s">
        <v>95</v>
      </c>
      <c r="Y101" s="100" t="s">
        <v>740</v>
      </c>
      <c r="Z101" s="100" t="s">
        <v>647</v>
      </c>
      <c r="AA101" s="100" t="s">
        <v>685</v>
      </c>
      <c r="AB101" s="100"/>
      <c r="AC101" s="100" t="s">
        <v>685</v>
      </c>
      <c r="AD101" s="100" t="s">
        <v>685</v>
      </c>
      <c r="AE101" s="100" t="s">
        <v>685</v>
      </c>
      <c r="AF101" s="100" t="s">
        <v>740</v>
      </c>
      <c r="AG101" s="24" t="str">
        <f t="shared" si="29"/>
        <v>T</v>
      </c>
      <c r="AH101" s="100">
        <v>3</v>
      </c>
      <c r="AI101" s="100">
        <v>11</v>
      </c>
      <c r="AJ101" s="100">
        <v>0</v>
      </c>
      <c r="AK101" s="100">
        <v>13</v>
      </c>
      <c r="AL101" s="100">
        <v>30</v>
      </c>
      <c r="AM101" s="24">
        <f t="shared" si="25"/>
        <v>3.0000000000000004</v>
      </c>
      <c r="AN101" s="97">
        <f t="shared" si="26"/>
        <v>0.45833333333333331</v>
      </c>
      <c r="AO101" s="97">
        <f t="shared" si="27"/>
        <v>0.5625</v>
      </c>
      <c r="AP101" s="24" t="str" cm="1">
        <f t="array" ref="AP101">IF(W101="","",IF(SUMPRODUCT((W101=$W$6:$W$3326)*(AH101=$AH$6:$AH$3326)*(AN101=$AN$6:$AN$3326)*(AO101=$AO$6:$AO$3326)*(ROW($W$6:$W$3326)&lt;&gt;ROW(W101))*((R101=0)*($R$6:$R$3326&gt;0)+(R101&gt;0)*($R$6:$R$3326=0)))&gt;0,"SALONES UNIDOS",IF(SUMPRODUCT((W101=$W$6:$W$3326)*(AH101=$AH$6:$AH$3326)*((AN101&lt;$AO$6:$AO$3326)*(AO101&gt;$AN$6:$AN$3326))*(ROW($W$6:$W$3326)&lt;&gt;ROW(W101)))&gt;0,"CRUZADO","Sin cruce")))</f>
        <v>Sin cruce</v>
      </c>
      <c r="AQ101" s="97" t="str">
        <f t="shared" si="28"/>
        <v>DE3FILIALA</v>
      </c>
      <c r="AR101" s="97" t="str" cm="1">
        <f t="array" ref="AR101">IF(AQ101="","",IF(SUMPRODUCT((AQ101=$AQ$6:$AQ$3326)*(AH101=$AH$6:$AH$3326)*(AN101=$AN$6:$AN$3326)*(AO101=$AO$6:$AO$3326)*(ROW($AQ$6:$AQ$3326)&lt;&gt;ROW(AQ101))*((R101=0)*($R$6:$R$3326&gt;0)+(R101&gt;0)*($R$6:$R$3326=0)))&gt;0,"SALONES UNIDOS",IF(SUMPRODUCT((AQ101=$AQ$6:$AQ$3326)*(AH101=$AH$6:$AH$3326)*((AN101&lt;$AO$6:$AO$3326)*(AO101&gt;$AN$6:$AN$3326))*(ROW($AQ$6:$AQ$3326)&lt;&gt;ROW(AQ101)))&gt;0,"CRUZADO","Sin cruce")))</f>
        <v>Sin cruce</v>
      </c>
    </row>
    <row r="102" spans="3:45" s="8" customFormat="1" ht="18.75" hidden="1" customHeight="1" x14ac:dyDescent="0.2">
      <c r="C102" s="101" t="s">
        <v>639</v>
      </c>
      <c r="D102" s="100" t="s">
        <v>524</v>
      </c>
      <c r="E102" s="100">
        <v>20261</v>
      </c>
      <c r="F102" s="101" t="s">
        <v>13</v>
      </c>
      <c r="G102" s="101" t="s">
        <v>20</v>
      </c>
      <c r="H102" s="101" t="s">
        <v>30</v>
      </c>
      <c r="I102" s="101">
        <v>3</v>
      </c>
      <c r="J102" s="101" t="s">
        <v>16</v>
      </c>
      <c r="K102" s="102" t="s">
        <v>776</v>
      </c>
      <c r="L102" s="103" t="s">
        <v>777</v>
      </c>
      <c r="M102" s="100" t="s">
        <v>658</v>
      </c>
      <c r="N102" s="100" t="s">
        <v>644</v>
      </c>
      <c r="O102" s="101" t="s">
        <v>521</v>
      </c>
      <c r="P102" s="100">
        <v>3</v>
      </c>
      <c r="Q102" s="100">
        <v>0</v>
      </c>
      <c r="R102" s="104">
        <v>3</v>
      </c>
      <c r="S102" s="100">
        <v>3</v>
      </c>
      <c r="T102" s="39"/>
      <c r="U102" s="94">
        <v>20</v>
      </c>
      <c r="V102" s="24" t="str">
        <f>IF(W102="","",IFERROR(INDEX(#REF!,MATCH(W102,#REF!,0)),"NUEVO"))</f>
        <v>NUEVO</v>
      </c>
      <c r="W102" s="126" t="s">
        <v>145</v>
      </c>
      <c r="X102" s="105" t="s">
        <v>95</v>
      </c>
      <c r="Y102" s="100" t="s">
        <v>740</v>
      </c>
      <c r="Z102" s="100" t="s">
        <v>647</v>
      </c>
      <c r="AA102" s="100" t="s">
        <v>685</v>
      </c>
      <c r="AB102" s="100"/>
      <c r="AC102" s="100" t="s">
        <v>685</v>
      </c>
      <c r="AD102" s="100" t="s">
        <v>685</v>
      </c>
      <c r="AE102" s="100" t="s">
        <v>685</v>
      </c>
      <c r="AF102" s="100" t="s">
        <v>740</v>
      </c>
      <c r="AG102" s="24" t="str">
        <f t="shared" si="29"/>
        <v>T</v>
      </c>
      <c r="AH102" s="100">
        <v>5</v>
      </c>
      <c r="AI102" s="100">
        <v>11</v>
      </c>
      <c r="AJ102" s="100">
        <v>0</v>
      </c>
      <c r="AK102" s="100">
        <v>13</v>
      </c>
      <c r="AL102" s="100">
        <v>30</v>
      </c>
      <c r="AM102" s="24">
        <f t="shared" si="25"/>
        <v>3.0000000000000004</v>
      </c>
      <c r="AN102" s="97">
        <f t="shared" si="26"/>
        <v>0.45833333333333331</v>
      </c>
      <c r="AO102" s="97">
        <f t="shared" si="27"/>
        <v>0.5625</v>
      </c>
      <c r="AP102" s="24" t="str" cm="1">
        <f t="array" ref="AP102">IF(W102="","",IF(SUMPRODUCT((W102=$W$6:$W$3326)*(AH102=$AH$6:$AH$3326)*(AN102=$AN$6:$AN$3326)*(AO102=$AO$6:$AO$3326)*(ROW($W$6:$W$3326)&lt;&gt;ROW(W102))*((R102=0)*($R$6:$R$3326&gt;0)+(R102&gt;0)*($R$6:$R$3326=0)))&gt;0,"SALONES UNIDOS",IF(SUMPRODUCT((W102=$W$6:$W$3326)*(AH102=$AH$6:$AH$3326)*((AN102&lt;$AO$6:$AO$3326)*(AO102&gt;$AN$6:$AN$3326))*(ROW($W$6:$W$3326)&lt;&gt;ROW(W102)))&gt;0,"CRUZADO","Sin cruce")))</f>
        <v>Sin cruce</v>
      </c>
      <c r="AQ102" s="97" t="str">
        <f t="shared" si="28"/>
        <v>DE3FILIALA</v>
      </c>
      <c r="AR102" s="97" t="str" cm="1">
        <f t="array" ref="AR102">IF(AQ102="","",IF(SUMPRODUCT((AQ102=$AQ$6:$AQ$3326)*(AH102=$AH$6:$AH$3326)*(AN102=$AN$6:$AN$3326)*(AO102=$AO$6:$AO$3326)*(ROW($AQ$6:$AQ$3326)&lt;&gt;ROW(AQ102))*((R102=0)*($R$6:$R$3326&gt;0)+(R102&gt;0)*($R$6:$R$3326=0)))&gt;0,"SALONES UNIDOS",IF(SUMPRODUCT((AQ102=$AQ$6:$AQ$3326)*(AH102=$AH$6:$AH$3326)*((AN102&lt;$AO$6:$AO$3326)*(AO102&gt;$AN$6:$AN$3326))*(ROW($AQ$6:$AQ$3326)&lt;&gt;ROW(AQ102)))&gt;0,"CRUZADO","Sin cruce")))</f>
        <v>Sin cruce</v>
      </c>
    </row>
    <row r="103" spans="3:45" s="8" customFormat="1" ht="18.75" hidden="1" customHeight="1" x14ac:dyDescent="0.2">
      <c r="C103" s="101" t="s">
        <v>639</v>
      </c>
      <c r="D103" s="100" t="s">
        <v>524</v>
      </c>
      <c r="E103" s="100">
        <v>20261</v>
      </c>
      <c r="F103" s="101" t="s">
        <v>13</v>
      </c>
      <c r="G103" s="101" t="s">
        <v>20</v>
      </c>
      <c r="H103" s="101" t="s">
        <v>30</v>
      </c>
      <c r="I103" s="101">
        <v>3</v>
      </c>
      <c r="J103" s="101" t="s">
        <v>16</v>
      </c>
      <c r="K103" s="102" t="s">
        <v>778</v>
      </c>
      <c r="L103" s="103" t="s">
        <v>779</v>
      </c>
      <c r="M103" s="100" t="s">
        <v>658</v>
      </c>
      <c r="N103" s="100" t="s">
        <v>644</v>
      </c>
      <c r="O103" s="101" t="s">
        <v>512</v>
      </c>
      <c r="P103" s="100">
        <v>2</v>
      </c>
      <c r="Q103" s="100">
        <v>2</v>
      </c>
      <c r="R103" s="104">
        <v>4</v>
      </c>
      <c r="S103" s="100">
        <v>3</v>
      </c>
      <c r="T103" s="39"/>
      <c r="U103" s="94">
        <v>20</v>
      </c>
      <c r="V103" s="24" t="str">
        <f>IF(W103="","",IFERROR(INDEX(#REF!,MATCH(W103,#REF!,0)),"NUEVO"))</f>
        <v>NUEVO</v>
      </c>
      <c r="W103" s="126" t="s">
        <v>290</v>
      </c>
      <c r="X103" s="105" t="s">
        <v>96</v>
      </c>
      <c r="Y103" s="100" t="s">
        <v>740</v>
      </c>
      <c r="Z103" s="100" t="s">
        <v>647</v>
      </c>
      <c r="AA103" s="100" t="s">
        <v>60</v>
      </c>
      <c r="AB103" s="100" t="s">
        <v>771</v>
      </c>
      <c r="AC103" s="100">
        <v>34</v>
      </c>
      <c r="AD103" s="100" t="s">
        <v>685</v>
      </c>
      <c r="AE103" s="100" t="s">
        <v>685</v>
      </c>
      <c r="AF103" s="100" t="s">
        <v>740</v>
      </c>
      <c r="AG103" s="24" t="str">
        <f t="shared" si="29"/>
        <v>TP</v>
      </c>
      <c r="AH103" s="100">
        <v>3</v>
      </c>
      <c r="AI103" s="100">
        <v>7</v>
      </c>
      <c r="AJ103" s="100">
        <v>40</v>
      </c>
      <c r="AK103" s="100">
        <v>11</v>
      </c>
      <c r="AL103" s="100">
        <v>0</v>
      </c>
      <c r="AM103" s="24">
        <f t="shared" si="25"/>
        <v>3.9999999999999987</v>
      </c>
      <c r="AN103" s="97">
        <f t="shared" si="26"/>
        <v>0.31944444444444448</v>
      </c>
      <c r="AO103" s="97">
        <f t="shared" si="27"/>
        <v>0.45833333333333331</v>
      </c>
      <c r="AP103" s="24" t="str" cm="1">
        <f t="array" ref="AP103">IF(W103="","",IF(SUMPRODUCT((W103=$W$6:$W$3326)*(AH103=$AH$6:$AH$3326)*(AN103=$AN$6:$AN$3326)*(AO103=$AO$6:$AO$3326)*(ROW($W$6:$W$3326)&lt;&gt;ROW(W103))*((R103=0)*($R$6:$R$3326&gt;0)+(R103&gt;0)*($R$6:$R$3326=0)))&gt;0,"SALONES UNIDOS",IF(SUMPRODUCT((W103=$W$6:$W$3326)*(AH103=$AH$6:$AH$3326)*((AN103&lt;$AO$6:$AO$3326)*(AO103&gt;$AN$6:$AN$3326))*(ROW($W$6:$W$3326)&lt;&gt;ROW(W103)))&gt;0,"CRUZADO","Sin cruce")))</f>
        <v>Sin cruce</v>
      </c>
      <c r="AQ103" s="97" t="str">
        <f t="shared" si="28"/>
        <v>DE3FILIALA</v>
      </c>
      <c r="AR103" s="97" t="str" cm="1">
        <f t="array" ref="AR103">IF(AQ103="","",IF(SUMPRODUCT((AQ103=$AQ$6:$AQ$3326)*(AH103=$AH$6:$AH$3326)*(AN103=$AN$6:$AN$3326)*(AO103=$AO$6:$AO$3326)*(ROW($AQ$6:$AQ$3326)&lt;&gt;ROW(AQ103))*((R103=0)*($R$6:$R$3326&gt;0)+(R103&gt;0)*($R$6:$R$3326=0)))&gt;0,"SALONES UNIDOS",IF(SUMPRODUCT((AQ103=$AQ$6:$AQ$3326)*(AH103=$AH$6:$AH$3326)*((AN103&lt;$AO$6:$AO$3326)*(AO103&gt;$AN$6:$AN$3326))*(ROW($AQ$6:$AQ$3326)&lt;&gt;ROW(AQ103)))&gt;0,"CRUZADO","Sin cruce")))</f>
        <v>Sin cruce</v>
      </c>
    </row>
    <row r="104" spans="3:45" s="8" customFormat="1" ht="18.75" hidden="1" customHeight="1" x14ac:dyDescent="0.2">
      <c r="C104" s="101" t="s">
        <v>639</v>
      </c>
      <c r="D104" s="100" t="s">
        <v>524</v>
      </c>
      <c r="E104" s="100">
        <v>20261</v>
      </c>
      <c r="F104" s="101" t="s">
        <v>13</v>
      </c>
      <c r="G104" s="101" t="s">
        <v>20</v>
      </c>
      <c r="H104" s="101" t="s">
        <v>30</v>
      </c>
      <c r="I104" s="101">
        <v>3</v>
      </c>
      <c r="J104" s="101" t="s">
        <v>16</v>
      </c>
      <c r="K104" s="102" t="s">
        <v>780</v>
      </c>
      <c r="L104" s="103" t="s">
        <v>781</v>
      </c>
      <c r="M104" s="100" t="s">
        <v>643</v>
      </c>
      <c r="N104" s="100" t="s">
        <v>644</v>
      </c>
      <c r="O104" s="101" t="s">
        <v>512</v>
      </c>
      <c r="P104" s="100">
        <v>2</v>
      </c>
      <c r="Q104" s="100">
        <v>0</v>
      </c>
      <c r="R104" s="104">
        <v>2</v>
      </c>
      <c r="S104" s="100">
        <v>3</v>
      </c>
      <c r="T104" s="39"/>
      <c r="U104" s="94">
        <v>20</v>
      </c>
      <c r="V104" s="24" t="str">
        <f>IF(W104="","",IFERROR(INDEX(#REF!,MATCH(W104,#REF!,0)),"NUEVO"))</f>
        <v>NUEVO</v>
      </c>
      <c r="W104" s="126" t="s">
        <v>223</v>
      </c>
      <c r="X104" s="105" t="s">
        <v>96</v>
      </c>
      <c r="Y104" s="100" t="s">
        <v>740</v>
      </c>
      <c r="Z104" s="100" t="s">
        <v>647</v>
      </c>
      <c r="AA104" s="100" t="s">
        <v>60</v>
      </c>
      <c r="AB104" s="100" t="s">
        <v>771</v>
      </c>
      <c r="AC104" s="100">
        <v>34</v>
      </c>
      <c r="AD104" s="100"/>
      <c r="AE104" s="100" t="s">
        <v>685</v>
      </c>
      <c r="AF104" s="100" t="s">
        <v>740</v>
      </c>
      <c r="AG104" s="24" t="str">
        <f t="shared" ref="AG104" si="35">IF(AND(P104&gt;0,Q104&gt;0),"TP",IF(AND(P104&gt;0,Q104=0),"T","P"))</f>
        <v>T</v>
      </c>
      <c r="AH104" s="100">
        <v>1</v>
      </c>
      <c r="AI104" s="100">
        <v>7</v>
      </c>
      <c r="AJ104" s="100">
        <v>40</v>
      </c>
      <c r="AK104" s="100">
        <v>9</v>
      </c>
      <c r="AL104" s="100">
        <v>20</v>
      </c>
      <c r="AM104" s="24">
        <f t="shared" ref="AM104" si="36">IF(R104=0,0,IF(AI104="",R104,IF(X104="HIBRIDO VIRTUAL",0,((((AK104/24)+(AL104/1440))-((AI104/24)+(AJ104/1440)))*1440/50))))</f>
        <v>1.9999999999999993</v>
      </c>
      <c r="AN104" s="97">
        <f t="shared" ref="AN104" si="37">AI104/24+AJ104/1440</f>
        <v>0.31944444444444448</v>
      </c>
      <c r="AO104" s="97">
        <f t="shared" ref="AO104" si="38">AK104/24+AL104/1440</f>
        <v>0.3888888888888889</v>
      </c>
      <c r="AP104" s="24" t="str" cm="1">
        <f t="array" ref="AP104">IF(W104="","",IF(SUMPRODUCT((W104=$W$6:$W$3326)*(AH104=$AH$6:$AH$3326)*(AN104=$AN$6:$AN$3326)*(AO104=$AO$6:$AO$3326)*(ROW($W$6:$W$3326)&lt;&gt;ROW(W104))*((R104=0)*($R$6:$R$3326&gt;0)+(R104&gt;0)*($R$6:$R$3326=0)))&gt;0,"SALONES UNIDOS",IF(SUMPRODUCT((W104=$W$6:$W$3326)*(AH104=$AH$6:$AH$3326)*((AN104&lt;$AO$6:$AO$3326)*(AO104&gt;$AN$6:$AN$3326))*(ROW($W$6:$W$3326)&lt;&gt;ROW(W104)))&gt;0,"CRUZADO","Sin cruce")))</f>
        <v>Sin cruce</v>
      </c>
      <c r="AQ104" s="97" t="str">
        <f t="shared" ref="AQ104" si="39">TRIM(CONCATENATE(H104,I104,F104,J104))</f>
        <v>DE3FILIALA</v>
      </c>
      <c r="AR104" s="97" t="str" cm="1">
        <f t="array" ref="AR104">IF(AQ104="","",IF(SUMPRODUCT((AQ104=$AQ$6:$AQ$3326)*(AH104=$AH$6:$AH$3326)*(AN104=$AN$6:$AN$3326)*(AO104=$AO$6:$AO$3326)*(ROW($AQ$6:$AQ$3326)&lt;&gt;ROW(AQ104))*((R104=0)*($R$6:$R$3326&gt;0)+(R104&gt;0)*($R$6:$R$3326=0)))&gt;0,"SALONES UNIDOS",IF(SUMPRODUCT((AQ104=$AQ$6:$AQ$3326)*(AH104=$AH$6:$AH$3326)*((AN104&lt;$AO$6:$AO$3326)*(AO104&gt;$AN$6:$AN$3326))*(ROW($AQ$6:$AQ$3326)&lt;&gt;ROW(AQ104)))&gt;0,"CRUZADO","Sin cruce")))</f>
        <v>Sin cruce</v>
      </c>
    </row>
    <row r="105" spans="3:45" s="8" customFormat="1" ht="18.75" hidden="1" customHeight="1" x14ac:dyDescent="0.2">
      <c r="C105" s="101" t="s">
        <v>639</v>
      </c>
      <c r="D105" s="100" t="s">
        <v>524</v>
      </c>
      <c r="E105" s="100">
        <v>20261</v>
      </c>
      <c r="F105" s="101" t="s">
        <v>13</v>
      </c>
      <c r="G105" s="101" t="s">
        <v>20</v>
      </c>
      <c r="H105" s="101" t="s">
        <v>30</v>
      </c>
      <c r="I105" s="101">
        <v>3</v>
      </c>
      <c r="J105" s="101" t="s">
        <v>16</v>
      </c>
      <c r="K105" s="102" t="s">
        <v>780</v>
      </c>
      <c r="L105" s="103" t="s">
        <v>781</v>
      </c>
      <c r="M105" s="100" t="s">
        <v>643</v>
      </c>
      <c r="N105" s="100" t="s">
        <v>644</v>
      </c>
      <c r="O105" s="101" t="s">
        <v>512</v>
      </c>
      <c r="P105" s="100">
        <v>0</v>
      </c>
      <c r="Q105" s="100">
        <v>2</v>
      </c>
      <c r="R105" s="104">
        <v>2</v>
      </c>
      <c r="S105" s="100">
        <v>3</v>
      </c>
      <c r="T105" s="39"/>
      <c r="U105" s="94">
        <v>20</v>
      </c>
      <c r="V105" s="24" t="str">
        <f>IF(W105="","",IFERROR(INDEX(#REF!,MATCH(W105,#REF!,0)),"NUEVO"))</f>
        <v>NUEVO</v>
      </c>
      <c r="W105" s="126" t="s">
        <v>223</v>
      </c>
      <c r="X105" s="105" t="s">
        <v>96</v>
      </c>
      <c r="Y105" s="100" t="s">
        <v>740</v>
      </c>
      <c r="Z105" s="100" t="s">
        <v>647</v>
      </c>
      <c r="AA105" s="100" t="s">
        <v>685</v>
      </c>
      <c r="AB105" s="100"/>
      <c r="AC105" s="100" t="s">
        <v>685</v>
      </c>
      <c r="AD105" s="79" t="s">
        <v>782</v>
      </c>
      <c r="AE105" s="100">
        <v>30</v>
      </c>
      <c r="AF105" s="100" t="s">
        <v>740</v>
      </c>
      <c r="AG105" s="24" t="str">
        <f t="shared" si="29"/>
        <v>P</v>
      </c>
      <c r="AH105" s="100">
        <v>1</v>
      </c>
      <c r="AI105" s="100">
        <v>9</v>
      </c>
      <c r="AJ105" s="100">
        <v>20</v>
      </c>
      <c r="AK105" s="100">
        <v>11</v>
      </c>
      <c r="AL105" s="100">
        <v>0</v>
      </c>
      <c r="AM105" s="24">
        <f t="shared" si="25"/>
        <v>1.9999999999999993</v>
      </c>
      <c r="AN105" s="97">
        <f t="shared" si="26"/>
        <v>0.3888888888888889</v>
      </c>
      <c r="AO105" s="97">
        <f t="shared" si="27"/>
        <v>0.45833333333333331</v>
      </c>
      <c r="AP105" s="24" t="str" cm="1">
        <f t="array" ref="AP105">IF(W105="","",IF(SUMPRODUCT((W105=$W$6:$W$3326)*(AH105=$AH$6:$AH$3326)*(AN105=$AN$6:$AN$3326)*(AO105=$AO$6:$AO$3326)*(ROW($W$6:$W$3326)&lt;&gt;ROW(W105))*((R105=0)*($R$6:$R$3326&gt;0)+(R105&gt;0)*($R$6:$R$3326=0)))&gt;0,"SALONES UNIDOS",IF(SUMPRODUCT((W105=$W$6:$W$3326)*(AH105=$AH$6:$AH$3326)*((AN105&lt;$AO$6:$AO$3326)*(AO105&gt;$AN$6:$AN$3326))*(ROW($W$6:$W$3326)&lt;&gt;ROW(W105)))&gt;0,"CRUZADO","Sin cruce")))</f>
        <v>Sin cruce</v>
      </c>
      <c r="AQ105" s="97" t="str">
        <f t="shared" si="28"/>
        <v>DE3FILIALA</v>
      </c>
      <c r="AR105" s="97" t="str" cm="1">
        <f t="array" ref="AR105">IF(AQ105="","",IF(SUMPRODUCT((AQ105=$AQ$6:$AQ$3326)*(AH105=$AH$6:$AH$3326)*(AN105=$AN$6:$AN$3326)*(AO105=$AO$6:$AO$3326)*(ROW($AQ$6:$AQ$3326)&lt;&gt;ROW(AQ105))*((R105=0)*($R$6:$R$3326&gt;0)+(R105&gt;0)*($R$6:$R$3326=0)))&gt;0,"SALONES UNIDOS",IF(SUMPRODUCT((AQ105=$AQ$6:$AQ$3326)*(AH105=$AH$6:$AH$3326)*((AN105&lt;$AO$6:$AO$3326)*(AO105&gt;$AN$6:$AN$3326))*(ROW($AQ$6:$AQ$3326)&lt;&gt;ROW(AQ105)))&gt;0,"CRUZADO","Sin cruce")))</f>
        <v>Sin cruce</v>
      </c>
    </row>
    <row r="106" spans="3:45" s="8" customFormat="1" ht="18.75" hidden="1" customHeight="1" x14ac:dyDescent="0.2">
      <c r="C106" s="101" t="s">
        <v>639</v>
      </c>
      <c r="D106" s="100" t="s">
        <v>524</v>
      </c>
      <c r="E106" s="100">
        <v>20261</v>
      </c>
      <c r="F106" s="101" t="s">
        <v>13</v>
      </c>
      <c r="G106" s="101" t="s">
        <v>20</v>
      </c>
      <c r="H106" s="101" t="s">
        <v>30</v>
      </c>
      <c r="I106" s="101">
        <v>3</v>
      </c>
      <c r="J106" s="101" t="s">
        <v>16</v>
      </c>
      <c r="K106" s="102" t="s">
        <v>783</v>
      </c>
      <c r="L106" s="103" t="s">
        <v>784</v>
      </c>
      <c r="M106" s="100" t="s">
        <v>658</v>
      </c>
      <c r="N106" s="100" t="s">
        <v>644</v>
      </c>
      <c r="O106" s="101" t="s">
        <v>512</v>
      </c>
      <c r="P106" s="100">
        <v>1</v>
      </c>
      <c r="Q106" s="100">
        <v>0</v>
      </c>
      <c r="R106" s="104">
        <v>1</v>
      </c>
      <c r="S106" s="100">
        <v>3</v>
      </c>
      <c r="T106" s="39"/>
      <c r="U106" s="94">
        <v>20</v>
      </c>
      <c r="V106" s="24" t="str">
        <f>IF(W106="","",IFERROR(INDEX(#REF!,MATCH(W106,#REF!,0)),"NUEVO"))</f>
        <v>NUEVO</v>
      </c>
      <c r="W106" s="126" t="s">
        <v>230</v>
      </c>
      <c r="X106" s="105" t="s">
        <v>96</v>
      </c>
      <c r="Y106" s="100" t="s">
        <v>740</v>
      </c>
      <c r="Z106" s="100" t="s">
        <v>647</v>
      </c>
      <c r="AA106" s="100" t="s">
        <v>60</v>
      </c>
      <c r="AB106" s="100" t="s">
        <v>771</v>
      </c>
      <c r="AC106" s="100">
        <v>34</v>
      </c>
      <c r="AD106" s="100" t="s">
        <v>685</v>
      </c>
      <c r="AE106" s="100" t="s">
        <v>685</v>
      </c>
      <c r="AF106" s="100" t="s">
        <v>740</v>
      </c>
      <c r="AG106" s="24" t="str">
        <f t="shared" si="29"/>
        <v>T</v>
      </c>
      <c r="AH106" s="100">
        <v>2</v>
      </c>
      <c r="AI106" s="100">
        <v>11</v>
      </c>
      <c r="AJ106" s="100">
        <v>0</v>
      </c>
      <c r="AK106" s="100">
        <v>11</v>
      </c>
      <c r="AL106" s="100">
        <v>50</v>
      </c>
      <c r="AM106" s="24">
        <f t="shared" si="25"/>
        <v>0.99999999999999967</v>
      </c>
      <c r="AN106" s="97">
        <f t="shared" si="26"/>
        <v>0.45833333333333331</v>
      </c>
      <c r="AO106" s="97">
        <f t="shared" si="27"/>
        <v>0.49305555555555552</v>
      </c>
      <c r="AP106" s="24" t="str" cm="1">
        <f t="array" ref="AP106">IF(W106="","",IF(SUMPRODUCT((W106=$W$6:$W$3326)*(AH106=$AH$6:$AH$3326)*(AN106=$AN$6:$AN$3326)*(AO106=$AO$6:$AO$3326)*(ROW($W$6:$W$3326)&lt;&gt;ROW(W106))*((R106=0)*($R$6:$R$3326&gt;0)+(R106&gt;0)*($R$6:$R$3326=0)))&gt;0,"SALONES UNIDOS",IF(SUMPRODUCT((W106=$W$6:$W$3326)*(AH106=$AH$6:$AH$3326)*((AN106&lt;$AO$6:$AO$3326)*(AO106&gt;$AN$6:$AN$3326))*(ROW($W$6:$W$3326)&lt;&gt;ROW(W106)))&gt;0,"CRUZADO","Sin cruce")))</f>
        <v>Sin cruce</v>
      </c>
      <c r="AQ106" s="97" t="str">
        <f t="shared" si="28"/>
        <v>DE3FILIALA</v>
      </c>
      <c r="AR106" s="97" t="str" cm="1">
        <f t="array" ref="AR106">IF(AQ106="","",IF(SUMPRODUCT((AQ106=$AQ$6:$AQ$3326)*(AH106=$AH$6:$AH$3326)*(AN106=$AN$6:$AN$3326)*(AO106=$AO$6:$AO$3326)*(ROW($AQ$6:$AQ$3326)&lt;&gt;ROW(AQ106))*((R106=0)*($R$6:$R$3326&gt;0)+(R106&gt;0)*($R$6:$R$3326=0)))&gt;0,"SALONES UNIDOS",IF(SUMPRODUCT((AQ106=$AQ$6:$AQ$3326)*(AH106=$AH$6:$AH$3326)*((AN106&lt;$AO$6:$AO$3326)*(AO106&gt;$AN$6:$AN$3326))*(ROW($AQ$6:$AQ$3326)&lt;&gt;ROW(AQ106)))&gt;0,"CRUZADO","Sin cruce")))</f>
        <v>Sin cruce</v>
      </c>
    </row>
    <row r="107" spans="3:45" s="8" customFormat="1" ht="18.75" hidden="1" customHeight="1" x14ac:dyDescent="0.2">
      <c r="C107" s="101" t="s">
        <v>639</v>
      </c>
      <c r="D107" s="100" t="s">
        <v>524</v>
      </c>
      <c r="E107" s="100">
        <v>20261</v>
      </c>
      <c r="F107" s="101" t="s">
        <v>13</v>
      </c>
      <c r="G107" s="101" t="s">
        <v>20</v>
      </c>
      <c r="H107" s="101" t="s">
        <v>30</v>
      </c>
      <c r="I107" s="101">
        <v>3</v>
      </c>
      <c r="J107" s="101" t="s">
        <v>16</v>
      </c>
      <c r="K107" s="102" t="s">
        <v>783</v>
      </c>
      <c r="L107" s="103" t="s">
        <v>784</v>
      </c>
      <c r="M107" s="100" t="s">
        <v>658</v>
      </c>
      <c r="N107" s="100" t="s">
        <v>644</v>
      </c>
      <c r="O107" s="101" t="s">
        <v>512</v>
      </c>
      <c r="P107" s="100">
        <v>0</v>
      </c>
      <c r="Q107" s="100">
        <v>4</v>
      </c>
      <c r="R107" s="104">
        <v>4</v>
      </c>
      <c r="S107" s="100">
        <v>3</v>
      </c>
      <c r="T107" s="39"/>
      <c r="U107" s="94">
        <v>20</v>
      </c>
      <c r="V107" s="24" t="str">
        <f>IF(W107="","",IFERROR(INDEX(#REF!,MATCH(W107,#REF!,0)),"NUEVO"))</f>
        <v>NUEVO</v>
      </c>
      <c r="W107" s="126" t="s">
        <v>230</v>
      </c>
      <c r="X107" s="105" t="s">
        <v>96</v>
      </c>
      <c r="Y107" s="100" t="s">
        <v>740</v>
      </c>
      <c r="Z107" s="100" t="s">
        <v>647</v>
      </c>
      <c r="AA107" s="100" t="s">
        <v>60</v>
      </c>
      <c r="AB107" s="100" t="s">
        <v>771</v>
      </c>
      <c r="AC107" s="100">
        <v>34</v>
      </c>
      <c r="AD107" s="100" t="s">
        <v>685</v>
      </c>
      <c r="AE107" s="100" t="s">
        <v>685</v>
      </c>
      <c r="AF107" s="100" t="s">
        <v>740</v>
      </c>
      <c r="AG107" s="24" t="str">
        <f t="shared" si="29"/>
        <v>P</v>
      </c>
      <c r="AH107" s="100">
        <v>5</v>
      </c>
      <c r="AI107" s="100">
        <v>7</v>
      </c>
      <c r="AJ107" s="100">
        <v>40</v>
      </c>
      <c r="AK107" s="100">
        <v>11</v>
      </c>
      <c r="AL107" s="100">
        <v>0</v>
      </c>
      <c r="AM107" s="24">
        <f t="shared" si="25"/>
        <v>3.9999999999999987</v>
      </c>
      <c r="AN107" s="97">
        <f t="shared" si="26"/>
        <v>0.31944444444444448</v>
      </c>
      <c r="AO107" s="97">
        <f t="shared" si="27"/>
        <v>0.45833333333333331</v>
      </c>
      <c r="AP107" s="24" t="str" cm="1">
        <f t="array" ref="AP107">IF(W107="","",IF(SUMPRODUCT((W107=$W$6:$W$3326)*(AH107=$AH$6:$AH$3326)*(AN107=$AN$6:$AN$3326)*(AO107=$AO$6:$AO$3326)*(ROW($W$6:$W$3326)&lt;&gt;ROW(W107))*((R107=0)*($R$6:$R$3326&gt;0)+(R107&gt;0)*($R$6:$R$3326=0)))&gt;0,"SALONES UNIDOS",IF(SUMPRODUCT((W107=$W$6:$W$3326)*(AH107=$AH$6:$AH$3326)*((AN107&lt;$AO$6:$AO$3326)*(AO107&gt;$AN$6:$AN$3326))*(ROW($W$6:$W$3326)&lt;&gt;ROW(W107)))&gt;0,"CRUZADO","Sin cruce")))</f>
        <v>Sin cruce</v>
      </c>
      <c r="AQ107" s="97" t="str">
        <f t="shared" si="28"/>
        <v>DE3FILIALA</v>
      </c>
      <c r="AR107" s="97" t="str" cm="1">
        <f t="array" ref="AR107">IF(AQ107="","",IF(SUMPRODUCT((AQ107=$AQ$6:$AQ$3326)*(AH107=$AH$6:$AH$3326)*(AN107=$AN$6:$AN$3326)*(AO107=$AO$6:$AO$3326)*(ROW($AQ$6:$AQ$3326)&lt;&gt;ROW(AQ107))*((R107=0)*($R$6:$R$3326&gt;0)+(R107&gt;0)*($R$6:$R$3326=0)))&gt;0,"SALONES UNIDOS",IF(SUMPRODUCT((AQ107=$AQ$6:$AQ$3326)*(AH107=$AH$6:$AH$3326)*((AN107&lt;$AO$6:$AO$3326)*(AO107&gt;$AN$6:$AN$3326))*(ROW($AQ$6:$AQ$3326)&lt;&gt;ROW(AQ107)))&gt;0,"CRUZADO","Sin cruce")))</f>
        <v>Sin cruce</v>
      </c>
    </row>
    <row r="108" spans="3:45" s="8" customFormat="1" ht="18.75" hidden="1" customHeight="1" x14ac:dyDescent="0.2">
      <c r="C108" s="101" t="s">
        <v>639</v>
      </c>
      <c r="D108" s="100" t="s">
        <v>524</v>
      </c>
      <c r="E108" s="100">
        <v>20261</v>
      </c>
      <c r="F108" s="101" t="s">
        <v>13</v>
      </c>
      <c r="G108" s="101" t="s">
        <v>20</v>
      </c>
      <c r="H108" s="101" t="s">
        <v>30</v>
      </c>
      <c r="I108" s="101">
        <v>3</v>
      </c>
      <c r="J108" s="101" t="s">
        <v>26</v>
      </c>
      <c r="K108" s="102" t="s">
        <v>769</v>
      </c>
      <c r="L108" s="103" t="s">
        <v>770</v>
      </c>
      <c r="M108" s="100" t="s">
        <v>658</v>
      </c>
      <c r="N108" s="100" t="s">
        <v>644</v>
      </c>
      <c r="O108" s="101" t="s">
        <v>512</v>
      </c>
      <c r="P108" s="100">
        <v>2</v>
      </c>
      <c r="Q108" s="100">
        <v>2</v>
      </c>
      <c r="R108" s="104">
        <v>4</v>
      </c>
      <c r="S108" s="100">
        <v>3</v>
      </c>
      <c r="T108" s="39"/>
      <c r="U108" s="94">
        <v>20</v>
      </c>
      <c r="V108" s="24" t="str">
        <f>IF(W108="","",IFERROR(INDEX(#REF!,MATCH(W108,#REF!,0)),"NUEVO"))</f>
        <v>NUEVO</v>
      </c>
      <c r="W108" s="126" t="s">
        <v>194</v>
      </c>
      <c r="X108" s="105" t="s">
        <v>96</v>
      </c>
      <c r="Y108" s="100" t="s">
        <v>646</v>
      </c>
      <c r="Z108" s="100" t="s">
        <v>647</v>
      </c>
      <c r="AA108" s="100" t="s">
        <v>60</v>
      </c>
      <c r="AB108" s="100" t="s">
        <v>771</v>
      </c>
      <c r="AC108" s="100">
        <v>34</v>
      </c>
      <c r="AD108" s="100"/>
      <c r="AE108" s="100"/>
      <c r="AF108" s="100" t="s">
        <v>646</v>
      </c>
      <c r="AG108" s="24" t="str">
        <f t="shared" si="29"/>
        <v>TP</v>
      </c>
      <c r="AH108" s="100">
        <v>5</v>
      </c>
      <c r="AI108" s="100">
        <v>18</v>
      </c>
      <c r="AJ108" s="100">
        <v>30</v>
      </c>
      <c r="AK108" s="100">
        <v>21</v>
      </c>
      <c r="AL108" s="100">
        <v>50</v>
      </c>
      <c r="AM108" s="24">
        <f t="shared" si="25"/>
        <v>3.9999999999999987</v>
      </c>
      <c r="AN108" s="97">
        <f t="shared" si="26"/>
        <v>0.77083333333333337</v>
      </c>
      <c r="AO108" s="97">
        <f t="shared" si="27"/>
        <v>0.90972222222222221</v>
      </c>
      <c r="AP108" s="24" t="str" cm="1">
        <f t="array" ref="AP108">IF(W108="","",IF(SUMPRODUCT((W108=$W$6:$W$3326)*(AH108=$AH$6:$AH$3326)*(AN108=$AN$6:$AN$3326)*(AO108=$AO$6:$AO$3326)*(ROW($W$6:$W$3326)&lt;&gt;ROW(W108))*((R108=0)*($R$6:$R$3326&gt;0)+(R108&gt;0)*($R$6:$R$3326=0)))&gt;0,"SALONES UNIDOS",IF(SUMPRODUCT((W108=$W$6:$W$3326)*(AH108=$AH$6:$AH$3326)*((AN108&lt;$AO$6:$AO$3326)*(AO108&gt;$AN$6:$AN$3326))*(ROW($W$6:$W$3326)&lt;&gt;ROW(W108)))&gt;0,"CRUZADO","Sin cruce")))</f>
        <v>Sin cruce</v>
      </c>
      <c r="AQ108" s="97" t="str">
        <f t="shared" si="28"/>
        <v>DE3FILIALB</v>
      </c>
      <c r="AR108" s="97" t="str" cm="1">
        <f t="array" ref="AR108">IF(AQ108="","",IF(SUMPRODUCT((AQ108=$AQ$6:$AQ$3326)*(AH108=$AH$6:$AH$3326)*(AN108=$AN$6:$AN$3326)*(AO108=$AO$6:$AO$3326)*(ROW($AQ$6:$AQ$3326)&lt;&gt;ROW(AQ108))*((R108=0)*($R$6:$R$3326&gt;0)+(R108&gt;0)*($R$6:$R$3326=0)))&gt;0,"SALONES UNIDOS",IF(SUMPRODUCT((AQ108=$AQ$6:$AQ$3326)*(AH108=$AH$6:$AH$3326)*((AN108&lt;$AO$6:$AO$3326)*(AO108&gt;$AN$6:$AN$3326))*(ROW($AQ$6:$AQ$3326)&lt;&gt;ROW(AQ108)))&gt;0,"CRUZADO","Sin cruce")))</f>
        <v>Sin cruce</v>
      </c>
    </row>
    <row r="109" spans="3:45" s="8" customFormat="1" ht="18.75" hidden="1" customHeight="1" x14ac:dyDescent="0.2">
      <c r="C109" s="101" t="s">
        <v>639</v>
      </c>
      <c r="D109" s="100" t="s">
        <v>524</v>
      </c>
      <c r="E109" s="100">
        <v>20261</v>
      </c>
      <c r="F109" s="101" t="s">
        <v>13</v>
      </c>
      <c r="G109" s="101" t="s">
        <v>20</v>
      </c>
      <c r="H109" s="101" t="s">
        <v>30</v>
      </c>
      <c r="I109" s="101">
        <v>3</v>
      </c>
      <c r="J109" s="101" t="s">
        <v>26</v>
      </c>
      <c r="K109" s="102" t="s">
        <v>772</v>
      </c>
      <c r="L109" s="103" t="s">
        <v>773</v>
      </c>
      <c r="M109" s="100" t="s">
        <v>658</v>
      </c>
      <c r="N109" s="100" t="s">
        <v>644</v>
      </c>
      <c r="O109" s="101" t="s">
        <v>512</v>
      </c>
      <c r="P109" s="100">
        <v>2</v>
      </c>
      <c r="Q109" s="100">
        <v>0</v>
      </c>
      <c r="R109" s="104">
        <v>2</v>
      </c>
      <c r="S109" s="100">
        <v>3</v>
      </c>
      <c r="T109" s="39"/>
      <c r="U109" s="94">
        <v>20</v>
      </c>
      <c r="V109" s="24" t="str">
        <f>IF(W109="","",IFERROR(INDEX(#REF!,MATCH(W109,#REF!,0)),"NUEVO"))</f>
        <v>NUEVO</v>
      </c>
      <c r="W109" s="126" t="s">
        <v>130</v>
      </c>
      <c r="X109" s="105" t="s">
        <v>96</v>
      </c>
      <c r="Y109" s="100" t="s">
        <v>646</v>
      </c>
      <c r="Z109" s="100" t="s">
        <v>647</v>
      </c>
      <c r="AA109" s="100" t="s">
        <v>60</v>
      </c>
      <c r="AB109" s="100" t="s">
        <v>771</v>
      </c>
      <c r="AC109" s="100">
        <v>34</v>
      </c>
      <c r="AD109" s="100"/>
      <c r="AE109" s="100"/>
      <c r="AF109" s="100" t="s">
        <v>646</v>
      </c>
      <c r="AG109" s="24" t="str">
        <f t="shared" si="29"/>
        <v>T</v>
      </c>
      <c r="AH109" s="100">
        <v>1</v>
      </c>
      <c r="AI109" s="100">
        <v>20</v>
      </c>
      <c r="AJ109" s="100">
        <v>10</v>
      </c>
      <c r="AK109" s="100">
        <v>21</v>
      </c>
      <c r="AL109" s="100">
        <v>50</v>
      </c>
      <c r="AM109" s="24">
        <f t="shared" si="25"/>
        <v>1.9999999999999993</v>
      </c>
      <c r="AN109" s="97">
        <f t="shared" si="26"/>
        <v>0.84027777777777779</v>
      </c>
      <c r="AO109" s="97">
        <f t="shared" si="27"/>
        <v>0.90972222222222221</v>
      </c>
      <c r="AP109" s="24" t="str" cm="1">
        <f t="array" ref="AP109">IF(W109="","",IF(SUMPRODUCT((W109=$W$6:$W$3326)*(AH109=$AH$6:$AH$3326)*(AN109=$AN$6:$AN$3326)*(AO109=$AO$6:$AO$3326)*(ROW($W$6:$W$3326)&lt;&gt;ROW(W109))*((R109=0)*($R$6:$R$3326&gt;0)+(R109&gt;0)*($R$6:$R$3326=0)))&gt;0,"SALONES UNIDOS",IF(SUMPRODUCT((W109=$W$6:$W$3326)*(AH109=$AH$6:$AH$3326)*((AN109&lt;$AO$6:$AO$3326)*(AO109&gt;$AN$6:$AN$3326))*(ROW($W$6:$W$3326)&lt;&gt;ROW(W109)))&gt;0,"CRUZADO","Sin cruce")))</f>
        <v>Sin cruce</v>
      </c>
      <c r="AQ109" s="97" t="str">
        <f t="shared" si="28"/>
        <v>DE3FILIALB</v>
      </c>
      <c r="AR109" s="97" t="str" cm="1">
        <f t="array" ref="AR109">IF(AQ109="","",IF(SUMPRODUCT((AQ109=$AQ$6:$AQ$3326)*(AH109=$AH$6:$AH$3326)*(AN109=$AN$6:$AN$3326)*(AO109=$AO$6:$AO$3326)*(ROW($AQ$6:$AQ$3326)&lt;&gt;ROW(AQ109))*((R109=0)*($R$6:$R$3326&gt;0)+(R109&gt;0)*($R$6:$R$3326=0)))&gt;0,"SALONES UNIDOS",IF(SUMPRODUCT((AQ109=$AQ$6:$AQ$3326)*(AH109=$AH$6:$AH$3326)*((AN109&lt;$AO$6:$AO$3326)*(AO109&gt;$AN$6:$AN$3326))*(ROW($AQ$6:$AQ$3326)&lt;&gt;ROW(AQ109)))&gt;0,"CRUZADO","Sin cruce")))</f>
        <v>Sin cruce</v>
      </c>
      <c r="AS109" s="127">
        <v>30</v>
      </c>
    </row>
    <row r="110" spans="3:45" s="8" customFormat="1" ht="18.75" hidden="1" customHeight="1" x14ac:dyDescent="0.2">
      <c r="C110" s="101" t="s">
        <v>639</v>
      </c>
      <c r="D110" s="100" t="s">
        <v>524</v>
      </c>
      <c r="E110" s="100">
        <v>20261</v>
      </c>
      <c r="F110" s="101" t="s">
        <v>13</v>
      </c>
      <c r="G110" s="101" t="s">
        <v>20</v>
      </c>
      <c r="H110" s="101" t="s">
        <v>30</v>
      </c>
      <c r="I110" s="101">
        <v>3</v>
      </c>
      <c r="J110" s="101" t="s">
        <v>26</v>
      </c>
      <c r="K110" s="102" t="s">
        <v>772</v>
      </c>
      <c r="L110" s="103" t="s">
        <v>773</v>
      </c>
      <c r="M110" s="100" t="s">
        <v>658</v>
      </c>
      <c r="N110" s="100" t="s">
        <v>644</v>
      </c>
      <c r="O110" s="101" t="s">
        <v>512</v>
      </c>
      <c r="P110" s="100">
        <v>0</v>
      </c>
      <c r="Q110" s="100">
        <v>2</v>
      </c>
      <c r="R110" s="104">
        <v>2</v>
      </c>
      <c r="S110" s="100">
        <v>3</v>
      </c>
      <c r="T110" s="39"/>
      <c r="U110" s="94">
        <v>20</v>
      </c>
      <c r="V110" s="24" t="str">
        <f>IF(W110="","",IFERROR(INDEX(#REF!,MATCH(W110,#REF!,0)),"NUEVO"))</f>
        <v>NUEVO</v>
      </c>
      <c r="W110" s="126" t="s">
        <v>130</v>
      </c>
      <c r="X110" s="105" t="s">
        <v>96</v>
      </c>
      <c r="Y110" s="100" t="s">
        <v>646</v>
      </c>
      <c r="Z110" s="100" t="s">
        <v>647</v>
      </c>
      <c r="AA110" s="100"/>
      <c r="AB110" s="100"/>
      <c r="AC110" s="100" t="s">
        <v>685</v>
      </c>
      <c r="AD110" s="74" t="s">
        <v>751</v>
      </c>
      <c r="AE110" s="100">
        <v>26</v>
      </c>
      <c r="AF110" s="100" t="s">
        <v>646</v>
      </c>
      <c r="AG110" s="24" t="str">
        <f t="shared" si="29"/>
        <v>P</v>
      </c>
      <c r="AH110" s="100">
        <v>2</v>
      </c>
      <c r="AI110" s="100">
        <v>21</v>
      </c>
      <c r="AJ110" s="100">
        <v>50</v>
      </c>
      <c r="AK110" s="100">
        <v>23</v>
      </c>
      <c r="AL110" s="101">
        <v>30</v>
      </c>
      <c r="AM110" s="24">
        <f t="shared" si="25"/>
        <v>2.0000000000000027</v>
      </c>
      <c r="AN110" s="97">
        <f t="shared" si="26"/>
        <v>0.90972222222222221</v>
      </c>
      <c r="AO110" s="97">
        <f t="shared" si="27"/>
        <v>0.97916666666666674</v>
      </c>
      <c r="AP110" s="24" t="str" cm="1">
        <f t="array" ref="AP110">IF(W110="","",IF(SUMPRODUCT((W110=$W$6:$W$3326)*(AH110=$AH$6:$AH$3326)*(AN110=$AN$6:$AN$3326)*(AO110=$AO$6:$AO$3326)*(ROW($W$6:$W$3326)&lt;&gt;ROW(W110))*((R110=0)*($R$6:$R$3326&gt;0)+(R110&gt;0)*($R$6:$R$3326=0)))&gt;0,"SALONES UNIDOS",IF(SUMPRODUCT((W110=$W$6:$W$3326)*(AH110=$AH$6:$AH$3326)*((AN110&lt;$AO$6:$AO$3326)*(AO110&gt;$AN$6:$AN$3326))*(ROW($W$6:$W$3326)&lt;&gt;ROW(W110)))&gt;0,"CRUZADO","Sin cruce")))</f>
        <v>Sin cruce</v>
      </c>
      <c r="AQ110" s="97" t="str">
        <f t="shared" si="28"/>
        <v>DE3FILIALB</v>
      </c>
      <c r="AR110" s="97" t="str" cm="1">
        <f t="array" ref="AR110">IF(AQ110="","",IF(SUMPRODUCT((AQ110=$AQ$6:$AQ$3326)*(AH110=$AH$6:$AH$3326)*(AN110=$AN$6:$AN$3326)*(AO110=$AO$6:$AO$3326)*(ROW($AQ$6:$AQ$3326)&lt;&gt;ROW(AQ110))*((R110=0)*($R$6:$R$3326&gt;0)+(R110&gt;0)*($R$6:$R$3326=0)))&gt;0,"SALONES UNIDOS",IF(SUMPRODUCT((AQ110=$AQ$6:$AQ$3326)*(AH110=$AH$6:$AH$3326)*((AN110&lt;$AO$6:$AO$3326)*(AO110&gt;$AN$6:$AN$3326))*(ROW($AQ$6:$AQ$3326)&lt;&gt;ROW(AQ110)))&gt;0,"CRUZADO","Sin cruce")))</f>
        <v>Sin cruce</v>
      </c>
      <c r="AS110" s="38"/>
    </row>
    <row r="111" spans="3:45" s="8" customFormat="1" ht="18.75" hidden="1" customHeight="1" x14ac:dyDescent="0.2">
      <c r="C111" s="101" t="s">
        <v>639</v>
      </c>
      <c r="D111" s="100" t="s">
        <v>524</v>
      </c>
      <c r="E111" s="100">
        <v>20261</v>
      </c>
      <c r="F111" s="101" t="s">
        <v>13</v>
      </c>
      <c r="G111" s="101" t="s">
        <v>20</v>
      </c>
      <c r="H111" s="101" t="s">
        <v>30</v>
      </c>
      <c r="I111" s="101">
        <v>3</v>
      </c>
      <c r="J111" s="101" t="s">
        <v>26</v>
      </c>
      <c r="K111" s="102" t="s">
        <v>774</v>
      </c>
      <c r="L111" s="103" t="s">
        <v>775</v>
      </c>
      <c r="M111" s="100" t="s">
        <v>658</v>
      </c>
      <c r="N111" s="100" t="s">
        <v>644</v>
      </c>
      <c r="O111" s="101" t="s">
        <v>521</v>
      </c>
      <c r="P111" s="100">
        <v>3</v>
      </c>
      <c r="Q111" s="100">
        <v>0</v>
      </c>
      <c r="R111" s="104">
        <v>3</v>
      </c>
      <c r="S111" s="100">
        <v>3</v>
      </c>
      <c r="T111" s="39"/>
      <c r="U111" s="94">
        <v>20</v>
      </c>
      <c r="V111" s="24" t="str">
        <f>IF(W111="","",IFERROR(INDEX(#REF!,MATCH(W111,#REF!,0)),"NUEVO"))</f>
        <v>NUEVO</v>
      </c>
      <c r="W111" s="126" t="s">
        <v>200</v>
      </c>
      <c r="X111" s="105" t="s">
        <v>95</v>
      </c>
      <c r="Y111" s="100" t="s">
        <v>646</v>
      </c>
      <c r="Z111" s="100" t="s">
        <v>647</v>
      </c>
      <c r="AA111" s="100"/>
      <c r="AB111" s="100"/>
      <c r="AC111" s="100"/>
      <c r="AD111" s="100"/>
      <c r="AE111" s="100"/>
      <c r="AF111" s="100" t="s">
        <v>646</v>
      </c>
      <c r="AG111" s="24" t="str">
        <f t="shared" si="29"/>
        <v>T</v>
      </c>
      <c r="AH111" s="100">
        <v>4</v>
      </c>
      <c r="AI111" s="100">
        <v>18</v>
      </c>
      <c r="AJ111" s="100">
        <v>30</v>
      </c>
      <c r="AK111" s="100">
        <v>21</v>
      </c>
      <c r="AL111" s="100">
        <v>0</v>
      </c>
      <c r="AM111" s="24">
        <f t="shared" si="25"/>
        <v>2.9999999999999987</v>
      </c>
      <c r="AN111" s="97">
        <f t="shared" si="26"/>
        <v>0.77083333333333337</v>
      </c>
      <c r="AO111" s="97">
        <f t="shared" si="27"/>
        <v>0.875</v>
      </c>
      <c r="AP111" s="24" t="str" cm="1">
        <f t="array" ref="AP111">IF(W111="","",IF(SUMPRODUCT((W111=$W$6:$W$3326)*(AH111=$AH$6:$AH$3326)*(AN111=$AN$6:$AN$3326)*(AO111=$AO$6:$AO$3326)*(ROW($W$6:$W$3326)&lt;&gt;ROW(W111))*((R111=0)*($R$6:$R$3326&gt;0)+(R111&gt;0)*($R$6:$R$3326=0)))&gt;0,"SALONES UNIDOS",IF(SUMPRODUCT((W111=$W$6:$W$3326)*(AH111=$AH$6:$AH$3326)*((AN111&lt;$AO$6:$AO$3326)*(AO111&gt;$AN$6:$AN$3326))*(ROW($W$6:$W$3326)&lt;&gt;ROW(W111)))&gt;0,"CRUZADO","Sin cruce")))</f>
        <v>Sin cruce</v>
      </c>
      <c r="AQ111" s="97" t="str">
        <f t="shared" si="28"/>
        <v>DE3FILIALB</v>
      </c>
      <c r="AR111" s="97" t="str" cm="1">
        <f t="array" ref="AR111">IF(AQ111="","",IF(SUMPRODUCT((AQ111=$AQ$6:$AQ$3326)*(AH111=$AH$6:$AH$3326)*(AN111=$AN$6:$AN$3326)*(AO111=$AO$6:$AO$3326)*(ROW($AQ$6:$AQ$3326)&lt;&gt;ROW(AQ111))*((R111=0)*($R$6:$R$3326&gt;0)+(R111&gt;0)*($R$6:$R$3326=0)))&gt;0,"SALONES UNIDOS",IF(SUMPRODUCT((AQ111=$AQ$6:$AQ$3326)*(AH111=$AH$6:$AH$3326)*((AN111&lt;$AO$6:$AO$3326)*(AO111&gt;$AN$6:$AN$3326))*(ROW($AQ$6:$AQ$3326)&lt;&gt;ROW(AQ111)))&gt;0,"CRUZADO","Sin cruce")))</f>
        <v>Sin cruce</v>
      </c>
    </row>
    <row r="112" spans="3:45" s="8" customFormat="1" ht="18.75" hidden="1" customHeight="1" x14ac:dyDescent="0.2">
      <c r="C112" s="101" t="s">
        <v>639</v>
      </c>
      <c r="D112" s="100" t="s">
        <v>524</v>
      </c>
      <c r="E112" s="100">
        <v>20261</v>
      </c>
      <c r="F112" s="101" t="s">
        <v>13</v>
      </c>
      <c r="G112" s="101" t="s">
        <v>20</v>
      </c>
      <c r="H112" s="101" t="s">
        <v>30</v>
      </c>
      <c r="I112" s="101">
        <v>3</v>
      </c>
      <c r="J112" s="101" t="s">
        <v>26</v>
      </c>
      <c r="K112" s="102" t="s">
        <v>776</v>
      </c>
      <c r="L112" s="103" t="s">
        <v>777</v>
      </c>
      <c r="M112" s="100" t="s">
        <v>658</v>
      </c>
      <c r="N112" s="100" t="s">
        <v>644</v>
      </c>
      <c r="O112" s="101" t="s">
        <v>521</v>
      </c>
      <c r="P112" s="100">
        <v>3</v>
      </c>
      <c r="Q112" s="100">
        <v>0</v>
      </c>
      <c r="R112" s="104">
        <v>3</v>
      </c>
      <c r="S112" s="100">
        <v>3</v>
      </c>
      <c r="T112" s="39"/>
      <c r="U112" s="94">
        <v>20</v>
      </c>
      <c r="V112" s="24" t="str">
        <f>IF(W112="","",IFERROR(INDEX(#REF!,MATCH(W112,#REF!,0)),"NUEVO"))</f>
        <v>NUEVO</v>
      </c>
      <c r="W112" s="126" t="s">
        <v>145</v>
      </c>
      <c r="X112" s="105" t="s">
        <v>95</v>
      </c>
      <c r="Y112" s="100" t="s">
        <v>646</v>
      </c>
      <c r="Z112" s="100" t="s">
        <v>647</v>
      </c>
      <c r="AA112" s="100"/>
      <c r="AB112" s="100"/>
      <c r="AC112" s="100"/>
      <c r="AD112" s="100"/>
      <c r="AE112" s="100"/>
      <c r="AF112" s="100" t="s">
        <v>646</v>
      </c>
      <c r="AG112" s="24" t="str">
        <f t="shared" si="29"/>
        <v>T</v>
      </c>
      <c r="AH112" s="100">
        <v>3</v>
      </c>
      <c r="AI112" s="100">
        <v>17</v>
      </c>
      <c r="AJ112" s="100">
        <v>40</v>
      </c>
      <c r="AK112" s="100">
        <v>20</v>
      </c>
      <c r="AL112" s="100">
        <v>10</v>
      </c>
      <c r="AM112" s="24">
        <f t="shared" si="25"/>
        <v>2.9999999999999987</v>
      </c>
      <c r="AN112" s="97">
        <f t="shared" si="26"/>
        <v>0.73611111111111116</v>
      </c>
      <c r="AO112" s="97">
        <f t="shared" si="27"/>
        <v>0.84027777777777779</v>
      </c>
      <c r="AP112" s="24" t="str" cm="1">
        <f t="array" ref="AP112">IF(W112="","",IF(SUMPRODUCT((W112=$W$6:$W$3326)*(AH112=$AH$6:$AH$3326)*(AN112=$AN$6:$AN$3326)*(AO112=$AO$6:$AO$3326)*(ROW($W$6:$W$3326)&lt;&gt;ROW(W112))*((R112=0)*($R$6:$R$3326&gt;0)+(R112&gt;0)*($R$6:$R$3326=0)))&gt;0,"SALONES UNIDOS",IF(SUMPRODUCT((W112=$W$6:$W$3326)*(AH112=$AH$6:$AH$3326)*((AN112&lt;$AO$6:$AO$3326)*(AO112&gt;$AN$6:$AN$3326))*(ROW($W$6:$W$3326)&lt;&gt;ROW(W112)))&gt;0,"CRUZADO","Sin cruce")))</f>
        <v>Sin cruce</v>
      </c>
      <c r="AQ112" s="97" t="str">
        <f t="shared" si="28"/>
        <v>DE3FILIALB</v>
      </c>
      <c r="AR112" s="97" t="str" cm="1">
        <f t="array" ref="AR112">IF(AQ112="","",IF(SUMPRODUCT((AQ112=$AQ$6:$AQ$3326)*(AH112=$AH$6:$AH$3326)*(AN112=$AN$6:$AN$3326)*(AO112=$AO$6:$AO$3326)*(ROW($AQ$6:$AQ$3326)&lt;&gt;ROW(AQ112))*((R112=0)*($R$6:$R$3326&gt;0)+(R112&gt;0)*($R$6:$R$3326=0)))&gt;0,"SALONES UNIDOS",IF(SUMPRODUCT((AQ112=$AQ$6:$AQ$3326)*(AH112=$AH$6:$AH$3326)*((AN112&lt;$AO$6:$AO$3326)*(AO112&gt;$AN$6:$AN$3326))*(ROW($AQ$6:$AQ$3326)&lt;&gt;ROW(AQ112)))&gt;0,"CRUZADO","Sin cruce")))</f>
        <v>Sin cruce</v>
      </c>
    </row>
    <row r="113" spans="3:44" s="8" customFormat="1" ht="18.75" hidden="1" customHeight="1" x14ac:dyDescent="0.2">
      <c r="C113" s="101" t="s">
        <v>639</v>
      </c>
      <c r="D113" s="100" t="s">
        <v>524</v>
      </c>
      <c r="E113" s="100">
        <v>20261</v>
      </c>
      <c r="F113" s="101" t="s">
        <v>13</v>
      </c>
      <c r="G113" s="101" t="s">
        <v>20</v>
      </c>
      <c r="H113" s="101" t="s">
        <v>30</v>
      </c>
      <c r="I113" s="101">
        <v>3</v>
      </c>
      <c r="J113" s="101" t="s">
        <v>26</v>
      </c>
      <c r="K113" s="102" t="s">
        <v>778</v>
      </c>
      <c r="L113" s="103" t="s">
        <v>779</v>
      </c>
      <c r="M113" s="100" t="s">
        <v>658</v>
      </c>
      <c r="N113" s="100" t="s">
        <v>644</v>
      </c>
      <c r="O113" s="101" t="s">
        <v>512</v>
      </c>
      <c r="P113" s="100">
        <v>2</v>
      </c>
      <c r="Q113" s="100">
        <v>2</v>
      </c>
      <c r="R113" s="104">
        <v>4</v>
      </c>
      <c r="S113" s="100">
        <v>3</v>
      </c>
      <c r="T113" s="39"/>
      <c r="U113" s="94">
        <v>20</v>
      </c>
      <c r="V113" s="24" t="str">
        <f>IF(W113="","",IFERROR(INDEX(#REF!,MATCH(W113,#REF!,0)),"NUEVO"))</f>
        <v>NUEVO</v>
      </c>
      <c r="W113" s="126" t="s">
        <v>290</v>
      </c>
      <c r="X113" s="105" t="s">
        <v>96</v>
      </c>
      <c r="Y113" s="100" t="s">
        <v>646</v>
      </c>
      <c r="Z113" s="100" t="s">
        <v>647</v>
      </c>
      <c r="AA113" s="100" t="s">
        <v>60</v>
      </c>
      <c r="AB113" s="100" t="s">
        <v>771</v>
      </c>
      <c r="AC113" s="100">
        <v>34</v>
      </c>
      <c r="AD113" s="100"/>
      <c r="AE113" s="100"/>
      <c r="AF113" s="100" t="s">
        <v>646</v>
      </c>
      <c r="AG113" s="24" t="str">
        <f t="shared" si="29"/>
        <v>TP</v>
      </c>
      <c r="AH113" s="100">
        <v>3</v>
      </c>
      <c r="AI113" s="100">
        <v>20</v>
      </c>
      <c r="AJ113" s="100">
        <v>10</v>
      </c>
      <c r="AK113" s="100">
        <v>23</v>
      </c>
      <c r="AL113" s="100">
        <v>30</v>
      </c>
      <c r="AM113" s="24">
        <f t="shared" si="25"/>
        <v>4.0000000000000018</v>
      </c>
      <c r="AN113" s="97">
        <f t="shared" si="26"/>
        <v>0.84027777777777779</v>
      </c>
      <c r="AO113" s="97">
        <f t="shared" si="27"/>
        <v>0.97916666666666674</v>
      </c>
      <c r="AP113" s="24" t="str" cm="1">
        <f t="array" ref="AP113">IF(W113="","",IF(SUMPRODUCT((W113=$W$6:$W$3326)*(AH113=$AH$6:$AH$3326)*(AN113=$AN$6:$AN$3326)*(AO113=$AO$6:$AO$3326)*(ROW($W$6:$W$3326)&lt;&gt;ROW(W113))*((R113=0)*($R$6:$R$3326&gt;0)+(R113&gt;0)*($R$6:$R$3326=0)))&gt;0,"SALONES UNIDOS",IF(SUMPRODUCT((W113=$W$6:$W$3326)*(AH113=$AH$6:$AH$3326)*((AN113&lt;$AO$6:$AO$3326)*(AO113&gt;$AN$6:$AN$3326))*(ROW($W$6:$W$3326)&lt;&gt;ROW(W113)))&gt;0,"CRUZADO","Sin cruce")))</f>
        <v>Sin cruce</v>
      </c>
      <c r="AQ113" s="97" t="str">
        <f t="shared" si="28"/>
        <v>DE3FILIALB</v>
      </c>
      <c r="AR113" s="97" t="str" cm="1">
        <f t="array" ref="AR113">IF(AQ113="","",IF(SUMPRODUCT((AQ113=$AQ$6:$AQ$3326)*(AH113=$AH$6:$AH$3326)*(AN113=$AN$6:$AN$3326)*(AO113=$AO$6:$AO$3326)*(ROW($AQ$6:$AQ$3326)&lt;&gt;ROW(AQ113))*((R113=0)*($R$6:$R$3326&gt;0)+(R113&gt;0)*($R$6:$R$3326=0)))&gt;0,"SALONES UNIDOS",IF(SUMPRODUCT((AQ113=$AQ$6:$AQ$3326)*(AH113=$AH$6:$AH$3326)*((AN113&lt;$AO$6:$AO$3326)*(AO113&gt;$AN$6:$AN$3326))*(ROW($AQ$6:$AQ$3326)&lt;&gt;ROW(AQ113)))&gt;0,"CRUZADO","Sin cruce")))</f>
        <v>Sin cruce</v>
      </c>
    </row>
    <row r="114" spans="3:44" s="8" customFormat="1" ht="18.75" hidden="1" customHeight="1" x14ac:dyDescent="0.2">
      <c r="C114" s="101" t="s">
        <v>639</v>
      </c>
      <c r="D114" s="100" t="s">
        <v>524</v>
      </c>
      <c r="E114" s="100">
        <v>20261</v>
      </c>
      <c r="F114" s="101" t="s">
        <v>13</v>
      </c>
      <c r="G114" s="101" t="s">
        <v>20</v>
      </c>
      <c r="H114" s="101" t="s">
        <v>30</v>
      </c>
      <c r="I114" s="101">
        <v>3</v>
      </c>
      <c r="J114" s="101" t="s">
        <v>26</v>
      </c>
      <c r="K114" s="102" t="s">
        <v>780</v>
      </c>
      <c r="L114" s="103" t="s">
        <v>781</v>
      </c>
      <c r="M114" s="100" t="s">
        <v>643</v>
      </c>
      <c r="N114" s="100" t="s">
        <v>644</v>
      </c>
      <c r="O114" s="101" t="s">
        <v>512</v>
      </c>
      <c r="P114" s="100">
        <v>2</v>
      </c>
      <c r="Q114" s="100">
        <v>0</v>
      </c>
      <c r="R114" s="104">
        <v>2</v>
      </c>
      <c r="S114" s="100">
        <v>3</v>
      </c>
      <c r="T114" s="39"/>
      <c r="U114" s="94">
        <v>20</v>
      </c>
      <c r="V114" s="24" t="str">
        <f>IF(W114="","",IFERROR(INDEX(#REF!,MATCH(W114,#REF!,0)),"NUEVO"))</f>
        <v>NUEVO</v>
      </c>
      <c r="W114" s="126" t="s">
        <v>223</v>
      </c>
      <c r="X114" s="105" t="s">
        <v>96</v>
      </c>
      <c r="Y114" s="100" t="s">
        <v>646</v>
      </c>
      <c r="Z114" s="100" t="s">
        <v>647</v>
      </c>
      <c r="AA114" s="100" t="s">
        <v>60</v>
      </c>
      <c r="AB114" s="100" t="s">
        <v>771</v>
      </c>
      <c r="AC114" s="100">
        <v>34</v>
      </c>
      <c r="AD114" s="100"/>
      <c r="AE114" s="100"/>
      <c r="AF114" s="100" t="s">
        <v>646</v>
      </c>
      <c r="AG114" s="24" t="str">
        <f t="shared" si="29"/>
        <v>T</v>
      </c>
      <c r="AH114" s="100">
        <v>1</v>
      </c>
      <c r="AI114" s="100">
        <v>18</v>
      </c>
      <c r="AJ114" s="100">
        <v>30</v>
      </c>
      <c r="AK114" s="100">
        <v>20</v>
      </c>
      <c r="AL114" s="100">
        <v>10</v>
      </c>
      <c r="AM114" s="24">
        <f t="shared" si="25"/>
        <v>1.9999999999999993</v>
      </c>
      <c r="AN114" s="97">
        <f t="shared" si="26"/>
        <v>0.77083333333333337</v>
      </c>
      <c r="AO114" s="97">
        <f t="shared" si="27"/>
        <v>0.84027777777777779</v>
      </c>
      <c r="AP114" s="24" t="str" cm="1">
        <f t="array" ref="AP114">IF(W114="","",IF(SUMPRODUCT((W114=$W$6:$W$3326)*(AH114=$AH$6:$AH$3326)*(AN114=$AN$6:$AN$3326)*(AO114=$AO$6:$AO$3326)*(ROW($W$6:$W$3326)&lt;&gt;ROW(W114))*((R114=0)*($R$6:$R$3326&gt;0)+(R114&gt;0)*($R$6:$R$3326=0)))&gt;0,"SALONES UNIDOS",IF(SUMPRODUCT((W114=$W$6:$W$3326)*(AH114=$AH$6:$AH$3326)*((AN114&lt;$AO$6:$AO$3326)*(AO114&gt;$AN$6:$AN$3326))*(ROW($W$6:$W$3326)&lt;&gt;ROW(W114)))&gt;0,"CRUZADO","Sin cruce")))</f>
        <v>Sin cruce</v>
      </c>
      <c r="AQ114" s="97" t="str">
        <f t="shared" si="28"/>
        <v>DE3FILIALB</v>
      </c>
      <c r="AR114" s="97" t="str" cm="1">
        <f t="array" ref="AR114">IF(AQ114="","",IF(SUMPRODUCT((AQ114=$AQ$6:$AQ$3326)*(AH114=$AH$6:$AH$3326)*(AN114=$AN$6:$AN$3326)*(AO114=$AO$6:$AO$3326)*(ROW($AQ$6:$AQ$3326)&lt;&gt;ROW(AQ114))*((R114=0)*($R$6:$R$3326&gt;0)+(R114&gt;0)*($R$6:$R$3326=0)))&gt;0,"SALONES UNIDOS",IF(SUMPRODUCT((AQ114=$AQ$6:$AQ$3326)*(AH114=$AH$6:$AH$3326)*((AN114&lt;$AO$6:$AO$3326)*(AO114&gt;$AN$6:$AN$3326))*(ROW($AQ$6:$AQ$3326)&lt;&gt;ROW(AQ114)))&gt;0,"CRUZADO","Sin cruce")))</f>
        <v>Sin cruce</v>
      </c>
    </row>
    <row r="115" spans="3:44" s="8" customFormat="1" ht="18.75" hidden="1" customHeight="1" x14ac:dyDescent="0.2">
      <c r="C115" s="101" t="s">
        <v>639</v>
      </c>
      <c r="D115" s="100" t="s">
        <v>524</v>
      </c>
      <c r="E115" s="100">
        <v>20261</v>
      </c>
      <c r="F115" s="101" t="s">
        <v>13</v>
      </c>
      <c r="G115" s="101" t="s">
        <v>20</v>
      </c>
      <c r="H115" s="101" t="s">
        <v>30</v>
      </c>
      <c r="I115" s="101">
        <v>3</v>
      </c>
      <c r="J115" s="101" t="s">
        <v>26</v>
      </c>
      <c r="K115" s="102" t="s">
        <v>780</v>
      </c>
      <c r="L115" s="103" t="s">
        <v>781</v>
      </c>
      <c r="M115" s="100" t="s">
        <v>643</v>
      </c>
      <c r="N115" s="100" t="s">
        <v>644</v>
      </c>
      <c r="O115" s="101" t="s">
        <v>512</v>
      </c>
      <c r="P115" s="100">
        <v>0</v>
      </c>
      <c r="Q115" s="100">
        <v>2</v>
      </c>
      <c r="R115" s="104">
        <v>2</v>
      </c>
      <c r="S115" s="100">
        <v>3</v>
      </c>
      <c r="T115" s="39"/>
      <c r="U115" s="94">
        <v>20</v>
      </c>
      <c r="V115" s="24" t="str">
        <f>IF(W115="","",IFERROR(INDEX(#REF!,MATCH(W115,#REF!,0)),"NUEVO"))</f>
        <v>NUEVO</v>
      </c>
      <c r="W115" s="126" t="s">
        <v>223</v>
      </c>
      <c r="X115" s="105" t="s">
        <v>96</v>
      </c>
      <c r="Y115" s="100" t="s">
        <v>646</v>
      </c>
      <c r="Z115" s="100" t="s">
        <v>647</v>
      </c>
      <c r="AA115" s="100"/>
      <c r="AB115" s="100"/>
      <c r="AC115" s="100"/>
      <c r="AD115" s="79" t="s">
        <v>782</v>
      </c>
      <c r="AE115" s="100"/>
      <c r="AF115" s="100" t="s">
        <v>646</v>
      </c>
      <c r="AG115" s="24" t="str">
        <f t="shared" si="29"/>
        <v>P</v>
      </c>
      <c r="AH115" s="100">
        <v>5</v>
      </c>
      <c r="AI115" s="100">
        <v>21</v>
      </c>
      <c r="AJ115" s="100">
        <v>50</v>
      </c>
      <c r="AK115" s="100">
        <v>23</v>
      </c>
      <c r="AL115" s="100">
        <v>30</v>
      </c>
      <c r="AM115" s="24">
        <f t="shared" si="25"/>
        <v>2.0000000000000027</v>
      </c>
      <c r="AN115" s="97">
        <f t="shared" si="26"/>
        <v>0.90972222222222221</v>
      </c>
      <c r="AO115" s="97">
        <f t="shared" si="27"/>
        <v>0.97916666666666674</v>
      </c>
      <c r="AP115" s="24" t="str" cm="1">
        <f t="array" ref="AP115">IF(W115="","",IF(SUMPRODUCT((W115=$W$6:$W$3326)*(AH115=$AH$6:$AH$3326)*(AN115=$AN$6:$AN$3326)*(AO115=$AO$6:$AO$3326)*(ROW($W$6:$W$3326)&lt;&gt;ROW(W115))*((R115=0)*($R$6:$R$3326&gt;0)+(R115&gt;0)*($R$6:$R$3326=0)))&gt;0,"SALONES UNIDOS",IF(SUMPRODUCT((W115=$W$6:$W$3326)*(AH115=$AH$6:$AH$3326)*((AN115&lt;$AO$6:$AO$3326)*(AO115&gt;$AN$6:$AN$3326))*(ROW($W$6:$W$3326)&lt;&gt;ROW(W115)))&gt;0,"CRUZADO","Sin cruce")))</f>
        <v>Sin cruce</v>
      </c>
      <c r="AQ115" s="97" t="str">
        <f t="shared" si="28"/>
        <v>DE3FILIALB</v>
      </c>
      <c r="AR115" s="97" t="str" cm="1">
        <f t="array" ref="AR115">IF(AQ115="","",IF(SUMPRODUCT((AQ115=$AQ$6:$AQ$3326)*(AH115=$AH$6:$AH$3326)*(AN115=$AN$6:$AN$3326)*(AO115=$AO$6:$AO$3326)*(ROW($AQ$6:$AQ$3326)&lt;&gt;ROW(AQ115))*((R115=0)*($R$6:$R$3326&gt;0)+(R115&gt;0)*($R$6:$R$3326=0)))&gt;0,"SALONES UNIDOS",IF(SUMPRODUCT((AQ115=$AQ$6:$AQ$3326)*(AH115=$AH$6:$AH$3326)*((AN115&lt;$AO$6:$AO$3326)*(AO115&gt;$AN$6:$AN$3326))*(ROW($AQ$6:$AQ$3326)&lt;&gt;ROW(AQ115)))&gt;0,"CRUZADO","Sin cruce")))</f>
        <v>Sin cruce</v>
      </c>
    </row>
    <row r="116" spans="3:44" s="8" customFormat="1" ht="18.75" hidden="1" customHeight="1" x14ac:dyDescent="0.2">
      <c r="C116" s="101" t="s">
        <v>639</v>
      </c>
      <c r="D116" s="100" t="s">
        <v>524</v>
      </c>
      <c r="E116" s="100">
        <v>20261</v>
      </c>
      <c r="F116" s="101" t="s">
        <v>13</v>
      </c>
      <c r="G116" s="101" t="s">
        <v>20</v>
      </c>
      <c r="H116" s="101" t="s">
        <v>30</v>
      </c>
      <c r="I116" s="101">
        <v>3</v>
      </c>
      <c r="J116" s="101" t="s">
        <v>26</v>
      </c>
      <c r="K116" s="102" t="s">
        <v>783</v>
      </c>
      <c r="L116" s="103" t="s">
        <v>784</v>
      </c>
      <c r="M116" s="100" t="s">
        <v>658</v>
      </c>
      <c r="N116" s="100" t="s">
        <v>644</v>
      </c>
      <c r="O116" s="101" t="s">
        <v>512</v>
      </c>
      <c r="P116" s="100">
        <v>1</v>
      </c>
      <c r="Q116" s="100">
        <v>4</v>
      </c>
      <c r="R116" s="104">
        <v>5</v>
      </c>
      <c r="S116" s="100">
        <v>3</v>
      </c>
      <c r="T116" s="39"/>
      <c r="U116" s="94">
        <v>20</v>
      </c>
      <c r="V116" s="24" t="str">
        <f>IF(W116="","",IFERROR(INDEX(#REF!,MATCH(W116,#REF!,0)),"NUEVO"))</f>
        <v>NUEVO</v>
      </c>
      <c r="W116" s="126" t="s">
        <v>230</v>
      </c>
      <c r="X116" s="105" t="s">
        <v>96</v>
      </c>
      <c r="Y116" s="100" t="s">
        <v>646</v>
      </c>
      <c r="Z116" s="100" t="s">
        <v>647</v>
      </c>
      <c r="AA116" s="100" t="s">
        <v>60</v>
      </c>
      <c r="AB116" s="100" t="s">
        <v>771</v>
      </c>
      <c r="AC116" s="100">
        <v>34</v>
      </c>
      <c r="AD116" s="100"/>
      <c r="AE116" s="100"/>
      <c r="AF116" s="100" t="s">
        <v>646</v>
      </c>
      <c r="AG116" s="24" t="str">
        <f t="shared" si="29"/>
        <v>TP</v>
      </c>
      <c r="AH116" s="100">
        <v>2</v>
      </c>
      <c r="AI116" s="100">
        <v>17</v>
      </c>
      <c r="AJ116" s="100">
        <v>40</v>
      </c>
      <c r="AK116" s="100">
        <v>21</v>
      </c>
      <c r="AL116" s="100">
        <v>50</v>
      </c>
      <c r="AM116" s="24">
        <f t="shared" si="25"/>
        <v>4.9999999999999982</v>
      </c>
      <c r="AN116" s="97">
        <f t="shared" si="26"/>
        <v>0.73611111111111116</v>
      </c>
      <c r="AO116" s="97">
        <f t="shared" si="27"/>
        <v>0.90972222222222221</v>
      </c>
      <c r="AP116" s="24" t="str" cm="1">
        <f t="array" ref="AP116">IF(W116="","",IF(SUMPRODUCT((W116=$W$6:$W$3326)*(AH116=$AH$6:$AH$3326)*(AN116=$AN$6:$AN$3326)*(AO116=$AO$6:$AO$3326)*(ROW($W$6:$W$3326)&lt;&gt;ROW(W116))*((R116=0)*($R$6:$R$3326&gt;0)+(R116&gt;0)*($R$6:$R$3326=0)))&gt;0,"SALONES UNIDOS",IF(SUMPRODUCT((W116=$W$6:$W$3326)*(AH116=$AH$6:$AH$3326)*((AN116&lt;$AO$6:$AO$3326)*(AO116&gt;$AN$6:$AN$3326))*(ROW($W$6:$W$3326)&lt;&gt;ROW(W116)))&gt;0,"CRUZADO","Sin cruce")))</f>
        <v>Sin cruce</v>
      </c>
      <c r="AQ116" s="97" t="str">
        <f t="shared" si="28"/>
        <v>DE3FILIALB</v>
      </c>
      <c r="AR116" s="97" t="str" cm="1">
        <f t="array" ref="AR116">IF(AQ116="","",IF(SUMPRODUCT((AQ116=$AQ$6:$AQ$3326)*(AH116=$AH$6:$AH$3326)*(AN116=$AN$6:$AN$3326)*(AO116=$AO$6:$AO$3326)*(ROW($AQ$6:$AQ$3326)&lt;&gt;ROW(AQ116))*((R116=0)*($R$6:$R$3326&gt;0)+(R116&gt;0)*($R$6:$R$3326=0)))&gt;0,"SALONES UNIDOS",IF(SUMPRODUCT((AQ116=$AQ$6:$AQ$3326)*(AH116=$AH$6:$AH$3326)*((AN116&lt;$AO$6:$AO$3326)*(AO116&gt;$AN$6:$AN$3326))*(ROW($AQ$6:$AQ$3326)&lt;&gt;ROW(AQ116)))&gt;0,"CRUZADO","Sin cruce")))</f>
        <v>Sin cruce</v>
      </c>
    </row>
    <row r="117" spans="3:44" s="8" customFormat="1" ht="18.75" hidden="1" customHeight="1" x14ac:dyDescent="0.2">
      <c r="C117" s="101" t="s">
        <v>639</v>
      </c>
      <c r="D117" s="100" t="s">
        <v>524</v>
      </c>
      <c r="E117" s="100">
        <v>20261</v>
      </c>
      <c r="F117" s="101" t="s">
        <v>13</v>
      </c>
      <c r="G117" s="101" t="s">
        <v>20</v>
      </c>
      <c r="H117" s="101" t="s">
        <v>30</v>
      </c>
      <c r="I117" s="101">
        <v>4</v>
      </c>
      <c r="J117" s="101" t="s">
        <v>16</v>
      </c>
      <c r="K117" s="102" t="s">
        <v>785</v>
      </c>
      <c r="L117" s="103" t="s">
        <v>786</v>
      </c>
      <c r="M117" s="100" t="s">
        <v>658</v>
      </c>
      <c r="N117" s="100" t="s">
        <v>644</v>
      </c>
      <c r="O117" s="101" t="s">
        <v>512</v>
      </c>
      <c r="P117" s="100">
        <v>2</v>
      </c>
      <c r="Q117" s="100">
        <v>2</v>
      </c>
      <c r="R117" s="104">
        <v>4</v>
      </c>
      <c r="S117" s="100">
        <v>3</v>
      </c>
      <c r="T117" s="39"/>
      <c r="U117" s="94">
        <v>20</v>
      </c>
      <c r="V117" s="24" t="str">
        <f>IF(W117="","",IFERROR(INDEX(#REF!,MATCH(W117,#REF!,0)),"NUEVO"))</f>
        <v>NUEVO</v>
      </c>
      <c r="W117" s="96" t="s">
        <v>194</v>
      </c>
      <c r="X117" s="49" t="s">
        <v>96</v>
      </c>
      <c r="Y117" s="94" t="s">
        <v>740</v>
      </c>
      <c r="Z117" s="94" t="s">
        <v>647</v>
      </c>
      <c r="AA117" s="94" t="s">
        <v>26</v>
      </c>
      <c r="AB117" s="94" t="s">
        <v>787</v>
      </c>
      <c r="AC117" s="94">
        <v>34</v>
      </c>
      <c r="AD117" s="94" t="s">
        <v>685</v>
      </c>
      <c r="AE117" s="94" t="s">
        <v>685</v>
      </c>
      <c r="AF117" s="94" t="s">
        <v>740</v>
      </c>
      <c r="AG117" s="24" t="str">
        <f t="shared" si="29"/>
        <v>TP</v>
      </c>
      <c r="AH117" s="100">
        <v>1</v>
      </c>
      <c r="AI117" s="100">
        <v>7</v>
      </c>
      <c r="AJ117" s="100">
        <v>40</v>
      </c>
      <c r="AK117" s="100">
        <v>11</v>
      </c>
      <c r="AL117" s="100">
        <v>0</v>
      </c>
      <c r="AM117" s="24">
        <f t="shared" si="25"/>
        <v>3.9999999999999987</v>
      </c>
      <c r="AN117" s="97">
        <f t="shared" si="26"/>
        <v>0.31944444444444448</v>
      </c>
      <c r="AO117" s="97">
        <f t="shared" si="27"/>
        <v>0.45833333333333331</v>
      </c>
      <c r="AP117" s="24" t="str" cm="1">
        <f t="array" ref="AP117">IF(W117="","",IF(SUMPRODUCT((W117=$W$6:$W$3326)*(AH117=$AH$6:$AH$3326)*(AN117=$AN$6:$AN$3326)*(AO117=$AO$6:$AO$3326)*(ROW($W$6:$W$3326)&lt;&gt;ROW(W117))*((R117=0)*($R$6:$R$3326&gt;0)+(R117&gt;0)*($R$6:$R$3326=0)))&gt;0,"SALONES UNIDOS",IF(SUMPRODUCT((W117=$W$6:$W$3326)*(AH117=$AH$6:$AH$3326)*((AN117&lt;$AO$6:$AO$3326)*(AO117&gt;$AN$6:$AN$3326))*(ROW($W$6:$W$3326)&lt;&gt;ROW(W117)))&gt;0,"CRUZADO","Sin cruce")))</f>
        <v>Sin cruce</v>
      </c>
      <c r="AQ117" s="97" t="str">
        <f t="shared" si="28"/>
        <v>DE4FILIALA</v>
      </c>
      <c r="AR117" s="97" t="str" cm="1">
        <f t="array" ref="AR117">IF(AQ117="","",IF(SUMPRODUCT((AQ117=$AQ$6:$AQ$3326)*(AH117=$AH$6:$AH$3326)*(AN117=$AN$6:$AN$3326)*(AO117=$AO$6:$AO$3326)*(ROW($AQ$6:$AQ$3326)&lt;&gt;ROW(AQ117))*((R117=0)*($R$6:$R$3326&gt;0)+(R117&gt;0)*($R$6:$R$3326=0)))&gt;0,"SALONES UNIDOS",IF(SUMPRODUCT((AQ117=$AQ$6:$AQ$3326)*(AH117=$AH$6:$AH$3326)*((AN117&lt;$AO$6:$AO$3326)*(AO117&gt;$AN$6:$AN$3326))*(ROW($AQ$6:$AQ$3326)&lt;&gt;ROW(AQ117)))&gt;0,"CRUZADO","Sin cruce")))</f>
        <v>Sin cruce</v>
      </c>
    </row>
    <row r="118" spans="3:44" s="8" customFormat="1" ht="18.75" hidden="1" customHeight="1" x14ac:dyDescent="0.2">
      <c r="C118" s="101" t="s">
        <v>639</v>
      </c>
      <c r="D118" s="100" t="s">
        <v>524</v>
      </c>
      <c r="E118" s="100">
        <v>20261</v>
      </c>
      <c r="F118" s="101" t="s">
        <v>13</v>
      </c>
      <c r="G118" s="101" t="s">
        <v>20</v>
      </c>
      <c r="H118" s="101" t="s">
        <v>30</v>
      </c>
      <c r="I118" s="101">
        <v>4</v>
      </c>
      <c r="J118" s="101" t="s">
        <v>16</v>
      </c>
      <c r="K118" s="102" t="s">
        <v>788</v>
      </c>
      <c r="L118" s="103" t="s">
        <v>789</v>
      </c>
      <c r="M118" s="100" t="s">
        <v>658</v>
      </c>
      <c r="N118" s="100" t="s">
        <v>644</v>
      </c>
      <c r="O118" s="101" t="s">
        <v>512</v>
      </c>
      <c r="P118" s="100">
        <v>2</v>
      </c>
      <c r="Q118" s="100">
        <v>0</v>
      </c>
      <c r="R118" s="104">
        <v>2</v>
      </c>
      <c r="S118" s="100">
        <v>3</v>
      </c>
      <c r="T118" s="39"/>
      <c r="U118" s="94">
        <v>20</v>
      </c>
      <c r="V118" s="24" t="str">
        <f>IF(W118="","",IFERROR(INDEX(#REF!,MATCH(W118,#REF!,0)),"NUEVO"))</f>
        <v>NUEVO</v>
      </c>
      <c r="W118" s="96" t="s">
        <v>130</v>
      </c>
      <c r="X118" s="49" t="s">
        <v>96</v>
      </c>
      <c r="Y118" s="94" t="s">
        <v>740</v>
      </c>
      <c r="Z118" s="94" t="s">
        <v>647</v>
      </c>
      <c r="AA118" s="94" t="s">
        <v>26</v>
      </c>
      <c r="AB118" s="94" t="s">
        <v>787</v>
      </c>
      <c r="AC118" s="94">
        <v>34</v>
      </c>
      <c r="AD118" s="94"/>
      <c r="AE118" s="94" t="s">
        <v>685</v>
      </c>
      <c r="AF118" s="94" t="s">
        <v>740</v>
      </c>
      <c r="AG118" s="24" t="str">
        <f t="shared" ref="AG118" si="40">IF(AND(P118&gt;0,Q118&gt;0),"TP",IF(AND(P118&gt;0,Q118=0),"T","P"))</f>
        <v>T</v>
      </c>
      <c r="AH118" s="100">
        <v>3</v>
      </c>
      <c r="AI118" s="100">
        <v>7</v>
      </c>
      <c r="AJ118" s="100">
        <v>40</v>
      </c>
      <c r="AK118" s="100">
        <v>9</v>
      </c>
      <c r="AL118" s="100">
        <v>20</v>
      </c>
      <c r="AM118" s="24">
        <f t="shared" ref="AM118" si="41">IF(R118=0,0,IF(AI118="",R118,IF(X118="HIBRIDO VIRTUAL",0,((((AK118/24)+(AL118/1440))-((AI118/24)+(AJ118/1440)))*1440/50))))</f>
        <v>1.9999999999999993</v>
      </c>
      <c r="AN118" s="97">
        <f t="shared" ref="AN118" si="42">AI118/24+AJ118/1440</f>
        <v>0.31944444444444448</v>
      </c>
      <c r="AO118" s="97">
        <f t="shared" ref="AO118" si="43">AK118/24+AL118/1440</f>
        <v>0.3888888888888889</v>
      </c>
      <c r="AP118" s="24" t="str" cm="1">
        <f t="array" ref="AP118">IF(W118="","",IF(SUMPRODUCT((W118=$W$6:$W$3326)*(AH118=$AH$6:$AH$3326)*(AN118=$AN$6:$AN$3326)*(AO118=$AO$6:$AO$3326)*(ROW($W$6:$W$3326)&lt;&gt;ROW(W118))*((R118=0)*($R$6:$R$3326&gt;0)+(R118&gt;0)*($R$6:$R$3326=0)))&gt;0,"SALONES UNIDOS",IF(SUMPRODUCT((W118=$W$6:$W$3326)*(AH118=$AH$6:$AH$3326)*((AN118&lt;$AO$6:$AO$3326)*(AO118&gt;$AN$6:$AN$3326))*(ROW($W$6:$W$3326)&lt;&gt;ROW(W118)))&gt;0,"CRUZADO","Sin cruce")))</f>
        <v>Sin cruce</v>
      </c>
      <c r="AQ118" s="97" t="str">
        <f t="shared" ref="AQ118" si="44">TRIM(CONCATENATE(H118,I118,F118,J118))</f>
        <v>DE4FILIALA</v>
      </c>
      <c r="AR118" s="97" t="str" cm="1">
        <f t="array" ref="AR118">IF(AQ118="","",IF(SUMPRODUCT((AQ118=$AQ$6:$AQ$3326)*(AH118=$AH$6:$AH$3326)*(AN118=$AN$6:$AN$3326)*(AO118=$AO$6:$AO$3326)*(ROW($AQ$6:$AQ$3326)&lt;&gt;ROW(AQ118))*((R118=0)*($R$6:$R$3326&gt;0)+(R118&gt;0)*($R$6:$R$3326=0)))&gt;0,"SALONES UNIDOS",IF(SUMPRODUCT((AQ118=$AQ$6:$AQ$3326)*(AH118=$AH$6:$AH$3326)*((AN118&lt;$AO$6:$AO$3326)*(AO118&gt;$AN$6:$AN$3326))*(ROW($AQ$6:$AQ$3326)&lt;&gt;ROW(AQ118)))&gt;0,"CRUZADO","Sin cruce")))</f>
        <v>Sin cruce</v>
      </c>
    </row>
    <row r="119" spans="3:44" s="8" customFormat="1" ht="18.75" hidden="1" customHeight="1" x14ac:dyDescent="0.2">
      <c r="C119" s="101" t="s">
        <v>639</v>
      </c>
      <c r="D119" s="100" t="s">
        <v>524</v>
      </c>
      <c r="E119" s="100">
        <v>20261</v>
      </c>
      <c r="F119" s="101" t="s">
        <v>13</v>
      </c>
      <c r="G119" s="101" t="s">
        <v>20</v>
      </c>
      <c r="H119" s="101" t="s">
        <v>30</v>
      </c>
      <c r="I119" s="101">
        <v>4</v>
      </c>
      <c r="J119" s="101" t="s">
        <v>16</v>
      </c>
      <c r="K119" s="102" t="s">
        <v>788</v>
      </c>
      <c r="L119" s="103" t="s">
        <v>789</v>
      </c>
      <c r="M119" s="100" t="s">
        <v>658</v>
      </c>
      <c r="N119" s="100" t="s">
        <v>644</v>
      </c>
      <c r="O119" s="101" t="s">
        <v>512</v>
      </c>
      <c r="P119" s="100">
        <v>0</v>
      </c>
      <c r="Q119" s="100">
        <v>2</v>
      </c>
      <c r="R119" s="104">
        <v>2</v>
      </c>
      <c r="S119" s="100">
        <v>3</v>
      </c>
      <c r="T119" s="39"/>
      <c r="U119" s="94">
        <v>20</v>
      </c>
      <c r="V119" s="24" t="str">
        <f>IF(W119="","",IFERROR(INDEX(#REF!,MATCH(W119,#REF!,0)),"NUEVO"))</f>
        <v>NUEVO</v>
      </c>
      <c r="W119" s="96" t="s">
        <v>130</v>
      </c>
      <c r="X119" s="49" t="s">
        <v>96</v>
      </c>
      <c r="Y119" s="94" t="s">
        <v>740</v>
      </c>
      <c r="Z119" s="94" t="s">
        <v>647</v>
      </c>
      <c r="AA119" s="94" t="s">
        <v>685</v>
      </c>
      <c r="AB119" s="100"/>
      <c r="AC119" s="94" t="s">
        <v>685</v>
      </c>
      <c r="AD119" s="74" t="s">
        <v>751</v>
      </c>
      <c r="AE119" s="94">
        <v>26</v>
      </c>
      <c r="AF119" s="94" t="s">
        <v>740</v>
      </c>
      <c r="AG119" s="24" t="str">
        <f t="shared" si="29"/>
        <v>P</v>
      </c>
      <c r="AH119" s="100">
        <v>3</v>
      </c>
      <c r="AI119" s="100">
        <v>9</v>
      </c>
      <c r="AJ119" s="100">
        <v>20</v>
      </c>
      <c r="AK119" s="100">
        <v>11</v>
      </c>
      <c r="AL119" s="100">
        <v>0</v>
      </c>
      <c r="AM119" s="24">
        <f t="shared" si="25"/>
        <v>1.9999999999999993</v>
      </c>
      <c r="AN119" s="97">
        <f t="shared" si="26"/>
        <v>0.3888888888888889</v>
      </c>
      <c r="AO119" s="97">
        <f t="shared" si="27"/>
        <v>0.45833333333333331</v>
      </c>
      <c r="AP119" s="24" t="str" cm="1">
        <f t="array" ref="AP119">IF(W119="","",IF(SUMPRODUCT((W119=$W$6:$W$3326)*(AH119=$AH$6:$AH$3326)*(AN119=$AN$6:$AN$3326)*(AO119=$AO$6:$AO$3326)*(ROW($W$6:$W$3326)&lt;&gt;ROW(W119))*((R119=0)*($R$6:$R$3326&gt;0)+(R119&gt;0)*($R$6:$R$3326=0)))&gt;0,"SALONES UNIDOS",IF(SUMPRODUCT((W119=$W$6:$W$3326)*(AH119=$AH$6:$AH$3326)*((AN119&lt;$AO$6:$AO$3326)*(AO119&gt;$AN$6:$AN$3326))*(ROW($W$6:$W$3326)&lt;&gt;ROW(W119)))&gt;0,"CRUZADO","Sin cruce")))</f>
        <v>Sin cruce</v>
      </c>
      <c r="AQ119" s="97" t="str">
        <f t="shared" si="28"/>
        <v>DE4FILIALA</v>
      </c>
      <c r="AR119" s="97" t="str" cm="1">
        <f t="array" ref="AR119">IF(AQ119="","",IF(SUMPRODUCT((AQ119=$AQ$6:$AQ$3326)*(AH119=$AH$6:$AH$3326)*(AN119=$AN$6:$AN$3326)*(AO119=$AO$6:$AO$3326)*(ROW($AQ$6:$AQ$3326)&lt;&gt;ROW(AQ119))*((R119=0)*($R$6:$R$3326&gt;0)+(R119&gt;0)*($R$6:$R$3326=0)))&gt;0,"SALONES UNIDOS",IF(SUMPRODUCT((AQ119=$AQ$6:$AQ$3326)*(AH119=$AH$6:$AH$3326)*((AN119&lt;$AO$6:$AO$3326)*(AO119&gt;$AN$6:$AN$3326))*(ROW($AQ$6:$AQ$3326)&lt;&gt;ROW(AQ119)))&gt;0,"CRUZADO","Sin cruce")))</f>
        <v>Sin cruce</v>
      </c>
    </row>
    <row r="120" spans="3:44" s="8" customFormat="1" ht="18.75" hidden="1" customHeight="1" x14ac:dyDescent="0.2">
      <c r="C120" s="101" t="s">
        <v>639</v>
      </c>
      <c r="D120" s="100" t="s">
        <v>524</v>
      </c>
      <c r="E120" s="100">
        <v>20261</v>
      </c>
      <c r="F120" s="101" t="s">
        <v>13</v>
      </c>
      <c r="G120" s="101" t="s">
        <v>20</v>
      </c>
      <c r="H120" s="101" t="s">
        <v>30</v>
      </c>
      <c r="I120" s="101">
        <v>4</v>
      </c>
      <c r="J120" s="101" t="s">
        <v>16</v>
      </c>
      <c r="K120" s="102" t="s">
        <v>790</v>
      </c>
      <c r="L120" s="103" t="s">
        <v>791</v>
      </c>
      <c r="M120" s="100" t="s">
        <v>658</v>
      </c>
      <c r="N120" s="100" t="s">
        <v>644</v>
      </c>
      <c r="O120" s="101" t="s">
        <v>521</v>
      </c>
      <c r="P120" s="100">
        <v>2</v>
      </c>
      <c r="Q120" s="100">
        <v>0</v>
      </c>
      <c r="R120" s="104">
        <v>2</v>
      </c>
      <c r="S120" s="100">
        <v>3</v>
      </c>
      <c r="T120" s="39"/>
      <c r="U120" s="94">
        <v>20</v>
      </c>
      <c r="V120" s="24" t="str">
        <f>IF(W120="","",IFERROR(INDEX(#REF!,MATCH(W120,#REF!,0)),"NUEVO"))</f>
        <v>NUEVO</v>
      </c>
      <c r="W120" s="96" t="s">
        <v>208</v>
      </c>
      <c r="X120" s="49" t="s">
        <v>95</v>
      </c>
      <c r="Y120" s="94" t="s">
        <v>740</v>
      </c>
      <c r="Z120" s="94" t="s">
        <v>647</v>
      </c>
      <c r="AA120" s="94" t="s">
        <v>685</v>
      </c>
      <c r="AB120" s="94"/>
      <c r="AC120" s="94" t="s">
        <v>685</v>
      </c>
      <c r="AD120" s="94"/>
      <c r="AE120" s="94" t="s">
        <v>685</v>
      </c>
      <c r="AF120" s="94" t="s">
        <v>740</v>
      </c>
      <c r="AG120" s="24" t="str">
        <f t="shared" ref="AG120" si="45">IF(AND(P120&gt;0,Q120&gt;0),"TP",IF(AND(P120&gt;0,Q120=0),"T","P"))</f>
        <v>T</v>
      </c>
      <c r="AH120" s="100">
        <v>5</v>
      </c>
      <c r="AI120" s="100">
        <v>7</v>
      </c>
      <c r="AJ120" s="100">
        <v>40</v>
      </c>
      <c r="AK120" s="100">
        <v>9</v>
      </c>
      <c r="AL120" s="100">
        <v>20</v>
      </c>
      <c r="AM120" s="24">
        <f t="shared" ref="AM120" si="46">IF(R120=0,0,IF(AI120="",R120,IF(X120="HIBRIDO VIRTUAL",0,((((AK120/24)+(AL120/1440))-((AI120/24)+(AJ120/1440)))*1440/50))))</f>
        <v>1.9999999999999993</v>
      </c>
      <c r="AN120" s="97">
        <f t="shared" ref="AN120" si="47">AI120/24+AJ120/1440</f>
        <v>0.31944444444444448</v>
      </c>
      <c r="AO120" s="97">
        <f t="shared" ref="AO120" si="48">AK120/24+AL120/1440</f>
        <v>0.3888888888888889</v>
      </c>
      <c r="AP120" s="24" t="str" cm="1">
        <f t="array" ref="AP120">IF(W120="","",IF(SUMPRODUCT((W120=$W$6:$W$3326)*(AH120=$AH$6:$AH$3326)*(AN120=$AN$6:$AN$3326)*(AO120=$AO$6:$AO$3326)*(ROW($W$6:$W$3326)&lt;&gt;ROW(W120))*((R120=0)*($R$6:$R$3326&gt;0)+(R120&gt;0)*($R$6:$R$3326=0)))&gt;0,"SALONES UNIDOS",IF(SUMPRODUCT((W120=$W$6:$W$3326)*(AH120=$AH$6:$AH$3326)*((AN120&lt;$AO$6:$AO$3326)*(AO120&gt;$AN$6:$AN$3326))*(ROW($W$6:$W$3326)&lt;&gt;ROW(W120)))&gt;0,"CRUZADO","Sin cruce")))</f>
        <v>Sin cruce</v>
      </c>
      <c r="AQ120" s="97" t="str">
        <f t="shared" ref="AQ120" si="49">TRIM(CONCATENATE(H120,I120,F120,J120))</f>
        <v>DE4FILIALA</v>
      </c>
      <c r="AR120" s="97" t="str" cm="1">
        <f t="array" ref="AR120">IF(AQ120="","",IF(SUMPRODUCT((AQ120=$AQ$6:$AQ$3326)*(AH120=$AH$6:$AH$3326)*(AN120=$AN$6:$AN$3326)*(AO120=$AO$6:$AO$3326)*(ROW($AQ$6:$AQ$3326)&lt;&gt;ROW(AQ120))*((R120=0)*($R$6:$R$3326&gt;0)+(R120&gt;0)*($R$6:$R$3326=0)))&gt;0,"SALONES UNIDOS",IF(SUMPRODUCT((AQ120=$AQ$6:$AQ$3326)*(AH120=$AH$6:$AH$3326)*((AN120&lt;$AO$6:$AO$3326)*(AO120&gt;$AN$6:$AN$3326))*(ROW($AQ$6:$AQ$3326)&lt;&gt;ROW(AQ120)))&gt;0,"CRUZADO","Sin cruce")))</f>
        <v>Sin cruce</v>
      </c>
    </row>
    <row r="121" spans="3:44" s="8" customFormat="1" ht="18.75" hidden="1" customHeight="1" x14ac:dyDescent="0.2">
      <c r="C121" s="101" t="s">
        <v>639</v>
      </c>
      <c r="D121" s="100" t="s">
        <v>524</v>
      </c>
      <c r="E121" s="100">
        <v>20261</v>
      </c>
      <c r="F121" s="101" t="s">
        <v>13</v>
      </c>
      <c r="G121" s="101" t="s">
        <v>20</v>
      </c>
      <c r="H121" s="101" t="s">
        <v>30</v>
      </c>
      <c r="I121" s="101">
        <v>4</v>
      </c>
      <c r="J121" s="101" t="s">
        <v>16</v>
      </c>
      <c r="K121" s="102" t="s">
        <v>790</v>
      </c>
      <c r="L121" s="103" t="s">
        <v>791</v>
      </c>
      <c r="M121" s="100" t="s">
        <v>658</v>
      </c>
      <c r="N121" s="100" t="s">
        <v>644</v>
      </c>
      <c r="O121" s="101" t="s">
        <v>521</v>
      </c>
      <c r="P121" s="100">
        <v>0</v>
      </c>
      <c r="Q121" s="100">
        <v>2</v>
      </c>
      <c r="R121" s="104">
        <v>2</v>
      </c>
      <c r="S121" s="100">
        <v>3</v>
      </c>
      <c r="T121" s="39"/>
      <c r="U121" s="94">
        <v>20</v>
      </c>
      <c r="V121" s="24" t="str">
        <f>IF(W121="","",IFERROR(INDEX(#REF!,MATCH(W121,#REF!,0)),"NUEVO"))</f>
        <v>NUEVO</v>
      </c>
      <c r="W121" s="96" t="s">
        <v>208</v>
      </c>
      <c r="X121" s="49" t="s">
        <v>95</v>
      </c>
      <c r="Y121" s="94" t="s">
        <v>740</v>
      </c>
      <c r="Z121" s="94" t="s">
        <v>647</v>
      </c>
      <c r="AA121" s="94" t="s">
        <v>685</v>
      </c>
      <c r="AB121" s="94"/>
      <c r="AC121" s="94" t="s">
        <v>685</v>
      </c>
      <c r="AD121" s="94"/>
      <c r="AE121" s="94" t="s">
        <v>685</v>
      </c>
      <c r="AF121" s="94" t="s">
        <v>740</v>
      </c>
      <c r="AG121" s="24" t="str">
        <f t="shared" si="29"/>
        <v>P</v>
      </c>
      <c r="AH121" s="100">
        <v>5</v>
      </c>
      <c r="AI121" s="100">
        <v>9</v>
      </c>
      <c r="AJ121" s="100">
        <v>20</v>
      </c>
      <c r="AK121" s="100">
        <v>11</v>
      </c>
      <c r="AL121" s="100">
        <v>0</v>
      </c>
      <c r="AM121" s="24">
        <f t="shared" si="25"/>
        <v>1.9999999999999993</v>
      </c>
      <c r="AN121" s="97">
        <f t="shared" si="26"/>
        <v>0.3888888888888889</v>
      </c>
      <c r="AO121" s="97">
        <f t="shared" si="27"/>
        <v>0.45833333333333331</v>
      </c>
      <c r="AP121" s="24" t="str" cm="1">
        <f t="array" ref="AP121">IF(W121="","",IF(SUMPRODUCT((W121=$W$6:$W$3326)*(AH121=$AH$6:$AH$3326)*(AN121=$AN$6:$AN$3326)*(AO121=$AO$6:$AO$3326)*(ROW($W$6:$W$3326)&lt;&gt;ROW(W121))*((R121=0)*($R$6:$R$3326&gt;0)+(R121&gt;0)*($R$6:$R$3326=0)))&gt;0,"SALONES UNIDOS",IF(SUMPRODUCT((W121=$W$6:$W$3326)*(AH121=$AH$6:$AH$3326)*((AN121&lt;$AO$6:$AO$3326)*(AO121&gt;$AN$6:$AN$3326))*(ROW($W$6:$W$3326)&lt;&gt;ROW(W121)))&gt;0,"CRUZADO","Sin cruce")))</f>
        <v>Sin cruce</v>
      </c>
      <c r="AQ121" s="97" t="str">
        <f t="shared" si="28"/>
        <v>DE4FILIALA</v>
      </c>
      <c r="AR121" s="97" t="str" cm="1">
        <f t="array" ref="AR121">IF(AQ121="","",IF(SUMPRODUCT((AQ121=$AQ$6:$AQ$3326)*(AH121=$AH$6:$AH$3326)*(AN121=$AN$6:$AN$3326)*(AO121=$AO$6:$AO$3326)*(ROW($AQ$6:$AQ$3326)&lt;&gt;ROW(AQ121))*((R121=0)*($R$6:$R$3326&gt;0)+(R121&gt;0)*($R$6:$R$3326=0)))&gt;0,"SALONES UNIDOS",IF(SUMPRODUCT((AQ121=$AQ$6:$AQ$3326)*(AH121=$AH$6:$AH$3326)*((AN121&lt;$AO$6:$AO$3326)*(AO121&gt;$AN$6:$AN$3326))*(ROW($AQ$6:$AQ$3326)&lt;&gt;ROW(AQ121)))&gt;0,"CRUZADO","Sin cruce")))</f>
        <v>Sin cruce</v>
      </c>
    </row>
    <row r="122" spans="3:44" s="8" customFormat="1" ht="18.75" hidden="1" customHeight="1" x14ac:dyDescent="0.2">
      <c r="C122" s="101" t="s">
        <v>639</v>
      </c>
      <c r="D122" s="100" t="s">
        <v>524</v>
      </c>
      <c r="E122" s="100">
        <v>20261</v>
      </c>
      <c r="F122" s="101" t="s">
        <v>13</v>
      </c>
      <c r="G122" s="101" t="s">
        <v>20</v>
      </c>
      <c r="H122" s="101" t="s">
        <v>30</v>
      </c>
      <c r="I122" s="101">
        <v>4</v>
      </c>
      <c r="J122" s="101" t="s">
        <v>16</v>
      </c>
      <c r="K122" s="102" t="s">
        <v>792</v>
      </c>
      <c r="L122" s="103" t="s">
        <v>793</v>
      </c>
      <c r="M122" s="100" t="s">
        <v>658</v>
      </c>
      <c r="N122" s="100" t="s">
        <v>644</v>
      </c>
      <c r="O122" s="101" t="s">
        <v>512</v>
      </c>
      <c r="P122" s="100">
        <v>3</v>
      </c>
      <c r="Q122" s="100">
        <v>0</v>
      </c>
      <c r="R122" s="104">
        <v>3</v>
      </c>
      <c r="S122" s="100">
        <v>3</v>
      </c>
      <c r="T122" s="39"/>
      <c r="U122" s="94">
        <v>20</v>
      </c>
      <c r="V122" s="24" t="str">
        <f>IF(W122="","",IFERROR(INDEX(#REF!,MATCH(W122,#REF!,0)),"NUEVO"))</f>
        <v>NUEVO</v>
      </c>
      <c r="W122" s="96" t="s">
        <v>432</v>
      </c>
      <c r="X122" s="49" t="s">
        <v>96</v>
      </c>
      <c r="Y122" s="94" t="s">
        <v>740</v>
      </c>
      <c r="Z122" s="94" t="s">
        <v>647</v>
      </c>
      <c r="AA122" s="94" t="s">
        <v>26</v>
      </c>
      <c r="AB122" s="94" t="s">
        <v>787</v>
      </c>
      <c r="AC122" s="94">
        <v>34</v>
      </c>
      <c r="AD122" s="94" t="s">
        <v>685</v>
      </c>
      <c r="AE122" s="94" t="s">
        <v>685</v>
      </c>
      <c r="AF122" s="94" t="s">
        <v>740</v>
      </c>
      <c r="AG122" s="24" t="str">
        <f t="shared" si="29"/>
        <v>T</v>
      </c>
      <c r="AH122" s="100">
        <v>2</v>
      </c>
      <c r="AI122" s="100">
        <v>11</v>
      </c>
      <c r="AJ122" s="100">
        <v>0</v>
      </c>
      <c r="AK122" s="100">
        <v>13</v>
      </c>
      <c r="AL122" s="100">
        <v>30</v>
      </c>
      <c r="AM122" s="24">
        <f t="shared" si="25"/>
        <v>3.0000000000000004</v>
      </c>
      <c r="AN122" s="97">
        <f t="shared" si="26"/>
        <v>0.45833333333333331</v>
      </c>
      <c r="AO122" s="97">
        <f t="shared" si="27"/>
        <v>0.5625</v>
      </c>
      <c r="AP122" s="24" t="str" cm="1">
        <f t="array" ref="AP122">IF(W122="","",IF(SUMPRODUCT((W122=$W$6:$W$3326)*(AH122=$AH$6:$AH$3326)*(AN122=$AN$6:$AN$3326)*(AO122=$AO$6:$AO$3326)*(ROW($W$6:$W$3326)&lt;&gt;ROW(W122))*((R122=0)*($R$6:$R$3326&gt;0)+(R122&gt;0)*($R$6:$R$3326=0)))&gt;0,"SALONES UNIDOS",IF(SUMPRODUCT((W122=$W$6:$W$3326)*(AH122=$AH$6:$AH$3326)*((AN122&lt;$AO$6:$AO$3326)*(AO122&gt;$AN$6:$AN$3326))*(ROW($W$6:$W$3326)&lt;&gt;ROW(W122)))&gt;0,"CRUZADO","Sin cruce")))</f>
        <v>Sin cruce</v>
      </c>
      <c r="AQ122" s="97" t="str">
        <f t="shared" si="28"/>
        <v>DE4FILIALA</v>
      </c>
      <c r="AR122" s="97" t="str" cm="1">
        <f t="array" ref="AR122">IF(AQ122="","",IF(SUMPRODUCT((AQ122=$AQ$6:$AQ$3326)*(AH122=$AH$6:$AH$3326)*(AN122=$AN$6:$AN$3326)*(AO122=$AO$6:$AO$3326)*(ROW($AQ$6:$AQ$3326)&lt;&gt;ROW(AQ122))*((R122=0)*($R$6:$R$3326&gt;0)+(R122&gt;0)*($R$6:$R$3326=0)))&gt;0,"SALONES UNIDOS",IF(SUMPRODUCT((AQ122=$AQ$6:$AQ$3326)*(AH122=$AH$6:$AH$3326)*((AN122&lt;$AO$6:$AO$3326)*(AO122&gt;$AN$6:$AN$3326))*(ROW($AQ$6:$AQ$3326)&lt;&gt;ROW(AQ122)))&gt;0,"CRUZADO","Sin cruce")))</f>
        <v>Sin cruce</v>
      </c>
    </row>
    <row r="123" spans="3:44" s="8" customFormat="1" ht="18.75" hidden="1" customHeight="1" x14ac:dyDescent="0.2">
      <c r="C123" s="101" t="s">
        <v>639</v>
      </c>
      <c r="D123" s="100" t="s">
        <v>524</v>
      </c>
      <c r="E123" s="100">
        <v>20261</v>
      </c>
      <c r="F123" s="101" t="s">
        <v>13</v>
      </c>
      <c r="G123" s="101" t="s">
        <v>20</v>
      </c>
      <c r="H123" s="101" t="s">
        <v>30</v>
      </c>
      <c r="I123" s="101">
        <v>4</v>
      </c>
      <c r="J123" s="101" t="s">
        <v>16</v>
      </c>
      <c r="K123" s="102" t="s">
        <v>794</v>
      </c>
      <c r="L123" s="103" t="s">
        <v>795</v>
      </c>
      <c r="M123" s="100" t="s">
        <v>643</v>
      </c>
      <c r="N123" s="100" t="s">
        <v>644</v>
      </c>
      <c r="O123" s="101" t="s">
        <v>512</v>
      </c>
      <c r="P123" s="100">
        <v>0</v>
      </c>
      <c r="Q123" s="100">
        <v>2</v>
      </c>
      <c r="R123" s="104">
        <v>2</v>
      </c>
      <c r="S123" s="100">
        <v>3</v>
      </c>
      <c r="T123" s="39"/>
      <c r="U123" s="94">
        <v>20</v>
      </c>
      <c r="V123" s="24" t="str">
        <f>IF(W123="","",IFERROR(INDEX(#REF!,MATCH(W123,#REF!,0)),"NUEVO"))</f>
        <v>NUEVO</v>
      </c>
      <c r="W123" s="96" t="s">
        <v>223</v>
      </c>
      <c r="X123" s="49" t="s">
        <v>96</v>
      </c>
      <c r="Y123" s="94" t="s">
        <v>740</v>
      </c>
      <c r="Z123" s="94" t="s">
        <v>647</v>
      </c>
      <c r="AA123" s="94" t="s">
        <v>685</v>
      </c>
      <c r="AB123" s="100"/>
      <c r="AC123" s="94" t="s">
        <v>685</v>
      </c>
      <c r="AD123" s="74" t="s">
        <v>751</v>
      </c>
      <c r="AE123" s="94">
        <v>26</v>
      </c>
      <c r="AF123" s="94" t="s">
        <v>740</v>
      </c>
      <c r="AG123" s="24" t="str">
        <f t="shared" ref="AG123" si="50">IF(AND(P123&gt;0,Q123&gt;0),"TP",IF(AND(P123&gt;0,Q123=0),"T","P"))</f>
        <v>P</v>
      </c>
      <c r="AH123" s="100">
        <v>2</v>
      </c>
      <c r="AI123" s="100">
        <v>7</v>
      </c>
      <c r="AJ123" s="100">
        <v>40</v>
      </c>
      <c r="AK123" s="100">
        <v>9</v>
      </c>
      <c r="AL123" s="100">
        <v>20</v>
      </c>
      <c r="AM123" s="24">
        <f t="shared" ref="AM123" si="51">IF(R123=0,0,IF(AI123="",R123,IF(X123="HIBRIDO VIRTUAL",0,((((AK123/24)+(AL123/1440))-((AI123/24)+(AJ123/1440)))*1440/50))))</f>
        <v>1.9999999999999993</v>
      </c>
      <c r="AN123" s="97">
        <f t="shared" ref="AN123" si="52">AI123/24+AJ123/1440</f>
        <v>0.31944444444444448</v>
      </c>
      <c r="AO123" s="97">
        <f t="shared" ref="AO123" si="53">AK123/24+AL123/1440</f>
        <v>0.3888888888888889</v>
      </c>
      <c r="AP123" s="24" t="str" cm="1">
        <f t="array" ref="AP123">IF(W123="","",IF(SUMPRODUCT((W123=$W$6:$W$3326)*(AH123=$AH$6:$AH$3326)*(AN123=$AN$6:$AN$3326)*(AO123=$AO$6:$AO$3326)*(ROW($W$6:$W$3326)&lt;&gt;ROW(W123))*((R123=0)*($R$6:$R$3326&gt;0)+(R123&gt;0)*($R$6:$R$3326=0)))&gt;0,"SALONES UNIDOS",IF(SUMPRODUCT((W123=$W$6:$W$3326)*(AH123=$AH$6:$AH$3326)*((AN123&lt;$AO$6:$AO$3326)*(AO123&gt;$AN$6:$AN$3326))*(ROW($W$6:$W$3326)&lt;&gt;ROW(W123)))&gt;0,"CRUZADO","Sin cruce")))</f>
        <v>Sin cruce</v>
      </c>
      <c r="AQ123" s="97" t="str">
        <f t="shared" ref="AQ123" si="54">TRIM(CONCATENATE(H123,I123,F123,J123))</f>
        <v>DE4FILIALA</v>
      </c>
      <c r="AR123" s="97" t="str" cm="1">
        <f t="array" ref="AR123">IF(AQ123="","",IF(SUMPRODUCT((AQ123=$AQ$6:$AQ$3326)*(AH123=$AH$6:$AH$3326)*(AN123=$AN$6:$AN$3326)*(AO123=$AO$6:$AO$3326)*(ROW($AQ$6:$AQ$3326)&lt;&gt;ROW(AQ123))*((R123=0)*($R$6:$R$3326&gt;0)+(R123&gt;0)*($R$6:$R$3326=0)))&gt;0,"SALONES UNIDOS",IF(SUMPRODUCT((AQ123=$AQ$6:$AQ$3326)*(AH123=$AH$6:$AH$3326)*((AN123&lt;$AO$6:$AO$3326)*(AO123&gt;$AN$6:$AN$3326))*(ROW($AQ$6:$AQ$3326)&lt;&gt;ROW(AQ123)))&gt;0,"CRUZADO","Sin cruce")))</f>
        <v>Sin cruce</v>
      </c>
    </row>
    <row r="124" spans="3:44" s="8" customFormat="1" ht="18.75" hidden="1" customHeight="1" x14ac:dyDescent="0.2">
      <c r="C124" s="101" t="s">
        <v>639</v>
      </c>
      <c r="D124" s="100" t="s">
        <v>524</v>
      </c>
      <c r="E124" s="100">
        <v>20261</v>
      </c>
      <c r="F124" s="101" t="s">
        <v>13</v>
      </c>
      <c r="G124" s="101" t="s">
        <v>20</v>
      </c>
      <c r="H124" s="101" t="s">
        <v>30</v>
      </c>
      <c r="I124" s="101">
        <v>4</v>
      </c>
      <c r="J124" s="101" t="s">
        <v>16</v>
      </c>
      <c r="K124" s="102" t="s">
        <v>794</v>
      </c>
      <c r="L124" s="103" t="s">
        <v>795</v>
      </c>
      <c r="M124" s="100" t="s">
        <v>643</v>
      </c>
      <c r="N124" s="100" t="s">
        <v>644</v>
      </c>
      <c r="O124" s="101" t="s">
        <v>512</v>
      </c>
      <c r="P124" s="100">
        <v>2</v>
      </c>
      <c r="Q124" s="100">
        <v>0</v>
      </c>
      <c r="R124" s="104">
        <v>2</v>
      </c>
      <c r="S124" s="100">
        <v>3</v>
      </c>
      <c r="T124" s="39"/>
      <c r="U124" s="94">
        <v>20</v>
      </c>
      <c r="V124" s="24" t="str">
        <f>IF(W124="","",IFERROR(INDEX(#REF!,MATCH(W124,#REF!,0)),"NUEVO"))</f>
        <v>NUEVO</v>
      </c>
      <c r="W124" s="96" t="s">
        <v>223</v>
      </c>
      <c r="X124" s="49" t="s">
        <v>96</v>
      </c>
      <c r="Y124" s="94" t="s">
        <v>740</v>
      </c>
      <c r="Z124" s="94" t="s">
        <v>647</v>
      </c>
      <c r="AA124" s="94" t="s">
        <v>26</v>
      </c>
      <c r="AB124" s="94" t="s">
        <v>787</v>
      </c>
      <c r="AC124" s="94">
        <v>34</v>
      </c>
      <c r="AD124" s="94"/>
      <c r="AE124" s="94" t="s">
        <v>685</v>
      </c>
      <c r="AF124" s="94" t="s">
        <v>740</v>
      </c>
      <c r="AG124" s="24" t="str">
        <f t="shared" si="29"/>
        <v>T</v>
      </c>
      <c r="AH124" s="100">
        <v>2</v>
      </c>
      <c r="AI124" s="100">
        <v>9</v>
      </c>
      <c r="AJ124" s="100">
        <v>20</v>
      </c>
      <c r="AK124" s="100">
        <v>11</v>
      </c>
      <c r="AL124" s="100">
        <v>0</v>
      </c>
      <c r="AM124" s="24">
        <f t="shared" si="25"/>
        <v>1.9999999999999993</v>
      </c>
      <c r="AN124" s="97">
        <f t="shared" si="26"/>
        <v>0.3888888888888889</v>
      </c>
      <c r="AO124" s="97">
        <f t="shared" si="27"/>
        <v>0.45833333333333331</v>
      </c>
      <c r="AP124" s="24" t="str" cm="1">
        <f t="array" ref="AP124">IF(W124="","",IF(SUMPRODUCT((W124=$W$6:$W$3326)*(AH124=$AH$6:$AH$3326)*(AN124=$AN$6:$AN$3326)*(AO124=$AO$6:$AO$3326)*(ROW($W$6:$W$3326)&lt;&gt;ROW(W124))*((R124=0)*($R$6:$R$3326&gt;0)+(R124&gt;0)*($R$6:$R$3326=0)))&gt;0,"SALONES UNIDOS",IF(SUMPRODUCT((W124=$W$6:$W$3326)*(AH124=$AH$6:$AH$3326)*((AN124&lt;$AO$6:$AO$3326)*(AO124&gt;$AN$6:$AN$3326))*(ROW($W$6:$W$3326)&lt;&gt;ROW(W124)))&gt;0,"CRUZADO","Sin cruce")))</f>
        <v>Sin cruce</v>
      </c>
      <c r="AQ124" s="97" t="str">
        <f t="shared" si="28"/>
        <v>DE4FILIALA</v>
      </c>
      <c r="AR124" s="97" t="str" cm="1">
        <f t="array" ref="AR124">IF(AQ124="","",IF(SUMPRODUCT((AQ124=$AQ$6:$AQ$3326)*(AH124=$AH$6:$AH$3326)*(AN124=$AN$6:$AN$3326)*(AO124=$AO$6:$AO$3326)*(ROW($AQ$6:$AQ$3326)&lt;&gt;ROW(AQ124))*((R124=0)*($R$6:$R$3326&gt;0)+(R124&gt;0)*($R$6:$R$3326=0)))&gt;0,"SALONES UNIDOS",IF(SUMPRODUCT((AQ124=$AQ$6:$AQ$3326)*(AH124=$AH$6:$AH$3326)*((AN124&lt;$AO$6:$AO$3326)*(AO124&gt;$AN$6:$AN$3326))*(ROW($AQ$6:$AQ$3326)&lt;&gt;ROW(AQ124)))&gt;0,"CRUZADO","Sin cruce")))</f>
        <v>Sin cruce</v>
      </c>
    </row>
    <row r="125" spans="3:44" s="8" customFormat="1" ht="18.75" hidden="1" customHeight="1" x14ac:dyDescent="0.2">
      <c r="C125" s="101" t="s">
        <v>639</v>
      </c>
      <c r="D125" s="100" t="s">
        <v>524</v>
      </c>
      <c r="E125" s="100">
        <v>20261</v>
      </c>
      <c r="F125" s="101" t="s">
        <v>13</v>
      </c>
      <c r="G125" s="101" t="s">
        <v>20</v>
      </c>
      <c r="H125" s="101" t="s">
        <v>30</v>
      </c>
      <c r="I125" s="101">
        <v>4</v>
      </c>
      <c r="J125" s="101" t="s">
        <v>16</v>
      </c>
      <c r="K125" s="102" t="s">
        <v>796</v>
      </c>
      <c r="L125" s="103" t="s">
        <v>797</v>
      </c>
      <c r="M125" s="100" t="s">
        <v>658</v>
      </c>
      <c r="N125" s="100" t="s">
        <v>644</v>
      </c>
      <c r="O125" s="101" t="s">
        <v>521</v>
      </c>
      <c r="P125" s="100">
        <v>3</v>
      </c>
      <c r="Q125" s="100">
        <v>0</v>
      </c>
      <c r="R125" s="104">
        <v>3</v>
      </c>
      <c r="S125" s="100">
        <v>3</v>
      </c>
      <c r="T125" s="39"/>
      <c r="U125" s="94">
        <v>20</v>
      </c>
      <c r="V125" s="24" t="str">
        <f>IF(W125="","",IFERROR(INDEX(#REF!,MATCH(W125,#REF!,0)),"NUEVO"))</f>
        <v>NUEVO</v>
      </c>
      <c r="W125" s="96" t="s">
        <v>145</v>
      </c>
      <c r="X125" s="49" t="s">
        <v>95</v>
      </c>
      <c r="Y125" s="94" t="s">
        <v>740</v>
      </c>
      <c r="Z125" s="94" t="s">
        <v>647</v>
      </c>
      <c r="AA125" s="94" t="s">
        <v>685</v>
      </c>
      <c r="AB125" s="94"/>
      <c r="AC125" s="94" t="s">
        <v>685</v>
      </c>
      <c r="AD125" s="94" t="s">
        <v>685</v>
      </c>
      <c r="AE125" s="94" t="s">
        <v>685</v>
      </c>
      <c r="AF125" s="94" t="s">
        <v>740</v>
      </c>
      <c r="AG125" s="24" t="str">
        <f t="shared" si="29"/>
        <v>T</v>
      </c>
      <c r="AH125" s="100">
        <v>1</v>
      </c>
      <c r="AI125" s="100">
        <v>11</v>
      </c>
      <c r="AJ125" s="100">
        <v>0</v>
      </c>
      <c r="AK125" s="100">
        <v>13</v>
      </c>
      <c r="AL125" s="100">
        <v>30</v>
      </c>
      <c r="AM125" s="24">
        <f t="shared" si="25"/>
        <v>3.0000000000000004</v>
      </c>
      <c r="AN125" s="97">
        <f t="shared" si="26"/>
        <v>0.45833333333333331</v>
      </c>
      <c r="AO125" s="97">
        <f t="shared" si="27"/>
        <v>0.5625</v>
      </c>
      <c r="AP125" s="24" t="str" cm="1">
        <f t="array" ref="AP125">IF(W125="","",IF(SUMPRODUCT((W125=$W$6:$W$3326)*(AH125=$AH$6:$AH$3326)*(AN125=$AN$6:$AN$3326)*(AO125=$AO$6:$AO$3326)*(ROW($W$6:$W$3326)&lt;&gt;ROW(W125))*((R125=0)*($R$6:$R$3326&gt;0)+(R125&gt;0)*($R$6:$R$3326=0)))&gt;0,"SALONES UNIDOS",IF(SUMPRODUCT((W125=$W$6:$W$3326)*(AH125=$AH$6:$AH$3326)*((AN125&lt;$AO$6:$AO$3326)*(AO125&gt;$AN$6:$AN$3326))*(ROW($W$6:$W$3326)&lt;&gt;ROW(W125)))&gt;0,"CRUZADO","Sin cruce")))</f>
        <v>Sin cruce</v>
      </c>
      <c r="AQ125" s="97" t="str">
        <f t="shared" si="28"/>
        <v>DE4FILIALA</v>
      </c>
      <c r="AR125" s="97" t="str" cm="1">
        <f t="array" ref="AR125">IF(AQ125="","",IF(SUMPRODUCT((AQ125=$AQ$6:$AQ$3326)*(AH125=$AH$6:$AH$3326)*(AN125=$AN$6:$AN$3326)*(AO125=$AO$6:$AO$3326)*(ROW($AQ$6:$AQ$3326)&lt;&gt;ROW(AQ125))*((R125=0)*($R$6:$R$3326&gt;0)+(R125&gt;0)*($R$6:$R$3326=0)))&gt;0,"SALONES UNIDOS",IF(SUMPRODUCT((AQ125=$AQ$6:$AQ$3326)*(AH125=$AH$6:$AH$3326)*((AN125&lt;$AO$6:$AO$3326)*(AO125&gt;$AN$6:$AN$3326))*(ROW($AQ$6:$AQ$3326)&lt;&gt;ROW(AQ125)))&gt;0,"CRUZADO","Sin cruce")))</f>
        <v>Sin cruce</v>
      </c>
    </row>
    <row r="126" spans="3:44" s="8" customFormat="1" ht="18.75" hidden="1" customHeight="1" x14ac:dyDescent="0.2">
      <c r="C126" s="101" t="s">
        <v>639</v>
      </c>
      <c r="D126" s="100" t="s">
        <v>524</v>
      </c>
      <c r="E126" s="100">
        <v>20261</v>
      </c>
      <c r="F126" s="101" t="s">
        <v>13</v>
      </c>
      <c r="G126" s="101" t="s">
        <v>20</v>
      </c>
      <c r="H126" s="101" t="s">
        <v>30</v>
      </c>
      <c r="I126" s="101">
        <v>4</v>
      </c>
      <c r="J126" s="101" t="s">
        <v>16</v>
      </c>
      <c r="K126" s="102" t="s">
        <v>798</v>
      </c>
      <c r="L126" s="103" t="s">
        <v>799</v>
      </c>
      <c r="M126" s="100" t="s">
        <v>658</v>
      </c>
      <c r="N126" s="100" t="s">
        <v>644</v>
      </c>
      <c r="O126" s="101" t="s">
        <v>512</v>
      </c>
      <c r="P126" s="100">
        <v>1</v>
      </c>
      <c r="Q126" s="100">
        <v>4</v>
      </c>
      <c r="R126" s="104">
        <v>5</v>
      </c>
      <c r="S126" s="100">
        <v>3</v>
      </c>
      <c r="T126" s="39"/>
      <c r="U126" s="94">
        <v>20</v>
      </c>
      <c r="V126" s="24" t="str">
        <f>IF(W126="","",IFERROR(INDEX(#REF!,MATCH(W126,#REF!,0)),"NUEVO"))</f>
        <v>NUEVO</v>
      </c>
      <c r="W126" s="96" t="s">
        <v>230</v>
      </c>
      <c r="X126" s="49" t="s">
        <v>96</v>
      </c>
      <c r="Y126" s="94" t="s">
        <v>740</v>
      </c>
      <c r="Z126" s="94" t="s">
        <v>647</v>
      </c>
      <c r="AA126" s="94" t="s">
        <v>26</v>
      </c>
      <c r="AB126" s="94" t="s">
        <v>787</v>
      </c>
      <c r="AC126" s="94">
        <v>34</v>
      </c>
      <c r="AD126" s="94" t="s">
        <v>685</v>
      </c>
      <c r="AE126" s="94" t="s">
        <v>685</v>
      </c>
      <c r="AF126" s="94" t="s">
        <v>740</v>
      </c>
      <c r="AG126" s="24" t="str">
        <f t="shared" si="29"/>
        <v>TP</v>
      </c>
      <c r="AH126" s="100">
        <v>4</v>
      </c>
      <c r="AI126" s="100">
        <v>7</v>
      </c>
      <c r="AJ126" s="100">
        <v>40</v>
      </c>
      <c r="AK126" s="100">
        <v>11</v>
      </c>
      <c r="AL126" s="100">
        <v>50</v>
      </c>
      <c r="AM126" s="24">
        <f t="shared" si="25"/>
        <v>4.9999999999999982</v>
      </c>
      <c r="AN126" s="97">
        <f t="shared" si="26"/>
        <v>0.31944444444444448</v>
      </c>
      <c r="AO126" s="97">
        <f t="shared" si="27"/>
        <v>0.49305555555555552</v>
      </c>
      <c r="AP126" s="24" t="str" cm="1">
        <f t="array" ref="AP126">IF(W126="","",IF(SUMPRODUCT((W126=$W$6:$W$3326)*(AH126=$AH$6:$AH$3326)*(AN126=$AN$6:$AN$3326)*(AO126=$AO$6:$AO$3326)*(ROW($W$6:$W$3326)&lt;&gt;ROW(W126))*((R126=0)*($R$6:$R$3326&gt;0)+(R126&gt;0)*($R$6:$R$3326=0)))&gt;0,"SALONES UNIDOS",IF(SUMPRODUCT((W126=$W$6:$W$3326)*(AH126=$AH$6:$AH$3326)*((AN126&lt;$AO$6:$AO$3326)*(AO126&gt;$AN$6:$AN$3326))*(ROW($W$6:$W$3326)&lt;&gt;ROW(W126)))&gt;0,"CRUZADO","Sin cruce")))</f>
        <v>Sin cruce</v>
      </c>
      <c r="AQ126" s="97" t="str">
        <f t="shared" si="28"/>
        <v>DE4FILIALA</v>
      </c>
      <c r="AR126" s="97" t="str" cm="1">
        <f t="array" ref="AR126">IF(AQ126="","",IF(SUMPRODUCT((AQ126=$AQ$6:$AQ$3326)*(AH126=$AH$6:$AH$3326)*(AN126=$AN$6:$AN$3326)*(AO126=$AO$6:$AO$3326)*(ROW($AQ$6:$AQ$3326)&lt;&gt;ROW(AQ126))*((R126=0)*($R$6:$R$3326&gt;0)+(R126&gt;0)*($R$6:$R$3326=0)))&gt;0,"SALONES UNIDOS",IF(SUMPRODUCT((AQ126=$AQ$6:$AQ$3326)*(AH126=$AH$6:$AH$3326)*((AN126&lt;$AO$6:$AO$3326)*(AO126&gt;$AN$6:$AN$3326))*(ROW($AQ$6:$AQ$3326)&lt;&gt;ROW(AQ126)))&gt;0,"CRUZADO","Sin cruce")))</f>
        <v>Sin cruce</v>
      </c>
    </row>
    <row r="127" spans="3:44" s="8" customFormat="1" ht="18.75" hidden="1" customHeight="1" x14ac:dyDescent="0.2">
      <c r="C127" s="101" t="s">
        <v>639</v>
      </c>
      <c r="D127" s="100" t="s">
        <v>524</v>
      </c>
      <c r="E127" s="100">
        <v>20261</v>
      </c>
      <c r="F127" s="101" t="s">
        <v>13</v>
      </c>
      <c r="G127" s="101" t="s">
        <v>20</v>
      </c>
      <c r="H127" s="101" t="s">
        <v>30</v>
      </c>
      <c r="I127" s="101">
        <v>5</v>
      </c>
      <c r="J127" s="101" t="s">
        <v>16</v>
      </c>
      <c r="K127" s="102" t="s">
        <v>800</v>
      </c>
      <c r="L127" s="103" t="s">
        <v>801</v>
      </c>
      <c r="M127" s="100" t="s">
        <v>658</v>
      </c>
      <c r="N127" s="100" t="s">
        <v>644</v>
      </c>
      <c r="O127" s="101" t="s">
        <v>521</v>
      </c>
      <c r="P127" s="100">
        <v>2</v>
      </c>
      <c r="Q127" s="100">
        <v>2</v>
      </c>
      <c r="R127" s="104">
        <v>4</v>
      </c>
      <c r="S127" s="100">
        <v>3</v>
      </c>
      <c r="T127" s="39"/>
      <c r="U127" s="94">
        <v>20</v>
      </c>
      <c r="V127" s="24" t="str">
        <f>IF(W127="","",IFERROR(INDEX(#REF!,MATCH(W127,#REF!,0)),"NUEVO"))</f>
        <v>NUEVO</v>
      </c>
      <c r="W127" s="126" t="s">
        <v>548</v>
      </c>
      <c r="X127" s="105" t="s">
        <v>95</v>
      </c>
      <c r="Y127" s="100" t="s">
        <v>802</v>
      </c>
      <c r="Z127" s="100" t="s">
        <v>647</v>
      </c>
      <c r="AA127" s="100"/>
      <c r="AB127" s="100"/>
      <c r="AC127" s="100"/>
      <c r="AD127" s="100"/>
      <c r="AE127" s="100"/>
      <c r="AF127" s="100" t="s">
        <v>802</v>
      </c>
      <c r="AG127" s="24" t="str">
        <f t="shared" si="29"/>
        <v>TP</v>
      </c>
      <c r="AH127" s="100">
        <v>5</v>
      </c>
      <c r="AI127" s="100">
        <v>7</v>
      </c>
      <c r="AJ127" s="100">
        <v>40</v>
      </c>
      <c r="AK127" s="100">
        <v>11</v>
      </c>
      <c r="AL127" s="100">
        <v>0</v>
      </c>
      <c r="AM127" s="24">
        <f t="shared" si="25"/>
        <v>3.9999999999999987</v>
      </c>
      <c r="AN127" s="97">
        <f t="shared" si="26"/>
        <v>0.31944444444444448</v>
      </c>
      <c r="AO127" s="97">
        <f t="shared" si="27"/>
        <v>0.45833333333333331</v>
      </c>
      <c r="AP127" s="24" t="str" cm="1">
        <f t="array" ref="AP127">IF(W127="","",IF(SUMPRODUCT((W127=$W$6:$W$3326)*(AH127=$AH$6:$AH$3326)*(AN127=$AN$6:$AN$3326)*(AO127=$AO$6:$AO$3326)*(ROW($W$6:$W$3326)&lt;&gt;ROW(W127))*((R127=0)*($R$6:$R$3326&gt;0)+(R127&gt;0)*($R$6:$R$3326=0)))&gt;0,"SALONES UNIDOS",IF(SUMPRODUCT((W127=$W$6:$W$3326)*(AH127=$AH$6:$AH$3326)*((AN127&lt;$AO$6:$AO$3326)*(AO127&gt;$AN$6:$AN$3326))*(ROW($W$6:$W$3326)&lt;&gt;ROW(W127)))&gt;0,"CRUZADO","Sin cruce")))</f>
        <v>Sin cruce</v>
      </c>
      <c r="AQ127" s="97" t="str">
        <f t="shared" si="28"/>
        <v>DE5FILIALA</v>
      </c>
      <c r="AR127" s="97" t="str" cm="1">
        <f t="array" ref="AR127">IF(AQ127="","",IF(SUMPRODUCT((AQ127=$AQ$6:$AQ$3326)*(AH127=$AH$6:$AH$3326)*(AN127=$AN$6:$AN$3326)*(AO127=$AO$6:$AO$3326)*(ROW($AQ$6:$AQ$3326)&lt;&gt;ROW(AQ127))*((R127=0)*($R$6:$R$3326&gt;0)+(R127&gt;0)*($R$6:$R$3326=0)))&gt;0,"SALONES UNIDOS",IF(SUMPRODUCT((AQ127=$AQ$6:$AQ$3326)*(AH127=$AH$6:$AH$3326)*((AN127&lt;$AO$6:$AO$3326)*(AO127&gt;$AN$6:$AN$3326))*(ROW($AQ$6:$AQ$3326)&lt;&gt;ROW(AQ127)))&gt;0,"CRUZADO","Sin cruce")))</f>
        <v>Sin cruce</v>
      </c>
    </row>
    <row r="128" spans="3:44" s="8" customFormat="1" ht="18.75" hidden="1" customHeight="1" x14ac:dyDescent="0.2">
      <c r="C128" s="101" t="s">
        <v>639</v>
      </c>
      <c r="D128" s="100" t="s">
        <v>524</v>
      </c>
      <c r="E128" s="100">
        <v>20261</v>
      </c>
      <c r="F128" s="101" t="s">
        <v>13</v>
      </c>
      <c r="G128" s="101" t="s">
        <v>20</v>
      </c>
      <c r="H128" s="101" t="s">
        <v>30</v>
      </c>
      <c r="I128" s="101">
        <v>5</v>
      </c>
      <c r="J128" s="101" t="s">
        <v>16</v>
      </c>
      <c r="K128" s="102" t="s">
        <v>803</v>
      </c>
      <c r="L128" s="103" t="s">
        <v>804</v>
      </c>
      <c r="M128" s="100" t="s">
        <v>643</v>
      </c>
      <c r="N128" s="100" t="s">
        <v>644</v>
      </c>
      <c r="O128" s="101" t="s">
        <v>512</v>
      </c>
      <c r="P128" s="100">
        <v>2</v>
      </c>
      <c r="Q128" s="100">
        <v>2</v>
      </c>
      <c r="R128" s="104">
        <v>4</v>
      </c>
      <c r="S128" s="100">
        <v>3</v>
      </c>
      <c r="T128" s="39"/>
      <c r="U128" s="94">
        <v>20</v>
      </c>
      <c r="V128" s="24" t="str">
        <f>IF(W128="","",IFERROR(INDEX(#REF!,MATCH(W128,#REF!,0)),"NUEVO"))</f>
        <v>NUEVO</v>
      </c>
      <c r="W128" s="126" t="s">
        <v>589</v>
      </c>
      <c r="X128" s="105" t="s">
        <v>96</v>
      </c>
      <c r="Y128" s="100" t="s">
        <v>802</v>
      </c>
      <c r="Z128" s="100" t="s">
        <v>647</v>
      </c>
      <c r="AA128" s="100" t="s">
        <v>16</v>
      </c>
      <c r="AB128" s="100" t="s">
        <v>805</v>
      </c>
      <c r="AC128" s="100">
        <v>38</v>
      </c>
      <c r="AD128" s="100"/>
      <c r="AE128" s="100"/>
      <c r="AF128" s="100" t="s">
        <v>802</v>
      </c>
      <c r="AG128" s="24" t="str">
        <f t="shared" si="29"/>
        <v>TP</v>
      </c>
      <c r="AH128" s="100">
        <v>4</v>
      </c>
      <c r="AI128" s="100">
        <v>7</v>
      </c>
      <c r="AJ128" s="100">
        <v>40</v>
      </c>
      <c r="AK128" s="100">
        <v>11</v>
      </c>
      <c r="AL128" s="100">
        <v>0</v>
      </c>
      <c r="AM128" s="24">
        <f t="shared" si="25"/>
        <v>3.9999999999999987</v>
      </c>
      <c r="AN128" s="97">
        <f t="shared" si="26"/>
        <v>0.31944444444444448</v>
      </c>
      <c r="AO128" s="97">
        <f t="shared" si="27"/>
        <v>0.45833333333333331</v>
      </c>
      <c r="AP128" s="24" t="str" cm="1">
        <f t="array" ref="AP128">IF(W128="","",IF(SUMPRODUCT((W128=$W$6:$W$3326)*(AH128=$AH$6:$AH$3326)*(AN128=$AN$6:$AN$3326)*(AO128=$AO$6:$AO$3326)*(ROW($W$6:$W$3326)&lt;&gt;ROW(W128))*((R128=0)*($R$6:$R$3326&gt;0)+(R128&gt;0)*($R$6:$R$3326=0)))&gt;0,"SALONES UNIDOS",IF(SUMPRODUCT((W128=$W$6:$W$3326)*(AH128=$AH$6:$AH$3326)*((AN128&lt;$AO$6:$AO$3326)*(AO128&gt;$AN$6:$AN$3326))*(ROW($W$6:$W$3326)&lt;&gt;ROW(W128)))&gt;0,"CRUZADO","Sin cruce")))</f>
        <v>Sin cruce</v>
      </c>
      <c r="AQ128" s="97" t="str">
        <f t="shared" si="28"/>
        <v>DE5FILIALA</v>
      </c>
      <c r="AR128" s="97" t="str" cm="1">
        <f t="array" ref="AR128">IF(AQ128="","",IF(SUMPRODUCT((AQ128=$AQ$6:$AQ$3326)*(AH128=$AH$6:$AH$3326)*(AN128=$AN$6:$AN$3326)*(AO128=$AO$6:$AO$3326)*(ROW($AQ$6:$AQ$3326)&lt;&gt;ROW(AQ128))*((R128=0)*($R$6:$R$3326&gt;0)+(R128&gt;0)*($R$6:$R$3326=0)))&gt;0,"SALONES UNIDOS",IF(SUMPRODUCT((AQ128=$AQ$6:$AQ$3326)*(AH128=$AH$6:$AH$3326)*((AN128&lt;$AO$6:$AO$3326)*(AO128&gt;$AN$6:$AN$3326))*(ROW($AQ$6:$AQ$3326)&lt;&gt;ROW(AQ128)))&gt;0,"CRUZADO","Sin cruce")))</f>
        <v>Sin cruce</v>
      </c>
    </row>
    <row r="129" spans="3:44" s="8" customFormat="1" ht="18.75" hidden="1" customHeight="1" x14ac:dyDescent="0.2">
      <c r="C129" s="101" t="s">
        <v>639</v>
      </c>
      <c r="D129" s="100" t="s">
        <v>524</v>
      </c>
      <c r="E129" s="100">
        <v>20261</v>
      </c>
      <c r="F129" s="101" t="s">
        <v>13</v>
      </c>
      <c r="G129" s="101" t="s">
        <v>20</v>
      </c>
      <c r="H129" s="101" t="s">
        <v>30</v>
      </c>
      <c r="I129" s="101">
        <v>5</v>
      </c>
      <c r="J129" s="101" t="s">
        <v>16</v>
      </c>
      <c r="K129" s="102" t="s">
        <v>806</v>
      </c>
      <c r="L129" s="103" t="s">
        <v>807</v>
      </c>
      <c r="M129" s="100" t="s">
        <v>658</v>
      </c>
      <c r="N129" s="100" t="s">
        <v>644</v>
      </c>
      <c r="O129" s="101" t="s">
        <v>512</v>
      </c>
      <c r="P129" s="100">
        <v>2</v>
      </c>
      <c r="Q129" s="100">
        <v>2</v>
      </c>
      <c r="R129" s="104">
        <v>4</v>
      </c>
      <c r="S129" s="100">
        <v>3</v>
      </c>
      <c r="T129" s="39"/>
      <c r="U129" s="94">
        <v>20</v>
      </c>
      <c r="V129" s="24" t="str">
        <f>IF(W129="","",IFERROR(INDEX(#REF!,MATCH(W129,#REF!,0)),"NUEVO"))</f>
        <v>NUEVO</v>
      </c>
      <c r="W129" s="126" t="s">
        <v>130</v>
      </c>
      <c r="X129" s="105" t="s">
        <v>96</v>
      </c>
      <c r="Y129" s="100" t="s">
        <v>802</v>
      </c>
      <c r="Z129" s="100" t="s">
        <v>647</v>
      </c>
      <c r="AA129" s="100" t="s">
        <v>16</v>
      </c>
      <c r="AB129" s="100" t="s">
        <v>805</v>
      </c>
      <c r="AC129" s="100">
        <v>38</v>
      </c>
      <c r="AD129" s="100"/>
      <c r="AE129" s="100"/>
      <c r="AF129" s="100" t="s">
        <v>802</v>
      </c>
      <c r="AG129" s="24" t="str">
        <f t="shared" si="29"/>
        <v>TP</v>
      </c>
      <c r="AH129" s="100">
        <v>2</v>
      </c>
      <c r="AI129" s="100">
        <v>7</v>
      </c>
      <c r="AJ129" s="100">
        <v>40</v>
      </c>
      <c r="AK129" s="100">
        <v>11</v>
      </c>
      <c r="AL129" s="100">
        <v>0</v>
      </c>
      <c r="AM129" s="24">
        <f t="shared" si="25"/>
        <v>3.9999999999999987</v>
      </c>
      <c r="AN129" s="97">
        <f t="shared" si="26"/>
        <v>0.31944444444444448</v>
      </c>
      <c r="AO129" s="97">
        <f t="shared" si="27"/>
        <v>0.45833333333333331</v>
      </c>
      <c r="AP129" s="24" t="str" cm="1">
        <f t="array" ref="AP129">IF(W129="","",IF(SUMPRODUCT((W129=$W$6:$W$3326)*(AH129=$AH$6:$AH$3326)*(AN129=$AN$6:$AN$3326)*(AO129=$AO$6:$AO$3326)*(ROW($W$6:$W$3326)&lt;&gt;ROW(W129))*((R129=0)*($R$6:$R$3326&gt;0)+(R129&gt;0)*($R$6:$R$3326=0)))&gt;0,"SALONES UNIDOS",IF(SUMPRODUCT((W129=$W$6:$W$3326)*(AH129=$AH$6:$AH$3326)*((AN129&lt;$AO$6:$AO$3326)*(AO129&gt;$AN$6:$AN$3326))*(ROW($W$6:$W$3326)&lt;&gt;ROW(W129)))&gt;0,"CRUZADO","Sin cruce")))</f>
        <v>Sin cruce</v>
      </c>
      <c r="AQ129" s="97" t="str">
        <f t="shared" si="28"/>
        <v>DE5FILIALA</v>
      </c>
      <c r="AR129" s="97" t="str" cm="1">
        <f t="array" ref="AR129">IF(AQ129="","",IF(SUMPRODUCT((AQ129=$AQ$6:$AQ$3326)*(AH129=$AH$6:$AH$3326)*(AN129=$AN$6:$AN$3326)*(AO129=$AO$6:$AO$3326)*(ROW($AQ$6:$AQ$3326)&lt;&gt;ROW(AQ129))*((R129=0)*($R$6:$R$3326&gt;0)+(R129&gt;0)*($R$6:$R$3326=0)))&gt;0,"SALONES UNIDOS",IF(SUMPRODUCT((AQ129=$AQ$6:$AQ$3326)*(AH129=$AH$6:$AH$3326)*((AN129&lt;$AO$6:$AO$3326)*(AO129&gt;$AN$6:$AN$3326))*(ROW($AQ$6:$AQ$3326)&lt;&gt;ROW(AQ129)))&gt;0,"CRUZADO","Sin cruce")))</f>
        <v>Sin cruce</v>
      </c>
    </row>
    <row r="130" spans="3:44" s="8" customFormat="1" ht="18.75" hidden="1" customHeight="1" x14ac:dyDescent="0.2">
      <c r="C130" s="101" t="s">
        <v>639</v>
      </c>
      <c r="D130" s="100" t="s">
        <v>524</v>
      </c>
      <c r="E130" s="100">
        <v>20261</v>
      </c>
      <c r="F130" s="101" t="s">
        <v>13</v>
      </c>
      <c r="G130" s="101" t="s">
        <v>20</v>
      </c>
      <c r="H130" s="101" t="s">
        <v>30</v>
      </c>
      <c r="I130" s="101">
        <v>5</v>
      </c>
      <c r="J130" s="101" t="s">
        <v>16</v>
      </c>
      <c r="K130" s="102" t="s">
        <v>808</v>
      </c>
      <c r="L130" s="103" t="s">
        <v>809</v>
      </c>
      <c r="M130" s="100" t="s">
        <v>643</v>
      </c>
      <c r="N130" s="100" t="s">
        <v>644</v>
      </c>
      <c r="O130" s="101" t="s">
        <v>521</v>
      </c>
      <c r="P130" s="100">
        <v>2</v>
      </c>
      <c r="Q130" s="100">
        <v>2</v>
      </c>
      <c r="R130" s="104">
        <v>4</v>
      </c>
      <c r="S130" s="100">
        <v>3</v>
      </c>
      <c r="T130" s="39"/>
      <c r="U130" s="94">
        <v>20</v>
      </c>
      <c r="V130" s="24" t="str">
        <f>IF(W130="","",IFERROR(INDEX(#REF!,MATCH(W130,#REF!,0)),"NUEVO"))</f>
        <v>NUEVO</v>
      </c>
      <c r="W130" s="126" t="s">
        <v>145</v>
      </c>
      <c r="X130" s="105" t="s">
        <v>95</v>
      </c>
      <c r="Y130" s="100" t="s">
        <v>802</v>
      </c>
      <c r="Z130" s="100" t="s">
        <v>647</v>
      </c>
      <c r="AA130" s="100"/>
      <c r="AB130" s="100"/>
      <c r="AC130" s="100"/>
      <c r="AD130" s="100"/>
      <c r="AE130" s="100"/>
      <c r="AF130" s="100" t="s">
        <v>802</v>
      </c>
      <c r="AG130" s="24" t="str">
        <f t="shared" si="29"/>
        <v>TP</v>
      </c>
      <c r="AH130" s="100">
        <v>3</v>
      </c>
      <c r="AI130" s="100">
        <v>7</v>
      </c>
      <c r="AJ130" s="100">
        <v>40</v>
      </c>
      <c r="AK130" s="100">
        <v>11</v>
      </c>
      <c r="AL130" s="100">
        <v>0</v>
      </c>
      <c r="AM130" s="24">
        <f t="shared" si="25"/>
        <v>3.9999999999999987</v>
      </c>
      <c r="AN130" s="97">
        <f t="shared" si="26"/>
        <v>0.31944444444444448</v>
      </c>
      <c r="AO130" s="97">
        <f t="shared" si="27"/>
        <v>0.45833333333333331</v>
      </c>
      <c r="AP130" s="24" t="str" cm="1">
        <f t="array" ref="AP130">IF(W130="","",IF(SUMPRODUCT((W130=$W$6:$W$3326)*(AH130=$AH$6:$AH$3326)*(AN130=$AN$6:$AN$3326)*(AO130=$AO$6:$AO$3326)*(ROW($W$6:$W$3326)&lt;&gt;ROW(W130))*((R130=0)*($R$6:$R$3326&gt;0)+(R130&gt;0)*($R$6:$R$3326=0)))&gt;0,"SALONES UNIDOS",IF(SUMPRODUCT((W130=$W$6:$W$3326)*(AH130=$AH$6:$AH$3326)*((AN130&lt;$AO$6:$AO$3326)*(AO130&gt;$AN$6:$AN$3326))*(ROW($W$6:$W$3326)&lt;&gt;ROW(W130)))&gt;0,"CRUZADO","Sin cruce")))</f>
        <v>Sin cruce</v>
      </c>
      <c r="AQ130" s="97" t="str">
        <f t="shared" si="28"/>
        <v>DE5FILIALA</v>
      </c>
      <c r="AR130" s="97" t="str" cm="1">
        <f t="array" ref="AR130">IF(AQ130="","",IF(SUMPRODUCT((AQ130=$AQ$6:$AQ$3326)*(AH130=$AH$6:$AH$3326)*(AN130=$AN$6:$AN$3326)*(AO130=$AO$6:$AO$3326)*(ROW($AQ$6:$AQ$3326)&lt;&gt;ROW(AQ130))*((R130=0)*($R$6:$R$3326&gt;0)+(R130&gt;0)*($R$6:$R$3326=0)))&gt;0,"SALONES UNIDOS",IF(SUMPRODUCT((AQ130=$AQ$6:$AQ$3326)*(AH130=$AH$6:$AH$3326)*((AN130&lt;$AO$6:$AO$3326)*(AO130&gt;$AN$6:$AN$3326))*(ROW($AQ$6:$AQ$3326)&lt;&gt;ROW(AQ130)))&gt;0,"CRUZADO","Sin cruce")))</f>
        <v>Sin cruce</v>
      </c>
    </row>
    <row r="131" spans="3:44" s="8" customFormat="1" ht="18.75" hidden="1" customHeight="1" x14ac:dyDescent="0.2">
      <c r="C131" s="101" t="s">
        <v>639</v>
      </c>
      <c r="D131" s="100" t="s">
        <v>524</v>
      </c>
      <c r="E131" s="100">
        <v>20261</v>
      </c>
      <c r="F131" s="101" t="s">
        <v>13</v>
      </c>
      <c r="G131" s="101" t="s">
        <v>20</v>
      </c>
      <c r="H131" s="101" t="s">
        <v>30</v>
      </c>
      <c r="I131" s="101">
        <v>5</v>
      </c>
      <c r="J131" s="101" t="s">
        <v>16</v>
      </c>
      <c r="K131" s="102" t="s">
        <v>810</v>
      </c>
      <c r="L131" s="103" t="s">
        <v>811</v>
      </c>
      <c r="M131" s="100" t="s">
        <v>643</v>
      </c>
      <c r="N131" s="100" t="s">
        <v>644</v>
      </c>
      <c r="O131" s="101" t="s">
        <v>512</v>
      </c>
      <c r="P131" s="100">
        <v>2</v>
      </c>
      <c r="Q131" s="100">
        <v>2</v>
      </c>
      <c r="R131" s="104">
        <v>4</v>
      </c>
      <c r="S131" s="100">
        <v>3</v>
      </c>
      <c r="T131" s="39"/>
      <c r="U131" s="94">
        <v>20</v>
      </c>
      <c r="V131" s="24" t="str">
        <f>IF(W131="","",IFERROR(INDEX(#REF!,MATCH(W131,#REF!,0)),"NUEVO"))</f>
        <v>NUEVO</v>
      </c>
      <c r="W131" s="126" t="s">
        <v>455</v>
      </c>
      <c r="X131" s="105" t="s">
        <v>96</v>
      </c>
      <c r="Y131" s="100" t="s">
        <v>802</v>
      </c>
      <c r="Z131" s="100" t="s">
        <v>647</v>
      </c>
      <c r="AA131" s="100" t="s">
        <v>16</v>
      </c>
      <c r="AB131" s="100" t="s">
        <v>805</v>
      </c>
      <c r="AC131" s="100">
        <v>38</v>
      </c>
      <c r="AD131" s="100"/>
      <c r="AE131" s="100"/>
      <c r="AF131" s="100" t="s">
        <v>802</v>
      </c>
      <c r="AG131" s="24" t="str">
        <f t="shared" si="29"/>
        <v>TP</v>
      </c>
      <c r="AH131" s="100">
        <v>1</v>
      </c>
      <c r="AI131" s="100">
        <v>7</v>
      </c>
      <c r="AJ131" s="100">
        <v>40</v>
      </c>
      <c r="AK131" s="100">
        <v>11</v>
      </c>
      <c r="AL131" s="100">
        <v>0</v>
      </c>
      <c r="AM131" s="24">
        <f t="shared" si="25"/>
        <v>3.9999999999999987</v>
      </c>
      <c r="AN131" s="97">
        <f t="shared" si="26"/>
        <v>0.31944444444444448</v>
      </c>
      <c r="AO131" s="97">
        <f t="shared" si="27"/>
        <v>0.45833333333333331</v>
      </c>
      <c r="AP131" s="24" t="str" cm="1">
        <f t="array" ref="AP131">IF(W131="","",IF(SUMPRODUCT((W131=$W$6:$W$3326)*(AH131=$AH$6:$AH$3326)*(AN131=$AN$6:$AN$3326)*(AO131=$AO$6:$AO$3326)*(ROW($W$6:$W$3326)&lt;&gt;ROW(W131))*((R131=0)*($R$6:$R$3326&gt;0)+(R131&gt;0)*($R$6:$R$3326=0)))&gt;0,"SALONES UNIDOS",IF(SUMPRODUCT((W131=$W$6:$W$3326)*(AH131=$AH$6:$AH$3326)*((AN131&lt;$AO$6:$AO$3326)*(AO131&gt;$AN$6:$AN$3326))*(ROW($W$6:$W$3326)&lt;&gt;ROW(W131)))&gt;0,"CRUZADO","Sin cruce")))</f>
        <v>Sin cruce</v>
      </c>
      <c r="AQ131" s="97" t="str">
        <f t="shared" si="28"/>
        <v>DE5FILIALA</v>
      </c>
      <c r="AR131" s="97" t="str" cm="1">
        <f t="array" ref="AR131">IF(AQ131="","",IF(SUMPRODUCT((AQ131=$AQ$6:$AQ$3326)*(AH131=$AH$6:$AH$3326)*(AN131=$AN$6:$AN$3326)*(AO131=$AO$6:$AO$3326)*(ROW($AQ$6:$AQ$3326)&lt;&gt;ROW(AQ131))*((R131=0)*($R$6:$R$3326&gt;0)+(R131&gt;0)*($R$6:$R$3326=0)))&gt;0,"SALONES UNIDOS",IF(SUMPRODUCT((AQ131=$AQ$6:$AQ$3326)*(AH131=$AH$6:$AH$3326)*((AN131&lt;$AO$6:$AO$3326)*(AO131&gt;$AN$6:$AN$3326))*(ROW($AQ$6:$AQ$3326)&lt;&gt;ROW(AQ131)))&gt;0,"CRUZADO","Sin cruce")))</f>
        <v>Sin cruce</v>
      </c>
    </row>
    <row r="132" spans="3:44" s="8" customFormat="1" ht="18.75" hidden="1" customHeight="1" x14ac:dyDescent="0.2">
      <c r="C132" s="101" t="s">
        <v>639</v>
      </c>
      <c r="D132" s="100" t="s">
        <v>524</v>
      </c>
      <c r="E132" s="100">
        <v>20261</v>
      </c>
      <c r="F132" s="101" t="s">
        <v>13</v>
      </c>
      <c r="G132" s="101" t="s">
        <v>20</v>
      </c>
      <c r="H132" s="101" t="s">
        <v>30</v>
      </c>
      <c r="I132" s="101">
        <v>5</v>
      </c>
      <c r="J132" s="101" t="s">
        <v>16</v>
      </c>
      <c r="K132" s="102" t="s">
        <v>812</v>
      </c>
      <c r="L132" s="103" t="s">
        <v>813</v>
      </c>
      <c r="M132" s="100" t="s">
        <v>643</v>
      </c>
      <c r="N132" s="100" t="s">
        <v>644</v>
      </c>
      <c r="O132" s="101" t="s">
        <v>512</v>
      </c>
      <c r="P132" s="100">
        <v>2</v>
      </c>
      <c r="Q132" s="100">
        <v>0</v>
      </c>
      <c r="R132" s="104">
        <v>2</v>
      </c>
      <c r="S132" s="100">
        <v>3</v>
      </c>
      <c r="T132" s="39"/>
      <c r="U132" s="94">
        <v>20</v>
      </c>
      <c r="V132" s="24" t="str">
        <f>IF(W132="","",IFERROR(INDEX(#REF!,MATCH(W132,#REF!,0)),"NUEVO"))</f>
        <v>NUEVO</v>
      </c>
      <c r="W132" s="126" t="s">
        <v>223</v>
      </c>
      <c r="X132" s="105" t="s">
        <v>96</v>
      </c>
      <c r="Y132" s="100" t="s">
        <v>802</v>
      </c>
      <c r="Z132" s="100" t="s">
        <v>647</v>
      </c>
      <c r="AA132" s="100" t="s">
        <v>16</v>
      </c>
      <c r="AB132" s="100" t="s">
        <v>805</v>
      </c>
      <c r="AC132" s="100">
        <v>38</v>
      </c>
      <c r="AD132" s="94"/>
      <c r="AE132" s="100"/>
      <c r="AF132" s="100" t="s">
        <v>802</v>
      </c>
      <c r="AG132" s="24" t="str">
        <f t="shared" ref="AG132" si="55">IF(AND(P132&gt;0,Q132&gt;0),"TP",IF(AND(P132&gt;0,Q132=0),"T","P"))</f>
        <v>T</v>
      </c>
      <c r="AH132" s="100">
        <v>3</v>
      </c>
      <c r="AI132" s="100">
        <v>11</v>
      </c>
      <c r="AJ132" s="100">
        <v>0</v>
      </c>
      <c r="AK132" s="100">
        <v>12</v>
      </c>
      <c r="AL132" s="100">
        <v>40</v>
      </c>
      <c r="AM132" s="24">
        <f t="shared" ref="AM132" si="56">IF(R132=0,0,IF(AI132="",R132,IF(X132="HIBRIDO VIRTUAL",0,((((AK132/24)+(AL132/1440))-((AI132/24)+(AJ132/1440)))*1440/50))))</f>
        <v>2.0000000000000009</v>
      </c>
      <c r="AN132" s="97">
        <f t="shared" ref="AN132" si="57">AI132/24+AJ132/1440</f>
        <v>0.45833333333333331</v>
      </c>
      <c r="AO132" s="97">
        <f t="shared" ref="AO132" si="58">AK132/24+AL132/1440</f>
        <v>0.52777777777777779</v>
      </c>
      <c r="AP132" s="24" t="str" cm="1">
        <f t="array" ref="AP132">IF(W132="","",IF(SUMPRODUCT((W132=$W$6:$W$3326)*(AH132=$AH$6:$AH$3326)*(AN132=$AN$6:$AN$3326)*(AO132=$AO$6:$AO$3326)*(ROW($W$6:$W$3326)&lt;&gt;ROW(W132))*((R132=0)*($R$6:$R$3326&gt;0)+(R132&gt;0)*($R$6:$R$3326=0)))&gt;0,"SALONES UNIDOS",IF(SUMPRODUCT((W132=$W$6:$W$3326)*(AH132=$AH$6:$AH$3326)*((AN132&lt;$AO$6:$AO$3326)*(AO132&gt;$AN$6:$AN$3326))*(ROW($W$6:$W$3326)&lt;&gt;ROW(W132)))&gt;0,"CRUZADO","Sin cruce")))</f>
        <v>Sin cruce</v>
      </c>
      <c r="AQ132" s="97" t="str">
        <f t="shared" ref="AQ132" si="59">TRIM(CONCATENATE(H132,I132,F132,J132))</f>
        <v>DE5FILIALA</v>
      </c>
      <c r="AR132" s="97" t="str" cm="1">
        <f t="array" ref="AR132">IF(AQ132="","",IF(SUMPRODUCT((AQ132=$AQ$6:$AQ$3326)*(AH132=$AH$6:$AH$3326)*(AN132=$AN$6:$AN$3326)*(AO132=$AO$6:$AO$3326)*(ROW($AQ$6:$AQ$3326)&lt;&gt;ROW(AQ132))*((R132=0)*($R$6:$R$3326&gt;0)+(R132&gt;0)*($R$6:$R$3326=0)))&gt;0,"SALONES UNIDOS",IF(SUMPRODUCT((AQ132=$AQ$6:$AQ$3326)*(AH132=$AH$6:$AH$3326)*((AN132&lt;$AO$6:$AO$3326)*(AO132&gt;$AN$6:$AN$3326))*(ROW($AQ$6:$AQ$3326)&lt;&gt;ROW(AQ132)))&gt;0,"CRUZADO","Sin cruce")))</f>
        <v>Sin cruce</v>
      </c>
    </row>
    <row r="133" spans="3:44" s="8" customFormat="1" ht="18.75" hidden="1" customHeight="1" x14ac:dyDescent="0.2">
      <c r="C133" s="101" t="s">
        <v>639</v>
      </c>
      <c r="D133" s="100" t="s">
        <v>524</v>
      </c>
      <c r="E133" s="100">
        <v>20261</v>
      </c>
      <c r="F133" s="101" t="s">
        <v>13</v>
      </c>
      <c r="G133" s="101" t="s">
        <v>20</v>
      </c>
      <c r="H133" s="101" t="s">
        <v>30</v>
      </c>
      <c r="I133" s="101">
        <v>5</v>
      </c>
      <c r="J133" s="101" t="s">
        <v>16</v>
      </c>
      <c r="K133" s="102" t="s">
        <v>812</v>
      </c>
      <c r="L133" s="103" t="s">
        <v>813</v>
      </c>
      <c r="M133" s="100" t="s">
        <v>643</v>
      </c>
      <c r="N133" s="100" t="s">
        <v>644</v>
      </c>
      <c r="O133" s="101" t="s">
        <v>512</v>
      </c>
      <c r="P133" s="100">
        <v>0</v>
      </c>
      <c r="Q133" s="100">
        <v>2</v>
      </c>
      <c r="R133" s="104">
        <v>2</v>
      </c>
      <c r="S133" s="100">
        <v>3</v>
      </c>
      <c r="T133" s="39"/>
      <c r="U133" s="94">
        <v>20</v>
      </c>
      <c r="V133" s="24" t="str">
        <f>IF(W133="","",IFERROR(INDEX(#REF!,MATCH(W133,#REF!,0)),"NUEVO"))</f>
        <v>NUEVO</v>
      </c>
      <c r="W133" s="126" t="s">
        <v>223</v>
      </c>
      <c r="X133" s="105" t="s">
        <v>96</v>
      </c>
      <c r="Y133" s="100" t="s">
        <v>802</v>
      </c>
      <c r="Z133" s="100" t="s">
        <v>647</v>
      </c>
      <c r="AA133" s="100"/>
      <c r="AB133" s="100"/>
      <c r="AC133" s="100"/>
      <c r="AD133" s="74" t="s">
        <v>751</v>
      </c>
      <c r="AE133" s="100">
        <v>26</v>
      </c>
      <c r="AF133" s="100" t="s">
        <v>802</v>
      </c>
      <c r="AG133" s="24" t="str">
        <f t="shared" si="29"/>
        <v>P</v>
      </c>
      <c r="AH133" s="100">
        <v>3</v>
      </c>
      <c r="AI133" s="100">
        <v>12</v>
      </c>
      <c r="AJ133" s="100">
        <v>40</v>
      </c>
      <c r="AK133" s="100">
        <v>14</v>
      </c>
      <c r="AL133" s="100">
        <v>20</v>
      </c>
      <c r="AM133" s="24">
        <f t="shared" si="25"/>
        <v>1.9999999999999993</v>
      </c>
      <c r="AN133" s="97">
        <f t="shared" si="26"/>
        <v>0.52777777777777779</v>
      </c>
      <c r="AO133" s="97">
        <f t="shared" si="27"/>
        <v>0.59722222222222221</v>
      </c>
      <c r="AP133" s="24" t="str" cm="1">
        <f t="array" ref="AP133">IF(W133="","",IF(SUMPRODUCT((W133=$W$6:$W$3326)*(AH133=$AH$6:$AH$3326)*(AN133=$AN$6:$AN$3326)*(AO133=$AO$6:$AO$3326)*(ROW($W$6:$W$3326)&lt;&gt;ROW(W133))*((R133=0)*($R$6:$R$3326&gt;0)+(R133&gt;0)*($R$6:$R$3326=0)))&gt;0,"SALONES UNIDOS",IF(SUMPRODUCT((W133=$W$6:$W$3326)*(AH133=$AH$6:$AH$3326)*((AN133&lt;$AO$6:$AO$3326)*(AO133&gt;$AN$6:$AN$3326))*(ROW($W$6:$W$3326)&lt;&gt;ROW(W133)))&gt;0,"CRUZADO","Sin cruce")))</f>
        <v>Sin cruce</v>
      </c>
      <c r="AQ133" s="97" t="str">
        <f t="shared" si="28"/>
        <v>DE5FILIALA</v>
      </c>
      <c r="AR133" s="97" t="str" cm="1">
        <f t="array" ref="AR133">IF(AQ133="","",IF(SUMPRODUCT((AQ133=$AQ$6:$AQ$3326)*(AH133=$AH$6:$AH$3326)*(AN133=$AN$6:$AN$3326)*(AO133=$AO$6:$AO$3326)*(ROW($AQ$6:$AQ$3326)&lt;&gt;ROW(AQ133))*((R133=0)*($R$6:$R$3326&gt;0)+(R133&gt;0)*($R$6:$R$3326=0)))&gt;0,"SALONES UNIDOS",IF(SUMPRODUCT((AQ133=$AQ$6:$AQ$3326)*(AH133=$AH$6:$AH$3326)*((AN133&lt;$AO$6:$AO$3326)*(AO133&gt;$AN$6:$AN$3326))*(ROW($AQ$6:$AQ$3326)&lt;&gt;ROW(AQ133)))&gt;0,"CRUZADO","Sin cruce")))</f>
        <v>Sin cruce</v>
      </c>
    </row>
    <row r="134" spans="3:44" s="8" customFormat="1" ht="18.75" hidden="1" customHeight="1" x14ac:dyDescent="0.2">
      <c r="C134" s="101" t="s">
        <v>639</v>
      </c>
      <c r="D134" s="100" t="s">
        <v>524</v>
      </c>
      <c r="E134" s="100">
        <v>20261</v>
      </c>
      <c r="F134" s="101" t="s">
        <v>13</v>
      </c>
      <c r="G134" s="101" t="s">
        <v>20</v>
      </c>
      <c r="H134" s="101" t="s">
        <v>30</v>
      </c>
      <c r="I134" s="101">
        <v>5</v>
      </c>
      <c r="J134" s="101" t="s">
        <v>16</v>
      </c>
      <c r="K134" s="102" t="s">
        <v>814</v>
      </c>
      <c r="L134" s="103" t="s">
        <v>657</v>
      </c>
      <c r="M134" s="100" t="s">
        <v>658</v>
      </c>
      <c r="N134" s="100" t="s">
        <v>644</v>
      </c>
      <c r="O134" s="101" t="s">
        <v>512</v>
      </c>
      <c r="P134" s="100">
        <v>1</v>
      </c>
      <c r="Q134" s="100">
        <v>2</v>
      </c>
      <c r="R134" s="104">
        <v>3</v>
      </c>
      <c r="S134" s="100">
        <v>3</v>
      </c>
      <c r="T134" s="39"/>
      <c r="U134" s="94">
        <v>20</v>
      </c>
      <c r="V134" s="24" t="str">
        <f>IF(W134="","",IFERROR(INDEX(#REF!,MATCH(W134,#REF!,0)),"NUEVO"))</f>
        <v>NUEVO</v>
      </c>
      <c r="W134" s="126" t="s">
        <v>230</v>
      </c>
      <c r="X134" s="105" t="s">
        <v>96</v>
      </c>
      <c r="Y134" s="100" t="s">
        <v>802</v>
      </c>
      <c r="Z134" s="100" t="s">
        <v>647</v>
      </c>
      <c r="AA134" s="100" t="s">
        <v>16</v>
      </c>
      <c r="AB134" s="100" t="s">
        <v>805</v>
      </c>
      <c r="AC134" s="100">
        <v>38</v>
      </c>
      <c r="AD134" s="100"/>
      <c r="AE134" s="100"/>
      <c r="AF134" s="100" t="s">
        <v>802</v>
      </c>
      <c r="AG134" s="24" t="str">
        <f t="shared" si="29"/>
        <v>TP</v>
      </c>
      <c r="AH134" s="100">
        <v>1</v>
      </c>
      <c r="AI134" s="100">
        <v>11</v>
      </c>
      <c r="AJ134" s="100">
        <v>0</v>
      </c>
      <c r="AK134" s="100">
        <v>13</v>
      </c>
      <c r="AL134" s="100">
        <v>30</v>
      </c>
      <c r="AM134" s="24">
        <f t="shared" si="25"/>
        <v>3.0000000000000004</v>
      </c>
      <c r="AN134" s="97">
        <f t="shared" si="26"/>
        <v>0.45833333333333331</v>
      </c>
      <c r="AO134" s="97">
        <f t="shared" si="27"/>
        <v>0.5625</v>
      </c>
      <c r="AP134" s="24" t="str" cm="1">
        <f t="array" ref="AP134">IF(W134="","",IF(SUMPRODUCT((W134=$W$6:$W$3326)*(AH134=$AH$6:$AH$3326)*(AN134=$AN$6:$AN$3326)*(AO134=$AO$6:$AO$3326)*(ROW($W$6:$W$3326)&lt;&gt;ROW(W134))*((R134=0)*($R$6:$R$3326&gt;0)+(R134&gt;0)*($R$6:$R$3326=0)))&gt;0,"SALONES UNIDOS",IF(SUMPRODUCT((W134=$W$6:$W$3326)*(AH134=$AH$6:$AH$3326)*((AN134&lt;$AO$6:$AO$3326)*(AO134&gt;$AN$6:$AN$3326))*(ROW($W$6:$W$3326)&lt;&gt;ROW(W134)))&gt;0,"CRUZADO","Sin cruce")))</f>
        <v>Sin cruce</v>
      </c>
      <c r="AQ134" s="97" t="str">
        <f t="shared" si="28"/>
        <v>DE5FILIALA</v>
      </c>
      <c r="AR134" s="97" t="str" cm="1">
        <f t="array" ref="AR134">IF(AQ134="","",IF(SUMPRODUCT((AQ134=$AQ$6:$AQ$3326)*(AH134=$AH$6:$AH$3326)*(AN134=$AN$6:$AN$3326)*(AO134=$AO$6:$AO$3326)*(ROW($AQ$6:$AQ$3326)&lt;&gt;ROW(AQ134))*((R134=0)*($R$6:$R$3326&gt;0)+(R134&gt;0)*($R$6:$R$3326=0)))&gt;0,"SALONES UNIDOS",IF(SUMPRODUCT((AQ134=$AQ$6:$AQ$3326)*(AH134=$AH$6:$AH$3326)*((AN134&lt;$AO$6:$AO$3326)*(AO134&gt;$AN$6:$AN$3326))*(ROW($AQ$6:$AQ$3326)&lt;&gt;ROW(AQ134)))&gt;0,"CRUZADO","Sin cruce")))</f>
        <v>Sin cruce</v>
      </c>
    </row>
    <row r="135" spans="3:44" s="8" customFormat="1" ht="18.75" hidden="1" customHeight="1" x14ac:dyDescent="0.2">
      <c r="C135" s="101" t="s">
        <v>639</v>
      </c>
      <c r="D135" s="100" t="s">
        <v>524</v>
      </c>
      <c r="E135" s="100">
        <v>20261</v>
      </c>
      <c r="F135" s="101" t="s">
        <v>13</v>
      </c>
      <c r="G135" s="101" t="s">
        <v>20</v>
      </c>
      <c r="H135" s="101" t="s">
        <v>30</v>
      </c>
      <c r="I135" s="101">
        <v>5</v>
      </c>
      <c r="J135" s="101" t="s">
        <v>16</v>
      </c>
      <c r="K135" s="102" t="s">
        <v>814</v>
      </c>
      <c r="L135" s="103" t="s">
        <v>657</v>
      </c>
      <c r="M135" s="100" t="s">
        <v>658</v>
      </c>
      <c r="N135" s="100" t="s">
        <v>644</v>
      </c>
      <c r="O135" s="101" t="s">
        <v>512</v>
      </c>
      <c r="P135" s="100">
        <v>0</v>
      </c>
      <c r="Q135" s="100">
        <v>2</v>
      </c>
      <c r="R135" s="104">
        <v>2</v>
      </c>
      <c r="S135" s="100">
        <v>3</v>
      </c>
      <c r="T135" s="39"/>
      <c r="U135" s="94">
        <v>20</v>
      </c>
      <c r="V135" s="24" t="str">
        <f>IF(W135="","",IFERROR(INDEX(#REF!,MATCH(W135,#REF!,0)),"NUEVO"))</f>
        <v>NUEVO</v>
      </c>
      <c r="W135" s="126" t="s">
        <v>230</v>
      </c>
      <c r="X135" s="105" t="s">
        <v>96</v>
      </c>
      <c r="Y135" s="100" t="s">
        <v>802</v>
      </c>
      <c r="Z135" s="100" t="s">
        <v>647</v>
      </c>
      <c r="AA135" s="100" t="s">
        <v>16</v>
      </c>
      <c r="AB135" s="100" t="s">
        <v>805</v>
      </c>
      <c r="AC135" s="100">
        <v>38</v>
      </c>
      <c r="AD135" s="100"/>
      <c r="AE135" s="100"/>
      <c r="AF135" s="100" t="s">
        <v>802</v>
      </c>
      <c r="AG135" s="24" t="str">
        <f t="shared" si="29"/>
        <v>P</v>
      </c>
      <c r="AH135" s="100">
        <v>5</v>
      </c>
      <c r="AI135" s="100">
        <v>11</v>
      </c>
      <c r="AJ135" s="100">
        <v>0</v>
      </c>
      <c r="AK135" s="100">
        <v>12</v>
      </c>
      <c r="AL135" s="100">
        <v>40</v>
      </c>
      <c r="AM135" s="24">
        <f t="shared" si="25"/>
        <v>2.0000000000000009</v>
      </c>
      <c r="AN135" s="97">
        <f t="shared" si="26"/>
        <v>0.45833333333333331</v>
      </c>
      <c r="AO135" s="97">
        <f t="shared" si="27"/>
        <v>0.52777777777777779</v>
      </c>
      <c r="AP135" s="24" t="str" cm="1">
        <f t="array" ref="AP135">IF(W135="","",IF(SUMPRODUCT((W135=$W$6:$W$3326)*(AH135=$AH$6:$AH$3326)*(AN135=$AN$6:$AN$3326)*(AO135=$AO$6:$AO$3326)*(ROW($W$6:$W$3326)&lt;&gt;ROW(W135))*((R135=0)*($R$6:$R$3326&gt;0)+(R135&gt;0)*($R$6:$R$3326=0)))&gt;0,"SALONES UNIDOS",IF(SUMPRODUCT((W135=$W$6:$W$3326)*(AH135=$AH$6:$AH$3326)*((AN135&lt;$AO$6:$AO$3326)*(AO135&gt;$AN$6:$AN$3326))*(ROW($W$6:$W$3326)&lt;&gt;ROW(W135)))&gt;0,"CRUZADO","Sin cruce")))</f>
        <v>Sin cruce</v>
      </c>
      <c r="AQ135" s="97" t="str">
        <f t="shared" si="28"/>
        <v>DE5FILIALA</v>
      </c>
      <c r="AR135" s="97" t="str" cm="1">
        <f t="array" ref="AR135">IF(AQ135="","",IF(SUMPRODUCT((AQ135=$AQ$6:$AQ$3326)*(AH135=$AH$6:$AH$3326)*(AN135=$AN$6:$AN$3326)*(AO135=$AO$6:$AO$3326)*(ROW($AQ$6:$AQ$3326)&lt;&gt;ROW(AQ135))*((R135=0)*($R$6:$R$3326&gt;0)+(R135&gt;0)*($R$6:$R$3326=0)))&gt;0,"SALONES UNIDOS",IF(SUMPRODUCT((AQ135=$AQ$6:$AQ$3326)*(AH135=$AH$6:$AH$3326)*((AN135&lt;$AO$6:$AO$3326)*(AO135&gt;$AN$6:$AN$3326))*(ROW($AQ$6:$AQ$3326)&lt;&gt;ROW(AQ135)))&gt;0,"CRUZADO","Sin cruce")))</f>
        <v>Sin cruce</v>
      </c>
    </row>
    <row r="136" spans="3:44" s="8" customFormat="1" ht="18.75" hidden="1" customHeight="1" x14ac:dyDescent="0.2">
      <c r="C136" s="101" t="s">
        <v>639</v>
      </c>
      <c r="D136" s="100" t="s">
        <v>524</v>
      </c>
      <c r="E136" s="100">
        <v>20261</v>
      </c>
      <c r="F136" s="101" t="s">
        <v>13</v>
      </c>
      <c r="G136" s="101" t="s">
        <v>20</v>
      </c>
      <c r="H136" s="101" t="s">
        <v>30</v>
      </c>
      <c r="I136" s="101">
        <v>5</v>
      </c>
      <c r="J136" s="101" t="s">
        <v>26</v>
      </c>
      <c r="K136" s="102" t="s">
        <v>800</v>
      </c>
      <c r="L136" s="103" t="s">
        <v>801</v>
      </c>
      <c r="M136" s="100" t="s">
        <v>658</v>
      </c>
      <c r="N136" s="100" t="s">
        <v>644</v>
      </c>
      <c r="O136" s="101" t="s">
        <v>521</v>
      </c>
      <c r="P136" s="100">
        <v>2</v>
      </c>
      <c r="Q136" s="100">
        <v>2</v>
      </c>
      <c r="R136" s="104">
        <v>4</v>
      </c>
      <c r="S136" s="100">
        <v>3</v>
      </c>
      <c r="T136" s="39"/>
      <c r="U136" s="94">
        <v>20</v>
      </c>
      <c r="V136" s="24" t="str">
        <f>IF(W136="","",IFERROR(INDEX(#REF!,MATCH(W136,#REF!,0)),"NUEVO"))</f>
        <v>NUEVO</v>
      </c>
      <c r="W136" s="126" t="s">
        <v>548</v>
      </c>
      <c r="X136" s="105" t="s">
        <v>95</v>
      </c>
      <c r="Y136" s="100" t="s">
        <v>646</v>
      </c>
      <c r="Z136" s="100" t="s">
        <v>647</v>
      </c>
      <c r="AA136" s="100"/>
      <c r="AB136" s="100"/>
      <c r="AC136" s="100"/>
      <c r="AD136" s="100"/>
      <c r="AE136" s="100"/>
      <c r="AF136" s="100" t="s">
        <v>646</v>
      </c>
      <c r="AG136" s="24" t="str">
        <f t="shared" si="29"/>
        <v>TP</v>
      </c>
      <c r="AH136" s="100">
        <v>4</v>
      </c>
      <c r="AI136" s="100">
        <v>20</v>
      </c>
      <c r="AJ136" s="100">
        <v>10</v>
      </c>
      <c r="AK136" s="100">
        <v>23</v>
      </c>
      <c r="AL136" s="100">
        <v>30</v>
      </c>
      <c r="AM136" s="24">
        <f t="shared" si="25"/>
        <v>4.0000000000000018</v>
      </c>
      <c r="AN136" s="97">
        <f t="shared" si="26"/>
        <v>0.84027777777777779</v>
      </c>
      <c r="AO136" s="97">
        <f t="shared" si="27"/>
        <v>0.97916666666666674</v>
      </c>
      <c r="AP136" s="24" t="str" cm="1">
        <f t="array" ref="AP136">IF(W136="","",IF(SUMPRODUCT((W136=$W$6:$W$3326)*(AH136=$AH$6:$AH$3326)*(AN136=$AN$6:$AN$3326)*(AO136=$AO$6:$AO$3326)*(ROW($W$6:$W$3326)&lt;&gt;ROW(W136))*((R136=0)*($R$6:$R$3326&gt;0)+(R136&gt;0)*($R$6:$R$3326=0)))&gt;0,"SALONES UNIDOS",IF(SUMPRODUCT((W136=$W$6:$W$3326)*(AH136=$AH$6:$AH$3326)*((AN136&lt;$AO$6:$AO$3326)*(AO136&gt;$AN$6:$AN$3326))*(ROW($W$6:$W$3326)&lt;&gt;ROW(W136)))&gt;0,"CRUZADO","Sin cruce")))</f>
        <v>Sin cruce</v>
      </c>
      <c r="AQ136" s="97" t="str">
        <f t="shared" si="28"/>
        <v>DE5FILIALB</v>
      </c>
      <c r="AR136" s="97" t="str" cm="1">
        <f t="array" ref="AR136">IF(AQ136="","",IF(SUMPRODUCT((AQ136=$AQ$6:$AQ$3326)*(AH136=$AH$6:$AH$3326)*(AN136=$AN$6:$AN$3326)*(AO136=$AO$6:$AO$3326)*(ROW($AQ$6:$AQ$3326)&lt;&gt;ROW(AQ136))*((R136=0)*($R$6:$R$3326&gt;0)+(R136&gt;0)*($R$6:$R$3326=0)))&gt;0,"SALONES UNIDOS",IF(SUMPRODUCT((AQ136=$AQ$6:$AQ$3326)*(AH136=$AH$6:$AH$3326)*((AN136&lt;$AO$6:$AO$3326)*(AO136&gt;$AN$6:$AN$3326))*(ROW($AQ$6:$AQ$3326)&lt;&gt;ROW(AQ136)))&gt;0,"CRUZADO","Sin cruce")))</f>
        <v>Sin cruce</v>
      </c>
    </row>
    <row r="137" spans="3:44" s="8" customFormat="1" ht="18.75" hidden="1" customHeight="1" x14ac:dyDescent="0.2">
      <c r="C137" s="101" t="s">
        <v>639</v>
      </c>
      <c r="D137" s="100" t="s">
        <v>524</v>
      </c>
      <c r="E137" s="100">
        <v>20261</v>
      </c>
      <c r="F137" s="101" t="s">
        <v>13</v>
      </c>
      <c r="G137" s="101" t="s">
        <v>20</v>
      </c>
      <c r="H137" s="101" t="s">
        <v>30</v>
      </c>
      <c r="I137" s="101">
        <v>5</v>
      </c>
      <c r="J137" s="101" t="s">
        <v>26</v>
      </c>
      <c r="K137" s="102" t="s">
        <v>803</v>
      </c>
      <c r="L137" s="103" t="s">
        <v>804</v>
      </c>
      <c r="M137" s="100" t="s">
        <v>643</v>
      </c>
      <c r="N137" s="100" t="s">
        <v>644</v>
      </c>
      <c r="O137" s="101" t="s">
        <v>512</v>
      </c>
      <c r="P137" s="100">
        <v>2</v>
      </c>
      <c r="Q137" s="100">
        <v>2</v>
      </c>
      <c r="R137" s="104">
        <v>4</v>
      </c>
      <c r="S137" s="100">
        <v>3</v>
      </c>
      <c r="T137" s="39"/>
      <c r="U137" s="94">
        <v>20</v>
      </c>
      <c r="V137" s="24" t="str">
        <f>IF(W137="","",IFERROR(INDEX(#REF!,MATCH(W137,#REF!,0)),"NUEVO"))</f>
        <v>NUEVO</v>
      </c>
      <c r="W137" s="126" t="s">
        <v>404</v>
      </c>
      <c r="X137" s="105" t="s">
        <v>96</v>
      </c>
      <c r="Y137" s="100" t="s">
        <v>646</v>
      </c>
      <c r="Z137" s="100" t="s">
        <v>647</v>
      </c>
      <c r="AA137" s="100" t="s">
        <v>16</v>
      </c>
      <c r="AB137" s="100" t="s">
        <v>805</v>
      </c>
      <c r="AC137" s="100">
        <v>38</v>
      </c>
      <c r="AD137" s="100"/>
      <c r="AE137" s="100"/>
      <c r="AF137" s="100" t="s">
        <v>646</v>
      </c>
      <c r="AG137" s="24" t="str">
        <f t="shared" si="29"/>
        <v>TP</v>
      </c>
      <c r="AH137" s="100">
        <v>1</v>
      </c>
      <c r="AI137" s="100">
        <v>17</v>
      </c>
      <c r="AJ137" s="100">
        <v>40</v>
      </c>
      <c r="AK137" s="100">
        <v>21</v>
      </c>
      <c r="AL137" s="100">
        <v>0</v>
      </c>
      <c r="AM137" s="24">
        <f t="shared" si="25"/>
        <v>3.9999999999999987</v>
      </c>
      <c r="AN137" s="97">
        <f t="shared" si="26"/>
        <v>0.73611111111111116</v>
      </c>
      <c r="AO137" s="97">
        <f t="shared" si="27"/>
        <v>0.875</v>
      </c>
      <c r="AP137" s="24" t="str" cm="1">
        <f t="array" ref="AP137">IF(W137="","",IF(SUMPRODUCT((W137=$W$6:$W$3326)*(AH137=$AH$6:$AH$3326)*(AN137=$AN$6:$AN$3326)*(AO137=$AO$6:$AO$3326)*(ROW($W$6:$W$3326)&lt;&gt;ROW(W137))*((R137=0)*($R$6:$R$3326&gt;0)+(R137&gt;0)*($R$6:$R$3326=0)))&gt;0,"SALONES UNIDOS",IF(SUMPRODUCT((W137=$W$6:$W$3326)*(AH137=$AH$6:$AH$3326)*((AN137&lt;$AO$6:$AO$3326)*(AO137&gt;$AN$6:$AN$3326))*(ROW($W$6:$W$3326)&lt;&gt;ROW(W137)))&gt;0,"CRUZADO","Sin cruce")))</f>
        <v>Sin cruce</v>
      </c>
      <c r="AQ137" s="97" t="str">
        <f t="shared" si="28"/>
        <v>DE5FILIALB</v>
      </c>
      <c r="AR137" s="97" t="str" cm="1">
        <f t="array" ref="AR137">IF(AQ137="","",IF(SUMPRODUCT((AQ137=$AQ$6:$AQ$3326)*(AH137=$AH$6:$AH$3326)*(AN137=$AN$6:$AN$3326)*(AO137=$AO$6:$AO$3326)*(ROW($AQ$6:$AQ$3326)&lt;&gt;ROW(AQ137))*((R137=0)*($R$6:$R$3326&gt;0)+(R137&gt;0)*($R$6:$R$3326=0)))&gt;0,"SALONES UNIDOS",IF(SUMPRODUCT((AQ137=$AQ$6:$AQ$3326)*(AH137=$AH$6:$AH$3326)*((AN137&lt;$AO$6:$AO$3326)*(AO137&gt;$AN$6:$AN$3326))*(ROW($AQ$6:$AQ$3326)&lt;&gt;ROW(AQ137)))&gt;0,"CRUZADO","Sin cruce")))</f>
        <v>Sin cruce</v>
      </c>
    </row>
    <row r="138" spans="3:44" s="8" customFormat="1" ht="18.75" hidden="1" customHeight="1" x14ac:dyDescent="0.2">
      <c r="C138" s="101" t="s">
        <v>639</v>
      </c>
      <c r="D138" s="100" t="s">
        <v>524</v>
      </c>
      <c r="E138" s="100">
        <v>20261</v>
      </c>
      <c r="F138" s="101" t="s">
        <v>13</v>
      </c>
      <c r="G138" s="101" t="s">
        <v>20</v>
      </c>
      <c r="H138" s="101" t="s">
        <v>30</v>
      </c>
      <c r="I138" s="101">
        <v>5</v>
      </c>
      <c r="J138" s="101" t="s">
        <v>26</v>
      </c>
      <c r="K138" s="102" t="s">
        <v>806</v>
      </c>
      <c r="L138" s="103" t="s">
        <v>807</v>
      </c>
      <c r="M138" s="100" t="s">
        <v>658</v>
      </c>
      <c r="N138" s="100" t="s">
        <v>644</v>
      </c>
      <c r="O138" s="101" t="s">
        <v>512</v>
      </c>
      <c r="P138" s="100">
        <v>2</v>
      </c>
      <c r="Q138" s="100">
        <v>2</v>
      </c>
      <c r="R138" s="104">
        <v>4</v>
      </c>
      <c r="S138" s="100">
        <v>3</v>
      </c>
      <c r="T138" s="39"/>
      <c r="U138" s="94">
        <v>20</v>
      </c>
      <c r="V138" s="24" t="str">
        <f>IF(W138="","",IFERROR(INDEX(#REF!,MATCH(W138,#REF!,0)),"NUEVO"))</f>
        <v>NUEVO</v>
      </c>
      <c r="W138" s="126" t="s">
        <v>589</v>
      </c>
      <c r="X138" s="105" t="s">
        <v>96</v>
      </c>
      <c r="Y138" s="100" t="s">
        <v>646</v>
      </c>
      <c r="Z138" s="100" t="s">
        <v>647</v>
      </c>
      <c r="AA138" s="100" t="s">
        <v>16</v>
      </c>
      <c r="AB138" s="100" t="s">
        <v>805</v>
      </c>
      <c r="AC138" s="100">
        <v>38</v>
      </c>
      <c r="AD138" s="100"/>
      <c r="AE138" s="100"/>
      <c r="AF138" s="100" t="s">
        <v>646</v>
      </c>
      <c r="AG138" s="24" t="str">
        <f t="shared" si="29"/>
        <v>TP</v>
      </c>
      <c r="AH138" s="100">
        <v>3</v>
      </c>
      <c r="AI138" s="100">
        <v>20</v>
      </c>
      <c r="AJ138" s="100">
        <v>10</v>
      </c>
      <c r="AK138" s="100">
        <v>23</v>
      </c>
      <c r="AL138" s="100">
        <v>30</v>
      </c>
      <c r="AM138" s="24">
        <f t="shared" si="25"/>
        <v>4.0000000000000018</v>
      </c>
      <c r="AN138" s="97">
        <f t="shared" si="26"/>
        <v>0.84027777777777779</v>
      </c>
      <c r="AO138" s="97">
        <f t="shared" si="27"/>
        <v>0.97916666666666674</v>
      </c>
      <c r="AP138" s="24" t="str" cm="1">
        <f t="array" ref="AP138">IF(W138="","",IF(SUMPRODUCT((W138=$W$6:$W$3326)*(AH138=$AH$6:$AH$3326)*(AN138=$AN$6:$AN$3326)*(AO138=$AO$6:$AO$3326)*(ROW($W$6:$W$3326)&lt;&gt;ROW(W138))*((R138=0)*($R$6:$R$3326&gt;0)+(R138&gt;0)*($R$6:$R$3326=0)))&gt;0,"SALONES UNIDOS",IF(SUMPRODUCT((W138=$W$6:$W$3326)*(AH138=$AH$6:$AH$3326)*((AN138&lt;$AO$6:$AO$3326)*(AO138&gt;$AN$6:$AN$3326))*(ROW($W$6:$W$3326)&lt;&gt;ROW(W138)))&gt;0,"CRUZADO","Sin cruce")))</f>
        <v>Sin cruce</v>
      </c>
      <c r="AQ138" s="97" t="str">
        <f t="shared" si="28"/>
        <v>DE5FILIALB</v>
      </c>
      <c r="AR138" s="97" t="str" cm="1">
        <f t="array" ref="AR138">IF(AQ138="","",IF(SUMPRODUCT((AQ138=$AQ$6:$AQ$3326)*(AH138=$AH$6:$AH$3326)*(AN138=$AN$6:$AN$3326)*(AO138=$AO$6:$AO$3326)*(ROW($AQ$6:$AQ$3326)&lt;&gt;ROW(AQ138))*((R138=0)*($R$6:$R$3326&gt;0)+(R138&gt;0)*($R$6:$R$3326=0)))&gt;0,"SALONES UNIDOS",IF(SUMPRODUCT((AQ138=$AQ$6:$AQ$3326)*(AH138=$AH$6:$AH$3326)*((AN138&lt;$AO$6:$AO$3326)*(AO138&gt;$AN$6:$AN$3326))*(ROW($AQ$6:$AQ$3326)&lt;&gt;ROW(AQ138)))&gt;0,"CRUZADO","Sin cruce")))</f>
        <v>Sin cruce</v>
      </c>
    </row>
    <row r="139" spans="3:44" s="8" customFormat="1" ht="18.75" hidden="1" customHeight="1" x14ac:dyDescent="0.2">
      <c r="C139" s="101" t="s">
        <v>639</v>
      </c>
      <c r="D139" s="100" t="s">
        <v>524</v>
      </c>
      <c r="E139" s="100">
        <v>20261</v>
      </c>
      <c r="F139" s="101" t="s">
        <v>13</v>
      </c>
      <c r="G139" s="101" t="s">
        <v>20</v>
      </c>
      <c r="H139" s="101" t="s">
        <v>30</v>
      </c>
      <c r="I139" s="101">
        <v>5</v>
      </c>
      <c r="J139" s="101" t="s">
        <v>26</v>
      </c>
      <c r="K139" s="102" t="s">
        <v>808</v>
      </c>
      <c r="L139" s="103" t="s">
        <v>809</v>
      </c>
      <c r="M139" s="100" t="s">
        <v>643</v>
      </c>
      <c r="N139" s="100" t="s">
        <v>644</v>
      </c>
      <c r="O139" s="101" t="s">
        <v>521</v>
      </c>
      <c r="P139" s="100">
        <v>2</v>
      </c>
      <c r="Q139" s="100">
        <v>2</v>
      </c>
      <c r="R139" s="104">
        <v>4</v>
      </c>
      <c r="S139" s="100">
        <v>3</v>
      </c>
      <c r="T139" s="39"/>
      <c r="U139" s="94">
        <v>20</v>
      </c>
      <c r="V139" s="24" t="str">
        <f>IF(W139="","",IFERROR(INDEX(#REF!,MATCH(W139,#REF!,0)),"NUEVO"))</f>
        <v>NUEVO</v>
      </c>
      <c r="W139" s="126" t="s">
        <v>383</v>
      </c>
      <c r="X139" s="105" t="s">
        <v>95</v>
      </c>
      <c r="Y139" s="100" t="s">
        <v>646</v>
      </c>
      <c r="Z139" s="100" t="s">
        <v>647</v>
      </c>
      <c r="AA139" s="100"/>
      <c r="AB139" s="100"/>
      <c r="AC139" s="100"/>
      <c r="AD139" s="100"/>
      <c r="AE139" s="100"/>
      <c r="AF139" s="100" t="s">
        <v>646</v>
      </c>
      <c r="AG139" s="24" t="str">
        <f t="shared" si="29"/>
        <v>TP</v>
      </c>
      <c r="AH139" s="100">
        <v>5</v>
      </c>
      <c r="AI139" s="100">
        <v>18</v>
      </c>
      <c r="AJ139" s="100">
        <v>30</v>
      </c>
      <c r="AK139" s="100">
        <v>21</v>
      </c>
      <c r="AL139" s="100">
        <v>50</v>
      </c>
      <c r="AM139" s="24">
        <f t="shared" si="25"/>
        <v>3.9999999999999987</v>
      </c>
      <c r="AN139" s="97">
        <f t="shared" si="26"/>
        <v>0.77083333333333337</v>
      </c>
      <c r="AO139" s="97">
        <f t="shared" si="27"/>
        <v>0.90972222222222221</v>
      </c>
      <c r="AP139" s="24" t="str" cm="1">
        <f t="array" ref="AP139">IF(W139="","",IF(SUMPRODUCT((W139=$W$6:$W$3326)*(AH139=$AH$6:$AH$3326)*(AN139=$AN$6:$AN$3326)*(AO139=$AO$6:$AO$3326)*(ROW($W$6:$W$3326)&lt;&gt;ROW(W139))*((R139=0)*($R$6:$R$3326&gt;0)+(R139&gt;0)*($R$6:$R$3326=0)))&gt;0,"SALONES UNIDOS",IF(SUMPRODUCT((W139=$W$6:$W$3326)*(AH139=$AH$6:$AH$3326)*((AN139&lt;$AO$6:$AO$3326)*(AO139&gt;$AN$6:$AN$3326))*(ROW($W$6:$W$3326)&lt;&gt;ROW(W139)))&gt;0,"CRUZADO","Sin cruce")))</f>
        <v>Sin cruce</v>
      </c>
      <c r="AQ139" s="97" t="str">
        <f t="shared" si="28"/>
        <v>DE5FILIALB</v>
      </c>
      <c r="AR139" s="97" t="str" cm="1">
        <f t="array" ref="AR139">IF(AQ139="","",IF(SUMPRODUCT((AQ139=$AQ$6:$AQ$3326)*(AH139=$AH$6:$AH$3326)*(AN139=$AN$6:$AN$3326)*(AO139=$AO$6:$AO$3326)*(ROW($AQ$6:$AQ$3326)&lt;&gt;ROW(AQ139))*((R139=0)*($R$6:$R$3326&gt;0)+(R139&gt;0)*($R$6:$R$3326=0)))&gt;0,"SALONES UNIDOS",IF(SUMPRODUCT((AQ139=$AQ$6:$AQ$3326)*(AH139=$AH$6:$AH$3326)*((AN139&lt;$AO$6:$AO$3326)*(AO139&gt;$AN$6:$AN$3326))*(ROW($AQ$6:$AQ$3326)&lt;&gt;ROW(AQ139)))&gt;0,"CRUZADO","Sin cruce")))</f>
        <v>Sin cruce</v>
      </c>
    </row>
    <row r="140" spans="3:44" s="8" customFormat="1" ht="18.75" hidden="1" customHeight="1" x14ac:dyDescent="0.2">
      <c r="C140" s="101" t="s">
        <v>639</v>
      </c>
      <c r="D140" s="100" t="s">
        <v>524</v>
      </c>
      <c r="E140" s="100">
        <v>20261</v>
      </c>
      <c r="F140" s="101" t="s">
        <v>13</v>
      </c>
      <c r="G140" s="101" t="s">
        <v>20</v>
      </c>
      <c r="H140" s="101" t="s">
        <v>30</v>
      </c>
      <c r="I140" s="101">
        <v>5</v>
      </c>
      <c r="J140" s="101" t="s">
        <v>26</v>
      </c>
      <c r="K140" s="102" t="s">
        <v>810</v>
      </c>
      <c r="L140" s="103" t="s">
        <v>811</v>
      </c>
      <c r="M140" s="100" t="s">
        <v>643</v>
      </c>
      <c r="N140" s="100" t="s">
        <v>644</v>
      </c>
      <c r="O140" s="101" t="s">
        <v>512</v>
      </c>
      <c r="P140" s="100">
        <v>2</v>
      </c>
      <c r="Q140" s="100">
        <v>0</v>
      </c>
      <c r="R140" s="104">
        <v>2</v>
      </c>
      <c r="S140" s="100">
        <v>3</v>
      </c>
      <c r="T140" s="39"/>
      <c r="U140" s="94">
        <v>20</v>
      </c>
      <c r="V140" s="24" t="str">
        <f>IF(W140="","",IFERROR(INDEX(#REF!,MATCH(W140,#REF!,0)),"NUEVO"))</f>
        <v>NUEVO</v>
      </c>
      <c r="W140" s="126" t="s">
        <v>290</v>
      </c>
      <c r="X140" s="105" t="s">
        <v>96</v>
      </c>
      <c r="Y140" s="100" t="s">
        <v>646</v>
      </c>
      <c r="Z140" s="100" t="s">
        <v>647</v>
      </c>
      <c r="AA140" s="100" t="s">
        <v>16</v>
      </c>
      <c r="AB140" s="100" t="s">
        <v>805</v>
      </c>
      <c r="AC140" s="100">
        <v>38</v>
      </c>
      <c r="AD140" s="100"/>
      <c r="AE140" s="100"/>
      <c r="AF140" s="100" t="s">
        <v>646</v>
      </c>
      <c r="AG140" s="24" t="str">
        <f t="shared" si="29"/>
        <v>T</v>
      </c>
      <c r="AH140" s="100">
        <v>3</v>
      </c>
      <c r="AI140" s="100">
        <v>18</v>
      </c>
      <c r="AJ140" s="100">
        <v>30</v>
      </c>
      <c r="AK140" s="100">
        <v>20</v>
      </c>
      <c r="AL140" s="100">
        <v>10</v>
      </c>
      <c r="AM140" s="24">
        <f t="shared" si="25"/>
        <v>1.9999999999999993</v>
      </c>
      <c r="AN140" s="97">
        <f t="shared" si="26"/>
        <v>0.77083333333333337</v>
      </c>
      <c r="AO140" s="97">
        <f t="shared" si="27"/>
        <v>0.84027777777777779</v>
      </c>
      <c r="AP140" s="24" t="str" cm="1">
        <f t="array" ref="AP140">IF(W140="","",IF(SUMPRODUCT((W140=$W$6:$W$3326)*(AH140=$AH$6:$AH$3326)*(AN140=$AN$6:$AN$3326)*(AO140=$AO$6:$AO$3326)*(ROW($W$6:$W$3326)&lt;&gt;ROW(W140))*((R140=0)*($R$6:$R$3326&gt;0)+(R140&gt;0)*($R$6:$R$3326=0)))&gt;0,"SALONES UNIDOS",IF(SUMPRODUCT((W140=$W$6:$W$3326)*(AH140=$AH$6:$AH$3326)*((AN140&lt;$AO$6:$AO$3326)*(AO140&gt;$AN$6:$AN$3326))*(ROW($W$6:$W$3326)&lt;&gt;ROW(W140)))&gt;0,"CRUZADO","Sin cruce")))</f>
        <v>Sin cruce</v>
      </c>
      <c r="AQ140" s="97" t="str">
        <f t="shared" si="28"/>
        <v>DE5FILIALB</v>
      </c>
      <c r="AR140" s="97" t="str" cm="1">
        <f t="array" ref="AR140">IF(AQ140="","",IF(SUMPRODUCT((AQ140=$AQ$6:$AQ$3326)*(AH140=$AH$6:$AH$3326)*(AN140=$AN$6:$AN$3326)*(AO140=$AO$6:$AO$3326)*(ROW($AQ$6:$AQ$3326)&lt;&gt;ROW(AQ140))*((R140=0)*($R$6:$R$3326&gt;0)+(R140&gt;0)*($R$6:$R$3326=0)))&gt;0,"SALONES UNIDOS",IF(SUMPRODUCT((AQ140=$AQ$6:$AQ$3326)*(AH140=$AH$6:$AH$3326)*((AN140&lt;$AO$6:$AO$3326)*(AO140&gt;$AN$6:$AN$3326))*(ROW($AQ$6:$AQ$3326)&lt;&gt;ROW(AQ140)))&gt;0,"CRUZADO","Sin cruce")))</f>
        <v>Sin cruce</v>
      </c>
    </row>
    <row r="141" spans="3:44" s="8" customFormat="1" ht="18.75" hidden="1" customHeight="1" x14ac:dyDescent="0.2">
      <c r="C141" s="101" t="s">
        <v>639</v>
      </c>
      <c r="D141" s="100" t="s">
        <v>524</v>
      </c>
      <c r="E141" s="100">
        <v>20261</v>
      </c>
      <c r="F141" s="101" t="s">
        <v>13</v>
      </c>
      <c r="G141" s="101" t="s">
        <v>20</v>
      </c>
      <c r="H141" s="101" t="s">
        <v>30</v>
      </c>
      <c r="I141" s="101">
        <v>5</v>
      </c>
      <c r="J141" s="101" t="s">
        <v>26</v>
      </c>
      <c r="K141" s="102" t="s">
        <v>810</v>
      </c>
      <c r="L141" s="103" t="s">
        <v>811</v>
      </c>
      <c r="M141" s="100" t="s">
        <v>643</v>
      </c>
      <c r="N141" s="100" t="s">
        <v>644</v>
      </c>
      <c r="O141" s="101" t="s">
        <v>512</v>
      </c>
      <c r="P141" s="100">
        <v>0</v>
      </c>
      <c r="Q141" s="100">
        <v>2</v>
      </c>
      <c r="R141" s="104">
        <v>2</v>
      </c>
      <c r="S141" s="100">
        <v>3</v>
      </c>
      <c r="T141" s="39"/>
      <c r="U141" s="94">
        <v>20</v>
      </c>
      <c r="V141" s="24" t="str">
        <f>IF(W141="","",IFERROR(INDEX(#REF!,MATCH(W141,#REF!,0)),"NUEVO"))</f>
        <v>NUEVO</v>
      </c>
      <c r="W141" s="126" t="s">
        <v>290</v>
      </c>
      <c r="X141" s="105" t="s">
        <v>96</v>
      </c>
      <c r="Y141" s="100" t="s">
        <v>646</v>
      </c>
      <c r="Z141" s="100" t="s">
        <v>647</v>
      </c>
      <c r="AA141" s="100" t="s">
        <v>16</v>
      </c>
      <c r="AB141" s="100" t="s">
        <v>805</v>
      </c>
      <c r="AC141" s="100">
        <v>38</v>
      </c>
      <c r="AD141" s="100"/>
      <c r="AE141" s="100"/>
      <c r="AF141" s="100" t="s">
        <v>646</v>
      </c>
      <c r="AG141" s="24" t="str">
        <f t="shared" si="29"/>
        <v>P</v>
      </c>
      <c r="AH141" s="100">
        <v>4</v>
      </c>
      <c r="AI141" s="100">
        <v>17</v>
      </c>
      <c r="AJ141" s="100">
        <v>40</v>
      </c>
      <c r="AK141" s="100">
        <v>19</v>
      </c>
      <c r="AL141" s="100">
        <v>20</v>
      </c>
      <c r="AM141" s="24">
        <f t="shared" si="25"/>
        <v>1.999999999999996</v>
      </c>
      <c r="AN141" s="97">
        <f t="shared" si="26"/>
        <v>0.73611111111111116</v>
      </c>
      <c r="AO141" s="97">
        <f t="shared" si="27"/>
        <v>0.80555555555555547</v>
      </c>
      <c r="AP141" s="24" t="str" cm="1">
        <f t="array" ref="AP141">IF(W141="","",IF(SUMPRODUCT((W141=$W$6:$W$3326)*(AH141=$AH$6:$AH$3326)*(AN141=$AN$6:$AN$3326)*(AO141=$AO$6:$AO$3326)*(ROW($W$6:$W$3326)&lt;&gt;ROW(W141))*((R141=0)*($R$6:$R$3326&gt;0)+(R141&gt;0)*($R$6:$R$3326=0)))&gt;0,"SALONES UNIDOS",IF(SUMPRODUCT((W141=$W$6:$W$3326)*(AH141=$AH$6:$AH$3326)*((AN141&lt;$AO$6:$AO$3326)*(AO141&gt;$AN$6:$AN$3326))*(ROW($W$6:$W$3326)&lt;&gt;ROW(W141)))&gt;0,"CRUZADO","Sin cruce")))</f>
        <v>Sin cruce</v>
      </c>
      <c r="AQ141" s="97" t="str">
        <f t="shared" si="28"/>
        <v>DE5FILIALB</v>
      </c>
      <c r="AR141" s="97" t="str" cm="1">
        <f t="array" ref="AR141">IF(AQ141="","",IF(SUMPRODUCT((AQ141=$AQ$6:$AQ$3326)*(AH141=$AH$6:$AH$3326)*(AN141=$AN$6:$AN$3326)*(AO141=$AO$6:$AO$3326)*(ROW($AQ$6:$AQ$3326)&lt;&gt;ROW(AQ141))*((R141=0)*($R$6:$R$3326&gt;0)+(R141&gt;0)*($R$6:$R$3326=0)))&gt;0,"SALONES UNIDOS",IF(SUMPRODUCT((AQ141=$AQ$6:$AQ$3326)*(AH141=$AH$6:$AH$3326)*((AN141&lt;$AO$6:$AO$3326)*(AO141&gt;$AN$6:$AN$3326))*(ROW($AQ$6:$AQ$3326)&lt;&gt;ROW(AQ141)))&gt;0,"CRUZADO","Sin cruce")))</f>
        <v>Sin cruce</v>
      </c>
    </row>
    <row r="142" spans="3:44" s="8" customFormat="1" ht="18.75" hidden="1" customHeight="1" x14ac:dyDescent="0.2">
      <c r="C142" s="101" t="s">
        <v>639</v>
      </c>
      <c r="D142" s="100" t="s">
        <v>524</v>
      </c>
      <c r="E142" s="100">
        <v>20261</v>
      </c>
      <c r="F142" s="101" t="s">
        <v>13</v>
      </c>
      <c r="G142" s="101" t="s">
        <v>20</v>
      </c>
      <c r="H142" s="101" t="s">
        <v>30</v>
      </c>
      <c r="I142" s="101">
        <v>5</v>
      </c>
      <c r="J142" s="101" t="s">
        <v>26</v>
      </c>
      <c r="K142" s="102" t="s">
        <v>812</v>
      </c>
      <c r="L142" s="103" t="s">
        <v>813</v>
      </c>
      <c r="M142" s="100" t="s">
        <v>643</v>
      </c>
      <c r="N142" s="100" t="s">
        <v>644</v>
      </c>
      <c r="O142" s="101" t="s">
        <v>512</v>
      </c>
      <c r="P142" s="100">
        <v>2</v>
      </c>
      <c r="Q142" s="100">
        <v>0</v>
      </c>
      <c r="R142" s="104">
        <v>2</v>
      </c>
      <c r="S142" s="100">
        <v>3</v>
      </c>
      <c r="T142" s="39"/>
      <c r="U142" s="94">
        <v>20</v>
      </c>
      <c r="V142" s="24" t="str">
        <f>IF(W142="","",IFERROR(INDEX(#REF!,MATCH(W142,#REF!,0)),"NUEVO"))</f>
        <v>NUEVO</v>
      </c>
      <c r="W142" s="126" t="s">
        <v>223</v>
      </c>
      <c r="X142" s="105" t="s">
        <v>96</v>
      </c>
      <c r="Y142" s="100" t="s">
        <v>646</v>
      </c>
      <c r="Z142" s="100" t="s">
        <v>647</v>
      </c>
      <c r="AA142" s="100" t="s">
        <v>16</v>
      </c>
      <c r="AB142" s="100" t="s">
        <v>805</v>
      </c>
      <c r="AC142" s="100">
        <v>38</v>
      </c>
      <c r="AD142" s="94"/>
      <c r="AE142" s="100"/>
      <c r="AF142" s="100" t="s">
        <v>646</v>
      </c>
      <c r="AG142" s="24" t="str">
        <f t="shared" ref="AG142" si="60">IF(AND(P142&gt;0,Q142&gt;0),"TP",IF(AND(P142&gt;0,Q142=0),"T","P"))</f>
        <v>T</v>
      </c>
      <c r="AH142" s="100">
        <v>2</v>
      </c>
      <c r="AI142" s="100">
        <v>18</v>
      </c>
      <c r="AJ142" s="100">
        <v>30</v>
      </c>
      <c r="AK142" s="100">
        <v>20</v>
      </c>
      <c r="AL142" s="100">
        <v>10</v>
      </c>
      <c r="AM142" s="24">
        <f t="shared" ref="AM142" si="61">IF(R142=0,0,IF(AI142="",R142,IF(X142="HIBRIDO VIRTUAL",0,((((AK142/24)+(AL142/1440))-((AI142/24)+(AJ142/1440)))*1440/50))))</f>
        <v>1.9999999999999993</v>
      </c>
      <c r="AN142" s="97">
        <f t="shared" ref="AN142" si="62">AI142/24+AJ142/1440</f>
        <v>0.77083333333333337</v>
      </c>
      <c r="AO142" s="97">
        <f t="shared" ref="AO142" si="63">AK142/24+AL142/1440</f>
        <v>0.84027777777777779</v>
      </c>
      <c r="AP142" s="24" t="str" cm="1">
        <f t="array" ref="AP142">IF(W142="","",IF(SUMPRODUCT((W142=$W$6:$W$3326)*(AH142=$AH$6:$AH$3326)*(AN142=$AN$6:$AN$3326)*(AO142=$AO$6:$AO$3326)*(ROW($W$6:$W$3326)&lt;&gt;ROW(W142))*((R142=0)*($R$6:$R$3326&gt;0)+(R142&gt;0)*($R$6:$R$3326=0)))&gt;0,"SALONES UNIDOS",IF(SUMPRODUCT((W142=$W$6:$W$3326)*(AH142=$AH$6:$AH$3326)*((AN142&lt;$AO$6:$AO$3326)*(AO142&gt;$AN$6:$AN$3326))*(ROW($W$6:$W$3326)&lt;&gt;ROW(W142)))&gt;0,"CRUZADO","Sin cruce")))</f>
        <v>Sin cruce</v>
      </c>
      <c r="AQ142" s="97" t="str">
        <f t="shared" ref="AQ142" si="64">TRIM(CONCATENATE(H142,I142,F142,J142))</f>
        <v>DE5FILIALB</v>
      </c>
      <c r="AR142" s="97" t="str" cm="1">
        <f t="array" ref="AR142">IF(AQ142="","",IF(SUMPRODUCT((AQ142=$AQ$6:$AQ$3326)*(AH142=$AH$6:$AH$3326)*(AN142=$AN$6:$AN$3326)*(AO142=$AO$6:$AO$3326)*(ROW($AQ$6:$AQ$3326)&lt;&gt;ROW(AQ142))*((R142=0)*($R$6:$R$3326&gt;0)+(R142&gt;0)*($R$6:$R$3326=0)))&gt;0,"SALONES UNIDOS",IF(SUMPRODUCT((AQ142=$AQ$6:$AQ$3326)*(AH142=$AH$6:$AH$3326)*((AN142&lt;$AO$6:$AO$3326)*(AO142&gt;$AN$6:$AN$3326))*(ROW($AQ$6:$AQ$3326)&lt;&gt;ROW(AQ142)))&gt;0,"CRUZADO","Sin cruce")))</f>
        <v>Sin cruce</v>
      </c>
    </row>
    <row r="143" spans="3:44" s="8" customFormat="1" ht="18.75" hidden="1" customHeight="1" x14ac:dyDescent="0.2">
      <c r="C143" s="101" t="s">
        <v>639</v>
      </c>
      <c r="D143" s="100" t="s">
        <v>524</v>
      </c>
      <c r="E143" s="100">
        <v>20261</v>
      </c>
      <c r="F143" s="101" t="s">
        <v>13</v>
      </c>
      <c r="G143" s="101" t="s">
        <v>20</v>
      </c>
      <c r="H143" s="101" t="s">
        <v>30</v>
      </c>
      <c r="I143" s="101">
        <v>5</v>
      </c>
      <c r="J143" s="101" t="s">
        <v>26</v>
      </c>
      <c r="K143" s="102" t="s">
        <v>812</v>
      </c>
      <c r="L143" s="103" t="s">
        <v>813</v>
      </c>
      <c r="M143" s="100" t="s">
        <v>643</v>
      </c>
      <c r="N143" s="100" t="s">
        <v>644</v>
      </c>
      <c r="O143" s="101" t="s">
        <v>512</v>
      </c>
      <c r="P143" s="100">
        <v>0</v>
      </c>
      <c r="Q143" s="100">
        <v>2</v>
      </c>
      <c r="R143" s="104">
        <v>2</v>
      </c>
      <c r="S143" s="100">
        <v>3</v>
      </c>
      <c r="T143" s="39"/>
      <c r="U143" s="94">
        <v>20</v>
      </c>
      <c r="V143" s="24" t="str">
        <f>IF(W143="","",IFERROR(INDEX(#REF!,MATCH(W143,#REF!,0)),"NUEVO"))</f>
        <v>NUEVO</v>
      </c>
      <c r="W143" s="126" t="s">
        <v>223</v>
      </c>
      <c r="X143" s="105" t="s">
        <v>96</v>
      </c>
      <c r="Y143" s="100" t="s">
        <v>646</v>
      </c>
      <c r="Z143" s="100" t="s">
        <v>647</v>
      </c>
      <c r="AA143" s="100"/>
      <c r="AB143" s="100"/>
      <c r="AC143" s="100"/>
      <c r="AD143" s="74" t="s">
        <v>751</v>
      </c>
      <c r="AE143" s="100">
        <v>26</v>
      </c>
      <c r="AF143" s="100" t="s">
        <v>646</v>
      </c>
      <c r="AG143" s="24" t="str">
        <f t="shared" si="29"/>
        <v>P</v>
      </c>
      <c r="AH143" s="100">
        <v>2</v>
      </c>
      <c r="AI143" s="100">
        <v>20</v>
      </c>
      <c r="AJ143" s="100">
        <v>10</v>
      </c>
      <c r="AK143" s="100">
        <v>21</v>
      </c>
      <c r="AL143" s="100">
        <v>50</v>
      </c>
      <c r="AM143" s="24">
        <f t="shared" si="25"/>
        <v>1.9999999999999993</v>
      </c>
      <c r="AN143" s="97">
        <f t="shared" si="26"/>
        <v>0.84027777777777779</v>
      </c>
      <c r="AO143" s="97">
        <f t="shared" si="27"/>
        <v>0.90972222222222221</v>
      </c>
      <c r="AP143" s="24" t="str" cm="1">
        <f t="array" ref="AP143">IF(W143="","",IF(SUMPRODUCT((W143=$W$6:$W$3326)*(AH143=$AH$6:$AH$3326)*(AN143=$AN$6:$AN$3326)*(AO143=$AO$6:$AO$3326)*(ROW($W$6:$W$3326)&lt;&gt;ROW(W143))*((R143=0)*($R$6:$R$3326&gt;0)+(R143&gt;0)*($R$6:$R$3326=0)))&gt;0,"SALONES UNIDOS",IF(SUMPRODUCT((W143=$W$6:$W$3326)*(AH143=$AH$6:$AH$3326)*((AN143&lt;$AO$6:$AO$3326)*(AO143&gt;$AN$6:$AN$3326))*(ROW($W$6:$W$3326)&lt;&gt;ROW(W143)))&gt;0,"CRUZADO","Sin cruce")))</f>
        <v>Sin cruce</v>
      </c>
      <c r="AQ143" s="97" t="str">
        <f t="shared" si="28"/>
        <v>DE5FILIALB</v>
      </c>
      <c r="AR143" s="97" t="str" cm="1">
        <f t="array" ref="AR143">IF(AQ143="","",IF(SUMPRODUCT((AQ143=$AQ$6:$AQ$3326)*(AH143=$AH$6:$AH$3326)*(AN143=$AN$6:$AN$3326)*(AO143=$AO$6:$AO$3326)*(ROW($AQ$6:$AQ$3326)&lt;&gt;ROW(AQ143))*((R143=0)*($R$6:$R$3326&gt;0)+(R143&gt;0)*($R$6:$R$3326=0)))&gt;0,"SALONES UNIDOS",IF(SUMPRODUCT((AQ143=$AQ$6:$AQ$3326)*(AH143=$AH$6:$AH$3326)*((AN143&lt;$AO$6:$AO$3326)*(AO143&gt;$AN$6:$AN$3326))*(ROW($AQ$6:$AQ$3326)&lt;&gt;ROW(AQ143)))&gt;0,"CRUZADO","Sin cruce")))</f>
        <v>Sin cruce</v>
      </c>
    </row>
    <row r="144" spans="3:44" s="8" customFormat="1" ht="18.75" hidden="1" customHeight="1" x14ac:dyDescent="0.2">
      <c r="C144" s="101" t="s">
        <v>639</v>
      </c>
      <c r="D144" s="100" t="s">
        <v>524</v>
      </c>
      <c r="E144" s="100">
        <v>20261</v>
      </c>
      <c r="F144" s="101" t="s">
        <v>13</v>
      </c>
      <c r="G144" s="101" t="s">
        <v>20</v>
      </c>
      <c r="H144" s="101" t="s">
        <v>30</v>
      </c>
      <c r="I144" s="101">
        <v>5</v>
      </c>
      <c r="J144" s="101" t="s">
        <v>26</v>
      </c>
      <c r="K144" s="102" t="s">
        <v>814</v>
      </c>
      <c r="L144" s="103" t="s">
        <v>657</v>
      </c>
      <c r="M144" s="100" t="s">
        <v>658</v>
      </c>
      <c r="N144" s="100" t="s">
        <v>644</v>
      </c>
      <c r="O144" s="101" t="s">
        <v>512</v>
      </c>
      <c r="P144" s="100">
        <v>1</v>
      </c>
      <c r="Q144" s="100">
        <v>2</v>
      </c>
      <c r="R144" s="104">
        <v>3</v>
      </c>
      <c r="S144" s="100">
        <v>3</v>
      </c>
      <c r="T144" s="39"/>
      <c r="U144" s="94">
        <v>20</v>
      </c>
      <c r="V144" s="24" t="str">
        <f>IF(W144="","",IFERROR(INDEX(#REF!,MATCH(W144,#REF!,0)),"NUEVO"))</f>
        <v>NUEVO</v>
      </c>
      <c r="W144" s="126" t="s">
        <v>230</v>
      </c>
      <c r="X144" s="105" t="s">
        <v>96</v>
      </c>
      <c r="Y144" s="100" t="s">
        <v>646</v>
      </c>
      <c r="Z144" s="100" t="s">
        <v>647</v>
      </c>
      <c r="AA144" s="100" t="s">
        <v>16</v>
      </c>
      <c r="AB144" s="100" t="s">
        <v>805</v>
      </c>
      <c r="AC144" s="100">
        <v>38</v>
      </c>
      <c r="AD144" s="100"/>
      <c r="AE144" s="100"/>
      <c r="AF144" s="100" t="s">
        <v>646</v>
      </c>
      <c r="AG144" s="24" t="str">
        <f t="shared" si="29"/>
        <v>TP</v>
      </c>
      <c r="AH144" s="100">
        <v>1</v>
      </c>
      <c r="AI144" s="100">
        <v>21</v>
      </c>
      <c r="AJ144" s="100">
        <v>0</v>
      </c>
      <c r="AK144" s="100">
        <v>23</v>
      </c>
      <c r="AL144" s="100">
        <v>30</v>
      </c>
      <c r="AM144" s="24">
        <f t="shared" si="25"/>
        <v>3.0000000000000022</v>
      </c>
      <c r="AN144" s="97">
        <f t="shared" si="26"/>
        <v>0.875</v>
      </c>
      <c r="AO144" s="97">
        <f t="shared" si="27"/>
        <v>0.97916666666666674</v>
      </c>
      <c r="AP144" s="24" t="str" cm="1">
        <f t="array" ref="AP144">IF(W144="","",IF(SUMPRODUCT((W144=$W$6:$W$3326)*(AH144=$AH$6:$AH$3326)*(AN144=$AN$6:$AN$3326)*(AO144=$AO$6:$AO$3326)*(ROW($W$6:$W$3326)&lt;&gt;ROW(W144))*((R144=0)*($R$6:$R$3326&gt;0)+(R144&gt;0)*($R$6:$R$3326=0)))&gt;0,"SALONES UNIDOS",IF(SUMPRODUCT((W144=$W$6:$W$3326)*(AH144=$AH$6:$AH$3326)*((AN144&lt;$AO$6:$AO$3326)*(AO144&gt;$AN$6:$AN$3326))*(ROW($W$6:$W$3326)&lt;&gt;ROW(W144)))&gt;0,"CRUZADO","Sin cruce")))</f>
        <v>Sin cruce</v>
      </c>
      <c r="AQ144" s="97" t="str">
        <f t="shared" si="28"/>
        <v>DE5FILIALB</v>
      </c>
      <c r="AR144" s="97" t="str" cm="1">
        <f t="array" ref="AR144">IF(AQ144="","",IF(SUMPRODUCT((AQ144=$AQ$6:$AQ$3326)*(AH144=$AH$6:$AH$3326)*(AN144=$AN$6:$AN$3326)*(AO144=$AO$6:$AO$3326)*(ROW($AQ$6:$AQ$3326)&lt;&gt;ROW(AQ144))*((R144=0)*($R$6:$R$3326&gt;0)+(R144&gt;0)*($R$6:$R$3326=0)))&gt;0,"SALONES UNIDOS",IF(SUMPRODUCT((AQ144=$AQ$6:$AQ$3326)*(AH144=$AH$6:$AH$3326)*((AN144&lt;$AO$6:$AO$3326)*(AO144&gt;$AN$6:$AN$3326))*(ROW($AQ$6:$AQ$3326)&lt;&gt;ROW(AQ144)))&gt;0,"CRUZADO","Sin cruce")))</f>
        <v>Sin cruce</v>
      </c>
    </row>
    <row r="145" spans="3:44" s="8" customFormat="1" ht="18.75" hidden="1" customHeight="1" x14ac:dyDescent="0.2">
      <c r="C145" s="101" t="s">
        <v>639</v>
      </c>
      <c r="D145" s="100" t="s">
        <v>524</v>
      </c>
      <c r="E145" s="100">
        <v>20261</v>
      </c>
      <c r="F145" s="101" t="s">
        <v>13</v>
      </c>
      <c r="G145" s="101" t="s">
        <v>20</v>
      </c>
      <c r="H145" s="101" t="s">
        <v>30</v>
      </c>
      <c r="I145" s="101">
        <v>5</v>
      </c>
      <c r="J145" s="101" t="s">
        <v>26</v>
      </c>
      <c r="K145" s="102" t="s">
        <v>814</v>
      </c>
      <c r="L145" s="103" t="s">
        <v>657</v>
      </c>
      <c r="M145" s="100" t="s">
        <v>658</v>
      </c>
      <c r="N145" s="100" t="s">
        <v>644</v>
      </c>
      <c r="O145" s="101" t="s">
        <v>512</v>
      </c>
      <c r="P145" s="100">
        <v>0</v>
      </c>
      <c r="Q145" s="100">
        <v>2</v>
      </c>
      <c r="R145" s="104">
        <v>2</v>
      </c>
      <c r="S145" s="100">
        <v>3</v>
      </c>
      <c r="T145" s="39"/>
      <c r="U145" s="94">
        <v>20</v>
      </c>
      <c r="V145" s="24" t="str">
        <f>IF(W145="","",IFERROR(INDEX(#REF!,MATCH(W145,#REF!,0)),"NUEVO"))</f>
        <v>NUEVO</v>
      </c>
      <c r="W145" s="126" t="s">
        <v>230</v>
      </c>
      <c r="X145" s="105" t="s">
        <v>96</v>
      </c>
      <c r="Y145" s="100" t="s">
        <v>646</v>
      </c>
      <c r="Z145" s="100" t="s">
        <v>647</v>
      </c>
      <c r="AA145" s="100" t="s">
        <v>16</v>
      </c>
      <c r="AB145" s="100" t="s">
        <v>805</v>
      </c>
      <c r="AC145" s="100">
        <v>38</v>
      </c>
      <c r="AD145" s="100"/>
      <c r="AE145" s="100"/>
      <c r="AF145" s="100" t="s">
        <v>646</v>
      </c>
      <c r="AG145" s="24" t="str">
        <f t="shared" si="29"/>
        <v>P</v>
      </c>
      <c r="AH145" s="100">
        <v>2</v>
      </c>
      <c r="AI145" s="100">
        <v>21</v>
      </c>
      <c r="AJ145" s="100">
        <v>50</v>
      </c>
      <c r="AK145" s="100">
        <v>23</v>
      </c>
      <c r="AL145" s="100">
        <v>30</v>
      </c>
      <c r="AM145" s="24">
        <f t="shared" si="25"/>
        <v>2.0000000000000027</v>
      </c>
      <c r="AN145" s="97">
        <f t="shared" si="26"/>
        <v>0.90972222222222221</v>
      </c>
      <c r="AO145" s="97">
        <f t="shared" si="27"/>
        <v>0.97916666666666674</v>
      </c>
      <c r="AP145" s="24" t="str" cm="1">
        <f t="array" ref="AP145">IF(W145="","",IF(SUMPRODUCT((W145=$W$6:$W$3326)*(AH145=$AH$6:$AH$3326)*(AN145=$AN$6:$AN$3326)*(AO145=$AO$6:$AO$3326)*(ROW($W$6:$W$3326)&lt;&gt;ROW(W145))*((R145=0)*($R$6:$R$3326&gt;0)+(R145&gt;0)*($R$6:$R$3326=0)))&gt;0,"SALONES UNIDOS",IF(SUMPRODUCT((W145=$W$6:$W$3326)*(AH145=$AH$6:$AH$3326)*((AN145&lt;$AO$6:$AO$3326)*(AO145&gt;$AN$6:$AN$3326))*(ROW($W$6:$W$3326)&lt;&gt;ROW(W145)))&gt;0,"CRUZADO","Sin cruce")))</f>
        <v>Sin cruce</v>
      </c>
      <c r="AQ145" s="97" t="str">
        <f t="shared" si="28"/>
        <v>DE5FILIALB</v>
      </c>
      <c r="AR145" s="97" t="str" cm="1">
        <f t="array" ref="AR145">IF(AQ145="","",IF(SUMPRODUCT((AQ145=$AQ$6:$AQ$3326)*(AH145=$AH$6:$AH$3326)*(AN145=$AN$6:$AN$3326)*(AO145=$AO$6:$AO$3326)*(ROW($AQ$6:$AQ$3326)&lt;&gt;ROW(AQ145))*((R145=0)*($R$6:$R$3326&gt;0)+(R145&gt;0)*($R$6:$R$3326=0)))&gt;0,"SALONES UNIDOS",IF(SUMPRODUCT((AQ145=$AQ$6:$AQ$3326)*(AH145=$AH$6:$AH$3326)*((AN145&lt;$AO$6:$AO$3326)*(AO145&gt;$AN$6:$AN$3326))*(ROW($AQ$6:$AQ$3326)&lt;&gt;ROW(AQ145)))&gt;0,"CRUZADO","Sin cruce")))</f>
        <v>Sin cruce</v>
      </c>
    </row>
    <row r="146" spans="3:44" s="8" customFormat="1" ht="18.75" hidden="1" customHeight="1" x14ac:dyDescent="0.2">
      <c r="C146" s="101" t="s">
        <v>639</v>
      </c>
      <c r="D146" s="100" t="s">
        <v>49</v>
      </c>
      <c r="E146" s="100">
        <v>202312</v>
      </c>
      <c r="F146" s="101" t="s">
        <v>13</v>
      </c>
      <c r="G146" s="101" t="s">
        <v>20</v>
      </c>
      <c r="H146" s="101" t="s">
        <v>30</v>
      </c>
      <c r="I146" s="101">
        <v>7</v>
      </c>
      <c r="J146" s="101" t="s">
        <v>16</v>
      </c>
      <c r="K146" s="102" t="s">
        <v>815</v>
      </c>
      <c r="L146" s="103" t="s">
        <v>816</v>
      </c>
      <c r="M146" s="100" t="s">
        <v>643</v>
      </c>
      <c r="N146" s="100" t="s">
        <v>644</v>
      </c>
      <c r="O146" s="101" t="s">
        <v>512</v>
      </c>
      <c r="P146" s="100">
        <v>2</v>
      </c>
      <c r="Q146" s="100">
        <v>0</v>
      </c>
      <c r="R146" s="104">
        <v>2</v>
      </c>
      <c r="S146" s="100">
        <v>3</v>
      </c>
      <c r="T146" s="39"/>
      <c r="U146" s="94">
        <v>20</v>
      </c>
      <c r="V146" s="24" t="str">
        <f>IF(W146="","",IFERROR(INDEX(#REF!,MATCH(W146,#REF!,0)),"NUEVO"))</f>
        <v>NUEVO</v>
      </c>
      <c r="W146" s="126" t="s">
        <v>383</v>
      </c>
      <c r="X146" s="105" t="s">
        <v>96</v>
      </c>
      <c r="Y146" s="100" t="s">
        <v>646</v>
      </c>
      <c r="Z146" s="100" t="s">
        <v>647</v>
      </c>
      <c r="AA146" s="100" t="s">
        <v>16</v>
      </c>
      <c r="AB146" s="100" t="s">
        <v>817</v>
      </c>
      <c r="AC146" s="100">
        <v>37</v>
      </c>
      <c r="AD146" s="100"/>
      <c r="AE146" s="100"/>
      <c r="AF146" s="100" t="s">
        <v>646</v>
      </c>
      <c r="AG146" s="24" t="str">
        <f t="shared" ref="AG146" si="65">IF(AND(P146&gt;0,Q146&gt;0),"TP",IF(AND(P146&gt;0,Q146=0),"T","P"))</f>
        <v>T</v>
      </c>
      <c r="AH146" s="100">
        <v>3</v>
      </c>
      <c r="AI146" s="100">
        <v>17</v>
      </c>
      <c r="AJ146" s="100">
        <v>40</v>
      </c>
      <c r="AK146" s="100">
        <v>19</v>
      </c>
      <c r="AL146" s="100">
        <v>20</v>
      </c>
      <c r="AM146" s="24">
        <f t="shared" ref="AM146" si="66">IF(R146=0,0,IF(AI146="",R146,IF(X146="HIBRIDO VIRTUAL",0,((((AK146/24)+(AL146/1440))-((AI146/24)+(AJ146/1440)))*1440/50))))</f>
        <v>1.999999999999996</v>
      </c>
      <c r="AN146" s="97">
        <f t="shared" ref="AN146" si="67">AI146/24+AJ146/1440</f>
        <v>0.73611111111111116</v>
      </c>
      <c r="AO146" s="97">
        <f t="shared" ref="AO146" si="68">AK146/24+AL146/1440</f>
        <v>0.80555555555555547</v>
      </c>
      <c r="AP146" s="24" t="str" cm="1">
        <f t="array" ref="AP146">IF(W146="","",IF(SUMPRODUCT((W146=$W$6:$W$3326)*(AH146=$AH$6:$AH$3326)*(AN146=$AN$6:$AN$3326)*(AO146=$AO$6:$AO$3326)*(ROW($W$6:$W$3326)&lt;&gt;ROW(W146))*((R146=0)*($R$6:$R$3326&gt;0)+(R146&gt;0)*($R$6:$R$3326=0)))&gt;0,"SALONES UNIDOS",IF(SUMPRODUCT((W146=$W$6:$W$3326)*(AH146=$AH$6:$AH$3326)*((AN146&lt;$AO$6:$AO$3326)*(AO146&gt;$AN$6:$AN$3326))*(ROW($W$6:$W$3326)&lt;&gt;ROW(W146)))&gt;0,"CRUZADO","Sin cruce")))</f>
        <v>Sin cruce</v>
      </c>
      <c r="AQ146" s="97" t="str">
        <f t="shared" ref="AQ146" si="69">TRIM(CONCATENATE(H146,I146,F146,J146))</f>
        <v>DE7FILIALA</v>
      </c>
      <c r="AR146" s="97" t="str" cm="1">
        <f t="array" ref="AR146">IF(AQ146="","",IF(SUMPRODUCT((AQ146=$AQ$6:$AQ$3326)*(AH146=$AH$6:$AH$3326)*(AN146=$AN$6:$AN$3326)*(AO146=$AO$6:$AO$3326)*(ROW($AQ$6:$AQ$3326)&lt;&gt;ROW(AQ146))*((R146=0)*($R$6:$R$3326&gt;0)+(R146&gt;0)*($R$6:$R$3326=0)))&gt;0,"SALONES UNIDOS",IF(SUMPRODUCT((AQ146=$AQ$6:$AQ$3326)*(AH146=$AH$6:$AH$3326)*((AN146&lt;$AO$6:$AO$3326)*(AO146&gt;$AN$6:$AN$3326))*(ROW($AQ$6:$AQ$3326)&lt;&gt;ROW(AQ146)))&gt;0,"CRUZADO","Sin cruce")))</f>
        <v>Sin cruce</v>
      </c>
    </row>
    <row r="147" spans="3:44" s="8" customFormat="1" ht="18.75" hidden="1" customHeight="1" x14ac:dyDescent="0.2">
      <c r="C147" s="101" t="s">
        <v>639</v>
      </c>
      <c r="D147" s="100" t="s">
        <v>49</v>
      </c>
      <c r="E147" s="100">
        <v>202312</v>
      </c>
      <c r="F147" s="101" t="s">
        <v>13</v>
      </c>
      <c r="G147" s="101" t="s">
        <v>20</v>
      </c>
      <c r="H147" s="101" t="s">
        <v>30</v>
      </c>
      <c r="I147" s="101">
        <v>7</v>
      </c>
      <c r="J147" s="101" t="s">
        <v>16</v>
      </c>
      <c r="K147" s="102" t="s">
        <v>815</v>
      </c>
      <c r="L147" s="103" t="s">
        <v>816</v>
      </c>
      <c r="M147" s="100" t="s">
        <v>643</v>
      </c>
      <c r="N147" s="100" t="s">
        <v>644</v>
      </c>
      <c r="O147" s="101" t="s">
        <v>512</v>
      </c>
      <c r="P147" s="100">
        <v>0</v>
      </c>
      <c r="Q147" s="100">
        <v>2</v>
      </c>
      <c r="R147" s="104">
        <v>2</v>
      </c>
      <c r="S147" s="100">
        <v>3</v>
      </c>
      <c r="T147" s="39"/>
      <c r="U147" s="94">
        <v>20</v>
      </c>
      <c r="V147" s="24" t="str">
        <f>IF(W147="","",IFERROR(INDEX(#REF!,MATCH(W147,#REF!,0)),"NUEVO"))</f>
        <v>NUEVO</v>
      </c>
      <c r="W147" s="126" t="s">
        <v>383</v>
      </c>
      <c r="X147" s="105" t="s">
        <v>96</v>
      </c>
      <c r="Y147" s="100" t="s">
        <v>646</v>
      </c>
      <c r="Z147" s="100" t="s">
        <v>647</v>
      </c>
      <c r="AA147" s="100"/>
      <c r="AB147" s="100"/>
      <c r="AC147" s="100"/>
      <c r="AD147" s="79" t="s">
        <v>818</v>
      </c>
      <c r="AE147" s="100">
        <v>20</v>
      </c>
      <c r="AF147" s="100" t="s">
        <v>646</v>
      </c>
      <c r="AG147" s="24" t="str">
        <f t="shared" si="29"/>
        <v>P</v>
      </c>
      <c r="AH147" s="100">
        <v>3</v>
      </c>
      <c r="AI147" s="100">
        <v>19</v>
      </c>
      <c r="AJ147" s="100">
        <v>20</v>
      </c>
      <c r="AK147" s="100">
        <v>21</v>
      </c>
      <c r="AL147" s="100">
        <v>0</v>
      </c>
      <c r="AM147" s="24">
        <f t="shared" si="25"/>
        <v>2.0000000000000027</v>
      </c>
      <c r="AN147" s="97">
        <f t="shared" si="26"/>
        <v>0.80555555555555547</v>
      </c>
      <c r="AO147" s="97">
        <f t="shared" si="27"/>
        <v>0.875</v>
      </c>
      <c r="AP147" s="24" t="str" cm="1">
        <f t="array" ref="AP147">IF(W147="","",IF(SUMPRODUCT((W147=$W$6:$W$3326)*(AH147=$AH$6:$AH$3326)*(AN147=$AN$6:$AN$3326)*(AO147=$AO$6:$AO$3326)*(ROW($W$6:$W$3326)&lt;&gt;ROW(W147))*((R147=0)*($R$6:$R$3326&gt;0)+(R147&gt;0)*($R$6:$R$3326=0)))&gt;0,"SALONES UNIDOS",IF(SUMPRODUCT((W147=$W$6:$W$3326)*(AH147=$AH$6:$AH$3326)*((AN147&lt;$AO$6:$AO$3326)*(AO147&gt;$AN$6:$AN$3326))*(ROW($W$6:$W$3326)&lt;&gt;ROW(W147)))&gt;0,"CRUZADO","Sin cruce")))</f>
        <v>Sin cruce</v>
      </c>
      <c r="AQ147" s="97" t="str">
        <f t="shared" si="28"/>
        <v>DE7FILIALA</v>
      </c>
      <c r="AR147" s="97" t="str" cm="1">
        <f t="array" ref="AR147">IF(AQ147="","",IF(SUMPRODUCT((AQ147=$AQ$6:$AQ$3326)*(AH147=$AH$6:$AH$3326)*(AN147=$AN$6:$AN$3326)*(AO147=$AO$6:$AO$3326)*(ROW($AQ$6:$AQ$3326)&lt;&gt;ROW(AQ147))*((R147=0)*($R$6:$R$3326&gt;0)+(R147&gt;0)*($R$6:$R$3326=0)))&gt;0,"SALONES UNIDOS",IF(SUMPRODUCT((AQ147=$AQ$6:$AQ$3326)*(AH147=$AH$6:$AH$3326)*((AN147&lt;$AO$6:$AO$3326)*(AO147&gt;$AN$6:$AN$3326))*(ROW($AQ$6:$AQ$3326)&lt;&gt;ROW(AQ147)))&gt;0,"CRUZADO","Sin cruce")))</f>
        <v>Sin cruce</v>
      </c>
    </row>
    <row r="148" spans="3:44" s="8" customFormat="1" ht="18.75" hidden="1" customHeight="1" x14ac:dyDescent="0.2">
      <c r="C148" s="101" t="s">
        <v>639</v>
      </c>
      <c r="D148" s="100" t="s">
        <v>49</v>
      </c>
      <c r="E148" s="100">
        <v>202312</v>
      </c>
      <c r="F148" s="101" t="s">
        <v>13</v>
      </c>
      <c r="G148" s="101" t="s">
        <v>20</v>
      </c>
      <c r="H148" s="101" t="s">
        <v>30</v>
      </c>
      <c r="I148" s="101">
        <v>7</v>
      </c>
      <c r="J148" s="101" t="s">
        <v>16</v>
      </c>
      <c r="K148" s="102" t="s">
        <v>819</v>
      </c>
      <c r="L148" s="103" t="s">
        <v>820</v>
      </c>
      <c r="M148" s="100" t="s">
        <v>643</v>
      </c>
      <c r="N148" s="100" t="s">
        <v>644</v>
      </c>
      <c r="O148" s="101" t="s">
        <v>512</v>
      </c>
      <c r="P148" s="100">
        <v>2</v>
      </c>
      <c r="Q148" s="100">
        <v>2</v>
      </c>
      <c r="R148" s="104">
        <v>4</v>
      </c>
      <c r="S148" s="100">
        <v>3</v>
      </c>
      <c r="T148" s="39"/>
      <c r="U148" s="94">
        <v>20</v>
      </c>
      <c r="V148" s="24" t="str">
        <f>IF(W148="","",IFERROR(INDEX(#REF!,MATCH(W148,#REF!,0)),"NUEVO"))</f>
        <v>NUEVO</v>
      </c>
      <c r="W148" s="126" t="s">
        <v>208</v>
      </c>
      <c r="X148" s="105" t="s">
        <v>96</v>
      </c>
      <c r="Y148" s="100" t="s">
        <v>646</v>
      </c>
      <c r="Z148" s="100" t="s">
        <v>647</v>
      </c>
      <c r="AA148" s="100" t="s">
        <v>16</v>
      </c>
      <c r="AB148" s="100" t="s">
        <v>817</v>
      </c>
      <c r="AC148" s="100">
        <v>37</v>
      </c>
      <c r="AD148" s="100"/>
      <c r="AE148" s="100"/>
      <c r="AF148" s="100" t="s">
        <v>646</v>
      </c>
      <c r="AG148" s="24" t="str">
        <f t="shared" si="29"/>
        <v>TP</v>
      </c>
      <c r="AH148" s="100">
        <v>4</v>
      </c>
      <c r="AI148" s="100">
        <v>18</v>
      </c>
      <c r="AJ148" s="100">
        <v>30</v>
      </c>
      <c r="AK148" s="100">
        <v>21</v>
      </c>
      <c r="AL148" s="100">
        <v>50</v>
      </c>
      <c r="AM148" s="24">
        <f t="shared" ref="AM148:AM215" si="70">IF(R148=0,0,IF(AI148="",R148,IF(X148="HIBRIDO VIRTUAL",0,((((AK148/24)+(AL148/1440))-((AI148/24)+(AJ148/1440)))*1440/50))))</f>
        <v>3.9999999999999987</v>
      </c>
      <c r="AN148" s="97">
        <f t="shared" ref="AN148:AN215" si="71">AI148/24+AJ148/1440</f>
        <v>0.77083333333333337</v>
      </c>
      <c r="AO148" s="97">
        <f t="shared" ref="AO148:AO215" si="72">AK148/24+AL148/1440</f>
        <v>0.90972222222222221</v>
      </c>
      <c r="AP148" s="24" t="str" cm="1">
        <f t="array" ref="AP148">IF(W148="","",IF(SUMPRODUCT((W148=$W$6:$W$3326)*(AH148=$AH$6:$AH$3326)*(AN148=$AN$6:$AN$3326)*(AO148=$AO$6:$AO$3326)*(ROW($W$6:$W$3326)&lt;&gt;ROW(W148))*((R148=0)*($R$6:$R$3326&gt;0)+(R148&gt;0)*($R$6:$R$3326=0)))&gt;0,"SALONES UNIDOS",IF(SUMPRODUCT((W148=$W$6:$W$3326)*(AH148=$AH$6:$AH$3326)*((AN148&lt;$AO$6:$AO$3326)*(AO148&gt;$AN$6:$AN$3326))*(ROW($W$6:$W$3326)&lt;&gt;ROW(W148)))&gt;0,"CRUZADO","Sin cruce")))</f>
        <v>Sin cruce</v>
      </c>
      <c r="AQ148" s="97" t="str">
        <f t="shared" ref="AQ148:AQ215" si="73">TRIM(CONCATENATE(H148,I148,F148,J148))</f>
        <v>DE7FILIALA</v>
      </c>
      <c r="AR148" s="97" t="str" cm="1">
        <f t="array" ref="AR148">IF(AQ148="","",IF(SUMPRODUCT((AQ148=$AQ$6:$AQ$3326)*(AH148=$AH$6:$AH$3326)*(AN148=$AN$6:$AN$3326)*(AO148=$AO$6:$AO$3326)*(ROW($AQ$6:$AQ$3326)&lt;&gt;ROW(AQ148))*((R148=0)*($R$6:$R$3326&gt;0)+(R148&gt;0)*($R$6:$R$3326=0)))&gt;0,"SALONES UNIDOS",IF(SUMPRODUCT((AQ148=$AQ$6:$AQ$3326)*(AH148=$AH$6:$AH$3326)*((AN148&lt;$AO$6:$AO$3326)*(AO148&gt;$AN$6:$AN$3326))*(ROW($AQ$6:$AQ$3326)&lt;&gt;ROW(AQ148)))&gt;0,"CRUZADO","Sin cruce")))</f>
        <v>Sin cruce</v>
      </c>
    </row>
    <row r="149" spans="3:44" s="8" customFormat="1" ht="18.75" hidden="1" customHeight="1" x14ac:dyDescent="0.2">
      <c r="C149" s="101" t="s">
        <v>639</v>
      </c>
      <c r="D149" s="100" t="s">
        <v>49</v>
      </c>
      <c r="E149" s="100">
        <v>202312</v>
      </c>
      <c r="F149" s="101" t="s">
        <v>13</v>
      </c>
      <c r="G149" s="101" t="s">
        <v>20</v>
      </c>
      <c r="H149" s="101" t="s">
        <v>30</v>
      </c>
      <c r="I149" s="101">
        <v>7</v>
      </c>
      <c r="J149" s="101" t="s">
        <v>16</v>
      </c>
      <c r="K149" s="102" t="s">
        <v>821</v>
      </c>
      <c r="L149" s="103" t="s">
        <v>822</v>
      </c>
      <c r="M149" s="100" t="s">
        <v>643</v>
      </c>
      <c r="N149" s="100" t="s">
        <v>644</v>
      </c>
      <c r="O149" s="101" t="s">
        <v>512</v>
      </c>
      <c r="P149" s="100">
        <v>3</v>
      </c>
      <c r="Q149" s="100">
        <v>0</v>
      </c>
      <c r="R149" s="104">
        <v>3</v>
      </c>
      <c r="S149" s="100">
        <v>4</v>
      </c>
      <c r="T149" s="39"/>
      <c r="U149" s="94">
        <v>20</v>
      </c>
      <c r="V149" s="24" t="str">
        <f>IF(W149="","",IFERROR(INDEX(#REF!,MATCH(W149,#REF!,0)),"NUEVO"))</f>
        <v>NUEVO</v>
      </c>
      <c r="W149" s="128" t="s">
        <v>223</v>
      </c>
      <c r="X149" s="105" t="s">
        <v>96</v>
      </c>
      <c r="Y149" s="100" t="s">
        <v>646</v>
      </c>
      <c r="Z149" s="100" t="s">
        <v>647</v>
      </c>
      <c r="AA149" s="100" t="s">
        <v>16</v>
      </c>
      <c r="AB149" s="100" t="s">
        <v>817</v>
      </c>
      <c r="AC149" s="100">
        <v>37</v>
      </c>
      <c r="AD149" s="94"/>
      <c r="AE149" s="100"/>
      <c r="AF149" s="100" t="s">
        <v>646</v>
      </c>
      <c r="AG149" s="24" t="str">
        <f t="shared" ref="AG149" si="74">IF(AND(P149&gt;0,Q149&gt;0),"TP",IF(AND(P149&gt;0,Q149=0),"T","P"))</f>
        <v>T</v>
      </c>
      <c r="AH149" s="100">
        <v>5</v>
      </c>
      <c r="AI149" s="100">
        <v>17</v>
      </c>
      <c r="AJ149" s="100">
        <v>40</v>
      </c>
      <c r="AK149" s="100">
        <v>20</v>
      </c>
      <c r="AL149" s="100">
        <v>10</v>
      </c>
      <c r="AM149" s="24">
        <f t="shared" ref="AM149" si="75">IF(R149=0,0,IF(AI149="",R149,IF(X149="HIBRIDO VIRTUAL",0,((((AK149/24)+(AL149/1440))-((AI149/24)+(AJ149/1440)))*1440/50))))</f>
        <v>2.9999999999999987</v>
      </c>
      <c r="AN149" s="97">
        <f t="shared" ref="AN149" si="76">AI149/24+AJ149/1440</f>
        <v>0.73611111111111116</v>
      </c>
      <c r="AO149" s="97">
        <f t="shared" ref="AO149" si="77">AK149/24+AL149/1440</f>
        <v>0.84027777777777779</v>
      </c>
      <c r="AP149" s="24" t="str" cm="1">
        <f t="array" ref="AP149">IF(W149="","",IF(SUMPRODUCT((W149=$W$6:$W$3326)*(AH149=$AH$6:$AH$3326)*(AN149=$AN$6:$AN$3326)*(AO149=$AO$6:$AO$3326)*(ROW($W$6:$W$3326)&lt;&gt;ROW(W149))*((R149=0)*($R$6:$R$3326&gt;0)+(R149&gt;0)*($R$6:$R$3326=0)))&gt;0,"SALONES UNIDOS",IF(SUMPRODUCT((W149=$W$6:$W$3326)*(AH149=$AH$6:$AH$3326)*((AN149&lt;$AO$6:$AO$3326)*(AO149&gt;$AN$6:$AN$3326))*(ROW($W$6:$W$3326)&lt;&gt;ROW(W149)))&gt;0,"CRUZADO","Sin cruce")))</f>
        <v>Sin cruce</v>
      </c>
      <c r="AQ149" s="97" t="str">
        <f t="shared" ref="AQ149" si="78">TRIM(CONCATENATE(H149,I149,F149,J149))</f>
        <v>DE7FILIALA</v>
      </c>
      <c r="AR149" s="97" t="str" cm="1">
        <f t="array" ref="AR149">IF(AQ149="","",IF(SUMPRODUCT((AQ149=$AQ$6:$AQ$3326)*(AH149=$AH$6:$AH$3326)*(AN149=$AN$6:$AN$3326)*(AO149=$AO$6:$AO$3326)*(ROW($AQ$6:$AQ$3326)&lt;&gt;ROW(AQ149))*((R149=0)*($R$6:$R$3326&gt;0)+(R149&gt;0)*($R$6:$R$3326=0)))&gt;0,"SALONES UNIDOS",IF(SUMPRODUCT((AQ149=$AQ$6:$AQ$3326)*(AH149=$AH$6:$AH$3326)*((AN149&lt;$AO$6:$AO$3326)*(AO149&gt;$AN$6:$AN$3326))*(ROW($AQ$6:$AQ$3326)&lt;&gt;ROW(AQ149)))&gt;0,"CRUZADO","Sin cruce")))</f>
        <v>Sin cruce</v>
      </c>
    </row>
    <row r="150" spans="3:44" s="8" customFormat="1" ht="18.75" hidden="1" customHeight="1" x14ac:dyDescent="0.2">
      <c r="C150" s="101" t="s">
        <v>639</v>
      </c>
      <c r="D150" s="100" t="s">
        <v>49</v>
      </c>
      <c r="E150" s="100">
        <v>202312</v>
      </c>
      <c r="F150" s="101" t="s">
        <v>13</v>
      </c>
      <c r="G150" s="101" t="s">
        <v>20</v>
      </c>
      <c r="H150" s="101" t="s">
        <v>30</v>
      </c>
      <c r="I150" s="101">
        <v>7</v>
      </c>
      <c r="J150" s="101" t="s">
        <v>16</v>
      </c>
      <c r="K150" s="102" t="s">
        <v>821</v>
      </c>
      <c r="L150" s="103" t="s">
        <v>822</v>
      </c>
      <c r="M150" s="100" t="s">
        <v>643</v>
      </c>
      <c r="N150" s="100" t="s">
        <v>644</v>
      </c>
      <c r="O150" s="101" t="s">
        <v>512</v>
      </c>
      <c r="P150" s="100">
        <v>0</v>
      </c>
      <c r="Q150" s="100">
        <v>2</v>
      </c>
      <c r="R150" s="104">
        <v>2</v>
      </c>
      <c r="S150" s="100">
        <v>4</v>
      </c>
      <c r="T150" s="39"/>
      <c r="U150" s="94">
        <v>20</v>
      </c>
      <c r="V150" s="24" t="str">
        <f>IF(W150="","",IFERROR(INDEX(#REF!,MATCH(W150,#REF!,0)),"NUEVO"))</f>
        <v>NUEVO</v>
      </c>
      <c r="W150" s="128" t="s">
        <v>223</v>
      </c>
      <c r="X150" s="105" t="s">
        <v>96</v>
      </c>
      <c r="Y150" s="100" t="s">
        <v>646</v>
      </c>
      <c r="Z150" s="100" t="s">
        <v>647</v>
      </c>
      <c r="AA150" s="100"/>
      <c r="AB150" s="100"/>
      <c r="AC150" s="100"/>
      <c r="AD150" s="74" t="s">
        <v>751</v>
      </c>
      <c r="AE150" s="100">
        <v>26</v>
      </c>
      <c r="AF150" s="100" t="s">
        <v>646</v>
      </c>
      <c r="AG150" s="24" t="str">
        <f t="shared" ref="AG150:AG200" si="79">IF(AND(P150&gt;0,Q150&gt;0),"TP",IF(AND(P150&gt;0,Q150=0),"T","P"))</f>
        <v>P</v>
      </c>
      <c r="AH150" s="100">
        <v>5</v>
      </c>
      <c r="AI150" s="100">
        <v>20</v>
      </c>
      <c r="AJ150" s="100">
        <v>10</v>
      </c>
      <c r="AK150" s="100">
        <v>21</v>
      </c>
      <c r="AL150" s="100">
        <v>50</v>
      </c>
      <c r="AM150" s="24">
        <f t="shared" si="70"/>
        <v>1.9999999999999993</v>
      </c>
      <c r="AN150" s="97">
        <f t="shared" si="71"/>
        <v>0.84027777777777779</v>
      </c>
      <c r="AO150" s="97">
        <f t="shared" si="72"/>
        <v>0.90972222222222221</v>
      </c>
      <c r="AP150" s="24" t="str" cm="1">
        <f t="array" ref="AP150">IF(W150="","",IF(SUMPRODUCT((W150=$W$6:$W$3326)*(AH150=$AH$6:$AH$3326)*(AN150=$AN$6:$AN$3326)*(AO150=$AO$6:$AO$3326)*(ROW($W$6:$W$3326)&lt;&gt;ROW(W150))*((R150=0)*($R$6:$R$3326&gt;0)+(R150&gt;0)*($R$6:$R$3326=0)))&gt;0,"SALONES UNIDOS",IF(SUMPRODUCT((W150=$W$6:$W$3326)*(AH150=$AH$6:$AH$3326)*((AN150&lt;$AO$6:$AO$3326)*(AO150&gt;$AN$6:$AN$3326))*(ROW($W$6:$W$3326)&lt;&gt;ROW(W150)))&gt;0,"CRUZADO","Sin cruce")))</f>
        <v>Sin cruce</v>
      </c>
      <c r="AQ150" s="97" t="str">
        <f t="shared" si="73"/>
        <v>DE7FILIALA</v>
      </c>
      <c r="AR150" s="97" t="str" cm="1">
        <f t="array" ref="AR150">IF(AQ150="","",IF(SUMPRODUCT((AQ150=$AQ$6:$AQ$3326)*(AH150=$AH$6:$AH$3326)*(AN150=$AN$6:$AN$3326)*(AO150=$AO$6:$AO$3326)*(ROW($AQ$6:$AQ$3326)&lt;&gt;ROW(AQ150))*((R150=0)*($R$6:$R$3326&gt;0)+(R150&gt;0)*($R$6:$R$3326=0)))&gt;0,"SALONES UNIDOS",IF(SUMPRODUCT((AQ150=$AQ$6:$AQ$3326)*(AH150=$AH$6:$AH$3326)*((AN150&lt;$AO$6:$AO$3326)*(AO150&gt;$AN$6:$AN$3326))*(ROW($AQ$6:$AQ$3326)&lt;&gt;ROW(AQ150)))&gt;0,"CRUZADO","Sin cruce")))</f>
        <v>Sin cruce</v>
      </c>
    </row>
    <row r="151" spans="3:44" s="8" customFormat="1" ht="18.75" hidden="1" customHeight="1" x14ac:dyDescent="0.2">
      <c r="C151" s="101" t="s">
        <v>639</v>
      </c>
      <c r="D151" s="100" t="s">
        <v>49</v>
      </c>
      <c r="E151" s="100">
        <v>202312</v>
      </c>
      <c r="F151" s="101" t="s">
        <v>13</v>
      </c>
      <c r="G151" s="101" t="s">
        <v>20</v>
      </c>
      <c r="H151" s="101" t="s">
        <v>30</v>
      </c>
      <c r="I151" s="101">
        <v>7</v>
      </c>
      <c r="J151" s="101" t="s">
        <v>16</v>
      </c>
      <c r="K151" s="102" t="s">
        <v>823</v>
      </c>
      <c r="L151" s="103" t="s">
        <v>824</v>
      </c>
      <c r="M151" s="100" t="s">
        <v>643</v>
      </c>
      <c r="N151" s="100" t="s">
        <v>644</v>
      </c>
      <c r="O151" s="101" t="s">
        <v>512</v>
      </c>
      <c r="P151" s="100">
        <v>3</v>
      </c>
      <c r="Q151" s="100">
        <v>2</v>
      </c>
      <c r="R151" s="104">
        <v>5</v>
      </c>
      <c r="S151" s="100">
        <v>4</v>
      </c>
      <c r="T151" s="39"/>
      <c r="U151" s="94">
        <v>20</v>
      </c>
      <c r="V151" s="24" t="str">
        <f>IF(W151="","",IFERROR(INDEX(#REF!,MATCH(W151,#REF!,0)),"NUEVO"))</f>
        <v>NUEVO</v>
      </c>
      <c r="W151" s="126" t="s">
        <v>290</v>
      </c>
      <c r="X151" s="105" t="s">
        <v>96</v>
      </c>
      <c r="Y151" s="100" t="s">
        <v>646</v>
      </c>
      <c r="Z151" s="100" t="s">
        <v>647</v>
      </c>
      <c r="AA151" s="100" t="s">
        <v>16</v>
      </c>
      <c r="AB151" s="100" t="s">
        <v>817</v>
      </c>
      <c r="AC151" s="100">
        <v>37</v>
      </c>
      <c r="AD151" s="100"/>
      <c r="AE151" s="100"/>
      <c r="AF151" s="100" t="s">
        <v>646</v>
      </c>
      <c r="AG151" s="24" t="str">
        <f t="shared" si="79"/>
        <v>TP</v>
      </c>
      <c r="AH151" s="100">
        <v>2</v>
      </c>
      <c r="AI151" s="100">
        <v>18</v>
      </c>
      <c r="AJ151" s="100">
        <v>30</v>
      </c>
      <c r="AK151" s="100">
        <v>22</v>
      </c>
      <c r="AL151" s="100">
        <v>40</v>
      </c>
      <c r="AM151" s="24">
        <f t="shared" si="70"/>
        <v>4.9999999999999982</v>
      </c>
      <c r="AN151" s="97">
        <f t="shared" si="71"/>
        <v>0.77083333333333337</v>
      </c>
      <c r="AO151" s="97">
        <f t="shared" si="72"/>
        <v>0.94444444444444442</v>
      </c>
      <c r="AP151" s="24" t="str" cm="1">
        <f t="array" ref="AP151">IF(W151="","",IF(SUMPRODUCT((W151=$W$6:$W$3326)*(AH151=$AH$6:$AH$3326)*(AN151=$AN$6:$AN$3326)*(AO151=$AO$6:$AO$3326)*(ROW($W$6:$W$3326)&lt;&gt;ROW(W151))*((R151=0)*($R$6:$R$3326&gt;0)+(R151&gt;0)*($R$6:$R$3326=0)))&gt;0,"SALONES UNIDOS",IF(SUMPRODUCT((W151=$W$6:$W$3326)*(AH151=$AH$6:$AH$3326)*((AN151&lt;$AO$6:$AO$3326)*(AO151&gt;$AN$6:$AN$3326))*(ROW($W$6:$W$3326)&lt;&gt;ROW(W151)))&gt;0,"CRUZADO","Sin cruce")))</f>
        <v>Sin cruce</v>
      </c>
      <c r="AQ151" s="97" t="str">
        <f t="shared" si="73"/>
        <v>DE7FILIALA</v>
      </c>
      <c r="AR151" s="97" t="str" cm="1">
        <f t="array" ref="AR151">IF(AQ151="","",IF(SUMPRODUCT((AQ151=$AQ$6:$AQ$3326)*(AH151=$AH$6:$AH$3326)*(AN151=$AN$6:$AN$3326)*(AO151=$AO$6:$AO$3326)*(ROW($AQ$6:$AQ$3326)&lt;&gt;ROW(AQ151))*((R151=0)*($R$6:$R$3326&gt;0)+(R151&gt;0)*($R$6:$R$3326=0)))&gt;0,"SALONES UNIDOS",IF(SUMPRODUCT((AQ151=$AQ$6:$AQ$3326)*(AH151=$AH$6:$AH$3326)*((AN151&lt;$AO$6:$AO$3326)*(AO151&gt;$AN$6:$AN$3326))*(ROW($AQ$6:$AQ$3326)&lt;&gt;ROW(AQ151)))&gt;0,"CRUZADO","Sin cruce")))</f>
        <v>Sin cruce</v>
      </c>
    </row>
    <row r="152" spans="3:44" s="8" customFormat="1" ht="18.75" hidden="1" customHeight="1" x14ac:dyDescent="0.2">
      <c r="C152" s="101" t="s">
        <v>639</v>
      </c>
      <c r="D152" s="100" t="s">
        <v>49</v>
      </c>
      <c r="E152" s="100">
        <v>202312</v>
      </c>
      <c r="F152" s="101" t="s">
        <v>13</v>
      </c>
      <c r="G152" s="101" t="s">
        <v>20</v>
      </c>
      <c r="H152" s="101" t="s">
        <v>30</v>
      </c>
      <c r="I152" s="101">
        <v>7</v>
      </c>
      <c r="J152" s="101" t="s">
        <v>16</v>
      </c>
      <c r="K152" s="102" t="s">
        <v>825</v>
      </c>
      <c r="L152" s="103" t="s">
        <v>826</v>
      </c>
      <c r="M152" s="100" t="s">
        <v>643</v>
      </c>
      <c r="N152" s="100" t="s">
        <v>644</v>
      </c>
      <c r="O152" s="101" t="s">
        <v>512</v>
      </c>
      <c r="P152" s="100">
        <v>3</v>
      </c>
      <c r="Q152" s="100">
        <v>2</v>
      </c>
      <c r="R152" s="104">
        <v>5</v>
      </c>
      <c r="S152" s="100">
        <v>4</v>
      </c>
      <c r="T152" s="39"/>
      <c r="U152" s="94">
        <v>20</v>
      </c>
      <c r="V152" s="24" t="str">
        <f>IF(W152="","",IFERROR(INDEX(#REF!,MATCH(W152,#REF!,0)),"NUEVO"))</f>
        <v>NUEVO</v>
      </c>
      <c r="W152" s="126" t="s">
        <v>261</v>
      </c>
      <c r="X152" s="105" t="s">
        <v>96</v>
      </c>
      <c r="Y152" s="100" t="s">
        <v>646</v>
      </c>
      <c r="Z152" s="100" t="s">
        <v>647</v>
      </c>
      <c r="AA152" s="100" t="s">
        <v>16</v>
      </c>
      <c r="AB152" s="100" t="s">
        <v>817</v>
      </c>
      <c r="AC152" s="100">
        <v>37</v>
      </c>
      <c r="AD152" s="100"/>
      <c r="AE152" s="100"/>
      <c r="AF152" s="100" t="s">
        <v>646</v>
      </c>
      <c r="AG152" s="24" t="str">
        <f t="shared" si="79"/>
        <v>TP</v>
      </c>
      <c r="AH152" s="100">
        <v>1</v>
      </c>
      <c r="AI152" s="100">
        <v>17</v>
      </c>
      <c r="AJ152" s="100">
        <v>40</v>
      </c>
      <c r="AK152" s="100">
        <v>21</v>
      </c>
      <c r="AL152" s="100">
        <v>50</v>
      </c>
      <c r="AM152" s="24">
        <f t="shared" si="70"/>
        <v>4.9999999999999982</v>
      </c>
      <c r="AN152" s="97">
        <f t="shared" si="71"/>
        <v>0.73611111111111116</v>
      </c>
      <c r="AO152" s="97">
        <f t="shared" si="72"/>
        <v>0.90972222222222221</v>
      </c>
      <c r="AP152" s="24" t="str" cm="1">
        <f t="array" ref="AP152">IF(W152="","",IF(SUMPRODUCT((W152=$W$6:$W$3326)*(AH152=$AH$6:$AH$3326)*(AN152=$AN$6:$AN$3326)*(AO152=$AO$6:$AO$3326)*(ROW($W$6:$W$3326)&lt;&gt;ROW(W152))*((R152=0)*($R$6:$R$3326&gt;0)+(R152&gt;0)*($R$6:$R$3326=0)))&gt;0,"SALONES UNIDOS",IF(SUMPRODUCT((W152=$W$6:$W$3326)*(AH152=$AH$6:$AH$3326)*((AN152&lt;$AO$6:$AO$3326)*(AO152&gt;$AN$6:$AN$3326))*(ROW($W$6:$W$3326)&lt;&gt;ROW(W152)))&gt;0,"CRUZADO","Sin cruce")))</f>
        <v>Sin cruce</v>
      </c>
      <c r="AQ152" s="97" t="str">
        <f t="shared" si="73"/>
        <v>DE7FILIALA</v>
      </c>
      <c r="AR152" s="97" t="str" cm="1">
        <f t="array" ref="AR152">IF(AQ152="","",IF(SUMPRODUCT((AQ152=$AQ$6:$AQ$3326)*(AH152=$AH$6:$AH$3326)*(AN152=$AN$6:$AN$3326)*(AO152=$AO$6:$AO$3326)*(ROW($AQ$6:$AQ$3326)&lt;&gt;ROW(AQ152))*((R152=0)*($R$6:$R$3326&gt;0)+(R152&gt;0)*($R$6:$R$3326=0)))&gt;0,"SALONES UNIDOS",IF(SUMPRODUCT((AQ152=$AQ$6:$AQ$3326)*(AH152=$AH$6:$AH$3326)*((AN152&lt;$AO$6:$AO$3326)*(AO152&gt;$AN$6:$AN$3326))*(ROW($AQ$6:$AQ$3326)&lt;&gt;ROW(AQ152)))&gt;0,"CRUZADO","Sin cruce")))</f>
        <v>Sin cruce</v>
      </c>
    </row>
    <row r="153" spans="3:44" s="8" customFormat="1" ht="18.75" hidden="1" customHeight="1" x14ac:dyDescent="0.2">
      <c r="C153" s="101" t="s">
        <v>639</v>
      </c>
      <c r="D153" s="100" t="s">
        <v>49</v>
      </c>
      <c r="E153" s="100">
        <v>202312</v>
      </c>
      <c r="F153" s="101" t="s">
        <v>13</v>
      </c>
      <c r="G153" s="101" t="s">
        <v>20</v>
      </c>
      <c r="H153" s="101" t="s">
        <v>30</v>
      </c>
      <c r="I153" s="101">
        <v>7</v>
      </c>
      <c r="J153" s="101" t="s">
        <v>16</v>
      </c>
      <c r="K153" s="102" t="s">
        <v>827</v>
      </c>
      <c r="L153" s="103" t="s">
        <v>828</v>
      </c>
      <c r="M153" s="100" t="s">
        <v>643</v>
      </c>
      <c r="N153" s="100" t="s">
        <v>644</v>
      </c>
      <c r="O153" s="101" t="s">
        <v>512</v>
      </c>
      <c r="P153" s="100">
        <v>0</v>
      </c>
      <c r="Q153" s="100">
        <v>2</v>
      </c>
      <c r="R153" s="104">
        <v>2</v>
      </c>
      <c r="S153" s="100">
        <v>4</v>
      </c>
      <c r="T153" s="39"/>
      <c r="U153" s="94">
        <v>20</v>
      </c>
      <c r="V153" s="24" t="str">
        <f>IF(W153="","",IFERROR(INDEX(#REF!,MATCH(W153,#REF!,0)),"NUEVO"))</f>
        <v>NUEVO</v>
      </c>
      <c r="W153" s="126" t="s">
        <v>404</v>
      </c>
      <c r="X153" s="105" t="s">
        <v>96</v>
      </c>
      <c r="Y153" s="100" t="s">
        <v>646</v>
      </c>
      <c r="Z153" s="100" t="s">
        <v>647</v>
      </c>
      <c r="AA153" s="100" t="s">
        <v>16</v>
      </c>
      <c r="AB153" s="100" t="s">
        <v>817</v>
      </c>
      <c r="AC153" s="100">
        <v>37</v>
      </c>
      <c r="AD153" s="100"/>
      <c r="AE153" s="100"/>
      <c r="AF153" s="100" t="s">
        <v>646</v>
      </c>
      <c r="AG153" s="24" t="str">
        <f t="shared" si="79"/>
        <v>P</v>
      </c>
      <c r="AH153" s="100">
        <v>1</v>
      </c>
      <c r="AI153" s="100">
        <v>21</v>
      </c>
      <c r="AJ153" s="100">
        <v>50</v>
      </c>
      <c r="AK153" s="100">
        <v>23</v>
      </c>
      <c r="AL153" s="100">
        <v>30</v>
      </c>
      <c r="AM153" s="24">
        <f t="shared" si="70"/>
        <v>2.0000000000000027</v>
      </c>
      <c r="AN153" s="97">
        <f t="shared" si="71"/>
        <v>0.90972222222222221</v>
      </c>
      <c r="AO153" s="97">
        <f t="shared" si="72"/>
        <v>0.97916666666666674</v>
      </c>
      <c r="AP153" s="24" t="str" cm="1">
        <f t="array" ref="AP153">IF(W153="","",IF(SUMPRODUCT((W153=$W$6:$W$3326)*(AH153=$AH$6:$AH$3326)*(AN153=$AN$6:$AN$3326)*(AO153=$AO$6:$AO$3326)*(ROW($W$6:$W$3326)&lt;&gt;ROW(W153))*((R153=0)*($R$6:$R$3326&gt;0)+(R153&gt;0)*($R$6:$R$3326=0)))&gt;0,"SALONES UNIDOS",IF(SUMPRODUCT((W153=$W$6:$W$3326)*(AH153=$AH$6:$AH$3326)*((AN153&lt;$AO$6:$AO$3326)*(AO153&gt;$AN$6:$AN$3326))*(ROW($W$6:$W$3326)&lt;&gt;ROW(W153)))&gt;0,"CRUZADO","Sin cruce")))</f>
        <v>Sin cruce</v>
      </c>
      <c r="AQ153" s="97" t="str">
        <f t="shared" si="73"/>
        <v>DE7FILIALA</v>
      </c>
      <c r="AR153" s="97" t="str" cm="1">
        <f t="array" ref="AR153">IF(AQ153="","",IF(SUMPRODUCT((AQ153=$AQ$6:$AQ$3326)*(AH153=$AH$6:$AH$3326)*(AN153=$AN$6:$AN$3326)*(AO153=$AO$6:$AO$3326)*(ROW($AQ$6:$AQ$3326)&lt;&gt;ROW(AQ153))*((R153=0)*($R$6:$R$3326&gt;0)+(R153&gt;0)*($R$6:$R$3326=0)))&gt;0,"SALONES UNIDOS",IF(SUMPRODUCT((AQ153=$AQ$6:$AQ$3326)*(AH153=$AH$6:$AH$3326)*((AN153&lt;$AO$6:$AO$3326)*(AO153&gt;$AN$6:$AN$3326))*(ROW($AQ$6:$AQ$3326)&lt;&gt;ROW(AQ153)))&gt;0,"CRUZADO","Sin cruce")))</f>
        <v>Sin cruce</v>
      </c>
    </row>
    <row r="154" spans="3:44" s="8" customFormat="1" ht="18.75" hidden="1" customHeight="1" x14ac:dyDescent="0.2">
      <c r="C154" s="101" t="s">
        <v>639</v>
      </c>
      <c r="D154" s="100" t="s">
        <v>49</v>
      </c>
      <c r="E154" s="100">
        <v>202312</v>
      </c>
      <c r="F154" s="101" t="s">
        <v>13</v>
      </c>
      <c r="G154" s="101" t="s">
        <v>20</v>
      </c>
      <c r="H154" s="101" t="s">
        <v>30</v>
      </c>
      <c r="I154" s="101">
        <v>7</v>
      </c>
      <c r="J154" s="101" t="s">
        <v>16</v>
      </c>
      <c r="K154" s="102" t="s">
        <v>827</v>
      </c>
      <c r="L154" s="103" t="s">
        <v>828</v>
      </c>
      <c r="M154" s="100" t="s">
        <v>643</v>
      </c>
      <c r="N154" s="100" t="s">
        <v>644</v>
      </c>
      <c r="O154" s="101" t="s">
        <v>512</v>
      </c>
      <c r="P154" s="100">
        <v>3</v>
      </c>
      <c r="Q154" s="100">
        <v>0</v>
      </c>
      <c r="R154" s="104">
        <v>3</v>
      </c>
      <c r="S154" s="100">
        <v>4</v>
      </c>
      <c r="T154" s="39"/>
      <c r="U154" s="94">
        <v>20</v>
      </c>
      <c r="V154" s="24" t="str">
        <f>IF(W154="","",IFERROR(INDEX(#REF!,MATCH(W154,#REF!,0)),"NUEVO"))</f>
        <v>NUEVO</v>
      </c>
      <c r="W154" s="126" t="s">
        <v>404</v>
      </c>
      <c r="X154" s="105" t="s">
        <v>96</v>
      </c>
      <c r="Y154" s="100" t="s">
        <v>646</v>
      </c>
      <c r="Z154" s="100" t="s">
        <v>647</v>
      </c>
      <c r="AA154" s="100" t="s">
        <v>16</v>
      </c>
      <c r="AB154" s="100" t="s">
        <v>817</v>
      </c>
      <c r="AC154" s="100">
        <v>37</v>
      </c>
      <c r="AD154" s="100"/>
      <c r="AE154" s="100"/>
      <c r="AF154" s="100" t="s">
        <v>646</v>
      </c>
      <c r="AG154" s="24" t="str">
        <f t="shared" si="79"/>
        <v>T</v>
      </c>
      <c r="AH154" s="100">
        <v>3</v>
      </c>
      <c r="AI154" s="100">
        <v>21</v>
      </c>
      <c r="AJ154" s="100">
        <v>0</v>
      </c>
      <c r="AK154" s="100">
        <v>23</v>
      </c>
      <c r="AL154" s="100">
        <v>30</v>
      </c>
      <c r="AM154" s="24">
        <f t="shared" si="70"/>
        <v>3.0000000000000022</v>
      </c>
      <c r="AN154" s="97">
        <f t="shared" si="71"/>
        <v>0.875</v>
      </c>
      <c r="AO154" s="97">
        <f t="shared" si="72"/>
        <v>0.97916666666666674</v>
      </c>
      <c r="AP154" s="24" t="str" cm="1">
        <f t="array" ref="AP154">IF(W154="","",IF(SUMPRODUCT((W154=$W$6:$W$3326)*(AH154=$AH$6:$AH$3326)*(AN154=$AN$6:$AN$3326)*(AO154=$AO$6:$AO$3326)*(ROW($W$6:$W$3326)&lt;&gt;ROW(W154))*((R154=0)*($R$6:$R$3326&gt;0)+(R154&gt;0)*($R$6:$R$3326=0)))&gt;0,"SALONES UNIDOS",IF(SUMPRODUCT((W154=$W$6:$W$3326)*(AH154=$AH$6:$AH$3326)*((AN154&lt;$AO$6:$AO$3326)*(AO154&gt;$AN$6:$AN$3326))*(ROW($W$6:$W$3326)&lt;&gt;ROW(W154)))&gt;0,"CRUZADO","Sin cruce")))</f>
        <v>Sin cruce</v>
      </c>
      <c r="AQ154" s="97" t="str">
        <f t="shared" si="73"/>
        <v>DE7FILIALA</v>
      </c>
      <c r="AR154" s="97" t="str" cm="1">
        <f t="array" ref="AR154">IF(AQ154="","",IF(SUMPRODUCT((AQ154=$AQ$6:$AQ$3326)*(AH154=$AH$6:$AH$3326)*(AN154=$AN$6:$AN$3326)*(AO154=$AO$6:$AO$3326)*(ROW($AQ$6:$AQ$3326)&lt;&gt;ROW(AQ154))*((R154=0)*($R$6:$R$3326&gt;0)+(R154&gt;0)*($R$6:$R$3326=0)))&gt;0,"SALONES UNIDOS",IF(SUMPRODUCT((AQ154=$AQ$6:$AQ$3326)*(AH154=$AH$6:$AH$3326)*((AN154&lt;$AO$6:$AO$3326)*(AO154&gt;$AN$6:$AN$3326))*(ROW($AQ$6:$AQ$3326)&lt;&gt;ROW(AQ154)))&gt;0,"CRUZADO","Sin cruce")))</f>
        <v>Sin cruce</v>
      </c>
    </row>
    <row r="155" spans="3:44" s="8" customFormat="1" ht="18.75" hidden="1" customHeight="1" x14ac:dyDescent="0.2">
      <c r="C155" s="101" t="s">
        <v>639</v>
      </c>
      <c r="D155" s="100" t="s">
        <v>49</v>
      </c>
      <c r="E155" s="100">
        <v>202312</v>
      </c>
      <c r="F155" s="101" t="s">
        <v>13</v>
      </c>
      <c r="G155" s="101" t="s">
        <v>20</v>
      </c>
      <c r="H155" s="101" t="s">
        <v>30</v>
      </c>
      <c r="I155" s="101">
        <v>8</v>
      </c>
      <c r="J155" s="101" t="s">
        <v>16</v>
      </c>
      <c r="K155" s="102" t="s">
        <v>829</v>
      </c>
      <c r="L155" s="103" t="s">
        <v>830</v>
      </c>
      <c r="M155" s="100" t="s">
        <v>643</v>
      </c>
      <c r="N155" s="100" t="s">
        <v>644</v>
      </c>
      <c r="O155" s="101" t="s">
        <v>512</v>
      </c>
      <c r="P155" s="100">
        <v>2</v>
      </c>
      <c r="Q155" s="100">
        <v>2</v>
      </c>
      <c r="R155" s="104">
        <v>4</v>
      </c>
      <c r="S155" s="100">
        <v>3</v>
      </c>
      <c r="T155" s="39"/>
      <c r="U155" s="94">
        <v>18</v>
      </c>
      <c r="V155" s="24" t="str">
        <f>IF(W155="","",IFERROR(INDEX(#REF!,MATCH(W155,#REF!,0)),"NUEVO"))</f>
        <v>NUEVO</v>
      </c>
      <c r="W155" s="126" t="s">
        <v>383</v>
      </c>
      <c r="X155" s="105" t="s">
        <v>95</v>
      </c>
      <c r="Y155" s="100" t="s">
        <v>646</v>
      </c>
      <c r="Z155" s="100" t="s">
        <v>647</v>
      </c>
      <c r="AA155" s="100"/>
      <c r="AB155" s="100"/>
      <c r="AC155" s="100"/>
      <c r="AD155" s="100"/>
      <c r="AE155" s="100"/>
      <c r="AF155" s="100" t="s">
        <v>646</v>
      </c>
      <c r="AG155" s="24" t="str">
        <f t="shared" si="79"/>
        <v>TP</v>
      </c>
      <c r="AH155" s="94">
        <v>4</v>
      </c>
      <c r="AI155" s="94">
        <v>18</v>
      </c>
      <c r="AJ155" s="94">
        <v>30</v>
      </c>
      <c r="AK155" s="94">
        <v>21</v>
      </c>
      <c r="AL155" s="94">
        <v>50</v>
      </c>
      <c r="AM155" s="24">
        <f t="shared" si="70"/>
        <v>3.9999999999999987</v>
      </c>
      <c r="AN155" s="97">
        <f t="shared" si="71"/>
        <v>0.77083333333333337</v>
      </c>
      <c r="AO155" s="97">
        <f t="shared" si="72"/>
        <v>0.90972222222222221</v>
      </c>
      <c r="AP155" s="24" t="str" cm="1">
        <f t="array" ref="AP155">IF(W155="","",IF(SUMPRODUCT((W155=$W$6:$W$3326)*(AH155=$AH$6:$AH$3326)*(AN155=$AN$6:$AN$3326)*(AO155=$AO$6:$AO$3326)*(ROW($W$6:$W$3326)&lt;&gt;ROW(W155))*((R155=0)*($R$6:$R$3326&gt;0)+(R155&gt;0)*($R$6:$R$3326=0)))&gt;0,"SALONES UNIDOS",IF(SUMPRODUCT((W155=$W$6:$W$3326)*(AH155=$AH$6:$AH$3326)*((AN155&lt;$AO$6:$AO$3326)*(AO155&gt;$AN$6:$AN$3326))*(ROW($W$6:$W$3326)&lt;&gt;ROW(W155)))&gt;0,"CRUZADO","Sin cruce")))</f>
        <v>Sin cruce</v>
      </c>
      <c r="AQ155" s="97" t="str">
        <f t="shared" si="73"/>
        <v>DE8FILIALA</v>
      </c>
      <c r="AR155" s="97" t="str" cm="1">
        <f t="array" ref="AR155">IF(AQ155="","",IF(SUMPRODUCT((AQ155=$AQ$6:$AQ$3326)*(AH155=$AH$6:$AH$3326)*(AN155=$AN$6:$AN$3326)*(AO155=$AO$6:$AO$3326)*(ROW($AQ$6:$AQ$3326)&lt;&gt;ROW(AQ155))*((R155=0)*($R$6:$R$3326&gt;0)+(R155&gt;0)*($R$6:$R$3326=0)))&gt;0,"SALONES UNIDOS",IF(SUMPRODUCT((AQ155=$AQ$6:$AQ$3326)*(AH155=$AH$6:$AH$3326)*((AN155&lt;$AO$6:$AO$3326)*(AO155&gt;$AN$6:$AN$3326))*(ROW($AQ$6:$AQ$3326)&lt;&gt;ROW(AQ155)))&gt;0,"CRUZADO","Sin cruce")))</f>
        <v>Sin cruce</v>
      </c>
    </row>
    <row r="156" spans="3:44" s="8" customFormat="1" ht="18.75" hidden="1" customHeight="1" x14ac:dyDescent="0.2">
      <c r="C156" s="101" t="s">
        <v>639</v>
      </c>
      <c r="D156" s="100" t="s">
        <v>49</v>
      </c>
      <c r="E156" s="100">
        <v>202312</v>
      </c>
      <c r="F156" s="101" t="s">
        <v>13</v>
      </c>
      <c r="G156" s="101" t="s">
        <v>20</v>
      </c>
      <c r="H156" s="101" t="s">
        <v>30</v>
      </c>
      <c r="I156" s="101">
        <v>8</v>
      </c>
      <c r="J156" s="101" t="s">
        <v>16</v>
      </c>
      <c r="K156" s="102" t="s">
        <v>831</v>
      </c>
      <c r="L156" s="103" t="s">
        <v>832</v>
      </c>
      <c r="M156" s="100" t="s">
        <v>643</v>
      </c>
      <c r="N156" s="100" t="s">
        <v>644</v>
      </c>
      <c r="O156" s="101" t="s">
        <v>512</v>
      </c>
      <c r="P156" s="100">
        <v>2</v>
      </c>
      <c r="Q156" s="100">
        <v>2</v>
      </c>
      <c r="R156" s="104">
        <v>4</v>
      </c>
      <c r="S156" s="100">
        <v>3</v>
      </c>
      <c r="T156" s="39"/>
      <c r="U156" s="94">
        <v>18</v>
      </c>
      <c r="V156" s="24" t="str">
        <f>IF(W156="","",IFERROR(INDEX(#REF!,MATCH(W156,#REF!,0)),"NUEVO"))</f>
        <v>NUEVO</v>
      </c>
      <c r="W156" s="129" t="s">
        <v>589</v>
      </c>
      <c r="X156" s="105" t="s">
        <v>95</v>
      </c>
      <c r="Y156" s="100" t="s">
        <v>646</v>
      </c>
      <c r="Z156" s="100" t="s">
        <v>647</v>
      </c>
      <c r="AA156" s="100"/>
      <c r="AB156" s="100"/>
      <c r="AC156" s="100"/>
      <c r="AD156" s="100"/>
      <c r="AE156" s="100"/>
      <c r="AF156" s="100" t="s">
        <v>646</v>
      </c>
      <c r="AG156" s="24" t="str">
        <f t="shared" si="79"/>
        <v>TP</v>
      </c>
      <c r="AH156" s="94">
        <v>5</v>
      </c>
      <c r="AI156" s="94">
        <v>18</v>
      </c>
      <c r="AJ156" s="94">
        <v>30</v>
      </c>
      <c r="AK156" s="94">
        <v>21</v>
      </c>
      <c r="AL156" s="94">
        <v>50</v>
      </c>
      <c r="AM156" s="24">
        <f t="shared" si="70"/>
        <v>3.9999999999999987</v>
      </c>
      <c r="AN156" s="97">
        <f t="shared" si="71"/>
        <v>0.77083333333333337</v>
      </c>
      <c r="AO156" s="97">
        <f t="shared" si="72"/>
        <v>0.90972222222222221</v>
      </c>
      <c r="AP156" s="24" t="str" cm="1">
        <f t="array" ref="AP156">IF(W156="","",IF(SUMPRODUCT((W156=$W$6:$W$3326)*(AH156=$AH$6:$AH$3326)*(AN156=$AN$6:$AN$3326)*(AO156=$AO$6:$AO$3326)*(ROW($W$6:$W$3326)&lt;&gt;ROW(W156))*((R156=0)*($R$6:$R$3326&gt;0)+(R156&gt;0)*($R$6:$R$3326=0)))&gt;0,"SALONES UNIDOS",IF(SUMPRODUCT((W156=$W$6:$W$3326)*(AH156=$AH$6:$AH$3326)*((AN156&lt;$AO$6:$AO$3326)*(AO156&gt;$AN$6:$AN$3326))*(ROW($W$6:$W$3326)&lt;&gt;ROW(W156)))&gt;0,"CRUZADO","Sin cruce")))</f>
        <v>Sin cruce</v>
      </c>
      <c r="AQ156" s="97" t="str">
        <f t="shared" si="73"/>
        <v>DE8FILIALA</v>
      </c>
      <c r="AR156" s="97" t="str" cm="1">
        <f t="array" ref="AR156">IF(AQ156="","",IF(SUMPRODUCT((AQ156=$AQ$6:$AQ$3326)*(AH156=$AH$6:$AH$3326)*(AN156=$AN$6:$AN$3326)*(AO156=$AO$6:$AO$3326)*(ROW($AQ$6:$AQ$3326)&lt;&gt;ROW(AQ156))*((R156=0)*($R$6:$R$3326&gt;0)+(R156&gt;0)*($R$6:$R$3326=0)))&gt;0,"SALONES UNIDOS",IF(SUMPRODUCT((AQ156=$AQ$6:$AQ$3326)*(AH156=$AH$6:$AH$3326)*((AN156&lt;$AO$6:$AO$3326)*(AO156&gt;$AN$6:$AN$3326))*(ROW($AQ$6:$AQ$3326)&lt;&gt;ROW(AQ156)))&gt;0,"CRUZADO","Sin cruce")))</f>
        <v>Sin cruce</v>
      </c>
    </row>
    <row r="157" spans="3:44" s="8" customFormat="1" ht="18.75" hidden="1" customHeight="1" x14ac:dyDescent="0.2">
      <c r="C157" s="101" t="s">
        <v>639</v>
      </c>
      <c r="D157" s="100" t="s">
        <v>49</v>
      </c>
      <c r="E157" s="100">
        <v>202312</v>
      </c>
      <c r="F157" s="101" t="s">
        <v>13</v>
      </c>
      <c r="G157" s="101" t="s">
        <v>20</v>
      </c>
      <c r="H157" s="101" t="s">
        <v>30</v>
      </c>
      <c r="I157" s="101">
        <v>8</v>
      </c>
      <c r="J157" s="101" t="s">
        <v>26</v>
      </c>
      <c r="K157" s="102" t="s">
        <v>833</v>
      </c>
      <c r="L157" s="103" t="s">
        <v>834</v>
      </c>
      <c r="M157" s="100" t="s">
        <v>643</v>
      </c>
      <c r="N157" s="100" t="s">
        <v>644</v>
      </c>
      <c r="O157" s="101" t="s">
        <v>512</v>
      </c>
      <c r="P157" s="100">
        <v>4</v>
      </c>
      <c r="Q157" s="100">
        <v>0</v>
      </c>
      <c r="R157" s="104">
        <v>4</v>
      </c>
      <c r="S157" s="100">
        <v>4</v>
      </c>
      <c r="T157" s="39"/>
      <c r="U157" s="94">
        <v>18</v>
      </c>
      <c r="V157" s="24" t="str">
        <f>IF(W157="","",IFERROR(INDEX(#REF!,MATCH(W157,#REF!,0)),"NUEVO"))</f>
        <v>NUEVO</v>
      </c>
      <c r="W157" s="126" t="s">
        <v>225</v>
      </c>
      <c r="X157" s="105" t="s">
        <v>96</v>
      </c>
      <c r="Y157" s="100" t="s">
        <v>646</v>
      </c>
      <c r="Z157" s="100" t="s">
        <v>647</v>
      </c>
      <c r="AA157" s="100" t="s">
        <v>16</v>
      </c>
      <c r="AB157" s="100" t="s">
        <v>835</v>
      </c>
      <c r="AC157" s="100">
        <v>38</v>
      </c>
      <c r="AD157" s="100"/>
      <c r="AE157" s="100"/>
      <c r="AF157" s="100" t="s">
        <v>646</v>
      </c>
      <c r="AG157" s="24" t="str">
        <f t="shared" si="79"/>
        <v>T</v>
      </c>
      <c r="AH157" s="94">
        <v>1</v>
      </c>
      <c r="AI157" s="94">
        <v>18</v>
      </c>
      <c r="AJ157" s="94">
        <v>30</v>
      </c>
      <c r="AK157" s="94">
        <v>21</v>
      </c>
      <c r="AL157" s="94">
        <v>50</v>
      </c>
      <c r="AM157" s="24">
        <f t="shared" si="70"/>
        <v>3.9999999999999987</v>
      </c>
      <c r="AN157" s="97">
        <f t="shared" si="71"/>
        <v>0.77083333333333337</v>
      </c>
      <c r="AO157" s="97">
        <f t="shared" si="72"/>
        <v>0.90972222222222221</v>
      </c>
      <c r="AP157" s="24" t="str" cm="1">
        <f t="array" ref="AP157">IF(W157="","",IF(SUMPRODUCT((W157=$W$6:$W$3326)*(AH157=$AH$6:$AH$3326)*(AN157=$AN$6:$AN$3326)*(AO157=$AO$6:$AO$3326)*(ROW($W$6:$W$3326)&lt;&gt;ROW(W157))*((R157=0)*($R$6:$R$3326&gt;0)+(R157&gt;0)*($R$6:$R$3326=0)))&gt;0,"SALONES UNIDOS",IF(SUMPRODUCT((W157=$W$6:$W$3326)*(AH157=$AH$6:$AH$3326)*((AN157&lt;$AO$6:$AO$3326)*(AO157&gt;$AN$6:$AN$3326))*(ROW($W$6:$W$3326)&lt;&gt;ROW(W157)))&gt;0,"CRUZADO","Sin cruce")))</f>
        <v>Sin cruce</v>
      </c>
      <c r="AQ157" s="97" t="str">
        <f t="shared" si="73"/>
        <v>DE8FILIALB</v>
      </c>
      <c r="AR157" s="97" t="str" cm="1">
        <f t="array" ref="AR157">IF(AQ157="","",IF(SUMPRODUCT((AQ157=$AQ$6:$AQ$3326)*(AH157=$AH$6:$AH$3326)*(AN157=$AN$6:$AN$3326)*(AO157=$AO$6:$AO$3326)*(ROW($AQ$6:$AQ$3326)&lt;&gt;ROW(AQ157))*((R157=0)*($R$6:$R$3326&gt;0)+(R157&gt;0)*($R$6:$R$3326=0)))&gt;0,"SALONES UNIDOS",IF(SUMPRODUCT((AQ157=$AQ$6:$AQ$3326)*(AH157=$AH$6:$AH$3326)*((AN157&lt;$AO$6:$AO$3326)*(AO157&gt;$AN$6:$AN$3326))*(ROW($AQ$6:$AQ$3326)&lt;&gt;ROW(AQ157)))&gt;0,"CRUZADO","Sin cruce")))</f>
        <v>Sin cruce</v>
      </c>
    </row>
    <row r="158" spans="3:44" s="8" customFormat="1" ht="18.75" hidden="1" customHeight="1" x14ac:dyDescent="0.2">
      <c r="C158" s="101" t="s">
        <v>639</v>
      </c>
      <c r="D158" s="100" t="s">
        <v>49</v>
      </c>
      <c r="E158" s="100">
        <v>202312</v>
      </c>
      <c r="F158" s="101" t="s">
        <v>13</v>
      </c>
      <c r="G158" s="101" t="s">
        <v>20</v>
      </c>
      <c r="H158" s="101" t="s">
        <v>30</v>
      </c>
      <c r="I158" s="101">
        <v>8</v>
      </c>
      <c r="J158" s="101" t="s">
        <v>16</v>
      </c>
      <c r="K158" s="102" t="s">
        <v>833</v>
      </c>
      <c r="L158" s="103" t="s">
        <v>834</v>
      </c>
      <c r="M158" s="101" t="s">
        <v>643</v>
      </c>
      <c r="N158" s="100" t="s">
        <v>644</v>
      </c>
      <c r="O158" s="101" t="s">
        <v>512</v>
      </c>
      <c r="P158" s="100">
        <v>4</v>
      </c>
      <c r="Q158" s="100">
        <v>0</v>
      </c>
      <c r="R158" s="104">
        <v>4</v>
      </c>
      <c r="S158" s="100">
        <v>4</v>
      </c>
      <c r="T158" s="39"/>
      <c r="U158" s="94">
        <v>18</v>
      </c>
      <c r="V158" s="24" t="str">
        <f>IF(W158="","",IFERROR(INDEX(#REF!,MATCH(W158,#REF!,0)),"NUEVO"))</f>
        <v>NUEVO</v>
      </c>
      <c r="W158" s="126" t="s">
        <v>414</v>
      </c>
      <c r="X158" s="105" t="s">
        <v>95</v>
      </c>
      <c r="Y158" s="100" t="s">
        <v>646</v>
      </c>
      <c r="Z158" s="100" t="s">
        <v>647</v>
      </c>
      <c r="AA158" s="100"/>
      <c r="AB158" s="100"/>
      <c r="AC158" s="100"/>
      <c r="AD158" s="100"/>
      <c r="AE158" s="100"/>
      <c r="AF158" s="100" t="s">
        <v>646</v>
      </c>
      <c r="AG158" s="24" t="str">
        <f t="shared" si="79"/>
        <v>T</v>
      </c>
      <c r="AH158" s="94">
        <v>1</v>
      </c>
      <c r="AI158" s="94">
        <v>18</v>
      </c>
      <c r="AJ158" s="94">
        <v>30</v>
      </c>
      <c r="AK158" s="94">
        <v>21</v>
      </c>
      <c r="AL158" s="94">
        <v>50</v>
      </c>
      <c r="AM158" s="24">
        <f t="shared" si="70"/>
        <v>3.9999999999999987</v>
      </c>
      <c r="AN158" s="97">
        <f t="shared" si="71"/>
        <v>0.77083333333333337</v>
      </c>
      <c r="AO158" s="97">
        <f t="shared" si="72"/>
        <v>0.90972222222222221</v>
      </c>
      <c r="AP158" s="24" t="str" cm="1">
        <f t="array" ref="AP158">IF(W158="","",IF(SUMPRODUCT((W158=$W$6:$W$3326)*(AH158=$AH$6:$AH$3326)*(AN158=$AN$6:$AN$3326)*(AO158=$AO$6:$AO$3326)*(ROW($W$6:$W$3326)&lt;&gt;ROW(W158))*((R158=0)*($R$6:$R$3326&gt;0)+(R158&gt;0)*($R$6:$R$3326=0)))&gt;0,"SALONES UNIDOS",IF(SUMPRODUCT((W158=$W$6:$W$3326)*(AH158=$AH$6:$AH$3326)*((AN158&lt;$AO$6:$AO$3326)*(AO158&gt;$AN$6:$AN$3326))*(ROW($W$6:$W$3326)&lt;&gt;ROW(W158)))&gt;0,"CRUZADO","Sin cruce")))</f>
        <v>Sin cruce</v>
      </c>
      <c r="AQ158" s="97" t="str">
        <f t="shared" si="73"/>
        <v>DE8FILIALA</v>
      </c>
      <c r="AR158" s="97" t="str" cm="1">
        <f t="array" ref="AR158">IF(AQ158="","",IF(SUMPRODUCT((AQ158=$AQ$6:$AQ$3326)*(AH158=$AH$6:$AH$3326)*(AN158=$AN$6:$AN$3326)*(AO158=$AO$6:$AO$3326)*(ROW($AQ$6:$AQ$3326)&lt;&gt;ROW(AQ158))*((R158=0)*($R$6:$R$3326&gt;0)+(R158&gt;0)*($R$6:$R$3326=0)))&gt;0,"SALONES UNIDOS",IF(SUMPRODUCT((AQ158=$AQ$6:$AQ$3326)*(AH158=$AH$6:$AH$3326)*((AN158&lt;$AO$6:$AO$3326)*(AO158&gt;$AN$6:$AN$3326))*(ROW($AQ$6:$AQ$3326)&lt;&gt;ROW(AQ158)))&gt;0,"CRUZADO","Sin cruce")))</f>
        <v>Sin cruce</v>
      </c>
    </row>
    <row r="159" spans="3:44" s="8" customFormat="1" ht="18.75" hidden="1" customHeight="1" x14ac:dyDescent="0.2">
      <c r="C159" s="101" t="s">
        <v>639</v>
      </c>
      <c r="D159" s="100" t="s">
        <v>49</v>
      </c>
      <c r="E159" s="100">
        <v>202312</v>
      </c>
      <c r="F159" s="101" t="s">
        <v>13</v>
      </c>
      <c r="G159" s="101" t="s">
        <v>20</v>
      </c>
      <c r="H159" s="101" t="s">
        <v>30</v>
      </c>
      <c r="I159" s="101">
        <v>8</v>
      </c>
      <c r="J159" s="101" t="s">
        <v>16</v>
      </c>
      <c r="K159" s="102" t="s">
        <v>836</v>
      </c>
      <c r="L159" s="103" t="s">
        <v>837</v>
      </c>
      <c r="M159" s="100" t="s">
        <v>643</v>
      </c>
      <c r="N159" s="100" t="s">
        <v>644</v>
      </c>
      <c r="O159" s="101" t="s">
        <v>512</v>
      </c>
      <c r="P159" s="100">
        <v>2</v>
      </c>
      <c r="Q159" s="100">
        <v>2</v>
      </c>
      <c r="R159" s="104">
        <v>4</v>
      </c>
      <c r="S159" s="100">
        <v>3</v>
      </c>
      <c r="T159" s="39"/>
      <c r="U159" s="94">
        <v>18</v>
      </c>
      <c r="V159" s="24" t="str">
        <f>IF(W159="","",IFERROR(INDEX(#REF!,MATCH(W159,#REF!,0)),"NUEVO"))</f>
        <v>NUEVO</v>
      </c>
      <c r="W159" s="126" t="s">
        <v>144</v>
      </c>
      <c r="X159" s="105" t="s">
        <v>95</v>
      </c>
      <c r="Y159" s="100" t="s">
        <v>646</v>
      </c>
      <c r="Z159" s="100" t="s">
        <v>647</v>
      </c>
      <c r="AA159" s="100"/>
      <c r="AB159" s="100"/>
      <c r="AC159" s="100"/>
      <c r="AD159" s="100"/>
      <c r="AE159" s="100"/>
      <c r="AF159" s="100" t="s">
        <v>646</v>
      </c>
      <c r="AG159" s="24" t="str">
        <f t="shared" si="79"/>
        <v>TP</v>
      </c>
      <c r="AH159" s="94">
        <v>2</v>
      </c>
      <c r="AI159" s="94">
        <v>18</v>
      </c>
      <c r="AJ159" s="94">
        <v>30</v>
      </c>
      <c r="AK159" s="94">
        <v>21</v>
      </c>
      <c r="AL159" s="94">
        <v>50</v>
      </c>
      <c r="AM159" s="24">
        <f t="shared" si="70"/>
        <v>3.9999999999999987</v>
      </c>
      <c r="AN159" s="97">
        <f t="shared" si="71"/>
        <v>0.77083333333333337</v>
      </c>
      <c r="AO159" s="97">
        <f t="shared" si="72"/>
        <v>0.90972222222222221</v>
      </c>
      <c r="AP159" s="24" t="str" cm="1">
        <f t="array" ref="AP159">IF(W159="","",IF(SUMPRODUCT((W159=$W$6:$W$3326)*(AH159=$AH$6:$AH$3326)*(AN159=$AN$6:$AN$3326)*(AO159=$AO$6:$AO$3326)*(ROW($W$6:$W$3326)&lt;&gt;ROW(W159))*((R159=0)*($R$6:$R$3326&gt;0)+(R159&gt;0)*($R$6:$R$3326=0)))&gt;0,"SALONES UNIDOS",IF(SUMPRODUCT((W159=$W$6:$W$3326)*(AH159=$AH$6:$AH$3326)*((AN159&lt;$AO$6:$AO$3326)*(AO159&gt;$AN$6:$AN$3326))*(ROW($W$6:$W$3326)&lt;&gt;ROW(W159)))&gt;0,"CRUZADO","Sin cruce")))</f>
        <v>Sin cruce</v>
      </c>
      <c r="AQ159" s="97" t="str">
        <f t="shared" si="73"/>
        <v>DE8FILIALA</v>
      </c>
      <c r="AR159" s="97" t="str" cm="1">
        <f t="array" ref="AR159">IF(AQ159="","",IF(SUMPRODUCT((AQ159=$AQ$6:$AQ$3326)*(AH159=$AH$6:$AH$3326)*(AN159=$AN$6:$AN$3326)*(AO159=$AO$6:$AO$3326)*(ROW($AQ$6:$AQ$3326)&lt;&gt;ROW(AQ159))*((R159=0)*($R$6:$R$3326&gt;0)+(R159&gt;0)*($R$6:$R$3326=0)))&gt;0,"SALONES UNIDOS",IF(SUMPRODUCT((AQ159=$AQ$6:$AQ$3326)*(AH159=$AH$6:$AH$3326)*((AN159&lt;$AO$6:$AO$3326)*(AO159&gt;$AN$6:$AN$3326))*(ROW($AQ$6:$AQ$3326)&lt;&gt;ROW(AQ159)))&gt;0,"CRUZADO","Sin cruce")))</f>
        <v>Sin cruce</v>
      </c>
    </row>
    <row r="160" spans="3:44" s="8" customFormat="1" ht="18.75" hidden="1" customHeight="1" x14ac:dyDescent="0.2">
      <c r="C160" s="101" t="s">
        <v>639</v>
      </c>
      <c r="D160" s="100" t="s">
        <v>49</v>
      </c>
      <c r="E160" s="100">
        <v>202312</v>
      </c>
      <c r="F160" s="101" t="s">
        <v>13</v>
      </c>
      <c r="G160" s="101" t="s">
        <v>20</v>
      </c>
      <c r="H160" s="101" t="s">
        <v>30</v>
      </c>
      <c r="I160" s="101">
        <v>8</v>
      </c>
      <c r="J160" s="101" t="s">
        <v>26</v>
      </c>
      <c r="K160" s="102" t="s">
        <v>838</v>
      </c>
      <c r="L160" s="103" t="s">
        <v>839</v>
      </c>
      <c r="M160" s="100" t="s">
        <v>643</v>
      </c>
      <c r="N160" s="100" t="s">
        <v>644</v>
      </c>
      <c r="O160" s="101" t="s">
        <v>512</v>
      </c>
      <c r="P160" s="100">
        <v>3</v>
      </c>
      <c r="Q160" s="100">
        <v>0</v>
      </c>
      <c r="R160" s="104">
        <v>3</v>
      </c>
      <c r="S160" s="100">
        <v>4</v>
      </c>
      <c r="T160" s="39"/>
      <c r="U160" s="94">
        <v>18</v>
      </c>
      <c r="V160" s="24" t="str">
        <f>IF(W160="","",IFERROR(INDEX(#REF!,MATCH(W160,#REF!,0)),"NUEVO"))</f>
        <v>NUEVO</v>
      </c>
      <c r="W160" s="126" t="s">
        <v>334</v>
      </c>
      <c r="X160" s="105" t="s">
        <v>96</v>
      </c>
      <c r="Y160" s="100" t="s">
        <v>646</v>
      </c>
      <c r="Z160" s="100" t="s">
        <v>647</v>
      </c>
      <c r="AA160" s="100" t="s">
        <v>16</v>
      </c>
      <c r="AB160" s="100" t="s">
        <v>835</v>
      </c>
      <c r="AC160" s="100">
        <v>38</v>
      </c>
      <c r="AD160" s="94"/>
      <c r="AE160" s="100"/>
      <c r="AF160" s="100" t="s">
        <v>646</v>
      </c>
      <c r="AG160" s="24" t="str">
        <f t="shared" ref="AG160" si="80">IF(AND(P160&gt;0,Q160&gt;0),"TP",IF(AND(P160&gt;0,Q160=0),"T","P"))</f>
        <v>T</v>
      </c>
      <c r="AH160" s="94">
        <v>3</v>
      </c>
      <c r="AI160" s="94">
        <v>18</v>
      </c>
      <c r="AJ160" s="94">
        <v>30</v>
      </c>
      <c r="AK160" s="94">
        <v>21</v>
      </c>
      <c r="AL160" s="94">
        <v>0</v>
      </c>
      <c r="AM160" s="24">
        <f t="shared" ref="AM160" si="81">IF(R160=0,0,IF(AI160="",R160,IF(X160="HIBRIDO VIRTUAL",0,((((AK160/24)+(AL160/1440))-((AI160/24)+(AJ160/1440)))*1440/50))))</f>
        <v>2.9999999999999987</v>
      </c>
      <c r="AN160" s="97">
        <f t="shared" ref="AN160" si="82">AI160/24+AJ160/1440</f>
        <v>0.77083333333333337</v>
      </c>
      <c r="AO160" s="97">
        <f t="shared" ref="AO160" si="83">AK160/24+AL160/1440</f>
        <v>0.875</v>
      </c>
      <c r="AP160" s="24" t="str" cm="1">
        <f t="array" ref="AP160">IF(W160="","",IF(SUMPRODUCT((W160=$W$6:$W$3326)*(AH160=$AH$6:$AH$3326)*(AN160=$AN$6:$AN$3326)*(AO160=$AO$6:$AO$3326)*(ROW($W$6:$W$3326)&lt;&gt;ROW(W160))*((R160=0)*($R$6:$R$3326&gt;0)+(R160&gt;0)*($R$6:$R$3326=0)))&gt;0,"SALONES UNIDOS",IF(SUMPRODUCT((W160=$W$6:$W$3326)*(AH160=$AH$6:$AH$3326)*((AN160&lt;$AO$6:$AO$3326)*(AO160&gt;$AN$6:$AN$3326))*(ROW($W$6:$W$3326)&lt;&gt;ROW(W160)))&gt;0,"CRUZADO","Sin cruce")))</f>
        <v>Sin cruce</v>
      </c>
      <c r="AQ160" s="97" t="str">
        <f t="shared" ref="AQ160" si="84">TRIM(CONCATENATE(H160,I160,F160,J160))</f>
        <v>DE8FILIALB</v>
      </c>
      <c r="AR160" s="97" t="str" cm="1">
        <f t="array" ref="AR160">IF(AQ160="","",IF(SUMPRODUCT((AQ160=$AQ$6:$AQ$3326)*(AH160=$AH$6:$AH$3326)*(AN160=$AN$6:$AN$3326)*(AO160=$AO$6:$AO$3326)*(ROW($AQ$6:$AQ$3326)&lt;&gt;ROW(AQ160))*((R160=0)*($R$6:$R$3326&gt;0)+(R160&gt;0)*($R$6:$R$3326=0)))&gt;0,"SALONES UNIDOS",IF(SUMPRODUCT((AQ160=$AQ$6:$AQ$3326)*(AH160=$AH$6:$AH$3326)*((AN160&lt;$AO$6:$AO$3326)*(AO160&gt;$AN$6:$AN$3326))*(ROW($AQ$6:$AQ$3326)&lt;&gt;ROW(AQ160)))&gt;0,"CRUZADO","Sin cruce")))</f>
        <v>Sin cruce</v>
      </c>
    </row>
    <row r="161" spans="3:44" s="8" customFormat="1" ht="18.75" hidden="1" customHeight="1" x14ac:dyDescent="0.2">
      <c r="C161" s="101" t="s">
        <v>639</v>
      </c>
      <c r="D161" s="100" t="s">
        <v>49</v>
      </c>
      <c r="E161" s="100">
        <v>202312</v>
      </c>
      <c r="F161" s="101" t="s">
        <v>13</v>
      </c>
      <c r="G161" s="101" t="s">
        <v>20</v>
      </c>
      <c r="H161" s="101" t="s">
        <v>30</v>
      </c>
      <c r="I161" s="101">
        <v>8</v>
      </c>
      <c r="J161" s="101" t="s">
        <v>26</v>
      </c>
      <c r="K161" s="102" t="s">
        <v>838</v>
      </c>
      <c r="L161" s="103" t="s">
        <v>839</v>
      </c>
      <c r="M161" s="100" t="s">
        <v>643</v>
      </c>
      <c r="N161" s="100" t="s">
        <v>644</v>
      </c>
      <c r="O161" s="101" t="s">
        <v>512</v>
      </c>
      <c r="P161" s="100">
        <v>0</v>
      </c>
      <c r="Q161" s="100">
        <v>2</v>
      </c>
      <c r="R161" s="104">
        <v>2</v>
      </c>
      <c r="S161" s="100">
        <v>4</v>
      </c>
      <c r="T161" s="39"/>
      <c r="U161" s="94">
        <v>18</v>
      </c>
      <c r="V161" s="24" t="str">
        <f>IF(W161="","",IFERROR(INDEX(#REF!,MATCH(W161,#REF!,0)),"NUEVO"))</f>
        <v>NUEVO</v>
      </c>
      <c r="W161" s="126" t="s">
        <v>334</v>
      </c>
      <c r="X161" s="105" t="s">
        <v>96</v>
      </c>
      <c r="Y161" s="100" t="s">
        <v>646</v>
      </c>
      <c r="Z161" s="100" t="s">
        <v>647</v>
      </c>
      <c r="AA161" s="100"/>
      <c r="AB161" s="100"/>
      <c r="AC161" s="100"/>
      <c r="AD161" s="74" t="s">
        <v>751</v>
      </c>
      <c r="AE161" s="100">
        <v>26</v>
      </c>
      <c r="AF161" s="100" t="s">
        <v>646</v>
      </c>
      <c r="AG161" s="24" t="str">
        <f t="shared" si="79"/>
        <v>P</v>
      </c>
      <c r="AH161" s="94">
        <v>3</v>
      </c>
      <c r="AI161" s="94">
        <v>21</v>
      </c>
      <c r="AJ161" s="94">
        <v>0</v>
      </c>
      <c r="AK161" s="94">
        <v>22</v>
      </c>
      <c r="AL161" s="94">
        <v>40</v>
      </c>
      <c r="AM161" s="24">
        <f t="shared" si="70"/>
        <v>1.9999999999999993</v>
      </c>
      <c r="AN161" s="97">
        <f t="shared" si="71"/>
        <v>0.875</v>
      </c>
      <c r="AO161" s="97">
        <f t="shared" si="72"/>
        <v>0.94444444444444442</v>
      </c>
      <c r="AP161" s="24" t="str" cm="1">
        <f t="array" ref="AP161">IF(W161="","",IF(SUMPRODUCT((W161=$W$6:$W$3326)*(AH161=$AH$6:$AH$3326)*(AN161=$AN$6:$AN$3326)*(AO161=$AO$6:$AO$3326)*(ROW($W$6:$W$3326)&lt;&gt;ROW(W161))*((R161=0)*($R$6:$R$3326&gt;0)+(R161&gt;0)*($R$6:$R$3326=0)))&gt;0,"SALONES UNIDOS",IF(SUMPRODUCT((W161=$W$6:$W$3326)*(AH161=$AH$6:$AH$3326)*((AN161&lt;$AO$6:$AO$3326)*(AO161&gt;$AN$6:$AN$3326))*(ROW($W$6:$W$3326)&lt;&gt;ROW(W161)))&gt;0,"CRUZADO","Sin cruce")))</f>
        <v>Sin cruce</v>
      </c>
      <c r="AQ161" s="97" t="str">
        <f t="shared" si="73"/>
        <v>DE8FILIALB</v>
      </c>
      <c r="AR161" s="97" t="str" cm="1">
        <f t="array" ref="AR161">IF(AQ161="","",IF(SUMPRODUCT((AQ161=$AQ$6:$AQ$3326)*(AH161=$AH$6:$AH$3326)*(AN161=$AN$6:$AN$3326)*(AO161=$AO$6:$AO$3326)*(ROW($AQ$6:$AQ$3326)&lt;&gt;ROW(AQ161))*((R161=0)*($R$6:$R$3326&gt;0)+(R161&gt;0)*($R$6:$R$3326=0)))&gt;0,"SALONES UNIDOS",IF(SUMPRODUCT((AQ161=$AQ$6:$AQ$3326)*(AH161=$AH$6:$AH$3326)*((AN161&lt;$AO$6:$AO$3326)*(AO161&gt;$AN$6:$AN$3326))*(ROW($AQ$6:$AQ$3326)&lt;&gt;ROW(AQ161)))&gt;0,"CRUZADO","Sin cruce")))</f>
        <v>Sin cruce</v>
      </c>
    </row>
    <row r="162" spans="3:44" s="8" customFormat="1" ht="18.75" hidden="1" customHeight="1" x14ac:dyDescent="0.2">
      <c r="C162" s="101" t="s">
        <v>639</v>
      </c>
      <c r="D162" s="100" t="s">
        <v>49</v>
      </c>
      <c r="E162" s="100">
        <v>202312</v>
      </c>
      <c r="F162" s="101" t="s">
        <v>13</v>
      </c>
      <c r="G162" s="101" t="s">
        <v>20</v>
      </c>
      <c r="H162" s="101" t="s">
        <v>30</v>
      </c>
      <c r="I162" s="101">
        <v>8</v>
      </c>
      <c r="J162" s="101" t="s">
        <v>16</v>
      </c>
      <c r="K162" s="102" t="s">
        <v>838</v>
      </c>
      <c r="L162" s="103" t="s">
        <v>839</v>
      </c>
      <c r="M162" s="100" t="s">
        <v>643</v>
      </c>
      <c r="N162" s="100" t="s">
        <v>644</v>
      </c>
      <c r="O162" s="101" t="s">
        <v>512</v>
      </c>
      <c r="P162" s="100">
        <v>3</v>
      </c>
      <c r="Q162" s="100">
        <v>2</v>
      </c>
      <c r="R162" s="104">
        <v>5</v>
      </c>
      <c r="S162" s="100">
        <v>4</v>
      </c>
      <c r="T162" s="39"/>
      <c r="U162" s="94">
        <v>18</v>
      </c>
      <c r="V162" s="24" t="str">
        <f>IF(W162="","",IFERROR(INDEX(#REF!,MATCH(W162,#REF!,0)),"NUEVO"))</f>
        <v>NUEVO</v>
      </c>
      <c r="W162" s="126" t="s">
        <v>434</v>
      </c>
      <c r="X162" s="105" t="s">
        <v>95</v>
      </c>
      <c r="Y162" s="100" t="s">
        <v>646</v>
      </c>
      <c r="Z162" s="100" t="s">
        <v>647</v>
      </c>
      <c r="AA162" s="100"/>
      <c r="AB162" s="100"/>
      <c r="AC162" s="100"/>
      <c r="AD162" s="100"/>
      <c r="AE162" s="100"/>
      <c r="AF162" s="100" t="s">
        <v>646</v>
      </c>
      <c r="AG162" s="24" t="str">
        <f t="shared" si="79"/>
        <v>TP</v>
      </c>
      <c r="AH162" s="94">
        <v>3</v>
      </c>
      <c r="AI162" s="94">
        <v>18</v>
      </c>
      <c r="AJ162" s="94">
        <v>30</v>
      </c>
      <c r="AK162" s="94">
        <v>22</v>
      </c>
      <c r="AL162" s="94">
        <v>40</v>
      </c>
      <c r="AM162" s="24">
        <f t="shared" si="70"/>
        <v>4.9999999999999982</v>
      </c>
      <c r="AN162" s="97">
        <f t="shared" si="71"/>
        <v>0.77083333333333337</v>
      </c>
      <c r="AO162" s="97">
        <f t="shared" si="72"/>
        <v>0.94444444444444442</v>
      </c>
      <c r="AP162" s="24" t="str" cm="1">
        <f t="array" ref="AP162">IF(W162="","",IF(SUMPRODUCT((W162=$W$6:$W$3326)*(AH162=$AH$6:$AH$3326)*(AN162=$AN$6:$AN$3326)*(AO162=$AO$6:$AO$3326)*(ROW($W$6:$W$3326)&lt;&gt;ROW(W162))*((R162=0)*($R$6:$R$3326&gt;0)+(R162&gt;0)*($R$6:$R$3326=0)))&gt;0,"SALONES UNIDOS",IF(SUMPRODUCT((W162=$W$6:$W$3326)*(AH162=$AH$6:$AH$3326)*((AN162&lt;$AO$6:$AO$3326)*(AO162&gt;$AN$6:$AN$3326))*(ROW($W$6:$W$3326)&lt;&gt;ROW(W162)))&gt;0,"CRUZADO","Sin cruce")))</f>
        <v>Sin cruce</v>
      </c>
      <c r="AQ162" s="97" t="str">
        <f t="shared" si="73"/>
        <v>DE8FILIALA</v>
      </c>
      <c r="AR162" s="97" t="str" cm="1">
        <f t="array" ref="AR162">IF(AQ162="","",IF(SUMPRODUCT((AQ162=$AQ$6:$AQ$3326)*(AH162=$AH$6:$AH$3326)*(AN162=$AN$6:$AN$3326)*(AO162=$AO$6:$AO$3326)*(ROW($AQ$6:$AQ$3326)&lt;&gt;ROW(AQ162))*((R162=0)*($R$6:$R$3326&gt;0)+(R162&gt;0)*($R$6:$R$3326=0)))&gt;0,"SALONES UNIDOS",IF(SUMPRODUCT((AQ162=$AQ$6:$AQ$3326)*(AH162=$AH$6:$AH$3326)*((AN162&lt;$AO$6:$AO$3326)*(AO162&gt;$AN$6:$AN$3326))*(ROW($AQ$6:$AQ$3326)&lt;&gt;ROW(AQ162)))&gt;0,"CRUZADO","Sin cruce")))</f>
        <v>Sin cruce</v>
      </c>
    </row>
    <row r="163" spans="3:44" s="8" customFormat="1" ht="18.75" hidden="1" customHeight="1" x14ac:dyDescent="0.2">
      <c r="C163" s="101" t="s">
        <v>639</v>
      </c>
      <c r="D163" s="100" t="s">
        <v>49</v>
      </c>
      <c r="E163" s="100">
        <v>202312</v>
      </c>
      <c r="F163" s="101" t="s">
        <v>13</v>
      </c>
      <c r="G163" s="101" t="s">
        <v>20</v>
      </c>
      <c r="H163" s="101" t="s">
        <v>30</v>
      </c>
      <c r="I163" s="101">
        <v>8</v>
      </c>
      <c r="J163" s="101" t="s">
        <v>16</v>
      </c>
      <c r="K163" s="102" t="s">
        <v>840</v>
      </c>
      <c r="L163" s="103" t="s">
        <v>841</v>
      </c>
      <c r="M163" s="100" t="s">
        <v>658</v>
      </c>
      <c r="N163" s="100" t="s">
        <v>644</v>
      </c>
      <c r="O163" s="101" t="s">
        <v>521</v>
      </c>
      <c r="P163" s="100">
        <v>2</v>
      </c>
      <c r="Q163" s="100">
        <v>0</v>
      </c>
      <c r="R163" s="104">
        <v>2</v>
      </c>
      <c r="S163" s="100">
        <v>3</v>
      </c>
      <c r="T163" s="39"/>
      <c r="U163" s="94">
        <v>18</v>
      </c>
      <c r="V163" s="24" t="str">
        <f>IF(W163="","",IFERROR(INDEX(#REF!,MATCH(W163,#REF!,0)),"NUEVO"))</f>
        <v>NUEVO</v>
      </c>
      <c r="W163" s="126" t="s">
        <v>396</v>
      </c>
      <c r="X163" s="105" t="s">
        <v>95</v>
      </c>
      <c r="Y163" s="100" t="s">
        <v>646</v>
      </c>
      <c r="Z163" s="100" t="s">
        <v>647</v>
      </c>
      <c r="AA163" s="100"/>
      <c r="AB163" s="100"/>
      <c r="AC163" s="100"/>
      <c r="AD163" s="100"/>
      <c r="AE163" s="100"/>
      <c r="AF163" s="100" t="s">
        <v>646</v>
      </c>
      <c r="AG163" s="24" t="str">
        <f t="shared" si="79"/>
        <v>T</v>
      </c>
      <c r="AH163" s="94">
        <v>1</v>
      </c>
      <c r="AI163" s="94">
        <v>21</v>
      </c>
      <c r="AJ163" s="94">
        <v>50</v>
      </c>
      <c r="AK163" s="94">
        <v>23</v>
      </c>
      <c r="AL163" s="94">
        <v>30</v>
      </c>
      <c r="AM163" s="24">
        <f t="shared" si="70"/>
        <v>2.0000000000000027</v>
      </c>
      <c r="AN163" s="97">
        <f t="shared" si="71"/>
        <v>0.90972222222222221</v>
      </c>
      <c r="AO163" s="97">
        <f t="shared" si="72"/>
        <v>0.97916666666666674</v>
      </c>
      <c r="AP163" s="24" t="str" cm="1">
        <f t="array" ref="AP163">IF(W163="","",IF(SUMPRODUCT((W163=$W$6:$W$3326)*(AH163=$AH$6:$AH$3326)*(AN163=$AN$6:$AN$3326)*(AO163=$AO$6:$AO$3326)*(ROW($W$6:$W$3326)&lt;&gt;ROW(W163))*((R163=0)*($R$6:$R$3326&gt;0)+(R163&gt;0)*($R$6:$R$3326=0)))&gt;0,"SALONES UNIDOS",IF(SUMPRODUCT((W163=$W$6:$W$3326)*(AH163=$AH$6:$AH$3326)*((AN163&lt;$AO$6:$AO$3326)*(AO163&gt;$AN$6:$AN$3326))*(ROW($W$6:$W$3326)&lt;&gt;ROW(W163)))&gt;0,"CRUZADO","Sin cruce")))</f>
        <v>Sin cruce</v>
      </c>
      <c r="AQ163" s="97" t="str">
        <f t="shared" si="73"/>
        <v>DE8FILIALA</v>
      </c>
      <c r="AR163" s="97" t="str" cm="1">
        <f t="array" ref="AR163">IF(AQ163="","",IF(SUMPRODUCT((AQ163=$AQ$6:$AQ$3326)*(AH163=$AH$6:$AH$3326)*(AN163=$AN$6:$AN$3326)*(AO163=$AO$6:$AO$3326)*(ROW($AQ$6:$AQ$3326)&lt;&gt;ROW(AQ163))*((R163=0)*($R$6:$R$3326&gt;0)+(R163&gt;0)*($R$6:$R$3326=0)))&gt;0,"SALONES UNIDOS",IF(SUMPRODUCT((AQ163=$AQ$6:$AQ$3326)*(AH163=$AH$6:$AH$3326)*((AN163&lt;$AO$6:$AO$3326)*(AO163&gt;$AN$6:$AN$3326))*(ROW($AQ$6:$AQ$3326)&lt;&gt;ROW(AQ163)))&gt;0,"CRUZADO","Sin cruce")))</f>
        <v>Sin cruce</v>
      </c>
    </row>
    <row r="164" spans="3:44" s="8" customFormat="1" ht="18.75" hidden="1" customHeight="1" x14ac:dyDescent="0.2">
      <c r="C164" s="101" t="s">
        <v>639</v>
      </c>
      <c r="D164" s="100" t="s">
        <v>49</v>
      </c>
      <c r="E164" s="100">
        <v>202312</v>
      </c>
      <c r="F164" s="101" t="s">
        <v>13</v>
      </c>
      <c r="G164" s="101" t="s">
        <v>20</v>
      </c>
      <c r="H164" s="101" t="s">
        <v>30</v>
      </c>
      <c r="I164" s="101">
        <v>8</v>
      </c>
      <c r="J164" s="101" t="s">
        <v>16</v>
      </c>
      <c r="K164" s="102" t="s">
        <v>840</v>
      </c>
      <c r="L164" s="103" t="s">
        <v>841</v>
      </c>
      <c r="M164" s="100" t="s">
        <v>658</v>
      </c>
      <c r="N164" s="100" t="s">
        <v>644</v>
      </c>
      <c r="O164" s="101" t="s">
        <v>521</v>
      </c>
      <c r="P164" s="100">
        <v>0</v>
      </c>
      <c r="Q164" s="100">
        <v>2</v>
      </c>
      <c r="R164" s="104">
        <v>2</v>
      </c>
      <c r="S164" s="100">
        <v>3</v>
      </c>
      <c r="T164" s="39"/>
      <c r="U164" s="94">
        <v>18</v>
      </c>
      <c r="V164" s="24" t="str">
        <f>IF(W164="","",IFERROR(INDEX(#REF!,MATCH(W164,#REF!,0)),"NUEVO"))</f>
        <v>NUEVO</v>
      </c>
      <c r="W164" s="126" t="s">
        <v>396</v>
      </c>
      <c r="X164" s="105" t="s">
        <v>95</v>
      </c>
      <c r="Y164" s="100" t="s">
        <v>646</v>
      </c>
      <c r="Z164" s="100" t="s">
        <v>647</v>
      </c>
      <c r="AA164" s="100"/>
      <c r="AB164" s="100"/>
      <c r="AC164" s="100"/>
      <c r="AD164" s="100"/>
      <c r="AE164" s="100"/>
      <c r="AF164" s="100" t="s">
        <v>646</v>
      </c>
      <c r="AG164" s="24" t="str">
        <f t="shared" si="79"/>
        <v>P</v>
      </c>
      <c r="AH164" s="94">
        <v>2</v>
      </c>
      <c r="AI164" s="94">
        <v>21</v>
      </c>
      <c r="AJ164" s="94">
        <v>50</v>
      </c>
      <c r="AK164" s="94">
        <v>23</v>
      </c>
      <c r="AL164" s="94">
        <v>30</v>
      </c>
      <c r="AM164" s="24">
        <f t="shared" si="70"/>
        <v>2.0000000000000027</v>
      </c>
      <c r="AN164" s="97">
        <f t="shared" si="71"/>
        <v>0.90972222222222221</v>
      </c>
      <c r="AO164" s="97">
        <f t="shared" si="72"/>
        <v>0.97916666666666674</v>
      </c>
      <c r="AP164" s="24" t="str" cm="1">
        <f t="array" ref="AP164">IF(W164="","",IF(SUMPRODUCT((W164=$W$6:$W$3326)*(AH164=$AH$6:$AH$3326)*(AN164=$AN$6:$AN$3326)*(AO164=$AO$6:$AO$3326)*(ROW($W$6:$W$3326)&lt;&gt;ROW(W164))*((R164=0)*($R$6:$R$3326&gt;0)+(R164&gt;0)*($R$6:$R$3326=0)))&gt;0,"SALONES UNIDOS",IF(SUMPRODUCT((W164=$W$6:$W$3326)*(AH164=$AH$6:$AH$3326)*((AN164&lt;$AO$6:$AO$3326)*(AO164&gt;$AN$6:$AN$3326))*(ROW($W$6:$W$3326)&lt;&gt;ROW(W164)))&gt;0,"CRUZADO","Sin cruce")))</f>
        <v>Sin cruce</v>
      </c>
      <c r="AQ164" s="97" t="str">
        <f t="shared" si="73"/>
        <v>DE8FILIALA</v>
      </c>
      <c r="AR164" s="97" t="str" cm="1">
        <f t="array" ref="AR164">IF(AQ164="","",IF(SUMPRODUCT((AQ164=$AQ$6:$AQ$3326)*(AH164=$AH$6:$AH$3326)*(AN164=$AN$6:$AN$3326)*(AO164=$AO$6:$AO$3326)*(ROW($AQ$6:$AQ$3326)&lt;&gt;ROW(AQ164))*((R164=0)*($R$6:$R$3326&gt;0)+(R164&gt;0)*($R$6:$R$3326=0)))&gt;0,"SALONES UNIDOS",IF(SUMPRODUCT((AQ164=$AQ$6:$AQ$3326)*(AH164=$AH$6:$AH$3326)*((AN164&lt;$AO$6:$AO$3326)*(AO164&gt;$AN$6:$AN$3326))*(ROW($AQ$6:$AQ$3326)&lt;&gt;ROW(AQ164)))&gt;0,"CRUZADO","Sin cruce")))</f>
        <v>Sin cruce</v>
      </c>
    </row>
    <row r="165" spans="3:44" s="8" customFormat="1" ht="18.75" hidden="1" customHeight="1" x14ac:dyDescent="0.2">
      <c r="C165" s="101" t="s">
        <v>639</v>
      </c>
      <c r="D165" s="100" t="s">
        <v>49</v>
      </c>
      <c r="E165" s="100">
        <v>202312</v>
      </c>
      <c r="F165" s="101" t="s">
        <v>13</v>
      </c>
      <c r="G165" s="101" t="s">
        <v>20</v>
      </c>
      <c r="H165" s="101" t="s">
        <v>30</v>
      </c>
      <c r="I165" s="101">
        <v>9</v>
      </c>
      <c r="J165" s="101" t="s">
        <v>16</v>
      </c>
      <c r="K165" s="102" t="s">
        <v>842</v>
      </c>
      <c r="L165" s="103" t="s">
        <v>843</v>
      </c>
      <c r="M165" s="100" t="s">
        <v>643</v>
      </c>
      <c r="N165" s="100" t="s">
        <v>644</v>
      </c>
      <c r="O165" s="101" t="s">
        <v>512</v>
      </c>
      <c r="P165" s="100">
        <v>2</v>
      </c>
      <c r="Q165" s="100">
        <v>2</v>
      </c>
      <c r="R165" s="104">
        <v>4</v>
      </c>
      <c r="S165" s="100">
        <v>3</v>
      </c>
      <c r="T165" s="39" t="s">
        <v>685</v>
      </c>
      <c r="U165" s="24">
        <v>15</v>
      </c>
      <c r="V165" s="24" t="str">
        <f>IF(W165="","",IFERROR(INDEX(#REF!,MATCH(W165,#REF!,0)),"NUEVO"))</f>
        <v>NUEVO</v>
      </c>
      <c r="W165" s="126" t="s">
        <v>246</v>
      </c>
      <c r="X165" s="105" t="s">
        <v>95</v>
      </c>
      <c r="Y165" s="100" t="s">
        <v>646</v>
      </c>
      <c r="Z165" s="100" t="s">
        <v>647</v>
      </c>
      <c r="AA165" s="100"/>
      <c r="AB165" s="100"/>
      <c r="AC165" s="100"/>
      <c r="AD165" s="100"/>
      <c r="AE165" s="100"/>
      <c r="AF165" s="100" t="s">
        <v>646</v>
      </c>
      <c r="AG165" s="24" t="str">
        <f t="shared" ref="AG165:AG173" si="85">IF(AND(P165&gt;0,Q165&gt;0),"TP",IF(AND(P165&gt;0,Q165=0),"T","P"))</f>
        <v>TP</v>
      </c>
      <c r="AH165" s="94">
        <v>3</v>
      </c>
      <c r="AI165" s="94">
        <v>18</v>
      </c>
      <c r="AJ165" s="94">
        <v>30</v>
      </c>
      <c r="AK165" s="94">
        <v>21</v>
      </c>
      <c r="AL165" s="94">
        <v>50</v>
      </c>
      <c r="AM165" s="24">
        <f t="shared" ref="AM165:AM173" si="86">IF(R165=0,0,IF(AI165="",R165,IF(X165="HIBRIDO VIRTUAL",0,((((AK165/24)+(AL165/1440))-((AI165/24)+(AJ165/1440)))*1440/50))))</f>
        <v>3.9999999999999987</v>
      </c>
      <c r="AN165" s="97">
        <f t="shared" ref="AN165:AN173" si="87">AI165/24+AJ165/1440</f>
        <v>0.77083333333333337</v>
      </c>
      <c r="AO165" s="97">
        <f t="shared" ref="AO165:AO173" si="88">AK165/24+AL165/1440</f>
        <v>0.90972222222222221</v>
      </c>
      <c r="AP165" s="24" t="str" cm="1">
        <f t="array" ref="AP165">IF(W165="","",IF(SUMPRODUCT((W165=$W$6:$W$3326)*(AH165=$AH$6:$AH$3326)*(AN165=$AN$6:$AN$3326)*(AO165=$AO$6:$AO$3326)*(ROW($W$6:$W$3326)&lt;&gt;ROW(W165))*((R165=0)*($R$6:$R$3326&gt;0)+(R165&gt;0)*($R$6:$R$3326=0)))&gt;0,"SALONES UNIDOS",IF(SUMPRODUCT((W165=$W$6:$W$3326)*(AH165=$AH$6:$AH$3326)*((AN165&lt;$AO$6:$AO$3326)*(AO165&gt;$AN$6:$AN$3326))*(ROW($W$6:$W$3326)&lt;&gt;ROW(W165)))&gt;0,"CRUZADO","Sin cruce")))</f>
        <v>Sin cruce</v>
      </c>
      <c r="AQ165" s="97" t="str">
        <f t="shared" ref="AQ165:AQ173" si="89">TRIM(CONCATENATE(H165,I165,F165,J165))</f>
        <v>DE9FILIALA</v>
      </c>
      <c r="AR165" s="97" t="str" cm="1">
        <f t="array" ref="AR165">IF(AQ165="","",IF(SUMPRODUCT((AQ165=$AQ$6:$AQ$3326)*(AH165=$AH$6:$AH$3326)*(AN165=$AN$6:$AN$3326)*(AO165=$AO$6:$AO$3326)*(ROW($AQ$6:$AQ$3326)&lt;&gt;ROW(AQ165))*((R165=0)*($R$6:$R$3326&gt;0)+(R165&gt;0)*($R$6:$R$3326=0)))&gt;0,"SALONES UNIDOS",IF(SUMPRODUCT((AQ165=$AQ$6:$AQ$3326)*(AH165=$AH$6:$AH$3326)*((AN165&lt;$AO$6:$AO$3326)*(AO165&gt;$AN$6:$AN$3326))*(ROW($AQ$6:$AQ$3326)&lt;&gt;ROW(AQ165)))&gt;0,"CRUZADO","Sin cruce")))</f>
        <v>Sin cruce</v>
      </c>
    </row>
    <row r="166" spans="3:44" s="8" customFormat="1" ht="18.75" hidden="1" customHeight="1" x14ac:dyDescent="0.2">
      <c r="C166" s="101" t="s">
        <v>639</v>
      </c>
      <c r="D166" s="100" t="s">
        <v>49</v>
      </c>
      <c r="E166" s="100">
        <v>202312</v>
      </c>
      <c r="F166" s="101" t="s">
        <v>13</v>
      </c>
      <c r="G166" s="101" t="s">
        <v>20</v>
      </c>
      <c r="H166" s="101" t="s">
        <v>30</v>
      </c>
      <c r="I166" s="101">
        <v>9</v>
      </c>
      <c r="J166" s="101" t="s">
        <v>26</v>
      </c>
      <c r="K166" s="102" t="s">
        <v>842</v>
      </c>
      <c r="L166" s="103" t="s">
        <v>843</v>
      </c>
      <c r="M166" s="100" t="s">
        <v>643</v>
      </c>
      <c r="N166" s="100" t="s">
        <v>644</v>
      </c>
      <c r="O166" s="101" t="s">
        <v>512</v>
      </c>
      <c r="P166" s="100">
        <v>2</v>
      </c>
      <c r="Q166" s="100">
        <v>2</v>
      </c>
      <c r="R166" s="104">
        <v>4</v>
      </c>
      <c r="S166" s="100">
        <v>3</v>
      </c>
      <c r="T166" s="39"/>
      <c r="U166" s="24">
        <v>15</v>
      </c>
      <c r="V166" s="24" t="str">
        <f>IF(W166="","",IFERROR(INDEX(#REF!,MATCH(W166,#REF!,0)),"NUEVO"))</f>
        <v>NUEVO</v>
      </c>
      <c r="W166" s="126" t="s">
        <v>246</v>
      </c>
      <c r="X166" s="105" t="s">
        <v>96</v>
      </c>
      <c r="Y166" s="100" t="s">
        <v>646</v>
      </c>
      <c r="Z166" s="100" t="s">
        <v>647</v>
      </c>
      <c r="AA166" s="100" t="s">
        <v>16</v>
      </c>
      <c r="AB166" s="100" t="s">
        <v>844</v>
      </c>
      <c r="AC166" s="100">
        <v>38</v>
      </c>
      <c r="AD166" s="100"/>
      <c r="AE166" s="100"/>
      <c r="AF166" s="100" t="s">
        <v>646</v>
      </c>
      <c r="AG166" s="24" t="str">
        <f t="shared" si="85"/>
        <v>TP</v>
      </c>
      <c r="AH166" s="94">
        <v>2</v>
      </c>
      <c r="AI166" s="94">
        <v>18</v>
      </c>
      <c r="AJ166" s="94">
        <v>30</v>
      </c>
      <c r="AK166" s="94">
        <v>21</v>
      </c>
      <c r="AL166" s="94">
        <v>50</v>
      </c>
      <c r="AM166" s="24">
        <f t="shared" si="86"/>
        <v>3.9999999999999987</v>
      </c>
      <c r="AN166" s="97">
        <f t="shared" si="87"/>
        <v>0.77083333333333337</v>
      </c>
      <c r="AO166" s="97">
        <f t="shared" si="88"/>
        <v>0.90972222222222221</v>
      </c>
      <c r="AP166" s="24" t="str" cm="1">
        <f t="array" ref="AP166">IF(W166="","",IF(SUMPRODUCT((W166=$W$6:$W$3326)*(AH166=$AH$6:$AH$3326)*(AN166=$AN$6:$AN$3326)*(AO166=$AO$6:$AO$3326)*(ROW($W$6:$W$3326)&lt;&gt;ROW(W166))*((R166=0)*($R$6:$R$3326&gt;0)+(R166&gt;0)*($R$6:$R$3326=0)))&gt;0,"SALONES UNIDOS",IF(SUMPRODUCT((W166=$W$6:$W$3326)*(AH166=$AH$6:$AH$3326)*((AN166&lt;$AO$6:$AO$3326)*(AO166&gt;$AN$6:$AN$3326))*(ROW($W$6:$W$3326)&lt;&gt;ROW(W166)))&gt;0,"CRUZADO","Sin cruce")))</f>
        <v>Sin cruce</v>
      </c>
      <c r="AQ166" s="97" t="str">
        <f t="shared" si="89"/>
        <v>DE9FILIALB</v>
      </c>
      <c r="AR166" s="97" t="str" cm="1">
        <f t="array" ref="AR166">IF(AQ166="","",IF(SUMPRODUCT((AQ166=$AQ$6:$AQ$3326)*(AH166=$AH$6:$AH$3326)*(AN166=$AN$6:$AN$3326)*(AO166=$AO$6:$AO$3326)*(ROW($AQ$6:$AQ$3326)&lt;&gt;ROW(AQ166))*((R166=0)*($R$6:$R$3326&gt;0)+(R166&gt;0)*($R$6:$R$3326=0)))&gt;0,"SALONES UNIDOS",IF(SUMPRODUCT((AQ166=$AQ$6:$AQ$3326)*(AH166=$AH$6:$AH$3326)*((AN166&lt;$AO$6:$AO$3326)*(AO166&gt;$AN$6:$AN$3326))*(ROW($AQ$6:$AQ$3326)&lt;&gt;ROW(AQ166)))&gt;0,"CRUZADO","Sin cruce")))</f>
        <v>Sin cruce</v>
      </c>
    </row>
    <row r="167" spans="3:44" s="8" customFormat="1" ht="18.75" hidden="1" customHeight="1" x14ac:dyDescent="0.2">
      <c r="C167" s="101" t="s">
        <v>639</v>
      </c>
      <c r="D167" s="100" t="s">
        <v>49</v>
      </c>
      <c r="E167" s="100">
        <v>202312</v>
      </c>
      <c r="F167" s="101" t="s">
        <v>13</v>
      </c>
      <c r="G167" s="101" t="s">
        <v>20</v>
      </c>
      <c r="H167" s="101" t="s">
        <v>30</v>
      </c>
      <c r="I167" s="101">
        <v>9</v>
      </c>
      <c r="J167" s="101" t="s">
        <v>26</v>
      </c>
      <c r="K167" s="102" t="s">
        <v>845</v>
      </c>
      <c r="L167" s="103" t="s">
        <v>846</v>
      </c>
      <c r="M167" s="100" t="s">
        <v>643</v>
      </c>
      <c r="N167" s="100" t="s">
        <v>644</v>
      </c>
      <c r="O167" s="101" t="s">
        <v>512</v>
      </c>
      <c r="P167" s="100">
        <v>3</v>
      </c>
      <c r="Q167" s="100">
        <v>2</v>
      </c>
      <c r="R167" s="104">
        <v>5</v>
      </c>
      <c r="S167" s="100">
        <v>4</v>
      </c>
      <c r="T167" s="39" t="s">
        <v>685</v>
      </c>
      <c r="U167" s="24">
        <v>15</v>
      </c>
      <c r="V167" s="24" t="str">
        <f>IF(W167="","",IFERROR(INDEX(#REF!,MATCH(W167,#REF!,0)),"NUEVO"))</f>
        <v>NUEVO</v>
      </c>
      <c r="W167" s="126" t="s">
        <v>223</v>
      </c>
      <c r="X167" s="105" t="s">
        <v>96</v>
      </c>
      <c r="Y167" s="100" t="s">
        <v>646</v>
      </c>
      <c r="Z167" s="100" t="s">
        <v>647</v>
      </c>
      <c r="AA167" s="100" t="s">
        <v>16</v>
      </c>
      <c r="AB167" s="100" t="s">
        <v>844</v>
      </c>
      <c r="AC167" s="100">
        <v>38</v>
      </c>
      <c r="AD167" s="100"/>
      <c r="AE167" s="100"/>
      <c r="AF167" s="100" t="s">
        <v>646</v>
      </c>
      <c r="AG167" s="24" t="str">
        <f t="shared" si="85"/>
        <v>TP</v>
      </c>
      <c r="AH167" s="94">
        <v>3</v>
      </c>
      <c r="AI167" s="94">
        <v>18</v>
      </c>
      <c r="AJ167" s="94">
        <v>30</v>
      </c>
      <c r="AK167" s="94">
        <v>22</v>
      </c>
      <c r="AL167" s="94">
        <v>40</v>
      </c>
      <c r="AM167" s="24">
        <f t="shared" si="86"/>
        <v>4.9999999999999982</v>
      </c>
      <c r="AN167" s="97">
        <f t="shared" si="87"/>
        <v>0.77083333333333337</v>
      </c>
      <c r="AO167" s="97">
        <f t="shared" si="88"/>
        <v>0.94444444444444442</v>
      </c>
      <c r="AP167" s="24" t="str" cm="1">
        <f t="array" ref="AP167">IF(W167="","",IF(SUMPRODUCT((W167=$W$6:$W$3326)*(AH167=$AH$6:$AH$3326)*(AN167=$AN$6:$AN$3326)*(AO167=$AO$6:$AO$3326)*(ROW($W$6:$W$3326)&lt;&gt;ROW(W167))*((R167=0)*($R$6:$R$3326&gt;0)+(R167&gt;0)*($R$6:$R$3326=0)))&gt;0,"SALONES UNIDOS",IF(SUMPRODUCT((W167=$W$6:$W$3326)*(AH167=$AH$6:$AH$3326)*((AN167&lt;$AO$6:$AO$3326)*(AO167&gt;$AN$6:$AN$3326))*(ROW($W$6:$W$3326)&lt;&gt;ROW(W167)))&gt;0,"CRUZADO","Sin cruce")))</f>
        <v>Sin cruce</v>
      </c>
      <c r="AQ167" s="97" t="str">
        <f t="shared" si="89"/>
        <v>DE9FILIALB</v>
      </c>
      <c r="AR167" s="97" t="str" cm="1">
        <f t="array" ref="AR167">IF(AQ167="","",IF(SUMPRODUCT((AQ167=$AQ$6:$AQ$3326)*(AH167=$AH$6:$AH$3326)*(AN167=$AN$6:$AN$3326)*(AO167=$AO$6:$AO$3326)*(ROW($AQ$6:$AQ$3326)&lt;&gt;ROW(AQ167))*((R167=0)*($R$6:$R$3326&gt;0)+(R167&gt;0)*($R$6:$R$3326=0)))&gt;0,"SALONES UNIDOS",IF(SUMPRODUCT((AQ167=$AQ$6:$AQ$3326)*(AH167=$AH$6:$AH$3326)*((AN167&lt;$AO$6:$AO$3326)*(AO167&gt;$AN$6:$AN$3326))*(ROW($AQ$6:$AQ$3326)&lt;&gt;ROW(AQ167)))&gt;0,"CRUZADO","Sin cruce")))</f>
        <v>Sin cruce</v>
      </c>
    </row>
    <row r="168" spans="3:44" s="8" customFormat="1" ht="18.75" hidden="1" customHeight="1" x14ac:dyDescent="0.2">
      <c r="C168" s="101" t="s">
        <v>639</v>
      </c>
      <c r="D168" s="100" t="s">
        <v>49</v>
      </c>
      <c r="E168" s="100">
        <v>202312</v>
      </c>
      <c r="F168" s="101" t="s">
        <v>13</v>
      </c>
      <c r="G168" s="101" t="s">
        <v>20</v>
      </c>
      <c r="H168" s="101" t="s">
        <v>30</v>
      </c>
      <c r="I168" s="101">
        <v>9</v>
      </c>
      <c r="J168" s="101" t="s">
        <v>16</v>
      </c>
      <c r="K168" s="102" t="s">
        <v>845</v>
      </c>
      <c r="L168" s="103" t="s">
        <v>846</v>
      </c>
      <c r="M168" s="100" t="s">
        <v>643</v>
      </c>
      <c r="N168" s="100" t="s">
        <v>644</v>
      </c>
      <c r="O168" s="101" t="s">
        <v>512</v>
      </c>
      <c r="P168" s="100">
        <v>3</v>
      </c>
      <c r="Q168" s="100">
        <v>2</v>
      </c>
      <c r="R168" s="104">
        <v>5</v>
      </c>
      <c r="S168" s="100">
        <v>4</v>
      </c>
      <c r="T168" s="39" t="s">
        <v>685</v>
      </c>
      <c r="U168" s="24">
        <v>15</v>
      </c>
      <c r="V168" s="24" t="str">
        <f>IF(W168="","",IFERROR(INDEX(#REF!,MATCH(W168,#REF!,0)),"NUEVO"))</f>
        <v>NUEVO</v>
      </c>
      <c r="W168" s="126" t="s">
        <v>377</v>
      </c>
      <c r="X168" s="105" t="s">
        <v>95</v>
      </c>
      <c r="Y168" s="100" t="s">
        <v>646</v>
      </c>
      <c r="Z168" s="100" t="s">
        <v>647</v>
      </c>
      <c r="AA168" s="100"/>
      <c r="AB168" s="100"/>
      <c r="AC168" s="100"/>
      <c r="AD168" s="100"/>
      <c r="AE168" s="100"/>
      <c r="AF168" s="100" t="s">
        <v>646</v>
      </c>
      <c r="AG168" s="24" t="str">
        <f t="shared" si="85"/>
        <v>TP</v>
      </c>
      <c r="AH168" s="94">
        <v>2</v>
      </c>
      <c r="AI168" s="94">
        <v>18</v>
      </c>
      <c r="AJ168" s="94">
        <v>30</v>
      </c>
      <c r="AK168" s="94">
        <v>22</v>
      </c>
      <c r="AL168" s="94">
        <v>40</v>
      </c>
      <c r="AM168" s="24">
        <f t="shared" si="86"/>
        <v>4.9999999999999982</v>
      </c>
      <c r="AN168" s="97">
        <f t="shared" si="87"/>
        <v>0.77083333333333337</v>
      </c>
      <c r="AO168" s="97">
        <f t="shared" si="88"/>
        <v>0.94444444444444442</v>
      </c>
      <c r="AP168" s="24" t="str" cm="1">
        <f t="array" ref="AP168">IF(W168="","",IF(SUMPRODUCT((W168=$W$6:$W$3326)*(AH168=$AH$6:$AH$3326)*(AN168=$AN$6:$AN$3326)*(AO168=$AO$6:$AO$3326)*(ROW($W$6:$W$3326)&lt;&gt;ROW(W168))*((R168=0)*($R$6:$R$3326&gt;0)+(R168&gt;0)*($R$6:$R$3326=0)))&gt;0,"SALONES UNIDOS",IF(SUMPRODUCT((W168=$W$6:$W$3326)*(AH168=$AH$6:$AH$3326)*((AN168&lt;$AO$6:$AO$3326)*(AO168&gt;$AN$6:$AN$3326))*(ROW($W$6:$W$3326)&lt;&gt;ROW(W168)))&gt;0,"CRUZADO","Sin cruce")))</f>
        <v>Sin cruce</v>
      </c>
      <c r="AQ168" s="97" t="str">
        <f t="shared" si="89"/>
        <v>DE9FILIALA</v>
      </c>
      <c r="AR168" s="97" t="str" cm="1">
        <f t="array" ref="AR168">IF(AQ168="","",IF(SUMPRODUCT((AQ168=$AQ$6:$AQ$3326)*(AH168=$AH$6:$AH$3326)*(AN168=$AN$6:$AN$3326)*(AO168=$AO$6:$AO$3326)*(ROW($AQ$6:$AQ$3326)&lt;&gt;ROW(AQ168))*((R168=0)*($R$6:$R$3326&gt;0)+(R168&gt;0)*($R$6:$R$3326=0)))&gt;0,"SALONES UNIDOS",IF(SUMPRODUCT((AQ168=$AQ$6:$AQ$3326)*(AH168=$AH$6:$AH$3326)*((AN168&lt;$AO$6:$AO$3326)*(AO168&gt;$AN$6:$AN$3326))*(ROW($AQ$6:$AQ$3326)&lt;&gt;ROW(AQ168)))&gt;0,"CRUZADO","Sin cruce")))</f>
        <v>Sin cruce</v>
      </c>
    </row>
    <row r="169" spans="3:44" s="8" customFormat="1" ht="18.75" hidden="1" customHeight="1" x14ac:dyDescent="0.2">
      <c r="C169" s="101" t="s">
        <v>639</v>
      </c>
      <c r="D169" s="100" t="s">
        <v>49</v>
      </c>
      <c r="E169" s="100">
        <v>202312</v>
      </c>
      <c r="F169" s="101" t="s">
        <v>13</v>
      </c>
      <c r="G169" s="101" t="s">
        <v>20</v>
      </c>
      <c r="H169" s="101" t="s">
        <v>30</v>
      </c>
      <c r="I169" s="101">
        <v>9</v>
      </c>
      <c r="J169" s="101" t="s">
        <v>16</v>
      </c>
      <c r="K169" s="102" t="s">
        <v>847</v>
      </c>
      <c r="L169" s="103" t="s">
        <v>848</v>
      </c>
      <c r="M169" s="100" t="s">
        <v>658</v>
      </c>
      <c r="N169" s="100" t="s">
        <v>644</v>
      </c>
      <c r="O169" s="101" t="s">
        <v>521</v>
      </c>
      <c r="P169" s="100">
        <v>4</v>
      </c>
      <c r="Q169" s="100">
        <v>2</v>
      </c>
      <c r="R169" s="104">
        <v>6</v>
      </c>
      <c r="S169" s="100">
        <v>5</v>
      </c>
      <c r="T169" s="39" t="s">
        <v>685</v>
      </c>
      <c r="U169" s="24">
        <v>15</v>
      </c>
      <c r="V169" s="24" t="str">
        <f>IF(W169="","",IFERROR(INDEX(#REF!,MATCH(W169,#REF!,0)),"NUEVO"))</f>
        <v>NUEVO</v>
      </c>
      <c r="W169" s="126" t="s">
        <v>225</v>
      </c>
      <c r="X169" s="105" t="s">
        <v>95</v>
      </c>
      <c r="Y169" s="100" t="s">
        <v>646</v>
      </c>
      <c r="Z169" s="100" t="s">
        <v>647</v>
      </c>
      <c r="AA169" s="100"/>
      <c r="AB169" s="100"/>
      <c r="AC169" s="100"/>
      <c r="AD169" s="100"/>
      <c r="AE169" s="100"/>
      <c r="AF169" s="100" t="s">
        <v>646</v>
      </c>
      <c r="AG169" s="24" t="str">
        <f t="shared" si="85"/>
        <v>TP</v>
      </c>
      <c r="AH169" s="94">
        <v>4</v>
      </c>
      <c r="AI169" s="94">
        <v>18</v>
      </c>
      <c r="AJ169" s="94">
        <v>30</v>
      </c>
      <c r="AK169" s="94">
        <v>23</v>
      </c>
      <c r="AL169" s="94">
        <v>30</v>
      </c>
      <c r="AM169" s="24">
        <f t="shared" si="86"/>
        <v>6.0000000000000009</v>
      </c>
      <c r="AN169" s="97">
        <f t="shared" si="87"/>
        <v>0.77083333333333337</v>
      </c>
      <c r="AO169" s="97">
        <f t="shared" si="88"/>
        <v>0.97916666666666674</v>
      </c>
      <c r="AP169" s="24" t="str" cm="1">
        <f t="array" ref="AP169">IF(W169="","",IF(SUMPRODUCT((W169=$W$6:$W$3326)*(AH169=$AH$6:$AH$3326)*(AN169=$AN$6:$AN$3326)*(AO169=$AO$6:$AO$3326)*(ROW($W$6:$W$3326)&lt;&gt;ROW(W169))*((R169=0)*($R$6:$R$3326&gt;0)+(R169&gt;0)*($R$6:$R$3326=0)))&gt;0,"SALONES UNIDOS",IF(SUMPRODUCT((W169=$W$6:$W$3326)*(AH169=$AH$6:$AH$3326)*((AN169&lt;$AO$6:$AO$3326)*(AO169&gt;$AN$6:$AN$3326))*(ROW($W$6:$W$3326)&lt;&gt;ROW(W169)))&gt;0,"CRUZADO","Sin cruce")))</f>
        <v>Sin cruce</v>
      </c>
      <c r="AQ169" s="97" t="str">
        <f t="shared" si="89"/>
        <v>DE9FILIALA</v>
      </c>
      <c r="AR169" s="97" t="str" cm="1">
        <f t="array" ref="AR169">IF(AQ169="","",IF(SUMPRODUCT((AQ169=$AQ$6:$AQ$3326)*(AH169=$AH$6:$AH$3326)*(AN169=$AN$6:$AN$3326)*(AO169=$AO$6:$AO$3326)*(ROW($AQ$6:$AQ$3326)&lt;&gt;ROW(AQ169))*((R169=0)*($R$6:$R$3326&gt;0)+(R169&gt;0)*($R$6:$R$3326=0)))&gt;0,"SALONES UNIDOS",IF(SUMPRODUCT((AQ169=$AQ$6:$AQ$3326)*(AH169=$AH$6:$AH$3326)*((AN169&lt;$AO$6:$AO$3326)*(AO169&gt;$AN$6:$AN$3326))*(ROW($AQ$6:$AQ$3326)&lt;&gt;ROW(AQ169)))&gt;0,"CRUZADO","Sin cruce")))</f>
        <v>Sin cruce</v>
      </c>
    </row>
    <row r="170" spans="3:44" s="8" customFormat="1" ht="18.75" hidden="1" customHeight="1" x14ac:dyDescent="0.2">
      <c r="C170" s="101" t="s">
        <v>639</v>
      </c>
      <c r="D170" s="100" t="s">
        <v>49</v>
      </c>
      <c r="E170" s="100">
        <v>202312</v>
      </c>
      <c r="F170" s="101" t="s">
        <v>13</v>
      </c>
      <c r="G170" s="101" t="s">
        <v>20</v>
      </c>
      <c r="H170" s="101" t="s">
        <v>30</v>
      </c>
      <c r="I170" s="101">
        <v>9</v>
      </c>
      <c r="J170" s="101" t="s">
        <v>16</v>
      </c>
      <c r="K170" s="102" t="s">
        <v>849</v>
      </c>
      <c r="L170" s="103" t="s">
        <v>850</v>
      </c>
      <c r="M170" s="100" t="s">
        <v>643</v>
      </c>
      <c r="N170" s="100" t="s">
        <v>644</v>
      </c>
      <c r="O170" s="101" t="s">
        <v>512</v>
      </c>
      <c r="P170" s="100">
        <v>2</v>
      </c>
      <c r="Q170" s="100">
        <v>2</v>
      </c>
      <c r="R170" s="104">
        <v>4</v>
      </c>
      <c r="S170" s="100">
        <v>3</v>
      </c>
      <c r="T170" s="39" t="s">
        <v>685</v>
      </c>
      <c r="U170" s="24">
        <v>15</v>
      </c>
      <c r="V170" s="24" t="str">
        <f>IF(W170="","",IFERROR(INDEX(#REF!,MATCH(W170,#REF!,0)),"NUEVO"))</f>
        <v>NUEVO</v>
      </c>
      <c r="W170" s="126" t="s">
        <v>383</v>
      </c>
      <c r="X170" s="105" t="s">
        <v>95</v>
      </c>
      <c r="Y170" s="100" t="s">
        <v>646</v>
      </c>
      <c r="Z170" s="100" t="s">
        <v>647</v>
      </c>
      <c r="AA170" s="100"/>
      <c r="AB170" s="100"/>
      <c r="AC170" s="100"/>
      <c r="AD170" s="100"/>
      <c r="AE170" s="100"/>
      <c r="AF170" s="100" t="s">
        <v>646</v>
      </c>
      <c r="AG170" s="24" t="str">
        <f t="shared" si="85"/>
        <v>TP</v>
      </c>
      <c r="AH170" s="94">
        <v>1</v>
      </c>
      <c r="AI170" s="94">
        <v>20</v>
      </c>
      <c r="AJ170" s="94">
        <v>10</v>
      </c>
      <c r="AK170" s="94">
        <v>23</v>
      </c>
      <c r="AL170" s="94">
        <v>30</v>
      </c>
      <c r="AM170" s="24">
        <f t="shared" si="86"/>
        <v>4.0000000000000018</v>
      </c>
      <c r="AN170" s="97">
        <f t="shared" si="87"/>
        <v>0.84027777777777779</v>
      </c>
      <c r="AO170" s="97">
        <f t="shared" si="88"/>
        <v>0.97916666666666674</v>
      </c>
      <c r="AP170" s="24" t="str" cm="1">
        <f t="array" ref="AP170">IF(W170="","",IF(SUMPRODUCT((W170=$W$6:$W$3326)*(AH170=$AH$6:$AH$3326)*(AN170=$AN$6:$AN$3326)*(AO170=$AO$6:$AO$3326)*(ROW($W$6:$W$3326)&lt;&gt;ROW(W170))*((R170=0)*($R$6:$R$3326&gt;0)+(R170&gt;0)*($R$6:$R$3326=0)))&gt;0,"SALONES UNIDOS",IF(SUMPRODUCT((W170=$W$6:$W$3326)*(AH170=$AH$6:$AH$3326)*((AN170&lt;$AO$6:$AO$3326)*(AO170&gt;$AN$6:$AN$3326))*(ROW($W$6:$W$3326)&lt;&gt;ROW(W170)))&gt;0,"CRUZADO","Sin cruce")))</f>
        <v>Sin cruce</v>
      </c>
      <c r="AQ170" s="97" t="str">
        <f t="shared" si="89"/>
        <v>DE9FILIALA</v>
      </c>
      <c r="AR170" s="97" t="str" cm="1">
        <f t="array" ref="AR170">IF(AQ170="","",IF(SUMPRODUCT((AQ170=$AQ$6:$AQ$3326)*(AH170=$AH$6:$AH$3326)*(AN170=$AN$6:$AN$3326)*(AO170=$AO$6:$AO$3326)*(ROW($AQ$6:$AQ$3326)&lt;&gt;ROW(AQ170))*((R170=0)*($R$6:$R$3326&gt;0)+(R170&gt;0)*($R$6:$R$3326=0)))&gt;0,"SALONES UNIDOS",IF(SUMPRODUCT((AQ170=$AQ$6:$AQ$3326)*(AH170=$AH$6:$AH$3326)*((AN170&lt;$AO$6:$AO$3326)*(AO170&gt;$AN$6:$AN$3326))*(ROW($AQ$6:$AQ$3326)&lt;&gt;ROW(AQ170)))&gt;0,"CRUZADO","Sin cruce")))</f>
        <v>Sin cruce</v>
      </c>
    </row>
    <row r="171" spans="3:44" s="8" customFormat="1" ht="18.75" hidden="1" customHeight="1" x14ac:dyDescent="0.2">
      <c r="C171" s="101" t="s">
        <v>639</v>
      </c>
      <c r="D171" s="100" t="s">
        <v>49</v>
      </c>
      <c r="E171" s="100">
        <v>202312</v>
      </c>
      <c r="F171" s="101" t="s">
        <v>13</v>
      </c>
      <c r="G171" s="101" t="s">
        <v>20</v>
      </c>
      <c r="H171" s="101" t="s">
        <v>30</v>
      </c>
      <c r="I171" s="101">
        <v>9</v>
      </c>
      <c r="J171" s="101" t="s">
        <v>16</v>
      </c>
      <c r="K171" s="102" t="s">
        <v>851</v>
      </c>
      <c r="L171" s="103" t="s">
        <v>852</v>
      </c>
      <c r="M171" s="100" t="s">
        <v>643</v>
      </c>
      <c r="N171" s="100" t="s">
        <v>644</v>
      </c>
      <c r="O171" s="101" t="s">
        <v>512</v>
      </c>
      <c r="P171" s="100">
        <v>3</v>
      </c>
      <c r="Q171" s="100">
        <v>2</v>
      </c>
      <c r="R171" s="104">
        <v>5</v>
      </c>
      <c r="S171" s="100">
        <v>4</v>
      </c>
      <c r="T171" s="39"/>
      <c r="U171" s="24">
        <v>15</v>
      </c>
      <c r="V171" s="24" t="str">
        <f>IF(W171="","",IFERROR(INDEX(#REF!,MATCH(W171,#REF!,0)),"NUEVO"))</f>
        <v>NUEVO</v>
      </c>
      <c r="W171" s="126" t="s">
        <v>145</v>
      </c>
      <c r="X171" s="105" t="s">
        <v>95</v>
      </c>
      <c r="Y171" s="100" t="s">
        <v>646</v>
      </c>
      <c r="Z171" s="100" t="s">
        <v>647</v>
      </c>
      <c r="AA171" s="100"/>
      <c r="AB171" s="100"/>
      <c r="AC171" s="100"/>
      <c r="AD171" s="100"/>
      <c r="AE171" s="100"/>
      <c r="AF171" s="100" t="s">
        <v>646</v>
      </c>
      <c r="AG171" s="24" t="str">
        <f t="shared" si="85"/>
        <v>TP</v>
      </c>
      <c r="AH171" s="94">
        <v>5</v>
      </c>
      <c r="AI171" s="94">
        <v>17</v>
      </c>
      <c r="AJ171" s="94">
        <v>40</v>
      </c>
      <c r="AK171" s="94">
        <v>21</v>
      </c>
      <c r="AL171" s="94">
        <v>50</v>
      </c>
      <c r="AM171" s="24">
        <f t="shared" si="86"/>
        <v>4.9999999999999982</v>
      </c>
      <c r="AN171" s="97">
        <f t="shared" si="87"/>
        <v>0.73611111111111116</v>
      </c>
      <c r="AO171" s="97">
        <f t="shared" si="88"/>
        <v>0.90972222222222221</v>
      </c>
      <c r="AP171" s="24" t="str" cm="1">
        <f t="array" ref="AP171">IF(W171="","",IF(SUMPRODUCT((W171=$W$6:$W$3326)*(AH171=$AH$6:$AH$3326)*(AN171=$AN$6:$AN$3326)*(AO171=$AO$6:$AO$3326)*(ROW($W$6:$W$3326)&lt;&gt;ROW(W171))*((R171=0)*($R$6:$R$3326&gt;0)+(R171&gt;0)*($R$6:$R$3326=0)))&gt;0,"SALONES UNIDOS",IF(SUMPRODUCT((W171=$W$6:$W$3326)*(AH171=$AH$6:$AH$3326)*((AN171&lt;$AO$6:$AO$3326)*(AO171&gt;$AN$6:$AN$3326))*(ROW($W$6:$W$3326)&lt;&gt;ROW(W171)))&gt;0,"CRUZADO","Sin cruce")))</f>
        <v>Sin cruce</v>
      </c>
      <c r="AQ171" s="97" t="str">
        <f t="shared" si="89"/>
        <v>DE9FILIALA</v>
      </c>
      <c r="AR171" s="97" t="str" cm="1">
        <f t="array" ref="AR171">IF(AQ171="","",IF(SUMPRODUCT((AQ171=$AQ$6:$AQ$3326)*(AH171=$AH$6:$AH$3326)*(AN171=$AN$6:$AN$3326)*(AO171=$AO$6:$AO$3326)*(ROW($AQ$6:$AQ$3326)&lt;&gt;ROW(AQ171))*((R171=0)*($R$6:$R$3326&gt;0)+(R171&gt;0)*($R$6:$R$3326=0)))&gt;0,"SALONES UNIDOS",IF(SUMPRODUCT((AQ171=$AQ$6:$AQ$3326)*(AH171=$AH$6:$AH$3326)*((AN171&lt;$AO$6:$AO$3326)*(AO171&gt;$AN$6:$AN$3326))*(ROW($AQ$6:$AQ$3326)&lt;&gt;ROW(AQ171)))&gt;0,"CRUZADO","Sin cruce")))</f>
        <v>Sin cruce</v>
      </c>
    </row>
    <row r="172" spans="3:44" s="8" customFormat="1" ht="18.75" hidden="1" customHeight="1" x14ac:dyDescent="0.2">
      <c r="C172" s="101" t="s">
        <v>639</v>
      </c>
      <c r="D172" s="100" t="s">
        <v>49</v>
      </c>
      <c r="E172" s="100">
        <v>202312</v>
      </c>
      <c r="F172" s="101" t="s">
        <v>13</v>
      </c>
      <c r="G172" s="101" t="s">
        <v>20</v>
      </c>
      <c r="H172" s="101" t="s">
        <v>30</v>
      </c>
      <c r="I172" s="101">
        <v>9</v>
      </c>
      <c r="J172" s="101" t="s">
        <v>16</v>
      </c>
      <c r="K172" s="102" t="s">
        <v>853</v>
      </c>
      <c r="L172" s="103" t="s">
        <v>668</v>
      </c>
      <c r="M172" s="100" t="s">
        <v>658</v>
      </c>
      <c r="N172" s="100" t="s">
        <v>644</v>
      </c>
      <c r="O172" s="101" t="s">
        <v>521</v>
      </c>
      <c r="P172" s="100">
        <v>2</v>
      </c>
      <c r="Q172" s="100">
        <v>0</v>
      </c>
      <c r="R172" s="104">
        <v>2</v>
      </c>
      <c r="S172" s="100">
        <v>3</v>
      </c>
      <c r="T172" s="39"/>
      <c r="U172" s="24">
        <v>15</v>
      </c>
      <c r="V172" s="24" t="str">
        <f>IF(W172="","",IFERROR(INDEX(#REF!,MATCH(W172,#REF!,0)),"NUEVO"))</f>
        <v>NUEVO</v>
      </c>
      <c r="W172" s="126" t="s">
        <v>396</v>
      </c>
      <c r="X172" s="105" t="s">
        <v>95</v>
      </c>
      <c r="Y172" s="100" t="s">
        <v>646</v>
      </c>
      <c r="Z172" s="100" t="s">
        <v>647</v>
      </c>
      <c r="AA172" s="100"/>
      <c r="AB172" s="100"/>
      <c r="AC172" s="100"/>
      <c r="AD172" s="100"/>
      <c r="AE172" s="100"/>
      <c r="AF172" s="100" t="s">
        <v>646</v>
      </c>
      <c r="AG172" s="24" t="str">
        <f t="shared" si="85"/>
        <v>T</v>
      </c>
      <c r="AH172" s="94">
        <v>1</v>
      </c>
      <c r="AI172" s="94">
        <v>18</v>
      </c>
      <c r="AJ172" s="94">
        <v>30</v>
      </c>
      <c r="AK172" s="94">
        <v>20</v>
      </c>
      <c r="AL172" s="94">
        <v>10</v>
      </c>
      <c r="AM172" s="24">
        <f t="shared" si="86"/>
        <v>1.9999999999999993</v>
      </c>
      <c r="AN172" s="97">
        <f t="shared" si="87"/>
        <v>0.77083333333333337</v>
      </c>
      <c r="AO172" s="97">
        <f t="shared" si="88"/>
        <v>0.84027777777777779</v>
      </c>
      <c r="AP172" s="24" t="str" cm="1">
        <f t="array" ref="AP172">IF(W172="","",IF(SUMPRODUCT((W172=$W$6:$W$3326)*(AH172=$AH$6:$AH$3326)*(AN172=$AN$6:$AN$3326)*(AO172=$AO$6:$AO$3326)*(ROW($W$6:$W$3326)&lt;&gt;ROW(W172))*((R172=0)*($R$6:$R$3326&gt;0)+(R172&gt;0)*($R$6:$R$3326=0)))&gt;0,"SALONES UNIDOS",IF(SUMPRODUCT((W172=$W$6:$W$3326)*(AH172=$AH$6:$AH$3326)*((AN172&lt;$AO$6:$AO$3326)*(AO172&gt;$AN$6:$AN$3326))*(ROW($W$6:$W$3326)&lt;&gt;ROW(W172)))&gt;0,"CRUZADO","Sin cruce")))</f>
        <v>Sin cruce</v>
      </c>
      <c r="AQ172" s="97" t="str">
        <f t="shared" si="89"/>
        <v>DE9FILIALA</v>
      </c>
      <c r="AR172" s="97" t="str" cm="1">
        <f t="array" ref="AR172">IF(AQ172="","",IF(SUMPRODUCT((AQ172=$AQ$6:$AQ$3326)*(AH172=$AH$6:$AH$3326)*(AN172=$AN$6:$AN$3326)*(AO172=$AO$6:$AO$3326)*(ROW($AQ$6:$AQ$3326)&lt;&gt;ROW(AQ172))*((R172=0)*($R$6:$R$3326&gt;0)+(R172&gt;0)*($R$6:$R$3326=0)))&gt;0,"SALONES UNIDOS",IF(SUMPRODUCT((AQ172=$AQ$6:$AQ$3326)*(AH172=$AH$6:$AH$3326)*((AN172&lt;$AO$6:$AO$3326)*(AO172&gt;$AN$6:$AN$3326))*(ROW($AQ$6:$AQ$3326)&lt;&gt;ROW(AQ172)))&gt;0,"CRUZADO","Sin cruce")))</f>
        <v>Sin cruce</v>
      </c>
    </row>
    <row r="173" spans="3:44" s="8" customFormat="1" ht="18.75" hidden="1" customHeight="1" x14ac:dyDescent="0.2">
      <c r="C173" s="101" t="s">
        <v>639</v>
      </c>
      <c r="D173" s="100" t="s">
        <v>49</v>
      </c>
      <c r="E173" s="100">
        <v>202312</v>
      </c>
      <c r="F173" s="101" t="s">
        <v>13</v>
      </c>
      <c r="G173" s="101" t="s">
        <v>20</v>
      </c>
      <c r="H173" s="101" t="s">
        <v>30</v>
      </c>
      <c r="I173" s="101">
        <v>9</v>
      </c>
      <c r="J173" s="101" t="s">
        <v>16</v>
      </c>
      <c r="K173" s="102" t="s">
        <v>853</v>
      </c>
      <c r="L173" s="103" t="s">
        <v>668</v>
      </c>
      <c r="M173" s="100" t="s">
        <v>658</v>
      </c>
      <c r="N173" s="100" t="s">
        <v>644</v>
      </c>
      <c r="O173" s="101" t="s">
        <v>521</v>
      </c>
      <c r="P173" s="100">
        <v>0</v>
      </c>
      <c r="Q173" s="100">
        <v>2</v>
      </c>
      <c r="R173" s="104">
        <v>2</v>
      </c>
      <c r="S173" s="100">
        <v>3</v>
      </c>
      <c r="T173" s="39" t="s">
        <v>685</v>
      </c>
      <c r="U173" s="24">
        <v>15</v>
      </c>
      <c r="V173" s="24" t="str">
        <f>IF(W173="","",IFERROR(INDEX(#REF!,MATCH(W173,#REF!,0)),"NUEVO"))</f>
        <v>NUEVO</v>
      </c>
      <c r="W173" s="126" t="s">
        <v>396</v>
      </c>
      <c r="X173" s="105" t="s">
        <v>95</v>
      </c>
      <c r="Y173" s="100" t="s">
        <v>646</v>
      </c>
      <c r="Z173" s="100" t="s">
        <v>647</v>
      </c>
      <c r="AA173" s="100"/>
      <c r="AB173" s="100"/>
      <c r="AC173" s="100"/>
      <c r="AD173" s="100"/>
      <c r="AE173" s="100"/>
      <c r="AF173" s="100" t="s">
        <v>646</v>
      </c>
      <c r="AG173" s="24" t="str">
        <f t="shared" si="85"/>
        <v>P</v>
      </c>
      <c r="AH173" s="94">
        <v>5</v>
      </c>
      <c r="AI173" s="94">
        <v>21</v>
      </c>
      <c r="AJ173" s="94">
        <v>50</v>
      </c>
      <c r="AK173" s="94">
        <v>23</v>
      </c>
      <c r="AL173" s="94">
        <v>30</v>
      </c>
      <c r="AM173" s="24">
        <f t="shared" si="86"/>
        <v>2.0000000000000027</v>
      </c>
      <c r="AN173" s="97">
        <f t="shared" si="87"/>
        <v>0.90972222222222221</v>
      </c>
      <c r="AO173" s="97">
        <f t="shared" si="88"/>
        <v>0.97916666666666674</v>
      </c>
      <c r="AP173" s="24" t="str" cm="1">
        <f t="array" ref="AP173">IF(W173="","",IF(SUMPRODUCT((W173=$W$6:$W$3326)*(AH173=$AH$6:$AH$3326)*(AN173=$AN$6:$AN$3326)*(AO173=$AO$6:$AO$3326)*(ROW($W$6:$W$3326)&lt;&gt;ROW(W173))*((R173=0)*($R$6:$R$3326&gt;0)+(R173&gt;0)*($R$6:$R$3326=0)))&gt;0,"SALONES UNIDOS",IF(SUMPRODUCT((W173=$W$6:$W$3326)*(AH173=$AH$6:$AH$3326)*((AN173&lt;$AO$6:$AO$3326)*(AO173&gt;$AN$6:$AN$3326))*(ROW($W$6:$W$3326)&lt;&gt;ROW(W173)))&gt;0,"CRUZADO","Sin cruce")))</f>
        <v>Sin cruce</v>
      </c>
      <c r="AQ173" s="97" t="str">
        <f t="shared" si="89"/>
        <v>DE9FILIALA</v>
      </c>
      <c r="AR173" s="97" t="str" cm="1">
        <f t="array" ref="AR173">IF(AQ173="","",IF(SUMPRODUCT((AQ173=$AQ$6:$AQ$3326)*(AH173=$AH$6:$AH$3326)*(AN173=$AN$6:$AN$3326)*(AO173=$AO$6:$AO$3326)*(ROW($AQ$6:$AQ$3326)&lt;&gt;ROW(AQ173))*((R173=0)*($R$6:$R$3326&gt;0)+(R173&gt;0)*($R$6:$R$3326=0)))&gt;0,"SALONES UNIDOS",IF(SUMPRODUCT((AQ173=$AQ$6:$AQ$3326)*(AH173=$AH$6:$AH$3326)*((AN173&lt;$AO$6:$AO$3326)*(AO173&gt;$AN$6:$AN$3326))*(ROW($AQ$6:$AQ$3326)&lt;&gt;ROW(AQ173)))&gt;0,"CRUZADO","Sin cruce")))</f>
        <v>Sin cruce</v>
      </c>
    </row>
    <row r="174" spans="3:44" s="8" customFormat="1" ht="18.75" hidden="1" customHeight="1" x14ac:dyDescent="0.2">
      <c r="C174" s="12" t="s">
        <v>639</v>
      </c>
      <c r="D174" s="94" t="s">
        <v>49</v>
      </c>
      <c r="E174" s="94">
        <v>202312</v>
      </c>
      <c r="F174" s="12" t="s">
        <v>13</v>
      </c>
      <c r="G174" s="12" t="s">
        <v>20</v>
      </c>
      <c r="H174" s="12" t="s">
        <v>30</v>
      </c>
      <c r="I174" s="101">
        <v>10</v>
      </c>
      <c r="J174" s="101" t="s">
        <v>16</v>
      </c>
      <c r="K174" s="95" t="s">
        <v>854</v>
      </c>
      <c r="L174" s="67" t="s">
        <v>855</v>
      </c>
      <c r="M174" s="94" t="s">
        <v>643</v>
      </c>
      <c r="N174" s="94" t="s">
        <v>644</v>
      </c>
      <c r="O174" s="12" t="s">
        <v>521</v>
      </c>
      <c r="P174" s="94">
        <v>2</v>
      </c>
      <c r="Q174" s="94">
        <v>2</v>
      </c>
      <c r="R174" s="104">
        <v>4</v>
      </c>
      <c r="S174" s="94">
        <v>3</v>
      </c>
      <c r="T174" s="39"/>
      <c r="U174" s="24">
        <v>15</v>
      </c>
      <c r="V174" s="24" t="str">
        <f>IF(W174="","",IFERROR(INDEX(#REF!,MATCH(W174,#REF!,0)),"NUEVO"))</f>
        <v>NUEVO</v>
      </c>
      <c r="W174" s="126" t="s">
        <v>104</v>
      </c>
      <c r="X174" s="105" t="s">
        <v>95</v>
      </c>
      <c r="Y174" s="100" t="s">
        <v>646</v>
      </c>
      <c r="Z174" s="101" t="s">
        <v>647</v>
      </c>
      <c r="AA174" s="101"/>
      <c r="AB174" s="101"/>
      <c r="AC174" s="101"/>
      <c r="AD174" s="101"/>
      <c r="AE174" s="101"/>
      <c r="AF174" s="100" t="s">
        <v>646</v>
      </c>
      <c r="AG174" s="24" t="str">
        <f t="shared" si="79"/>
        <v>TP</v>
      </c>
      <c r="AH174" s="101">
        <v>3</v>
      </c>
      <c r="AI174" s="101">
        <v>18</v>
      </c>
      <c r="AJ174" s="101">
        <v>30</v>
      </c>
      <c r="AK174" s="101">
        <v>21</v>
      </c>
      <c r="AL174" s="100">
        <v>50</v>
      </c>
      <c r="AM174" s="24">
        <f t="shared" si="70"/>
        <v>3.9999999999999987</v>
      </c>
      <c r="AN174" s="97">
        <f t="shared" si="71"/>
        <v>0.77083333333333337</v>
      </c>
      <c r="AO174" s="97">
        <f t="shared" si="72"/>
        <v>0.90972222222222221</v>
      </c>
      <c r="AP174" s="24" t="str" cm="1">
        <f t="array" ref="AP174">IF(W174="","",IF(SUMPRODUCT((W174=$W$6:$W$3326)*(AH174=$AH$6:$AH$3326)*(AN174=$AN$6:$AN$3326)*(AO174=$AO$6:$AO$3326)*(ROW($W$6:$W$3326)&lt;&gt;ROW(W174))*((R174=0)*($R$6:$R$3326&gt;0)+(R174&gt;0)*($R$6:$R$3326=0)))&gt;0,"SALONES UNIDOS",IF(SUMPRODUCT((W174=$W$6:$W$3326)*(AH174=$AH$6:$AH$3326)*((AN174&lt;$AO$6:$AO$3326)*(AO174&gt;$AN$6:$AN$3326))*(ROW($W$6:$W$3326)&lt;&gt;ROW(W174)))&gt;0,"CRUZADO","Sin cruce")))</f>
        <v>Sin cruce</v>
      </c>
      <c r="AQ174" s="97" t="str">
        <f t="shared" si="73"/>
        <v>DE10FILIALA</v>
      </c>
      <c r="AR174" s="97" t="str" cm="1">
        <f t="array" ref="AR174">IF(AQ174="","",IF(SUMPRODUCT((AQ174=$AQ$6:$AQ$3326)*(AH174=$AH$6:$AH$3326)*(AN174=$AN$6:$AN$3326)*(AO174=$AO$6:$AO$3326)*(ROW($AQ$6:$AQ$3326)&lt;&gt;ROW(AQ174))*((R174=0)*($R$6:$R$3326&gt;0)+(R174&gt;0)*($R$6:$R$3326=0)))&gt;0,"SALONES UNIDOS",IF(SUMPRODUCT((AQ174=$AQ$6:$AQ$3326)*(AH174=$AH$6:$AH$3326)*((AN174&lt;$AO$6:$AO$3326)*(AO174&gt;$AN$6:$AN$3326))*(ROW($AQ$6:$AQ$3326)&lt;&gt;ROW(AQ174)))&gt;0,"CRUZADO","Sin cruce")))</f>
        <v>Sin cruce</v>
      </c>
    </row>
    <row r="175" spans="3:44" s="8" customFormat="1" ht="18.75" hidden="1" customHeight="1" x14ac:dyDescent="0.2">
      <c r="C175" s="12" t="s">
        <v>639</v>
      </c>
      <c r="D175" s="94" t="s">
        <v>49</v>
      </c>
      <c r="E175" s="94">
        <v>202312</v>
      </c>
      <c r="F175" s="12" t="s">
        <v>13</v>
      </c>
      <c r="G175" s="12" t="s">
        <v>20</v>
      </c>
      <c r="H175" s="12" t="s">
        <v>30</v>
      </c>
      <c r="I175" s="101">
        <v>10</v>
      </c>
      <c r="J175" s="101" t="s">
        <v>26</v>
      </c>
      <c r="K175" s="95" t="s">
        <v>856</v>
      </c>
      <c r="L175" s="67" t="s">
        <v>857</v>
      </c>
      <c r="M175" s="94" t="s">
        <v>643</v>
      </c>
      <c r="N175" s="94" t="s">
        <v>644</v>
      </c>
      <c r="O175" s="12" t="s">
        <v>512</v>
      </c>
      <c r="P175" s="94">
        <v>3</v>
      </c>
      <c r="Q175" s="94">
        <v>2</v>
      </c>
      <c r="R175" s="104">
        <v>5</v>
      </c>
      <c r="S175" s="94">
        <v>4</v>
      </c>
      <c r="T175" s="39"/>
      <c r="U175" s="24">
        <v>15</v>
      </c>
      <c r="V175" s="24" t="str">
        <f>IF(W175="","",IFERROR(INDEX(#REF!,MATCH(W175,#REF!,0)),"NUEVO"))</f>
        <v>NUEVO</v>
      </c>
      <c r="W175" s="126" t="s">
        <v>246</v>
      </c>
      <c r="X175" s="105" t="s">
        <v>96</v>
      </c>
      <c r="Y175" s="100" t="s">
        <v>646</v>
      </c>
      <c r="Z175" s="100" t="s">
        <v>647</v>
      </c>
      <c r="AA175" s="100" t="s">
        <v>26</v>
      </c>
      <c r="AB175" s="100" t="s">
        <v>787</v>
      </c>
      <c r="AC175" s="100">
        <v>34</v>
      </c>
      <c r="AD175" s="100"/>
      <c r="AE175" s="100"/>
      <c r="AF175" s="100" t="s">
        <v>646</v>
      </c>
      <c r="AG175" s="24" t="str">
        <f t="shared" si="79"/>
        <v>TP</v>
      </c>
      <c r="AH175" s="101">
        <v>4</v>
      </c>
      <c r="AI175" s="101">
        <v>18</v>
      </c>
      <c r="AJ175" s="101">
        <v>30</v>
      </c>
      <c r="AK175" s="101">
        <v>22</v>
      </c>
      <c r="AL175" s="101">
        <v>40</v>
      </c>
      <c r="AM175" s="24">
        <f t="shared" si="70"/>
        <v>4.9999999999999982</v>
      </c>
      <c r="AN175" s="97">
        <f t="shared" si="71"/>
        <v>0.77083333333333337</v>
      </c>
      <c r="AO175" s="97">
        <f t="shared" si="72"/>
        <v>0.94444444444444442</v>
      </c>
      <c r="AP175" s="24" t="str" cm="1">
        <f t="array" ref="AP175">IF(W175="","",IF(SUMPRODUCT((W175=$W$6:$W$3326)*(AH175=$AH$6:$AH$3326)*(AN175=$AN$6:$AN$3326)*(AO175=$AO$6:$AO$3326)*(ROW($W$6:$W$3326)&lt;&gt;ROW(W175))*((R175=0)*($R$6:$R$3326&gt;0)+(R175&gt;0)*($R$6:$R$3326=0)))&gt;0,"SALONES UNIDOS",IF(SUMPRODUCT((W175=$W$6:$W$3326)*(AH175=$AH$6:$AH$3326)*((AN175&lt;$AO$6:$AO$3326)*(AO175&gt;$AN$6:$AN$3326))*(ROW($W$6:$W$3326)&lt;&gt;ROW(W175)))&gt;0,"CRUZADO","Sin cruce")))</f>
        <v>Sin cruce</v>
      </c>
      <c r="AQ175" s="97" t="str">
        <f t="shared" si="73"/>
        <v>DE10FILIALB</v>
      </c>
      <c r="AR175" s="97" t="str" cm="1">
        <f t="array" ref="AR175">IF(AQ175="","",IF(SUMPRODUCT((AQ175=$AQ$6:$AQ$3326)*(AH175=$AH$6:$AH$3326)*(AN175=$AN$6:$AN$3326)*(AO175=$AO$6:$AO$3326)*(ROW($AQ$6:$AQ$3326)&lt;&gt;ROW(AQ175))*((R175=0)*($R$6:$R$3326&gt;0)+(R175&gt;0)*($R$6:$R$3326=0)))&gt;0,"SALONES UNIDOS",IF(SUMPRODUCT((AQ175=$AQ$6:$AQ$3326)*(AH175=$AH$6:$AH$3326)*((AN175&lt;$AO$6:$AO$3326)*(AO175&gt;$AN$6:$AN$3326))*(ROW($AQ$6:$AQ$3326)&lt;&gt;ROW(AQ175)))&gt;0,"CRUZADO","Sin cruce")))</f>
        <v>Sin cruce</v>
      </c>
    </row>
    <row r="176" spans="3:44" s="8" customFormat="1" ht="18.75" hidden="1" customHeight="1" x14ac:dyDescent="0.2">
      <c r="C176" s="12" t="s">
        <v>639</v>
      </c>
      <c r="D176" s="94" t="s">
        <v>49</v>
      </c>
      <c r="E176" s="94">
        <v>202312</v>
      </c>
      <c r="F176" s="12" t="s">
        <v>13</v>
      </c>
      <c r="G176" s="12" t="s">
        <v>20</v>
      </c>
      <c r="H176" s="12" t="s">
        <v>30</v>
      </c>
      <c r="I176" s="101">
        <v>10</v>
      </c>
      <c r="J176" s="101" t="s">
        <v>16</v>
      </c>
      <c r="K176" s="95" t="s">
        <v>856</v>
      </c>
      <c r="L176" s="67" t="s">
        <v>857</v>
      </c>
      <c r="M176" s="94" t="s">
        <v>643</v>
      </c>
      <c r="N176" s="94" t="s">
        <v>644</v>
      </c>
      <c r="O176" s="12" t="s">
        <v>512</v>
      </c>
      <c r="P176" s="94">
        <v>3</v>
      </c>
      <c r="Q176" s="94">
        <v>2</v>
      </c>
      <c r="R176" s="104">
        <v>5</v>
      </c>
      <c r="S176" s="94">
        <v>4</v>
      </c>
      <c r="T176" s="39"/>
      <c r="U176" s="24">
        <v>15</v>
      </c>
      <c r="V176" s="24" t="str">
        <f>IF(W176="","",IFERROR(INDEX(#REF!,MATCH(W176,#REF!,0)),"NUEVO"))</f>
        <v>NUEVO</v>
      </c>
      <c r="W176" s="80" t="s">
        <v>550</v>
      </c>
      <c r="X176" s="105" t="s">
        <v>95</v>
      </c>
      <c r="Y176" s="100" t="s">
        <v>646</v>
      </c>
      <c r="Z176" s="100" t="s">
        <v>647</v>
      </c>
      <c r="AA176" s="100"/>
      <c r="AB176" s="100"/>
      <c r="AC176" s="100"/>
      <c r="AD176" s="100"/>
      <c r="AE176" s="100"/>
      <c r="AF176" s="100" t="s">
        <v>646</v>
      </c>
      <c r="AG176" s="24" t="str">
        <f t="shared" si="79"/>
        <v>TP</v>
      </c>
      <c r="AH176" s="100">
        <v>4</v>
      </c>
      <c r="AI176" s="100">
        <v>18</v>
      </c>
      <c r="AJ176" s="100">
        <v>30</v>
      </c>
      <c r="AK176" s="100">
        <v>22</v>
      </c>
      <c r="AL176" s="100">
        <v>40</v>
      </c>
      <c r="AM176" s="24">
        <f t="shared" si="70"/>
        <v>4.9999999999999982</v>
      </c>
      <c r="AN176" s="97">
        <f t="shared" si="71"/>
        <v>0.77083333333333337</v>
      </c>
      <c r="AO176" s="97">
        <f t="shared" si="72"/>
        <v>0.94444444444444442</v>
      </c>
      <c r="AP176" s="24" t="str" cm="1">
        <f t="array" ref="AP176">IF(W176="","",IF(SUMPRODUCT((W176=$W$6:$W$3326)*(AH176=$AH$6:$AH$3326)*(AN176=$AN$6:$AN$3326)*(AO176=$AO$6:$AO$3326)*(ROW($W$6:$W$3326)&lt;&gt;ROW(W176))*((R176=0)*($R$6:$R$3326&gt;0)+(R176&gt;0)*($R$6:$R$3326=0)))&gt;0,"SALONES UNIDOS",IF(SUMPRODUCT((W176=$W$6:$W$3326)*(AH176=$AH$6:$AH$3326)*((AN176&lt;$AO$6:$AO$3326)*(AO176&gt;$AN$6:$AN$3326))*(ROW($W$6:$W$3326)&lt;&gt;ROW(W176)))&gt;0,"CRUZADO","Sin cruce")))</f>
        <v>Sin cruce</v>
      </c>
      <c r="AQ176" s="97" t="str">
        <f t="shared" si="73"/>
        <v>DE10FILIALA</v>
      </c>
      <c r="AR176" s="97" t="str" cm="1">
        <f t="array" ref="AR176">IF(AQ176="","",IF(SUMPRODUCT((AQ176=$AQ$6:$AQ$3326)*(AH176=$AH$6:$AH$3326)*(AN176=$AN$6:$AN$3326)*(AO176=$AO$6:$AO$3326)*(ROW($AQ$6:$AQ$3326)&lt;&gt;ROW(AQ176))*((R176=0)*($R$6:$R$3326&gt;0)+(R176&gt;0)*($R$6:$R$3326=0)))&gt;0,"SALONES UNIDOS",IF(SUMPRODUCT((AQ176=$AQ$6:$AQ$3326)*(AH176=$AH$6:$AH$3326)*((AN176&lt;$AO$6:$AO$3326)*(AO176&gt;$AN$6:$AN$3326))*(ROW($AQ$6:$AQ$3326)&lt;&gt;ROW(AQ176)))&gt;0,"CRUZADO","Sin cruce")))</f>
        <v>Sin cruce</v>
      </c>
    </row>
    <row r="177" spans="3:44" s="8" customFormat="1" ht="18.75" hidden="1" customHeight="1" x14ac:dyDescent="0.2">
      <c r="C177" s="12" t="s">
        <v>639</v>
      </c>
      <c r="D177" s="94" t="s">
        <v>49</v>
      </c>
      <c r="E177" s="94">
        <v>202312</v>
      </c>
      <c r="F177" s="12" t="s">
        <v>13</v>
      </c>
      <c r="G177" s="12" t="s">
        <v>20</v>
      </c>
      <c r="H177" s="12" t="s">
        <v>30</v>
      </c>
      <c r="I177" s="101">
        <v>10</v>
      </c>
      <c r="J177" s="101" t="s">
        <v>16</v>
      </c>
      <c r="K177" s="95" t="s">
        <v>858</v>
      </c>
      <c r="L177" s="67" t="s">
        <v>859</v>
      </c>
      <c r="M177" s="94" t="s">
        <v>643</v>
      </c>
      <c r="N177" s="94" t="s">
        <v>644</v>
      </c>
      <c r="O177" s="12" t="s">
        <v>512</v>
      </c>
      <c r="P177" s="94">
        <v>2</v>
      </c>
      <c r="Q177" s="94">
        <v>2</v>
      </c>
      <c r="R177" s="104">
        <v>4</v>
      </c>
      <c r="S177" s="94">
        <v>3</v>
      </c>
      <c r="T177" s="39"/>
      <c r="U177" s="24">
        <v>15</v>
      </c>
      <c r="V177" s="24" t="str">
        <f>IF(W177="","",IFERROR(INDEX(#REF!,MATCH(W177,#REF!,0)),"NUEVO"))</f>
        <v>NUEVO</v>
      </c>
      <c r="W177" s="126" t="s">
        <v>261</v>
      </c>
      <c r="X177" s="105" t="s">
        <v>95</v>
      </c>
      <c r="Y177" s="100" t="s">
        <v>646</v>
      </c>
      <c r="Z177" s="100" t="s">
        <v>647</v>
      </c>
      <c r="AA177" s="100"/>
      <c r="AB177" s="100"/>
      <c r="AC177" s="100"/>
      <c r="AD177" s="100"/>
      <c r="AE177" s="100"/>
      <c r="AF177" s="100" t="s">
        <v>646</v>
      </c>
      <c r="AG177" s="24" t="str">
        <f t="shared" si="79"/>
        <v>TP</v>
      </c>
      <c r="AH177" s="100">
        <v>2</v>
      </c>
      <c r="AI177" s="100">
        <v>18</v>
      </c>
      <c r="AJ177" s="100">
        <v>30</v>
      </c>
      <c r="AK177" s="100">
        <v>21</v>
      </c>
      <c r="AL177" s="100">
        <v>50</v>
      </c>
      <c r="AM177" s="24">
        <f t="shared" si="70"/>
        <v>3.9999999999999987</v>
      </c>
      <c r="AN177" s="97">
        <f t="shared" si="71"/>
        <v>0.77083333333333337</v>
      </c>
      <c r="AO177" s="97">
        <f t="shared" si="72"/>
        <v>0.90972222222222221</v>
      </c>
      <c r="AP177" s="24" t="str" cm="1">
        <f t="array" ref="AP177">IF(W177="","",IF(SUMPRODUCT((W177=$W$6:$W$3326)*(AH177=$AH$6:$AH$3326)*(AN177=$AN$6:$AN$3326)*(AO177=$AO$6:$AO$3326)*(ROW($W$6:$W$3326)&lt;&gt;ROW(W177))*((R177=0)*($R$6:$R$3326&gt;0)+(R177&gt;0)*($R$6:$R$3326=0)))&gt;0,"SALONES UNIDOS",IF(SUMPRODUCT((W177=$W$6:$W$3326)*(AH177=$AH$6:$AH$3326)*((AN177&lt;$AO$6:$AO$3326)*(AO177&gt;$AN$6:$AN$3326))*(ROW($W$6:$W$3326)&lt;&gt;ROW(W177)))&gt;0,"CRUZADO","Sin cruce")))</f>
        <v>Sin cruce</v>
      </c>
      <c r="AQ177" s="97" t="str">
        <f t="shared" si="73"/>
        <v>DE10FILIALA</v>
      </c>
      <c r="AR177" s="97" t="str" cm="1">
        <f t="array" ref="AR177">IF(AQ177="","",IF(SUMPRODUCT((AQ177=$AQ$6:$AQ$3326)*(AH177=$AH$6:$AH$3326)*(AN177=$AN$6:$AN$3326)*(AO177=$AO$6:$AO$3326)*(ROW($AQ$6:$AQ$3326)&lt;&gt;ROW(AQ177))*((R177=0)*($R$6:$R$3326&gt;0)+(R177&gt;0)*($R$6:$R$3326=0)))&gt;0,"SALONES UNIDOS",IF(SUMPRODUCT((AQ177=$AQ$6:$AQ$3326)*(AH177=$AH$6:$AH$3326)*((AN177&lt;$AO$6:$AO$3326)*(AO177&gt;$AN$6:$AN$3326))*(ROW($AQ$6:$AQ$3326)&lt;&gt;ROW(AQ177)))&gt;0,"CRUZADO","Sin cruce")))</f>
        <v>Sin cruce</v>
      </c>
    </row>
    <row r="178" spans="3:44" s="8" customFormat="1" ht="18.75" hidden="1" customHeight="1" x14ac:dyDescent="0.2">
      <c r="C178" s="12" t="s">
        <v>639</v>
      </c>
      <c r="D178" s="94" t="s">
        <v>49</v>
      </c>
      <c r="E178" s="94">
        <v>202312</v>
      </c>
      <c r="F178" s="12" t="s">
        <v>13</v>
      </c>
      <c r="G178" s="12" t="s">
        <v>20</v>
      </c>
      <c r="H178" s="12" t="s">
        <v>30</v>
      </c>
      <c r="I178" s="101">
        <v>10</v>
      </c>
      <c r="J178" s="101" t="s">
        <v>16</v>
      </c>
      <c r="K178" s="95" t="s">
        <v>860</v>
      </c>
      <c r="L178" s="67" t="s">
        <v>662</v>
      </c>
      <c r="M178" s="94" t="s">
        <v>658</v>
      </c>
      <c r="N178" s="94" t="s">
        <v>644</v>
      </c>
      <c r="O178" s="12" t="s">
        <v>521</v>
      </c>
      <c r="P178" s="94">
        <v>4</v>
      </c>
      <c r="Q178" s="94">
        <v>2</v>
      </c>
      <c r="R178" s="104">
        <v>6</v>
      </c>
      <c r="S178" s="94">
        <v>5</v>
      </c>
      <c r="T178" s="39"/>
      <c r="U178" s="24">
        <v>15</v>
      </c>
      <c r="V178" s="24" t="str">
        <f>IF(W178="","",IFERROR(INDEX(#REF!,MATCH(W178,#REF!,0)),"NUEVO"))</f>
        <v>NUEVO</v>
      </c>
      <c r="W178" s="126" t="s">
        <v>200</v>
      </c>
      <c r="X178" s="105" t="s">
        <v>95</v>
      </c>
      <c r="Y178" s="100" t="s">
        <v>646</v>
      </c>
      <c r="Z178" s="100" t="s">
        <v>647</v>
      </c>
      <c r="AA178" s="100"/>
      <c r="AB178" s="100"/>
      <c r="AC178" s="100"/>
      <c r="AD178" s="100"/>
      <c r="AE178" s="100"/>
      <c r="AF178" s="100" t="s">
        <v>646</v>
      </c>
      <c r="AG178" s="24" t="str">
        <f t="shared" si="79"/>
        <v>TP</v>
      </c>
      <c r="AH178" s="100">
        <v>5</v>
      </c>
      <c r="AI178" s="100">
        <v>18</v>
      </c>
      <c r="AJ178" s="100">
        <v>30</v>
      </c>
      <c r="AK178" s="100">
        <v>23</v>
      </c>
      <c r="AL178" s="100">
        <v>30</v>
      </c>
      <c r="AM178" s="24">
        <f t="shared" si="70"/>
        <v>6.0000000000000009</v>
      </c>
      <c r="AN178" s="97">
        <f t="shared" si="71"/>
        <v>0.77083333333333337</v>
      </c>
      <c r="AO178" s="97">
        <f t="shared" si="72"/>
        <v>0.97916666666666674</v>
      </c>
      <c r="AP178" s="24" t="str" cm="1">
        <f t="array" ref="AP178">IF(W178="","",IF(SUMPRODUCT((W178=$W$6:$W$3326)*(AH178=$AH$6:$AH$3326)*(AN178=$AN$6:$AN$3326)*(AO178=$AO$6:$AO$3326)*(ROW($W$6:$W$3326)&lt;&gt;ROW(W178))*((R178=0)*($R$6:$R$3326&gt;0)+(R178&gt;0)*($R$6:$R$3326=0)))&gt;0,"SALONES UNIDOS",IF(SUMPRODUCT((W178=$W$6:$W$3326)*(AH178=$AH$6:$AH$3326)*((AN178&lt;$AO$6:$AO$3326)*(AO178&gt;$AN$6:$AN$3326))*(ROW($W$6:$W$3326)&lt;&gt;ROW(W178)))&gt;0,"CRUZADO","Sin cruce")))</f>
        <v>Sin cruce</v>
      </c>
      <c r="AQ178" s="97" t="str">
        <f t="shared" si="73"/>
        <v>DE10FILIALA</v>
      </c>
      <c r="AR178" s="97" t="str" cm="1">
        <f t="array" ref="AR178">IF(AQ178="","",IF(SUMPRODUCT((AQ178=$AQ$6:$AQ$3326)*(AH178=$AH$6:$AH$3326)*(AN178=$AN$6:$AN$3326)*(AO178=$AO$6:$AO$3326)*(ROW($AQ$6:$AQ$3326)&lt;&gt;ROW(AQ178))*((R178=0)*($R$6:$R$3326&gt;0)+(R178&gt;0)*($R$6:$R$3326=0)))&gt;0,"SALONES UNIDOS",IF(SUMPRODUCT((AQ178=$AQ$6:$AQ$3326)*(AH178=$AH$6:$AH$3326)*((AN178&lt;$AO$6:$AO$3326)*(AO178&gt;$AN$6:$AN$3326))*(ROW($AQ$6:$AQ$3326)&lt;&gt;ROW(AQ178)))&gt;0,"CRUZADO","Sin cruce")))</f>
        <v>Sin cruce</v>
      </c>
    </row>
    <row r="179" spans="3:44" s="8" customFormat="1" ht="18.75" hidden="1" customHeight="1" x14ac:dyDescent="0.2">
      <c r="C179" s="12" t="s">
        <v>639</v>
      </c>
      <c r="D179" s="94" t="s">
        <v>49</v>
      </c>
      <c r="E179" s="94">
        <v>202312</v>
      </c>
      <c r="F179" s="12" t="s">
        <v>13</v>
      </c>
      <c r="G179" s="12" t="s">
        <v>20</v>
      </c>
      <c r="H179" s="12" t="s">
        <v>30</v>
      </c>
      <c r="I179" s="101">
        <v>10</v>
      </c>
      <c r="J179" s="101" t="s">
        <v>26</v>
      </c>
      <c r="K179" s="95" t="s">
        <v>861</v>
      </c>
      <c r="L179" s="67" t="s">
        <v>862</v>
      </c>
      <c r="M179" s="94" t="s">
        <v>643</v>
      </c>
      <c r="N179" s="94" t="s">
        <v>644</v>
      </c>
      <c r="O179" s="12" t="s">
        <v>512</v>
      </c>
      <c r="P179" s="94">
        <v>2</v>
      </c>
      <c r="Q179" s="94">
        <v>0</v>
      </c>
      <c r="R179" s="104">
        <v>2</v>
      </c>
      <c r="S179" s="94">
        <v>3</v>
      </c>
      <c r="T179" s="39"/>
      <c r="U179" s="24">
        <v>15</v>
      </c>
      <c r="V179" s="24" t="str">
        <f>IF(W179="","",IFERROR(INDEX(#REF!,MATCH(W179,#REF!,0)),"NUEVO"))</f>
        <v>NUEVO</v>
      </c>
      <c r="W179" s="126" t="s">
        <v>445</v>
      </c>
      <c r="X179" s="105" t="s">
        <v>96</v>
      </c>
      <c r="Y179" s="100" t="s">
        <v>646</v>
      </c>
      <c r="Z179" s="100" t="s">
        <v>647</v>
      </c>
      <c r="AA179" s="100" t="s">
        <v>26</v>
      </c>
      <c r="AB179" s="100" t="s">
        <v>787</v>
      </c>
      <c r="AC179" s="100">
        <v>34</v>
      </c>
      <c r="AD179" s="94"/>
      <c r="AE179" s="100"/>
      <c r="AF179" s="100" t="s">
        <v>646</v>
      </c>
      <c r="AG179" s="24" t="str">
        <f t="shared" ref="AG179" si="90">IF(AND(P179&gt;0,Q179&gt;0),"TP",IF(AND(P179&gt;0,Q179=0),"T","P"))</f>
        <v>T</v>
      </c>
      <c r="AH179" s="100">
        <v>1</v>
      </c>
      <c r="AI179" s="100">
        <v>18</v>
      </c>
      <c r="AJ179" s="100">
        <v>30</v>
      </c>
      <c r="AK179" s="100">
        <v>20</v>
      </c>
      <c r="AL179" s="100">
        <v>10</v>
      </c>
      <c r="AM179" s="24">
        <f t="shared" ref="AM179" si="91">IF(R179=0,0,IF(AI179="",R179,IF(X179="HIBRIDO VIRTUAL",0,((((AK179/24)+(AL179/1440))-((AI179/24)+(AJ179/1440)))*1440/50))))</f>
        <v>1.9999999999999993</v>
      </c>
      <c r="AN179" s="97">
        <f t="shared" ref="AN179" si="92">AI179/24+AJ179/1440</f>
        <v>0.77083333333333337</v>
      </c>
      <c r="AO179" s="97">
        <f t="shared" ref="AO179" si="93">AK179/24+AL179/1440</f>
        <v>0.84027777777777779</v>
      </c>
      <c r="AP179" s="24" t="str" cm="1">
        <f t="array" ref="AP179">IF(W179="","",IF(SUMPRODUCT((W179=$W$6:$W$3326)*(AH179=$AH$6:$AH$3326)*(AN179=$AN$6:$AN$3326)*(AO179=$AO$6:$AO$3326)*(ROW($W$6:$W$3326)&lt;&gt;ROW(W179))*((R179=0)*($R$6:$R$3326&gt;0)+(R179&gt;0)*($R$6:$R$3326=0)))&gt;0,"SALONES UNIDOS",IF(SUMPRODUCT((W179=$W$6:$W$3326)*(AH179=$AH$6:$AH$3326)*((AN179&lt;$AO$6:$AO$3326)*(AO179&gt;$AN$6:$AN$3326))*(ROW($W$6:$W$3326)&lt;&gt;ROW(W179)))&gt;0,"CRUZADO","Sin cruce")))</f>
        <v>Sin cruce</v>
      </c>
      <c r="AQ179" s="97" t="str">
        <f t="shared" ref="AQ179" si="94">TRIM(CONCATENATE(H179,I179,F179,J179))</f>
        <v>DE10FILIALB</v>
      </c>
      <c r="AR179" s="97" t="str" cm="1">
        <f t="array" ref="AR179">IF(AQ179="","",IF(SUMPRODUCT((AQ179=$AQ$6:$AQ$3326)*(AH179=$AH$6:$AH$3326)*(AN179=$AN$6:$AN$3326)*(AO179=$AO$6:$AO$3326)*(ROW($AQ$6:$AQ$3326)&lt;&gt;ROW(AQ179))*((R179=0)*($R$6:$R$3326&gt;0)+(R179&gt;0)*($R$6:$R$3326=0)))&gt;0,"SALONES UNIDOS",IF(SUMPRODUCT((AQ179=$AQ$6:$AQ$3326)*(AH179=$AH$6:$AH$3326)*((AN179&lt;$AO$6:$AO$3326)*(AO179&gt;$AN$6:$AN$3326))*(ROW($AQ$6:$AQ$3326)&lt;&gt;ROW(AQ179)))&gt;0,"CRUZADO","Sin cruce")))</f>
        <v>Sin cruce</v>
      </c>
    </row>
    <row r="180" spans="3:44" s="8" customFormat="1" ht="18.75" hidden="1" customHeight="1" x14ac:dyDescent="0.2">
      <c r="C180" s="12" t="s">
        <v>639</v>
      </c>
      <c r="D180" s="94" t="s">
        <v>49</v>
      </c>
      <c r="E180" s="94">
        <v>202312</v>
      </c>
      <c r="F180" s="12" t="s">
        <v>13</v>
      </c>
      <c r="G180" s="12" t="s">
        <v>20</v>
      </c>
      <c r="H180" s="12" t="s">
        <v>30</v>
      </c>
      <c r="I180" s="101">
        <v>10</v>
      </c>
      <c r="J180" s="101" t="s">
        <v>26</v>
      </c>
      <c r="K180" s="95" t="s">
        <v>861</v>
      </c>
      <c r="L180" s="67" t="s">
        <v>862</v>
      </c>
      <c r="M180" s="94" t="s">
        <v>643</v>
      </c>
      <c r="N180" s="94" t="s">
        <v>644</v>
      </c>
      <c r="O180" s="12" t="s">
        <v>512</v>
      </c>
      <c r="P180" s="94">
        <v>0</v>
      </c>
      <c r="Q180" s="94">
        <v>2</v>
      </c>
      <c r="R180" s="104">
        <v>2</v>
      </c>
      <c r="S180" s="94">
        <v>3</v>
      </c>
      <c r="T180" s="39"/>
      <c r="U180" s="24">
        <v>15</v>
      </c>
      <c r="V180" s="24" t="str">
        <f>IF(W180="","",IFERROR(INDEX(#REF!,MATCH(W180,#REF!,0)),"NUEVO"))</f>
        <v>NUEVO</v>
      </c>
      <c r="W180" s="126" t="s">
        <v>445</v>
      </c>
      <c r="X180" s="105" t="s">
        <v>96</v>
      </c>
      <c r="Y180" s="100" t="s">
        <v>646</v>
      </c>
      <c r="Z180" s="100" t="s">
        <v>647</v>
      </c>
      <c r="AA180" s="100"/>
      <c r="AB180" s="100"/>
      <c r="AC180" s="100"/>
      <c r="AD180" s="74" t="s">
        <v>751</v>
      </c>
      <c r="AE180" s="100">
        <v>26</v>
      </c>
      <c r="AF180" s="100" t="s">
        <v>646</v>
      </c>
      <c r="AG180" s="24" t="str">
        <f t="shared" si="79"/>
        <v>P</v>
      </c>
      <c r="AH180" s="100">
        <v>1</v>
      </c>
      <c r="AI180" s="100">
        <v>20</v>
      </c>
      <c r="AJ180" s="100">
        <v>10</v>
      </c>
      <c r="AK180" s="100">
        <v>21</v>
      </c>
      <c r="AL180" s="100">
        <v>50</v>
      </c>
      <c r="AM180" s="24">
        <f t="shared" si="70"/>
        <v>1.9999999999999993</v>
      </c>
      <c r="AN180" s="97">
        <f t="shared" si="71"/>
        <v>0.84027777777777779</v>
      </c>
      <c r="AO180" s="97">
        <f t="shared" si="72"/>
        <v>0.90972222222222221</v>
      </c>
      <c r="AP180" s="24" t="str" cm="1">
        <f t="array" ref="AP180">IF(W180="","",IF(SUMPRODUCT((W180=$W$6:$W$3326)*(AH180=$AH$6:$AH$3326)*(AN180=$AN$6:$AN$3326)*(AO180=$AO$6:$AO$3326)*(ROW($W$6:$W$3326)&lt;&gt;ROW(W180))*((R180=0)*($R$6:$R$3326&gt;0)+(R180&gt;0)*($R$6:$R$3326=0)))&gt;0,"SALONES UNIDOS",IF(SUMPRODUCT((W180=$W$6:$W$3326)*(AH180=$AH$6:$AH$3326)*((AN180&lt;$AO$6:$AO$3326)*(AO180&gt;$AN$6:$AN$3326))*(ROW($W$6:$W$3326)&lt;&gt;ROW(W180)))&gt;0,"CRUZADO","Sin cruce")))</f>
        <v>Sin cruce</v>
      </c>
      <c r="AQ180" s="97" t="str">
        <f t="shared" si="73"/>
        <v>DE10FILIALB</v>
      </c>
      <c r="AR180" s="97" t="str" cm="1">
        <f t="array" ref="AR180">IF(AQ180="","",IF(SUMPRODUCT((AQ180=$AQ$6:$AQ$3326)*(AH180=$AH$6:$AH$3326)*(AN180=$AN$6:$AN$3326)*(AO180=$AO$6:$AO$3326)*(ROW($AQ$6:$AQ$3326)&lt;&gt;ROW(AQ180))*((R180=0)*($R$6:$R$3326&gt;0)+(R180&gt;0)*($R$6:$R$3326=0)))&gt;0,"SALONES UNIDOS",IF(SUMPRODUCT((AQ180=$AQ$6:$AQ$3326)*(AH180=$AH$6:$AH$3326)*((AN180&lt;$AO$6:$AO$3326)*(AO180&gt;$AN$6:$AN$3326))*(ROW($AQ$6:$AQ$3326)&lt;&gt;ROW(AQ180)))&gt;0,"CRUZADO","Sin cruce")))</f>
        <v>Sin cruce</v>
      </c>
    </row>
    <row r="181" spans="3:44" s="8" customFormat="1" ht="18.75" hidden="1" customHeight="1" x14ac:dyDescent="0.2">
      <c r="C181" s="12" t="s">
        <v>639</v>
      </c>
      <c r="D181" s="94" t="s">
        <v>49</v>
      </c>
      <c r="E181" s="94">
        <v>202312</v>
      </c>
      <c r="F181" s="12" t="s">
        <v>13</v>
      </c>
      <c r="G181" s="12" t="s">
        <v>20</v>
      </c>
      <c r="H181" s="12" t="s">
        <v>30</v>
      </c>
      <c r="I181" s="101">
        <v>10</v>
      </c>
      <c r="J181" s="101" t="s">
        <v>16</v>
      </c>
      <c r="K181" s="95" t="s">
        <v>861</v>
      </c>
      <c r="L181" s="67" t="s">
        <v>862</v>
      </c>
      <c r="M181" s="94" t="s">
        <v>643</v>
      </c>
      <c r="N181" s="94" t="s">
        <v>644</v>
      </c>
      <c r="O181" s="12" t="s">
        <v>512</v>
      </c>
      <c r="P181" s="94">
        <v>2</v>
      </c>
      <c r="Q181" s="94">
        <v>2</v>
      </c>
      <c r="R181" s="104">
        <v>4</v>
      </c>
      <c r="S181" s="94">
        <v>3</v>
      </c>
      <c r="T181" s="39"/>
      <c r="U181" s="24">
        <v>15</v>
      </c>
      <c r="V181" s="24" t="str">
        <f>IF(W181="","",IFERROR(INDEX(#REF!,MATCH(W181,#REF!,0)),"NUEVO"))</f>
        <v>NUEVO</v>
      </c>
      <c r="W181" s="126" t="s">
        <v>223</v>
      </c>
      <c r="X181" s="105" t="s">
        <v>95</v>
      </c>
      <c r="Y181" s="100" t="s">
        <v>646</v>
      </c>
      <c r="Z181" s="100" t="s">
        <v>647</v>
      </c>
      <c r="AA181" s="100"/>
      <c r="AB181" s="100"/>
      <c r="AC181" s="100"/>
      <c r="AD181" s="100"/>
      <c r="AE181" s="100"/>
      <c r="AF181" s="100" t="s">
        <v>646</v>
      </c>
      <c r="AG181" s="24" t="str">
        <f t="shared" si="79"/>
        <v>TP</v>
      </c>
      <c r="AH181" s="100">
        <v>1</v>
      </c>
      <c r="AI181" s="100">
        <v>20</v>
      </c>
      <c r="AJ181" s="100">
        <v>10</v>
      </c>
      <c r="AK181" s="100">
        <v>23</v>
      </c>
      <c r="AL181" s="100">
        <v>30</v>
      </c>
      <c r="AM181" s="24">
        <f t="shared" si="70"/>
        <v>4.0000000000000018</v>
      </c>
      <c r="AN181" s="97">
        <f t="shared" si="71"/>
        <v>0.84027777777777779</v>
      </c>
      <c r="AO181" s="97">
        <f t="shared" si="72"/>
        <v>0.97916666666666674</v>
      </c>
      <c r="AP181" s="24" t="str" cm="1">
        <f t="array" ref="AP181">IF(W181="","",IF(SUMPRODUCT((W181=$W$6:$W$3326)*(AH181=$AH$6:$AH$3326)*(AN181=$AN$6:$AN$3326)*(AO181=$AO$6:$AO$3326)*(ROW($W$6:$W$3326)&lt;&gt;ROW(W181))*((R181=0)*($R$6:$R$3326&gt;0)+(R181&gt;0)*($R$6:$R$3326=0)))&gt;0,"SALONES UNIDOS",IF(SUMPRODUCT((W181=$W$6:$W$3326)*(AH181=$AH$6:$AH$3326)*((AN181&lt;$AO$6:$AO$3326)*(AO181&gt;$AN$6:$AN$3326))*(ROW($W$6:$W$3326)&lt;&gt;ROW(W181)))&gt;0,"CRUZADO","Sin cruce")))</f>
        <v>Sin cruce</v>
      </c>
      <c r="AQ181" s="97" t="str">
        <f t="shared" si="73"/>
        <v>DE10FILIALA</v>
      </c>
      <c r="AR181" s="97" t="str" cm="1">
        <f t="array" ref="AR181">IF(AQ181="","",IF(SUMPRODUCT((AQ181=$AQ$6:$AQ$3326)*(AH181=$AH$6:$AH$3326)*(AN181=$AN$6:$AN$3326)*(AO181=$AO$6:$AO$3326)*(ROW($AQ$6:$AQ$3326)&lt;&gt;ROW(AQ181))*((R181=0)*($R$6:$R$3326&gt;0)+(R181&gt;0)*($R$6:$R$3326=0)))&gt;0,"SALONES UNIDOS",IF(SUMPRODUCT((AQ181=$AQ$6:$AQ$3326)*(AH181=$AH$6:$AH$3326)*((AN181&lt;$AO$6:$AO$3326)*(AO181&gt;$AN$6:$AN$3326))*(ROW($AQ$6:$AQ$3326)&lt;&gt;ROW(AQ181)))&gt;0,"CRUZADO","Sin cruce")))</f>
        <v>Sin cruce</v>
      </c>
    </row>
    <row r="182" spans="3:44" s="8" customFormat="1" ht="18.75" hidden="1" customHeight="1" x14ac:dyDescent="0.2">
      <c r="C182" s="12" t="s">
        <v>639</v>
      </c>
      <c r="D182" s="94" t="s">
        <v>49</v>
      </c>
      <c r="E182" s="94">
        <v>202312</v>
      </c>
      <c r="F182" s="12" t="s">
        <v>13</v>
      </c>
      <c r="G182" s="12" t="s">
        <v>20</v>
      </c>
      <c r="H182" s="12" t="s">
        <v>30</v>
      </c>
      <c r="I182" s="101">
        <v>10</v>
      </c>
      <c r="J182" s="101" t="s">
        <v>16</v>
      </c>
      <c r="K182" s="95" t="s">
        <v>863</v>
      </c>
      <c r="L182" s="67" t="s">
        <v>864</v>
      </c>
      <c r="M182" s="94" t="s">
        <v>643</v>
      </c>
      <c r="N182" s="94" t="s">
        <v>681</v>
      </c>
      <c r="O182" s="12" t="s">
        <v>521</v>
      </c>
      <c r="P182" s="94">
        <v>2</v>
      </c>
      <c r="Q182" s="94">
        <v>0</v>
      </c>
      <c r="R182" s="104">
        <v>2</v>
      </c>
      <c r="S182" s="94">
        <v>3</v>
      </c>
      <c r="T182" s="39"/>
      <c r="U182" s="24">
        <v>15</v>
      </c>
      <c r="V182" s="24" t="str">
        <f>IF(W182="","",IFERROR(INDEX(#REF!,MATCH(W182,#REF!,0)),"NUEVO"))</f>
        <v>NUEVO</v>
      </c>
      <c r="W182" s="126" t="s">
        <v>225</v>
      </c>
      <c r="X182" s="105" t="s">
        <v>95</v>
      </c>
      <c r="Y182" s="100" t="s">
        <v>646</v>
      </c>
      <c r="Z182" s="100" t="s">
        <v>647</v>
      </c>
      <c r="AA182" s="100"/>
      <c r="AB182" s="100"/>
      <c r="AC182" s="100"/>
      <c r="AD182" s="100"/>
      <c r="AE182" s="100"/>
      <c r="AF182" s="100" t="s">
        <v>646</v>
      </c>
      <c r="AG182" s="24" t="str">
        <f t="shared" si="79"/>
        <v>T</v>
      </c>
      <c r="AH182" s="100">
        <v>2</v>
      </c>
      <c r="AI182" s="100">
        <v>21</v>
      </c>
      <c r="AJ182" s="100">
        <v>50</v>
      </c>
      <c r="AK182" s="100">
        <v>23</v>
      </c>
      <c r="AL182" s="100">
        <v>30</v>
      </c>
      <c r="AM182" s="24">
        <f t="shared" si="70"/>
        <v>2.0000000000000027</v>
      </c>
      <c r="AN182" s="97">
        <f t="shared" si="71"/>
        <v>0.90972222222222221</v>
      </c>
      <c r="AO182" s="97">
        <f t="shared" si="72"/>
        <v>0.97916666666666674</v>
      </c>
      <c r="AP182" s="24" t="str" cm="1">
        <f t="array" ref="AP182">IF(W182="","",IF(SUMPRODUCT((W182=$W$6:$W$3326)*(AH182=$AH$6:$AH$3326)*(AN182=$AN$6:$AN$3326)*(AO182=$AO$6:$AO$3326)*(ROW($W$6:$W$3326)&lt;&gt;ROW(W182))*((R182=0)*($R$6:$R$3326&gt;0)+(R182&gt;0)*($R$6:$R$3326=0)))&gt;0,"SALONES UNIDOS",IF(SUMPRODUCT((W182=$W$6:$W$3326)*(AH182=$AH$6:$AH$3326)*((AN182&lt;$AO$6:$AO$3326)*(AO182&gt;$AN$6:$AN$3326))*(ROW($W$6:$W$3326)&lt;&gt;ROW(W182)))&gt;0,"CRUZADO","Sin cruce")))</f>
        <v>Sin cruce</v>
      </c>
      <c r="AQ182" s="97" t="str">
        <f t="shared" si="73"/>
        <v>DE10FILIALA</v>
      </c>
      <c r="AR182" s="97" t="str" cm="1">
        <f t="array" ref="AR182">IF(AQ182="","",IF(SUMPRODUCT((AQ182=$AQ$6:$AQ$3326)*(AH182=$AH$6:$AH$3326)*(AN182=$AN$6:$AN$3326)*(AO182=$AO$6:$AO$3326)*(ROW($AQ$6:$AQ$3326)&lt;&gt;ROW(AQ182))*((R182=0)*($R$6:$R$3326&gt;0)+(R182&gt;0)*($R$6:$R$3326=0)))&gt;0,"SALONES UNIDOS",IF(SUMPRODUCT((AQ182=$AQ$6:$AQ$3326)*(AH182=$AH$6:$AH$3326)*((AN182&lt;$AO$6:$AO$3326)*(AO182&gt;$AN$6:$AN$3326))*(ROW($AQ$6:$AQ$3326)&lt;&gt;ROW(AQ182)))&gt;0,"CRUZADO","Sin cruce")))</f>
        <v>Sin cruce</v>
      </c>
    </row>
    <row r="183" spans="3:44" s="8" customFormat="1" ht="18.75" hidden="1" customHeight="1" x14ac:dyDescent="0.2">
      <c r="C183" s="12" t="s">
        <v>639</v>
      </c>
      <c r="D183" s="94" t="s">
        <v>49</v>
      </c>
      <c r="E183" s="94">
        <v>202312</v>
      </c>
      <c r="F183" s="12" t="s">
        <v>13</v>
      </c>
      <c r="G183" s="12" t="s">
        <v>20</v>
      </c>
      <c r="H183" s="12" t="s">
        <v>30</v>
      </c>
      <c r="I183" s="101">
        <v>10</v>
      </c>
      <c r="J183" s="101" t="s">
        <v>16</v>
      </c>
      <c r="K183" s="95" t="s">
        <v>863</v>
      </c>
      <c r="L183" s="67" t="s">
        <v>864</v>
      </c>
      <c r="M183" s="94" t="s">
        <v>643</v>
      </c>
      <c r="N183" s="94" t="s">
        <v>681</v>
      </c>
      <c r="O183" s="12" t="s">
        <v>521</v>
      </c>
      <c r="P183" s="94">
        <v>0</v>
      </c>
      <c r="Q183" s="94">
        <v>2</v>
      </c>
      <c r="R183" s="104">
        <v>2</v>
      </c>
      <c r="S183" s="94">
        <v>3</v>
      </c>
      <c r="T183" s="39"/>
      <c r="U183" s="24">
        <v>15</v>
      </c>
      <c r="V183" s="24" t="str">
        <f>IF(W183="","",IFERROR(INDEX(#REF!,MATCH(W183,#REF!,0)),"NUEVO"))</f>
        <v>NUEVO</v>
      </c>
      <c r="W183" s="126" t="s">
        <v>225</v>
      </c>
      <c r="X183" s="105" t="s">
        <v>95</v>
      </c>
      <c r="Y183" s="100" t="s">
        <v>646</v>
      </c>
      <c r="Z183" s="100" t="s">
        <v>647</v>
      </c>
      <c r="AA183" s="100"/>
      <c r="AB183" s="100"/>
      <c r="AC183" s="100"/>
      <c r="AD183" s="100"/>
      <c r="AE183" s="100"/>
      <c r="AF183" s="100" t="s">
        <v>646</v>
      </c>
      <c r="AG183" s="24" t="str">
        <f t="shared" si="79"/>
        <v>P</v>
      </c>
      <c r="AH183" s="100">
        <v>3</v>
      </c>
      <c r="AI183" s="100">
        <v>21</v>
      </c>
      <c r="AJ183" s="100">
        <v>50</v>
      </c>
      <c r="AK183" s="100">
        <v>23</v>
      </c>
      <c r="AL183" s="100">
        <v>30</v>
      </c>
      <c r="AM183" s="24">
        <f t="shared" si="70"/>
        <v>2.0000000000000027</v>
      </c>
      <c r="AN183" s="97">
        <f t="shared" si="71"/>
        <v>0.90972222222222221</v>
      </c>
      <c r="AO183" s="97">
        <f t="shared" si="72"/>
        <v>0.97916666666666674</v>
      </c>
      <c r="AP183" s="24" t="str" cm="1">
        <f t="array" ref="AP183">IF(W183="","",IF(SUMPRODUCT((W183=$W$6:$W$3326)*(AH183=$AH$6:$AH$3326)*(AN183=$AN$6:$AN$3326)*(AO183=$AO$6:$AO$3326)*(ROW($W$6:$W$3326)&lt;&gt;ROW(W183))*((R183=0)*($R$6:$R$3326&gt;0)+(R183&gt;0)*($R$6:$R$3326=0)))&gt;0,"SALONES UNIDOS",IF(SUMPRODUCT((W183=$W$6:$W$3326)*(AH183=$AH$6:$AH$3326)*((AN183&lt;$AO$6:$AO$3326)*(AO183&gt;$AN$6:$AN$3326))*(ROW($W$6:$W$3326)&lt;&gt;ROW(W183)))&gt;0,"CRUZADO","Sin cruce")))</f>
        <v>Sin cruce</v>
      </c>
      <c r="AQ183" s="97" t="str">
        <f t="shared" si="73"/>
        <v>DE10FILIALA</v>
      </c>
      <c r="AR183" s="97" t="str" cm="1">
        <f t="array" ref="AR183">IF(AQ183="","",IF(SUMPRODUCT((AQ183=$AQ$6:$AQ$3326)*(AH183=$AH$6:$AH$3326)*(AN183=$AN$6:$AN$3326)*(AO183=$AO$6:$AO$3326)*(ROW($AQ$6:$AQ$3326)&lt;&gt;ROW(AQ183))*((R183=0)*($R$6:$R$3326&gt;0)+(R183&gt;0)*($R$6:$R$3326=0)))&gt;0,"SALONES UNIDOS",IF(SUMPRODUCT((AQ183=$AQ$6:$AQ$3326)*(AH183=$AH$6:$AH$3326)*((AN183&lt;$AO$6:$AO$3326)*(AO183&gt;$AN$6:$AN$3326))*(ROW($AQ$6:$AQ$3326)&lt;&gt;ROW(AQ183)))&gt;0,"CRUZADO","Sin cruce")))</f>
        <v>Sin cruce</v>
      </c>
    </row>
    <row r="184" spans="3:44" s="8" customFormat="1" ht="18.75" hidden="1" customHeight="1" x14ac:dyDescent="0.2">
      <c r="C184" s="101" t="s">
        <v>639</v>
      </c>
      <c r="D184" s="100" t="s">
        <v>49</v>
      </c>
      <c r="E184" s="100">
        <v>202312</v>
      </c>
      <c r="F184" s="101" t="s">
        <v>13</v>
      </c>
      <c r="G184" s="101" t="s">
        <v>20</v>
      </c>
      <c r="H184" s="101" t="s">
        <v>30</v>
      </c>
      <c r="I184" s="101">
        <v>11</v>
      </c>
      <c r="J184" s="101" t="s">
        <v>16</v>
      </c>
      <c r="K184" s="102" t="s">
        <v>865</v>
      </c>
      <c r="L184" s="103" t="s">
        <v>866</v>
      </c>
      <c r="M184" s="100" t="s">
        <v>658</v>
      </c>
      <c r="N184" s="100" t="s">
        <v>644</v>
      </c>
      <c r="O184" s="101" t="s">
        <v>521</v>
      </c>
      <c r="P184" s="100">
        <v>4</v>
      </c>
      <c r="Q184" s="100">
        <v>2</v>
      </c>
      <c r="R184" s="104">
        <v>6</v>
      </c>
      <c r="S184" s="100">
        <v>6</v>
      </c>
      <c r="T184" s="39"/>
      <c r="U184" s="94">
        <v>15</v>
      </c>
      <c r="V184" s="24" t="str">
        <f>IF(W184="","",IFERROR(INDEX(#REF!,MATCH(W184,#REF!,0)),"NUEVO"))</f>
        <v>NUEVO</v>
      </c>
      <c r="W184" s="126" t="s">
        <v>101</v>
      </c>
      <c r="X184" s="105" t="s">
        <v>95</v>
      </c>
      <c r="Y184" s="100" t="s">
        <v>646</v>
      </c>
      <c r="Z184" s="100" t="s">
        <v>647</v>
      </c>
      <c r="AA184" s="100"/>
      <c r="AB184" s="100"/>
      <c r="AC184" s="100"/>
      <c r="AD184" s="100"/>
      <c r="AE184" s="100"/>
      <c r="AF184" s="100" t="s">
        <v>646</v>
      </c>
      <c r="AG184" s="24" t="str">
        <f t="shared" si="79"/>
        <v>TP</v>
      </c>
      <c r="AH184" s="100">
        <v>3</v>
      </c>
      <c r="AI184" s="100">
        <v>18</v>
      </c>
      <c r="AJ184" s="100">
        <v>30</v>
      </c>
      <c r="AK184" s="100">
        <v>23</v>
      </c>
      <c r="AL184" s="100">
        <v>30</v>
      </c>
      <c r="AM184" s="24">
        <f t="shared" si="70"/>
        <v>6.0000000000000009</v>
      </c>
      <c r="AN184" s="97">
        <f t="shared" si="71"/>
        <v>0.77083333333333337</v>
      </c>
      <c r="AO184" s="97">
        <f t="shared" si="72"/>
        <v>0.97916666666666674</v>
      </c>
      <c r="AP184" s="24" t="str" cm="1">
        <f t="array" ref="AP184">IF(W184="","",IF(SUMPRODUCT((W184=$W$6:$W$3326)*(AH184=$AH$6:$AH$3326)*(AN184=$AN$6:$AN$3326)*(AO184=$AO$6:$AO$3326)*(ROW($W$6:$W$3326)&lt;&gt;ROW(W184))*((R184=0)*($R$6:$R$3326&gt;0)+(R184&gt;0)*($R$6:$R$3326=0)))&gt;0,"SALONES UNIDOS",IF(SUMPRODUCT((W184=$W$6:$W$3326)*(AH184=$AH$6:$AH$3326)*((AN184&lt;$AO$6:$AO$3326)*(AO184&gt;$AN$6:$AN$3326))*(ROW($W$6:$W$3326)&lt;&gt;ROW(W184)))&gt;0,"CRUZADO","Sin cruce")))</f>
        <v>Sin cruce</v>
      </c>
      <c r="AQ184" s="97" t="str">
        <f t="shared" si="73"/>
        <v>DE11FILIALA</v>
      </c>
      <c r="AR184" s="97" t="str" cm="1">
        <f t="array" ref="AR184">IF(AQ184="","",IF(SUMPRODUCT((AQ184=$AQ$6:$AQ$3326)*(AH184=$AH$6:$AH$3326)*(AN184=$AN$6:$AN$3326)*(AO184=$AO$6:$AO$3326)*(ROW($AQ$6:$AQ$3326)&lt;&gt;ROW(AQ184))*((R184=0)*($R$6:$R$3326&gt;0)+(R184&gt;0)*($R$6:$R$3326=0)))&gt;0,"SALONES UNIDOS",IF(SUMPRODUCT((AQ184=$AQ$6:$AQ$3326)*(AH184=$AH$6:$AH$3326)*((AN184&lt;$AO$6:$AO$3326)*(AO184&gt;$AN$6:$AN$3326))*(ROW($AQ$6:$AQ$3326)&lt;&gt;ROW(AQ184)))&gt;0,"CRUZADO","Sin cruce")))</f>
        <v>Sin cruce</v>
      </c>
    </row>
    <row r="185" spans="3:44" s="8" customFormat="1" ht="18.75" hidden="1" customHeight="1" x14ac:dyDescent="0.2">
      <c r="C185" s="101" t="s">
        <v>639</v>
      </c>
      <c r="D185" s="100" t="s">
        <v>49</v>
      </c>
      <c r="E185" s="100">
        <v>202312</v>
      </c>
      <c r="F185" s="101" t="s">
        <v>13</v>
      </c>
      <c r="G185" s="101" t="s">
        <v>20</v>
      </c>
      <c r="H185" s="101" t="s">
        <v>30</v>
      </c>
      <c r="I185" s="101">
        <v>11</v>
      </c>
      <c r="J185" s="101" t="s">
        <v>16</v>
      </c>
      <c r="K185" s="102" t="s">
        <v>865</v>
      </c>
      <c r="L185" s="103" t="s">
        <v>866</v>
      </c>
      <c r="M185" s="100" t="s">
        <v>658</v>
      </c>
      <c r="N185" s="100" t="s">
        <v>644</v>
      </c>
      <c r="O185" s="101" t="s">
        <v>521</v>
      </c>
      <c r="P185" s="100">
        <v>0</v>
      </c>
      <c r="Q185" s="100">
        <v>2</v>
      </c>
      <c r="R185" s="104">
        <v>2</v>
      </c>
      <c r="S185" s="100">
        <v>6</v>
      </c>
      <c r="T185" s="39"/>
      <c r="U185" s="94">
        <v>15</v>
      </c>
      <c r="V185" s="24" t="str">
        <f>IF(W185="","",IFERROR(INDEX(#REF!,MATCH(W185,#REF!,0)),"NUEVO"))</f>
        <v>NUEVO</v>
      </c>
      <c r="W185" s="126" t="s">
        <v>101</v>
      </c>
      <c r="X185" s="105" t="s">
        <v>95</v>
      </c>
      <c r="Y185" s="100" t="s">
        <v>646</v>
      </c>
      <c r="Z185" s="100" t="s">
        <v>647</v>
      </c>
      <c r="AA185" s="100"/>
      <c r="AB185" s="100"/>
      <c r="AC185" s="100"/>
      <c r="AD185" s="100"/>
      <c r="AE185" s="100"/>
      <c r="AF185" s="100" t="s">
        <v>646</v>
      </c>
      <c r="AG185" s="24" t="str">
        <f t="shared" si="79"/>
        <v>P</v>
      </c>
      <c r="AH185" s="100">
        <v>2</v>
      </c>
      <c r="AI185" s="100">
        <v>21</v>
      </c>
      <c r="AJ185" s="100">
        <v>50</v>
      </c>
      <c r="AK185" s="100">
        <v>23</v>
      </c>
      <c r="AL185" s="100">
        <v>30</v>
      </c>
      <c r="AM185" s="24">
        <f t="shared" si="70"/>
        <v>2.0000000000000027</v>
      </c>
      <c r="AN185" s="97">
        <f t="shared" si="71"/>
        <v>0.90972222222222221</v>
      </c>
      <c r="AO185" s="97">
        <f t="shared" si="72"/>
        <v>0.97916666666666674</v>
      </c>
      <c r="AP185" s="24" t="str" cm="1">
        <f t="array" ref="AP185">IF(W185="","",IF(SUMPRODUCT((W185=$W$6:$W$3326)*(AH185=$AH$6:$AH$3326)*(AN185=$AN$6:$AN$3326)*(AO185=$AO$6:$AO$3326)*(ROW($W$6:$W$3326)&lt;&gt;ROW(W185))*((R185=0)*($R$6:$R$3326&gt;0)+(R185&gt;0)*($R$6:$R$3326=0)))&gt;0,"SALONES UNIDOS",IF(SUMPRODUCT((W185=$W$6:$W$3326)*(AH185=$AH$6:$AH$3326)*((AN185&lt;$AO$6:$AO$3326)*(AO185&gt;$AN$6:$AN$3326))*(ROW($W$6:$W$3326)&lt;&gt;ROW(W185)))&gt;0,"CRUZADO","Sin cruce")))</f>
        <v>Sin cruce</v>
      </c>
      <c r="AQ185" s="97" t="str">
        <f t="shared" si="73"/>
        <v>DE11FILIALA</v>
      </c>
      <c r="AR185" s="97" t="str" cm="1">
        <f t="array" ref="AR185">IF(AQ185="","",IF(SUMPRODUCT((AQ185=$AQ$6:$AQ$3326)*(AH185=$AH$6:$AH$3326)*(AN185=$AN$6:$AN$3326)*(AO185=$AO$6:$AO$3326)*(ROW($AQ$6:$AQ$3326)&lt;&gt;ROW(AQ185))*((R185=0)*($R$6:$R$3326&gt;0)+(R185&gt;0)*($R$6:$R$3326=0)))&gt;0,"SALONES UNIDOS",IF(SUMPRODUCT((AQ185=$AQ$6:$AQ$3326)*(AH185=$AH$6:$AH$3326)*((AN185&lt;$AO$6:$AO$3326)*(AO185&gt;$AN$6:$AN$3326))*(ROW($AQ$6:$AQ$3326)&lt;&gt;ROW(AQ185)))&gt;0,"CRUZADO","Sin cruce")))</f>
        <v>Sin cruce</v>
      </c>
    </row>
    <row r="186" spans="3:44" s="8" customFormat="1" ht="18.75" hidden="1" customHeight="1" x14ac:dyDescent="0.2">
      <c r="C186" s="101" t="s">
        <v>639</v>
      </c>
      <c r="D186" s="100" t="s">
        <v>49</v>
      </c>
      <c r="E186" s="100">
        <v>202312</v>
      </c>
      <c r="F186" s="101" t="s">
        <v>13</v>
      </c>
      <c r="G186" s="101" t="s">
        <v>20</v>
      </c>
      <c r="H186" s="101" t="s">
        <v>30</v>
      </c>
      <c r="I186" s="101">
        <v>11</v>
      </c>
      <c r="J186" s="101" t="s">
        <v>16</v>
      </c>
      <c r="K186" s="102" t="s">
        <v>867</v>
      </c>
      <c r="L186" s="103" t="s">
        <v>868</v>
      </c>
      <c r="M186" s="100" t="s">
        <v>643</v>
      </c>
      <c r="N186" s="100" t="s">
        <v>644</v>
      </c>
      <c r="O186" s="101" t="s">
        <v>512</v>
      </c>
      <c r="P186" s="100">
        <v>4</v>
      </c>
      <c r="Q186" s="100">
        <v>0</v>
      </c>
      <c r="R186" s="104">
        <v>4</v>
      </c>
      <c r="S186" s="100">
        <v>4</v>
      </c>
      <c r="T186" s="39"/>
      <c r="U186" s="94">
        <v>15</v>
      </c>
      <c r="V186" s="24" t="str">
        <f>IF(W186="","",IFERROR(INDEX(#REF!,MATCH(W186,#REF!,0)),"NUEVO"))</f>
        <v>NUEVO</v>
      </c>
      <c r="W186" s="126" t="s">
        <v>164</v>
      </c>
      <c r="X186" s="105" t="s">
        <v>95</v>
      </c>
      <c r="Y186" s="100" t="s">
        <v>646</v>
      </c>
      <c r="Z186" s="100" t="s">
        <v>647</v>
      </c>
      <c r="AA186" s="100"/>
      <c r="AB186" s="100"/>
      <c r="AC186" s="100"/>
      <c r="AD186" s="100"/>
      <c r="AE186" s="100"/>
      <c r="AF186" s="100" t="s">
        <v>646</v>
      </c>
      <c r="AG186" s="24" t="str">
        <f t="shared" si="79"/>
        <v>T</v>
      </c>
      <c r="AH186" s="100">
        <v>4</v>
      </c>
      <c r="AI186" s="100">
        <v>18</v>
      </c>
      <c r="AJ186" s="100">
        <v>30</v>
      </c>
      <c r="AK186" s="100">
        <v>21</v>
      </c>
      <c r="AL186" s="100">
        <v>50</v>
      </c>
      <c r="AM186" s="24">
        <f t="shared" si="70"/>
        <v>3.9999999999999987</v>
      </c>
      <c r="AN186" s="97">
        <f t="shared" si="71"/>
        <v>0.77083333333333337</v>
      </c>
      <c r="AO186" s="97">
        <f t="shared" si="72"/>
        <v>0.90972222222222221</v>
      </c>
      <c r="AP186" s="24" t="str" cm="1">
        <f t="array" ref="AP186">IF(W186="","",IF(SUMPRODUCT((W186=$W$6:$W$3326)*(AH186=$AH$6:$AH$3326)*(AN186=$AN$6:$AN$3326)*(AO186=$AO$6:$AO$3326)*(ROW($W$6:$W$3326)&lt;&gt;ROW(W186))*((R186=0)*($R$6:$R$3326&gt;0)+(R186&gt;0)*($R$6:$R$3326=0)))&gt;0,"SALONES UNIDOS",IF(SUMPRODUCT((W186=$W$6:$W$3326)*(AH186=$AH$6:$AH$3326)*((AN186&lt;$AO$6:$AO$3326)*(AO186&gt;$AN$6:$AN$3326))*(ROW($W$6:$W$3326)&lt;&gt;ROW(W186)))&gt;0,"CRUZADO","Sin cruce")))</f>
        <v>Sin cruce</v>
      </c>
      <c r="AQ186" s="97" t="str">
        <f t="shared" si="73"/>
        <v>DE11FILIALA</v>
      </c>
      <c r="AR186" s="97" t="str" cm="1">
        <f t="array" ref="AR186">IF(AQ186="","",IF(SUMPRODUCT((AQ186=$AQ$6:$AQ$3326)*(AH186=$AH$6:$AH$3326)*(AN186=$AN$6:$AN$3326)*(AO186=$AO$6:$AO$3326)*(ROW($AQ$6:$AQ$3326)&lt;&gt;ROW(AQ186))*((R186=0)*($R$6:$R$3326&gt;0)+(R186&gt;0)*($R$6:$R$3326=0)))&gt;0,"SALONES UNIDOS",IF(SUMPRODUCT((AQ186=$AQ$6:$AQ$3326)*(AH186=$AH$6:$AH$3326)*((AN186&lt;$AO$6:$AO$3326)*(AO186&gt;$AN$6:$AN$3326))*(ROW($AQ$6:$AQ$3326)&lt;&gt;ROW(AQ186)))&gt;0,"CRUZADO","Sin cruce")))</f>
        <v>Sin cruce</v>
      </c>
    </row>
    <row r="187" spans="3:44" s="8" customFormat="1" ht="18.75" hidden="1" customHeight="1" x14ac:dyDescent="0.2">
      <c r="C187" s="101" t="s">
        <v>639</v>
      </c>
      <c r="D187" s="100" t="s">
        <v>49</v>
      </c>
      <c r="E187" s="100">
        <v>202312</v>
      </c>
      <c r="F187" s="101" t="s">
        <v>13</v>
      </c>
      <c r="G187" s="101" t="s">
        <v>20</v>
      </c>
      <c r="H187" s="101" t="s">
        <v>30</v>
      </c>
      <c r="I187" s="101">
        <v>11</v>
      </c>
      <c r="J187" s="101" t="s">
        <v>26</v>
      </c>
      <c r="K187" s="102" t="s">
        <v>867</v>
      </c>
      <c r="L187" s="103" t="s">
        <v>868</v>
      </c>
      <c r="M187" s="100" t="s">
        <v>643</v>
      </c>
      <c r="N187" s="100" t="s">
        <v>644</v>
      </c>
      <c r="O187" s="101" t="s">
        <v>512</v>
      </c>
      <c r="P187" s="100">
        <v>4</v>
      </c>
      <c r="Q187" s="100">
        <v>0</v>
      </c>
      <c r="R187" s="104">
        <v>4</v>
      </c>
      <c r="S187" s="100">
        <v>3</v>
      </c>
      <c r="T187" s="39"/>
      <c r="U187" s="94">
        <v>15</v>
      </c>
      <c r="V187" s="24" t="str">
        <f>IF(W187="","",IFERROR(INDEX(#REF!,MATCH(W187,#REF!,0)),"NUEVO"))</f>
        <v>NUEVO</v>
      </c>
      <c r="W187" s="126" t="s">
        <v>404</v>
      </c>
      <c r="X187" s="105" t="s">
        <v>96</v>
      </c>
      <c r="Y187" s="100" t="s">
        <v>646</v>
      </c>
      <c r="Z187" s="100" t="s">
        <v>647</v>
      </c>
      <c r="AA187" s="100" t="s">
        <v>16</v>
      </c>
      <c r="AB187" s="100" t="s">
        <v>844</v>
      </c>
      <c r="AC187" s="100">
        <v>38</v>
      </c>
      <c r="AD187" s="100"/>
      <c r="AE187" s="100"/>
      <c r="AF187" s="100" t="s">
        <v>646</v>
      </c>
      <c r="AG187" s="24" t="str">
        <f t="shared" si="79"/>
        <v>T</v>
      </c>
      <c r="AH187" s="100">
        <v>4</v>
      </c>
      <c r="AI187" s="100">
        <v>18</v>
      </c>
      <c r="AJ187" s="100">
        <v>30</v>
      </c>
      <c r="AK187" s="100">
        <v>21</v>
      </c>
      <c r="AL187" s="100">
        <v>50</v>
      </c>
      <c r="AM187" s="24">
        <f t="shared" si="70"/>
        <v>3.9999999999999987</v>
      </c>
      <c r="AN187" s="97">
        <f t="shared" si="71"/>
        <v>0.77083333333333337</v>
      </c>
      <c r="AO187" s="97">
        <f t="shared" si="72"/>
        <v>0.90972222222222221</v>
      </c>
      <c r="AP187" s="24" t="str" cm="1">
        <f t="array" ref="AP187">IF(W187="","",IF(SUMPRODUCT((W187=$W$6:$W$3326)*(AH187=$AH$6:$AH$3326)*(AN187=$AN$6:$AN$3326)*(AO187=$AO$6:$AO$3326)*(ROW($W$6:$W$3326)&lt;&gt;ROW(W187))*((R187=0)*($R$6:$R$3326&gt;0)+(R187&gt;0)*($R$6:$R$3326=0)))&gt;0,"SALONES UNIDOS",IF(SUMPRODUCT((W187=$W$6:$W$3326)*(AH187=$AH$6:$AH$3326)*((AN187&lt;$AO$6:$AO$3326)*(AO187&gt;$AN$6:$AN$3326))*(ROW($W$6:$W$3326)&lt;&gt;ROW(W187)))&gt;0,"CRUZADO","Sin cruce")))</f>
        <v>Sin cruce</v>
      </c>
      <c r="AQ187" s="97" t="str">
        <f t="shared" si="73"/>
        <v>DE11FILIALB</v>
      </c>
      <c r="AR187" s="97" t="str" cm="1">
        <f t="array" ref="AR187">IF(AQ187="","",IF(SUMPRODUCT((AQ187=$AQ$6:$AQ$3326)*(AH187=$AH$6:$AH$3326)*(AN187=$AN$6:$AN$3326)*(AO187=$AO$6:$AO$3326)*(ROW($AQ$6:$AQ$3326)&lt;&gt;ROW(AQ187))*((R187=0)*($R$6:$R$3326&gt;0)+(R187&gt;0)*($R$6:$R$3326=0)))&gt;0,"SALONES UNIDOS",IF(SUMPRODUCT((AQ187=$AQ$6:$AQ$3326)*(AH187=$AH$6:$AH$3326)*((AN187&lt;$AO$6:$AO$3326)*(AO187&gt;$AN$6:$AN$3326))*(ROW($AQ$6:$AQ$3326)&lt;&gt;ROW(AQ187)))&gt;0,"CRUZADO","Sin cruce")))</f>
        <v>Sin cruce</v>
      </c>
    </row>
    <row r="188" spans="3:44" s="8" customFormat="1" ht="18.75" hidden="1" customHeight="1" x14ac:dyDescent="0.2">
      <c r="C188" s="101" t="s">
        <v>639</v>
      </c>
      <c r="D188" s="100" t="s">
        <v>49</v>
      </c>
      <c r="E188" s="100">
        <v>202312</v>
      </c>
      <c r="F188" s="101" t="s">
        <v>13</v>
      </c>
      <c r="G188" s="101" t="s">
        <v>20</v>
      </c>
      <c r="H188" s="101" t="s">
        <v>30</v>
      </c>
      <c r="I188" s="101">
        <v>11</v>
      </c>
      <c r="J188" s="101" t="s">
        <v>16</v>
      </c>
      <c r="K188" s="102" t="s">
        <v>869</v>
      </c>
      <c r="L188" s="103" t="s">
        <v>870</v>
      </c>
      <c r="M188" s="100" t="s">
        <v>643</v>
      </c>
      <c r="N188" s="100" t="s">
        <v>644</v>
      </c>
      <c r="O188" s="101" t="s">
        <v>512</v>
      </c>
      <c r="P188" s="100">
        <v>2</v>
      </c>
      <c r="Q188" s="100">
        <v>2</v>
      </c>
      <c r="R188" s="104">
        <v>4</v>
      </c>
      <c r="S188" s="100">
        <v>3</v>
      </c>
      <c r="T188" s="39"/>
      <c r="U188" s="94">
        <v>15</v>
      </c>
      <c r="V188" s="24" t="str">
        <f>IF(W188="","",IFERROR(INDEX(#REF!,MATCH(W188,#REF!,0)),"NUEVO"))</f>
        <v>NUEVO</v>
      </c>
      <c r="W188" s="126" t="s">
        <v>546</v>
      </c>
      <c r="X188" s="105" t="s">
        <v>95</v>
      </c>
      <c r="Y188" s="100" t="s">
        <v>646</v>
      </c>
      <c r="Z188" s="100" t="s">
        <v>647</v>
      </c>
      <c r="AA188" s="100"/>
      <c r="AB188" s="100"/>
      <c r="AC188" s="100"/>
      <c r="AD188" s="100"/>
      <c r="AE188" s="100"/>
      <c r="AF188" s="100" t="s">
        <v>646</v>
      </c>
      <c r="AG188" s="24" t="str">
        <f t="shared" si="79"/>
        <v>TP</v>
      </c>
      <c r="AH188" s="100">
        <v>1</v>
      </c>
      <c r="AI188" s="100">
        <v>18</v>
      </c>
      <c r="AJ188" s="100">
        <v>30</v>
      </c>
      <c r="AK188" s="100">
        <v>21</v>
      </c>
      <c r="AL188" s="100">
        <v>50</v>
      </c>
      <c r="AM188" s="24">
        <f t="shared" si="70"/>
        <v>3.9999999999999987</v>
      </c>
      <c r="AN188" s="97">
        <f t="shared" si="71"/>
        <v>0.77083333333333337</v>
      </c>
      <c r="AO188" s="97">
        <f t="shared" si="72"/>
        <v>0.90972222222222221</v>
      </c>
      <c r="AP188" s="24" t="str" cm="1">
        <f t="array" ref="AP188">IF(W188="","",IF(SUMPRODUCT((W188=$W$6:$W$3326)*(AH188=$AH$6:$AH$3326)*(AN188=$AN$6:$AN$3326)*(AO188=$AO$6:$AO$3326)*(ROW($W$6:$W$3326)&lt;&gt;ROW(W188))*((R188=0)*($R$6:$R$3326&gt;0)+(R188&gt;0)*($R$6:$R$3326=0)))&gt;0,"SALONES UNIDOS",IF(SUMPRODUCT((W188=$W$6:$W$3326)*(AH188=$AH$6:$AH$3326)*((AN188&lt;$AO$6:$AO$3326)*(AO188&gt;$AN$6:$AN$3326))*(ROW($W$6:$W$3326)&lt;&gt;ROW(W188)))&gt;0,"CRUZADO","Sin cruce")))</f>
        <v>Sin cruce</v>
      </c>
      <c r="AQ188" s="97" t="str">
        <f t="shared" si="73"/>
        <v>DE11FILIALA</v>
      </c>
      <c r="AR188" s="97" t="str" cm="1">
        <f t="array" ref="AR188">IF(AQ188="","",IF(SUMPRODUCT((AQ188=$AQ$6:$AQ$3326)*(AH188=$AH$6:$AH$3326)*(AN188=$AN$6:$AN$3326)*(AO188=$AO$6:$AO$3326)*(ROW($AQ$6:$AQ$3326)&lt;&gt;ROW(AQ188))*((R188=0)*($R$6:$R$3326&gt;0)+(R188&gt;0)*($R$6:$R$3326=0)))&gt;0,"SALONES UNIDOS",IF(SUMPRODUCT((AQ188=$AQ$6:$AQ$3326)*(AH188=$AH$6:$AH$3326)*((AN188&lt;$AO$6:$AO$3326)*(AO188&gt;$AN$6:$AN$3326))*(ROW($AQ$6:$AQ$3326)&lt;&gt;ROW(AQ188)))&gt;0,"CRUZADO","Sin cruce")))</f>
        <v>Sin cruce</v>
      </c>
    </row>
    <row r="189" spans="3:44" s="8" customFormat="1" ht="18.75" hidden="1" customHeight="1" x14ac:dyDescent="0.2">
      <c r="C189" s="101" t="s">
        <v>639</v>
      </c>
      <c r="D189" s="100" t="s">
        <v>49</v>
      </c>
      <c r="E189" s="100">
        <v>202312</v>
      </c>
      <c r="F189" s="101" t="s">
        <v>13</v>
      </c>
      <c r="G189" s="101" t="s">
        <v>20</v>
      </c>
      <c r="H189" s="101" t="s">
        <v>30</v>
      </c>
      <c r="I189" s="101">
        <v>11</v>
      </c>
      <c r="J189" s="101" t="s">
        <v>26</v>
      </c>
      <c r="K189" s="102" t="s">
        <v>869</v>
      </c>
      <c r="L189" s="103" t="s">
        <v>870</v>
      </c>
      <c r="M189" s="101" t="s">
        <v>643</v>
      </c>
      <c r="N189" s="100" t="s">
        <v>644</v>
      </c>
      <c r="O189" s="101" t="s">
        <v>512</v>
      </c>
      <c r="P189" s="100">
        <v>2</v>
      </c>
      <c r="Q189" s="100">
        <v>2</v>
      </c>
      <c r="R189" s="104">
        <v>4</v>
      </c>
      <c r="S189" s="100">
        <v>3</v>
      </c>
      <c r="T189" s="39"/>
      <c r="U189" s="94">
        <v>15</v>
      </c>
      <c r="V189" s="24" t="str">
        <f>IF(W189="","",IFERROR(INDEX(#REF!,MATCH(W189,#REF!,0)),"NUEVO"))</f>
        <v>NUEVO</v>
      </c>
      <c r="W189" s="126" t="s">
        <v>246</v>
      </c>
      <c r="X189" s="105" t="s">
        <v>96</v>
      </c>
      <c r="Y189" s="100" t="s">
        <v>646</v>
      </c>
      <c r="Z189" s="100" t="s">
        <v>647</v>
      </c>
      <c r="AA189" s="100" t="s">
        <v>16</v>
      </c>
      <c r="AB189" s="100" t="s">
        <v>844</v>
      </c>
      <c r="AC189" s="100">
        <v>38</v>
      </c>
      <c r="AD189" s="100"/>
      <c r="AE189" s="100"/>
      <c r="AF189" s="100" t="s">
        <v>646</v>
      </c>
      <c r="AG189" s="24" t="str">
        <f t="shared" si="79"/>
        <v>TP</v>
      </c>
      <c r="AH189" s="100">
        <v>1</v>
      </c>
      <c r="AI189" s="100">
        <v>18</v>
      </c>
      <c r="AJ189" s="100">
        <v>30</v>
      </c>
      <c r="AK189" s="100">
        <v>21</v>
      </c>
      <c r="AL189" s="100">
        <v>50</v>
      </c>
      <c r="AM189" s="24">
        <f t="shared" si="70"/>
        <v>3.9999999999999987</v>
      </c>
      <c r="AN189" s="97">
        <f t="shared" si="71"/>
        <v>0.77083333333333337</v>
      </c>
      <c r="AO189" s="97">
        <f t="shared" si="72"/>
        <v>0.90972222222222221</v>
      </c>
      <c r="AP189" s="24" t="str" cm="1">
        <f t="array" ref="AP189">IF(W189="","",IF(SUMPRODUCT((W189=$W$6:$W$3326)*(AH189=$AH$6:$AH$3326)*(AN189=$AN$6:$AN$3326)*(AO189=$AO$6:$AO$3326)*(ROW($W$6:$W$3326)&lt;&gt;ROW(W189))*((R189=0)*($R$6:$R$3326&gt;0)+(R189&gt;0)*($R$6:$R$3326=0)))&gt;0,"SALONES UNIDOS",IF(SUMPRODUCT((W189=$W$6:$W$3326)*(AH189=$AH$6:$AH$3326)*((AN189&lt;$AO$6:$AO$3326)*(AO189&gt;$AN$6:$AN$3326))*(ROW($W$6:$W$3326)&lt;&gt;ROW(W189)))&gt;0,"CRUZADO","Sin cruce")))</f>
        <v>Sin cruce</v>
      </c>
      <c r="AQ189" s="97" t="str">
        <f t="shared" si="73"/>
        <v>DE11FILIALB</v>
      </c>
      <c r="AR189" s="97" t="str" cm="1">
        <f t="array" ref="AR189">IF(AQ189="","",IF(SUMPRODUCT((AQ189=$AQ$6:$AQ$3326)*(AH189=$AH$6:$AH$3326)*(AN189=$AN$6:$AN$3326)*(AO189=$AO$6:$AO$3326)*(ROW($AQ$6:$AQ$3326)&lt;&gt;ROW(AQ189))*((R189=0)*($R$6:$R$3326&gt;0)+(R189&gt;0)*($R$6:$R$3326=0)))&gt;0,"SALONES UNIDOS",IF(SUMPRODUCT((AQ189=$AQ$6:$AQ$3326)*(AH189=$AH$6:$AH$3326)*((AN189&lt;$AO$6:$AO$3326)*(AO189&gt;$AN$6:$AN$3326))*(ROW($AQ$6:$AQ$3326)&lt;&gt;ROW(AQ189)))&gt;0,"CRUZADO","Sin cruce")))</f>
        <v>Sin cruce</v>
      </c>
    </row>
    <row r="190" spans="3:44" s="8" customFormat="1" ht="18.75" hidden="1" customHeight="1" x14ac:dyDescent="0.2">
      <c r="C190" s="101" t="s">
        <v>639</v>
      </c>
      <c r="D190" s="100" t="s">
        <v>49</v>
      </c>
      <c r="E190" s="100">
        <v>202312</v>
      </c>
      <c r="F190" s="101" t="s">
        <v>13</v>
      </c>
      <c r="G190" s="101" t="s">
        <v>20</v>
      </c>
      <c r="H190" s="101" t="s">
        <v>30</v>
      </c>
      <c r="I190" s="101">
        <v>11</v>
      </c>
      <c r="J190" s="101" t="s">
        <v>16</v>
      </c>
      <c r="K190" s="102" t="s">
        <v>871</v>
      </c>
      <c r="L190" s="103" t="s">
        <v>872</v>
      </c>
      <c r="M190" s="100" t="s">
        <v>643</v>
      </c>
      <c r="N190" s="100" t="s">
        <v>644</v>
      </c>
      <c r="O190" s="101" t="s">
        <v>521</v>
      </c>
      <c r="P190" s="100">
        <v>2</v>
      </c>
      <c r="Q190" s="100">
        <v>2</v>
      </c>
      <c r="R190" s="104">
        <v>4</v>
      </c>
      <c r="S190" s="100">
        <v>3</v>
      </c>
      <c r="T190" s="39"/>
      <c r="U190" s="94">
        <v>15</v>
      </c>
      <c r="V190" s="24" t="str">
        <f>IF(W190="","",IFERROR(INDEX(#REF!,MATCH(W190,#REF!,0)),"NUEVO"))</f>
        <v>NUEVO</v>
      </c>
      <c r="W190" s="65" t="s">
        <v>599</v>
      </c>
      <c r="X190" s="105" t="s">
        <v>95</v>
      </c>
      <c r="Y190" s="100" t="s">
        <v>646</v>
      </c>
      <c r="Z190" s="100" t="s">
        <v>647</v>
      </c>
      <c r="AA190" s="100"/>
      <c r="AB190" s="100"/>
      <c r="AC190" s="100"/>
      <c r="AD190" s="100"/>
      <c r="AE190" s="100"/>
      <c r="AF190" s="100" t="s">
        <v>646</v>
      </c>
      <c r="AG190" s="24" t="str">
        <f t="shared" si="79"/>
        <v>TP</v>
      </c>
      <c r="AH190" s="100">
        <v>2</v>
      </c>
      <c r="AI190" s="100">
        <v>18</v>
      </c>
      <c r="AJ190" s="100">
        <v>30</v>
      </c>
      <c r="AK190" s="100">
        <v>21</v>
      </c>
      <c r="AL190" s="100">
        <v>50</v>
      </c>
      <c r="AM190" s="24">
        <f t="shared" si="70"/>
        <v>3.9999999999999987</v>
      </c>
      <c r="AN190" s="97">
        <f t="shared" si="71"/>
        <v>0.77083333333333337</v>
      </c>
      <c r="AO190" s="97">
        <f t="shared" si="72"/>
        <v>0.90972222222222221</v>
      </c>
      <c r="AP190" s="24" t="str" cm="1">
        <f t="array" ref="AP190">IF(W190="","",IF(SUMPRODUCT((W190=$W$6:$W$3326)*(AH190=$AH$6:$AH$3326)*(AN190=$AN$6:$AN$3326)*(AO190=$AO$6:$AO$3326)*(ROW($W$6:$W$3326)&lt;&gt;ROW(W190))*((R190=0)*($R$6:$R$3326&gt;0)+(R190&gt;0)*($R$6:$R$3326=0)))&gt;0,"SALONES UNIDOS",IF(SUMPRODUCT((W190=$W$6:$W$3326)*(AH190=$AH$6:$AH$3326)*((AN190&lt;$AO$6:$AO$3326)*(AO190&gt;$AN$6:$AN$3326))*(ROW($W$6:$W$3326)&lt;&gt;ROW(W190)))&gt;0,"CRUZADO","Sin cruce")))</f>
        <v>Sin cruce</v>
      </c>
      <c r="AQ190" s="97" t="str">
        <f t="shared" si="73"/>
        <v>DE11FILIALA</v>
      </c>
      <c r="AR190" s="97" t="str" cm="1">
        <f t="array" ref="AR190">IF(AQ190="","",IF(SUMPRODUCT((AQ190=$AQ$6:$AQ$3326)*(AH190=$AH$6:$AH$3326)*(AN190=$AN$6:$AN$3326)*(AO190=$AO$6:$AO$3326)*(ROW($AQ$6:$AQ$3326)&lt;&gt;ROW(AQ190))*((R190=0)*($R$6:$R$3326&gt;0)+(R190&gt;0)*($R$6:$R$3326=0)))&gt;0,"SALONES UNIDOS",IF(SUMPRODUCT((AQ190=$AQ$6:$AQ$3326)*(AH190=$AH$6:$AH$3326)*((AN190&lt;$AO$6:$AO$3326)*(AO190&gt;$AN$6:$AN$3326))*(ROW($AQ$6:$AQ$3326)&lt;&gt;ROW(AQ190)))&gt;0,"CRUZADO","Sin cruce")))</f>
        <v>Sin cruce</v>
      </c>
    </row>
    <row r="191" spans="3:44" s="8" customFormat="1" ht="18.75" hidden="1" customHeight="1" x14ac:dyDescent="0.2">
      <c r="C191" s="101" t="s">
        <v>639</v>
      </c>
      <c r="D191" s="100" t="s">
        <v>49</v>
      </c>
      <c r="E191" s="100">
        <v>202312</v>
      </c>
      <c r="F191" s="101" t="s">
        <v>13</v>
      </c>
      <c r="G191" s="101" t="s">
        <v>20</v>
      </c>
      <c r="H191" s="101" t="s">
        <v>30</v>
      </c>
      <c r="I191" s="101">
        <v>11</v>
      </c>
      <c r="J191" s="101" t="s">
        <v>16</v>
      </c>
      <c r="K191" s="102" t="s">
        <v>873</v>
      </c>
      <c r="L191" s="103" t="s">
        <v>874</v>
      </c>
      <c r="M191" s="100" t="s">
        <v>643</v>
      </c>
      <c r="N191" s="100" t="s">
        <v>644</v>
      </c>
      <c r="O191" s="101" t="s">
        <v>521</v>
      </c>
      <c r="P191" s="100">
        <v>2</v>
      </c>
      <c r="Q191" s="100">
        <v>2</v>
      </c>
      <c r="R191" s="104">
        <v>4</v>
      </c>
      <c r="S191" s="100">
        <v>3</v>
      </c>
      <c r="T191" s="39"/>
      <c r="U191" s="94">
        <v>15</v>
      </c>
      <c r="V191" s="24" t="str">
        <f>IF(W191="","",IFERROR(INDEX(#REF!,MATCH(W191,#REF!,0)),"NUEVO"))</f>
        <v>NUEVO</v>
      </c>
      <c r="W191" s="126" t="s">
        <v>414</v>
      </c>
      <c r="X191" s="105" t="s">
        <v>95</v>
      </c>
      <c r="Y191" s="100" t="s">
        <v>646</v>
      </c>
      <c r="Z191" s="100" t="s">
        <v>647</v>
      </c>
      <c r="AA191" s="100"/>
      <c r="AB191" s="100"/>
      <c r="AC191" s="100"/>
      <c r="AD191" s="100"/>
      <c r="AE191" s="100"/>
      <c r="AF191" s="100" t="s">
        <v>646</v>
      </c>
      <c r="AG191" s="24" t="str">
        <f t="shared" si="79"/>
        <v>TP</v>
      </c>
      <c r="AH191" s="100">
        <v>5</v>
      </c>
      <c r="AI191" s="100">
        <v>20</v>
      </c>
      <c r="AJ191" s="100">
        <v>10</v>
      </c>
      <c r="AK191" s="100">
        <v>23</v>
      </c>
      <c r="AL191" s="100">
        <v>30</v>
      </c>
      <c r="AM191" s="24">
        <f t="shared" si="70"/>
        <v>4.0000000000000018</v>
      </c>
      <c r="AN191" s="97">
        <f t="shared" si="71"/>
        <v>0.84027777777777779</v>
      </c>
      <c r="AO191" s="97">
        <f t="shared" si="72"/>
        <v>0.97916666666666674</v>
      </c>
      <c r="AP191" s="24" t="str" cm="1">
        <f t="array" ref="AP191">IF(W191="","",IF(SUMPRODUCT((W191=$W$6:$W$3326)*(AH191=$AH$6:$AH$3326)*(AN191=$AN$6:$AN$3326)*(AO191=$AO$6:$AO$3326)*(ROW($W$6:$W$3326)&lt;&gt;ROW(W191))*((R191=0)*($R$6:$R$3326&gt;0)+(R191&gt;0)*($R$6:$R$3326=0)))&gt;0,"SALONES UNIDOS",IF(SUMPRODUCT((W191=$W$6:$W$3326)*(AH191=$AH$6:$AH$3326)*((AN191&lt;$AO$6:$AO$3326)*(AO191&gt;$AN$6:$AN$3326))*(ROW($W$6:$W$3326)&lt;&gt;ROW(W191)))&gt;0,"CRUZADO","Sin cruce")))</f>
        <v>Sin cruce</v>
      </c>
      <c r="AQ191" s="97" t="str">
        <f t="shared" si="73"/>
        <v>DE11FILIALA</v>
      </c>
      <c r="AR191" s="97" t="str" cm="1">
        <f t="array" ref="AR191">IF(AQ191="","",IF(SUMPRODUCT((AQ191=$AQ$6:$AQ$3326)*(AH191=$AH$6:$AH$3326)*(AN191=$AN$6:$AN$3326)*(AO191=$AO$6:$AO$3326)*(ROW($AQ$6:$AQ$3326)&lt;&gt;ROW(AQ191))*((R191=0)*($R$6:$R$3326&gt;0)+(R191&gt;0)*($R$6:$R$3326=0)))&gt;0,"SALONES UNIDOS",IF(SUMPRODUCT((AQ191=$AQ$6:$AQ$3326)*(AH191=$AH$6:$AH$3326)*((AN191&lt;$AO$6:$AO$3326)*(AO191&gt;$AN$6:$AN$3326))*(ROW($AQ$6:$AQ$3326)&lt;&gt;ROW(AQ191)))&gt;0,"CRUZADO","Sin cruce")))</f>
        <v>Sin cruce</v>
      </c>
    </row>
    <row r="192" spans="3:44" s="8" customFormat="1" ht="18.75" hidden="1" customHeight="1" x14ac:dyDescent="0.2">
      <c r="C192" s="101" t="s">
        <v>639</v>
      </c>
      <c r="D192" s="100" t="s">
        <v>49</v>
      </c>
      <c r="E192" s="100">
        <v>202312</v>
      </c>
      <c r="F192" s="101" t="s">
        <v>13</v>
      </c>
      <c r="G192" s="101" t="s">
        <v>20</v>
      </c>
      <c r="H192" s="101" t="s">
        <v>30</v>
      </c>
      <c r="I192" s="101">
        <v>11</v>
      </c>
      <c r="J192" s="101" t="s">
        <v>16</v>
      </c>
      <c r="K192" s="102" t="s">
        <v>875</v>
      </c>
      <c r="L192" s="103" t="s">
        <v>876</v>
      </c>
      <c r="M192" s="100" t="s">
        <v>643</v>
      </c>
      <c r="N192" s="100" t="s">
        <v>681</v>
      </c>
      <c r="O192" s="101" t="s">
        <v>521</v>
      </c>
      <c r="P192" s="100">
        <v>2</v>
      </c>
      <c r="Q192" s="100">
        <v>0</v>
      </c>
      <c r="R192" s="104">
        <v>2</v>
      </c>
      <c r="S192" s="100">
        <v>3</v>
      </c>
      <c r="T192" s="39"/>
      <c r="U192" s="94">
        <v>15</v>
      </c>
      <c r="V192" s="24" t="str">
        <f>IF(W192="","",IFERROR(INDEX(#REF!,MATCH(W192,#REF!,0)),"NUEVO"))</f>
        <v>NUEVO</v>
      </c>
      <c r="W192" s="126" t="s">
        <v>145</v>
      </c>
      <c r="X192" s="105" t="s">
        <v>95</v>
      </c>
      <c r="Y192" s="100" t="s">
        <v>646</v>
      </c>
      <c r="Z192" s="100" t="s">
        <v>647</v>
      </c>
      <c r="AA192" s="100"/>
      <c r="AB192" s="100"/>
      <c r="AC192" s="100"/>
      <c r="AD192" s="100"/>
      <c r="AE192" s="100"/>
      <c r="AF192" s="100" t="s">
        <v>646</v>
      </c>
      <c r="AG192" s="24" t="str">
        <f t="shared" si="79"/>
        <v>T</v>
      </c>
      <c r="AH192" s="100">
        <v>1</v>
      </c>
      <c r="AI192" s="100">
        <v>21</v>
      </c>
      <c r="AJ192" s="100">
        <v>50</v>
      </c>
      <c r="AK192" s="100">
        <v>23</v>
      </c>
      <c r="AL192" s="100">
        <v>30</v>
      </c>
      <c r="AM192" s="24">
        <f t="shared" si="70"/>
        <v>2.0000000000000027</v>
      </c>
      <c r="AN192" s="97">
        <f t="shared" si="71"/>
        <v>0.90972222222222221</v>
      </c>
      <c r="AO192" s="97">
        <f t="shared" si="72"/>
        <v>0.97916666666666674</v>
      </c>
      <c r="AP192" s="24" t="str" cm="1">
        <f t="array" ref="AP192">IF(W192="","",IF(SUMPRODUCT((W192=$W$6:$W$3326)*(AH192=$AH$6:$AH$3326)*(AN192=$AN$6:$AN$3326)*(AO192=$AO$6:$AO$3326)*(ROW($W$6:$W$3326)&lt;&gt;ROW(W192))*((R192=0)*($R$6:$R$3326&gt;0)+(R192&gt;0)*($R$6:$R$3326=0)))&gt;0,"SALONES UNIDOS",IF(SUMPRODUCT((W192=$W$6:$W$3326)*(AH192=$AH$6:$AH$3326)*((AN192&lt;$AO$6:$AO$3326)*(AO192&gt;$AN$6:$AN$3326))*(ROW($W$6:$W$3326)&lt;&gt;ROW(W192)))&gt;0,"CRUZADO","Sin cruce")))</f>
        <v>Sin cruce</v>
      </c>
      <c r="AQ192" s="97" t="str">
        <f t="shared" si="73"/>
        <v>DE11FILIALA</v>
      </c>
      <c r="AR192" s="97" t="str" cm="1">
        <f t="array" ref="AR192">IF(AQ192="","",IF(SUMPRODUCT((AQ192=$AQ$6:$AQ$3326)*(AH192=$AH$6:$AH$3326)*(AN192=$AN$6:$AN$3326)*(AO192=$AO$6:$AO$3326)*(ROW($AQ$6:$AQ$3326)&lt;&gt;ROW(AQ192))*((R192=0)*($R$6:$R$3326&gt;0)+(R192&gt;0)*($R$6:$R$3326=0)))&gt;0,"SALONES UNIDOS",IF(SUMPRODUCT((AQ192=$AQ$6:$AQ$3326)*(AH192=$AH$6:$AH$3326)*((AN192&lt;$AO$6:$AO$3326)*(AO192&gt;$AN$6:$AN$3326))*(ROW($AQ$6:$AQ$3326)&lt;&gt;ROW(AQ192)))&gt;0,"CRUZADO","Sin cruce")))</f>
        <v>Sin cruce</v>
      </c>
    </row>
    <row r="193" spans="3:44" s="8" customFormat="1" ht="18.75" hidden="1" customHeight="1" x14ac:dyDescent="0.2">
      <c r="C193" s="101" t="s">
        <v>639</v>
      </c>
      <c r="D193" s="100" t="s">
        <v>49</v>
      </c>
      <c r="E193" s="100">
        <v>202312</v>
      </c>
      <c r="F193" s="101" t="s">
        <v>13</v>
      </c>
      <c r="G193" s="101" t="s">
        <v>20</v>
      </c>
      <c r="H193" s="101" t="s">
        <v>30</v>
      </c>
      <c r="I193" s="101">
        <v>11</v>
      </c>
      <c r="J193" s="101" t="s">
        <v>16</v>
      </c>
      <c r="K193" s="102" t="s">
        <v>875</v>
      </c>
      <c r="L193" s="103" t="s">
        <v>876</v>
      </c>
      <c r="M193" s="100" t="s">
        <v>643</v>
      </c>
      <c r="N193" s="100" t="s">
        <v>681</v>
      </c>
      <c r="O193" s="101" t="s">
        <v>521</v>
      </c>
      <c r="P193" s="100">
        <v>0</v>
      </c>
      <c r="Q193" s="100">
        <v>2</v>
      </c>
      <c r="R193" s="104">
        <v>2</v>
      </c>
      <c r="S193" s="100">
        <v>3</v>
      </c>
      <c r="T193" s="39"/>
      <c r="U193" s="94">
        <v>15</v>
      </c>
      <c r="V193" s="24" t="str">
        <f>IF(W193="","",IFERROR(INDEX(#REF!,MATCH(W193,#REF!,0)),"NUEVO"))</f>
        <v>NUEVO</v>
      </c>
      <c r="W193" s="126" t="s">
        <v>145</v>
      </c>
      <c r="X193" s="105" t="s">
        <v>95</v>
      </c>
      <c r="Y193" s="100" t="s">
        <v>646</v>
      </c>
      <c r="Z193" s="100" t="s">
        <v>647</v>
      </c>
      <c r="AA193" s="100"/>
      <c r="AB193" s="100"/>
      <c r="AC193" s="100"/>
      <c r="AD193" s="100"/>
      <c r="AE193" s="100"/>
      <c r="AF193" s="100" t="s">
        <v>646</v>
      </c>
      <c r="AG193" s="24" t="str">
        <f t="shared" si="79"/>
        <v>P</v>
      </c>
      <c r="AH193" s="100">
        <v>4</v>
      </c>
      <c r="AI193" s="100">
        <v>21</v>
      </c>
      <c r="AJ193" s="100">
        <v>50</v>
      </c>
      <c r="AK193" s="100">
        <v>23</v>
      </c>
      <c r="AL193" s="100">
        <v>30</v>
      </c>
      <c r="AM193" s="24">
        <f t="shared" si="70"/>
        <v>2.0000000000000027</v>
      </c>
      <c r="AN193" s="97">
        <f t="shared" si="71"/>
        <v>0.90972222222222221</v>
      </c>
      <c r="AO193" s="97">
        <f t="shared" si="72"/>
        <v>0.97916666666666674</v>
      </c>
      <c r="AP193" s="24" t="str" cm="1">
        <f t="array" ref="AP193">IF(W193="","",IF(SUMPRODUCT((W193=$W$6:$W$3326)*(AH193=$AH$6:$AH$3326)*(AN193=$AN$6:$AN$3326)*(AO193=$AO$6:$AO$3326)*(ROW($W$6:$W$3326)&lt;&gt;ROW(W193))*((R193=0)*($R$6:$R$3326&gt;0)+(R193&gt;0)*($R$6:$R$3326=0)))&gt;0,"SALONES UNIDOS",IF(SUMPRODUCT((W193=$W$6:$W$3326)*(AH193=$AH$6:$AH$3326)*((AN193&lt;$AO$6:$AO$3326)*(AO193&gt;$AN$6:$AN$3326))*(ROW($W$6:$W$3326)&lt;&gt;ROW(W193)))&gt;0,"CRUZADO","Sin cruce")))</f>
        <v>Sin cruce</v>
      </c>
      <c r="AQ193" s="97" t="str">
        <f t="shared" si="73"/>
        <v>DE11FILIALA</v>
      </c>
      <c r="AR193" s="97" t="str" cm="1">
        <f t="array" ref="AR193">IF(AQ193="","",IF(SUMPRODUCT((AQ193=$AQ$6:$AQ$3326)*(AH193=$AH$6:$AH$3326)*(AN193=$AN$6:$AN$3326)*(AO193=$AO$6:$AO$3326)*(ROW($AQ$6:$AQ$3326)&lt;&gt;ROW(AQ193))*((R193=0)*($R$6:$R$3326&gt;0)+(R193&gt;0)*($R$6:$R$3326=0)))&gt;0,"SALONES UNIDOS",IF(SUMPRODUCT((AQ193=$AQ$6:$AQ$3326)*(AH193=$AH$6:$AH$3326)*((AN193&lt;$AO$6:$AO$3326)*(AO193&gt;$AN$6:$AN$3326))*(ROW($AQ$6:$AQ$3326)&lt;&gt;ROW(AQ193)))&gt;0,"CRUZADO","Sin cruce")))</f>
        <v>Sin cruce</v>
      </c>
    </row>
    <row r="194" spans="3:44" s="8" customFormat="1" ht="18.75" hidden="1" customHeight="1" x14ac:dyDescent="0.2">
      <c r="C194" s="101" t="s">
        <v>639</v>
      </c>
      <c r="D194" s="100" t="s">
        <v>49</v>
      </c>
      <c r="E194" s="100">
        <v>202312</v>
      </c>
      <c r="F194" s="101" t="s">
        <v>13</v>
      </c>
      <c r="G194" s="101" t="s">
        <v>20</v>
      </c>
      <c r="H194" s="101" t="s">
        <v>30</v>
      </c>
      <c r="I194" s="101">
        <v>12</v>
      </c>
      <c r="J194" s="101" t="s">
        <v>16</v>
      </c>
      <c r="K194" s="102" t="s">
        <v>877</v>
      </c>
      <c r="L194" s="103" t="s">
        <v>878</v>
      </c>
      <c r="M194" s="100" t="s">
        <v>760</v>
      </c>
      <c r="N194" s="100" t="s">
        <v>644</v>
      </c>
      <c r="O194" s="101" t="s">
        <v>521</v>
      </c>
      <c r="P194" s="100">
        <v>4</v>
      </c>
      <c r="Q194" s="100">
        <v>4</v>
      </c>
      <c r="R194" s="104">
        <v>8</v>
      </c>
      <c r="S194" s="100">
        <v>6</v>
      </c>
      <c r="T194" s="39"/>
      <c r="U194" s="94">
        <v>15</v>
      </c>
      <c r="V194" s="24" t="str">
        <f>IF(W194="","",IFERROR(INDEX(#REF!,MATCH(W194,#REF!,0)),"NUEVO"))</f>
        <v>NUEVO</v>
      </c>
      <c r="W194" s="96" t="s">
        <v>101</v>
      </c>
      <c r="X194" s="49" t="s">
        <v>95</v>
      </c>
      <c r="Y194" s="94" t="s">
        <v>646</v>
      </c>
      <c r="Z194" s="94" t="s">
        <v>647</v>
      </c>
      <c r="AA194" s="94"/>
      <c r="AB194" s="94"/>
      <c r="AC194" s="94"/>
      <c r="AD194" s="94"/>
      <c r="AE194" s="94"/>
      <c r="AF194" s="94" t="s">
        <v>646</v>
      </c>
      <c r="AG194" s="24" t="str">
        <f t="shared" si="79"/>
        <v>TP</v>
      </c>
      <c r="AH194" s="94">
        <v>5</v>
      </c>
      <c r="AI194" s="94">
        <v>16</v>
      </c>
      <c r="AJ194" s="94">
        <v>50</v>
      </c>
      <c r="AK194" s="94">
        <v>23</v>
      </c>
      <c r="AL194" s="94">
        <v>30</v>
      </c>
      <c r="AM194" s="24">
        <f t="shared" si="70"/>
        <v>8.0000000000000036</v>
      </c>
      <c r="AN194" s="97">
        <f t="shared" si="71"/>
        <v>0.70138888888888884</v>
      </c>
      <c r="AO194" s="97">
        <f t="shared" si="72"/>
        <v>0.97916666666666674</v>
      </c>
      <c r="AP194" s="24" t="str" cm="1">
        <f t="array" ref="AP194">IF(W194="","",IF(SUMPRODUCT((W194=$W$6:$W$3326)*(AH194=$AH$6:$AH$3326)*(AN194=$AN$6:$AN$3326)*(AO194=$AO$6:$AO$3326)*(ROW($W$6:$W$3326)&lt;&gt;ROW(W194))*((R194=0)*($R$6:$R$3326&gt;0)+(R194&gt;0)*($R$6:$R$3326=0)))&gt;0,"SALONES UNIDOS",IF(SUMPRODUCT((W194=$W$6:$W$3326)*(AH194=$AH$6:$AH$3326)*((AN194&lt;$AO$6:$AO$3326)*(AO194&gt;$AN$6:$AN$3326))*(ROW($W$6:$W$3326)&lt;&gt;ROW(W194)))&gt;0,"CRUZADO","Sin cruce")))</f>
        <v>Sin cruce</v>
      </c>
      <c r="AQ194" s="97" t="str">
        <f t="shared" si="73"/>
        <v>DE12FILIALA</v>
      </c>
      <c r="AR194" s="97" t="str" cm="1">
        <f t="array" ref="AR194">IF(AQ194="","",IF(SUMPRODUCT((AQ194=$AQ$6:$AQ$3326)*(AH194=$AH$6:$AH$3326)*(AN194=$AN$6:$AN$3326)*(AO194=$AO$6:$AO$3326)*(ROW($AQ$6:$AQ$3326)&lt;&gt;ROW(AQ194))*((R194=0)*($R$6:$R$3326&gt;0)+(R194&gt;0)*($R$6:$R$3326=0)))&gt;0,"SALONES UNIDOS",IF(SUMPRODUCT((AQ194=$AQ$6:$AQ$3326)*(AH194=$AH$6:$AH$3326)*((AN194&lt;$AO$6:$AO$3326)*(AO194&gt;$AN$6:$AN$3326))*(ROW($AQ$6:$AQ$3326)&lt;&gt;ROW(AQ194)))&gt;0,"CRUZADO","Sin cruce")))</f>
        <v>Sin cruce</v>
      </c>
    </row>
    <row r="195" spans="3:44" s="8" customFormat="1" ht="18.75" hidden="1" customHeight="1" x14ac:dyDescent="0.2">
      <c r="C195" s="101" t="s">
        <v>639</v>
      </c>
      <c r="D195" s="100" t="s">
        <v>49</v>
      </c>
      <c r="E195" s="100">
        <v>202312</v>
      </c>
      <c r="F195" s="101" t="s">
        <v>13</v>
      </c>
      <c r="G195" s="101" t="s">
        <v>20</v>
      </c>
      <c r="H195" s="101" t="s">
        <v>30</v>
      </c>
      <c r="I195" s="101">
        <v>12</v>
      </c>
      <c r="J195" s="101" t="s">
        <v>16</v>
      </c>
      <c r="K195" s="102" t="s">
        <v>879</v>
      </c>
      <c r="L195" s="103" t="s">
        <v>880</v>
      </c>
      <c r="M195" s="100" t="s">
        <v>643</v>
      </c>
      <c r="N195" s="100" t="s">
        <v>644</v>
      </c>
      <c r="O195" s="101" t="s">
        <v>512</v>
      </c>
      <c r="P195" s="100">
        <v>2</v>
      </c>
      <c r="Q195" s="100">
        <v>2</v>
      </c>
      <c r="R195" s="104">
        <v>4</v>
      </c>
      <c r="S195" s="100">
        <v>3</v>
      </c>
      <c r="T195" s="39"/>
      <c r="U195" s="94">
        <v>15</v>
      </c>
      <c r="V195" s="24" t="str">
        <f>IF(W195="","",IFERROR(INDEX(#REF!,MATCH(W195,#REF!,0)),"NUEVO"))</f>
        <v>NUEVO</v>
      </c>
      <c r="W195" s="96" t="s">
        <v>445</v>
      </c>
      <c r="X195" s="49" t="s">
        <v>95</v>
      </c>
      <c r="Y195" s="94" t="s">
        <v>646</v>
      </c>
      <c r="Z195" s="94" t="s">
        <v>647</v>
      </c>
      <c r="AA195" s="94"/>
      <c r="AB195" s="94"/>
      <c r="AC195" s="94"/>
      <c r="AD195" s="94"/>
      <c r="AE195" s="94"/>
      <c r="AF195" s="94" t="s">
        <v>646</v>
      </c>
      <c r="AG195" s="24" t="str">
        <f t="shared" si="79"/>
        <v>TP</v>
      </c>
      <c r="AH195" s="94">
        <v>3</v>
      </c>
      <c r="AI195" s="94">
        <v>18</v>
      </c>
      <c r="AJ195" s="94">
        <v>30</v>
      </c>
      <c r="AK195" s="94">
        <v>21</v>
      </c>
      <c r="AL195" s="94">
        <v>50</v>
      </c>
      <c r="AM195" s="24">
        <f t="shared" si="70"/>
        <v>3.9999999999999987</v>
      </c>
      <c r="AN195" s="97">
        <f t="shared" si="71"/>
        <v>0.77083333333333337</v>
      </c>
      <c r="AO195" s="97">
        <f t="shared" si="72"/>
        <v>0.90972222222222221</v>
      </c>
      <c r="AP195" s="24" t="str" cm="1">
        <f t="array" ref="AP195">IF(W195="","",IF(SUMPRODUCT((W195=$W$6:$W$3326)*(AH195=$AH$6:$AH$3326)*(AN195=$AN$6:$AN$3326)*(AO195=$AO$6:$AO$3326)*(ROW($W$6:$W$3326)&lt;&gt;ROW(W195))*((R195=0)*($R$6:$R$3326&gt;0)+(R195&gt;0)*($R$6:$R$3326=0)))&gt;0,"SALONES UNIDOS",IF(SUMPRODUCT((W195=$W$6:$W$3326)*(AH195=$AH$6:$AH$3326)*((AN195&lt;$AO$6:$AO$3326)*(AO195&gt;$AN$6:$AN$3326))*(ROW($W$6:$W$3326)&lt;&gt;ROW(W195)))&gt;0,"CRUZADO","Sin cruce")))</f>
        <v>Sin cruce</v>
      </c>
      <c r="AQ195" s="97" t="str">
        <f t="shared" si="73"/>
        <v>DE12FILIALA</v>
      </c>
      <c r="AR195" s="97" t="str" cm="1">
        <f t="array" ref="AR195">IF(AQ195="","",IF(SUMPRODUCT((AQ195=$AQ$6:$AQ$3326)*(AH195=$AH$6:$AH$3326)*(AN195=$AN$6:$AN$3326)*(AO195=$AO$6:$AO$3326)*(ROW($AQ$6:$AQ$3326)&lt;&gt;ROW(AQ195))*((R195=0)*($R$6:$R$3326&gt;0)+(R195&gt;0)*($R$6:$R$3326=0)))&gt;0,"SALONES UNIDOS",IF(SUMPRODUCT((AQ195=$AQ$6:$AQ$3326)*(AH195=$AH$6:$AH$3326)*((AN195&lt;$AO$6:$AO$3326)*(AO195&gt;$AN$6:$AN$3326))*(ROW($AQ$6:$AQ$3326)&lt;&gt;ROW(AQ195)))&gt;0,"CRUZADO","Sin cruce")))</f>
        <v>Sin cruce</v>
      </c>
    </row>
    <row r="196" spans="3:44" s="8" customFormat="1" ht="18.75" hidden="1" customHeight="1" x14ac:dyDescent="0.2">
      <c r="C196" s="101" t="s">
        <v>639</v>
      </c>
      <c r="D196" s="100" t="s">
        <v>49</v>
      </c>
      <c r="E196" s="100">
        <v>202312</v>
      </c>
      <c r="F196" s="101" t="s">
        <v>13</v>
      </c>
      <c r="G196" s="101" t="s">
        <v>20</v>
      </c>
      <c r="H196" s="101" t="s">
        <v>30</v>
      </c>
      <c r="I196" s="101">
        <v>12</v>
      </c>
      <c r="J196" s="101" t="s">
        <v>16</v>
      </c>
      <c r="K196" s="102" t="s">
        <v>881</v>
      </c>
      <c r="L196" s="103" t="s">
        <v>882</v>
      </c>
      <c r="M196" s="100" t="s">
        <v>643</v>
      </c>
      <c r="N196" s="100" t="s">
        <v>644</v>
      </c>
      <c r="O196" s="101" t="s">
        <v>512</v>
      </c>
      <c r="P196" s="100">
        <v>2</v>
      </c>
      <c r="Q196" s="100">
        <v>2</v>
      </c>
      <c r="R196" s="104">
        <v>4</v>
      </c>
      <c r="S196" s="100">
        <v>3</v>
      </c>
      <c r="T196" s="39"/>
      <c r="U196" s="94">
        <v>15</v>
      </c>
      <c r="V196" s="24" t="str">
        <f>IF(W196="","",IFERROR(INDEX(#REF!,MATCH(W196,#REF!,0)),"NUEVO"))</f>
        <v>NUEVO</v>
      </c>
      <c r="W196" s="96" t="s">
        <v>145</v>
      </c>
      <c r="X196" s="49" t="s">
        <v>95</v>
      </c>
      <c r="Y196" s="94" t="s">
        <v>646</v>
      </c>
      <c r="Z196" s="94" t="s">
        <v>647</v>
      </c>
      <c r="AA196" s="94"/>
      <c r="AB196" s="94"/>
      <c r="AC196" s="94"/>
      <c r="AD196" s="94"/>
      <c r="AE196" s="94"/>
      <c r="AF196" s="94" t="s">
        <v>646</v>
      </c>
      <c r="AG196" s="24" t="str">
        <f t="shared" si="79"/>
        <v>TP</v>
      </c>
      <c r="AH196" s="94">
        <v>1</v>
      </c>
      <c r="AI196" s="94">
        <v>18</v>
      </c>
      <c r="AJ196" s="94">
        <v>30</v>
      </c>
      <c r="AK196" s="94">
        <v>21</v>
      </c>
      <c r="AL196" s="94">
        <v>50</v>
      </c>
      <c r="AM196" s="24">
        <f t="shared" si="70"/>
        <v>3.9999999999999987</v>
      </c>
      <c r="AN196" s="97">
        <f t="shared" si="71"/>
        <v>0.77083333333333337</v>
      </c>
      <c r="AO196" s="97">
        <f t="shared" si="72"/>
        <v>0.90972222222222221</v>
      </c>
      <c r="AP196" s="24" t="str" cm="1">
        <f t="array" ref="AP196">IF(W196="","",IF(SUMPRODUCT((W196=$W$6:$W$3326)*(AH196=$AH$6:$AH$3326)*(AN196=$AN$6:$AN$3326)*(AO196=$AO$6:$AO$3326)*(ROW($W$6:$W$3326)&lt;&gt;ROW(W196))*((R196=0)*($R$6:$R$3326&gt;0)+(R196&gt;0)*($R$6:$R$3326=0)))&gt;0,"SALONES UNIDOS",IF(SUMPRODUCT((W196=$W$6:$W$3326)*(AH196=$AH$6:$AH$3326)*((AN196&lt;$AO$6:$AO$3326)*(AO196&gt;$AN$6:$AN$3326))*(ROW($W$6:$W$3326)&lt;&gt;ROW(W196)))&gt;0,"CRUZADO","Sin cruce")))</f>
        <v>Sin cruce</v>
      </c>
      <c r="AQ196" s="97" t="str">
        <f t="shared" si="73"/>
        <v>DE12FILIALA</v>
      </c>
      <c r="AR196" s="97" t="str" cm="1">
        <f t="array" ref="AR196">IF(AQ196="","",IF(SUMPRODUCT((AQ196=$AQ$6:$AQ$3326)*(AH196=$AH$6:$AH$3326)*(AN196=$AN$6:$AN$3326)*(AO196=$AO$6:$AO$3326)*(ROW($AQ$6:$AQ$3326)&lt;&gt;ROW(AQ196))*((R196=0)*($R$6:$R$3326&gt;0)+(R196&gt;0)*($R$6:$R$3326=0)))&gt;0,"SALONES UNIDOS",IF(SUMPRODUCT((AQ196=$AQ$6:$AQ$3326)*(AH196=$AH$6:$AH$3326)*((AN196&lt;$AO$6:$AO$3326)*(AO196&gt;$AN$6:$AN$3326))*(ROW($AQ$6:$AQ$3326)&lt;&gt;ROW(AQ196)))&gt;0,"CRUZADO","Sin cruce")))</f>
        <v>Sin cruce</v>
      </c>
    </row>
    <row r="197" spans="3:44" s="8" customFormat="1" ht="18.75" hidden="1" customHeight="1" x14ac:dyDescent="0.2">
      <c r="C197" s="101" t="s">
        <v>639</v>
      </c>
      <c r="D197" s="100" t="s">
        <v>49</v>
      </c>
      <c r="E197" s="100">
        <v>202312</v>
      </c>
      <c r="F197" s="101" t="s">
        <v>13</v>
      </c>
      <c r="G197" s="101" t="s">
        <v>20</v>
      </c>
      <c r="H197" s="101" t="s">
        <v>30</v>
      </c>
      <c r="I197" s="101">
        <v>12</v>
      </c>
      <c r="J197" s="101" t="s">
        <v>16</v>
      </c>
      <c r="K197" s="102" t="s">
        <v>883</v>
      </c>
      <c r="L197" s="103" t="s">
        <v>884</v>
      </c>
      <c r="M197" s="100" t="s">
        <v>643</v>
      </c>
      <c r="N197" s="100" t="s">
        <v>644</v>
      </c>
      <c r="O197" s="101" t="s">
        <v>512</v>
      </c>
      <c r="P197" s="100">
        <v>2</v>
      </c>
      <c r="Q197" s="100">
        <v>2</v>
      </c>
      <c r="R197" s="104">
        <v>4</v>
      </c>
      <c r="S197" s="100">
        <v>3</v>
      </c>
      <c r="T197" s="39"/>
      <c r="U197" s="94">
        <v>15</v>
      </c>
      <c r="V197" s="24" t="str">
        <f>IF(W197="","",IFERROR(INDEX(#REF!,MATCH(W197,#REF!,0)),"NUEVO"))</f>
        <v>NUEVO</v>
      </c>
      <c r="W197" s="96" t="s">
        <v>125</v>
      </c>
      <c r="X197" s="49" t="s">
        <v>95</v>
      </c>
      <c r="Y197" s="94" t="s">
        <v>646</v>
      </c>
      <c r="Z197" s="94" t="s">
        <v>647</v>
      </c>
      <c r="AA197" s="94"/>
      <c r="AB197" s="94"/>
      <c r="AC197" s="94"/>
      <c r="AD197" s="94"/>
      <c r="AE197" s="94"/>
      <c r="AF197" s="94" t="s">
        <v>646</v>
      </c>
      <c r="AG197" s="24" t="str">
        <f t="shared" si="79"/>
        <v>TP</v>
      </c>
      <c r="AH197" s="94">
        <v>2</v>
      </c>
      <c r="AI197" s="94">
        <v>18</v>
      </c>
      <c r="AJ197" s="94">
        <v>30</v>
      </c>
      <c r="AK197" s="94">
        <v>21</v>
      </c>
      <c r="AL197" s="94">
        <v>50</v>
      </c>
      <c r="AM197" s="24">
        <f t="shared" si="70"/>
        <v>3.9999999999999987</v>
      </c>
      <c r="AN197" s="97">
        <f t="shared" si="71"/>
        <v>0.77083333333333337</v>
      </c>
      <c r="AO197" s="97">
        <f t="shared" si="72"/>
        <v>0.90972222222222221</v>
      </c>
      <c r="AP197" s="24" t="str" cm="1">
        <f t="array" ref="AP197">IF(W197="","",IF(SUMPRODUCT((W197=$W$6:$W$3326)*(AH197=$AH$6:$AH$3326)*(AN197=$AN$6:$AN$3326)*(AO197=$AO$6:$AO$3326)*(ROW($W$6:$W$3326)&lt;&gt;ROW(W197))*((R197=0)*($R$6:$R$3326&gt;0)+(R197&gt;0)*($R$6:$R$3326=0)))&gt;0,"SALONES UNIDOS",IF(SUMPRODUCT((W197=$W$6:$W$3326)*(AH197=$AH$6:$AH$3326)*((AN197&lt;$AO$6:$AO$3326)*(AO197&gt;$AN$6:$AN$3326))*(ROW($W$6:$W$3326)&lt;&gt;ROW(W197)))&gt;0,"CRUZADO","Sin cruce")))</f>
        <v>Sin cruce</v>
      </c>
      <c r="AQ197" s="97" t="str">
        <f t="shared" si="73"/>
        <v>DE12FILIALA</v>
      </c>
      <c r="AR197" s="97" t="str" cm="1">
        <f t="array" ref="AR197">IF(AQ197="","",IF(SUMPRODUCT((AQ197=$AQ$6:$AQ$3326)*(AH197=$AH$6:$AH$3326)*(AN197=$AN$6:$AN$3326)*(AO197=$AO$6:$AO$3326)*(ROW($AQ$6:$AQ$3326)&lt;&gt;ROW(AQ197))*((R197=0)*($R$6:$R$3326&gt;0)+(R197&gt;0)*($R$6:$R$3326=0)))&gt;0,"SALONES UNIDOS",IF(SUMPRODUCT((AQ197=$AQ$6:$AQ$3326)*(AH197=$AH$6:$AH$3326)*((AN197&lt;$AO$6:$AO$3326)*(AO197&gt;$AN$6:$AN$3326))*(ROW($AQ$6:$AQ$3326)&lt;&gt;ROW(AQ197)))&gt;0,"CRUZADO","Sin cruce")))</f>
        <v>Sin cruce</v>
      </c>
    </row>
    <row r="198" spans="3:44" s="8" customFormat="1" ht="18.75" hidden="1" customHeight="1" x14ac:dyDescent="0.2">
      <c r="C198" s="101" t="s">
        <v>639</v>
      </c>
      <c r="D198" s="100" t="s">
        <v>49</v>
      </c>
      <c r="E198" s="100">
        <v>202312</v>
      </c>
      <c r="F198" s="101" t="s">
        <v>13</v>
      </c>
      <c r="G198" s="101" t="s">
        <v>20</v>
      </c>
      <c r="H198" s="101" t="s">
        <v>30</v>
      </c>
      <c r="I198" s="101">
        <v>12</v>
      </c>
      <c r="J198" s="101" t="s">
        <v>16</v>
      </c>
      <c r="K198" s="102" t="s">
        <v>885</v>
      </c>
      <c r="L198" s="103" t="s">
        <v>886</v>
      </c>
      <c r="M198" s="100" t="s">
        <v>643</v>
      </c>
      <c r="N198" s="100" t="s">
        <v>644</v>
      </c>
      <c r="O198" s="101" t="s">
        <v>512</v>
      </c>
      <c r="P198" s="100">
        <v>2</v>
      </c>
      <c r="Q198" s="100">
        <v>2</v>
      </c>
      <c r="R198" s="104">
        <v>4</v>
      </c>
      <c r="S198" s="100">
        <v>3</v>
      </c>
      <c r="T198" s="39"/>
      <c r="U198" s="94">
        <v>15</v>
      </c>
      <c r="V198" s="24" t="str">
        <f>IF(W198="","",IFERROR(INDEX(#REF!,MATCH(W198,#REF!,0)),"NUEVO"))</f>
        <v>NUEVO</v>
      </c>
      <c r="W198" s="96" t="s">
        <v>455</v>
      </c>
      <c r="X198" s="49" t="s">
        <v>95</v>
      </c>
      <c r="Y198" s="94" t="s">
        <v>646</v>
      </c>
      <c r="Z198" s="94" t="s">
        <v>647</v>
      </c>
      <c r="AA198" s="94"/>
      <c r="AB198" s="94"/>
      <c r="AC198" s="94"/>
      <c r="AD198" s="94"/>
      <c r="AE198" s="94"/>
      <c r="AF198" s="94" t="s">
        <v>646</v>
      </c>
      <c r="AG198" s="24" t="str">
        <f t="shared" si="79"/>
        <v>TP</v>
      </c>
      <c r="AH198" s="94">
        <v>4</v>
      </c>
      <c r="AI198" s="94">
        <v>18</v>
      </c>
      <c r="AJ198" s="94">
        <v>30</v>
      </c>
      <c r="AK198" s="94">
        <v>21</v>
      </c>
      <c r="AL198" s="94">
        <v>50</v>
      </c>
      <c r="AM198" s="24">
        <f t="shared" si="70"/>
        <v>3.9999999999999987</v>
      </c>
      <c r="AN198" s="97">
        <f t="shared" si="71"/>
        <v>0.77083333333333337</v>
      </c>
      <c r="AO198" s="97">
        <f t="shared" si="72"/>
        <v>0.90972222222222221</v>
      </c>
      <c r="AP198" s="24" t="str" cm="1">
        <f t="array" ref="AP198">IF(W198="","",IF(SUMPRODUCT((W198=$W$6:$W$3326)*(AH198=$AH$6:$AH$3326)*(AN198=$AN$6:$AN$3326)*(AO198=$AO$6:$AO$3326)*(ROW($W$6:$W$3326)&lt;&gt;ROW(W198))*((R198=0)*($R$6:$R$3326&gt;0)+(R198&gt;0)*($R$6:$R$3326=0)))&gt;0,"SALONES UNIDOS",IF(SUMPRODUCT((W198=$W$6:$W$3326)*(AH198=$AH$6:$AH$3326)*((AN198&lt;$AO$6:$AO$3326)*(AO198&gt;$AN$6:$AN$3326))*(ROW($W$6:$W$3326)&lt;&gt;ROW(W198)))&gt;0,"CRUZADO","Sin cruce")))</f>
        <v>Sin cruce</v>
      </c>
      <c r="AQ198" s="97" t="str">
        <f t="shared" si="73"/>
        <v>DE12FILIALA</v>
      </c>
      <c r="AR198" s="97" t="str" cm="1">
        <f t="array" ref="AR198">IF(AQ198="","",IF(SUMPRODUCT((AQ198=$AQ$6:$AQ$3326)*(AH198=$AH$6:$AH$3326)*(AN198=$AN$6:$AN$3326)*(AO198=$AO$6:$AO$3326)*(ROW($AQ$6:$AQ$3326)&lt;&gt;ROW(AQ198))*((R198=0)*($R$6:$R$3326&gt;0)+(R198&gt;0)*($R$6:$R$3326=0)))&gt;0,"SALONES UNIDOS",IF(SUMPRODUCT((AQ198=$AQ$6:$AQ$3326)*(AH198=$AH$6:$AH$3326)*((AN198&lt;$AO$6:$AO$3326)*(AO198&gt;$AN$6:$AN$3326))*(ROW($AQ$6:$AQ$3326)&lt;&gt;ROW(AQ198)))&gt;0,"CRUZADO","Sin cruce")))</f>
        <v>Sin cruce</v>
      </c>
    </row>
    <row r="199" spans="3:44" s="8" customFormat="1" ht="18.75" hidden="1" customHeight="1" x14ac:dyDescent="0.2">
      <c r="C199" s="101" t="s">
        <v>639</v>
      </c>
      <c r="D199" s="100" t="s">
        <v>49</v>
      </c>
      <c r="E199" s="100">
        <v>202312</v>
      </c>
      <c r="F199" s="101" t="s">
        <v>13</v>
      </c>
      <c r="G199" s="101" t="s">
        <v>20</v>
      </c>
      <c r="H199" s="101" t="s">
        <v>30</v>
      </c>
      <c r="I199" s="101">
        <v>12</v>
      </c>
      <c r="J199" s="101" t="s">
        <v>16</v>
      </c>
      <c r="K199" s="102" t="s">
        <v>887</v>
      </c>
      <c r="L199" s="103" t="s">
        <v>888</v>
      </c>
      <c r="M199" s="100" t="s">
        <v>643</v>
      </c>
      <c r="N199" s="100" t="s">
        <v>681</v>
      </c>
      <c r="O199" s="101" t="s">
        <v>521</v>
      </c>
      <c r="P199" s="100">
        <v>2</v>
      </c>
      <c r="Q199" s="100">
        <v>0</v>
      </c>
      <c r="R199" s="104">
        <v>2</v>
      </c>
      <c r="S199" s="100">
        <v>3</v>
      </c>
      <c r="T199" s="39"/>
      <c r="U199" s="94">
        <v>15</v>
      </c>
      <c r="V199" s="24" t="str">
        <f>IF(W199="","",IFERROR(INDEX(#REF!,MATCH(W199,#REF!,0)),"NUEVO"))</f>
        <v>NUEVO</v>
      </c>
      <c r="W199" s="96" t="s">
        <v>489</v>
      </c>
      <c r="X199" s="49" t="s">
        <v>95</v>
      </c>
      <c r="Y199" s="94" t="s">
        <v>646</v>
      </c>
      <c r="Z199" s="94" t="s">
        <v>647</v>
      </c>
      <c r="AA199" s="94"/>
      <c r="AB199" s="94"/>
      <c r="AC199" s="94"/>
      <c r="AD199" s="94"/>
      <c r="AE199" s="94"/>
      <c r="AF199" s="94" t="s">
        <v>646</v>
      </c>
      <c r="AG199" s="24" t="str">
        <f t="shared" si="79"/>
        <v>T</v>
      </c>
      <c r="AH199" s="94">
        <v>3</v>
      </c>
      <c r="AI199" s="94">
        <v>21</v>
      </c>
      <c r="AJ199" s="94">
        <v>50</v>
      </c>
      <c r="AK199" s="94">
        <v>23</v>
      </c>
      <c r="AL199" s="94">
        <v>30</v>
      </c>
      <c r="AM199" s="24">
        <f t="shared" si="70"/>
        <v>2.0000000000000027</v>
      </c>
      <c r="AN199" s="97">
        <f t="shared" si="71"/>
        <v>0.90972222222222221</v>
      </c>
      <c r="AO199" s="97">
        <f t="shared" si="72"/>
        <v>0.97916666666666674</v>
      </c>
      <c r="AP199" s="24" t="str" cm="1">
        <f t="array" ref="AP199">IF(W199="","",IF(SUMPRODUCT((W199=$W$6:$W$3326)*(AH199=$AH$6:$AH$3326)*(AN199=$AN$6:$AN$3326)*(AO199=$AO$6:$AO$3326)*(ROW($W$6:$W$3326)&lt;&gt;ROW(W199))*((R199=0)*($R$6:$R$3326&gt;0)+(R199&gt;0)*($R$6:$R$3326=0)))&gt;0,"SALONES UNIDOS",IF(SUMPRODUCT((W199=$W$6:$W$3326)*(AH199=$AH$6:$AH$3326)*((AN199&lt;$AO$6:$AO$3326)*(AO199&gt;$AN$6:$AN$3326))*(ROW($W$6:$W$3326)&lt;&gt;ROW(W199)))&gt;0,"CRUZADO","Sin cruce")))</f>
        <v>Sin cruce</v>
      </c>
      <c r="AQ199" s="97" t="str">
        <f t="shared" si="73"/>
        <v>DE12FILIALA</v>
      </c>
      <c r="AR199" s="97" t="str" cm="1">
        <f t="array" ref="AR199">IF(AQ199="","",IF(SUMPRODUCT((AQ199=$AQ$6:$AQ$3326)*(AH199=$AH$6:$AH$3326)*(AN199=$AN$6:$AN$3326)*(AO199=$AO$6:$AO$3326)*(ROW($AQ$6:$AQ$3326)&lt;&gt;ROW(AQ199))*((R199=0)*($R$6:$R$3326&gt;0)+(R199&gt;0)*($R$6:$R$3326=0)))&gt;0,"SALONES UNIDOS",IF(SUMPRODUCT((AQ199=$AQ$6:$AQ$3326)*(AH199=$AH$6:$AH$3326)*((AN199&lt;$AO$6:$AO$3326)*(AO199&gt;$AN$6:$AN$3326))*(ROW($AQ$6:$AQ$3326)&lt;&gt;ROW(AQ199)))&gt;0,"CRUZADO","Sin cruce")))</f>
        <v>Sin cruce</v>
      </c>
    </row>
    <row r="200" spans="3:44" s="8" customFormat="1" ht="18.75" hidden="1" customHeight="1" x14ac:dyDescent="0.2">
      <c r="C200" s="101" t="s">
        <v>639</v>
      </c>
      <c r="D200" s="100" t="s">
        <v>49</v>
      </c>
      <c r="E200" s="100">
        <v>202312</v>
      </c>
      <c r="F200" s="101" t="s">
        <v>13</v>
      </c>
      <c r="G200" s="101" t="s">
        <v>20</v>
      </c>
      <c r="H200" s="101" t="s">
        <v>30</v>
      </c>
      <c r="I200" s="101">
        <v>12</v>
      </c>
      <c r="J200" s="101" t="s">
        <v>16</v>
      </c>
      <c r="K200" s="102" t="s">
        <v>887</v>
      </c>
      <c r="L200" s="103" t="s">
        <v>888</v>
      </c>
      <c r="M200" s="100" t="s">
        <v>643</v>
      </c>
      <c r="N200" s="100" t="s">
        <v>681</v>
      </c>
      <c r="O200" s="100" t="s">
        <v>521</v>
      </c>
      <c r="P200" s="100">
        <v>0</v>
      </c>
      <c r="Q200" s="100">
        <v>2</v>
      </c>
      <c r="R200" s="104">
        <v>2</v>
      </c>
      <c r="S200" s="100">
        <v>3</v>
      </c>
      <c r="T200" s="39"/>
      <c r="U200" s="94">
        <v>15</v>
      </c>
      <c r="V200" s="24" t="str">
        <f>IF(W200="","",IFERROR(INDEX(#REF!,MATCH(W200,#REF!,0)),"NUEVO"))</f>
        <v>NUEVO</v>
      </c>
      <c r="W200" s="96" t="s">
        <v>489</v>
      </c>
      <c r="X200" s="49" t="s">
        <v>95</v>
      </c>
      <c r="Y200" s="94" t="s">
        <v>646</v>
      </c>
      <c r="Z200" s="94" t="s">
        <v>647</v>
      </c>
      <c r="AA200" s="94"/>
      <c r="AB200" s="94"/>
      <c r="AC200" s="94"/>
      <c r="AD200" s="94"/>
      <c r="AE200" s="94"/>
      <c r="AF200" s="94" t="s">
        <v>646</v>
      </c>
      <c r="AG200" s="24" t="str">
        <f t="shared" si="79"/>
        <v>P</v>
      </c>
      <c r="AH200" s="94">
        <v>4</v>
      </c>
      <c r="AI200" s="94">
        <v>21</v>
      </c>
      <c r="AJ200" s="94">
        <v>50</v>
      </c>
      <c r="AK200" s="94">
        <v>23</v>
      </c>
      <c r="AL200" s="94">
        <v>30</v>
      </c>
      <c r="AM200" s="24">
        <f t="shared" si="70"/>
        <v>2.0000000000000027</v>
      </c>
      <c r="AN200" s="97">
        <f t="shared" si="71"/>
        <v>0.90972222222222221</v>
      </c>
      <c r="AO200" s="97">
        <f t="shared" si="72"/>
        <v>0.97916666666666674</v>
      </c>
      <c r="AP200" s="24" t="str" cm="1">
        <f t="array" ref="AP200">IF(W200="","",IF(SUMPRODUCT((W200=$W$6:$W$3326)*(AH200=$AH$6:$AH$3326)*(AN200=$AN$6:$AN$3326)*(AO200=$AO$6:$AO$3326)*(ROW($W$6:$W$3326)&lt;&gt;ROW(W200))*((R200=0)*($R$6:$R$3326&gt;0)+(R200&gt;0)*($R$6:$R$3326=0)))&gt;0,"SALONES UNIDOS",IF(SUMPRODUCT((W200=$W$6:$W$3326)*(AH200=$AH$6:$AH$3326)*((AN200&lt;$AO$6:$AO$3326)*(AO200&gt;$AN$6:$AN$3326))*(ROW($W$6:$W$3326)&lt;&gt;ROW(W200)))&gt;0,"CRUZADO","Sin cruce")))</f>
        <v>Sin cruce</v>
      </c>
      <c r="AQ200" s="97" t="str">
        <f t="shared" si="73"/>
        <v>DE12FILIALA</v>
      </c>
      <c r="AR200" s="97" t="str" cm="1">
        <f t="array" ref="AR200">IF(AQ200="","",IF(SUMPRODUCT((AQ200=$AQ$6:$AQ$3326)*(AH200=$AH$6:$AH$3326)*(AN200=$AN$6:$AN$3326)*(AO200=$AO$6:$AO$3326)*(ROW($AQ$6:$AQ$3326)&lt;&gt;ROW(AQ200))*((R200=0)*($R$6:$R$3326&gt;0)+(R200&gt;0)*($R$6:$R$3326=0)))&gt;0,"SALONES UNIDOS",IF(SUMPRODUCT((AQ200=$AQ$6:$AQ$3326)*(AH200=$AH$6:$AH$3326)*((AN200&lt;$AO$6:$AO$3326)*(AO200&gt;$AN$6:$AN$3326))*(ROW($AQ$6:$AQ$3326)&lt;&gt;ROW(AQ200)))&gt;0,"CRUZADO","Sin cruce")))</f>
        <v>Sin cruce</v>
      </c>
    </row>
    <row r="201" spans="3:44" s="8" customFormat="1" ht="18.75" customHeight="1" x14ac:dyDescent="0.25">
      <c r="C201" s="11" t="s">
        <v>639</v>
      </c>
      <c r="D201" s="42" t="s">
        <v>889</v>
      </c>
      <c r="E201" s="42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108" t="s">
        <v>890</v>
      </c>
      <c r="L201" s="26" t="s">
        <v>891</v>
      </c>
      <c r="M201" s="24" t="s">
        <v>684</v>
      </c>
      <c r="N201" s="24" t="s">
        <v>644</v>
      </c>
      <c r="O201" s="11" t="s">
        <v>512</v>
      </c>
      <c r="P201" s="24">
        <v>3</v>
      </c>
      <c r="Q201" s="24">
        <v>2</v>
      </c>
      <c r="R201" s="47">
        <v>5</v>
      </c>
      <c r="S201" s="24">
        <v>4</v>
      </c>
      <c r="T201" s="110"/>
      <c r="U201" s="24">
        <v>40</v>
      </c>
      <c r="V201" s="24" t="str">
        <f>IF(W201="","",IFERROR(INDEX(#REF!,MATCH(W201,#REF!,0)),"NUEVO"))</f>
        <v>NUEVO</v>
      </c>
      <c r="W201" s="121" t="s">
        <v>402</v>
      </c>
      <c r="X201" s="51" t="s">
        <v>892</v>
      </c>
      <c r="Y201" s="24" t="s">
        <v>740</v>
      </c>
      <c r="Z201" s="24" t="s">
        <v>647</v>
      </c>
      <c r="AA201" s="24" t="s">
        <v>61</v>
      </c>
      <c r="AB201" s="24" t="s">
        <v>893</v>
      </c>
      <c r="AC201" s="24">
        <v>50</v>
      </c>
      <c r="AD201" s="24" t="s">
        <v>685</v>
      </c>
      <c r="AE201" s="24" t="s">
        <v>685</v>
      </c>
      <c r="AF201" s="24" t="s">
        <v>740</v>
      </c>
      <c r="AG201" s="24" t="str">
        <f>IF(AND(P201&gt;0,Q201&gt;0),"TP",IF(AND(P201&gt;0,Q201=0),"T","P"))</f>
        <v>TP</v>
      </c>
      <c r="AH201" s="24">
        <v>1</v>
      </c>
      <c r="AI201" s="24">
        <v>7</v>
      </c>
      <c r="AJ201" s="24">
        <v>40</v>
      </c>
      <c r="AK201" s="24">
        <v>11</v>
      </c>
      <c r="AL201" s="24">
        <v>50</v>
      </c>
      <c r="AM201" s="24">
        <f t="shared" si="70"/>
        <v>4.9999999999999982</v>
      </c>
      <c r="AN201" s="97">
        <f t="shared" si="71"/>
        <v>0.31944444444444448</v>
      </c>
      <c r="AO201" s="97">
        <f t="shared" si="72"/>
        <v>0.49305555555555552</v>
      </c>
      <c r="AP201" s="24" t="str" cm="1">
        <f t="array" ref="AP201">IF(W201="","",IF(SUMPRODUCT((W201=$W$6:$W$3326)*(AH201=$AH$6:$AH$3326)*(AN201=$AN$6:$AN$3326)*(AO201=$AO$6:$AO$3326)*(ROW($W$6:$W$3326)&lt;&gt;ROW(W201))*((R201=0)*($R$6:$R$3326&gt;0)+(R201&gt;0)*($R$6:$R$3326=0)))&gt;0,"SALONES UNIDOS",IF(SUMPRODUCT((W201=$W$6:$W$3326)*(AH201=$AH$6:$AH$3326)*((AN201&lt;$AO$6:$AO$3326)*(AO201&gt;$AN$6:$AN$3326))*(ROW($W$6:$W$3326)&lt;&gt;ROW(W201)))&gt;0,"CRUZADO","Sin cruce")))</f>
        <v>Sin cruce</v>
      </c>
      <c r="AQ201" s="97" t="str">
        <f t="shared" si="73"/>
        <v>IC1FILIALA</v>
      </c>
      <c r="AR201" s="97" t="str" cm="1">
        <f t="array" ref="AR201">IF(AQ201="","",IF(SUMPRODUCT((AQ201=$AQ$6:$AQ$3326)*(AH201=$AH$6:$AH$3326)*(AN201=$AN$6:$AN$3326)*(AO201=$AO$6:$AO$3326)*(ROW($AQ$6:$AQ$3326)&lt;&gt;ROW(AQ201))*((R201=0)*($R$6:$R$3326&gt;0)+(R201&gt;0)*($R$6:$R$3326=0)))&gt;0,"SALONES UNIDOS",IF(SUMPRODUCT((AQ201=$AQ$6:$AQ$3326)*(AH201=$AH$6:$AH$3326)*((AN201&lt;$AO$6:$AO$3326)*(AO201&gt;$AN$6:$AN$3326))*(ROW($AQ$6:$AQ$3326)&lt;&gt;ROW(AQ201)))&gt;0,"CRUZADO","Sin cruce")))</f>
        <v>Sin cruce</v>
      </c>
    </row>
    <row r="202" spans="3:44" s="8" customFormat="1" ht="18.75" customHeight="1" x14ac:dyDescent="0.25">
      <c r="C202" s="11" t="s">
        <v>639</v>
      </c>
      <c r="D202" s="42" t="s">
        <v>889</v>
      </c>
      <c r="E202" s="42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108" t="s">
        <v>894</v>
      </c>
      <c r="L202" s="26" t="s">
        <v>745</v>
      </c>
      <c r="M202" s="24" t="s">
        <v>684</v>
      </c>
      <c r="N202" s="24" t="s">
        <v>644</v>
      </c>
      <c r="O202" s="11" t="s">
        <v>521</v>
      </c>
      <c r="P202" s="24">
        <v>3</v>
      </c>
      <c r="Q202" s="24">
        <v>2</v>
      </c>
      <c r="R202" s="47">
        <v>5</v>
      </c>
      <c r="S202" s="24">
        <v>4</v>
      </c>
      <c r="T202" s="110"/>
      <c r="U202" s="24">
        <v>40</v>
      </c>
      <c r="V202" s="24" t="str">
        <f>IF(W202="","",IFERROR(INDEX(#REF!,MATCH(W202,#REF!,0)),"NUEVO"))</f>
        <v>NUEVO</v>
      </c>
      <c r="W202" s="121" t="s">
        <v>351</v>
      </c>
      <c r="X202" s="98" t="s">
        <v>95</v>
      </c>
      <c r="Y202" s="24" t="s">
        <v>740</v>
      </c>
      <c r="Z202" s="24" t="s">
        <v>647</v>
      </c>
      <c r="AA202" s="24" t="s">
        <v>685</v>
      </c>
      <c r="AB202" s="24" t="s">
        <v>685</v>
      </c>
      <c r="AC202" s="24" t="s">
        <v>685</v>
      </c>
      <c r="AD202" s="24" t="s">
        <v>685</v>
      </c>
      <c r="AE202" s="24" t="s">
        <v>685</v>
      </c>
      <c r="AF202" s="24" t="s">
        <v>740</v>
      </c>
      <c r="AG202" s="24" t="str">
        <f t="shared" ref="AG202:AG293" si="95">IF(AND(P202&gt;0,Q202&gt;0),"TP",IF(AND(P202&gt;0,Q202=0),"T","P"))</f>
        <v>TP</v>
      </c>
      <c r="AH202" s="24">
        <v>3</v>
      </c>
      <c r="AI202" s="24">
        <v>7</v>
      </c>
      <c r="AJ202" s="24">
        <v>40</v>
      </c>
      <c r="AK202" s="24">
        <v>11</v>
      </c>
      <c r="AL202" s="24">
        <v>50</v>
      </c>
      <c r="AM202" s="24">
        <f t="shared" si="70"/>
        <v>4.9999999999999982</v>
      </c>
      <c r="AN202" s="97">
        <f t="shared" si="71"/>
        <v>0.31944444444444448</v>
      </c>
      <c r="AO202" s="97">
        <f t="shared" si="72"/>
        <v>0.49305555555555552</v>
      </c>
      <c r="AP202" s="24" t="str" cm="1">
        <f t="array" ref="AP202">IF(W202="","",IF(SUMPRODUCT((W202=$W$6:$W$3326)*(AH202=$AH$6:$AH$3326)*(AN202=$AN$6:$AN$3326)*(AO202=$AO$6:$AO$3326)*(ROW($W$6:$W$3326)&lt;&gt;ROW(W202))*((R202=0)*($R$6:$R$3326&gt;0)+(R202&gt;0)*($R$6:$R$3326=0)))&gt;0,"SALONES UNIDOS",IF(SUMPRODUCT((W202=$W$6:$W$3326)*(AH202=$AH$6:$AH$3326)*((AN202&lt;$AO$6:$AO$3326)*(AO202&gt;$AN$6:$AN$3326))*(ROW($W$6:$W$3326)&lt;&gt;ROW(W202)))&gt;0,"CRUZADO","Sin cruce")))</f>
        <v>Sin cruce</v>
      </c>
      <c r="AQ202" s="97" t="str">
        <f t="shared" si="73"/>
        <v>IC1FILIALA</v>
      </c>
      <c r="AR202" s="97" t="str" cm="1">
        <f t="array" ref="AR202">IF(AQ202="","",IF(SUMPRODUCT((AQ202=$AQ$6:$AQ$3326)*(AH202=$AH$6:$AH$3326)*(AN202=$AN$6:$AN$3326)*(AO202=$AO$6:$AO$3326)*(ROW($AQ$6:$AQ$3326)&lt;&gt;ROW(AQ202))*((R202=0)*($R$6:$R$3326&gt;0)+(R202&gt;0)*($R$6:$R$3326=0)))&gt;0,"SALONES UNIDOS",IF(SUMPRODUCT((AQ202=$AQ$6:$AQ$3326)*(AH202=$AH$6:$AH$3326)*((AN202&lt;$AO$6:$AO$3326)*(AO202&gt;$AN$6:$AN$3326))*(ROW($AQ$6:$AQ$3326)&lt;&gt;ROW(AQ202)))&gt;0,"CRUZADO","Sin cruce")))</f>
        <v>Sin cruce</v>
      </c>
    </row>
    <row r="203" spans="3:44" s="8" customFormat="1" ht="18.75" customHeight="1" x14ac:dyDescent="0.25">
      <c r="C203" s="11" t="s">
        <v>639</v>
      </c>
      <c r="D203" s="42" t="s">
        <v>889</v>
      </c>
      <c r="E203" s="42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108" t="s">
        <v>895</v>
      </c>
      <c r="L203" s="26" t="s">
        <v>896</v>
      </c>
      <c r="M203" s="24" t="s">
        <v>684</v>
      </c>
      <c r="N203" s="24" t="s">
        <v>644</v>
      </c>
      <c r="O203" s="11" t="s">
        <v>521</v>
      </c>
      <c r="P203" s="24">
        <v>2</v>
      </c>
      <c r="Q203" s="24">
        <v>2</v>
      </c>
      <c r="R203" s="47">
        <v>4</v>
      </c>
      <c r="S203" s="24">
        <v>3</v>
      </c>
      <c r="T203" s="110"/>
      <c r="U203" s="24">
        <v>40</v>
      </c>
      <c r="V203" s="24" t="str">
        <f>IF(W203="","",IFERROR(INDEX(#REF!,MATCH(W203,#REF!,0)),"NUEVO"))</f>
        <v>NUEVO</v>
      </c>
      <c r="W203" s="111" t="s">
        <v>234</v>
      </c>
      <c r="X203" s="98" t="s">
        <v>95</v>
      </c>
      <c r="Y203" s="24" t="s">
        <v>740</v>
      </c>
      <c r="Z203" s="24" t="s">
        <v>647</v>
      </c>
      <c r="AA203" s="24" t="s">
        <v>685</v>
      </c>
      <c r="AB203" s="24" t="s">
        <v>685</v>
      </c>
      <c r="AC203" s="24" t="s">
        <v>685</v>
      </c>
      <c r="AD203" s="24" t="s">
        <v>685</v>
      </c>
      <c r="AE203" s="24" t="s">
        <v>685</v>
      </c>
      <c r="AF203" s="24" t="s">
        <v>740</v>
      </c>
      <c r="AG203" s="24" t="str">
        <f t="shared" si="95"/>
        <v>TP</v>
      </c>
      <c r="AH203" s="24">
        <v>5</v>
      </c>
      <c r="AI203" s="24">
        <v>7</v>
      </c>
      <c r="AJ203" s="24">
        <v>40</v>
      </c>
      <c r="AK203" s="24">
        <v>11</v>
      </c>
      <c r="AL203" s="24">
        <v>0</v>
      </c>
      <c r="AM203" s="24">
        <f t="shared" si="70"/>
        <v>3.9999999999999987</v>
      </c>
      <c r="AN203" s="97">
        <f t="shared" si="71"/>
        <v>0.31944444444444448</v>
      </c>
      <c r="AO203" s="97">
        <f t="shared" si="72"/>
        <v>0.45833333333333331</v>
      </c>
      <c r="AP203" s="24" t="str" cm="1">
        <f t="array" ref="AP203">IF(W203="","",IF(SUMPRODUCT((W203=$W$6:$W$3326)*(AH203=$AH$6:$AH$3326)*(AN203=$AN$6:$AN$3326)*(AO203=$AO$6:$AO$3326)*(ROW($W$6:$W$3326)&lt;&gt;ROW(W203))*((R203=0)*($R$6:$R$3326&gt;0)+(R203&gt;0)*($R$6:$R$3326=0)))&gt;0,"SALONES UNIDOS",IF(SUMPRODUCT((W203=$W$6:$W$3326)*(AH203=$AH$6:$AH$3326)*((AN203&lt;$AO$6:$AO$3326)*(AO203&gt;$AN$6:$AN$3326))*(ROW($W$6:$W$3326)&lt;&gt;ROW(W203)))&gt;0,"CRUZADO","Sin cruce")))</f>
        <v>Sin cruce</v>
      </c>
      <c r="AQ203" s="97" t="str">
        <f t="shared" si="73"/>
        <v>IC1FILIALA</v>
      </c>
      <c r="AR203" s="97" t="str" cm="1">
        <f t="array" ref="AR203">IF(AQ203="","",IF(SUMPRODUCT((AQ203=$AQ$6:$AQ$3326)*(AH203=$AH$6:$AH$3326)*(AN203=$AN$6:$AN$3326)*(AO203=$AO$6:$AO$3326)*(ROW($AQ$6:$AQ$3326)&lt;&gt;ROW(AQ203))*((R203=0)*($R$6:$R$3326&gt;0)+(R203&gt;0)*($R$6:$R$3326=0)))&gt;0,"SALONES UNIDOS",IF(SUMPRODUCT((AQ203=$AQ$6:$AQ$3326)*(AH203=$AH$6:$AH$3326)*((AN203&lt;$AO$6:$AO$3326)*(AO203&gt;$AN$6:$AN$3326))*(ROW($AQ$6:$AQ$3326)&lt;&gt;ROW(AQ203)))&gt;0,"CRUZADO","Sin cruce")))</f>
        <v>Sin cruce</v>
      </c>
    </row>
    <row r="204" spans="3:44" s="8" customFormat="1" ht="18.75" customHeight="1" x14ac:dyDescent="0.25">
      <c r="C204" s="11" t="s">
        <v>639</v>
      </c>
      <c r="D204" s="42" t="s">
        <v>889</v>
      </c>
      <c r="E204" s="42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108" t="s">
        <v>897</v>
      </c>
      <c r="L204" s="26" t="s">
        <v>898</v>
      </c>
      <c r="M204" s="24" t="s">
        <v>684</v>
      </c>
      <c r="N204" s="24" t="s">
        <v>644</v>
      </c>
      <c r="O204" s="11" t="s">
        <v>512</v>
      </c>
      <c r="P204" s="24">
        <v>3</v>
      </c>
      <c r="Q204" s="24">
        <v>2</v>
      </c>
      <c r="R204" s="47">
        <v>5</v>
      </c>
      <c r="S204" s="24">
        <v>4</v>
      </c>
      <c r="T204" s="110"/>
      <c r="U204" s="24">
        <v>40</v>
      </c>
      <c r="V204" s="24" t="str">
        <f>IF(W204="","",IFERROR(INDEX(#REF!,MATCH(W204,#REF!,0)),"NUEVO"))</f>
        <v>NUEVO</v>
      </c>
      <c r="W204" s="111" t="s">
        <v>435</v>
      </c>
      <c r="X204" s="51" t="s">
        <v>892</v>
      </c>
      <c r="Y204" s="24" t="s">
        <v>740</v>
      </c>
      <c r="Z204" s="24" t="s">
        <v>647</v>
      </c>
      <c r="AA204" s="24" t="s">
        <v>61</v>
      </c>
      <c r="AB204" s="24" t="s">
        <v>893</v>
      </c>
      <c r="AC204" s="24">
        <v>50</v>
      </c>
      <c r="AD204" s="24" t="s">
        <v>685</v>
      </c>
      <c r="AE204" s="24" t="s">
        <v>685</v>
      </c>
      <c r="AF204" s="24" t="s">
        <v>740</v>
      </c>
      <c r="AG204" s="24" t="str">
        <f t="shared" si="95"/>
        <v>TP</v>
      </c>
      <c r="AH204" s="24">
        <v>2</v>
      </c>
      <c r="AI204" s="24">
        <v>11</v>
      </c>
      <c r="AJ204" s="24">
        <v>0</v>
      </c>
      <c r="AK204" s="24">
        <v>15</v>
      </c>
      <c r="AL204" s="24">
        <v>10</v>
      </c>
      <c r="AM204" s="24">
        <f t="shared" si="70"/>
        <v>5</v>
      </c>
      <c r="AN204" s="97">
        <f t="shared" si="71"/>
        <v>0.45833333333333331</v>
      </c>
      <c r="AO204" s="97">
        <f t="shared" si="72"/>
        <v>0.63194444444444442</v>
      </c>
      <c r="AP204" s="24" t="str" cm="1">
        <f t="array" ref="AP204">IF(W204="","",IF(SUMPRODUCT((W204=$W$6:$W$3326)*(AH204=$AH$6:$AH$3326)*(AN204=$AN$6:$AN$3326)*(AO204=$AO$6:$AO$3326)*(ROW($W$6:$W$3326)&lt;&gt;ROW(W204))*((R204=0)*($R$6:$R$3326&gt;0)+(R204&gt;0)*($R$6:$R$3326=0)))&gt;0,"SALONES UNIDOS",IF(SUMPRODUCT((W204=$W$6:$W$3326)*(AH204=$AH$6:$AH$3326)*((AN204&lt;$AO$6:$AO$3326)*(AO204&gt;$AN$6:$AN$3326))*(ROW($W$6:$W$3326)&lt;&gt;ROW(W204)))&gt;0,"CRUZADO","Sin cruce")))</f>
        <v>Sin cruce</v>
      </c>
      <c r="AQ204" s="97" t="str">
        <f t="shared" si="73"/>
        <v>IC1FILIALA</v>
      </c>
      <c r="AR204" s="97" t="str" cm="1">
        <f t="array" ref="AR204">IF(AQ204="","",IF(SUMPRODUCT((AQ204=$AQ$6:$AQ$3326)*(AH204=$AH$6:$AH$3326)*(AN204=$AN$6:$AN$3326)*(AO204=$AO$6:$AO$3326)*(ROW($AQ$6:$AQ$3326)&lt;&gt;ROW(AQ204))*((R204=0)*($R$6:$R$3326&gt;0)+(R204&gt;0)*($R$6:$R$3326=0)))&gt;0,"SALONES UNIDOS",IF(SUMPRODUCT((AQ204=$AQ$6:$AQ$3326)*(AH204=$AH$6:$AH$3326)*((AN204&lt;$AO$6:$AO$3326)*(AO204&gt;$AN$6:$AN$3326))*(ROW($AQ$6:$AQ$3326)&lt;&gt;ROW(AQ204)))&gt;0,"CRUZADO","Sin cruce")))</f>
        <v>Sin cruce</v>
      </c>
    </row>
    <row r="205" spans="3:44" s="8" customFormat="1" ht="18.75" customHeight="1" x14ac:dyDescent="0.25">
      <c r="C205" s="11" t="s">
        <v>639</v>
      </c>
      <c r="D205" s="42" t="s">
        <v>889</v>
      </c>
      <c r="E205" s="42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16</v>
      </c>
      <c r="K205" s="108" t="s">
        <v>899</v>
      </c>
      <c r="L205" s="26" t="s">
        <v>900</v>
      </c>
      <c r="M205" s="24" t="s">
        <v>658</v>
      </c>
      <c r="N205" s="24" t="s">
        <v>644</v>
      </c>
      <c r="O205" s="11" t="s">
        <v>512</v>
      </c>
      <c r="P205" s="24">
        <v>2</v>
      </c>
      <c r="Q205" s="24">
        <v>2</v>
      </c>
      <c r="R205" s="47">
        <v>4</v>
      </c>
      <c r="S205" s="24">
        <v>3</v>
      </c>
      <c r="T205" s="110"/>
      <c r="U205" s="24">
        <v>40</v>
      </c>
      <c r="V205" s="24" t="str">
        <f>IF(W205="","",IFERROR(INDEX(#REF!,MATCH(W205,#REF!,0)),"NUEVO"))</f>
        <v>NUEVO</v>
      </c>
      <c r="W205" s="111" t="s">
        <v>435</v>
      </c>
      <c r="X205" s="51" t="s">
        <v>892</v>
      </c>
      <c r="Y205" s="24" t="s">
        <v>740</v>
      </c>
      <c r="Z205" s="24" t="s">
        <v>647</v>
      </c>
      <c r="AA205" s="24" t="s">
        <v>61</v>
      </c>
      <c r="AB205" s="24" t="s">
        <v>893</v>
      </c>
      <c r="AC205" s="24">
        <v>50</v>
      </c>
      <c r="AD205" s="24" t="s">
        <v>685</v>
      </c>
      <c r="AE205" s="24" t="s">
        <v>685</v>
      </c>
      <c r="AF205" s="24" t="s">
        <v>740</v>
      </c>
      <c r="AG205" s="24" t="str">
        <f t="shared" si="95"/>
        <v>TP</v>
      </c>
      <c r="AH205" s="24">
        <v>5</v>
      </c>
      <c r="AI205" s="24">
        <v>11</v>
      </c>
      <c r="AJ205" s="24">
        <v>0</v>
      </c>
      <c r="AK205" s="24">
        <v>14</v>
      </c>
      <c r="AL205" s="24">
        <v>20</v>
      </c>
      <c r="AM205" s="24">
        <f t="shared" si="70"/>
        <v>4</v>
      </c>
      <c r="AN205" s="97">
        <f t="shared" si="71"/>
        <v>0.45833333333333331</v>
      </c>
      <c r="AO205" s="97">
        <f t="shared" si="72"/>
        <v>0.59722222222222221</v>
      </c>
      <c r="AP205" s="24" t="str" cm="1">
        <f t="array" ref="AP205">IF(W205="","",IF(SUMPRODUCT((W205=$W$6:$W$3326)*(AH205=$AH$6:$AH$3326)*(AN205=$AN$6:$AN$3326)*(AO205=$AO$6:$AO$3326)*(ROW($W$6:$W$3326)&lt;&gt;ROW(W205))*((R205=0)*($R$6:$R$3326&gt;0)+(R205&gt;0)*($R$6:$R$3326=0)))&gt;0,"SALONES UNIDOS",IF(SUMPRODUCT((W205=$W$6:$W$3326)*(AH205=$AH$6:$AH$3326)*((AN205&lt;$AO$6:$AO$3326)*(AO205&gt;$AN$6:$AN$3326))*(ROW($W$6:$W$3326)&lt;&gt;ROW(W205)))&gt;0,"CRUZADO","Sin cruce")))</f>
        <v>Sin cruce</v>
      </c>
      <c r="AQ205" s="97" t="str">
        <f t="shared" si="73"/>
        <v>IC1FILIALA</v>
      </c>
      <c r="AR205" s="97" t="str" cm="1">
        <f t="array" ref="AR205">IF(AQ205="","",IF(SUMPRODUCT((AQ205=$AQ$6:$AQ$3326)*(AH205=$AH$6:$AH$3326)*(AN205=$AN$6:$AN$3326)*(AO205=$AO$6:$AO$3326)*(ROW($AQ$6:$AQ$3326)&lt;&gt;ROW(AQ205))*((R205=0)*($R$6:$R$3326&gt;0)+(R205&gt;0)*($R$6:$R$3326=0)))&gt;0,"SALONES UNIDOS",IF(SUMPRODUCT((AQ205=$AQ$6:$AQ$3326)*(AH205=$AH$6:$AH$3326)*((AN205&lt;$AO$6:$AO$3326)*(AO205&gt;$AN$6:$AN$3326))*(ROW($AQ$6:$AQ$3326)&lt;&gt;ROW(AQ205)))&gt;0,"CRUZADO","Sin cruce")))</f>
        <v>Sin cruce</v>
      </c>
    </row>
    <row r="206" spans="3:44" s="8" customFormat="1" ht="18.75" customHeight="1" x14ac:dyDescent="0.25">
      <c r="C206" s="11" t="s">
        <v>639</v>
      </c>
      <c r="D206" s="42" t="s">
        <v>889</v>
      </c>
      <c r="E206" s="42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16</v>
      </c>
      <c r="K206" s="108" t="s">
        <v>901</v>
      </c>
      <c r="L206" s="26" t="s">
        <v>902</v>
      </c>
      <c r="M206" s="24" t="s">
        <v>658</v>
      </c>
      <c r="N206" s="24" t="s">
        <v>644</v>
      </c>
      <c r="O206" s="11" t="s">
        <v>512</v>
      </c>
      <c r="P206" s="24">
        <v>1</v>
      </c>
      <c r="Q206" s="24">
        <v>0</v>
      </c>
      <c r="R206" s="47">
        <v>1</v>
      </c>
      <c r="S206" s="24">
        <v>3</v>
      </c>
      <c r="T206" s="110"/>
      <c r="U206" s="24">
        <v>40</v>
      </c>
      <c r="V206" s="24" t="str">
        <f>IF(W206="","",IFERROR(INDEX(#REF!,MATCH(W206,#REF!,0)),"NUEVO"))</f>
        <v>NUEVO</v>
      </c>
      <c r="W206" s="111" t="s">
        <v>391</v>
      </c>
      <c r="X206" s="51" t="s">
        <v>892</v>
      </c>
      <c r="Y206" s="24" t="s">
        <v>740</v>
      </c>
      <c r="Z206" s="24" t="s">
        <v>647</v>
      </c>
      <c r="AA206" s="24" t="s">
        <v>61</v>
      </c>
      <c r="AB206" s="24" t="s">
        <v>893</v>
      </c>
      <c r="AC206" s="24">
        <v>50</v>
      </c>
      <c r="AD206" s="24" t="s">
        <v>685</v>
      </c>
      <c r="AE206" s="24" t="s">
        <v>685</v>
      </c>
      <c r="AF206" s="24" t="s">
        <v>740</v>
      </c>
      <c r="AG206" s="24" t="str">
        <f t="shared" si="95"/>
        <v>T</v>
      </c>
      <c r="AH206" s="24">
        <v>4</v>
      </c>
      <c r="AI206" s="24">
        <v>7</v>
      </c>
      <c r="AJ206" s="24">
        <v>40</v>
      </c>
      <c r="AK206" s="24">
        <v>8</v>
      </c>
      <c r="AL206" s="24">
        <v>30</v>
      </c>
      <c r="AM206" s="24">
        <f t="shared" si="70"/>
        <v>0.999999999999998</v>
      </c>
      <c r="AN206" s="97">
        <f t="shared" si="71"/>
        <v>0.31944444444444448</v>
      </c>
      <c r="AO206" s="97">
        <f t="shared" si="72"/>
        <v>0.35416666666666663</v>
      </c>
      <c r="AP206" s="24" t="str" cm="1">
        <f t="array" ref="AP206">IF(W206="","",IF(SUMPRODUCT((W206=$W$6:$W$3326)*(AH206=$AH$6:$AH$3326)*(AN206=$AN$6:$AN$3326)*(AO206=$AO$6:$AO$3326)*(ROW($W$6:$W$3326)&lt;&gt;ROW(W206))*((R206=0)*($R$6:$R$3326&gt;0)+(R206&gt;0)*($R$6:$R$3326=0)))&gt;0,"SALONES UNIDOS",IF(SUMPRODUCT((W206=$W$6:$W$3326)*(AH206=$AH$6:$AH$3326)*((AN206&lt;$AO$6:$AO$3326)*(AO206&gt;$AN$6:$AN$3326))*(ROW($W$6:$W$3326)&lt;&gt;ROW(W206)))&gt;0,"CRUZADO","Sin cruce")))</f>
        <v>Sin cruce</v>
      </c>
      <c r="AQ206" s="97" t="str">
        <f t="shared" si="73"/>
        <v>IC1FILIALA</v>
      </c>
      <c r="AR206" s="97" t="str" cm="1">
        <f t="array" ref="AR206">IF(AQ206="","",IF(SUMPRODUCT((AQ206=$AQ$6:$AQ$3326)*(AH206=$AH$6:$AH$3326)*(AN206=$AN$6:$AN$3326)*(AO206=$AO$6:$AO$3326)*(ROW($AQ$6:$AQ$3326)&lt;&gt;ROW(AQ206))*((R206=0)*($R$6:$R$3326&gt;0)+(R206&gt;0)*($R$6:$R$3326=0)))&gt;0,"SALONES UNIDOS",IF(SUMPRODUCT((AQ206=$AQ$6:$AQ$3326)*(AH206=$AH$6:$AH$3326)*((AN206&lt;$AO$6:$AO$3326)*(AO206&gt;$AN$6:$AN$3326))*(ROW($AQ$6:$AQ$3326)&lt;&gt;ROW(AQ206)))&gt;0,"CRUZADO","Sin cruce")))</f>
        <v>Sin cruce</v>
      </c>
    </row>
    <row r="207" spans="3:44" s="8" customFormat="1" ht="18.75" customHeight="1" x14ac:dyDescent="0.25">
      <c r="C207" s="11" t="s">
        <v>639</v>
      </c>
      <c r="D207" s="42" t="s">
        <v>889</v>
      </c>
      <c r="E207" s="42">
        <v>20261</v>
      </c>
      <c r="F207" s="11" t="s">
        <v>13</v>
      </c>
      <c r="G207" s="11" t="s">
        <v>20</v>
      </c>
      <c r="H207" s="11" t="s">
        <v>54</v>
      </c>
      <c r="I207" s="11">
        <v>1</v>
      </c>
      <c r="J207" s="11" t="s">
        <v>750</v>
      </c>
      <c r="K207" s="108" t="s">
        <v>901</v>
      </c>
      <c r="L207" s="26" t="s">
        <v>902</v>
      </c>
      <c r="M207" s="24" t="s">
        <v>658</v>
      </c>
      <c r="N207" s="24" t="s">
        <v>644</v>
      </c>
      <c r="O207" s="11" t="s">
        <v>512</v>
      </c>
      <c r="P207" s="24">
        <v>0</v>
      </c>
      <c r="Q207" s="24">
        <v>4</v>
      </c>
      <c r="R207" s="47">
        <v>4</v>
      </c>
      <c r="S207" s="24">
        <v>3</v>
      </c>
      <c r="T207" s="110"/>
      <c r="U207" s="24">
        <v>20</v>
      </c>
      <c r="V207" s="24" t="str">
        <f>IF(W207="","",IFERROR(INDEX(#REF!,MATCH(W207,#REF!,0)),"NUEVO"))</f>
        <v>NUEVO</v>
      </c>
      <c r="W207" s="111" t="s">
        <v>391</v>
      </c>
      <c r="X207" s="51" t="s">
        <v>892</v>
      </c>
      <c r="Y207" s="24" t="s">
        <v>740</v>
      </c>
      <c r="Z207" s="24" t="s">
        <v>647</v>
      </c>
      <c r="AA207" s="24"/>
      <c r="AB207" s="24"/>
      <c r="AC207" s="24"/>
      <c r="AD207" s="71" t="s">
        <v>818</v>
      </c>
      <c r="AE207" s="24">
        <v>21</v>
      </c>
      <c r="AF207" s="24" t="s">
        <v>740</v>
      </c>
      <c r="AG207" s="24" t="str">
        <f t="shared" si="95"/>
        <v>P</v>
      </c>
      <c r="AH207" s="24">
        <v>4</v>
      </c>
      <c r="AI207" s="24">
        <v>8</v>
      </c>
      <c r="AJ207" s="24">
        <v>30</v>
      </c>
      <c r="AK207" s="24">
        <v>11</v>
      </c>
      <c r="AL207" s="24">
        <v>50</v>
      </c>
      <c r="AM207" s="24">
        <f t="shared" si="70"/>
        <v>4</v>
      </c>
      <c r="AN207" s="97">
        <f t="shared" si="71"/>
        <v>0.35416666666666663</v>
      </c>
      <c r="AO207" s="97">
        <f t="shared" si="72"/>
        <v>0.49305555555555552</v>
      </c>
      <c r="AP207" s="24" t="str" cm="1">
        <f t="array" ref="AP207">IF(W207="","",IF(SUMPRODUCT((W207=$W$6:$W$3326)*(AH207=$AH$6:$AH$3326)*(AN207=$AN$6:$AN$3326)*(AO207=$AO$6:$AO$3326)*(ROW($W$6:$W$3326)&lt;&gt;ROW(W207))*((R207=0)*($R$6:$R$3326&gt;0)+(R207&gt;0)*($R$6:$R$3326=0)))&gt;0,"SALONES UNIDOS",IF(SUMPRODUCT((W207=$W$6:$W$3326)*(AH207=$AH$6:$AH$3326)*((AN207&lt;$AO$6:$AO$3326)*(AO207&gt;$AN$6:$AN$3326))*(ROW($W$6:$W$3326)&lt;&gt;ROW(W207)))&gt;0,"CRUZADO","Sin cruce")))</f>
        <v>Sin cruce</v>
      </c>
      <c r="AQ207" s="97" t="str">
        <f t="shared" si="73"/>
        <v>IC1FILIALA1</v>
      </c>
      <c r="AR207" s="97" t="str" cm="1">
        <f t="array" ref="AR207">IF(AQ207="","",IF(SUMPRODUCT((AQ207=$AQ$6:$AQ$3326)*(AH207=$AH$6:$AH$3326)*(AN207=$AN$6:$AN$3326)*(AO207=$AO$6:$AO$3326)*(ROW($AQ$6:$AQ$3326)&lt;&gt;ROW(AQ207))*((R207=0)*($R$6:$R$3326&gt;0)+(R207&gt;0)*($R$6:$R$3326=0)))&gt;0,"SALONES UNIDOS",IF(SUMPRODUCT((AQ207=$AQ$6:$AQ$3326)*(AH207=$AH$6:$AH$3326)*((AN207&lt;$AO$6:$AO$3326)*(AO207&gt;$AN$6:$AN$3326))*(ROW($AQ$6:$AQ$3326)&lt;&gt;ROW(AQ207)))&gt;0,"CRUZADO","Sin cruce")))</f>
        <v>Sin cruce</v>
      </c>
    </row>
    <row r="208" spans="3:44" s="8" customFormat="1" ht="18.75" customHeight="1" x14ac:dyDescent="0.25">
      <c r="C208" s="11" t="s">
        <v>639</v>
      </c>
      <c r="D208" s="42" t="s">
        <v>889</v>
      </c>
      <c r="E208" s="42">
        <v>20261</v>
      </c>
      <c r="F208" s="11" t="s">
        <v>13</v>
      </c>
      <c r="G208" s="11" t="s">
        <v>20</v>
      </c>
      <c r="H208" s="11" t="s">
        <v>54</v>
      </c>
      <c r="I208" s="11">
        <v>1</v>
      </c>
      <c r="J208" s="11" t="s">
        <v>752</v>
      </c>
      <c r="K208" s="108" t="s">
        <v>901</v>
      </c>
      <c r="L208" s="26" t="s">
        <v>902</v>
      </c>
      <c r="M208" s="24" t="s">
        <v>658</v>
      </c>
      <c r="N208" s="24" t="s">
        <v>644</v>
      </c>
      <c r="O208" s="11" t="s">
        <v>512</v>
      </c>
      <c r="P208" s="24">
        <v>0</v>
      </c>
      <c r="Q208" s="24">
        <v>4</v>
      </c>
      <c r="R208" s="47">
        <v>4</v>
      </c>
      <c r="S208" s="24">
        <v>3</v>
      </c>
      <c r="T208" s="110"/>
      <c r="U208" s="24">
        <v>20</v>
      </c>
      <c r="V208" s="24" t="str">
        <f>IF(W208="","",IFERROR(INDEX(#REF!,MATCH(W208,#REF!,0)),"NUEVO"))</f>
        <v>NUEVO</v>
      </c>
      <c r="W208" s="111" t="s">
        <v>391</v>
      </c>
      <c r="X208" s="51" t="s">
        <v>892</v>
      </c>
      <c r="Y208" s="24" t="s">
        <v>740</v>
      </c>
      <c r="Z208" s="24" t="s">
        <v>647</v>
      </c>
      <c r="AA208" s="24"/>
      <c r="AB208" s="24"/>
      <c r="AC208" s="24"/>
      <c r="AD208" s="71" t="s">
        <v>818</v>
      </c>
      <c r="AE208" s="24">
        <v>21</v>
      </c>
      <c r="AF208" s="24" t="s">
        <v>740</v>
      </c>
      <c r="AG208" s="24" t="str">
        <f t="shared" si="95"/>
        <v>P</v>
      </c>
      <c r="AH208" s="24">
        <v>4</v>
      </c>
      <c r="AI208" s="24">
        <v>11</v>
      </c>
      <c r="AJ208" s="24">
        <v>50</v>
      </c>
      <c r="AK208" s="24">
        <v>15</v>
      </c>
      <c r="AL208" s="24">
        <v>10</v>
      </c>
      <c r="AM208" s="24">
        <f t="shared" si="70"/>
        <v>4</v>
      </c>
      <c r="AN208" s="97">
        <f t="shared" si="71"/>
        <v>0.49305555555555552</v>
      </c>
      <c r="AO208" s="97">
        <f t="shared" si="72"/>
        <v>0.63194444444444442</v>
      </c>
      <c r="AP208" s="24" t="str" cm="1">
        <f t="array" ref="AP208">IF(W208="","",IF(SUMPRODUCT((W208=$W$6:$W$3326)*(AH208=$AH$6:$AH$3326)*(AN208=$AN$6:$AN$3326)*(AO208=$AO$6:$AO$3326)*(ROW($W$6:$W$3326)&lt;&gt;ROW(W208))*((R208=0)*($R$6:$R$3326&gt;0)+(R208&gt;0)*($R$6:$R$3326=0)))&gt;0,"SALONES UNIDOS",IF(SUMPRODUCT((W208=$W$6:$W$3326)*(AH208=$AH$6:$AH$3326)*((AN208&lt;$AO$6:$AO$3326)*(AO208&gt;$AN$6:$AN$3326))*(ROW($W$6:$W$3326)&lt;&gt;ROW(W208)))&gt;0,"CRUZADO","Sin cruce")))</f>
        <v>Sin cruce</v>
      </c>
      <c r="AQ208" s="97" t="str">
        <f t="shared" si="73"/>
        <v>IC1FILIALA2</v>
      </c>
      <c r="AR208" s="97" t="str" cm="1">
        <f t="array" ref="AR208">IF(AQ208="","",IF(SUMPRODUCT((AQ208=$AQ$6:$AQ$3326)*(AH208=$AH$6:$AH$3326)*(AN208=$AN$6:$AN$3326)*(AO208=$AO$6:$AO$3326)*(ROW($AQ$6:$AQ$3326)&lt;&gt;ROW(AQ208))*((R208=0)*($R$6:$R$3326&gt;0)+(R208&gt;0)*($R$6:$R$3326=0)))&gt;0,"SALONES UNIDOS",IF(SUMPRODUCT((AQ208=$AQ$6:$AQ$3326)*(AH208=$AH$6:$AH$3326)*((AN208&lt;$AO$6:$AO$3326)*(AO208&gt;$AN$6:$AN$3326))*(ROW($AQ$6:$AQ$3326)&lt;&gt;ROW(AQ208)))&gt;0,"CRUZADO","Sin cruce")))</f>
        <v>Sin cruce</v>
      </c>
    </row>
    <row r="209" spans="3:44" s="8" customFormat="1" ht="18.75" customHeight="1" x14ac:dyDescent="0.25">
      <c r="C209" s="11" t="s">
        <v>639</v>
      </c>
      <c r="D209" s="42" t="s">
        <v>889</v>
      </c>
      <c r="E209" s="42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108" t="s">
        <v>903</v>
      </c>
      <c r="L209" s="26" t="s">
        <v>699</v>
      </c>
      <c r="M209" s="24" t="s">
        <v>684</v>
      </c>
      <c r="N209" s="24" t="s">
        <v>644</v>
      </c>
      <c r="O209" s="11" t="s">
        <v>512</v>
      </c>
      <c r="P209" s="24">
        <v>3</v>
      </c>
      <c r="Q209" s="24">
        <v>2</v>
      </c>
      <c r="R209" s="47">
        <v>5</v>
      </c>
      <c r="S209" s="24">
        <v>4</v>
      </c>
      <c r="T209" s="39"/>
      <c r="U209" s="24">
        <v>18</v>
      </c>
      <c r="V209" s="24" t="str">
        <f>IF(W209="","",IFERROR(INDEX(#REF!,MATCH(W209,#REF!,0)),"NUEVO"))</f>
        <v>NUEVO</v>
      </c>
      <c r="W209" s="98" t="s">
        <v>467</v>
      </c>
      <c r="X209" s="51" t="s">
        <v>96</v>
      </c>
      <c r="Y209" s="24" t="s">
        <v>740</v>
      </c>
      <c r="Z209" s="24" t="s">
        <v>647</v>
      </c>
      <c r="AA209" s="24" t="s">
        <v>16</v>
      </c>
      <c r="AB209" s="24" t="s">
        <v>817</v>
      </c>
      <c r="AC209" s="24">
        <v>37</v>
      </c>
      <c r="AD209" s="24" t="s">
        <v>685</v>
      </c>
      <c r="AE209" s="24" t="s">
        <v>685</v>
      </c>
      <c r="AF209" s="24" t="s">
        <v>740</v>
      </c>
      <c r="AG209" s="24" t="str">
        <f t="shared" si="95"/>
        <v>TP</v>
      </c>
      <c r="AH209" s="24">
        <v>1</v>
      </c>
      <c r="AI209" s="38">
        <v>12</v>
      </c>
      <c r="AJ209" s="38">
        <v>40</v>
      </c>
      <c r="AK209" s="38">
        <v>16</v>
      </c>
      <c r="AL209" s="38">
        <v>50</v>
      </c>
      <c r="AM209" s="24">
        <f t="shared" si="70"/>
        <v>4.9999999999999982</v>
      </c>
      <c r="AN209" s="97">
        <f t="shared" si="71"/>
        <v>0.52777777777777779</v>
      </c>
      <c r="AO209" s="97">
        <f t="shared" si="72"/>
        <v>0.70138888888888884</v>
      </c>
      <c r="AP209" s="24" t="str" cm="1">
        <f t="array" ref="AP209">IF(W209="","",IF(SUMPRODUCT((W209=$W$6:$W$3326)*(AH209=$AH$6:$AH$3326)*(AN209=$AN$6:$AN$3326)*(AO209=$AO$6:$AO$3326)*(ROW($W$6:$W$3326)&lt;&gt;ROW(W209))*((R209=0)*($R$6:$R$3326&gt;0)+(R209&gt;0)*($R$6:$R$3326=0)))&gt;0,"SALONES UNIDOS",IF(SUMPRODUCT((W209=$W$6:$W$3326)*(AH209=$AH$6:$AH$3326)*((AN209&lt;$AO$6:$AO$3326)*(AO209&gt;$AN$6:$AN$3326))*(ROW($W$6:$W$3326)&lt;&gt;ROW(W209)))&gt;0,"CRUZADO","Sin cruce")))</f>
        <v>Sin cruce</v>
      </c>
      <c r="AQ209" s="97" t="str">
        <f t="shared" si="73"/>
        <v>IC2FILIALA</v>
      </c>
      <c r="AR209" s="97" t="str" cm="1">
        <f t="array" ref="AR209">IF(AQ209="","",IF(SUMPRODUCT((AQ209=$AQ$6:$AQ$3326)*(AH209=$AH$6:$AH$3326)*(AN209=$AN$6:$AN$3326)*(AO209=$AO$6:$AO$3326)*(ROW($AQ$6:$AQ$3326)&lt;&gt;ROW(AQ209))*((R209=0)*($R$6:$R$3326&gt;0)+(R209&gt;0)*($R$6:$R$3326=0)))&gt;0,"SALONES UNIDOS",IF(SUMPRODUCT((AQ209=$AQ$6:$AQ$3326)*(AH209=$AH$6:$AH$3326)*((AN209&lt;$AO$6:$AO$3326)*(AO209&gt;$AN$6:$AN$3326))*(ROW($AQ$6:$AQ$3326)&lt;&gt;ROW(AQ209)))&gt;0,"CRUZADO","Sin cruce")))</f>
        <v>Sin cruce</v>
      </c>
    </row>
    <row r="210" spans="3:44" s="8" customFormat="1" ht="18.75" customHeight="1" x14ac:dyDescent="0.25">
      <c r="C210" s="11" t="s">
        <v>639</v>
      </c>
      <c r="D210" s="42" t="s">
        <v>889</v>
      </c>
      <c r="E210" s="42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108" t="s">
        <v>904</v>
      </c>
      <c r="L210" s="26" t="s">
        <v>905</v>
      </c>
      <c r="M210" s="24" t="s">
        <v>684</v>
      </c>
      <c r="N210" s="24" t="s">
        <v>644</v>
      </c>
      <c r="O210" s="11" t="s">
        <v>906</v>
      </c>
      <c r="P210" s="24">
        <v>3</v>
      </c>
      <c r="Q210" s="24">
        <v>0</v>
      </c>
      <c r="R210" s="47">
        <v>3</v>
      </c>
      <c r="S210" s="24">
        <v>4</v>
      </c>
      <c r="T210" s="39"/>
      <c r="U210" s="24">
        <v>18</v>
      </c>
      <c r="V210" s="24" t="str">
        <f>IF(W210="","",IFERROR(INDEX(#REF!,MATCH(W210,#REF!,0)),"NUEVO"))</f>
        <v>NUEVO</v>
      </c>
      <c r="W210" s="98" t="s">
        <v>435</v>
      </c>
      <c r="X210" s="26" t="s">
        <v>95</v>
      </c>
      <c r="Y210" s="24" t="s">
        <v>740</v>
      </c>
      <c r="Z210" s="24" t="s">
        <v>647</v>
      </c>
      <c r="AA210" s="24" t="s">
        <v>685</v>
      </c>
      <c r="AB210" s="24" t="s">
        <v>685</v>
      </c>
      <c r="AC210" s="24" t="s">
        <v>685</v>
      </c>
      <c r="AD210" s="24" t="s">
        <v>685</v>
      </c>
      <c r="AE210" s="24" t="s">
        <v>685</v>
      </c>
      <c r="AF210" s="24" t="s">
        <v>740</v>
      </c>
      <c r="AG210" s="24" t="str">
        <f t="shared" ref="AG210" si="96">IF(AND(P210&gt;0,Q210&gt;0),"TP",IF(AND(P210&gt;0,Q210=0),"T","P"))</f>
        <v>T</v>
      </c>
      <c r="AH210" s="50">
        <v>2</v>
      </c>
      <c r="AI210" s="14">
        <v>15</v>
      </c>
      <c r="AJ210" s="14">
        <v>10</v>
      </c>
      <c r="AK210" s="14">
        <v>17</v>
      </c>
      <c r="AL210" s="14">
        <v>40</v>
      </c>
      <c r="AM210" s="24">
        <f t="shared" ref="AM210" si="97">IF(R210=0,0,IF(AI210="",R210,IF(X210="HIBRIDO VIRTUAL",0,((((AK210/24)+(AL210/1440))-((AI210/24)+(AJ210/1440)))*1440/50))))</f>
        <v>3.0000000000000022</v>
      </c>
      <c r="AN210" s="97">
        <f t="shared" ref="AN210" si="98">AI210/24+AJ210/1440</f>
        <v>0.63194444444444442</v>
      </c>
      <c r="AO210" s="97">
        <f t="shared" ref="AO210" si="99">AK210/24+AL210/1440</f>
        <v>0.73611111111111116</v>
      </c>
      <c r="AP210" s="24" t="str" cm="1">
        <f t="array" ref="AP210">IF(W210="","",IF(SUMPRODUCT((W210=$W$6:$W$3326)*(AH210=$AH$6:$AH$3326)*(AN210=$AN$6:$AN$3326)*(AO210=$AO$6:$AO$3326)*(ROW($W$6:$W$3326)&lt;&gt;ROW(W210))*((R210=0)*($R$6:$R$3326&gt;0)+(R210&gt;0)*($R$6:$R$3326=0)))&gt;0,"SALONES UNIDOS",IF(SUMPRODUCT((W210=$W$6:$W$3326)*(AH210=$AH$6:$AH$3326)*((AN210&lt;$AO$6:$AO$3326)*(AO210&gt;$AN$6:$AN$3326))*(ROW($W$6:$W$3326)&lt;&gt;ROW(W210)))&gt;0,"CRUZADO","Sin cruce")))</f>
        <v>Sin cruce</v>
      </c>
      <c r="AQ210" s="97" t="str">
        <f t="shared" ref="AQ210" si="100">TRIM(CONCATENATE(H210,I210,F210,J210))</f>
        <v>IC2FILIALA</v>
      </c>
      <c r="AR210" s="97" t="str" cm="1">
        <f t="array" ref="AR210">IF(AQ210="","",IF(SUMPRODUCT((AQ210=$AQ$6:$AQ$3326)*(AH210=$AH$6:$AH$3326)*(AN210=$AN$6:$AN$3326)*(AO210=$AO$6:$AO$3326)*(ROW($AQ$6:$AQ$3326)&lt;&gt;ROW(AQ210))*((R210=0)*($R$6:$R$3326&gt;0)+(R210&gt;0)*($R$6:$R$3326=0)))&gt;0,"SALONES UNIDOS",IF(SUMPRODUCT((AQ210=$AQ$6:$AQ$3326)*(AH210=$AH$6:$AH$3326)*((AN210&lt;$AO$6:$AO$3326)*(AO210&gt;$AN$6:$AN$3326))*(ROW($AQ$6:$AQ$3326)&lt;&gt;ROW(AQ210)))&gt;0,"CRUZADO","Sin cruce")))</f>
        <v>Sin cruce</v>
      </c>
    </row>
    <row r="211" spans="3:44" s="8" customFormat="1" ht="18.75" customHeight="1" x14ac:dyDescent="0.25">
      <c r="C211" s="11" t="s">
        <v>639</v>
      </c>
      <c r="D211" s="42" t="s">
        <v>889</v>
      </c>
      <c r="E211" s="42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108" t="s">
        <v>904</v>
      </c>
      <c r="L211" s="26" t="s">
        <v>905</v>
      </c>
      <c r="M211" s="24" t="s">
        <v>684</v>
      </c>
      <c r="N211" s="24" t="s">
        <v>644</v>
      </c>
      <c r="O211" s="11" t="s">
        <v>906</v>
      </c>
      <c r="P211" s="24">
        <v>0</v>
      </c>
      <c r="Q211" s="24">
        <v>2</v>
      </c>
      <c r="R211" s="47">
        <v>2</v>
      </c>
      <c r="S211" s="24">
        <v>4</v>
      </c>
      <c r="T211" s="39"/>
      <c r="U211" s="24">
        <v>18</v>
      </c>
      <c r="V211" s="24" t="str">
        <f>IF(W211="","",IFERROR(INDEX(#REF!,MATCH(W211,#REF!,0)),"NUEVO"))</f>
        <v>NUEVO</v>
      </c>
      <c r="W211" s="98" t="s">
        <v>435</v>
      </c>
      <c r="X211" s="26" t="s">
        <v>95</v>
      </c>
      <c r="Y211" s="24" t="s">
        <v>740</v>
      </c>
      <c r="Z211" s="24" t="s">
        <v>647</v>
      </c>
      <c r="AA211" s="24" t="s">
        <v>685</v>
      </c>
      <c r="AB211" s="24" t="s">
        <v>685</v>
      </c>
      <c r="AC211" s="24" t="s">
        <v>685</v>
      </c>
      <c r="AD211" s="24" t="s">
        <v>685</v>
      </c>
      <c r="AE211" s="24" t="s">
        <v>685</v>
      </c>
      <c r="AF211" s="24" t="s">
        <v>740</v>
      </c>
      <c r="AG211" s="24" t="str">
        <f t="shared" si="95"/>
        <v>P</v>
      </c>
      <c r="AH211" s="50">
        <v>5</v>
      </c>
      <c r="AI211" s="14">
        <v>16</v>
      </c>
      <c r="AJ211" s="14">
        <v>50</v>
      </c>
      <c r="AK211" s="14">
        <v>18</v>
      </c>
      <c r="AL211" s="14">
        <v>30</v>
      </c>
      <c r="AM211" s="24">
        <f t="shared" si="70"/>
        <v>2.0000000000000027</v>
      </c>
      <c r="AN211" s="97">
        <f t="shared" si="71"/>
        <v>0.70138888888888884</v>
      </c>
      <c r="AO211" s="97">
        <f t="shared" si="72"/>
        <v>0.77083333333333337</v>
      </c>
      <c r="AP211" s="24" t="str" cm="1">
        <f t="array" ref="AP211">IF(W211="","",IF(SUMPRODUCT((W211=$W$6:$W$3326)*(AH211=$AH$6:$AH$3326)*(AN211=$AN$6:$AN$3326)*(AO211=$AO$6:$AO$3326)*(ROW($W$6:$W$3326)&lt;&gt;ROW(W211))*((R211=0)*($R$6:$R$3326&gt;0)+(R211&gt;0)*($R$6:$R$3326=0)))&gt;0,"SALONES UNIDOS",IF(SUMPRODUCT((W211=$W$6:$W$3326)*(AH211=$AH$6:$AH$3326)*((AN211&lt;$AO$6:$AO$3326)*(AO211&gt;$AN$6:$AN$3326))*(ROW($W$6:$W$3326)&lt;&gt;ROW(W211)))&gt;0,"CRUZADO","Sin cruce")))</f>
        <v>Sin cruce</v>
      </c>
      <c r="AQ211" s="97" t="str">
        <f t="shared" si="73"/>
        <v>IC2FILIALA</v>
      </c>
      <c r="AR211" s="97" t="str" cm="1">
        <f t="array" ref="AR211">IF(AQ211="","",IF(SUMPRODUCT((AQ211=$AQ$6:$AQ$3326)*(AH211=$AH$6:$AH$3326)*(AN211=$AN$6:$AN$3326)*(AO211=$AO$6:$AO$3326)*(ROW($AQ$6:$AQ$3326)&lt;&gt;ROW(AQ211))*((R211=0)*($R$6:$R$3326&gt;0)+(R211&gt;0)*($R$6:$R$3326=0)))&gt;0,"SALONES UNIDOS",IF(SUMPRODUCT((AQ211=$AQ$6:$AQ$3326)*(AH211=$AH$6:$AH$3326)*((AN211&lt;$AO$6:$AO$3326)*(AO211&gt;$AN$6:$AN$3326))*(ROW($AQ$6:$AQ$3326)&lt;&gt;ROW(AQ211)))&gt;0,"CRUZADO","Sin cruce")))</f>
        <v>Sin cruce</v>
      </c>
    </row>
    <row r="212" spans="3:44" s="8" customFormat="1" ht="18.75" customHeight="1" x14ac:dyDescent="0.25">
      <c r="C212" s="11" t="s">
        <v>639</v>
      </c>
      <c r="D212" s="42" t="s">
        <v>889</v>
      </c>
      <c r="E212" s="42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108" t="s">
        <v>907</v>
      </c>
      <c r="L212" s="26" t="s">
        <v>764</v>
      </c>
      <c r="M212" s="24" t="s">
        <v>684</v>
      </c>
      <c r="N212" s="24" t="s">
        <v>644</v>
      </c>
      <c r="O212" s="11" t="s">
        <v>906</v>
      </c>
      <c r="P212" s="24">
        <v>2</v>
      </c>
      <c r="Q212" s="24">
        <v>2</v>
      </c>
      <c r="R212" s="47">
        <v>4</v>
      </c>
      <c r="S212" s="24">
        <v>3</v>
      </c>
      <c r="T212" s="39"/>
      <c r="U212" s="24">
        <v>18</v>
      </c>
      <c r="V212" s="24" t="str">
        <f>IF(W212="","",IFERROR(INDEX(#REF!,MATCH(W212,#REF!,0)),"NUEVO"))</f>
        <v>NUEVO</v>
      </c>
      <c r="W212" s="26" t="s">
        <v>170</v>
      </c>
      <c r="X212" s="51" t="s">
        <v>95</v>
      </c>
      <c r="Y212" s="24" t="s">
        <v>740</v>
      </c>
      <c r="Z212" s="24" t="s">
        <v>647</v>
      </c>
      <c r="AA212" s="24" t="s">
        <v>685</v>
      </c>
      <c r="AB212" s="24" t="s">
        <v>685</v>
      </c>
      <c r="AC212" s="24" t="s">
        <v>685</v>
      </c>
      <c r="AD212" s="24" t="s">
        <v>685</v>
      </c>
      <c r="AE212" s="24" t="s">
        <v>685</v>
      </c>
      <c r="AF212" s="24" t="s">
        <v>740</v>
      </c>
      <c r="AG212" s="24" t="str">
        <f t="shared" si="95"/>
        <v>TP</v>
      </c>
      <c r="AH212" s="50">
        <v>6</v>
      </c>
      <c r="AI212" s="14">
        <v>7</v>
      </c>
      <c r="AJ212" s="14">
        <v>40</v>
      </c>
      <c r="AK212" s="14">
        <v>11</v>
      </c>
      <c r="AL212" s="14">
        <v>0</v>
      </c>
      <c r="AM212" s="24">
        <f t="shared" si="70"/>
        <v>3.9999999999999987</v>
      </c>
      <c r="AN212" s="97">
        <f t="shared" si="71"/>
        <v>0.31944444444444448</v>
      </c>
      <c r="AO212" s="97">
        <f t="shared" si="72"/>
        <v>0.45833333333333331</v>
      </c>
      <c r="AP212" s="24" t="str" cm="1">
        <f t="array" ref="AP212">IF(W212="","",IF(SUMPRODUCT((W212=$W$6:$W$3326)*(AH212=$AH$6:$AH$3326)*(AN212=$AN$6:$AN$3326)*(AO212=$AO$6:$AO$3326)*(ROW($W$6:$W$3326)&lt;&gt;ROW(W212))*((R212=0)*($R$6:$R$3326&gt;0)+(R212&gt;0)*($R$6:$R$3326=0)))&gt;0,"SALONES UNIDOS",IF(SUMPRODUCT((W212=$W$6:$W$3326)*(AH212=$AH$6:$AH$3326)*((AN212&lt;$AO$6:$AO$3326)*(AO212&gt;$AN$6:$AN$3326))*(ROW($W$6:$W$3326)&lt;&gt;ROW(W212)))&gt;0,"CRUZADO","Sin cruce")))</f>
        <v>Sin cruce</v>
      </c>
      <c r="AQ212" s="97" t="str">
        <f t="shared" si="73"/>
        <v>IC2FILIALA</v>
      </c>
      <c r="AR212" s="97" t="str" cm="1">
        <f t="array" ref="AR212">IF(AQ212="","",IF(SUMPRODUCT((AQ212=$AQ$6:$AQ$3326)*(AH212=$AH$6:$AH$3326)*(AN212=$AN$6:$AN$3326)*(AO212=$AO$6:$AO$3326)*(ROW($AQ$6:$AQ$3326)&lt;&gt;ROW(AQ212))*((R212=0)*($R$6:$R$3326&gt;0)+(R212&gt;0)*($R$6:$R$3326=0)))&gt;0,"SALONES UNIDOS",IF(SUMPRODUCT((AQ212=$AQ$6:$AQ$3326)*(AH212=$AH$6:$AH$3326)*((AN212&lt;$AO$6:$AO$3326)*(AO212&gt;$AN$6:$AN$3326))*(ROW($AQ$6:$AQ$3326)&lt;&gt;ROW(AQ212)))&gt;0,"CRUZADO","Sin cruce")))</f>
        <v>Sin cruce</v>
      </c>
    </row>
    <row r="213" spans="3:44" s="8" customFormat="1" ht="18.75" customHeight="1" x14ac:dyDescent="0.25">
      <c r="C213" s="11" t="s">
        <v>639</v>
      </c>
      <c r="D213" s="42" t="s">
        <v>889</v>
      </c>
      <c r="E213" s="42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108" t="s">
        <v>908</v>
      </c>
      <c r="L213" s="26" t="s">
        <v>909</v>
      </c>
      <c r="M213" s="24" t="s">
        <v>658</v>
      </c>
      <c r="N213" s="24" t="s">
        <v>644</v>
      </c>
      <c r="O213" s="11" t="s">
        <v>512</v>
      </c>
      <c r="P213" s="24">
        <v>3</v>
      </c>
      <c r="Q213" s="24">
        <v>2</v>
      </c>
      <c r="R213" s="47">
        <v>5</v>
      </c>
      <c r="S213" s="24">
        <v>4</v>
      </c>
      <c r="T213" s="39"/>
      <c r="U213" s="24">
        <v>18</v>
      </c>
      <c r="V213" s="24" t="str">
        <f>IF(W213="","",IFERROR(INDEX(#REF!,MATCH(W213,#REF!,0)),"NUEVO"))</f>
        <v>NUEVO</v>
      </c>
      <c r="W213" s="130" t="s">
        <v>321</v>
      </c>
      <c r="X213" s="51" t="s">
        <v>96</v>
      </c>
      <c r="Y213" s="26" t="s">
        <v>740</v>
      </c>
      <c r="Z213" s="24" t="s">
        <v>647</v>
      </c>
      <c r="AA213" s="24" t="s">
        <v>16</v>
      </c>
      <c r="AB213" s="24" t="s">
        <v>817</v>
      </c>
      <c r="AC213" s="24">
        <v>37</v>
      </c>
      <c r="AD213" s="24" t="s">
        <v>685</v>
      </c>
      <c r="AE213" s="24" t="s">
        <v>685</v>
      </c>
      <c r="AF213" s="24" t="s">
        <v>740</v>
      </c>
      <c r="AG213" s="24" t="str">
        <f t="shared" si="95"/>
        <v>TP</v>
      </c>
      <c r="AH213" s="50">
        <v>1</v>
      </c>
      <c r="AI213" s="14">
        <v>7</v>
      </c>
      <c r="AJ213" s="14">
        <v>40</v>
      </c>
      <c r="AK213" s="14">
        <v>11</v>
      </c>
      <c r="AL213" s="14">
        <v>50</v>
      </c>
      <c r="AM213" s="24">
        <f t="shared" si="70"/>
        <v>4.9999999999999982</v>
      </c>
      <c r="AN213" s="97">
        <f t="shared" si="71"/>
        <v>0.31944444444444448</v>
      </c>
      <c r="AO213" s="97">
        <f t="shared" si="72"/>
        <v>0.49305555555555552</v>
      </c>
      <c r="AP213" s="24" t="str" cm="1">
        <f t="array" ref="AP213">IF(W213="","",IF(SUMPRODUCT((W213=$W$6:$W$3326)*(AH213=$AH$6:$AH$3326)*(AN213=$AN$6:$AN$3326)*(AO213=$AO$6:$AO$3326)*(ROW($W$6:$W$3326)&lt;&gt;ROW(W213))*((R213=0)*($R$6:$R$3326&gt;0)+(R213&gt;0)*($R$6:$R$3326=0)))&gt;0,"SALONES UNIDOS",IF(SUMPRODUCT((W213=$W$6:$W$3326)*(AH213=$AH$6:$AH$3326)*((AN213&lt;$AO$6:$AO$3326)*(AO213&gt;$AN$6:$AN$3326))*(ROW($W$6:$W$3326)&lt;&gt;ROW(W213)))&gt;0,"CRUZADO","Sin cruce")))</f>
        <v>Sin cruce</v>
      </c>
      <c r="AQ213" s="97" t="str">
        <f t="shared" si="73"/>
        <v>IC2FILIALA</v>
      </c>
      <c r="AR213" s="97" t="str" cm="1">
        <f t="array" ref="AR213">IF(AQ213="","",IF(SUMPRODUCT((AQ213=$AQ$6:$AQ$3326)*(AH213=$AH$6:$AH$3326)*(AN213=$AN$6:$AN$3326)*(AO213=$AO$6:$AO$3326)*(ROW($AQ$6:$AQ$3326)&lt;&gt;ROW(AQ213))*((R213=0)*($R$6:$R$3326&gt;0)+(R213&gt;0)*($R$6:$R$3326=0)))&gt;0,"SALONES UNIDOS",IF(SUMPRODUCT((AQ213=$AQ$6:$AQ$3326)*(AH213=$AH$6:$AH$3326)*((AN213&lt;$AO$6:$AO$3326)*(AO213&gt;$AN$6:$AN$3326))*(ROW($AQ$6:$AQ$3326)&lt;&gt;ROW(AQ213)))&gt;0,"CRUZADO","Sin cruce")))</f>
        <v>Sin cruce</v>
      </c>
    </row>
    <row r="214" spans="3:44" s="8" customFormat="1" ht="18.75" customHeight="1" x14ac:dyDescent="0.25">
      <c r="C214" s="11" t="s">
        <v>639</v>
      </c>
      <c r="D214" s="42" t="s">
        <v>889</v>
      </c>
      <c r="E214" s="42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108" t="s">
        <v>910</v>
      </c>
      <c r="L214" s="26" t="s">
        <v>911</v>
      </c>
      <c r="M214" s="24" t="s">
        <v>658</v>
      </c>
      <c r="N214" s="24" t="s">
        <v>644</v>
      </c>
      <c r="O214" s="11" t="s">
        <v>512</v>
      </c>
      <c r="P214" s="24">
        <v>2</v>
      </c>
      <c r="Q214" s="24">
        <v>0</v>
      </c>
      <c r="R214" s="47">
        <v>2</v>
      </c>
      <c r="S214" s="24">
        <v>3</v>
      </c>
      <c r="T214" s="39"/>
      <c r="U214" s="24">
        <v>18</v>
      </c>
      <c r="V214" s="24" t="str">
        <f>IF(W214="","",IFERROR(INDEX(#REF!,MATCH(W214,#REF!,0)),"NUEVO"))</f>
        <v>NUEVO</v>
      </c>
      <c r="W214" s="131" t="s">
        <v>298</v>
      </c>
      <c r="X214" s="51" t="s">
        <v>96</v>
      </c>
      <c r="Y214" s="24" t="s">
        <v>740</v>
      </c>
      <c r="Z214" s="24" t="s">
        <v>647</v>
      </c>
      <c r="AA214" s="24" t="s">
        <v>16</v>
      </c>
      <c r="AB214" s="24" t="s">
        <v>817</v>
      </c>
      <c r="AC214" s="24">
        <v>37</v>
      </c>
      <c r="AD214" s="24"/>
      <c r="AE214" s="24" t="s">
        <v>685</v>
      </c>
      <c r="AF214" s="24" t="s">
        <v>740</v>
      </c>
      <c r="AG214" s="24" t="str">
        <f t="shared" ref="AG214" si="101">IF(AND(P214&gt;0,Q214&gt;0),"TP",IF(AND(P214&gt;0,Q214=0),"T","P"))</f>
        <v>T</v>
      </c>
      <c r="AH214" s="50">
        <v>3</v>
      </c>
      <c r="AI214" s="14">
        <v>11</v>
      </c>
      <c r="AJ214" s="14">
        <v>50</v>
      </c>
      <c r="AK214" s="14">
        <v>13</v>
      </c>
      <c r="AL214" s="14">
        <v>30</v>
      </c>
      <c r="AM214" s="24">
        <f t="shared" ref="AM214" si="102">IF(R214=0,0,IF(AI214="",R214,IF(X214="HIBRIDO VIRTUAL",0,((((AK214/24)+(AL214/1440))-((AI214/24)+(AJ214/1440)))*1440/50))))</f>
        <v>2.0000000000000009</v>
      </c>
      <c r="AN214" s="97">
        <f t="shared" ref="AN214" si="103">AI214/24+AJ214/1440</f>
        <v>0.49305555555555552</v>
      </c>
      <c r="AO214" s="97">
        <f t="shared" ref="AO214" si="104">AK214/24+AL214/1440</f>
        <v>0.5625</v>
      </c>
      <c r="AP214" s="24" t="str" cm="1">
        <f t="array" ref="AP214">IF(W214="","",IF(SUMPRODUCT((W214=$W$6:$W$3326)*(AH214=$AH$6:$AH$3326)*(AN214=$AN$6:$AN$3326)*(AO214=$AO$6:$AO$3326)*(ROW($W$6:$W$3326)&lt;&gt;ROW(W214))*((R214=0)*($R$6:$R$3326&gt;0)+(R214&gt;0)*($R$6:$R$3326=0)))&gt;0,"SALONES UNIDOS",IF(SUMPRODUCT((W214=$W$6:$W$3326)*(AH214=$AH$6:$AH$3326)*((AN214&lt;$AO$6:$AO$3326)*(AO214&gt;$AN$6:$AN$3326))*(ROW($W$6:$W$3326)&lt;&gt;ROW(W214)))&gt;0,"CRUZADO","Sin cruce")))</f>
        <v>Sin cruce</v>
      </c>
      <c r="AQ214" s="97" t="str">
        <f t="shared" ref="AQ214" si="105">TRIM(CONCATENATE(H214,I214,F214,J214))</f>
        <v>IC2FILIALA</v>
      </c>
      <c r="AR214" s="97" t="str" cm="1">
        <f t="array" ref="AR214">IF(AQ214="","",IF(SUMPRODUCT((AQ214=$AQ$6:$AQ$3326)*(AH214=$AH$6:$AH$3326)*(AN214=$AN$6:$AN$3326)*(AO214=$AO$6:$AO$3326)*(ROW($AQ$6:$AQ$3326)&lt;&gt;ROW(AQ214))*((R214=0)*($R$6:$R$3326&gt;0)+(R214&gt;0)*($R$6:$R$3326=0)))&gt;0,"SALONES UNIDOS",IF(SUMPRODUCT((AQ214=$AQ$6:$AQ$3326)*(AH214=$AH$6:$AH$3326)*((AN214&lt;$AO$6:$AO$3326)*(AO214&gt;$AN$6:$AN$3326))*(ROW($AQ$6:$AQ$3326)&lt;&gt;ROW(AQ214)))&gt;0,"CRUZADO","Sin cruce")))</f>
        <v>Sin cruce</v>
      </c>
    </row>
    <row r="215" spans="3:44" s="8" customFormat="1" ht="18.75" customHeight="1" x14ac:dyDescent="0.25">
      <c r="C215" s="11" t="s">
        <v>639</v>
      </c>
      <c r="D215" s="42" t="s">
        <v>889</v>
      </c>
      <c r="E215" s="42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108" t="s">
        <v>910</v>
      </c>
      <c r="L215" s="26" t="s">
        <v>911</v>
      </c>
      <c r="M215" s="24" t="s">
        <v>658</v>
      </c>
      <c r="N215" s="24" t="s">
        <v>644</v>
      </c>
      <c r="O215" s="11" t="s">
        <v>512</v>
      </c>
      <c r="P215" s="24">
        <v>0</v>
      </c>
      <c r="Q215" s="24">
        <v>2</v>
      </c>
      <c r="R215" s="47">
        <v>2</v>
      </c>
      <c r="S215" s="24">
        <v>3</v>
      </c>
      <c r="T215" s="39"/>
      <c r="U215" s="24">
        <v>18</v>
      </c>
      <c r="V215" s="24" t="str">
        <f>IF(W215="","",IFERROR(INDEX(#REF!,MATCH(W215,#REF!,0)),"NUEVO"))</f>
        <v>NUEVO</v>
      </c>
      <c r="W215" s="131" t="s">
        <v>298</v>
      </c>
      <c r="X215" s="51" t="s">
        <v>96</v>
      </c>
      <c r="Y215" s="24" t="s">
        <v>740</v>
      </c>
      <c r="Z215" s="24" t="s">
        <v>647</v>
      </c>
      <c r="AA215" s="24" t="s">
        <v>685</v>
      </c>
      <c r="AB215" s="24" t="s">
        <v>685</v>
      </c>
      <c r="AC215" s="24" t="s">
        <v>685</v>
      </c>
      <c r="AD215" s="71" t="s">
        <v>912</v>
      </c>
      <c r="AE215" s="24">
        <v>30</v>
      </c>
      <c r="AF215" s="24" t="s">
        <v>740</v>
      </c>
      <c r="AG215" s="24" t="str">
        <f t="shared" si="95"/>
        <v>P</v>
      </c>
      <c r="AH215" s="50">
        <v>3</v>
      </c>
      <c r="AI215" s="14">
        <v>13</v>
      </c>
      <c r="AJ215" s="14">
        <v>30</v>
      </c>
      <c r="AK215" s="14">
        <v>15</v>
      </c>
      <c r="AL215" s="14">
        <v>10</v>
      </c>
      <c r="AM215" s="24">
        <f t="shared" si="70"/>
        <v>1.9999999999999993</v>
      </c>
      <c r="AN215" s="97">
        <f t="shared" si="71"/>
        <v>0.5625</v>
      </c>
      <c r="AO215" s="97">
        <f t="shared" si="72"/>
        <v>0.63194444444444442</v>
      </c>
      <c r="AP215" s="24" t="str" cm="1">
        <f t="array" ref="AP215">IF(W215="","",IF(SUMPRODUCT((W215=$W$6:$W$3326)*(AH215=$AH$6:$AH$3326)*(AN215=$AN$6:$AN$3326)*(AO215=$AO$6:$AO$3326)*(ROW($W$6:$W$3326)&lt;&gt;ROW(W215))*((R215=0)*($R$6:$R$3326&gt;0)+(R215&gt;0)*($R$6:$R$3326=0)))&gt;0,"SALONES UNIDOS",IF(SUMPRODUCT((W215=$W$6:$W$3326)*(AH215=$AH$6:$AH$3326)*((AN215&lt;$AO$6:$AO$3326)*(AO215&gt;$AN$6:$AN$3326))*(ROW($W$6:$W$3326)&lt;&gt;ROW(W215)))&gt;0,"CRUZADO","Sin cruce")))</f>
        <v>Sin cruce</v>
      </c>
      <c r="AQ215" s="97" t="str">
        <f t="shared" si="73"/>
        <v>IC2FILIALA</v>
      </c>
      <c r="AR215" s="97" t="str" cm="1">
        <f t="array" ref="AR215">IF(AQ215="","",IF(SUMPRODUCT((AQ215=$AQ$6:$AQ$3326)*(AH215=$AH$6:$AH$3326)*(AN215=$AN$6:$AN$3326)*(AO215=$AO$6:$AO$3326)*(ROW($AQ$6:$AQ$3326)&lt;&gt;ROW(AQ215))*((R215=0)*($R$6:$R$3326&gt;0)+(R215&gt;0)*($R$6:$R$3326=0)))&gt;0,"SALONES UNIDOS",IF(SUMPRODUCT((AQ215=$AQ$6:$AQ$3326)*(AH215=$AH$6:$AH$3326)*((AN215&lt;$AO$6:$AO$3326)*(AO215&gt;$AN$6:$AN$3326))*(ROW($AQ$6:$AQ$3326)&lt;&gt;ROW(AQ215)))&gt;0,"CRUZADO","Sin cruce")))</f>
        <v>Sin cruce</v>
      </c>
    </row>
    <row r="216" spans="3:44" s="8" customFormat="1" ht="18.75" customHeight="1" x14ac:dyDescent="0.25">
      <c r="C216" s="11" t="s">
        <v>639</v>
      </c>
      <c r="D216" s="42" t="s">
        <v>889</v>
      </c>
      <c r="E216" s="42">
        <v>20261</v>
      </c>
      <c r="F216" s="11" t="s">
        <v>13</v>
      </c>
      <c r="G216" s="11" t="s">
        <v>20</v>
      </c>
      <c r="H216" s="11" t="s">
        <v>54</v>
      </c>
      <c r="I216" s="11">
        <v>2</v>
      </c>
      <c r="J216" s="11" t="s">
        <v>16</v>
      </c>
      <c r="K216" s="108" t="s">
        <v>913</v>
      </c>
      <c r="L216" s="26" t="s">
        <v>914</v>
      </c>
      <c r="M216" s="24" t="s">
        <v>658</v>
      </c>
      <c r="N216" s="24" t="s">
        <v>644</v>
      </c>
      <c r="O216" s="11" t="s">
        <v>512</v>
      </c>
      <c r="P216" s="24">
        <v>1</v>
      </c>
      <c r="Q216" s="24">
        <v>0</v>
      </c>
      <c r="R216" s="47">
        <v>1</v>
      </c>
      <c r="S216" s="24">
        <v>3</v>
      </c>
      <c r="T216" s="39"/>
      <c r="U216" s="24">
        <v>18</v>
      </c>
      <c r="V216" s="24" t="str">
        <f>IF(W216="","",IFERROR(INDEX(#REF!,MATCH(W216,#REF!,0)),"NUEVO"))</f>
        <v>NUEVO</v>
      </c>
      <c r="W216" s="131" t="s">
        <v>298</v>
      </c>
      <c r="X216" s="51" t="s">
        <v>96</v>
      </c>
      <c r="Y216" s="24" t="s">
        <v>740</v>
      </c>
      <c r="Z216" s="24" t="s">
        <v>647</v>
      </c>
      <c r="AA216" s="24" t="s">
        <v>16</v>
      </c>
      <c r="AB216" s="24" t="s">
        <v>817</v>
      </c>
      <c r="AC216" s="24">
        <v>37</v>
      </c>
      <c r="AD216" s="24"/>
      <c r="AE216" s="24" t="s">
        <v>685</v>
      </c>
      <c r="AF216" s="24" t="s">
        <v>740</v>
      </c>
      <c r="AG216" s="24" t="str">
        <f t="shared" ref="AG216" si="106">IF(AND(P216&gt;0,Q216&gt;0),"TP",IF(AND(P216&gt;0,Q216=0),"T","P"))</f>
        <v>T</v>
      </c>
      <c r="AH216" s="50">
        <v>5</v>
      </c>
      <c r="AI216" s="14">
        <v>12</v>
      </c>
      <c r="AJ216" s="14">
        <v>40</v>
      </c>
      <c r="AK216" s="14">
        <v>13</v>
      </c>
      <c r="AL216" s="14">
        <v>30</v>
      </c>
      <c r="AM216" s="24">
        <f t="shared" ref="AM216" si="107">IF(R216=0,0,IF(AI216="",R216,IF(X216="HIBRIDO VIRTUAL",0,((((AK216/24)+(AL216/1440))-((AI216/24)+(AJ216/1440)))*1440/50))))</f>
        <v>0.99999999999999967</v>
      </c>
      <c r="AN216" s="97">
        <f t="shared" ref="AN216" si="108">AI216/24+AJ216/1440</f>
        <v>0.52777777777777779</v>
      </c>
      <c r="AO216" s="97">
        <f t="shared" ref="AO216" si="109">AK216/24+AL216/1440</f>
        <v>0.5625</v>
      </c>
      <c r="AP216" s="24" t="str" cm="1">
        <f t="array" ref="AP216">IF(W216="","",IF(SUMPRODUCT((W216=$W$6:$W$3326)*(AH216=$AH$6:$AH$3326)*(AN216=$AN$6:$AN$3326)*(AO216=$AO$6:$AO$3326)*(ROW($W$6:$W$3326)&lt;&gt;ROW(W216))*((R216=0)*($R$6:$R$3326&gt;0)+(R216&gt;0)*($R$6:$R$3326=0)))&gt;0,"SALONES UNIDOS",IF(SUMPRODUCT((W216=$W$6:$W$3326)*(AH216=$AH$6:$AH$3326)*((AN216&lt;$AO$6:$AO$3326)*(AO216&gt;$AN$6:$AN$3326))*(ROW($W$6:$W$3326)&lt;&gt;ROW(W216)))&gt;0,"CRUZADO","Sin cruce")))</f>
        <v>Sin cruce</v>
      </c>
      <c r="AQ216" s="97" t="str">
        <f t="shared" ref="AQ216" si="110">TRIM(CONCATENATE(H216,I216,F216,J216))</f>
        <v>IC2FILIALA</v>
      </c>
      <c r="AR216" s="97" t="str" cm="1">
        <f t="array" ref="AR216">IF(AQ216="","",IF(SUMPRODUCT((AQ216=$AQ$6:$AQ$3326)*(AH216=$AH$6:$AH$3326)*(AN216=$AN$6:$AN$3326)*(AO216=$AO$6:$AO$3326)*(ROW($AQ$6:$AQ$3326)&lt;&gt;ROW(AQ216))*((R216=0)*($R$6:$R$3326&gt;0)+(R216&gt;0)*($R$6:$R$3326=0)))&gt;0,"SALONES UNIDOS",IF(SUMPRODUCT((AQ216=$AQ$6:$AQ$3326)*(AH216=$AH$6:$AH$3326)*((AN216&lt;$AO$6:$AO$3326)*(AO216&gt;$AN$6:$AN$3326))*(ROW($AQ$6:$AQ$3326)&lt;&gt;ROW(AQ216)))&gt;0,"CRUZADO","Sin cruce")))</f>
        <v>Sin cruce</v>
      </c>
    </row>
    <row r="217" spans="3:44" s="8" customFormat="1" ht="18.75" customHeight="1" x14ac:dyDescent="0.25">
      <c r="C217" s="11" t="s">
        <v>639</v>
      </c>
      <c r="D217" s="42" t="s">
        <v>889</v>
      </c>
      <c r="E217" s="42">
        <v>20261</v>
      </c>
      <c r="F217" s="11" t="s">
        <v>13</v>
      </c>
      <c r="G217" s="11" t="s">
        <v>20</v>
      </c>
      <c r="H217" s="11" t="s">
        <v>54</v>
      </c>
      <c r="I217" s="11">
        <v>2</v>
      </c>
      <c r="J217" s="11" t="s">
        <v>16</v>
      </c>
      <c r="K217" s="108" t="s">
        <v>913</v>
      </c>
      <c r="L217" s="26" t="s">
        <v>914</v>
      </c>
      <c r="M217" s="24" t="s">
        <v>658</v>
      </c>
      <c r="N217" s="24" t="s">
        <v>644</v>
      </c>
      <c r="O217" s="11" t="s">
        <v>512</v>
      </c>
      <c r="P217" s="24">
        <v>0</v>
      </c>
      <c r="Q217" s="24">
        <v>4</v>
      </c>
      <c r="R217" s="47">
        <v>4</v>
      </c>
      <c r="S217" s="24">
        <v>3</v>
      </c>
      <c r="T217" s="39"/>
      <c r="U217" s="24">
        <v>18</v>
      </c>
      <c r="V217" s="24" t="str">
        <f>IF(W217="","",IFERROR(INDEX(#REF!,MATCH(W217,#REF!,0)),"NUEVO"))</f>
        <v>NUEVO</v>
      </c>
      <c r="W217" s="131" t="s">
        <v>298</v>
      </c>
      <c r="X217" s="51" t="s">
        <v>96</v>
      </c>
      <c r="Y217" s="24" t="s">
        <v>740</v>
      </c>
      <c r="Z217" s="24" t="s">
        <v>647</v>
      </c>
      <c r="AA217" s="24" t="s">
        <v>685</v>
      </c>
      <c r="AB217" s="24" t="s">
        <v>685</v>
      </c>
      <c r="AC217" s="24" t="s">
        <v>685</v>
      </c>
      <c r="AD217" s="71" t="s">
        <v>818</v>
      </c>
      <c r="AE217" s="24">
        <v>20</v>
      </c>
      <c r="AF217" s="24" t="s">
        <v>740</v>
      </c>
      <c r="AG217" s="24" t="str">
        <f t="shared" si="95"/>
        <v>P</v>
      </c>
      <c r="AH217" s="50">
        <v>5</v>
      </c>
      <c r="AI217" s="14">
        <v>13</v>
      </c>
      <c r="AJ217" s="14">
        <v>30</v>
      </c>
      <c r="AK217" s="14">
        <v>16</v>
      </c>
      <c r="AL217" s="14">
        <v>50</v>
      </c>
      <c r="AM217" s="24">
        <f t="shared" ref="AM217:AM307" si="111">IF(R217=0,0,IF(AI217="",R217,IF(X217="HIBRIDO VIRTUAL",0,((((AK217/24)+(AL217/1440))-((AI217/24)+(AJ217/1440)))*1440/50))))</f>
        <v>3.9999999999999987</v>
      </c>
      <c r="AN217" s="97">
        <f t="shared" ref="AN217:AN307" si="112">AI217/24+AJ217/1440</f>
        <v>0.5625</v>
      </c>
      <c r="AO217" s="97">
        <f t="shared" ref="AO217:AO307" si="113">AK217/24+AL217/1440</f>
        <v>0.70138888888888884</v>
      </c>
      <c r="AP217" s="24" t="str" cm="1">
        <f t="array" ref="AP217">IF(W217="","",IF(SUMPRODUCT((W217=$W$6:$W$3326)*(AH217=$AH$6:$AH$3326)*(AN217=$AN$6:$AN$3326)*(AO217=$AO$6:$AO$3326)*(ROW($W$6:$W$3326)&lt;&gt;ROW(W217))*((R217=0)*($R$6:$R$3326&gt;0)+(R217&gt;0)*($R$6:$R$3326=0)))&gt;0,"SALONES UNIDOS",IF(SUMPRODUCT((W217=$W$6:$W$3326)*(AH217=$AH$6:$AH$3326)*((AN217&lt;$AO$6:$AO$3326)*(AO217&gt;$AN$6:$AN$3326))*(ROW($W$6:$W$3326)&lt;&gt;ROW(W217)))&gt;0,"CRUZADO","Sin cruce")))</f>
        <v>Sin cruce</v>
      </c>
      <c r="AQ217" s="97" t="str">
        <f t="shared" ref="AQ217:AQ307" si="114">TRIM(CONCATENATE(H217,I217,F217,J217))</f>
        <v>IC2FILIALA</v>
      </c>
      <c r="AR217" s="97" t="str" cm="1">
        <f t="array" ref="AR217">IF(AQ217="","",IF(SUMPRODUCT((AQ217=$AQ$6:$AQ$3326)*(AH217=$AH$6:$AH$3326)*(AN217=$AN$6:$AN$3326)*(AO217=$AO$6:$AO$3326)*(ROW($AQ$6:$AQ$3326)&lt;&gt;ROW(AQ217))*((R217=0)*($R$6:$R$3326&gt;0)+(R217&gt;0)*($R$6:$R$3326=0)))&gt;0,"SALONES UNIDOS",IF(SUMPRODUCT((AQ217=$AQ$6:$AQ$3326)*(AH217=$AH$6:$AH$3326)*((AN217&lt;$AO$6:$AO$3326)*(AO217&gt;$AN$6:$AN$3326))*(ROW($AQ$6:$AQ$3326)&lt;&gt;ROW(AQ217)))&gt;0,"CRUZADO","Sin cruce")))</f>
        <v>Sin cruce</v>
      </c>
    </row>
    <row r="218" spans="3:44" s="8" customFormat="1" ht="18.75" hidden="1" customHeight="1" x14ac:dyDescent="0.25">
      <c r="C218" s="11" t="s">
        <v>639</v>
      </c>
      <c r="D218" s="42" t="s">
        <v>889</v>
      </c>
      <c r="E218" s="42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108" t="s">
        <v>915</v>
      </c>
      <c r="L218" s="26" t="s">
        <v>768</v>
      </c>
      <c r="M218" s="24" t="s">
        <v>684</v>
      </c>
      <c r="N218" s="24" t="s">
        <v>644</v>
      </c>
      <c r="O218" s="11" t="s">
        <v>521</v>
      </c>
      <c r="P218" s="24">
        <v>2</v>
      </c>
      <c r="Q218" s="24">
        <v>2</v>
      </c>
      <c r="R218" s="47">
        <v>4</v>
      </c>
      <c r="S218" s="24">
        <v>3</v>
      </c>
      <c r="T218" s="39"/>
      <c r="U218" s="24">
        <v>24</v>
      </c>
      <c r="V218" s="24" t="str">
        <f>IF(W218="","",IFERROR(INDEX(#REF!,MATCH(W218,#REF!,0)),"NUEVO"))</f>
        <v>NUEVO</v>
      </c>
      <c r="W218" s="111" t="s">
        <v>565</v>
      </c>
      <c r="X218" s="51" t="s">
        <v>95</v>
      </c>
      <c r="Y218" s="24" t="s">
        <v>700</v>
      </c>
      <c r="Z218" s="24" t="s">
        <v>647</v>
      </c>
      <c r="AA218" s="24"/>
      <c r="AB218" s="24"/>
      <c r="AC218" s="24"/>
      <c r="AD218" s="24"/>
      <c r="AE218" s="24"/>
      <c r="AF218" s="24" t="s">
        <v>700</v>
      </c>
      <c r="AG218" s="24" t="str">
        <f t="shared" si="95"/>
        <v>TP</v>
      </c>
      <c r="AH218" s="24">
        <v>5</v>
      </c>
      <c r="AI218" s="24">
        <v>17</v>
      </c>
      <c r="AJ218" s="24">
        <v>40</v>
      </c>
      <c r="AK218" s="24">
        <v>21</v>
      </c>
      <c r="AL218" s="24">
        <v>0</v>
      </c>
      <c r="AM218" s="24">
        <f t="shared" si="111"/>
        <v>3.9999999999999987</v>
      </c>
      <c r="AN218" s="97">
        <f t="shared" si="112"/>
        <v>0.73611111111111116</v>
      </c>
      <c r="AO218" s="97">
        <f t="shared" si="113"/>
        <v>0.875</v>
      </c>
      <c r="AP218" s="24" t="str" cm="1">
        <f t="array" ref="AP218">IF(W218="","",IF(SUMPRODUCT((W218=$W$6:$W$3326)*(AH218=$AH$6:$AH$3326)*(AN218=$AN$6:$AN$3326)*(AO218=$AO$6:$AO$3326)*(ROW($W$6:$W$3326)&lt;&gt;ROW(W218))*((R218=0)*($R$6:$R$3326&gt;0)+(R218&gt;0)*($R$6:$R$3326=0)))&gt;0,"SALONES UNIDOS",IF(SUMPRODUCT((W218=$W$6:$W$3326)*(AH218=$AH$6:$AH$3326)*((AN218&lt;$AO$6:$AO$3326)*(AO218&gt;$AN$6:$AN$3326))*(ROW($W$6:$W$3326)&lt;&gt;ROW(W218)))&gt;0,"CRUZADO","Sin cruce")))</f>
        <v>Sin cruce</v>
      </c>
      <c r="AQ218" s="97" t="str">
        <f t="shared" si="114"/>
        <v>IC3FILIALA</v>
      </c>
      <c r="AR218" s="97" t="str" cm="1">
        <f t="array" ref="AR218">IF(AQ218="","",IF(SUMPRODUCT((AQ218=$AQ$6:$AQ$3326)*(AH218=$AH$6:$AH$3326)*(AN218=$AN$6:$AN$3326)*(AO218=$AO$6:$AO$3326)*(ROW($AQ$6:$AQ$3326)&lt;&gt;ROW(AQ218))*((R218=0)*($R$6:$R$3326&gt;0)+(R218&gt;0)*($R$6:$R$3326=0)))&gt;0,"SALONES UNIDOS",IF(SUMPRODUCT((AQ218=$AQ$6:$AQ$3326)*(AH218=$AH$6:$AH$3326)*((AN218&lt;$AO$6:$AO$3326)*(AO218&gt;$AN$6:$AN$3326))*(ROW($AQ$6:$AQ$3326)&lt;&gt;ROW(AQ218)))&gt;0,"CRUZADO","Sin cruce")))</f>
        <v>Sin cruce</v>
      </c>
    </row>
    <row r="219" spans="3:44" s="8" customFormat="1" ht="18.75" hidden="1" customHeight="1" x14ac:dyDescent="0.25">
      <c r="C219" s="11" t="s">
        <v>639</v>
      </c>
      <c r="D219" s="42" t="s">
        <v>889</v>
      </c>
      <c r="E219" s="42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108" t="s">
        <v>916</v>
      </c>
      <c r="L219" s="26" t="s">
        <v>754</v>
      </c>
      <c r="M219" s="24" t="s">
        <v>684</v>
      </c>
      <c r="N219" s="24" t="s">
        <v>644</v>
      </c>
      <c r="O219" s="11" t="s">
        <v>521</v>
      </c>
      <c r="P219" s="24">
        <v>2</v>
      </c>
      <c r="Q219" s="24">
        <v>2</v>
      </c>
      <c r="R219" s="47">
        <v>4</v>
      </c>
      <c r="S219" s="24">
        <v>3</v>
      </c>
      <c r="T219" s="39"/>
      <c r="U219" s="24">
        <v>24</v>
      </c>
      <c r="V219" s="24" t="str">
        <f>IF(W219="","",IFERROR(INDEX(#REF!,MATCH(W219,#REF!,0)),"NUEVO"))</f>
        <v>NUEVO</v>
      </c>
      <c r="W219" s="111" t="s">
        <v>385</v>
      </c>
      <c r="X219" s="51" t="s">
        <v>95</v>
      </c>
      <c r="Y219" s="24" t="s">
        <v>700</v>
      </c>
      <c r="Z219" s="24" t="s">
        <v>647</v>
      </c>
      <c r="AA219" s="24"/>
      <c r="AB219" s="24"/>
      <c r="AC219" s="24"/>
      <c r="AD219" s="24"/>
      <c r="AE219" s="24"/>
      <c r="AF219" s="24" t="s">
        <v>700</v>
      </c>
      <c r="AG219" s="24" t="str">
        <f t="shared" si="95"/>
        <v>TP</v>
      </c>
      <c r="AH219" s="24">
        <v>3</v>
      </c>
      <c r="AI219" s="24">
        <v>16</v>
      </c>
      <c r="AJ219" s="24">
        <v>50</v>
      </c>
      <c r="AK219" s="24">
        <v>20</v>
      </c>
      <c r="AL219" s="24">
        <v>10</v>
      </c>
      <c r="AM219" s="24">
        <f t="shared" si="111"/>
        <v>4.0000000000000018</v>
      </c>
      <c r="AN219" s="97">
        <f t="shared" si="112"/>
        <v>0.70138888888888884</v>
      </c>
      <c r="AO219" s="97">
        <f t="shared" si="113"/>
        <v>0.84027777777777779</v>
      </c>
      <c r="AP219" s="24" t="str" cm="1">
        <f t="array" ref="AP219">IF(W219="","",IF(SUMPRODUCT((W219=$W$6:$W$3326)*(AH219=$AH$6:$AH$3326)*(AN219=$AN$6:$AN$3326)*(AO219=$AO$6:$AO$3326)*(ROW($W$6:$W$3326)&lt;&gt;ROW(W219))*((R219=0)*($R$6:$R$3326&gt;0)+(R219&gt;0)*($R$6:$R$3326=0)))&gt;0,"SALONES UNIDOS",IF(SUMPRODUCT((W219=$W$6:$W$3326)*(AH219=$AH$6:$AH$3326)*((AN219&lt;$AO$6:$AO$3326)*(AO219&gt;$AN$6:$AN$3326))*(ROW($W$6:$W$3326)&lt;&gt;ROW(W219)))&gt;0,"CRUZADO","Sin cruce")))</f>
        <v>Sin cruce</v>
      </c>
      <c r="AQ219" s="97" t="str">
        <f t="shared" si="114"/>
        <v>IC3FILIALA</v>
      </c>
      <c r="AR219" s="97" t="str" cm="1">
        <f t="array" ref="AR219">IF(AQ219="","",IF(SUMPRODUCT((AQ219=$AQ$6:$AQ$3326)*(AH219=$AH$6:$AH$3326)*(AN219=$AN$6:$AN$3326)*(AO219=$AO$6:$AO$3326)*(ROW($AQ$6:$AQ$3326)&lt;&gt;ROW(AQ219))*((R219=0)*($R$6:$R$3326&gt;0)+(R219&gt;0)*($R$6:$R$3326=0)))&gt;0,"SALONES UNIDOS",IF(SUMPRODUCT((AQ219=$AQ$6:$AQ$3326)*(AH219=$AH$6:$AH$3326)*((AN219&lt;$AO$6:$AO$3326)*(AO219&gt;$AN$6:$AN$3326))*(ROW($AQ$6:$AQ$3326)&lt;&gt;ROW(AQ219)))&gt;0,"CRUZADO","Sin cruce")))</f>
        <v>Sin cruce</v>
      </c>
    </row>
    <row r="220" spans="3:44" s="8" customFormat="1" ht="18.75" hidden="1" customHeight="1" x14ac:dyDescent="0.25">
      <c r="C220" s="11" t="s">
        <v>639</v>
      </c>
      <c r="D220" s="42" t="s">
        <v>889</v>
      </c>
      <c r="E220" s="42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108" t="s">
        <v>917</v>
      </c>
      <c r="L220" s="26" t="s">
        <v>918</v>
      </c>
      <c r="M220" s="24" t="s">
        <v>658</v>
      </c>
      <c r="N220" s="24" t="s">
        <v>644</v>
      </c>
      <c r="O220" s="11" t="s">
        <v>512</v>
      </c>
      <c r="P220" s="24">
        <v>2</v>
      </c>
      <c r="Q220" s="24">
        <v>0</v>
      </c>
      <c r="R220" s="47">
        <v>2</v>
      </c>
      <c r="S220" s="24">
        <v>3</v>
      </c>
      <c r="T220" s="39"/>
      <c r="U220" s="24">
        <v>24</v>
      </c>
      <c r="V220" s="24" t="str">
        <f>IF(W220="","",IFERROR(INDEX(#REF!,MATCH(W220,#REF!,0)),"NUEVO"))</f>
        <v>NUEVO</v>
      </c>
      <c r="W220" s="111" t="s">
        <v>565</v>
      </c>
      <c r="X220" s="51" t="s">
        <v>96</v>
      </c>
      <c r="Y220" s="24" t="s">
        <v>700</v>
      </c>
      <c r="Z220" s="24" t="s">
        <v>647</v>
      </c>
      <c r="AA220" s="24" t="s">
        <v>41</v>
      </c>
      <c r="AB220" s="24" t="s">
        <v>919</v>
      </c>
      <c r="AC220" s="24">
        <v>31</v>
      </c>
      <c r="AD220" s="24"/>
      <c r="AE220" s="24"/>
      <c r="AF220" s="24" t="s">
        <v>700</v>
      </c>
      <c r="AG220" s="24" t="str">
        <f t="shared" ref="AG220" si="115">IF(AND(P220&gt;0,Q220&gt;0),"TP",IF(AND(P220&gt;0,Q220=0),"T","P"))</f>
        <v>T</v>
      </c>
      <c r="AH220" s="24">
        <v>4</v>
      </c>
      <c r="AI220" s="24">
        <v>16</v>
      </c>
      <c r="AJ220" s="24">
        <v>50</v>
      </c>
      <c r="AK220" s="24">
        <v>18</v>
      </c>
      <c r="AL220" s="24">
        <v>30</v>
      </c>
      <c r="AM220" s="24">
        <f t="shared" ref="AM220" si="116">IF(R220=0,0,IF(AI220="",R220,IF(X220="HIBRIDO VIRTUAL",0,((((AK220/24)+(AL220/1440))-((AI220/24)+(AJ220/1440)))*1440/50))))</f>
        <v>2.0000000000000027</v>
      </c>
      <c r="AN220" s="97">
        <f t="shared" ref="AN220" si="117">AI220/24+AJ220/1440</f>
        <v>0.70138888888888884</v>
      </c>
      <c r="AO220" s="97">
        <f t="shared" ref="AO220" si="118">AK220/24+AL220/1440</f>
        <v>0.77083333333333337</v>
      </c>
      <c r="AP220" s="24" t="str" cm="1">
        <f t="array" ref="AP220">IF(W220="","",IF(SUMPRODUCT((W220=$W$6:$W$3326)*(AH220=$AH$6:$AH$3326)*(AN220=$AN$6:$AN$3326)*(AO220=$AO$6:$AO$3326)*(ROW($W$6:$W$3326)&lt;&gt;ROW(W220))*((R220=0)*($R$6:$R$3326&gt;0)+(R220&gt;0)*($R$6:$R$3326=0)))&gt;0,"SALONES UNIDOS",IF(SUMPRODUCT((W220=$W$6:$W$3326)*(AH220=$AH$6:$AH$3326)*((AN220&lt;$AO$6:$AO$3326)*(AO220&gt;$AN$6:$AN$3326))*(ROW($W$6:$W$3326)&lt;&gt;ROW(W220)))&gt;0,"CRUZADO","Sin cruce")))</f>
        <v>Sin cruce</v>
      </c>
      <c r="AQ220" s="97" t="str">
        <f t="shared" ref="AQ220" si="119">TRIM(CONCATENATE(H220,I220,F220,J220))</f>
        <v>IC3FILIALA</v>
      </c>
      <c r="AR220" s="97" t="str" cm="1">
        <f t="array" ref="AR220">IF(AQ220="","",IF(SUMPRODUCT((AQ220=$AQ$6:$AQ$3326)*(AH220=$AH$6:$AH$3326)*(AN220=$AN$6:$AN$3326)*(AO220=$AO$6:$AO$3326)*(ROW($AQ$6:$AQ$3326)&lt;&gt;ROW(AQ220))*((R220=0)*($R$6:$R$3326&gt;0)+(R220&gt;0)*($R$6:$R$3326=0)))&gt;0,"SALONES UNIDOS",IF(SUMPRODUCT((AQ220=$AQ$6:$AQ$3326)*(AH220=$AH$6:$AH$3326)*((AN220&lt;$AO$6:$AO$3326)*(AO220&gt;$AN$6:$AN$3326))*(ROW($AQ$6:$AQ$3326)&lt;&gt;ROW(AQ220)))&gt;0,"CRUZADO","Sin cruce")))</f>
        <v>Sin cruce</v>
      </c>
    </row>
    <row r="221" spans="3:44" s="8" customFormat="1" ht="18.75" hidden="1" customHeight="1" x14ac:dyDescent="0.25">
      <c r="C221" s="11" t="s">
        <v>639</v>
      </c>
      <c r="D221" s="42" t="s">
        <v>889</v>
      </c>
      <c r="E221" s="42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108" t="s">
        <v>917</v>
      </c>
      <c r="L221" s="26" t="s">
        <v>918</v>
      </c>
      <c r="M221" s="24" t="s">
        <v>658</v>
      </c>
      <c r="N221" s="24" t="s">
        <v>644</v>
      </c>
      <c r="O221" s="11" t="s">
        <v>512</v>
      </c>
      <c r="P221" s="24">
        <v>0</v>
      </c>
      <c r="Q221" s="24">
        <v>2</v>
      </c>
      <c r="R221" s="47">
        <v>2</v>
      </c>
      <c r="S221" s="24">
        <v>3</v>
      </c>
      <c r="T221" s="39"/>
      <c r="U221" s="24">
        <v>24</v>
      </c>
      <c r="V221" s="24" t="str">
        <f>IF(W221="","",IFERROR(INDEX(#REF!,MATCH(W221,#REF!,0)),"NUEVO"))</f>
        <v>NUEVO</v>
      </c>
      <c r="W221" s="111" t="s">
        <v>565</v>
      </c>
      <c r="X221" s="51" t="s">
        <v>96</v>
      </c>
      <c r="Y221" s="24" t="s">
        <v>700</v>
      </c>
      <c r="Z221" s="24" t="s">
        <v>647</v>
      </c>
      <c r="AA221" s="24"/>
      <c r="AB221" s="24"/>
      <c r="AC221" s="24"/>
      <c r="AD221" s="71" t="s">
        <v>912</v>
      </c>
      <c r="AE221" s="24">
        <v>30</v>
      </c>
      <c r="AF221" s="24" t="s">
        <v>700</v>
      </c>
      <c r="AG221" s="24" t="str">
        <f t="shared" si="95"/>
        <v>P</v>
      </c>
      <c r="AH221" s="24">
        <v>4</v>
      </c>
      <c r="AI221" s="24">
        <v>18</v>
      </c>
      <c r="AJ221" s="24">
        <v>30</v>
      </c>
      <c r="AK221" s="24">
        <v>20</v>
      </c>
      <c r="AL221" s="24">
        <v>10</v>
      </c>
      <c r="AM221" s="24">
        <f t="shared" si="111"/>
        <v>1.9999999999999993</v>
      </c>
      <c r="AN221" s="97">
        <f t="shared" si="112"/>
        <v>0.77083333333333337</v>
      </c>
      <c r="AO221" s="97">
        <f t="shared" si="113"/>
        <v>0.84027777777777779</v>
      </c>
      <c r="AP221" s="24" t="str" cm="1">
        <f t="array" ref="AP221">IF(W221="","",IF(SUMPRODUCT((W221=$W$6:$W$3326)*(AH221=$AH$6:$AH$3326)*(AN221=$AN$6:$AN$3326)*(AO221=$AO$6:$AO$3326)*(ROW($W$6:$W$3326)&lt;&gt;ROW(W221))*((R221=0)*($R$6:$R$3326&gt;0)+(R221&gt;0)*($R$6:$R$3326=0)))&gt;0,"SALONES UNIDOS",IF(SUMPRODUCT((W221=$W$6:$W$3326)*(AH221=$AH$6:$AH$3326)*((AN221&lt;$AO$6:$AO$3326)*(AO221&gt;$AN$6:$AN$3326))*(ROW($W$6:$W$3326)&lt;&gt;ROW(W221)))&gt;0,"CRUZADO","Sin cruce")))</f>
        <v>Sin cruce</v>
      </c>
      <c r="AQ221" s="97" t="str">
        <f t="shared" si="114"/>
        <v>IC3FILIALA</v>
      </c>
      <c r="AR221" s="97" t="str" cm="1">
        <f t="array" ref="AR221">IF(AQ221="","",IF(SUMPRODUCT((AQ221=$AQ$6:$AQ$3326)*(AH221=$AH$6:$AH$3326)*(AN221=$AN$6:$AN$3326)*(AO221=$AO$6:$AO$3326)*(ROW($AQ$6:$AQ$3326)&lt;&gt;ROW(AQ221))*((R221=0)*($R$6:$R$3326&gt;0)+(R221&gt;0)*($R$6:$R$3326=0)))&gt;0,"SALONES UNIDOS",IF(SUMPRODUCT((AQ221=$AQ$6:$AQ$3326)*(AH221=$AH$6:$AH$3326)*((AN221&lt;$AO$6:$AO$3326)*(AO221&gt;$AN$6:$AN$3326))*(ROW($AQ$6:$AQ$3326)&lt;&gt;ROW(AQ221)))&gt;0,"CRUZADO","Sin cruce")))</f>
        <v>Sin cruce</v>
      </c>
    </row>
    <row r="222" spans="3:44" s="8" customFormat="1" ht="18.75" hidden="1" customHeight="1" x14ac:dyDescent="0.25">
      <c r="C222" s="11" t="s">
        <v>639</v>
      </c>
      <c r="D222" s="42" t="s">
        <v>889</v>
      </c>
      <c r="E222" s="42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108" t="s">
        <v>920</v>
      </c>
      <c r="L222" s="26" t="s">
        <v>921</v>
      </c>
      <c r="M222" s="24" t="s">
        <v>658</v>
      </c>
      <c r="N222" s="24" t="s">
        <v>644</v>
      </c>
      <c r="O222" s="11" t="s">
        <v>512</v>
      </c>
      <c r="P222" s="24">
        <v>3</v>
      </c>
      <c r="Q222" s="24">
        <v>2</v>
      </c>
      <c r="R222" s="47">
        <v>5</v>
      </c>
      <c r="S222" s="24">
        <v>4</v>
      </c>
      <c r="T222" s="39"/>
      <c r="U222" s="24">
        <v>24</v>
      </c>
      <c r="V222" s="24" t="str">
        <f>IF(W222="","",IFERROR(INDEX(#REF!,MATCH(W222,#REF!,0)),"NUEVO"))</f>
        <v>NUEVO</v>
      </c>
      <c r="W222" s="111" t="s">
        <v>102</v>
      </c>
      <c r="X222" s="51" t="s">
        <v>96</v>
      </c>
      <c r="Y222" s="24" t="s">
        <v>802</v>
      </c>
      <c r="Z222" s="24" t="s">
        <v>647</v>
      </c>
      <c r="AA222" s="24" t="s">
        <v>41</v>
      </c>
      <c r="AB222" s="24" t="s">
        <v>919</v>
      </c>
      <c r="AC222" s="24">
        <v>31</v>
      </c>
      <c r="AD222" s="24"/>
      <c r="AE222" s="24"/>
      <c r="AF222" s="24" t="s">
        <v>802</v>
      </c>
      <c r="AG222" s="24" t="str">
        <f t="shared" si="95"/>
        <v>TP</v>
      </c>
      <c r="AH222" s="24">
        <v>3</v>
      </c>
      <c r="AI222" s="24">
        <v>7</v>
      </c>
      <c r="AJ222" s="24">
        <v>40</v>
      </c>
      <c r="AK222" s="24">
        <v>11</v>
      </c>
      <c r="AL222" s="24">
        <v>50</v>
      </c>
      <c r="AM222" s="24">
        <f t="shared" si="111"/>
        <v>4.9999999999999982</v>
      </c>
      <c r="AN222" s="97">
        <f t="shared" si="112"/>
        <v>0.31944444444444448</v>
      </c>
      <c r="AO222" s="97">
        <f t="shared" si="113"/>
        <v>0.49305555555555552</v>
      </c>
      <c r="AP222" s="24" t="str" cm="1">
        <f t="array" ref="AP222">IF(W222="","",IF(SUMPRODUCT((W222=$W$6:$W$3326)*(AH222=$AH$6:$AH$3326)*(AN222=$AN$6:$AN$3326)*(AO222=$AO$6:$AO$3326)*(ROW($W$6:$W$3326)&lt;&gt;ROW(W222))*((R222=0)*($R$6:$R$3326&gt;0)+(R222&gt;0)*($R$6:$R$3326=0)))&gt;0,"SALONES UNIDOS",IF(SUMPRODUCT((W222=$W$6:$W$3326)*(AH222=$AH$6:$AH$3326)*((AN222&lt;$AO$6:$AO$3326)*(AO222&gt;$AN$6:$AN$3326))*(ROW($W$6:$W$3326)&lt;&gt;ROW(W222)))&gt;0,"CRUZADO","Sin cruce")))</f>
        <v>Sin cruce</v>
      </c>
      <c r="AQ222" s="97" t="str">
        <f t="shared" si="114"/>
        <v>IC3FILIALA</v>
      </c>
      <c r="AR222" s="97" t="str" cm="1">
        <f t="array" ref="AR222">IF(AQ222="","",IF(SUMPRODUCT((AQ222=$AQ$6:$AQ$3326)*(AH222=$AH$6:$AH$3326)*(AN222=$AN$6:$AN$3326)*(AO222=$AO$6:$AO$3326)*(ROW($AQ$6:$AQ$3326)&lt;&gt;ROW(AQ222))*((R222=0)*($R$6:$R$3326&gt;0)+(R222&gt;0)*($R$6:$R$3326=0)))&gt;0,"SALONES UNIDOS",IF(SUMPRODUCT((AQ222=$AQ$6:$AQ$3326)*(AH222=$AH$6:$AH$3326)*((AN222&lt;$AO$6:$AO$3326)*(AO222&gt;$AN$6:$AN$3326))*(ROW($AQ$6:$AQ$3326)&lt;&gt;ROW(AQ222)))&gt;0,"CRUZADO","Sin cruce")))</f>
        <v>Sin cruce</v>
      </c>
    </row>
    <row r="223" spans="3:44" s="8" customFormat="1" ht="18.75" hidden="1" customHeight="1" x14ac:dyDescent="0.25">
      <c r="C223" s="11" t="s">
        <v>639</v>
      </c>
      <c r="D223" s="42" t="s">
        <v>889</v>
      </c>
      <c r="E223" s="42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108" t="s">
        <v>922</v>
      </c>
      <c r="L223" s="26" t="s">
        <v>923</v>
      </c>
      <c r="M223" s="24" t="s">
        <v>658</v>
      </c>
      <c r="N223" s="24" t="s">
        <v>644</v>
      </c>
      <c r="O223" s="11" t="s">
        <v>512</v>
      </c>
      <c r="P223" s="24">
        <v>2</v>
      </c>
      <c r="Q223" s="24">
        <v>0</v>
      </c>
      <c r="R223" s="47">
        <v>2</v>
      </c>
      <c r="S223" s="24">
        <v>3</v>
      </c>
      <c r="T223" s="39"/>
      <c r="U223" s="24">
        <v>20</v>
      </c>
      <c r="V223" s="24" t="str">
        <f>IF(W223="","",IFERROR(INDEX(#REF!,MATCH(W223,#REF!,0)),"NUEVO"))</f>
        <v>NUEVO</v>
      </c>
      <c r="W223" s="111" t="s">
        <v>563</v>
      </c>
      <c r="X223" s="51" t="s">
        <v>96</v>
      </c>
      <c r="Y223" s="24" t="s">
        <v>700</v>
      </c>
      <c r="Z223" s="24" t="s">
        <v>647</v>
      </c>
      <c r="AA223" s="24" t="s">
        <v>41</v>
      </c>
      <c r="AB223" s="24" t="s">
        <v>919</v>
      </c>
      <c r="AC223" s="24">
        <v>31</v>
      </c>
      <c r="AD223" s="24"/>
      <c r="AE223" s="24"/>
      <c r="AF223" s="24" t="s">
        <v>700</v>
      </c>
      <c r="AG223" s="24" t="str">
        <f t="shared" ref="AG223" si="120">IF(AND(P223&gt;0,Q223&gt;0),"TP",IF(AND(P223&gt;0,Q223=0),"T","P"))</f>
        <v>T</v>
      </c>
      <c r="AH223" s="24">
        <v>2</v>
      </c>
      <c r="AI223" s="24">
        <v>16</v>
      </c>
      <c r="AJ223" s="24">
        <v>50</v>
      </c>
      <c r="AK223" s="24">
        <v>18</v>
      </c>
      <c r="AL223" s="24">
        <v>30</v>
      </c>
      <c r="AM223" s="24">
        <f t="shared" ref="AM223" si="121">IF(R223=0,0,IF(AI223="",R223,IF(X223="HIBRIDO VIRTUAL",0,((((AK223/24)+(AL223/1440))-((AI223/24)+(AJ223/1440)))*1440/50))))</f>
        <v>2.0000000000000027</v>
      </c>
      <c r="AN223" s="97">
        <f t="shared" ref="AN223" si="122">AI223/24+AJ223/1440</f>
        <v>0.70138888888888884</v>
      </c>
      <c r="AO223" s="97">
        <f t="shared" ref="AO223" si="123">AK223/24+AL223/1440</f>
        <v>0.77083333333333337</v>
      </c>
      <c r="AP223" s="24" t="str" cm="1">
        <f t="array" ref="AP223">IF(W223="","",IF(SUMPRODUCT((W223=$W$6:$W$3326)*(AH223=$AH$6:$AH$3326)*(AN223=$AN$6:$AN$3326)*(AO223=$AO$6:$AO$3326)*(ROW($W$6:$W$3326)&lt;&gt;ROW(W223))*((R223=0)*($R$6:$R$3326&gt;0)+(R223&gt;0)*($R$6:$R$3326=0)))&gt;0,"SALONES UNIDOS",IF(SUMPRODUCT((W223=$W$6:$W$3326)*(AH223=$AH$6:$AH$3326)*((AN223&lt;$AO$6:$AO$3326)*(AO223&gt;$AN$6:$AN$3326))*(ROW($W$6:$W$3326)&lt;&gt;ROW(W223)))&gt;0,"CRUZADO","Sin cruce")))</f>
        <v>Sin cruce</v>
      </c>
      <c r="AQ223" s="97" t="str">
        <f t="shared" ref="AQ223" si="124">TRIM(CONCATENATE(H223,I223,F223,J223))</f>
        <v>IC3FILIALA</v>
      </c>
      <c r="AR223" s="97" t="str" cm="1">
        <f t="array" ref="AR223">IF(AQ223="","",IF(SUMPRODUCT((AQ223=$AQ$6:$AQ$3326)*(AH223=$AH$6:$AH$3326)*(AN223=$AN$6:$AN$3326)*(AO223=$AO$6:$AO$3326)*(ROW($AQ$6:$AQ$3326)&lt;&gt;ROW(AQ223))*((R223=0)*($R$6:$R$3326&gt;0)+(R223&gt;0)*($R$6:$R$3326=0)))&gt;0,"SALONES UNIDOS",IF(SUMPRODUCT((AQ223=$AQ$6:$AQ$3326)*(AH223=$AH$6:$AH$3326)*((AN223&lt;$AO$6:$AO$3326)*(AO223&gt;$AN$6:$AN$3326))*(ROW($AQ$6:$AQ$3326)&lt;&gt;ROW(AQ223)))&gt;0,"CRUZADO","Sin cruce")))</f>
        <v>Sin cruce</v>
      </c>
    </row>
    <row r="224" spans="3:44" s="8" customFormat="1" ht="18.75" hidden="1" customHeight="1" x14ac:dyDescent="0.25">
      <c r="C224" s="11" t="s">
        <v>639</v>
      </c>
      <c r="D224" s="42" t="s">
        <v>889</v>
      </c>
      <c r="E224" s="42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108" t="s">
        <v>922</v>
      </c>
      <c r="L224" s="26" t="s">
        <v>923</v>
      </c>
      <c r="M224" s="24" t="s">
        <v>658</v>
      </c>
      <c r="N224" s="24" t="s">
        <v>644</v>
      </c>
      <c r="O224" s="11" t="s">
        <v>512</v>
      </c>
      <c r="P224" s="24">
        <v>0</v>
      </c>
      <c r="Q224" s="24">
        <v>2</v>
      </c>
      <c r="R224" s="47">
        <v>2</v>
      </c>
      <c r="S224" s="24">
        <v>3</v>
      </c>
      <c r="T224" s="39"/>
      <c r="U224" s="24">
        <v>20</v>
      </c>
      <c r="V224" s="24" t="str">
        <f>IF(W224="","",IFERROR(INDEX(#REF!,MATCH(W224,#REF!,0)),"NUEVO"))</f>
        <v>NUEVO</v>
      </c>
      <c r="W224" s="111" t="s">
        <v>563</v>
      </c>
      <c r="X224" s="51" t="s">
        <v>96</v>
      </c>
      <c r="Y224" s="24" t="s">
        <v>700</v>
      </c>
      <c r="Z224" s="24" t="s">
        <v>647</v>
      </c>
      <c r="AA224" s="24"/>
      <c r="AB224" s="24"/>
      <c r="AC224" s="24"/>
      <c r="AD224" s="71" t="s">
        <v>924</v>
      </c>
      <c r="AE224" s="24">
        <v>30</v>
      </c>
      <c r="AF224" s="24" t="s">
        <v>700</v>
      </c>
      <c r="AG224" s="24" t="str">
        <f t="shared" si="95"/>
        <v>P</v>
      </c>
      <c r="AH224" s="24">
        <v>2</v>
      </c>
      <c r="AI224" s="24">
        <v>18</v>
      </c>
      <c r="AJ224" s="24">
        <v>30</v>
      </c>
      <c r="AK224" s="24">
        <v>20</v>
      </c>
      <c r="AL224" s="24">
        <v>10</v>
      </c>
      <c r="AM224" s="24">
        <f t="shared" si="111"/>
        <v>1.9999999999999993</v>
      </c>
      <c r="AN224" s="97">
        <f t="shared" si="112"/>
        <v>0.77083333333333337</v>
      </c>
      <c r="AO224" s="97">
        <f t="shared" si="113"/>
        <v>0.84027777777777779</v>
      </c>
      <c r="AP224" s="24" t="str" cm="1">
        <f t="array" ref="AP224">IF(W224="","",IF(SUMPRODUCT((W224=$W$6:$W$3326)*(AH224=$AH$6:$AH$3326)*(AN224=$AN$6:$AN$3326)*(AO224=$AO$6:$AO$3326)*(ROW($W$6:$W$3326)&lt;&gt;ROW(W224))*((R224=0)*($R$6:$R$3326&gt;0)+(R224&gt;0)*($R$6:$R$3326=0)))&gt;0,"SALONES UNIDOS",IF(SUMPRODUCT((W224=$W$6:$W$3326)*(AH224=$AH$6:$AH$3326)*((AN224&lt;$AO$6:$AO$3326)*(AO224&gt;$AN$6:$AN$3326))*(ROW($W$6:$W$3326)&lt;&gt;ROW(W224)))&gt;0,"CRUZADO","Sin cruce")))</f>
        <v>Sin cruce</v>
      </c>
      <c r="AQ224" s="97" t="str">
        <f t="shared" si="114"/>
        <v>IC3FILIALA</v>
      </c>
      <c r="AR224" s="97" t="str" cm="1">
        <f t="array" ref="AR224">IF(AQ224="","",IF(SUMPRODUCT((AQ224=$AQ$6:$AQ$3326)*(AH224=$AH$6:$AH$3326)*(AN224=$AN$6:$AN$3326)*(AO224=$AO$6:$AO$3326)*(ROW($AQ$6:$AQ$3326)&lt;&gt;ROW(AQ224))*((R224=0)*($R$6:$R$3326&gt;0)+(R224&gt;0)*($R$6:$R$3326=0)))&gt;0,"SALONES UNIDOS",IF(SUMPRODUCT((AQ224=$AQ$6:$AQ$3326)*(AH224=$AH$6:$AH$3326)*((AN224&lt;$AO$6:$AO$3326)*(AO224&gt;$AN$6:$AN$3326))*(ROW($AQ$6:$AQ$3326)&lt;&gt;ROW(AQ224)))&gt;0,"CRUZADO","Sin cruce")))</f>
        <v>Sin cruce</v>
      </c>
    </row>
    <row r="225" spans="1:44" s="8" customFormat="1" ht="18.75" hidden="1" customHeight="1" x14ac:dyDescent="0.25">
      <c r="C225" s="11" t="s">
        <v>639</v>
      </c>
      <c r="D225" s="42" t="s">
        <v>889</v>
      </c>
      <c r="E225" s="42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16</v>
      </c>
      <c r="K225" s="108" t="s">
        <v>925</v>
      </c>
      <c r="L225" s="26" t="s">
        <v>926</v>
      </c>
      <c r="M225" s="24" t="s">
        <v>927</v>
      </c>
      <c r="N225" s="24" t="s">
        <v>644</v>
      </c>
      <c r="O225" s="11" t="s">
        <v>512</v>
      </c>
      <c r="P225" s="24">
        <v>2</v>
      </c>
      <c r="Q225" s="24">
        <v>0</v>
      </c>
      <c r="R225" s="47">
        <v>2</v>
      </c>
      <c r="S225" s="24">
        <v>4</v>
      </c>
      <c r="T225" s="39"/>
      <c r="U225" s="24">
        <v>24</v>
      </c>
      <c r="V225" s="24" t="str">
        <f>IF(W225="","",IFERROR(INDEX(#REF!,MATCH(W225,#REF!,0)),"NUEVO"))</f>
        <v>NUEVO</v>
      </c>
      <c r="W225" s="111" t="s">
        <v>156</v>
      </c>
      <c r="X225" s="51" t="s">
        <v>96</v>
      </c>
      <c r="Y225" s="24" t="s">
        <v>700</v>
      </c>
      <c r="Z225" s="24" t="s">
        <v>647</v>
      </c>
      <c r="AA225" s="24" t="s">
        <v>41</v>
      </c>
      <c r="AB225" s="24" t="s">
        <v>919</v>
      </c>
      <c r="AC225" s="24">
        <v>31</v>
      </c>
      <c r="AD225" s="24"/>
      <c r="AE225" s="24"/>
      <c r="AF225" s="24" t="s">
        <v>700</v>
      </c>
      <c r="AG225" s="24" t="str">
        <f t="shared" si="95"/>
        <v>T</v>
      </c>
      <c r="AH225" s="24">
        <v>1</v>
      </c>
      <c r="AI225" s="24">
        <v>13</v>
      </c>
      <c r="AJ225" s="24">
        <v>30</v>
      </c>
      <c r="AK225" s="24">
        <v>15</v>
      </c>
      <c r="AL225" s="24">
        <v>10</v>
      </c>
      <c r="AM225" s="24">
        <f t="shared" si="111"/>
        <v>1.9999999999999993</v>
      </c>
      <c r="AN225" s="97">
        <f t="shared" si="112"/>
        <v>0.5625</v>
      </c>
      <c r="AO225" s="97">
        <f t="shared" si="113"/>
        <v>0.63194444444444442</v>
      </c>
      <c r="AP225" s="24" t="str" cm="1">
        <f t="array" ref="AP225">IF(W225="","",IF(SUMPRODUCT((W225=$W$6:$W$3326)*(AH225=$AH$6:$AH$3326)*(AN225=$AN$6:$AN$3326)*(AO225=$AO$6:$AO$3326)*(ROW($W$6:$W$3326)&lt;&gt;ROW(W225))*((R225=0)*($R$6:$R$3326&gt;0)+(R225&gt;0)*($R$6:$R$3326=0)))&gt;0,"SALONES UNIDOS",IF(SUMPRODUCT((W225=$W$6:$W$3326)*(AH225=$AH$6:$AH$3326)*((AN225&lt;$AO$6:$AO$3326)*(AO225&gt;$AN$6:$AN$3326))*(ROW($W$6:$W$3326)&lt;&gt;ROW(W225)))&gt;0,"CRUZADO","Sin cruce")))</f>
        <v>Sin cruce</v>
      </c>
      <c r="AQ225" s="97" t="str">
        <f t="shared" si="114"/>
        <v>IC3FILIALA</v>
      </c>
      <c r="AR225" s="97" t="str" cm="1">
        <f t="array" ref="AR225">IF(AQ225="","",IF(SUMPRODUCT((AQ225=$AQ$6:$AQ$3326)*(AH225=$AH$6:$AH$3326)*(AN225=$AN$6:$AN$3326)*(AO225=$AO$6:$AO$3326)*(ROW($AQ$6:$AQ$3326)&lt;&gt;ROW(AQ225))*((R225=0)*($R$6:$R$3326&gt;0)+(R225&gt;0)*($R$6:$R$3326=0)))&gt;0,"SALONES UNIDOS",IF(SUMPRODUCT((AQ225=$AQ$6:$AQ$3326)*(AH225=$AH$6:$AH$3326)*((AN225&lt;$AO$6:$AO$3326)*(AO225&gt;$AN$6:$AN$3326))*(ROW($AQ$6:$AQ$3326)&lt;&gt;ROW(AQ225)))&gt;0,"CRUZADO","Sin cruce")))</f>
        <v>Sin cruce</v>
      </c>
    </row>
    <row r="226" spans="1:44" s="8" customFormat="1" ht="18.75" hidden="1" customHeight="1" x14ac:dyDescent="0.25">
      <c r="C226" s="11" t="s">
        <v>639</v>
      </c>
      <c r="D226" s="42" t="s">
        <v>889</v>
      </c>
      <c r="E226" s="42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750</v>
      </c>
      <c r="K226" s="108" t="s">
        <v>925</v>
      </c>
      <c r="L226" s="26" t="s">
        <v>926</v>
      </c>
      <c r="M226" s="24" t="s">
        <v>927</v>
      </c>
      <c r="N226" s="24" t="s">
        <v>644</v>
      </c>
      <c r="O226" s="11" t="s">
        <v>512</v>
      </c>
      <c r="P226" s="24">
        <v>0</v>
      </c>
      <c r="Q226" s="24">
        <v>4</v>
      </c>
      <c r="R226" s="47">
        <v>4</v>
      </c>
      <c r="S226" s="24">
        <v>4</v>
      </c>
      <c r="T226" s="39"/>
      <c r="U226" s="24">
        <v>12</v>
      </c>
      <c r="V226" s="24" t="str">
        <f>IF(W226="","",IFERROR(INDEX(#REF!,MATCH(W226,#REF!,0)),"NUEVO"))</f>
        <v>NUEVO</v>
      </c>
      <c r="W226" s="111" t="s">
        <v>156</v>
      </c>
      <c r="X226" s="51" t="s">
        <v>96</v>
      </c>
      <c r="Y226" s="24" t="s">
        <v>700</v>
      </c>
      <c r="Z226" s="24" t="s">
        <v>647</v>
      </c>
      <c r="AA226" s="24"/>
      <c r="AB226" s="24"/>
      <c r="AC226" s="24"/>
      <c r="AD226" s="71" t="s">
        <v>818</v>
      </c>
      <c r="AE226" s="24">
        <v>20</v>
      </c>
      <c r="AF226" s="24" t="s">
        <v>700</v>
      </c>
      <c r="AG226" s="24" t="str">
        <f t="shared" si="95"/>
        <v>P</v>
      </c>
      <c r="AH226" s="24">
        <v>1</v>
      </c>
      <c r="AI226" s="24">
        <v>15</v>
      </c>
      <c r="AJ226" s="24">
        <v>10</v>
      </c>
      <c r="AK226" s="24">
        <v>18</v>
      </c>
      <c r="AL226" s="24">
        <v>30</v>
      </c>
      <c r="AM226" s="24">
        <f t="shared" si="111"/>
        <v>4.0000000000000018</v>
      </c>
      <c r="AN226" s="97">
        <f t="shared" si="112"/>
        <v>0.63194444444444442</v>
      </c>
      <c r="AO226" s="97">
        <f t="shared" si="113"/>
        <v>0.77083333333333337</v>
      </c>
      <c r="AP226" s="24" t="str" cm="1">
        <f t="array" ref="AP226">IF(W226="","",IF(SUMPRODUCT((W226=$W$6:$W$3326)*(AH226=$AH$6:$AH$3326)*(AN226=$AN$6:$AN$3326)*(AO226=$AO$6:$AO$3326)*(ROW($W$6:$W$3326)&lt;&gt;ROW(W226))*((R226=0)*($R$6:$R$3326&gt;0)+(R226&gt;0)*($R$6:$R$3326=0)))&gt;0,"SALONES UNIDOS",IF(SUMPRODUCT((W226=$W$6:$W$3326)*(AH226=$AH$6:$AH$3326)*((AN226&lt;$AO$6:$AO$3326)*(AO226&gt;$AN$6:$AN$3326))*(ROW($W$6:$W$3326)&lt;&gt;ROW(W226)))&gt;0,"CRUZADO","Sin cruce")))</f>
        <v>Sin cruce</v>
      </c>
      <c r="AQ226" s="97" t="str">
        <f t="shared" si="114"/>
        <v>IC3FILIALA1</v>
      </c>
      <c r="AR226" s="97" t="str" cm="1">
        <f t="array" ref="AR226">IF(AQ226="","",IF(SUMPRODUCT((AQ226=$AQ$6:$AQ$3326)*(AH226=$AH$6:$AH$3326)*(AN226=$AN$6:$AN$3326)*(AO226=$AO$6:$AO$3326)*(ROW($AQ$6:$AQ$3326)&lt;&gt;ROW(AQ226))*((R226=0)*($R$6:$R$3326&gt;0)+(R226&gt;0)*($R$6:$R$3326=0)))&gt;0,"SALONES UNIDOS",IF(SUMPRODUCT((AQ226=$AQ$6:$AQ$3326)*(AH226=$AH$6:$AH$3326)*((AN226&lt;$AO$6:$AO$3326)*(AO226&gt;$AN$6:$AN$3326))*(ROW($AQ$6:$AQ$3326)&lt;&gt;ROW(AQ226)))&gt;0,"CRUZADO","Sin cruce")))</f>
        <v>Sin cruce</v>
      </c>
    </row>
    <row r="227" spans="1:44" s="8" customFormat="1" ht="18.75" hidden="1" customHeight="1" x14ac:dyDescent="0.25">
      <c r="A227" s="45"/>
      <c r="C227" s="11" t="s">
        <v>639</v>
      </c>
      <c r="D227" s="42" t="s">
        <v>889</v>
      </c>
      <c r="E227" s="42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752</v>
      </c>
      <c r="K227" s="108" t="s">
        <v>925</v>
      </c>
      <c r="L227" s="26" t="s">
        <v>926</v>
      </c>
      <c r="M227" s="24" t="s">
        <v>927</v>
      </c>
      <c r="N227" s="24" t="s">
        <v>644</v>
      </c>
      <c r="O227" s="11" t="s">
        <v>512</v>
      </c>
      <c r="P227" s="24">
        <v>0</v>
      </c>
      <c r="Q227" s="24">
        <v>4</v>
      </c>
      <c r="R227" s="47">
        <v>4</v>
      </c>
      <c r="S227" s="24">
        <v>4</v>
      </c>
      <c r="T227" s="39"/>
      <c r="U227" s="24">
        <v>12</v>
      </c>
      <c r="V227" s="24" t="str">
        <f>IF(W227="","",IFERROR(INDEX(#REF!,MATCH(W227,#REF!,0)),"NUEVO"))</f>
        <v>NUEVO</v>
      </c>
      <c r="W227" s="111" t="s">
        <v>156</v>
      </c>
      <c r="X227" s="51" t="s">
        <v>96</v>
      </c>
      <c r="Y227" s="24" t="s">
        <v>700</v>
      </c>
      <c r="Z227" s="24" t="s">
        <v>647</v>
      </c>
      <c r="AA227" s="24"/>
      <c r="AB227" s="24"/>
      <c r="AC227" s="24"/>
      <c r="AD227" s="71" t="s">
        <v>818</v>
      </c>
      <c r="AE227" s="24">
        <v>20</v>
      </c>
      <c r="AF227" s="24" t="s">
        <v>700</v>
      </c>
      <c r="AG227" s="24" t="str">
        <f t="shared" si="95"/>
        <v>P</v>
      </c>
      <c r="AH227" s="24">
        <v>1</v>
      </c>
      <c r="AI227" s="24">
        <v>18</v>
      </c>
      <c r="AJ227" s="24">
        <v>30</v>
      </c>
      <c r="AK227" s="24">
        <v>21</v>
      </c>
      <c r="AL227" s="24">
        <v>50</v>
      </c>
      <c r="AM227" s="24">
        <f t="shared" si="111"/>
        <v>3.9999999999999987</v>
      </c>
      <c r="AN227" s="97">
        <f t="shared" si="112"/>
        <v>0.77083333333333337</v>
      </c>
      <c r="AO227" s="97">
        <f t="shared" si="113"/>
        <v>0.90972222222222221</v>
      </c>
      <c r="AP227" s="24" t="str" cm="1">
        <f t="array" ref="AP227">IF(W227="","",IF(SUMPRODUCT((W227=$W$6:$W$3326)*(AH227=$AH$6:$AH$3326)*(AN227=$AN$6:$AN$3326)*(AO227=$AO$6:$AO$3326)*(ROW($W$6:$W$3326)&lt;&gt;ROW(W227))*((R227=0)*($R$6:$R$3326&gt;0)+(R227&gt;0)*($R$6:$R$3326=0)))&gt;0,"SALONES UNIDOS",IF(SUMPRODUCT((W227=$W$6:$W$3326)*(AH227=$AH$6:$AH$3326)*((AN227&lt;$AO$6:$AO$3326)*(AO227&gt;$AN$6:$AN$3326))*(ROW($W$6:$W$3326)&lt;&gt;ROW(W227)))&gt;0,"CRUZADO","Sin cruce")))</f>
        <v>Sin cruce</v>
      </c>
      <c r="AQ227" s="97" t="str">
        <f t="shared" si="114"/>
        <v>IC3FILIALA2</v>
      </c>
      <c r="AR227" s="97" t="str" cm="1">
        <f t="array" ref="AR227">IF(AQ227="","",IF(SUMPRODUCT((AQ227=$AQ$6:$AQ$3326)*(AH227=$AH$6:$AH$3326)*(AN227=$AN$6:$AN$3326)*(AO227=$AO$6:$AO$3326)*(ROW($AQ$6:$AQ$3326)&lt;&gt;ROW(AQ227))*((R227=0)*($R$6:$R$3326&gt;0)+(R227&gt;0)*($R$6:$R$3326=0)))&gt;0,"SALONES UNIDOS",IF(SUMPRODUCT((AQ227=$AQ$6:$AQ$3326)*(AH227=$AH$6:$AH$3326)*((AN227&lt;$AO$6:$AO$3326)*(AO227&gt;$AN$6:$AN$3326))*(ROW($AQ$6:$AQ$3326)&lt;&gt;ROW(AQ227)))&gt;0,"CRUZADO","Sin cruce")))</f>
        <v>Sin cruce</v>
      </c>
    </row>
    <row r="228" spans="1:44" s="8" customFormat="1" ht="18.75" hidden="1" customHeight="1" x14ac:dyDescent="0.25">
      <c r="C228" s="11" t="s">
        <v>639</v>
      </c>
      <c r="D228" s="42" t="s">
        <v>889</v>
      </c>
      <c r="E228" s="42">
        <v>20261</v>
      </c>
      <c r="F228" s="11" t="s">
        <v>13</v>
      </c>
      <c r="G228" s="11" t="s">
        <v>20</v>
      </c>
      <c r="H228" s="11" t="s">
        <v>54</v>
      </c>
      <c r="I228" s="11">
        <v>3</v>
      </c>
      <c r="J228" s="11" t="s">
        <v>16</v>
      </c>
      <c r="K228" s="108" t="s">
        <v>928</v>
      </c>
      <c r="L228" s="26" t="s">
        <v>929</v>
      </c>
      <c r="M228" s="24" t="s">
        <v>658</v>
      </c>
      <c r="N228" s="24" t="s">
        <v>644</v>
      </c>
      <c r="O228" s="11" t="s">
        <v>512</v>
      </c>
      <c r="P228" s="24">
        <v>1</v>
      </c>
      <c r="Q228" s="24">
        <v>4</v>
      </c>
      <c r="R228" s="47">
        <v>5</v>
      </c>
      <c r="S228" s="24">
        <v>3</v>
      </c>
      <c r="T228" s="39"/>
      <c r="U228" s="24">
        <v>24</v>
      </c>
      <c r="V228" s="24" t="str">
        <f>IF(W228="","",IFERROR(INDEX(#REF!,MATCH(W228,#REF!,0)),"NUEVO"))</f>
        <v>NUEVO</v>
      </c>
      <c r="W228" s="111" t="s">
        <v>561</v>
      </c>
      <c r="X228" s="51" t="s">
        <v>96</v>
      </c>
      <c r="Y228" s="24" t="s">
        <v>802</v>
      </c>
      <c r="Z228" s="24" t="s">
        <v>647</v>
      </c>
      <c r="AA228" s="24" t="s">
        <v>41</v>
      </c>
      <c r="AB228" s="24" t="s">
        <v>919</v>
      </c>
      <c r="AC228" s="24">
        <v>31</v>
      </c>
      <c r="AD228" s="24"/>
      <c r="AE228" s="24"/>
      <c r="AF228" s="24" t="s">
        <v>802</v>
      </c>
      <c r="AG228" s="24" t="str">
        <f t="shared" si="95"/>
        <v>TP</v>
      </c>
      <c r="AH228" s="24">
        <v>4</v>
      </c>
      <c r="AI228" s="24">
        <v>8</v>
      </c>
      <c r="AJ228" s="24">
        <v>30</v>
      </c>
      <c r="AK228" s="24">
        <v>12</v>
      </c>
      <c r="AL228" s="24">
        <v>40</v>
      </c>
      <c r="AM228" s="24">
        <f t="shared" si="111"/>
        <v>5.0000000000000009</v>
      </c>
      <c r="AN228" s="97">
        <f t="shared" si="112"/>
        <v>0.35416666666666663</v>
      </c>
      <c r="AO228" s="97">
        <f t="shared" si="113"/>
        <v>0.52777777777777779</v>
      </c>
      <c r="AP228" s="24" t="str" cm="1">
        <f t="array" ref="AP228">IF(W228="","",IF(SUMPRODUCT((W228=$W$6:$W$3326)*(AH228=$AH$6:$AH$3326)*(AN228=$AN$6:$AN$3326)*(AO228=$AO$6:$AO$3326)*(ROW($W$6:$W$3326)&lt;&gt;ROW(W228))*((R228=0)*($R$6:$R$3326&gt;0)+(R228&gt;0)*($R$6:$R$3326=0)))&gt;0,"SALONES UNIDOS",IF(SUMPRODUCT((W228=$W$6:$W$3326)*(AH228=$AH$6:$AH$3326)*((AN228&lt;$AO$6:$AO$3326)*(AO228&gt;$AN$6:$AN$3326))*(ROW($W$6:$W$3326)&lt;&gt;ROW(W228)))&gt;0,"CRUZADO","Sin cruce")))</f>
        <v>Sin cruce</v>
      </c>
      <c r="AQ228" s="97" t="str">
        <f t="shared" si="114"/>
        <v>IC3FILIALA</v>
      </c>
      <c r="AR228" s="97" t="str" cm="1">
        <f t="array" ref="AR228">IF(AQ228="","",IF(SUMPRODUCT((AQ228=$AQ$6:$AQ$3326)*(AH228=$AH$6:$AH$3326)*(AN228=$AN$6:$AN$3326)*(AO228=$AO$6:$AO$3326)*(ROW($AQ$6:$AQ$3326)&lt;&gt;ROW(AQ228))*((R228=0)*($R$6:$R$3326&gt;0)+(R228&gt;0)*($R$6:$R$3326=0)))&gt;0,"SALONES UNIDOS",IF(SUMPRODUCT((AQ228=$AQ$6:$AQ$3326)*(AH228=$AH$6:$AH$3326)*((AN228&lt;$AO$6:$AO$3326)*(AO228&gt;$AN$6:$AN$3326))*(ROW($AQ$6:$AQ$3326)&lt;&gt;ROW(AQ228)))&gt;0,"CRUZADO","Sin cruce")))</f>
        <v>Sin cruce</v>
      </c>
    </row>
    <row r="229" spans="1:44" s="8" customFormat="1" ht="18.75" hidden="1" customHeight="1" x14ac:dyDescent="0.25">
      <c r="C229" s="11" t="s">
        <v>639</v>
      </c>
      <c r="D229" s="42" t="s">
        <v>889</v>
      </c>
      <c r="E229" s="42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108" t="s">
        <v>930</v>
      </c>
      <c r="L229" s="26" t="s">
        <v>931</v>
      </c>
      <c r="M229" s="24" t="s">
        <v>658</v>
      </c>
      <c r="N229" s="24" t="s">
        <v>644</v>
      </c>
      <c r="O229" s="11" t="s">
        <v>512</v>
      </c>
      <c r="P229" s="24">
        <v>2</v>
      </c>
      <c r="Q229" s="24">
        <v>0</v>
      </c>
      <c r="R229" s="47">
        <v>2</v>
      </c>
      <c r="S229" s="24">
        <v>3</v>
      </c>
      <c r="T229" s="39"/>
      <c r="U229" s="24">
        <v>15</v>
      </c>
      <c r="V229" s="24" t="str">
        <f>IF(W229="","",IFERROR(INDEX(#REF!,MATCH(W229,#REF!,0)),"NUEVO"))</f>
        <v>NUEVO</v>
      </c>
      <c r="W229" s="111" t="s">
        <v>385</v>
      </c>
      <c r="X229" s="51" t="s">
        <v>96</v>
      </c>
      <c r="Y229" s="24" t="s">
        <v>700</v>
      </c>
      <c r="Z229" s="24" t="s">
        <v>647</v>
      </c>
      <c r="AA229" s="24" t="s">
        <v>41</v>
      </c>
      <c r="AB229" s="24" t="s">
        <v>932</v>
      </c>
      <c r="AC229" s="24">
        <v>35</v>
      </c>
      <c r="AD229" s="24"/>
      <c r="AE229" s="24"/>
      <c r="AF229" s="24" t="s">
        <v>700</v>
      </c>
      <c r="AG229" s="24" t="str">
        <f t="shared" ref="AG229" si="125">IF(AND(P229&gt;0,Q229&gt;0),"TP",IF(AND(P229&gt;0,Q229=0),"T","P"))</f>
        <v>T</v>
      </c>
      <c r="AH229" s="24">
        <v>5</v>
      </c>
      <c r="AI229" s="24">
        <v>16</v>
      </c>
      <c r="AJ229" s="24">
        <v>0</v>
      </c>
      <c r="AK229" s="24">
        <v>17</v>
      </c>
      <c r="AL229" s="24">
        <v>40</v>
      </c>
      <c r="AM229" s="24">
        <f t="shared" ref="AM229" si="126">IF(R229=0,0,IF(AI229="",R229,IF(X229="HIBRIDO VIRTUAL",0,((((AK229/24)+(AL229/1440))-((AI229/24)+(AJ229/1440)))*1440/50))))</f>
        <v>2.0000000000000027</v>
      </c>
      <c r="AN229" s="97">
        <f t="shared" ref="AN229" si="127">AI229/24+AJ229/1440</f>
        <v>0.66666666666666663</v>
      </c>
      <c r="AO229" s="97">
        <f t="shared" ref="AO229" si="128">AK229/24+AL229/1440</f>
        <v>0.73611111111111116</v>
      </c>
      <c r="AP229" s="24" t="str" cm="1">
        <f t="array" ref="AP229">IF(W229="","",IF(SUMPRODUCT((W229=$W$6:$W$3326)*(AH229=$AH$6:$AH$3326)*(AN229=$AN$6:$AN$3326)*(AO229=$AO$6:$AO$3326)*(ROW($W$6:$W$3326)&lt;&gt;ROW(W229))*((R229=0)*($R$6:$R$3326&gt;0)+(R229&gt;0)*($R$6:$R$3326=0)))&gt;0,"SALONES UNIDOS",IF(SUMPRODUCT((W229=$W$6:$W$3326)*(AH229=$AH$6:$AH$3326)*((AN229&lt;$AO$6:$AO$3326)*(AO229&gt;$AN$6:$AN$3326))*(ROW($W$6:$W$3326)&lt;&gt;ROW(W229)))&gt;0,"CRUZADO","Sin cruce")))</f>
        <v>Sin cruce</v>
      </c>
      <c r="AQ229" s="97" t="str">
        <f t="shared" ref="AQ229" si="129">TRIM(CONCATENATE(H229,I229,F229,J229))</f>
        <v>IC4FILIALA</v>
      </c>
      <c r="AR229" s="97" t="str" cm="1">
        <f t="array" ref="AR229">IF(AQ229="","",IF(SUMPRODUCT((AQ229=$AQ$6:$AQ$3326)*(AH229=$AH$6:$AH$3326)*(AN229=$AN$6:$AN$3326)*(AO229=$AO$6:$AO$3326)*(ROW($AQ$6:$AQ$3326)&lt;&gt;ROW(AQ229))*((R229=0)*($R$6:$R$3326&gt;0)+(R229&gt;0)*($R$6:$R$3326=0)))&gt;0,"SALONES UNIDOS",IF(SUMPRODUCT((AQ229=$AQ$6:$AQ$3326)*(AH229=$AH$6:$AH$3326)*((AN229&lt;$AO$6:$AO$3326)*(AO229&gt;$AN$6:$AN$3326))*(ROW($AQ$6:$AQ$3326)&lt;&gt;ROW(AQ229)))&gt;0,"CRUZADO","Sin cruce")))</f>
        <v>Sin cruce</v>
      </c>
    </row>
    <row r="230" spans="1:44" s="8" customFormat="1" ht="18.600000000000001" hidden="1" customHeight="1" x14ac:dyDescent="0.25">
      <c r="C230" s="11" t="s">
        <v>639</v>
      </c>
      <c r="D230" s="42" t="s">
        <v>889</v>
      </c>
      <c r="E230" s="42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108" t="s">
        <v>930</v>
      </c>
      <c r="L230" s="26" t="s">
        <v>931</v>
      </c>
      <c r="M230" s="24" t="s">
        <v>658</v>
      </c>
      <c r="N230" s="24" t="s">
        <v>644</v>
      </c>
      <c r="O230" s="11" t="s">
        <v>512</v>
      </c>
      <c r="P230" s="24">
        <v>0</v>
      </c>
      <c r="Q230" s="24">
        <v>2</v>
      </c>
      <c r="R230" s="47">
        <v>2</v>
      </c>
      <c r="S230" s="24">
        <v>3</v>
      </c>
      <c r="T230" s="39"/>
      <c r="U230" s="24">
        <v>15</v>
      </c>
      <c r="V230" s="24" t="str">
        <f>IF(W230="","",IFERROR(INDEX(#REF!,MATCH(W230,#REF!,0)),"NUEVO"))</f>
        <v>NUEVO</v>
      </c>
      <c r="W230" s="111" t="s">
        <v>385</v>
      </c>
      <c r="X230" s="51" t="s">
        <v>96</v>
      </c>
      <c r="Y230" s="24" t="s">
        <v>700</v>
      </c>
      <c r="Z230" s="24" t="s">
        <v>647</v>
      </c>
      <c r="AA230" s="24"/>
      <c r="AB230" s="24"/>
      <c r="AC230" s="24"/>
      <c r="AD230" s="71" t="s">
        <v>912</v>
      </c>
      <c r="AE230" s="24">
        <v>30</v>
      </c>
      <c r="AF230" s="24" t="s">
        <v>700</v>
      </c>
      <c r="AG230" s="24" t="str">
        <f t="shared" si="95"/>
        <v>P</v>
      </c>
      <c r="AH230" s="24">
        <v>5</v>
      </c>
      <c r="AI230" s="24">
        <v>17</v>
      </c>
      <c r="AJ230" s="24">
        <v>40</v>
      </c>
      <c r="AK230" s="24">
        <v>19</v>
      </c>
      <c r="AL230" s="24">
        <v>20</v>
      </c>
      <c r="AM230" s="24">
        <f t="shared" si="111"/>
        <v>1.999999999999996</v>
      </c>
      <c r="AN230" s="97">
        <f t="shared" si="112"/>
        <v>0.73611111111111116</v>
      </c>
      <c r="AO230" s="97">
        <f t="shared" si="113"/>
        <v>0.80555555555555547</v>
      </c>
      <c r="AP230" s="24" t="str" cm="1">
        <f t="array" ref="AP230">IF(W230="","",IF(SUMPRODUCT((W230=$W$6:$W$3326)*(AH230=$AH$6:$AH$3326)*(AN230=$AN$6:$AN$3326)*(AO230=$AO$6:$AO$3326)*(ROW($W$6:$W$3326)&lt;&gt;ROW(W230))*((R230=0)*($R$6:$R$3326&gt;0)+(R230&gt;0)*($R$6:$R$3326=0)))&gt;0,"SALONES UNIDOS",IF(SUMPRODUCT((W230=$W$6:$W$3326)*(AH230=$AH$6:$AH$3326)*((AN230&lt;$AO$6:$AO$3326)*(AO230&gt;$AN$6:$AN$3326))*(ROW($W$6:$W$3326)&lt;&gt;ROW(W230)))&gt;0,"CRUZADO","Sin cruce")))</f>
        <v>Sin cruce</v>
      </c>
      <c r="AQ230" s="97" t="str">
        <f t="shared" si="114"/>
        <v>IC4FILIALA</v>
      </c>
      <c r="AR230" s="97" t="str" cm="1">
        <f t="array" ref="AR230">IF(AQ230="","",IF(SUMPRODUCT((AQ230=$AQ$6:$AQ$3326)*(AH230=$AH$6:$AH$3326)*(AN230=$AN$6:$AN$3326)*(AO230=$AO$6:$AO$3326)*(ROW($AQ$6:$AQ$3326)&lt;&gt;ROW(AQ230))*((R230=0)*($R$6:$R$3326&gt;0)+(R230&gt;0)*($R$6:$R$3326=0)))&gt;0,"SALONES UNIDOS",IF(SUMPRODUCT((AQ230=$AQ$6:$AQ$3326)*(AH230=$AH$6:$AH$3326)*((AN230&lt;$AO$6:$AO$3326)*(AO230&gt;$AN$6:$AN$3326))*(ROW($AQ$6:$AQ$3326)&lt;&gt;ROW(AQ230)))&gt;0,"CRUZADO","Sin cruce")))</f>
        <v>Sin cruce</v>
      </c>
    </row>
    <row r="231" spans="1:44" s="8" customFormat="1" ht="18.600000000000001" hidden="1" customHeight="1" x14ac:dyDescent="0.25">
      <c r="C231" s="11" t="s">
        <v>639</v>
      </c>
      <c r="D231" s="42" t="s">
        <v>889</v>
      </c>
      <c r="E231" s="42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108" t="s">
        <v>933</v>
      </c>
      <c r="L231" s="26" t="s">
        <v>934</v>
      </c>
      <c r="M231" s="24" t="s">
        <v>658</v>
      </c>
      <c r="N231" s="24" t="s">
        <v>644</v>
      </c>
      <c r="O231" s="11" t="s">
        <v>512</v>
      </c>
      <c r="P231" s="24">
        <v>3</v>
      </c>
      <c r="Q231" s="24">
        <v>2</v>
      </c>
      <c r="R231" s="47">
        <v>5</v>
      </c>
      <c r="S231" s="24">
        <v>4</v>
      </c>
      <c r="T231" s="39"/>
      <c r="U231" s="24">
        <v>15</v>
      </c>
      <c r="V231" s="24" t="str">
        <f>IF(W231="","",IFERROR(INDEX(#REF!,MATCH(W231,#REF!,0)),"NUEVO"))</f>
        <v>NUEVO</v>
      </c>
      <c r="W231" s="111" t="s">
        <v>102</v>
      </c>
      <c r="X231" s="51" t="s">
        <v>96</v>
      </c>
      <c r="Y231" s="24" t="s">
        <v>700</v>
      </c>
      <c r="Z231" s="24" t="s">
        <v>647</v>
      </c>
      <c r="AA231" s="24" t="s">
        <v>41</v>
      </c>
      <c r="AB231" s="24" t="s">
        <v>932</v>
      </c>
      <c r="AC231" s="24">
        <v>35</v>
      </c>
      <c r="AD231" s="24"/>
      <c r="AE231" s="24"/>
      <c r="AF231" s="24" t="s">
        <v>700</v>
      </c>
      <c r="AG231" s="24" t="str">
        <f t="shared" si="95"/>
        <v>TP</v>
      </c>
      <c r="AH231" s="24">
        <v>1</v>
      </c>
      <c r="AI231" s="24">
        <v>13</v>
      </c>
      <c r="AJ231" s="24">
        <v>30</v>
      </c>
      <c r="AK231" s="24">
        <v>17</v>
      </c>
      <c r="AL231" s="24">
        <v>40</v>
      </c>
      <c r="AM231" s="24">
        <f t="shared" si="111"/>
        <v>5.0000000000000009</v>
      </c>
      <c r="AN231" s="97">
        <f t="shared" si="112"/>
        <v>0.5625</v>
      </c>
      <c r="AO231" s="97">
        <f t="shared" si="113"/>
        <v>0.73611111111111116</v>
      </c>
      <c r="AP231" s="24" t="str" cm="1">
        <f t="array" ref="AP231">IF(W231="","",IF(SUMPRODUCT((W231=$W$6:$W$3326)*(AH231=$AH$6:$AH$3326)*(AN231=$AN$6:$AN$3326)*(AO231=$AO$6:$AO$3326)*(ROW($W$6:$W$3326)&lt;&gt;ROW(W231))*((R231=0)*($R$6:$R$3326&gt;0)+(R231&gt;0)*($R$6:$R$3326=0)))&gt;0,"SALONES UNIDOS",IF(SUMPRODUCT((W231=$W$6:$W$3326)*(AH231=$AH$6:$AH$3326)*((AN231&lt;$AO$6:$AO$3326)*(AO231&gt;$AN$6:$AN$3326))*(ROW($W$6:$W$3326)&lt;&gt;ROW(W231)))&gt;0,"CRUZADO","Sin cruce")))</f>
        <v>Sin cruce</v>
      </c>
      <c r="AQ231" s="97" t="str">
        <f t="shared" si="114"/>
        <v>IC4FILIALA</v>
      </c>
      <c r="AR231" s="97" t="str" cm="1">
        <f t="array" ref="AR231">IF(AQ231="","",IF(SUMPRODUCT((AQ231=$AQ$6:$AQ$3326)*(AH231=$AH$6:$AH$3326)*(AN231=$AN$6:$AN$3326)*(AO231=$AO$6:$AO$3326)*(ROW($AQ$6:$AQ$3326)&lt;&gt;ROW(AQ231))*((R231=0)*($R$6:$R$3326&gt;0)+(R231&gt;0)*($R$6:$R$3326=0)))&gt;0,"SALONES UNIDOS",IF(SUMPRODUCT((AQ231=$AQ$6:$AQ$3326)*(AH231=$AH$6:$AH$3326)*((AN231&lt;$AO$6:$AO$3326)*(AO231&gt;$AN$6:$AN$3326))*(ROW($AQ$6:$AQ$3326)&lt;&gt;ROW(AQ231)))&gt;0,"CRUZADO","Sin cruce")))</f>
        <v>Sin cruce</v>
      </c>
    </row>
    <row r="232" spans="1:44" s="8" customFormat="1" ht="18.600000000000001" hidden="1" customHeight="1" x14ac:dyDescent="0.25">
      <c r="C232" s="11" t="s">
        <v>639</v>
      </c>
      <c r="D232" s="42" t="s">
        <v>889</v>
      </c>
      <c r="E232" s="42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108" t="s">
        <v>935</v>
      </c>
      <c r="L232" s="26" t="s">
        <v>936</v>
      </c>
      <c r="M232" s="24" t="s">
        <v>927</v>
      </c>
      <c r="N232" s="24" t="s">
        <v>644</v>
      </c>
      <c r="O232" s="11" t="s">
        <v>512</v>
      </c>
      <c r="P232" s="24">
        <v>2</v>
      </c>
      <c r="Q232" s="24">
        <v>2</v>
      </c>
      <c r="R232" s="47">
        <v>4</v>
      </c>
      <c r="S232" s="24">
        <v>3</v>
      </c>
      <c r="T232" s="39"/>
      <c r="U232" s="24">
        <v>15</v>
      </c>
      <c r="V232" s="24" t="str">
        <f>IF(W232="","",IFERROR(INDEX(#REF!,MATCH(W232,#REF!,0)),"NUEVO"))</f>
        <v>NUEVO</v>
      </c>
      <c r="W232" s="111" t="s">
        <v>385</v>
      </c>
      <c r="X232" s="51" t="s">
        <v>96</v>
      </c>
      <c r="Y232" s="24" t="s">
        <v>700</v>
      </c>
      <c r="Z232" s="24" t="s">
        <v>647</v>
      </c>
      <c r="AA232" s="24" t="s">
        <v>41</v>
      </c>
      <c r="AB232" s="24" t="s">
        <v>932</v>
      </c>
      <c r="AC232" s="24">
        <v>35</v>
      </c>
      <c r="AD232" s="24"/>
      <c r="AE232" s="24"/>
      <c r="AF232" s="24" t="s">
        <v>700</v>
      </c>
      <c r="AG232" s="24" t="str">
        <f t="shared" si="95"/>
        <v>TP</v>
      </c>
      <c r="AH232" s="24">
        <v>5</v>
      </c>
      <c r="AI232" s="24">
        <v>12</v>
      </c>
      <c r="AJ232" s="24">
        <v>40</v>
      </c>
      <c r="AK232" s="24">
        <v>16</v>
      </c>
      <c r="AL232" s="24">
        <v>0</v>
      </c>
      <c r="AM232" s="24">
        <f t="shared" si="111"/>
        <v>3.9999999999999987</v>
      </c>
      <c r="AN232" s="97">
        <f t="shared" si="112"/>
        <v>0.52777777777777779</v>
      </c>
      <c r="AO232" s="97">
        <f t="shared" si="113"/>
        <v>0.66666666666666663</v>
      </c>
      <c r="AP232" s="24" t="str" cm="1">
        <f t="array" ref="AP232">IF(W232="","",IF(SUMPRODUCT((W232=$W$6:$W$3326)*(AH232=$AH$6:$AH$3326)*(AN232=$AN$6:$AN$3326)*(AO232=$AO$6:$AO$3326)*(ROW($W$6:$W$3326)&lt;&gt;ROW(W232))*((R232=0)*($R$6:$R$3326&gt;0)+(R232&gt;0)*($R$6:$R$3326=0)))&gt;0,"SALONES UNIDOS",IF(SUMPRODUCT((W232=$W$6:$W$3326)*(AH232=$AH$6:$AH$3326)*((AN232&lt;$AO$6:$AO$3326)*(AO232&gt;$AN$6:$AN$3326))*(ROW($W$6:$W$3326)&lt;&gt;ROW(W232)))&gt;0,"CRUZADO","Sin cruce")))</f>
        <v>Sin cruce</v>
      </c>
      <c r="AQ232" s="97" t="str">
        <f t="shared" si="114"/>
        <v>IC4FILIALA</v>
      </c>
      <c r="AR232" s="97" t="str" cm="1">
        <f t="array" ref="AR232">IF(AQ232="","",IF(SUMPRODUCT((AQ232=$AQ$6:$AQ$3326)*(AH232=$AH$6:$AH$3326)*(AN232=$AN$6:$AN$3326)*(AO232=$AO$6:$AO$3326)*(ROW($AQ$6:$AQ$3326)&lt;&gt;ROW(AQ232))*((R232=0)*($R$6:$R$3326&gt;0)+(R232&gt;0)*($R$6:$R$3326=0)))&gt;0,"SALONES UNIDOS",IF(SUMPRODUCT((AQ232=$AQ$6:$AQ$3326)*(AH232=$AH$6:$AH$3326)*((AN232&lt;$AO$6:$AO$3326)*(AO232&gt;$AN$6:$AN$3326))*(ROW($AQ$6:$AQ$3326)&lt;&gt;ROW(AQ232)))&gt;0,"CRUZADO","Sin cruce")))</f>
        <v>Sin cruce</v>
      </c>
    </row>
    <row r="233" spans="1:44" s="8" customFormat="1" ht="18.600000000000001" hidden="1" customHeight="1" x14ac:dyDescent="0.25">
      <c r="C233" s="11" t="s">
        <v>639</v>
      </c>
      <c r="D233" s="42" t="s">
        <v>889</v>
      </c>
      <c r="E233" s="42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108" t="s">
        <v>937</v>
      </c>
      <c r="L233" s="26" t="s">
        <v>938</v>
      </c>
      <c r="M233" s="24" t="s">
        <v>684</v>
      </c>
      <c r="N233" s="24" t="s">
        <v>644</v>
      </c>
      <c r="O233" s="11" t="s">
        <v>512</v>
      </c>
      <c r="P233" s="24">
        <v>2</v>
      </c>
      <c r="Q233" s="24">
        <v>0</v>
      </c>
      <c r="R233" s="47">
        <v>2</v>
      </c>
      <c r="S233" s="24">
        <v>4</v>
      </c>
      <c r="T233" s="39"/>
      <c r="U233" s="24">
        <v>15</v>
      </c>
      <c r="V233" s="24" t="str">
        <f>IF(W233="","",IFERROR(INDEX(#REF!,MATCH(W233,#REF!,0)),"NUEVO"))</f>
        <v>NUEVO</v>
      </c>
      <c r="W233" s="111" t="s">
        <v>570</v>
      </c>
      <c r="X233" s="51" t="s">
        <v>96</v>
      </c>
      <c r="Y233" s="24" t="s">
        <v>802</v>
      </c>
      <c r="Z233" s="24" t="s">
        <v>647</v>
      </c>
      <c r="AA233" s="24" t="s">
        <v>41</v>
      </c>
      <c r="AB233" s="24" t="s">
        <v>932</v>
      </c>
      <c r="AC233" s="24">
        <v>35</v>
      </c>
      <c r="AD233" s="24"/>
      <c r="AE233" s="24"/>
      <c r="AF233" s="24" t="s">
        <v>802</v>
      </c>
      <c r="AG233" s="24" t="str">
        <f t="shared" ref="AG233" si="130">IF(AND(P233&gt;0,Q233&gt;0),"TP",IF(AND(P233&gt;0,Q233=0),"T","P"))</f>
        <v>T</v>
      </c>
      <c r="AH233" s="24">
        <v>6</v>
      </c>
      <c r="AI233" s="24">
        <v>7</v>
      </c>
      <c r="AJ233" s="24">
        <v>40</v>
      </c>
      <c r="AK233" s="24">
        <v>9</v>
      </c>
      <c r="AL233" s="24">
        <v>20</v>
      </c>
      <c r="AM233" s="24">
        <f t="shared" ref="AM233" si="131">IF(R233=0,0,IF(AI233="",R233,IF(X233="HIBRIDO VIRTUAL",0,((((AK233/24)+(AL233/1440))-((AI233/24)+(AJ233/1440)))*1440/50))))</f>
        <v>1.9999999999999993</v>
      </c>
      <c r="AN233" s="97">
        <f t="shared" ref="AN233" si="132">AI233/24+AJ233/1440</f>
        <v>0.31944444444444448</v>
      </c>
      <c r="AO233" s="97">
        <f t="shared" ref="AO233" si="133">AK233/24+AL233/1440</f>
        <v>0.3888888888888889</v>
      </c>
      <c r="AP233" s="24" t="str" cm="1">
        <f t="array" ref="AP233">IF(W233="","",IF(SUMPRODUCT((W233=$W$6:$W$3326)*(AH233=$AH$6:$AH$3326)*(AN233=$AN$6:$AN$3326)*(AO233=$AO$6:$AO$3326)*(ROW($W$6:$W$3326)&lt;&gt;ROW(W233))*((R233=0)*($R$6:$R$3326&gt;0)+(R233&gt;0)*($R$6:$R$3326=0)))&gt;0,"SALONES UNIDOS",IF(SUMPRODUCT((W233=$W$6:$W$3326)*(AH233=$AH$6:$AH$3326)*((AN233&lt;$AO$6:$AO$3326)*(AO233&gt;$AN$6:$AN$3326))*(ROW($W$6:$W$3326)&lt;&gt;ROW(W233)))&gt;0,"CRUZADO","Sin cruce")))</f>
        <v>Sin cruce</v>
      </c>
      <c r="AQ233" s="97" t="str">
        <f t="shared" ref="AQ233" si="134">TRIM(CONCATENATE(H233,I233,F233,J233))</f>
        <v>IC4FILIALA</v>
      </c>
      <c r="AR233" s="97" t="str" cm="1">
        <f t="array" ref="AR233">IF(AQ233="","",IF(SUMPRODUCT((AQ233=$AQ$6:$AQ$3326)*(AH233=$AH$6:$AH$3326)*(AN233=$AN$6:$AN$3326)*(AO233=$AO$6:$AO$3326)*(ROW($AQ$6:$AQ$3326)&lt;&gt;ROW(AQ233))*((R233=0)*($R$6:$R$3326&gt;0)+(R233&gt;0)*($R$6:$R$3326=0)))&gt;0,"SALONES UNIDOS",IF(SUMPRODUCT((AQ233=$AQ$6:$AQ$3326)*(AH233=$AH$6:$AH$3326)*((AN233&lt;$AO$6:$AO$3326)*(AO233&gt;$AN$6:$AN$3326))*(ROW($AQ$6:$AQ$3326)&lt;&gt;ROW(AQ233)))&gt;0,"CRUZADO","Sin cruce")))</f>
        <v>Sin cruce</v>
      </c>
    </row>
    <row r="234" spans="1:44" s="8" customFormat="1" ht="18.600000000000001" hidden="1" customHeight="1" x14ac:dyDescent="0.25">
      <c r="C234" s="11" t="s">
        <v>639</v>
      </c>
      <c r="D234" s="42" t="s">
        <v>889</v>
      </c>
      <c r="E234" s="42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108" t="s">
        <v>937</v>
      </c>
      <c r="L234" s="26" t="s">
        <v>938</v>
      </c>
      <c r="M234" s="24" t="s">
        <v>684</v>
      </c>
      <c r="N234" s="24" t="s">
        <v>644</v>
      </c>
      <c r="O234" s="11" t="s">
        <v>512</v>
      </c>
      <c r="P234" s="24">
        <v>0</v>
      </c>
      <c r="Q234" s="24">
        <v>4</v>
      </c>
      <c r="R234" s="47">
        <v>4</v>
      </c>
      <c r="S234" s="24">
        <v>4</v>
      </c>
      <c r="T234" s="39"/>
      <c r="U234" s="24">
        <v>15</v>
      </c>
      <c r="V234" s="24" t="str">
        <f>IF(W234="","",IFERROR(INDEX(#REF!,MATCH(W234,#REF!,0)),"NUEVO"))</f>
        <v>NUEVO</v>
      </c>
      <c r="W234" s="111" t="s">
        <v>570</v>
      </c>
      <c r="X234" s="51" t="s">
        <v>96</v>
      </c>
      <c r="Y234" s="24" t="s">
        <v>802</v>
      </c>
      <c r="Z234" s="24" t="s">
        <v>647</v>
      </c>
      <c r="AA234" s="24"/>
      <c r="AB234" s="24"/>
      <c r="AC234" s="24"/>
      <c r="AD234" s="71" t="s">
        <v>939</v>
      </c>
      <c r="AE234" s="24">
        <v>20</v>
      </c>
      <c r="AF234" s="24" t="s">
        <v>802</v>
      </c>
      <c r="AG234" s="24" t="str">
        <f t="shared" si="95"/>
        <v>P</v>
      </c>
      <c r="AH234" s="24">
        <v>6</v>
      </c>
      <c r="AI234" s="24">
        <v>9</v>
      </c>
      <c r="AJ234" s="24">
        <v>20</v>
      </c>
      <c r="AK234" s="24">
        <v>12</v>
      </c>
      <c r="AL234" s="24">
        <v>40</v>
      </c>
      <c r="AM234" s="24">
        <f t="shared" si="111"/>
        <v>4</v>
      </c>
      <c r="AN234" s="97">
        <f t="shared" si="112"/>
        <v>0.3888888888888889</v>
      </c>
      <c r="AO234" s="97">
        <f t="shared" si="113"/>
        <v>0.52777777777777779</v>
      </c>
      <c r="AP234" s="24" t="str" cm="1">
        <f t="array" ref="AP234">IF(W234="","",IF(SUMPRODUCT((W234=$W$6:$W$3326)*(AH234=$AH$6:$AH$3326)*(AN234=$AN$6:$AN$3326)*(AO234=$AO$6:$AO$3326)*(ROW($W$6:$W$3326)&lt;&gt;ROW(W234))*((R234=0)*($R$6:$R$3326&gt;0)+(R234&gt;0)*($R$6:$R$3326=0)))&gt;0,"SALONES UNIDOS",IF(SUMPRODUCT((W234=$W$6:$W$3326)*(AH234=$AH$6:$AH$3326)*((AN234&lt;$AO$6:$AO$3326)*(AO234&gt;$AN$6:$AN$3326))*(ROW($W$6:$W$3326)&lt;&gt;ROW(W234)))&gt;0,"CRUZADO","Sin cruce")))</f>
        <v>Sin cruce</v>
      </c>
      <c r="AQ234" s="97" t="str">
        <f t="shared" si="114"/>
        <v>IC4FILIALA</v>
      </c>
      <c r="AR234" s="97" t="str" cm="1">
        <f t="array" ref="AR234">IF(AQ234="","",IF(SUMPRODUCT((AQ234=$AQ$6:$AQ$3326)*(AH234=$AH$6:$AH$3326)*(AN234=$AN$6:$AN$3326)*(AO234=$AO$6:$AO$3326)*(ROW($AQ$6:$AQ$3326)&lt;&gt;ROW(AQ234))*((R234=0)*($R$6:$R$3326&gt;0)+(R234&gt;0)*($R$6:$R$3326=0)))&gt;0,"SALONES UNIDOS",IF(SUMPRODUCT((AQ234=$AQ$6:$AQ$3326)*(AH234=$AH$6:$AH$3326)*((AN234&lt;$AO$6:$AO$3326)*(AO234&gt;$AN$6:$AN$3326))*(ROW($AQ$6:$AQ$3326)&lt;&gt;ROW(AQ234)))&gt;0,"CRUZADO","Sin cruce")))</f>
        <v>Sin cruce</v>
      </c>
    </row>
    <row r="235" spans="1:44" s="8" customFormat="1" ht="18.600000000000001" hidden="1" customHeight="1" x14ac:dyDescent="0.25">
      <c r="C235" s="11" t="s">
        <v>639</v>
      </c>
      <c r="D235" s="42" t="s">
        <v>889</v>
      </c>
      <c r="E235" s="42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108" t="s">
        <v>940</v>
      </c>
      <c r="L235" s="26" t="s">
        <v>941</v>
      </c>
      <c r="M235" s="24" t="s">
        <v>927</v>
      </c>
      <c r="N235" s="24" t="s">
        <v>644</v>
      </c>
      <c r="O235" s="11" t="s">
        <v>512</v>
      </c>
      <c r="P235" s="24">
        <v>0</v>
      </c>
      <c r="Q235" s="24">
        <v>2</v>
      </c>
      <c r="R235" s="47">
        <v>2</v>
      </c>
      <c r="S235" s="24">
        <v>3</v>
      </c>
      <c r="T235" s="39"/>
      <c r="U235" s="24">
        <v>15</v>
      </c>
      <c r="V235" s="24" t="str">
        <f>IF(W235="","",IFERROR(INDEX(#REF!,MATCH(W235,#REF!,0)),"NUEVO"))</f>
        <v>NUEVO</v>
      </c>
      <c r="W235" s="111" t="s">
        <v>565</v>
      </c>
      <c r="X235" s="51" t="s">
        <v>96</v>
      </c>
      <c r="Y235" s="24" t="s">
        <v>802</v>
      </c>
      <c r="Z235" s="24" t="s">
        <v>647</v>
      </c>
      <c r="AA235" s="24"/>
      <c r="AB235" s="24"/>
      <c r="AC235" s="24"/>
      <c r="AD235" s="71" t="s">
        <v>942</v>
      </c>
      <c r="AE235" s="24">
        <v>21</v>
      </c>
      <c r="AF235" s="24" t="s">
        <v>802</v>
      </c>
      <c r="AG235" s="24" t="str">
        <f t="shared" ref="AG235" si="135">IF(AND(P235&gt;0,Q235&gt;0),"TP",IF(AND(P235&gt;0,Q235=0),"T","P"))</f>
        <v>P</v>
      </c>
      <c r="AH235" s="24">
        <v>2</v>
      </c>
      <c r="AI235" s="24">
        <v>8</v>
      </c>
      <c r="AJ235" s="24">
        <v>30</v>
      </c>
      <c r="AK235" s="24">
        <v>10</v>
      </c>
      <c r="AL235" s="24">
        <v>10</v>
      </c>
      <c r="AM235" s="24">
        <f t="shared" ref="AM235" si="136">IF(R235=0,0,IF(AI235="",R235,IF(X235="HIBRIDO VIRTUAL",0,((((AK235/24)+(AL235/1440))-((AI235/24)+(AJ235/1440)))*1440/50))))</f>
        <v>2.0000000000000009</v>
      </c>
      <c r="AN235" s="97">
        <f t="shared" ref="AN235" si="137">AI235/24+AJ235/1440</f>
        <v>0.35416666666666663</v>
      </c>
      <c r="AO235" s="97">
        <f t="shared" ref="AO235" si="138">AK235/24+AL235/1440</f>
        <v>0.4236111111111111</v>
      </c>
      <c r="AP235" s="24" t="str" cm="1">
        <f t="array" ref="AP235">IF(W235="","",IF(SUMPRODUCT((W235=$W$6:$W$3326)*(AH235=$AH$6:$AH$3326)*(AN235=$AN$6:$AN$3326)*(AO235=$AO$6:$AO$3326)*(ROW($W$6:$W$3326)&lt;&gt;ROW(W235))*((R235=0)*($R$6:$R$3326&gt;0)+(R235&gt;0)*($R$6:$R$3326=0)))&gt;0,"SALONES UNIDOS",IF(SUMPRODUCT((W235=$W$6:$W$3326)*(AH235=$AH$6:$AH$3326)*((AN235&lt;$AO$6:$AO$3326)*(AO235&gt;$AN$6:$AN$3326))*(ROW($W$6:$W$3326)&lt;&gt;ROW(W235)))&gt;0,"CRUZADO","Sin cruce")))</f>
        <v>Sin cruce</v>
      </c>
      <c r="AQ235" s="97" t="str">
        <f t="shared" ref="AQ235" si="139">TRIM(CONCATENATE(H235,I235,F235,J235))</f>
        <v>IC4FILIALA</v>
      </c>
      <c r="AR235" s="97" t="str" cm="1">
        <f t="array" ref="AR235">IF(AQ235="","",IF(SUMPRODUCT((AQ235=$AQ$6:$AQ$3326)*(AH235=$AH$6:$AH$3326)*(AN235=$AN$6:$AN$3326)*(AO235=$AO$6:$AO$3326)*(ROW($AQ$6:$AQ$3326)&lt;&gt;ROW(AQ235))*((R235=0)*($R$6:$R$3326&gt;0)+(R235&gt;0)*($R$6:$R$3326=0)))&gt;0,"SALONES UNIDOS",IF(SUMPRODUCT((AQ235=$AQ$6:$AQ$3326)*(AH235=$AH$6:$AH$3326)*((AN235&lt;$AO$6:$AO$3326)*(AO235&gt;$AN$6:$AN$3326))*(ROW($AQ$6:$AQ$3326)&lt;&gt;ROW(AQ235)))&gt;0,"CRUZADO","Sin cruce")))</f>
        <v>Sin cruce</v>
      </c>
    </row>
    <row r="236" spans="1:44" s="8" customFormat="1" ht="18.75" hidden="1" customHeight="1" x14ac:dyDescent="0.25">
      <c r="C236" s="11" t="s">
        <v>639</v>
      </c>
      <c r="D236" s="42" t="s">
        <v>889</v>
      </c>
      <c r="E236" s="42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108" t="s">
        <v>940</v>
      </c>
      <c r="L236" s="26" t="s">
        <v>941</v>
      </c>
      <c r="M236" s="24" t="s">
        <v>927</v>
      </c>
      <c r="N236" s="24" t="s">
        <v>644</v>
      </c>
      <c r="O236" s="11" t="s">
        <v>512</v>
      </c>
      <c r="P236" s="24">
        <v>2</v>
      </c>
      <c r="Q236" s="24">
        <v>0</v>
      </c>
      <c r="R236" s="47">
        <v>2</v>
      </c>
      <c r="S236" s="24">
        <v>3</v>
      </c>
      <c r="T236" s="39"/>
      <c r="U236" s="24">
        <v>15</v>
      </c>
      <c r="V236" s="24" t="str">
        <f>IF(W236="","",IFERROR(INDEX(#REF!,MATCH(W236,#REF!,0)),"NUEVO"))</f>
        <v>NUEVO</v>
      </c>
      <c r="W236" s="111" t="s">
        <v>565</v>
      </c>
      <c r="X236" s="51" t="s">
        <v>96</v>
      </c>
      <c r="Y236" s="24" t="s">
        <v>802</v>
      </c>
      <c r="Z236" s="24" t="s">
        <v>647</v>
      </c>
      <c r="AA236" s="24" t="s">
        <v>41</v>
      </c>
      <c r="AB236" s="24" t="s">
        <v>932</v>
      </c>
      <c r="AC236" s="24">
        <v>35</v>
      </c>
      <c r="AD236" s="24"/>
      <c r="AE236" s="24"/>
      <c r="AF236" s="24" t="s">
        <v>802</v>
      </c>
      <c r="AG236" s="24" t="str">
        <f t="shared" si="95"/>
        <v>T</v>
      </c>
      <c r="AH236" s="24">
        <v>2</v>
      </c>
      <c r="AI236" s="24">
        <v>10</v>
      </c>
      <c r="AJ236" s="24">
        <v>10</v>
      </c>
      <c r="AK236" s="24">
        <v>11</v>
      </c>
      <c r="AL236" s="24">
        <v>50</v>
      </c>
      <c r="AM236" s="24">
        <f t="shared" si="111"/>
        <v>1.9999999999999993</v>
      </c>
      <c r="AN236" s="97">
        <f t="shared" si="112"/>
        <v>0.4236111111111111</v>
      </c>
      <c r="AO236" s="97">
        <f t="shared" si="113"/>
        <v>0.49305555555555552</v>
      </c>
      <c r="AP236" s="24" t="str" cm="1">
        <f t="array" ref="AP236">IF(W236="","",IF(SUMPRODUCT((W236=$W$6:$W$3326)*(AH236=$AH$6:$AH$3326)*(AN236=$AN$6:$AN$3326)*(AO236=$AO$6:$AO$3326)*(ROW($W$6:$W$3326)&lt;&gt;ROW(W236))*((R236=0)*($R$6:$R$3326&gt;0)+(R236&gt;0)*($R$6:$R$3326=0)))&gt;0,"SALONES UNIDOS",IF(SUMPRODUCT((W236=$W$6:$W$3326)*(AH236=$AH$6:$AH$3326)*((AN236&lt;$AO$6:$AO$3326)*(AO236&gt;$AN$6:$AN$3326))*(ROW($W$6:$W$3326)&lt;&gt;ROW(W236)))&gt;0,"CRUZADO","Sin cruce")))</f>
        <v>Sin cruce</v>
      </c>
      <c r="AQ236" s="97" t="str">
        <f t="shared" si="114"/>
        <v>IC4FILIALA</v>
      </c>
      <c r="AR236" s="97" t="str" cm="1">
        <f t="array" ref="AR236">IF(AQ236="","",IF(SUMPRODUCT((AQ236=$AQ$6:$AQ$3326)*(AH236=$AH$6:$AH$3326)*(AN236=$AN$6:$AN$3326)*(AO236=$AO$6:$AO$3326)*(ROW($AQ$6:$AQ$3326)&lt;&gt;ROW(AQ236))*((R236=0)*($R$6:$R$3326&gt;0)+(R236&gt;0)*($R$6:$R$3326=0)))&gt;0,"SALONES UNIDOS",IF(SUMPRODUCT((AQ236=$AQ$6:$AQ$3326)*(AH236=$AH$6:$AH$3326)*((AN236&lt;$AO$6:$AO$3326)*(AO236&gt;$AN$6:$AN$3326))*(ROW($AQ$6:$AQ$3326)&lt;&gt;ROW(AQ236)))&gt;0,"CRUZADO","Sin cruce")))</f>
        <v>Sin cruce</v>
      </c>
    </row>
    <row r="237" spans="1:44" s="8" customFormat="1" ht="18.75" hidden="1" customHeight="1" x14ac:dyDescent="0.25">
      <c r="C237" s="11" t="s">
        <v>639</v>
      </c>
      <c r="D237" s="42" t="s">
        <v>889</v>
      </c>
      <c r="E237" s="42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108" t="s">
        <v>943</v>
      </c>
      <c r="L237" s="26" t="s">
        <v>944</v>
      </c>
      <c r="M237" s="24" t="s">
        <v>658</v>
      </c>
      <c r="N237" s="24" t="s">
        <v>644</v>
      </c>
      <c r="O237" s="11" t="s">
        <v>521</v>
      </c>
      <c r="P237" s="24">
        <v>2</v>
      </c>
      <c r="Q237" s="24">
        <v>2</v>
      </c>
      <c r="R237" s="47">
        <v>0</v>
      </c>
      <c r="S237" s="24">
        <v>3</v>
      </c>
      <c r="T237" s="39"/>
      <c r="U237" s="24">
        <v>15</v>
      </c>
      <c r="V237" s="24" t="str">
        <f>IF(W237="","",IFERROR(INDEX(#REF!,MATCH(W237,#REF!,0)),"NUEVO"))</f>
        <v>NUEVO</v>
      </c>
      <c r="W237" s="111" t="s">
        <v>105</v>
      </c>
      <c r="X237" s="51" t="s">
        <v>95</v>
      </c>
      <c r="Y237" s="24" t="s">
        <v>700</v>
      </c>
      <c r="Z237" s="24" t="s">
        <v>647</v>
      </c>
      <c r="AA237" s="24"/>
      <c r="AB237" s="24"/>
      <c r="AC237" s="24"/>
      <c r="AD237" s="24"/>
      <c r="AE237" s="24"/>
      <c r="AF237" s="24" t="s">
        <v>700</v>
      </c>
      <c r="AG237" s="24" t="str">
        <f t="shared" si="95"/>
        <v>TP</v>
      </c>
      <c r="AH237" s="24">
        <v>4</v>
      </c>
      <c r="AI237" s="24">
        <v>18</v>
      </c>
      <c r="AJ237" s="24">
        <v>30</v>
      </c>
      <c r="AK237" s="24">
        <v>21</v>
      </c>
      <c r="AL237" s="24">
        <v>50</v>
      </c>
      <c r="AM237" s="24">
        <f t="shared" si="111"/>
        <v>0</v>
      </c>
      <c r="AN237" s="97">
        <f t="shared" si="112"/>
        <v>0.77083333333333337</v>
      </c>
      <c r="AO237" s="97">
        <f t="shared" si="113"/>
        <v>0.90972222222222221</v>
      </c>
      <c r="AP237" s="24" t="str" cm="1">
        <f t="array" ref="AP237">IF(W237="","",IF(SUMPRODUCT((W237=$W$6:$W$3326)*(AH237=$AH$6:$AH$3326)*(AN237=$AN$6:$AN$3326)*(AO237=$AO$6:$AO$3326)*(ROW($W$6:$W$3326)&lt;&gt;ROW(W237))*((R237=0)*($R$6:$R$3326&gt;0)+(R237&gt;0)*($R$6:$R$3326=0)))&gt;0,"SALONES UNIDOS",IF(SUMPRODUCT((W237=$W$6:$W$3326)*(AH237=$AH$6:$AH$3326)*((AN237&lt;$AO$6:$AO$3326)*(AO237&gt;$AN$6:$AN$3326))*(ROW($W$6:$W$3326)&lt;&gt;ROW(W237)))&gt;0,"CRUZADO","Sin cruce")))</f>
        <v>SALONES UNIDOS</v>
      </c>
      <c r="AQ237" s="97" t="str">
        <f t="shared" si="114"/>
        <v>IC4FILIALA</v>
      </c>
      <c r="AR237" s="97" t="str" cm="1">
        <f t="array" ref="AR237">IF(AQ237="","",IF(SUMPRODUCT((AQ237=$AQ$6:$AQ$3326)*(AH237=$AH$6:$AH$3326)*(AN237=$AN$6:$AN$3326)*(AO237=$AO$6:$AO$3326)*(ROW($AQ$6:$AQ$3326)&lt;&gt;ROW(AQ237))*((R237=0)*($R$6:$R$3326&gt;0)+(R237&gt;0)*($R$6:$R$3326=0)))&gt;0,"SALONES UNIDOS",IF(SUMPRODUCT((AQ237=$AQ$6:$AQ$3326)*(AH237=$AH$6:$AH$3326)*((AN237&lt;$AO$6:$AO$3326)*(AO237&gt;$AN$6:$AN$3326))*(ROW($AQ$6:$AQ$3326)&lt;&gt;ROW(AQ237)))&gt;0,"CRUZADO","Sin cruce")))</f>
        <v>Sin cruce</v>
      </c>
    </row>
    <row r="238" spans="1:44" s="8" customFormat="1" ht="18.75" hidden="1" customHeight="1" x14ac:dyDescent="0.25">
      <c r="C238" s="11" t="s">
        <v>639</v>
      </c>
      <c r="D238" s="42" t="s">
        <v>889</v>
      </c>
      <c r="E238" s="42">
        <v>20261</v>
      </c>
      <c r="F238" s="11" t="s">
        <v>13</v>
      </c>
      <c r="G238" s="11" t="s">
        <v>20</v>
      </c>
      <c r="H238" s="11" t="s">
        <v>54</v>
      </c>
      <c r="I238" s="11">
        <v>4</v>
      </c>
      <c r="J238" s="11" t="s">
        <v>16</v>
      </c>
      <c r="K238" s="108" t="s">
        <v>945</v>
      </c>
      <c r="L238" s="26" t="s">
        <v>799</v>
      </c>
      <c r="M238" s="24" t="s">
        <v>658</v>
      </c>
      <c r="N238" s="24" t="s">
        <v>644</v>
      </c>
      <c r="O238" s="11" t="s">
        <v>512</v>
      </c>
      <c r="P238" s="24">
        <v>1</v>
      </c>
      <c r="Q238" s="24">
        <v>4</v>
      </c>
      <c r="R238" s="47">
        <v>5</v>
      </c>
      <c r="S238" s="24">
        <v>3</v>
      </c>
      <c r="T238" s="39"/>
      <c r="U238" s="24">
        <v>15</v>
      </c>
      <c r="V238" s="24" t="str">
        <f>IF(W238="","",IFERROR(INDEX(#REF!,MATCH(W238,#REF!,0)),"NUEVO"))</f>
        <v>NUEVO</v>
      </c>
      <c r="W238" s="9" t="s">
        <v>277</v>
      </c>
      <c r="X238" s="51" t="s">
        <v>96</v>
      </c>
      <c r="Y238" s="24" t="s">
        <v>802</v>
      </c>
      <c r="Z238" s="24" t="s">
        <v>647</v>
      </c>
      <c r="AA238" s="24" t="s">
        <v>41</v>
      </c>
      <c r="AB238" s="24" t="s">
        <v>932</v>
      </c>
      <c r="AC238" s="24">
        <v>35</v>
      </c>
      <c r="AD238" s="24"/>
      <c r="AE238" s="24"/>
      <c r="AF238" s="24" t="s">
        <v>802</v>
      </c>
      <c r="AG238" s="24" t="str">
        <f t="shared" si="95"/>
        <v>TP</v>
      </c>
      <c r="AH238" s="24">
        <v>3</v>
      </c>
      <c r="AI238" s="24">
        <v>8</v>
      </c>
      <c r="AJ238" s="24">
        <v>30</v>
      </c>
      <c r="AK238" s="24">
        <v>12</v>
      </c>
      <c r="AL238" s="24">
        <v>40</v>
      </c>
      <c r="AM238" s="24">
        <f t="shared" si="111"/>
        <v>5.0000000000000009</v>
      </c>
      <c r="AN238" s="97">
        <f t="shared" si="112"/>
        <v>0.35416666666666663</v>
      </c>
      <c r="AO238" s="97">
        <f t="shared" si="113"/>
        <v>0.52777777777777779</v>
      </c>
      <c r="AP238" s="24" t="str" cm="1">
        <f t="array" ref="AP238">IF(W238="","",IF(SUMPRODUCT((W238=$W$6:$W$3326)*(AH238=$AH$6:$AH$3326)*(AN238=$AN$6:$AN$3326)*(AO238=$AO$6:$AO$3326)*(ROW($W$6:$W$3326)&lt;&gt;ROW(W238))*((R238=0)*($R$6:$R$3326&gt;0)+(R238&gt;0)*($R$6:$R$3326=0)))&gt;0,"SALONES UNIDOS",IF(SUMPRODUCT((W238=$W$6:$W$3326)*(AH238=$AH$6:$AH$3326)*((AN238&lt;$AO$6:$AO$3326)*(AO238&gt;$AN$6:$AN$3326))*(ROW($W$6:$W$3326)&lt;&gt;ROW(W238)))&gt;0,"CRUZADO","Sin cruce")))</f>
        <v>Sin cruce</v>
      </c>
      <c r="AQ238" s="97" t="str">
        <f t="shared" si="114"/>
        <v>IC4FILIALA</v>
      </c>
      <c r="AR238" s="97" t="str" cm="1">
        <f t="array" ref="AR238">IF(AQ238="","",IF(SUMPRODUCT((AQ238=$AQ$6:$AQ$3326)*(AH238=$AH$6:$AH$3326)*(AN238=$AN$6:$AN$3326)*(AO238=$AO$6:$AO$3326)*(ROW($AQ$6:$AQ$3326)&lt;&gt;ROW(AQ238))*((R238=0)*($R$6:$R$3326&gt;0)+(R238&gt;0)*($R$6:$R$3326=0)))&gt;0,"SALONES UNIDOS",IF(SUMPRODUCT((AQ238=$AQ$6:$AQ$3326)*(AH238=$AH$6:$AH$3326)*((AN238&lt;$AO$6:$AO$3326)*(AO238&gt;$AN$6:$AN$3326))*(ROW($AQ$6:$AQ$3326)&lt;&gt;ROW(AQ238)))&gt;0,"CRUZADO","Sin cruce")))</f>
        <v>Sin cruce</v>
      </c>
    </row>
    <row r="239" spans="1:44" s="8" customFormat="1" ht="18.75" hidden="1" customHeight="1" x14ac:dyDescent="0.25">
      <c r="C239" s="11" t="s">
        <v>639</v>
      </c>
      <c r="D239" s="24" t="s">
        <v>525</v>
      </c>
      <c r="E239" s="24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108" t="s">
        <v>946</v>
      </c>
      <c r="L239" s="26" t="s">
        <v>947</v>
      </c>
      <c r="M239" s="24" t="s">
        <v>927</v>
      </c>
      <c r="N239" s="24" t="s">
        <v>644</v>
      </c>
      <c r="O239" s="11" t="s">
        <v>512</v>
      </c>
      <c r="P239" s="24">
        <v>2</v>
      </c>
      <c r="Q239" s="24">
        <v>0</v>
      </c>
      <c r="R239" s="47">
        <v>2</v>
      </c>
      <c r="S239" s="24">
        <v>3</v>
      </c>
      <c r="T239" s="39"/>
      <c r="U239" s="24">
        <v>20</v>
      </c>
      <c r="V239" s="24" t="str">
        <f>IF(W239="","",IFERROR(INDEX(#REF!,MATCH(W239,#REF!,0)),"NUEVO"))</f>
        <v>NUEVO</v>
      </c>
      <c r="W239" s="111" t="s">
        <v>565</v>
      </c>
      <c r="X239" s="51" t="s">
        <v>96</v>
      </c>
      <c r="Y239" s="24" t="s">
        <v>802</v>
      </c>
      <c r="Z239" s="24" t="s">
        <v>647</v>
      </c>
      <c r="AA239" s="24" t="s">
        <v>41</v>
      </c>
      <c r="AB239" s="24" t="s">
        <v>948</v>
      </c>
      <c r="AC239" s="24" t="s">
        <v>41</v>
      </c>
      <c r="AD239" s="24"/>
      <c r="AE239" s="24"/>
      <c r="AF239" s="24" t="s">
        <v>802</v>
      </c>
      <c r="AG239" s="24" t="str">
        <f t="shared" si="95"/>
        <v>T</v>
      </c>
      <c r="AH239" s="24">
        <v>6</v>
      </c>
      <c r="AI239" s="24">
        <v>11</v>
      </c>
      <c r="AJ239" s="24">
        <v>0</v>
      </c>
      <c r="AK239" s="24">
        <v>12</v>
      </c>
      <c r="AL239" s="24">
        <v>40</v>
      </c>
      <c r="AM239" s="24">
        <f t="shared" si="111"/>
        <v>2.0000000000000009</v>
      </c>
      <c r="AN239" s="97">
        <f t="shared" si="112"/>
        <v>0.45833333333333331</v>
      </c>
      <c r="AO239" s="97">
        <f t="shared" si="113"/>
        <v>0.52777777777777779</v>
      </c>
      <c r="AP239" s="24" t="str" cm="1">
        <f t="array" ref="AP239">IF(W239="","",IF(SUMPRODUCT((W239=$W$6:$W$3326)*(AH239=$AH$6:$AH$3326)*(AN239=$AN$6:$AN$3326)*(AO239=$AO$6:$AO$3326)*(ROW($W$6:$W$3326)&lt;&gt;ROW(W239))*((R239=0)*($R$6:$R$3326&gt;0)+(R239&gt;0)*($R$6:$R$3326=0)))&gt;0,"SALONES UNIDOS",IF(SUMPRODUCT((W239=$W$6:$W$3326)*(AH239=$AH$6:$AH$3326)*((AN239&lt;$AO$6:$AO$3326)*(AO239&gt;$AN$6:$AN$3326))*(ROW($W$6:$W$3326)&lt;&gt;ROW(W239)))&gt;0,"CRUZADO","Sin cruce")))</f>
        <v>Sin cruce</v>
      </c>
      <c r="AQ239" s="97" t="str">
        <f t="shared" si="114"/>
        <v>IC5FILIALA</v>
      </c>
      <c r="AR239" s="97" t="str" cm="1">
        <f t="array" ref="AR239">IF(AQ239="","",IF(SUMPRODUCT((AQ239=$AQ$6:$AQ$3326)*(AH239=$AH$6:$AH$3326)*(AN239=$AN$6:$AN$3326)*(AO239=$AO$6:$AO$3326)*(ROW($AQ$6:$AQ$3326)&lt;&gt;ROW(AQ239))*((R239=0)*($R$6:$R$3326&gt;0)+(R239&gt;0)*($R$6:$R$3326=0)))&gt;0,"SALONES UNIDOS",IF(SUMPRODUCT((AQ239=$AQ$6:$AQ$3326)*(AH239=$AH$6:$AH$3326)*((AN239&lt;$AO$6:$AO$3326)*(AO239&gt;$AN$6:$AN$3326))*(ROW($AQ$6:$AQ$3326)&lt;&gt;ROW(AQ239)))&gt;0,"CRUZADO","Sin cruce")))</f>
        <v>Sin cruce</v>
      </c>
    </row>
    <row r="240" spans="1:44" s="8" customFormat="1" ht="18.75" hidden="1" customHeight="1" x14ac:dyDescent="0.25">
      <c r="C240" s="11" t="s">
        <v>639</v>
      </c>
      <c r="D240" s="24" t="s">
        <v>525</v>
      </c>
      <c r="E240" s="24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108" t="s">
        <v>946</v>
      </c>
      <c r="L240" s="26" t="s">
        <v>947</v>
      </c>
      <c r="M240" s="24" t="s">
        <v>927</v>
      </c>
      <c r="N240" s="24" t="s">
        <v>644</v>
      </c>
      <c r="O240" s="11" t="s">
        <v>512</v>
      </c>
      <c r="P240" s="24">
        <v>0</v>
      </c>
      <c r="Q240" s="24">
        <v>2</v>
      </c>
      <c r="R240" s="47">
        <v>2</v>
      </c>
      <c r="S240" s="24">
        <v>3</v>
      </c>
      <c r="T240" s="39"/>
      <c r="U240" s="24">
        <v>20</v>
      </c>
      <c r="V240" s="24" t="str">
        <f>IF(W240="","",IFERROR(INDEX(#REF!,MATCH(W240,#REF!,0)),"NUEVO"))</f>
        <v>NUEVO</v>
      </c>
      <c r="W240" s="111" t="s">
        <v>565</v>
      </c>
      <c r="X240" s="51" t="s">
        <v>96</v>
      </c>
      <c r="Y240" s="24" t="s">
        <v>802</v>
      </c>
      <c r="Z240" s="24" t="s">
        <v>647</v>
      </c>
      <c r="AA240" s="24"/>
      <c r="AB240" s="24"/>
      <c r="AC240" s="24"/>
      <c r="AD240" s="71" t="s">
        <v>942</v>
      </c>
      <c r="AE240" s="24">
        <v>21</v>
      </c>
      <c r="AF240" s="24" t="s">
        <v>802</v>
      </c>
      <c r="AG240" s="24" t="str">
        <f t="shared" ref="AG240" si="140">IF(AND(P240&gt;0,Q240&gt;0),"TP",IF(AND(P240&gt;0,Q240=0),"T","P"))</f>
        <v>P</v>
      </c>
      <c r="AH240" s="24">
        <v>6</v>
      </c>
      <c r="AI240" s="24">
        <v>12</v>
      </c>
      <c r="AJ240" s="24">
        <v>40</v>
      </c>
      <c r="AK240" s="24">
        <v>14</v>
      </c>
      <c r="AL240" s="24">
        <v>20</v>
      </c>
      <c r="AM240" s="24">
        <f t="shared" ref="AM240" si="141">IF(R240=0,0,IF(AI240="",R240,IF(X240="HIBRIDO VIRTUAL",0,((((AK240/24)+(AL240/1440))-((AI240/24)+(AJ240/1440)))*1440/50))))</f>
        <v>1.9999999999999993</v>
      </c>
      <c r="AN240" s="97">
        <f t="shared" ref="AN240" si="142">AI240/24+AJ240/1440</f>
        <v>0.52777777777777779</v>
      </c>
      <c r="AO240" s="97">
        <f t="shared" ref="AO240" si="143">AK240/24+AL240/1440</f>
        <v>0.59722222222222221</v>
      </c>
      <c r="AP240" s="24" t="str" cm="1">
        <f t="array" ref="AP240">IF(W240="","",IF(SUMPRODUCT((W240=$W$6:$W$3326)*(AH240=$AH$6:$AH$3326)*(AN240=$AN$6:$AN$3326)*(AO240=$AO$6:$AO$3326)*(ROW($W$6:$W$3326)&lt;&gt;ROW(W240))*((R240=0)*($R$6:$R$3326&gt;0)+(R240&gt;0)*($R$6:$R$3326=0)))&gt;0,"SALONES UNIDOS",IF(SUMPRODUCT((W240=$W$6:$W$3326)*(AH240=$AH$6:$AH$3326)*((AN240&lt;$AO$6:$AO$3326)*(AO240&gt;$AN$6:$AN$3326))*(ROW($W$6:$W$3326)&lt;&gt;ROW(W240)))&gt;0,"CRUZADO","Sin cruce")))</f>
        <v>Sin cruce</v>
      </c>
      <c r="AQ240" s="97" t="str">
        <f t="shared" ref="AQ240" si="144">TRIM(CONCATENATE(H240,I240,F240,J240))</f>
        <v>IC5FILIALA</v>
      </c>
      <c r="AR240" s="97" t="str" cm="1">
        <f t="array" ref="AR240">IF(AQ240="","",IF(SUMPRODUCT((AQ240=$AQ$6:$AQ$3326)*(AH240=$AH$6:$AH$3326)*(AN240=$AN$6:$AN$3326)*(AO240=$AO$6:$AO$3326)*(ROW($AQ$6:$AQ$3326)&lt;&gt;ROW(AQ240))*((R240=0)*($R$6:$R$3326&gt;0)+(R240&gt;0)*($R$6:$R$3326=0)))&gt;0,"SALONES UNIDOS",IF(SUMPRODUCT((AQ240=$AQ$6:$AQ$3326)*(AH240=$AH$6:$AH$3326)*((AN240&lt;$AO$6:$AO$3326)*(AO240&gt;$AN$6:$AN$3326))*(ROW($AQ$6:$AQ$3326)&lt;&gt;ROW(AQ240)))&gt;0,"CRUZADO","Sin cruce")))</f>
        <v>Sin cruce</v>
      </c>
    </row>
    <row r="241" spans="3:44" s="8" customFormat="1" ht="18.75" hidden="1" customHeight="1" x14ac:dyDescent="0.25">
      <c r="C241" s="11" t="s">
        <v>639</v>
      </c>
      <c r="D241" s="24" t="s">
        <v>525</v>
      </c>
      <c r="E241" s="24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108" t="s">
        <v>949</v>
      </c>
      <c r="L241" s="26" t="s">
        <v>950</v>
      </c>
      <c r="M241" s="24" t="s">
        <v>927</v>
      </c>
      <c r="N241" s="24" t="s">
        <v>644</v>
      </c>
      <c r="O241" s="11" t="s">
        <v>512</v>
      </c>
      <c r="P241" s="24">
        <v>2</v>
      </c>
      <c r="Q241" s="24">
        <v>0</v>
      </c>
      <c r="R241" s="47">
        <v>2</v>
      </c>
      <c r="S241" s="24">
        <v>3</v>
      </c>
      <c r="T241" s="39"/>
      <c r="U241" s="24">
        <v>20</v>
      </c>
      <c r="V241" s="24" t="str">
        <f>IF(W241="","",IFERROR(INDEX(#REF!,MATCH(W241,#REF!,0)),"NUEVO"))</f>
        <v>NUEVO</v>
      </c>
      <c r="W241" s="111" t="s">
        <v>594</v>
      </c>
      <c r="X241" s="51" t="s">
        <v>96</v>
      </c>
      <c r="Y241" s="24" t="s">
        <v>802</v>
      </c>
      <c r="Z241" s="24" t="s">
        <v>647</v>
      </c>
      <c r="AA241" s="24" t="s">
        <v>41</v>
      </c>
      <c r="AB241" s="24" t="s">
        <v>948</v>
      </c>
      <c r="AC241" s="24" t="s">
        <v>41</v>
      </c>
      <c r="AD241" s="24"/>
      <c r="AE241" s="24"/>
      <c r="AF241" s="24" t="s">
        <v>802</v>
      </c>
      <c r="AG241" s="24" t="str">
        <f t="shared" si="95"/>
        <v>T</v>
      </c>
      <c r="AH241" s="24">
        <v>2</v>
      </c>
      <c r="AI241" s="24">
        <v>8</v>
      </c>
      <c r="AJ241" s="24">
        <v>30</v>
      </c>
      <c r="AK241" s="24">
        <v>10</v>
      </c>
      <c r="AL241" s="24">
        <v>10</v>
      </c>
      <c r="AM241" s="24">
        <f t="shared" si="111"/>
        <v>2.0000000000000009</v>
      </c>
      <c r="AN241" s="97">
        <f t="shared" si="112"/>
        <v>0.35416666666666663</v>
      </c>
      <c r="AO241" s="97">
        <f t="shared" si="113"/>
        <v>0.4236111111111111</v>
      </c>
      <c r="AP241" s="24" t="str" cm="1">
        <f t="array" ref="AP241">IF(W241="","",IF(SUMPRODUCT((W241=$W$6:$W$3326)*(AH241=$AH$6:$AH$3326)*(AN241=$AN$6:$AN$3326)*(AO241=$AO$6:$AO$3326)*(ROW($W$6:$W$3326)&lt;&gt;ROW(W241))*((R241=0)*($R$6:$R$3326&gt;0)+(R241&gt;0)*($R$6:$R$3326=0)))&gt;0,"SALONES UNIDOS",IF(SUMPRODUCT((W241=$W$6:$W$3326)*(AH241=$AH$6:$AH$3326)*((AN241&lt;$AO$6:$AO$3326)*(AO241&gt;$AN$6:$AN$3326))*(ROW($W$6:$W$3326)&lt;&gt;ROW(W241)))&gt;0,"CRUZADO","Sin cruce")))</f>
        <v>Sin cruce</v>
      </c>
      <c r="AQ241" s="97" t="str">
        <f t="shared" si="114"/>
        <v>IC5FILIALA</v>
      </c>
      <c r="AR241" s="97" t="str" cm="1">
        <f t="array" ref="AR241">IF(AQ241="","",IF(SUMPRODUCT((AQ241=$AQ$6:$AQ$3326)*(AH241=$AH$6:$AH$3326)*(AN241=$AN$6:$AN$3326)*(AO241=$AO$6:$AO$3326)*(ROW($AQ$6:$AQ$3326)&lt;&gt;ROW(AQ241))*((R241=0)*($R$6:$R$3326&gt;0)+(R241&gt;0)*($R$6:$R$3326=0)))&gt;0,"SALONES UNIDOS",IF(SUMPRODUCT((AQ241=$AQ$6:$AQ$3326)*(AH241=$AH$6:$AH$3326)*((AN241&lt;$AO$6:$AO$3326)*(AO241&gt;$AN$6:$AN$3326))*(ROW($AQ$6:$AQ$3326)&lt;&gt;ROW(AQ241)))&gt;0,"CRUZADO","Sin cruce")))</f>
        <v>Sin cruce</v>
      </c>
    </row>
    <row r="242" spans="3:44" s="8" customFormat="1" ht="18.75" hidden="1" customHeight="1" x14ac:dyDescent="0.25">
      <c r="C242" s="11" t="s">
        <v>639</v>
      </c>
      <c r="D242" s="24" t="s">
        <v>525</v>
      </c>
      <c r="E242" s="24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108" t="s">
        <v>949</v>
      </c>
      <c r="L242" s="26" t="s">
        <v>950</v>
      </c>
      <c r="M242" s="24" t="s">
        <v>927</v>
      </c>
      <c r="N242" s="24" t="s">
        <v>644</v>
      </c>
      <c r="O242" s="11" t="s">
        <v>512</v>
      </c>
      <c r="P242" s="24">
        <v>0</v>
      </c>
      <c r="Q242" s="24">
        <v>2</v>
      </c>
      <c r="R242" s="47">
        <v>2</v>
      </c>
      <c r="S242" s="24">
        <v>3</v>
      </c>
      <c r="T242" s="39"/>
      <c r="U242" s="24">
        <v>20</v>
      </c>
      <c r="V242" s="24" t="str">
        <f>IF(W242="","",IFERROR(INDEX(#REF!,MATCH(W242,#REF!,0)),"NUEVO"))</f>
        <v>NUEVO</v>
      </c>
      <c r="W242" s="111" t="s">
        <v>594</v>
      </c>
      <c r="X242" s="51" t="s">
        <v>96</v>
      </c>
      <c r="Y242" s="24" t="s">
        <v>802</v>
      </c>
      <c r="Z242" s="24" t="s">
        <v>647</v>
      </c>
      <c r="AA242" s="24"/>
      <c r="AB242" s="24"/>
      <c r="AC242" s="24"/>
      <c r="AD242" s="71" t="s">
        <v>942</v>
      </c>
      <c r="AE242" s="24">
        <v>21</v>
      </c>
      <c r="AF242" s="24" t="s">
        <v>802</v>
      </c>
      <c r="AG242" s="24" t="str">
        <f t="shared" ref="AG242" si="145">IF(AND(P242&gt;0,Q242&gt;0),"TP",IF(AND(P242&gt;0,Q242=0),"T","P"))</f>
        <v>P</v>
      </c>
      <c r="AH242" s="24">
        <v>2</v>
      </c>
      <c r="AI242" s="24">
        <v>10</v>
      </c>
      <c r="AJ242" s="24">
        <v>10</v>
      </c>
      <c r="AK242" s="24">
        <v>11</v>
      </c>
      <c r="AL242" s="24">
        <v>50</v>
      </c>
      <c r="AM242" s="24">
        <f t="shared" ref="AM242" si="146">IF(R242=0,0,IF(AI242="",R242,IF(X242="HIBRIDO VIRTUAL",0,((((AK242/24)+(AL242/1440))-((AI242/24)+(AJ242/1440)))*1440/50))))</f>
        <v>1.9999999999999993</v>
      </c>
      <c r="AN242" s="97">
        <f t="shared" ref="AN242" si="147">AI242/24+AJ242/1440</f>
        <v>0.4236111111111111</v>
      </c>
      <c r="AO242" s="97">
        <f t="shared" ref="AO242" si="148">AK242/24+AL242/1440</f>
        <v>0.49305555555555552</v>
      </c>
      <c r="AP242" s="24" t="str" cm="1">
        <f t="array" ref="AP242">IF(W242="","",IF(SUMPRODUCT((W242=$W$6:$W$3326)*(AH242=$AH$6:$AH$3326)*(AN242=$AN$6:$AN$3326)*(AO242=$AO$6:$AO$3326)*(ROW($W$6:$W$3326)&lt;&gt;ROW(W242))*((R242=0)*($R$6:$R$3326&gt;0)+(R242&gt;0)*($R$6:$R$3326=0)))&gt;0,"SALONES UNIDOS",IF(SUMPRODUCT((W242=$W$6:$W$3326)*(AH242=$AH$6:$AH$3326)*((AN242&lt;$AO$6:$AO$3326)*(AO242&gt;$AN$6:$AN$3326))*(ROW($W$6:$W$3326)&lt;&gt;ROW(W242)))&gt;0,"CRUZADO","Sin cruce")))</f>
        <v>Sin cruce</v>
      </c>
      <c r="AQ242" s="97" t="str">
        <f t="shared" ref="AQ242" si="149">TRIM(CONCATENATE(H242,I242,F242,J242))</f>
        <v>IC5FILIALA</v>
      </c>
      <c r="AR242" s="97" t="str" cm="1">
        <f t="array" ref="AR242">IF(AQ242="","",IF(SUMPRODUCT((AQ242=$AQ$6:$AQ$3326)*(AH242=$AH$6:$AH$3326)*(AN242=$AN$6:$AN$3326)*(AO242=$AO$6:$AO$3326)*(ROW($AQ$6:$AQ$3326)&lt;&gt;ROW(AQ242))*((R242=0)*($R$6:$R$3326&gt;0)+(R242&gt;0)*($R$6:$R$3326=0)))&gt;0,"SALONES UNIDOS",IF(SUMPRODUCT((AQ242=$AQ$6:$AQ$3326)*(AH242=$AH$6:$AH$3326)*((AN242&lt;$AO$6:$AO$3326)*(AO242&gt;$AN$6:$AN$3326))*(ROW($AQ$6:$AQ$3326)&lt;&gt;ROW(AQ242)))&gt;0,"CRUZADO","Sin cruce")))</f>
        <v>Sin cruce</v>
      </c>
    </row>
    <row r="243" spans="3:44" s="8" customFormat="1" ht="18.75" hidden="1" customHeight="1" x14ac:dyDescent="0.25">
      <c r="C243" s="11" t="s">
        <v>639</v>
      </c>
      <c r="D243" s="24" t="s">
        <v>525</v>
      </c>
      <c r="E243" s="24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108" t="s">
        <v>951</v>
      </c>
      <c r="L243" s="26" t="s">
        <v>952</v>
      </c>
      <c r="M243" s="24" t="s">
        <v>927</v>
      </c>
      <c r="N243" s="24" t="s">
        <v>644</v>
      </c>
      <c r="O243" s="11" t="s">
        <v>512</v>
      </c>
      <c r="P243" s="24">
        <v>2</v>
      </c>
      <c r="Q243" s="24">
        <v>0</v>
      </c>
      <c r="R243" s="47">
        <v>2</v>
      </c>
      <c r="S243" s="24">
        <v>4</v>
      </c>
      <c r="T243" s="39"/>
      <c r="U243" s="24">
        <v>20</v>
      </c>
      <c r="V243" s="24" t="str">
        <f>IF(W243="","",IFERROR(INDEX(#REF!,MATCH(W243,#REF!,0)),"NUEVO"))</f>
        <v>NUEVO</v>
      </c>
      <c r="W243" s="111" t="s">
        <v>565</v>
      </c>
      <c r="X243" s="51" t="s">
        <v>96</v>
      </c>
      <c r="Y243" s="24" t="s">
        <v>700</v>
      </c>
      <c r="Z243" s="24" t="s">
        <v>647</v>
      </c>
      <c r="AA243" s="24" t="s">
        <v>41</v>
      </c>
      <c r="AB243" s="24" t="s">
        <v>948</v>
      </c>
      <c r="AC243" s="24" t="s">
        <v>41</v>
      </c>
      <c r="AD243" s="24"/>
      <c r="AE243" s="24"/>
      <c r="AF243" s="24" t="s">
        <v>700</v>
      </c>
      <c r="AG243" s="24" t="str">
        <f t="shared" si="95"/>
        <v>T</v>
      </c>
      <c r="AH243" s="24">
        <v>6</v>
      </c>
      <c r="AI243" s="24">
        <v>16</v>
      </c>
      <c r="AJ243" s="24">
        <v>0</v>
      </c>
      <c r="AK243" s="24">
        <v>17</v>
      </c>
      <c r="AL243" s="24">
        <v>40</v>
      </c>
      <c r="AM243" s="24">
        <f t="shared" si="111"/>
        <v>2.0000000000000027</v>
      </c>
      <c r="AN243" s="97">
        <f t="shared" si="112"/>
        <v>0.66666666666666663</v>
      </c>
      <c r="AO243" s="97">
        <f t="shared" si="113"/>
        <v>0.73611111111111116</v>
      </c>
      <c r="AP243" s="24" t="str" cm="1">
        <f t="array" ref="AP243">IF(W243="","",IF(SUMPRODUCT((W243=$W$6:$W$3326)*(AH243=$AH$6:$AH$3326)*(AN243=$AN$6:$AN$3326)*(AO243=$AO$6:$AO$3326)*(ROW($W$6:$W$3326)&lt;&gt;ROW(W243))*((R243=0)*($R$6:$R$3326&gt;0)+(R243&gt;0)*($R$6:$R$3326=0)))&gt;0,"SALONES UNIDOS",IF(SUMPRODUCT((W243=$W$6:$W$3326)*(AH243=$AH$6:$AH$3326)*((AN243&lt;$AO$6:$AO$3326)*(AO243&gt;$AN$6:$AN$3326))*(ROW($W$6:$W$3326)&lt;&gt;ROW(W243)))&gt;0,"CRUZADO","Sin cruce")))</f>
        <v>Sin cruce</v>
      </c>
      <c r="AQ243" s="97" t="str">
        <f t="shared" si="114"/>
        <v>IC5FILIALA</v>
      </c>
      <c r="AR243" s="97" t="str" cm="1">
        <f t="array" ref="AR243">IF(AQ243="","",IF(SUMPRODUCT((AQ243=$AQ$6:$AQ$3326)*(AH243=$AH$6:$AH$3326)*(AN243=$AN$6:$AN$3326)*(AO243=$AO$6:$AO$3326)*(ROW($AQ$6:$AQ$3326)&lt;&gt;ROW(AQ243))*((R243=0)*($R$6:$R$3326&gt;0)+(R243&gt;0)*($R$6:$R$3326=0)))&gt;0,"SALONES UNIDOS",IF(SUMPRODUCT((AQ243=$AQ$6:$AQ$3326)*(AH243=$AH$6:$AH$3326)*((AN243&lt;$AO$6:$AO$3326)*(AO243&gt;$AN$6:$AN$3326))*(ROW($AQ$6:$AQ$3326)&lt;&gt;ROW(AQ243)))&gt;0,"CRUZADO","Sin cruce")))</f>
        <v>Sin cruce</v>
      </c>
    </row>
    <row r="244" spans="3:44" s="8" customFormat="1" ht="18.75" hidden="1" customHeight="1" x14ac:dyDescent="0.25">
      <c r="C244" s="11" t="s">
        <v>639</v>
      </c>
      <c r="D244" s="24" t="s">
        <v>525</v>
      </c>
      <c r="E244" s="24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108" t="s">
        <v>951</v>
      </c>
      <c r="L244" s="26" t="s">
        <v>952</v>
      </c>
      <c r="M244" s="24" t="s">
        <v>927</v>
      </c>
      <c r="N244" s="24" t="s">
        <v>644</v>
      </c>
      <c r="O244" s="11" t="s">
        <v>512</v>
      </c>
      <c r="P244" s="24">
        <v>0</v>
      </c>
      <c r="Q244" s="24">
        <v>4</v>
      </c>
      <c r="R244" s="47">
        <v>4</v>
      </c>
      <c r="S244" s="24">
        <v>4</v>
      </c>
      <c r="T244" s="39"/>
      <c r="U244" s="24">
        <v>20</v>
      </c>
      <c r="V244" s="24" t="str">
        <f>IF(W244="","",IFERROR(INDEX(#REF!,MATCH(W244,#REF!,0)),"NUEVO"))</f>
        <v>NUEVO</v>
      </c>
      <c r="W244" s="111" t="s">
        <v>565</v>
      </c>
      <c r="X244" s="51" t="s">
        <v>96</v>
      </c>
      <c r="Y244" s="24" t="s">
        <v>700</v>
      </c>
      <c r="Z244" s="24" t="s">
        <v>647</v>
      </c>
      <c r="AA244" s="24"/>
      <c r="AB244" s="24"/>
      <c r="AC244" s="24"/>
      <c r="AD244" s="71" t="s">
        <v>942</v>
      </c>
      <c r="AE244" s="24">
        <v>21</v>
      </c>
      <c r="AF244" s="24" t="s">
        <v>700</v>
      </c>
      <c r="AG244" s="24" t="str">
        <f t="shared" ref="AG244" si="150">IF(AND(P244&gt;0,Q244&gt;0),"TP",IF(AND(P244&gt;0,Q244=0),"T","P"))</f>
        <v>P</v>
      </c>
      <c r="AH244" s="24">
        <v>6</v>
      </c>
      <c r="AI244" s="24">
        <v>17</v>
      </c>
      <c r="AJ244" s="24">
        <v>40</v>
      </c>
      <c r="AK244" s="24">
        <v>21</v>
      </c>
      <c r="AL244" s="24">
        <v>0</v>
      </c>
      <c r="AM244" s="24">
        <f t="shared" ref="AM244" si="151">IF(R244=0,0,IF(AI244="",R244,IF(X244="HIBRIDO VIRTUAL",0,((((AK244/24)+(AL244/1440))-((AI244/24)+(AJ244/1440)))*1440/50))))</f>
        <v>3.9999999999999987</v>
      </c>
      <c r="AN244" s="97">
        <f t="shared" ref="AN244" si="152">AI244/24+AJ244/1440</f>
        <v>0.73611111111111116</v>
      </c>
      <c r="AO244" s="97">
        <f t="shared" ref="AO244" si="153">AK244/24+AL244/1440</f>
        <v>0.875</v>
      </c>
      <c r="AP244" s="24" t="str" cm="1">
        <f t="array" ref="AP244">IF(W244="","",IF(SUMPRODUCT((W244=$W$6:$W$3326)*(AH244=$AH$6:$AH$3326)*(AN244=$AN$6:$AN$3326)*(AO244=$AO$6:$AO$3326)*(ROW($W$6:$W$3326)&lt;&gt;ROW(W244))*((R244=0)*($R$6:$R$3326&gt;0)+(R244&gt;0)*($R$6:$R$3326=0)))&gt;0,"SALONES UNIDOS",IF(SUMPRODUCT((W244=$W$6:$W$3326)*(AH244=$AH$6:$AH$3326)*((AN244&lt;$AO$6:$AO$3326)*(AO244&gt;$AN$6:$AN$3326))*(ROW($W$6:$W$3326)&lt;&gt;ROW(W244)))&gt;0,"CRUZADO","Sin cruce")))</f>
        <v>Sin cruce</v>
      </c>
      <c r="AQ244" s="97" t="str">
        <f t="shared" ref="AQ244" si="154">TRIM(CONCATENATE(H244,I244,F244,J244))</f>
        <v>IC5FILIALA</v>
      </c>
      <c r="AR244" s="97" t="str" cm="1">
        <f t="array" ref="AR244">IF(AQ244="","",IF(SUMPRODUCT((AQ244=$AQ$6:$AQ$3326)*(AH244=$AH$6:$AH$3326)*(AN244=$AN$6:$AN$3326)*(AO244=$AO$6:$AO$3326)*(ROW($AQ$6:$AQ$3326)&lt;&gt;ROW(AQ244))*((R244=0)*($R$6:$R$3326&gt;0)+(R244&gt;0)*($R$6:$R$3326=0)))&gt;0,"SALONES UNIDOS",IF(SUMPRODUCT((AQ244=$AQ$6:$AQ$3326)*(AH244=$AH$6:$AH$3326)*((AN244&lt;$AO$6:$AO$3326)*(AO244&gt;$AN$6:$AN$3326))*(ROW($AQ$6:$AQ$3326)&lt;&gt;ROW(AQ244)))&gt;0,"CRUZADO","Sin cruce")))</f>
        <v>Sin cruce</v>
      </c>
    </row>
    <row r="245" spans="3:44" s="8" customFormat="1" ht="18.75" hidden="1" customHeight="1" x14ac:dyDescent="0.25">
      <c r="C245" s="11" t="s">
        <v>639</v>
      </c>
      <c r="D245" s="24" t="s">
        <v>525</v>
      </c>
      <c r="E245" s="24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108" t="s">
        <v>953</v>
      </c>
      <c r="L245" s="26" t="s">
        <v>954</v>
      </c>
      <c r="M245" s="24" t="s">
        <v>927</v>
      </c>
      <c r="N245" s="24" t="s">
        <v>644</v>
      </c>
      <c r="O245" s="11" t="s">
        <v>512</v>
      </c>
      <c r="P245" s="24">
        <v>1</v>
      </c>
      <c r="Q245" s="24">
        <v>0</v>
      </c>
      <c r="R245" s="47">
        <v>1</v>
      </c>
      <c r="S245" s="24">
        <v>3</v>
      </c>
      <c r="T245" s="39"/>
      <c r="U245" s="24">
        <v>20</v>
      </c>
      <c r="V245" s="24" t="str">
        <f>IF(W245="","",IFERROR(INDEX(#REF!,MATCH(W245,#REF!,0)),"NUEVO"))</f>
        <v>NUEVO</v>
      </c>
      <c r="W245" s="111" t="s">
        <v>156</v>
      </c>
      <c r="X245" s="51" t="s">
        <v>96</v>
      </c>
      <c r="Y245" s="24" t="s">
        <v>700</v>
      </c>
      <c r="Z245" s="24" t="s">
        <v>647</v>
      </c>
      <c r="AA245" s="24" t="s">
        <v>41</v>
      </c>
      <c r="AB245" s="24" t="s">
        <v>948</v>
      </c>
      <c r="AC245" s="24" t="s">
        <v>41</v>
      </c>
      <c r="AD245" s="24"/>
      <c r="AE245" s="24"/>
      <c r="AF245" s="24" t="s">
        <v>700</v>
      </c>
      <c r="AG245" s="24" t="str">
        <f t="shared" si="95"/>
        <v>T</v>
      </c>
      <c r="AH245" s="24">
        <v>3</v>
      </c>
      <c r="AI245" s="24">
        <v>13</v>
      </c>
      <c r="AJ245" s="24">
        <v>30</v>
      </c>
      <c r="AK245" s="24">
        <v>14</v>
      </c>
      <c r="AL245" s="24">
        <v>20</v>
      </c>
      <c r="AM245" s="24">
        <f t="shared" si="111"/>
        <v>0.99999999999999967</v>
      </c>
      <c r="AN245" s="97">
        <f t="shared" si="112"/>
        <v>0.5625</v>
      </c>
      <c r="AO245" s="97">
        <f t="shared" si="113"/>
        <v>0.59722222222222221</v>
      </c>
      <c r="AP245" s="24" t="str" cm="1">
        <f t="array" ref="AP245">IF(W245="","",IF(SUMPRODUCT((W245=$W$6:$W$3326)*(AH245=$AH$6:$AH$3326)*(AN245=$AN$6:$AN$3326)*(AO245=$AO$6:$AO$3326)*(ROW($W$6:$W$3326)&lt;&gt;ROW(W245))*((R245=0)*($R$6:$R$3326&gt;0)+(R245&gt;0)*($R$6:$R$3326=0)))&gt;0,"SALONES UNIDOS",IF(SUMPRODUCT((W245=$W$6:$W$3326)*(AH245=$AH$6:$AH$3326)*((AN245&lt;$AO$6:$AO$3326)*(AO245&gt;$AN$6:$AN$3326))*(ROW($W$6:$W$3326)&lt;&gt;ROW(W245)))&gt;0,"CRUZADO","Sin cruce")))</f>
        <v>Sin cruce</v>
      </c>
      <c r="AQ245" s="97" t="str">
        <f t="shared" si="114"/>
        <v>IC5FILIALA</v>
      </c>
      <c r="AR245" s="97" t="str" cm="1">
        <f t="array" ref="AR245">IF(AQ245="","",IF(SUMPRODUCT((AQ245=$AQ$6:$AQ$3326)*(AH245=$AH$6:$AH$3326)*(AN245=$AN$6:$AN$3326)*(AO245=$AO$6:$AO$3326)*(ROW($AQ$6:$AQ$3326)&lt;&gt;ROW(AQ245))*((R245=0)*($R$6:$R$3326&gt;0)+(R245&gt;0)*($R$6:$R$3326=0)))&gt;0,"SALONES UNIDOS",IF(SUMPRODUCT((AQ245=$AQ$6:$AQ$3326)*(AH245=$AH$6:$AH$3326)*((AN245&lt;$AO$6:$AO$3326)*(AO245&gt;$AN$6:$AN$3326))*(ROW($AQ$6:$AQ$3326)&lt;&gt;ROW(AQ245)))&gt;0,"CRUZADO","Sin cruce")))</f>
        <v>Sin cruce</v>
      </c>
    </row>
    <row r="246" spans="3:44" s="8" customFormat="1" ht="18.75" hidden="1" customHeight="1" x14ac:dyDescent="0.25">
      <c r="C246" s="11" t="s">
        <v>639</v>
      </c>
      <c r="D246" s="24" t="s">
        <v>525</v>
      </c>
      <c r="E246" s="24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108" t="s">
        <v>953</v>
      </c>
      <c r="L246" s="26" t="s">
        <v>954</v>
      </c>
      <c r="M246" s="24" t="s">
        <v>927</v>
      </c>
      <c r="N246" s="24" t="s">
        <v>644</v>
      </c>
      <c r="O246" s="11" t="s">
        <v>512</v>
      </c>
      <c r="P246" s="24">
        <v>0</v>
      </c>
      <c r="Q246" s="24">
        <v>4</v>
      </c>
      <c r="R246" s="47">
        <v>4</v>
      </c>
      <c r="S246" s="24">
        <v>3</v>
      </c>
      <c r="T246" s="39"/>
      <c r="U246" s="24">
        <v>20</v>
      </c>
      <c r="V246" s="24" t="str">
        <f>IF(W246="","",IFERROR(INDEX(#REF!,MATCH(W246,#REF!,0)),"NUEVO"))</f>
        <v>NUEVO</v>
      </c>
      <c r="W246" s="111" t="s">
        <v>156</v>
      </c>
      <c r="X246" s="51" t="s">
        <v>96</v>
      </c>
      <c r="Y246" s="24" t="s">
        <v>700</v>
      </c>
      <c r="Z246" s="24" t="s">
        <v>647</v>
      </c>
      <c r="AA246" s="24"/>
      <c r="AB246" s="24"/>
      <c r="AC246" s="24"/>
      <c r="AD246" s="71" t="s">
        <v>942</v>
      </c>
      <c r="AE246" s="24">
        <v>21</v>
      </c>
      <c r="AF246" s="24" t="s">
        <v>700</v>
      </c>
      <c r="AG246" s="24" t="str">
        <f t="shared" ref="AG246:AG247" si="155">IF(AND(P246&gt;0,Q246&gt;0),"TP",IF(AND(P246&gt;0,Q246=0),"T","P"))</f>
        <v>P</v>
      </c>
      <c r="AH246" s="24">
        <v>3</v>
      </c>
      <c r="AI246" s="24">
        <v>14</v>
      </c>
      <c r="AJ246" s="24">
        <v>20</v>
      </c>
      <c r="AK246" s="24">
        <v>17</v>
      </c>
      <c r="AL246" s="24">
        <v>40</v>
      </c>
      <c r="AM246" s="24">
        <f t="shared" ref="AM246:AM247" si="156">IF(R246=0,0,IF(AI246="",R246,IF(X246="HIBRIDO VIRTUAL",0,((((AK246/24)+(AL246/1440))-((AI246/24)+(AJ246/1440)))*1440/50))))</f>
        <v>4.0000000000000018</v>
      </c>
      <c r="AN246" s="97">
        <f t="shared" ref="AN246:AN247" si="157">AI246/24+AJ246/1440</f>
        <v>0.59722222222222221</v>
      </c>
      <c r="AO246" s="97">
        <f t="shared" ref="AO246:AO247" si="158">AK246/24+AL246/1440</f>
        <v>0.73611111111111116</v>
      </c>
      <c r="AP246" s="24" t="str" cm="1">
        <f t="array" ref="AP246">IF(W246="","",IF(SUMPRODUCT((W246=$W$6:$W$3326)*(AH246=$AH$6:$AH$3326)*(AN246=$AN$6:$AN$3326)*(AO246=$AO$6:$AO$3326)*(ROW($W$6:$W$3326)&lt;&gt;ROW(W246))*((R246=0)*($R$6:$R$3326&gt;0)+(R246&gt;0)*($R$6:$R$3326=0)))&gt;0,"SALONES UNIDOS",IF(SUMPRODUCT((W246=$W$6:$W$3326)*(AH246=$AH$6:$AH$3326)*((AN246&lt;$AO$6:$AO$3326)*(AO246&gt;$AN$6:$AN$3326))*(ROW($W$6:$W$3326)&lt;&gt;ROW(W246)))&gt;0,"CRUZADO","Sin cruce")))</f>
        <v>Sin cruce</v>
      </c>
      <c r="AQ246" s="97" t="str">
        <f t="shared" ref="AQ246:AQ247" si="159">TRIM(CONCATENATE(H246,I246,F246,J246))</f>
        <v>IC5FILIALA</v>
      </c>
      <c r="AR246" s="97" t="str" cm="1">
        <f t="array" ref="AR246">IF(AQ246="","",IF(SUMPRODUCT((AQ246=$AQ$6:$AQ$3326)*(AH246=$AH$6:$AH$3326)*(AN246=$AN$6:$AN$3326)*(AO246=$AO$6:$AO$3326)*(ROW($AQ$6:$AQ$3326)&lt;&gt;ROW(AQ246))*((R246=0)*($R$6:$R$3326&gt;0)+(R246&gt;0)*($R$6:$R$3326=0)))&gt;0,"SALONES UNIDOS",IF(SUMPRODUCT((AQ246=$AQ$6:$AQ$3326)*(AH246=$AH$6:$AH$3326)*((AN246&lt;$AO$6:$AO$3326)*(AO246&gt;$AN$6:$AN$3326))*(ROW($AQ$6:$AQ$3326)&lt;&gt;ROW(AQ246)))&gt;0,"CRUZADO","Sin cruce")))</f>
        <v>Sin cruce</v>
      </c>
    </row>
    <row r="247" spans="3:44" s="8" customFormat="1" ht="18.75" hidden="1" customHeight="1" x14ac:dyDescent="0.25">
      <c r="C247" s="11" t="s">
        <v>639</v>
      </c>
      <c r="D247" s="24" t="s">
        <v>525</v>
      </c>
      <c r="E247" s="24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108" t="s">
        <v>955</v>
      </c>
      <c r="L247" s="26" t="s">
        <v>956</v>
      </c>
      <c r="M247" s="24" t="s">
        <v>927</v>
      </c>
      <c r="N247" s="24" t="s">
        <v>644</v>
      </c>
      <c r="O247" s="11" t="s">
        <v>512</v>
      </c>
      <c r="P247" s="24">
        <v>2</v>
      </c>
      <c r="Q247" s="24">
        <v>0</v>
      </c>
      <c r="R247" s="47">
        <v>2</v>
      </c>
      <c r="S247" s="24">
        <v>4</v>
      </c>
      <c r="T247" s="39"/>
      <c r="U247" s="24">
        <v>20</v>
      </c>
      <c r="V247" s="24" t="str">
        <f>IF(W247="","",IFERROR(INDEX(#REF!,MATCH(W247,#REF!,0)),"NUEVO"))</f>
        <v>NUEVO</v>
      </c>
      <c r="W247" s="111" t="s">
        <v>385</v>
      </c>
      <c r="X247" s="51" t="s">
        <v>96</v>
      </c>
      <c r="Y247" s="24" t="s">
        <v>802</v>
      </c>
      <c r="Z247" s="24" t="s">
        <v>647</v>
      </c>
      <c r="AA247" s="24" t="s">
        <v>41</v>
      </c>
      <c r="AB247" s="24" t="s">
        <v>948</v>
      </c>
      <c r="AC247" s="24" t="s">
        <v>41</v>
      </c>
      <c r="AD247" s="24"/>
      <c r="AE247" s="24"/>
      <c r="AF247" s="24" t="s">
        <v>802</v>
      </c>
      <c r="AG247" s="24" t="str">
        <f t="shared" si="155"/>
        <v>T</v>
      </c>
      <c r="AH247" s="24">
        <v>5</v>
      </c>
      <c r="AI247" s="24">
        <v>7</v>
      </c>
      <c r="AJ247" s="24">
        <v>40</v>
      </c>
      <c r="AK247" s="24">
        <v>9</v>
      </c>
      <c r="AL247" s="24">
        <v>20</v>
      </c>
      <c r="AM247" s="24">
        <f t="shared" si="156"/>
        <v>1.9999999999999993</v>
      </c>
      <c r="AN247" s="97">
        <f t="shared" si="157"/>
        <v>0.31944444444444448</v>
      </c>
      <c r="AO247" s="97">
        <f t="shared" si="158"/>
        <v>0.3888888888888889</v>
      </c>
      <c r="AP247" s="24" t="str" cm="1">
        <f t="array" ref="AP247">IF(W247="","",IF(SUMPRODUCT((W247=$W$6:$W$3326)*(AH247=$AH$6:$AH$3326)*(AN247=$AN$6:$AN$3326)*(AO247=$AO$6:$AO$3326)*(ROW($W$6:$W$3326)&lt;&gt;ROW(W247))*((R247=0)*($R$6:$R$3326&gt;0)+(R247&gt;0)*($R$6:$R$3326=0)))&gt;0,"SALONES UNIDOS",IF(SUMPRODUCT((W247=$W$6:$W$3326)*(AH247=$AH$6:$AH$3326)*((AN247&lt;$AO$6:$AO$3326)*(AO247&gt;$AN$6:$AN$3326))*(ROW($W$6:$W$3326)&lt;&gt;ROW(W247)))&gt;0,"CRUZADO","Sin cruce")))</f>
        <v>Sin cruce</v>
      </c>
      <c r="AQ247" s="97" t="str">
        <f t="shared" si="159"/>
        <v>IC5FILIALA</v>
      </c>
      <c r="AR247" s="97" t="str" cm="1">
        <f t="array" ref="AR247">IF(AQ247="","",IF(SUMPRODUCT((AQ247=$AQ$6:$AQ$3326)*(AH247=$AH$6:$AH$3326)*(AN247=$AN$6:$AN$3326)*(AO247=$AO$6:$AO$3326)*(ROW($AQ$6:$AQ$3326)&lt;&gt;ROW(AQ247))*((R247=0)*($R$6:$R$3326&gt;0)+(R247&gt;0)*($R$6:$R$3326=0)))&gt;0,"SALONES UNIDOS",IF(SUMPRODUCT((AQ247=$AQ$6:$AQ$3326)*(AH247=$AH$6:$AH$3326)*((AN247&lt;$AO$6:$AO$3326)*(AO247&gt;$AN$6:$AN$3326))*(ROW($AQ$6:$AQ$3326)&lt;&gt;ROW(AQ247)))&gt;0,"CRUZADO","Sin cruce")))</f>
        <v>Sin cruce</v>
      </c>
    </row>
    <row r="248" spans="3:44" s="8" customFormat="1" ht="18.75" hidden="1" customHeight="1" x14ac:dyDescent="0.25">
      <c r="C248" s="11" t="s">
        <v>639</v>
      </c>
      <c r="D248" s="24" t="s">
        <v>525</v>
      </c>
      <c r="E248" s="24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108" t="s">
        <v>955</v>
      </c>
      <c r="L248" s="26" t="s">
        <v>956</v>
      </c>
      <c r="M248" s="24" t="s">
        <v>927</v>
      </c>
      <c r="N248" s="24" t="s">
        <v>644</v>
      </c>
      <c r="O248" s="11" t="s">
        <v>512</v>
      </c>
      <c r="P248" s="24">
        <v>0</v>
      </c>
      <c r="Q248" s="24">
        <v>4</v>
      </c>
      <c r="R248" s="47">
        <v>4</v>
      </c>
      <c r="S248" s="24">
        <v>4</v>
      </c>
      <c r="T248" s="39"/>
      <c r="U248" s="24">
        <v>20</v>
      </c>
      <c r="V248" s="24" t="str">
        <f>IF(W248="","",IFERROR(INDEX(#REF!,MATCH(W248,#REF!,0)),"NUEVO"))</f>
        <v>NUEVO</v>
      </c>
      <c r="W248" s="111" t="s">
        <v>385</v>
      </c>
      <c r="X248" s="51" t="s">
        <v>96</v>
      </c>
      <c r="Y248" s="24" t="s">
        <v>802</v>
      </c>
      <c r="Z248" s="24" t="s">
        <v>647</v>
      </c>
      <c r="AA248" s="24"/>
      <c r="AB248" s="24"/>
      <c r="AC248" s="24"/>
      <c r="AD248" s="71" t="s">
        <v>818</v>
      </c>
      <c r="AE248" s="24">
        <v>20</v>
      </c>
      <c r="AF248" s="24" t="s">
        <v>802</v>
      </c>
      <c r="AG248" s="24" t="str">
        <f t="shared" si="95"/>
        <v>P</v>
      </c>
      <c r="AH248" s="24">
        <v>5</v>
      </c>
      <c r="AI248" s="24">
        <v>9</v>
      </c>
      <c r="AJ248" s="24">
        <v>20</v>
      </c>
      <c r="AK248" s="24">
        <v>12</v>
      </c>
      <c r="AL248" s="24">
        <v>40</v>
      </c>
      <c r="AM248" s="24">
        <f t="shared" si="111"/>
        <v>4</v>
      </c>
      <c r="AN248" s="97">
        <f t="shared" si="112"/>
        <v>0.3888888888888889</v>
      </c>
      <c r="AO248" s="97">
        <f t="shared" si="113"/>
        <v>0.52777777777777779</v>
      </c>
      <c r="AP248" s="24" t="str" cm="1">
        <f t="array" ref="AP248">IF(W248="","",IF(SUMPRODUCT((W248=$W$6:$W$3326)*(AH248=$AH$6:$AH$3326)*(AN248=$AN$6:$AN$3326)*(AO248=$AO$6:$AO$3326)*(ROW($W$6:$W$3326)&lt;&gt;ROW(W248))*((R248=0)*($R$6:$R$3326&gt;0)+(R248&gt;0)*($R$6:$R$3326=0)))&gt;0,"SALONES UNIDOS",IF(SUMPRODUCT((W248=$W$6:$W$3326)*(AH248=$AH$6:$AH$3326)*((AN248&lt;$AO$6:$AO$3326)*(AO248&gt;$AN$6:$AN$3326))*(ROW($W$6:$W$3326)&lt;&gt;ROW(W248)))&gt;0,"CRUZADO","Sin cruce")))</f>
        <v>Sin cruce</v>
      </c>
      <c r="AQ248" s="97" t="str">
        <f t="shared" si="114"/>
        <v>IC5FILIALA</v>
      </c>
      <c r="AR248" s="97" t="str" cm="1">
        <f t="array" ref="AR248">IF(AQ248="","",IF(SUMPRODUCT((AQ248=$AQ$6:$AQ$3326)*(AH248=$AH$6:$AH$3326)*(AN248=$AN$6:$AN$3326)*(AO248=$AO$6:$AO$3326)*(ROW($AQ$6:$AQ$3326)&lt;&gt;ROW(AQ248))*((R248=0)*($R$6:$R$3326&gt;0)+(R248&gt;0)*($R$6:$R$3326=0)))&gt;0,"SALONES UNIDOS",IF(SUMPRODUCT((AQ248=$AQ$6:$AQ$3326)*(AH248=$AH$6:$AH$3326)*((AN248&lt;$AO$6:$AO$3326)*(AO248&gt;$AN$6:$AN$3326))*(ROW($AQ$6:$AQ$3326)&lt;&gt;ROW(AQ248)))&gt;0,"CRUZADO","Sin cruce")))</f>
        <v>Sin cruce</v>
      </c>
    </row>
    <row r="249" spans="3:44" s="8" customFormat="1" ht="18.75" hidden="1" customHeight="1" x14ac:dyDescent="0.25">
      <c r="C249" s="11" t="s">
        <v>639</v>
      </c>
      <c r="D249" s="24" t="s">
        <v>525</v>
      </c>
      <c r="E249" s="24">
        <v>20261</v>
      </c>
      <c r="F249" s="11" t="s">
        <v>13</v>
      </c>
      <c r="G249" s="11" t="s">
        <v>20</v>
      </c>
      <c r="H249" s="11" t="s">
        <v>54</v>
      </c>
      <c r="I249" s="11">
        <v>5</v>
      </c>
      <c r="J249" s="11" t="s">
        <v>16</v>
      </c>
      <c r="K249" s="108" t="s">
        <v>957</v>
      </c>
      <c r="L249" s="26" t="s">
        <v>657</v>
      </c>
      <c r="M249" s="24" t="s">
        <v>658</v>
      </c>
      <c r="N249" s="24" t="s">
        <v>644</v>
      </c>
      <c r="O249" s="11" t="s">
        <v>512</v>
      </c>
      <c r="P249" s="24">
        <v>1</v>
      </c>
      <c r="Q249" s="24">
        <v>4</v>
      </c>
      <c r="R249" s="47">
        <v>5</v>
      </c>
      <c r="S249" s="24">
        <v>3</v>
      </c>
      <c r="T249" s="39"/>
      <c r="U249" s="24">
        <v>20</v>
      </c>
      <c r="V249" s="24" t="str">
        <f>IF(W249="","",IFERROR(INDEX(#REF!,MATCH(W249,#REF!,0)),"NUEVO"))</f>
        <v>NUEVO</v>
      </c>
      <c r="W249" s="111" t="s">
        <v>562</v>
      </c>
      <c r="X249" s="51" t="s">
        <v>96</v>
      </c>
      <c r="Y249" s="24" t="s">
        <v>700</v>
      </c>
      <c r="Z249" s="24" t="s">
        <v>647</v>
      </c>
      <c r="AA249" s="24" t="s">
        <v>41</v>
      </c>
      <c r="AB249" s="24" t="s">
        <v>948</v>
      </c>
      <c r="AC249" s="24" t="s">
        <v>41</v>
      </c>
      <c r="AD249" s="24"/>
      <c r="AE249" s="24"/>
      <c r="AF249" s="24" t="s">
        <v>700</v>
      </c>
      <c r="AG249" s="24" t="str">
        <f t="shared" si="95"/>
        <v>TP</v>
      </c>
      <c r="AH249" s="24">
        <v>4</v>
      </c>
      <c r="AI249" s="24">
        <v>18</v>
      </c>
      <c r="AJ249" s="24">
        <v>30</v>
      </c>
      <c r="AK249" s="24">
        <v>22</v>
      </c>
      <c r="AL249" s="24">
        <v>40</v>
      </c>
      <c r="AM249" s="24">
        <f t="shared" si="111"/>
        <v>4.9999999999999982</v>
      </c>
      <c r="AN249" s="97">
        <f t="shared" si="112"/>
        <v>0.77083333333333337</v>
      </c>
      <c r="AO249" s="97">
        <f t="shared" si="113"/>
        <v>0.94444444444444442</v>
      </c>
      <c r="AP249" s="24" t="str" cm="1">
        <f t="array" ref="AP249">IF(W249="","",IF(SUMPRODUCT((W249=$W$6:$W$3326)*(AH249=$AH$6:$AH$3326)*(AN249=$AN$6:$AN$3326)*(AO249=$AO$6:$AO$3326)*(ROW($W$6:$W$3326)&lt;&gt;ROW(W249))*((R249=0)*($R$6:$R$3326&gt;0)+(R249&gt;0)*($R$6:$R$3326=0)))&gt;0,"SALONES UNIDOS",IF(SUMPRODUCT((W249=$W$6:$W$3326)*(AH249=$AH$6:$AH$3326)*((AN249&lt;$AO$6:$AO$3326)*(AO249&gt;$AN$6:$AN$3326))*(ROW($W$6:$W$3326)&lt;&gt;ROW(W249)))&gt;0,"CRUZADO","Sin cruce")))</f>
        <v>Sin cruce</v>
      </c>
      <c r="AQ249" s="97" t="str">
        <f t="shared" si="114"/>
        <v>IC5FILIALA</v>
      </c>
      <c r="AR249" s="97" t="str" cm="1">
        <f t="array" ref="AR249">IF(AQ249="","",IF(SUMPRODUCT((AQ249=$AQ$6:$AQ$3326)*(AH249=$AH$6:$AH$3326)*(AN249=$AN$6:$AN$3326)*(AO249=$AO$6:$AO$3326)*(ROW($AQ$6:$AQ$3326)&lt;&gt;ROW(AQ249))*((R249=0)*($R$6:$R$3326&gt;0)+(R249&gt;0)*($R$6:$R$3326=0)))&gt;0,"SALONES UNIDOS",IF(SUMPRODUCT((AQ249=$AQ$6:$AQ$3326)*(AH249=$AH$6:$AH$3326)*((AN249&lt;$AO$6:$AO$3326)*(AO249&gt;$AN$6:$AN$3326))*(ROW($AQ$6:$AQ$3326)&lt;&gt;ROW(AQ249)))&gt;0,"CRUZADO","Sin cruce")))</f>
        <v>Sin cruce</v>
      </c>
    </row>
    <row r="250" spans="3:44" s="8" customFormat="1" ht="18.75" customHeight="1" x14ac:dyDescent="0.2">
      <c r="C250" s="132" t="s">
        <v>639</v>
      </c>
      <c r="D250" s="94" t="s">
        <v>958</v>
      </c>
      <c r="E250" s="94">
        <v>20261</v>
      </c>
      <c r="F250" s="133" t="s">
        <v>13</v>
      </c>
      <c r="G250" s="133" t="s">
        <v>20</v>
      </c>
      <c r="H250" s="133" t="s">
        <v>57</v>
      </c>
      <c r="I250" s="133">
        <v>1</v>
      </c>
      <c r="J250" s="133" t="s">
        <v>16</v>
      </c>
      <c r="K250" s="133" t="s">
        <v>959</v>
      </c>
      <c r="L250" s="134" t="s">
        <v>960</v>
      </c>
      <c r="M250" s="133" t="s">
        <v>684</v>
      </c>
      <c r="N250" s="133" t="s">
        <v>644</v>
      </c>
      <c r="O250" s="133" t="s">
        <v>512</v>
      </c>
      <c r="P250" s="133">
        <v>3</v>
      </c>
      <c r="Q250" s="133">
        <v>2</v>
      </c>
      <c r="R250" s="133">
        <v>5</v>
      </c>
      <c r="S250" s="133">
        <v>4</v>
      </c>
      <c r="T250" s="39"/>
      <c r="U250" s="12">
        <v>38</v>
      </c>
      <c r="V250" s="24" t="str">
        <f>IF(W250="","",IFERROR(INDEX(#REF!,MATCH(W250,#REF!,0)),"NUEVO"))</f>
        <v>NUEVO</v>
      </c>
      <c r="W250" s="80" t="s">
        <v>179</v>
      </c>
      <c r="X250" s="49" t="s">
        <v>96</v>
      </c>
      <c r="Y250" s="68" t="s">
        <v>740</v>
      </c>
      <c r="Z250" s="94" t="s">
        <v>647</v>
      </c>
      <c r="AA250" s="68" t="s">
        <v>61</v>
      </c>
      <c r="AB250" s="68" t="s">
        <v>961</v>
      </c>
      <c r="AC250" s="68">
        <v>50</v>
      </c>
      <c r="AD250" s="68" t="s">
        <v>685</v>
      </c>
      <c r="AE250" s="68" t="s">
        <v>685</v>
      </c>
      <c r="AF250" s="68" t="s">
        <v>740</v>
      </c>
      <c r="AG250" s="24" t="str">
        <f t="shared" si="95"/>
        <v>TP</v>
      </c>
      <c r="AH250" s="94">
        <v>4</v>
      </c>
      <c r="AI250" s="68">
        <v>7</v>
      </c>
      <c r="AJ250" s="68">
        <v>40</v>
      </c>
      <c r="AK250" s="68">
        <v>11</v>
      </c>
      <c r="AL250" s="68">
        <v>50</v>
      </c>
      <c r="AM250" s="24">
        <f t="shared" ref="AM250:AM255" si="160">IF(R250=0,0,IF(AI250="",R250,IF(X250="HIBRIDO VIRTUAL",0,((((AK250/24)+(AL250/1440))-((AI250/24)+(AJ250/1440)))*1440/50))))</f>
        <v>4.9999999999999982</v>
      </c>
      <c r="AN250" s="97">
        <f t="shared" ref="AN250:AN255" si="161">AI250/24+AJ250/1440</f>
        <v>0.31944444444444448</v>
      </c>
      <c r="AO250" s="97">
        <f t="shared" ref="AO250:AO255" si="162">AK250/24+AL250/1440</f>
        <v>0.49305555555555552</v>
      </c>
      <c r="AP250" s="24" t="str" cm="1">
        <f t="array" ref="AP250">IF(W250="","",IF(SUMPRODUCT((W250=$W$6:$W$3326)*(AH250=$AH$6:$AH$3326)*(AN250=$AN$6:$AN$3326)*(AO250=$AO$6:$AO$3326)*(ROW($W$6:$W$3326)&lt;&gt;ROW(W250))*((R250=0)*($R$6:$R$3326&gt;0)+(R250&gt;0)*($R$6:$R$3326=0)))&gt;0,"SALONES UNIDOS",IF(SUMPRODUCT((W250=$W$6:$W$3326)*(AH250=$AH$6:$AH$3326)*((AN250&lt;$AO$6:$AO$3326)*(AO250&gt;$AN$6:$AN$3326))*(ROW($W$6:$W$3326)&lt;&gt;ROW(W250)))&gt;0,"CRUZADO","Sin cruce")))</f>
        <v>Sin cruce</v>
      </c>
      <c r="AQ250" s="97" t="str">
        <f t="shared" ref="AQ250:AQ255" si="163">TRIM(CONCATENATE(H250,I250,F250,J250))</f>
        <v>IN1FILIALA</v>
      </c>
      <c r="AR250" s="97" t="str" cm="1">
        <f t="array" ref="AR250">IF(AQ250="","",IF(SUMPRODUCT((AQ250=$AQ$6:$AQ$3326)*(AH250=$AH$6:$AH$3326)*(AN250=$AN$6:$AN$3326)*(AO250=$AO$6:$AO$3326)*(ROW($AQ$6:$AQ$3326)&lt;&gt;ROW(AQ250))*((R250=0)*($R$6:$R$3326&gt;0)+(R250&gt;0)*($R$6:$R$3326=0)))&gt;0,"SALONES UNIDOS",IF(SUMPRODUCT((AQ250=$AQ$6:$AQ$3326)*(AH250=$AH$6:$AH$3326)*((AN250&lt;$AO$6:$AO$3326)*(AO250&gt;$AN$6:$AN$3326))*(ROW($AQ$6:$AQ$3326)&lt;&gt;ROW(AQ250)))&gt;0,"CRUZADO","Sin cruce")))</f>
        <v>Sin cruce</v>
      </c>
    </row>
    <row r="251" spans="3:44" s="8" customFormat="1" ht="18.75" customHeight="1" x14ac:dyDescent="0.2">
      <c r="C251" s="132" t="s">
        <v>639</v>
      </c>
      <c r="D251" s="94" t="s">
        <v>958</v>
      </c>
      <c r="E251" s="94">
        <v>20261</v>
      </c>
      <c r="F251" s="135" t="s">
        <v>13</v>
      </c>
      <c r="G251" s="135" t="s">
        <v>20</v>
      </c>
      <c r="H251" s="135" t="s">
        <v>57</v>
      </c>
      <c r="I251" s="135">
        <v>1</v>
      </c>
      <c r="J251" s="135" t="s">
        <v>16</v>
      </c>
      <c r="K251" s="135" t="s">
        <v>962</v>
      </c>
      <c r="L251" s="136" t="s">
        <v>743</v>
      </c>
      <c r="M251" s="135" t="s">
        <v>684</v>
      </c>
      <c r="N251" s="135" t="s">
        <v>644</v>
      </c>
      <c r="O251" s="135" t="s">
        <v>512</v>
      </c>
      <c r="P251" s="135">
        <v>3</v>
      </c>
      <c r="Q251" s="135">
        <v>2</v>
      </c>
      <c r="R251" s="135">
        <v>5</v>
      </c>
      <c r="S251" s="135">
        <v>4</v>
      </c>
      <c r="T251" s="39"/>
      <c r="U251" s="12">
        <v>38</v>
      </c>
      <c r="V251" s="24" t="str">
        <f>IF(W251="","",IFERROR(INDEX(#REF!,MATCH(W251,#REF!,0)),"NUEVO"))</f>
        <v>NUEVO</v>
      </c>
      <c r="W251" s="80" t="s">
        <v>558</v>
      </c>
      <c r="X251" s="137" t="s">
        <v>96</v>
      </c>
      <c r="Y251" s="70" t="s">
        <v>740</v>
      </c>
      <c r="Z251" s="94" t="s">
        <v>647</v>
      </c>
      <c r="AA251" s="68" t="s">
        <v>61</v>
      </c>
      <c r="AB251" s="68" t="s">
        <v>961</v>
      </c>
      <c r="AC251" s="68">
        <v>50</v>
      </c>
      <c r="AD251" s="70" t="s">
        <v>685</v>
      </c>
      <c r="AE251" s="70" t="s">
        <v>685</v>
      </c>
      <c r="AF251" s="70" t="s">
        <v>740</v>
      </c>
      <c r="AG251" s="24" t="str">
        <f t="shared" si="95"/>
        <v>TP</v>
      </c>
      <c r="AH251" s="125">
        <v>5</v>
      </c>
      <c r="AI251" s="70">
        <v>11</v>
      </c>
      <c r="AJ251" s="70">
        <v>0</v>
      </c>
      <c r="AK251" s="70">
        <v>15</v>
      </c>
      <c r="AL251" s="70">
        <v>10</v>
      </c>
      <c r="AM251" s="24">
        <f t="shared" si="160"/>
        <v>5</v>
      </c>
      <c r="AN251" s="97">
        <f t="shared" si="161"/>
        <v>0.45833333333333331</v>
      </c>
      <c r="AO251" s="97">
        <f t="shared" si="162"/>
        <v>0.63194444444444442</v>
      </c>
      <c r="AP251" s="24" t="str" cm="1">
        <f t="array" ref="AP251">IF(W251="","",IF(SUMPRODUCT((W251=$W$6:$W$3326)*(AH251=$AH$6:$AH$3326)*(AN251=$AN$6:$AN$3326)*(AO251=$AO$6:$AO$3326)*(ROW($W$6:$W$3326)&lt;&gt;ROW(W251))*((R251=0)*($R$6:$R$3326&gt;0)+(R251&gt;0)*($R$6:$R$3326=0)))&gt;0,"SALONES UNIDOS",IF(SUMPRODUCT((W251=$W$6:$W$3326)*(AH251=$AH$6:$AH$3326)*((AN251&lt;$AO$6:$AO$3326)*(AO251&gt;$AN$6:$AN$3326))*(ROW($W$6:$W$3326)&lt;&gt;ROW(W251)))&gt;0,"CRUZADO","Sin cruce")))</f>
        <v>Sin cruce</v>
      </c>
      <c r="AQ251" s="97" t="str">
        <f t="shared" si="163"/>
        <v>IN1FILIALA</v>
      </c>
      <c r="AR251" s="97" t="str" cm="1">
        <f t="array" ref="AR251">IF(AQ251="","",IF(SUMPRODUCT((AQ251=$AQ$6:$AQ$3326)*(AH251=$AH$6:$AH$3326)*(AN251=$AN$6:$AN$3326)*(AO251=$AO$6:$AO$3326)*(ROW($AQ$6:$AQ$3326)&lt;&gt;ROW(AQ251))*((R251=0)*($R$6:$R$3326&gt;0)+(R251&gt;0)*($R$6:$R$3326=0)))&gt;0,"SALONES UNIDOS",IF(SUMPRODUCT((AQ251=$AQ$6:$AQ$3326)*(AH251=$AH$6:$AH$3326)*((AN251&lt;$AO$6:$AO$3326)*(AO251&gt;$AN$6:$AN$3326))*(ROW($AQ$6:$AQ$3326)&lt;&gt;ROW(AQ251)))&gt;0,"CRUZADO","Sin cruce")))</f>
        <v>Sin cruce</v>
      </c>
    </row>
    <row r="252" spans="3:44" s="8" customFormat="1" ht="18.75" customHeight="1" x14ac:dyDescent="0.2">
      <c r="C252" s="132" t="s">
        <v>639</v>
      </c>
      <c r="D252" s="94" t="s">
        <v>958</v>
      </c>
      <c r="E252" s="94">
        <v>20261</v>
      </c>
      <c r="F252" s="135" t="s">
        <v>13</v>
      </c>
      <c r="G252" s="135" t="s">
        <v>20</v>
      </c>
      <c r="H252" s="135" t="s">
        <v>57</v>
      </c>
      <c r="I252" s="135">
        <v>1</v>
      </c>
      <c r="J252" s="135" t="s">
        <v>16</v>
      </c>
      <c r="K252" s="135" t="s">
        <v>963</v>
      </c>
      <c r="L252" s="136" t="s">
        <v>745</v>
      </c>
      <c r="M252" s="135" t="s">
        <v>684</v>
      </c>
      <c r="N252" s="135" t="s">
        <v>644</v>
      </c>
      <c r="O252" s="135" t="s">
        <v>512</v>
      </c>
      <c r="P252" s="135">
        <v>4</v>
      </c>
      <c r="Q252" s="135">
        <v>0</v>
      </c>
      <c r="R252" s="135">
        <v>4</v>
      </c>
      <c r="S252" s="135">
        <v>4</v>
      </c>
      <c r="T252" s="39"/>
      <c r="U252" s="12">
        <v>38</v>
      </c>
      <c r="V252" s="24" t="str">
        <f>IF(W252="","",IFERROR(INDEX(#REF!,MATCH(W252,#REF!,0)),"NUEVO"))</f>
        <v>NUEVO</v>
      </c>
      <c r="W252" s="84" t="s">
        <v>234</v>
      </c>
      <c r="X252" s="137" t="s">
        <v>96</v>
      </c>
      <c r="Y252" s="70" t="s">
        <v>740</v>
      </c>
      <c r="Z252" s="94" t="s">
        <v>647</v>
      </c>
      <c r="AA252" s="68" t="s">
        <v>61</v>
      </c>
      <c r="AB252" s="68" t="s">
        <v>961</v>
      </c>
      <c r="AC252" s="68">
        <v>50</v>
      </c>
      <c r="AD252" s="70" t="s">
        <v>685</v>
      </c>
      <c r="AE252" s="70" t="s">
        <v>685</v>
      </c>
      <c r="AF252" s="70" t="s">
        <v>740</v>
      </c>
      <c r="AG252" s="24" t="str">
        <f t="shared" si="95"/>
        <v>T</v>
      </c>
      <c r="AH252" s="125">
        <v>1</v>
      </c>
      <c r="AI252" s="70">
        <v>7</v>
      </c>
      <c r="AJ252" s="70">
        <v>40</v>
      </c>
      <c r="AK252" s="70">
        <v>11</v>
      </c>
      <c r="AL252" s="70">
        <v>0</v>
      </c>
      <c r="AM252" s="24">
        <f t="shared" si="160"/>
        <v>3.9999999999999987</v>
      </c>
      <c r="AN252" s="97">
        <f t="shared" si="161"/>
        <v>0.31944444444444448</v>
      </c>
      <c r="AO252" s="97">
        <f t="shared" si="162"/>
        <v>0.45833333333333331</v>
      </c>
      <c r="AP252" s="24" t="str" cm="1">
        <f t="array" ref="AP252">IF(W252="","",IF(SUMPRODUCT((W252=$W$6:$W$3326)*(AH252=$AH$6:$AH$3326)*(AN252=$AN$6:$AN$3326)*(AO252=$AO$6:$AO$3326)*(ROW($W$6:$W$3326)&lt;&gt;ROW(W252))*((R252=0)*($R$6:$R$3326&gt;0)+(R252&gt;0)*($R$6:$R$3326=0)))&gt;0,"SALONES UNIDOS",IF(SUMPRODUCT((W252=$W$6:$W$3326)*(AH252=$AH$6:$AH$3326)*((AN252&lt;$AO$6:$AO$3326)*(AO252&gt;$AN$6:$AN$3326))*(ROW($W$6:$W$3326)&lt;&gt;ROW(W252)))&gt;0,"CRUZADO","Sin cruce")))</f>
        <v>Sin cruce</v>
      </c>
      <c r="AQ252" s="97" t="str">
        <f t="shared" si="163"/>
        <v>IN1FILIALA</v>
      </c>
      <c r="AR252" s="97" t="str" cm="1">
        <f t="array" ref="AR252">IF(AQ252="","",IF(SUMPRODUCT((AQ252=$AQ$6:$AQ$3326)*(AH252=$AH$6:$AH$3326)*(AN252=$AN$6:$AN$3326)*(AO252=$AO$6:$AO$3326)*(ROW($AQ$6:$AQ$3326)&lt;&gt;ROW(AQ252))*((R252=0)*($R$6:$R$3326&gt;0)+(R252&gt;0)*($R$6:$R$3326=0)))&gt;0,"SALONES UNIDOS",IF(SUMPRODUCT((AQ252=$AQ$6:$AQ$3326)*(AH252=$AH$6:$AH$3326)*((AN252&lt;$AO$6:$AO$3326)*(AO252&gt;$AN$6:$AN$3326))*(ROW($AQ$6:$AQ$3326)&lt;&gt;ROW(AQ252)))&gt;0,"CRUZADO","Sin cruce")))</f>
        <v>Sin cruce</v>
      </c>
    </row>
    <row r="253" spans="3:44" s="8" customFormat="1" ht="18.75" customHeight="1" x14ac:dyDescent="0.2">
      <c r="C253" s="132" t="s">
        <v>639</v>
      </c>
      <c r="D253" s="94" t="s">
        <v>958</v>
      </c>
      <c r="E253" s="94">
        <v>20261</v>
      </c>
      <c r="F253" s="135" t="s">
        <v>13</v>
      </c>
      <c r="G253" s="135" t="s">
        <v>20</v>
      </c>
      <c r="H253" s="135" t="s">
        <v>57</v>
      </c>
      <c r="I253" s="135">
        <v>1</v>
      </c>
      <c r="J253" s="135" t="s">
        <v>16</v>
      </c>
      <c r="K253" s="135" t="s">
        <v>964</v>
      </c>
      <c r="L253" s="136" t="s">
        <v>965</v>
      </c>
      <c r="M253" s="135" t="s">
        <v>658</v>
      </c>
      <c r="N253" s="135" t="s">
        <v>644</v>
      </c>
      <c r="O253" s="135" t="s">
        <v>512</v>
      </c>
      <c r="P253" s="135">
        <v>4</v>
      </c>
      <c r="Q253" s="135">
        <v>0</v>
      </c>
      <c r="R253" s="135">
        <v>4</v>
      </c>
      <c r="S253" s="135">
        <v>4</v>
      </c>
      <c r="T253" s="39"/>
      <c r="U253" s="12">
        <v>38</v>
      </c>
      <c r="V253" s="24" t="str">
        <f>IF(W253="","",IFERROR(INDEX(#REF!,MATCH(W253,#REF!,0)),"NUEVO"))</f>
        <v>NUEVO</v>
      </c>
      <c r="W253" s="84" t="s">
        <v>435</v>
      </c>
      <c r="X253" s="137" t="s">
        <v>96</v>
      </c>
      <c r="Y253" s="70" t="s">
        <v>740</v>
      </c>
      <c r="Z253" s="94" t="s">
        <v>647</v>
      </c>
      <c r="AA253" s="68" t="s">
        <v>61</v>
      </c>
      <c r="AB253" s="68" t="s">
        <v>961</v>
      </c>
      <c r="AC253" s="68">
        <v>50</v>
      </c>
      <c r="AD253" s="70" t="s">
        <v>685</v>
      </c>
      <c r="AE253" s="70" t="s">
        <v>685</v>
      </c>
      <c r="AF253" s="70" t="s">
        <v>740</v>
      </c>
      <c r="AG253" s="24" t="str">
        <f t="shared" si="95"/>
        <v>T</v>
      </c>
      <c r="AH253" s="125">
        <v>2</v>
      </c>
      <c r="AI253" s="70">
        <v>7</v>
      </c>
      <c r="AJ253" s="70">
        <v>40</v>
      </c>
      <c r="AK253" s="70">
        <v>11</v>
      </c>
      <c r="AL253" s="70">
        <v>0</v>
      </c>
      <c r="AM253" s="24">
        <f t="shared" si="160"/>
        <v>3.9999999999999987</v>
      </c>
      <c r="AN253" s="97">
        <f t="shared" si="161"/>
        <v>0.31944444444444448</v>
      </c>
      <c r="AO253" s="97">
        <f t="shared" si="162"/>
        <v>0.45833333333333331</v>
      </c>
      <c r="AP253" s="24" t="str" cm="1">
        <f t="array" ref="AP253">IF(W253="","",IF(SUMPRODUCT((W253=$W$6:$W$3326)*(AH253=$AH$6:$AH$3326)*(AN253=$AN$6:$AN$3326)*(AO253=$AO$6:$AO$3326)*(ROW($W$6:$W$3326)&lt;&gt;ROW(W253))*((R253=0)*($R$6:$R$3326&gt;0)+(R253&gt;0)*($R$6:$R$3326=0)))&gt;0,"SALONES UNIDOS",IF(SUMPRODUCT((W253=$W$6:$W$3326)*(AH253=$AH$6:$AH$3326)*((AN253&lt;$AO$6:$AO$3326)*(AO253&gt;$AN$6:$AN$3326))*(ROW($W$6:$W$3326)&lt;&gt;ROW(W253)))&gt;0,"CRUZADO","Sin cruce")))</f>
        <v>Sin cruce</v>
      </c>
      <c r="AQ253" s="97" t="str">
        <f t="shared" si="163"/>
        <v>IN1FILIALA</v>
      </c>
      <c r="AR253" s="97" t="str" cm="1">
        <f t="array" ref="AR253">IF(AQ253="","",IF(SUMPRODUCT((AQ253=$AQ$6:$AQ$3326)*(AH253=$AH$6:$AH$3326)*(AN253=$AN$6:$AN$3326)*(AO253=$AO$6:$AO$3326)*(ROW($AQ$6:$AQ$3326)&lt;&gt;ROW(AQ253))*((R253=0)*($R$6:$R$3326&gt;0)+(R253&gt;0)*($R$6:$R$3326=0)))&gt;0,"SALONES UNIDOS",IF(SUMPRODUCT((AQ253=$AQ$6:$AQ$3326)*(AH253=$AH$6:$AH$3326)*((AN253&lt;$AO$6:$AO$3326)*(AO253&gt;$AN$6:$AN$3326))*(ROW($AQ$6:$AQ$3326)&lt;&gt;ROW(AQ253)))&gt;0,"CRUZADO","Sin cruce")))</f>
        <v>Sin cruce</v>
      </c>
    </row>
    <row r="254" spans="3:44" s="8" customFormat="1" ht="18.75" customHeight="1" x14ac:dyDescent="0.2">
      <c r="C254" s="132" t="s">
        <v>639</v>
      </c>
      <c r="D254" s="94" t="s">
        <v>958</v>
      </c>
      <c r="E254" s="94">
        <v>20261</v>
      </c>
      <c r="F254" s="135" t="s">
        <v>13</v>
      </c>
      <c r="G254" s="135" t="s">
        <v>20</v>
      </c>
      <c r="H254" s="135" t="s">
        <v>57</v>
      </c>
      <c r="I254" s="135">
        <v>1</v>
      </c>
      <c r="J254" s="135" t="s">
        <v>16</v>
      </c>
      <c r="K254" s="135" t="s">
        <v>966</v>
      </c>
      <c r="L254" s="136" t="s">
        <v>747</v>
      </c>
      <c r="M254" s="135" t="s">
        <v>684</v>
      </c>
      <c r="N254" s="135" t="s">
        <v>644</v>
      </c>
      <c r="O254" s="135" t="s">
        <v>512</v>
      </c>
      <c r="P254" s="135">
        <v>4</v>
      </c>
      <c r="Q254" s="135">
        <v>0</v>
      </c>
      <c r="R254" s="135">
        <v>4</v>
      </c>
      <c r="S254" s="135">
        <v>4</v>
      </c>
      <c r="T254" s="39"/>
      <c r="U254" s="12">
        <v>38</v>
      </c>
      <c r="V254" s="24" t="str">
        <f>IF(W254="","",IFERROR(INDEX(#REF!,MATCH(W254,#REF!,0)),"NUEVO"))</f>
        <v>NUEVO</v>
      </c>
      <c r="W254" s="96" t="s">
        <v>402</v>
      </c>
      <c r="X254" s="137" t="s">
        <v>96</v>
      </c>
      <c r="Y254" s="70" t="s">
        <v>740</v>
      </c>
      <c r="Z254" s="94" t="s">
        <v>647</v>
      </c>
      <c r="AA254" s="68" t="s">
        <v>61</v>
      </c>
      <c r="AB254" s="68" t="s">
        <v>961</v>
      </c>
      <c r="AC254" s="68">
        <v>50</v>
      </c>
      <c r="AD254" s="70" t="s">
        <v>685</v>
      </c>
      <c r="AE254" s="70" t="s">
        <v>685</v>
      </c>
      <c r="AF254" s="70" t="s">
        <v>740</v>
      </c>
      <c r="AG254" s="24" t="str">
        <f t="shared" si="95"/>
        <v>T</v>
      </c>
      <c r="AH254" s="125">
        <v>2</v>
      </c>
      <c r="AI254" s="70">
        <v>11</v>
      </c>
      <c r="AJ254" s="70">
        <v>0</v>
      </c>
      <c r="AK254" s="70">
        <v>14</v>
      </c>
      <c r="AL254" s="70">
        <v>20</v>
      </c>
      <c r="AM254" s="24">
        <f t="shared" si="160"/>
        <v>4</v>
      </c>
      <c r="AN254" s="97">
        <f t="shared" si="161"/>
        <v>0.45833333333333331</v>
      </c>
      <c r="AO254" s="97">
        <f t="shared" si="162"/>
        <v>0.59722222222222221</v>
      </c>
      <c r="AP254" s="24" t="str" cm="1">
        <f t="array" ref="AP254">IF(W254="","",IF(SUMPRODUCT((W254=$W$6:$W$3326)*(AH254=$AH$6:$AH$3326)*(AN254=$AN$6:$AN$3326)*(AO254=$AO$6:$AO$3326)*(ROW($W$6:$W$3326)&lt;&gt;ROW(W254))*((R254=0)*($R$6:$R$3326&gt;0)+(R254&gt;0)*($R$6:$R$3326=0)))&gt;0,"SALONES UNIDOS",IF(SUMPRODUCT((W254=$W$6:$W$3326)*(AH254=$AH$6:$AH$3326)*((AN254&lt;$AO$6:$AO$3326)*(AO254&gt;$AN$6:$AN$3326))*(ROW($W$6:$W$3326)&lt;&gt;ROW(W254)))&gt;0,"CRUZADO","Sin cruce")))</f>
        <v>Sin cruce</v>
      </c>
      <c r="AQ254" s="97" t="str">
        <f t="shared" si="163"/>
        <v>IN1FILIALA</v>
      </c>
      <c r="AR254" s="97" t="str" cm="1">
        <f t="array" ref="AR254">IF(AQ254="","",IF(SUMPRODUCT((AQ254=$AQ$6:$AQ$3326)*(AH254=$AH$6:$AH$3326)*(AN254=$AN$6:$AN$3326)*(AO254=$AO$6:$AO$3326)*(ROW($AQ$6:$AQ$3326)&lt;&gt;ROW(AQ254))*((R254=0)*($R$6:$R$3326&gt;0)+(R254&gt;0)*($R$6:$R$3326=0)))&gt;0,"SALONES UNIDOS",IF(SUMPRODUCT((AQ254=$AQ$6:$AQ$3326)*(AH254=$AH$6:$AH$3326)*((AN254&lt;$AO$6:$AO$3326)*(AO254&gt;$AN$6:$AN$3326))*(ROW($AQ$6:$AQ$3326)&lt;&gt;ROW(AQ254)))&gt;0,"CRUZADO","Sin cruce")))</f>
        <v>Sin cruce</v>
      </c>
    </row>
    <row r="255" spans="3:44" s="8" customFormat="1" ht="18.75" customHeight="1" x14ac:dyDescent="0.2">
      <c r="C255" s="132" t="s">
        <v>639</v>
      </c>
      <c r="D255" s="94" t="s">
        <v>958</v>
      </c>
      <c r="E255" s="94">
        <v>20261</v>
      </c>
      <c r="F255" s="135" t="s">
        <v>13</v>
      </c>
      <c r="G255" s="135" t="s">
        <v>20</v>
      </c>
      <c r="H255" s="135" t="s">
        <v>57</v>
      </c>
      <c r="I255" s="135">
        <v>1</v>
      </c>
      <c r="J255" s="135" t="s">
        <v>16</v>
      </c>
      <c r="K255" s="135" t="s">
        <v>967</v>
      </c>
      <c r="L255" s="136" t="s">
        <v>689</v>
      </c>
      <c r="M255" s="135" t="s">
        <v>684</v>
      </c>
      <c r="N255" s="135" t="s">
        <v>644</v>
      </c>
      <c r="O255" s="135" t="s">
        <v>512</v>
      </c>
      <c r="P255" s="135">
        <v>4</v>
      </c>
      <c r="Q255" s="135">
        <v>0</v>
      </c>
      <c r="R255" s="135">
        <v>4</v>
      </c>
      <c r="S255" s="135">
        <v>4</v>
      </c>
      <c r="T255" s="39"/>
      <c r="U255" s="12">
        <v>38</v>
      </c>
      <c r="V255" s="24" t="str">
        <f>IF(W255="","",IFERROR(INDEX(#REF!,MATCH(W255,#REF!,0)),"NUEVO"))</f>
        <v>NUEVO</v>
      </c>
      <c r="W255" s="84" t="s">
        <v>287</v>
      </c>
      <c r="X255" s="137" t="s">
        <v>96</v>
      </c>
      <c r="Y255" s="70" t="s">
        <v>740</v>
      </c>
      <c r="Z255" s="94" t="s">
        <v>647</v>
      </c>
      <c r="AA255" s="68" t="s">
        <v>61</v>
      </c>
      <c r="AB255" s="68" t="s">
        <v>961</v>
      </c>
      <c r="AC255" s="68">
        <v>50</v>
      </c>
      <c r="AD255" s="70" t="s">
        <v>685</v>
      </c>
      <c r="AE255" s="70" t="s">
        <v>685</v>
      </c>
      <c r="AF255" s="70" t="s">
        <v>740</v>
      </c>
      <c r="AG255" s="24" t="str">
        <f t="shared" si="95"/>
        <v>T</v>
      </c>
      <c r="AH255" s="125">
        <v>5</v>
      </c>
      <c r="AI255" s="70">
        <v>7</v>
      </c>
      <c r="AJ255" s="70">
        <v>40</v>
      </c>
      <c r="AK255" s="70">
        <v>11</v>
      </c>
      <c r="AL255" s="70">
        <v>0</v>
      </c>
      <c r="AM255" s="24">
        <f t="shared" si="160"/>
        <v>3.9999999999999987</v>
      </c>
      <c r="AN255" s="97">
        <f t="shared" si="161"/>
        <v>0.31944444444444448</v>
      </c>
      <c r="AO255" s="97">
        <f t="shared" si="162"/>
        <v>0.45833333333333331</v>
      </c>
      <c r="AP255" s="24" t="str" cm="1">
        <f t="array" ref="AP255">IF(W255="","",IF(SUMPRODUCT((W255=$W$6:$W$3326)*(AH255=$AH$6:$AH$3326)*(AN255=$AN$6:$AN$3326)*(AO255=$AO$6:$AO$3326)*(ROW($W$6:$W$3326)&lt;&gt;ROW(W255))*((R255=0)*($R$6:$R$3326&gt;0)+(R255&gt;0)*($R$6:$R$3326=0)))&gt;0,"SALONES UNIDOS",IF(SUMPRODUCT((W255=$W$6:$W$3326)*(AH255=$AH$6:$AH$3326)*((AN255&lt;$AO$6:$AO$3326)*(AO255&gt;$AN$6:$AN$3326))*(ROW($W$6:$W$3326)&lt;&gt;ROW(W255)))&gt;0,"CRUZADO","Sin cruce")))</f>
        <v>Sin cruce</v>
      </c>
      <c r="AQ255" s="97" t="str">
        <f t="shared" si="163"/>
        <v>IN1FILIALA</v>
      </c>
      <c r="AR255" s="97" t="str" cm="1">
        <f t="array" ref="AR255">IF(AQ255="","",IF(SUMPRODUCT((AQ255=$AQ$6:$AQ$3326)*(AH255=$AH$6:$AH$3326)*(AN255=$AN$6:$AN$3326)*(AO255=$AO$6:$AO$3326)*(ROW($AQ$6:$AQ$3326)&lt;&gt;ROW(AQ255))*((R255=0)*($R$6:$R$3326&gt;0)+(R255&gt;0)*($R$6:$R$3326=0)))&gt;0,"SALONES UNIDOS",IF(SUMPRODUCT((AQ255=$AQ$6:$AQ$3326)*(AH255=$AH$6:$AH$3326)*((AN255&lt;$AO$6:$AO$3326)*(AO255&gt;$AN$6:$AN$3326))*(ROW($AQ$6:$AQ$3326)&lt;&gt;ROW(AQ255)))&gt;0,"CRUZADO","Sin cruce")))</f>
        <v>Sin cruce</v>
      </c>
    </row>
    <row r="256" spans="3:44" s="8" customFormat="1" ht="18.75" hidden="1" customHeight="1" x14ac:dyDescent="0.2">
      <c r="C256" s="12" t="s">
        <v>639</v>
      </c>
      <c r="D256" s="94" t="s">
        <v>958</v>
      </c>
      <c r="E256" s="94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95" t="s">
        <v>968</v>
      </c>
      <c r="L256" s="67" t="s">
        <v>921</v>
      </c>
      <c r="M256" s="94" t="s">
        <v>658</v>
      </c>
      <c r="N256" s="94" t="s">
        <v>644</v>
      </c>
      <c r="O256" s="12" t="s">
        <v>512</v>
      </c>
      <c r="P256" s="94">
        <v>3</v>
      </c>
      <c r="Q256" s="94">
        <v>2</v>
      </c>
      <c r="R256" s="112">
        <v>5</v>
      </c>
      <c r="S256" s="94">
        <v>4</v>
      </c>
      <c r="T256" s="39"/>
      <c r="U256" s="24">
        <v>17</v>
      </c>
      <c r="V256" s="24" t="str">
        <f>IF(W256="","",IFERROR(INDEX(#REF!,MATCH(W256,#REF!,0)),"NUEVO"))</f>
        <v>NUEVO</v>
      </c>
      <c r="W256" s="80" t="s">
        <v>570</v>
      </c>
      <c r="X256" s="49" t="s">
        <v>96</v>
      </c>
      <c r="Y256" s="94" t="s">
        <v>969</v>
      </c>
      <c r="Z256" s="94" t="s">
        <v>647</v>
      </c>
      <c r="AA256" s="94" t="s">
        <v>60</v>
      </c>
      <c r="AB256" s="94" t="s">
        <v>970</v>
      </c>
      <c r="AC256" s="94">
        <v>36</v>
      </c>
      <c r="AD256" s="94"/>
      <c r="AE256" s="94"/>
      <c r="AF256" s="94" t="s">
        <v>969</v>
      </c>
      <c r="AG256" s="24" t="str">
        <f t="shared" si="95"/>
        <v>TP</v>
      </c>
      <c r="AH256" s="94">
        <v>1</v>
      </c>
      <c r="AI256" s="94">
        <v>16</v>
      </c>
      <c r="AJ256" s="94">
        <v>0</v>
      </c>
      <c r="AK256" s="94">
        <v>20</v>
      </c>
      <c r="AL256" s="94">
        <v>10</v>
      </c>
      <c r="AM256" s="24">
        <f t="shared" si="111"/>
        <v>5.0000000000000009</v>
      </c>
      <c r="AN256" s="97">
        <f t="shared" si="112"/>
        <v>0.66666666666666663</v>
      </c>
      <c r="AO256" s="97">
        <f t="shared" si="113"/>
        <v>0.84027777777777779</v>
      </c>
      <c r="AP256" s="24" t="str" cm="1">
        <f t="array" ref="AP256">IF(W256="","",IF(SUMPRODUCT((W256=$W$6:$W$3326)*(AH256=$AH$6:$AH$3326)*(AN256=$AN$6:$AN$3326)*(AO256=$AO$6:$AO$3326)*(ROW($W$6:$W$3326)&lt;&gt;ROW(W256))*((R256=0)*($R$6:$R$3326&gt;0)+(R256&gt;0)*($R$6:$R$3326=0)))&gt;0,"SALONES UNIDOS",IF(SUMPRODUCT((W256=$W$6:$W$3326)*(AH256=$AH$6:$AH$3326)*((AN256&lt;$AO$6:$AO$3326)*(AO256&gt;$AN$6:$AN$3326))*(ROW($W$6:$W$3326)&lt;&gt;ROW(W256)))&gt;0,"CRUZADO","Sin cruce")))</f>
        <v>Sin cruce</v>
      </c>
      <c r="AQ256" s="97" t="str">
        <f t="shared" si="114"/>
        <v>IN3FILIALA</v>
      </c>
      <c r="AR256" s="97" t="str" cm="1">
        <f t="array" ref="AR256">IF(AQ256="","",IF(SUMPRODUCT((AQ256=$AQ$6:$AQ$3326)*(AH256=$AH$6:$AH$3326)*(AN256=$AN$6:$AN$3326)*(AO256=$AO$6:$AO$3326)*(ROW($AQ$6:$AQ$3326)&lt;&gt;ROW(AQ256))*((R256=0)*($R$6:$R$3326&gt;0)+(R256&gt;0)*($R$6:$R$3326=0)))&gt;0,"SALONES UNIDOS",IF(SUMPRODUCT((AQ256=$AQ$6:$AQ$3326)*(AH256=$AH$6:$AH$3326)*((AN256&lt;$AO$6:$AO$3326)*(AO256&gt;$AN$6:$AN$3326))*(ROW($AQ$6:$AQ$3326)&lt;&gt;ROW(AQ256)))&gt;0,"CRUZADO","Sin cruce")))</f>
        <v>Sin cruce</v>
      </c>
    </row>
    <row r="257" spans="3:44" s="8" customFormat="1" ht="18.75" hidden="1" customHeight="1" x14ac:dyDescent="0.2">
      <c r="C257" s="12" t="s">
        <v>639</v>
      </c>
      <c r="D257" s="94" t="s">
        <v>958</v>
      </c>
      <c r="E257" s="94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95" t="s">
        <v>971</v>
      </c>
      <c r="L257" s="67" t="s">
        <v>972</v>
      </c>
      <c r="M257" s="94" t="s">
        <v>658</v>
      </c>
      <c r="N257" s="94" t="s">
        <v>644</v>
      </c>
      <c r="O257" s="12" t="s">
        <v>512</v>
      </c>
      <c r="P257" s="94">
        <v>3</v>
      </c>
      <c r="Q257" s="94">
        <v>0</v>
      </c>
      <c r="R257" s="112">
        <v>3</v>
      </c>
      <c r="S257" s="94">
        <v>4</v>
      </c>
      <c r="T257" s="39"/>
      <c r="U257" s="50">
        <v>17</v>
      </c>
      <c r="V257" s="24" t="str">
        <f>IF(W257="","",IFERROR(INDEX(#REF!,MATCH(W257,#REF!,0)),"NUEVO"))</f>
        <v>NUEVO</v>
      </c>
      <c r="W257" s="96" t="s">
        <v>106</v>
      </c>
      <c r="X257" s="49" t="s">
        <v>96</v>
      </c>
      <c r="Y257" s="94" t="s">
        <v>802</v>
      </c>
      <c r="Z257" s="94" t="s">
        <v>647</v>
      </c>
      <c r="AA257" s="94" t="s">
        <v>60</v>
      </c>
      <c r="AB257" s="94" t="s">
        <v>970</v>
      </c>
      <c r="AC257" s="94">
        <v>36</v>
      </c>
      <c r="AD257" s="24"/>
      <c r="AE257" s="94"/>
      <c r="AF257" s="94" t="s">
        <v>802</v>
      </c>
      <c r="AG257" s="24" t="str">
        <f t="shared" ref="AG257" si="164">IF(AND(P257&gt;0,Q257&gt;0),"TP",IF(AND(P257&gt;0,Q257=0),"T","P"))</f>
        <v>T</v>
      </c>
      <c r="AH257" s="94">
        <v>3</v>
      </c>
      <c r="AI257" s="94">
        <v>7</v>
      </c>
      <c r="AJ257" s="94">
        <v>40</v>
      </c>
      <c r="AK257" s="94">
        <v>10</v>
      </c>
      <c r="AL257" s="94">
        <v>10</v>
      </c>
      <c r="AM257" s="24">
        <f t="shared" ref="AM257" si="165">IF(R257=0,0,IF(AI257="",R257,IF(X257="HIBRIDO VIRTUAL",0,((((AK257/24)+(AL257/1440))-((AI257/24)+(AJ257/1440)))*1440/50))))</f>
        <v>2.9999999999999987</v>
      </c>
      <c r="AN257" s="97">
        <f t="shared" ref="AN257" si="166">AI257/24+AJ257/1440</f>
        <v>0.31944444444444448</v>
      </c>
      <c r="AO257" s="97">
        <f t="shared" ref="AO257" si="167">AK257/24+AL257/1440</f>
        <v>0.4236111111111111</v>
      </c>
      <c r="AP257" s="24" t="str" cm="1">
        <f t="array" ref="AP257">IF(W257="","",IF(SUMPRODUCT((W257=$W$6:$W$3326)*(AH257=$AH$6:$AH$3326)*(AN257=$AN$6:$AN$3326)*(AO257=$AO$6:$AO$3326)*(ROW($W$6:$W$3326)&lt;&gt;ROW(W257))*((R257=0)*($R$6:$R$3326&gt;0)+(R257&gt;0)*($R$6:$R$3326=0)))&gt;0,"SALONES UNIDOS",IF(SUMPRODUCT((W257=$W$6:$W$3326)*(AH257=$AH$6:$AH$3326)*((AN257&lt;$AO$6:$AO$3326)*(AO257&gt;$AN$6:$AN$3326))*(ROW($W$6:$W$3326)&lt;&gt;ROW(W257)))&gt;0,"CRUZADO","Sin cruce")))</f>
        <v>Sin cruce</v>
      </c>
      <c r="AQ257" s="97" t="str">
        <f t="shared" ref="AQ257" si="168">TRIM(CONCATENATE(H257,I257,F257,J257))</f>
        <v>IN3FILIALA</v>
      </c>
      <c r="AR257" s="97" t="str" cm="1">
        <f t="array" ref="AR257">IF(AQ257="","",IF(SUMPRODUCT((AQ257=$AQ$6:$AQ$3326)*(AH257=$AH$6:$AH$3326)*(AN257=$AN$6:$AN$3326)*(AO257=$AO$6:$AO$3326)*(ROW($AQ$6:$AQ$3326)&lt;&gt;ROW(AQ257))*((R257=0)*($R$6:$R$3326&gt;0)+(R257&gt;0)*($R$6:$R$3326=0)))&gt;0,"SALONES UNIDOS",IF(SUMPRODUCT((AQ257=$AQ$6:$AQ$3326)*(AH257=$AH$6:$AH$3326)*((AN257&lt;$AO$6:$AO$3326)*(AO257&gt;$AN$6:$AN$3326))*(ROW($AQ$6:$AQ$3326)&lt;&gt;ROW(AQ257)))&gt;0,"CRUZADO","Sin cruce")))</f>
        <v>Sin cruce</v>
      </c>
    </row>
    <row r="258" spans="3:44" s="8" customFormat="1" ht="18.75" hidden="1" customHeight="1" x14ac:dyDescent="0.2">
      <c r="C258" s="12" t="s">
        <v>639</v>
      </c>
      <c r="D258" s="94" t="s">
        <v>958</v>
      </c>
      <c r="E258" s="94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95" t="s">
        <v>971</v>
      </c>
      <c r="L258" s="67" t="s">
        <v>972</v>
      </c>
      <c r="M258" s="94" t="s">
        <v>658</v>
      </c>
      <c r="N258" s="94" t="s">
        <v>644</v>
      </c>
      <c r="O258" s="12" t="s">
        <v>512</v>
      </c>
      <c r="P258" s="94">
        <v>0</v>
      </c>
      <c r="Q258" s="94">
        <v>2</v>
      </c>
      <c r="R258" s="112">
        <v>2</v>
      </c>
      <c r="S258" s="94">
        <v>4</v>
      </c>
      <c r="T258" s="39"/>
      <c r="U258" s="50">
        <v>17</v>
      </c>
      <c r="V258" s="24" t="str">
        <f>IF(W258="","",IFERROR(INDEX(#REF!,MATCH(W258,#REF!,0)),"NUEVO"))</f>
        <v>NUEVO</v>
      </c>
      <c r="W258" s="96" t="s">
        <v>106</v>
      </c>
      <c r="X258" s="49" t="s">
        <v>96</v>
      </c>
      <c r="Y258" s="94" t="s">
        <v>802</v>
      </c>
      <c r="Z258" s="94" t="s">
        <v>647</v>
      </c>
      <c r="AA258" s="94"/>
      <c r="AB258" s="94"/>
      <c r="AC258" s="94"/>
      <c r="AD258" s="71" t="s">
        <v>912</v>
      </c>
      <c r="AE258" s="94">
        <v>30</v>
      </c>
      <c r="AF258" s="94" t="s">
        <v>802</v>
      </c>
      <c r="AG258" s="24" t="str">
        <f t="shared" si="95"/>
        <v>P</v>
      </c>
      <c r="AH258" s="94">
        <v>3</v>
      </c>
      <c r="AI258" s="94">
        <v>10</v>
      </c>
      <c r="AJ258" s="94">
        <v>10</v>
      </c>
      <c r="AK258" s="94">
        <v>11</v>
      </c>
      <c r="AL258" s="94">
        <v>50</v>
      </c>
      <c r="AM258" s="24">
        <f t="shared" si="111"/>
        <v>1.9999999999999993</v>
      </c>
      <c r="AN258" s="97">
        <f t="shared" si="112"/>
        <v>0.4236111111111111</v>
      </c>
      <c r="AO258" s="97">
        <f t="shared" si="113"/>
        <v>0.49305555555555552</v>
      </c>
      <c r="AP258" s="24" t="str" cm="1">
        <f t="array" ref="AP258">IF(W258="","",IF(SUMPRODUCT((W258=$W$6:$W$3326)*(AH258=$AH$6:$AH$3326)*(AN258=$AN$6:$AN$3326)*(AO258=$AO$6:$AO$3326)*(ROW($W$6:$W$3326)&lt;&gt;ROW(W258))*((R258=0)*($R$6:$R$3326&gt;0)+(R258&gt;0)*($R$6:$R$3326=0)))&gt;0,"SALONES UNIDOS",IF(SUMPRODUCT((W258=$W$6:$W$3326)*(AH258=$AH$6:$AH$3326)*((AN258&lt;$AO$6:$AO$3326)*(AO258&gt;$AN$6:$AN$3326))*(ROW($W$6:$W$3326)&lt;&gt;ROW(W258)))&gt;0,"CRUZADO","Sin cruce")))</f>
        <v>Sin cruce</v>
      </c>
      <c r="AQ258" s="97" t="str">
        <f t="shared" si="114"/>
        <v>IN3FILIALA</v>
      </c>
      <c r="AR258" s="97" t="str" cm="1">
        <f t="array" ref="AR258">IF(AQ258="","",IF(SUMPRODUCT((AQ258=$AQ$6:$AQ$3326)*(AH258=$AH$6:$AH$3326)*(AN258=$AN$6:$AN$3326)*(AO258=$AO$6:$AO$3326)*(ROW($AQ$6:$AQ$3326)&lt;&gt;ROW(AQ258))*((R258=0)*($R$6:$R$3326&gt;0)+(R258&gt;0)*($R$6:$R$3326=0)))&gt;0,"SALONES UNIDOS",IF(SUMPRODUCT((AQ258=$AQ$6:$AQ$3326)*(AH258=$AH$6:$AH$3326)*((AN258&lt;$AO$6:$AO$3326)*(AO258&gt;$AN$6:$AN$3326))*(ROW($AQ$6:$AQ$3326)&lt;&gt;ROW(AQ258)))&gt;0,"CRUZADO","Sin cruce")))</f>
        <v>Sin cruce</v>
      </c>
    </row>
    <row r="259" spans="3:44" s="8" customFormat="1" ht="18.75" hidden="1" customHeight="1" x14ac:dyDescent="0.2">
      <c r="C259" s="12" t="s">
        <v>639</v>
      </c>
      <c r="D259" s="94" t="s">
        <v>958</v>
      </c>
      <c r="E259" s="94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95" t="s">
        <v>973</v>
      </c>
      <c r="L259" s="67" t="s">
        <v>974</v>
      </c>
      <c r="M259" s="94" t="s">
        <v>658</v>
      </c>
      <c r="N259" s="94" t="s">
        <v>644</v>
      </c>
      <c r="O259" s="12" t="s">
        <v>512</v>
      </c>
      <c r="P259" s="94">
        <v>3</v>
      </c>
      <c r="Q259" s="94">
        <v>0</v>
      </c>
      <c r="R259" s="112">
        <v>3</v>
      </c>
      <c r="S259" s="94">
        <v>4</v>
      </c>
      <c r="T259" s="39"/>
      <c r="U259" s="24">
        <v>17</v>
      </c>
      <c r="V259" s="24" t="str">
        <f>IF(W259="","",IFERROR(INDEX(#REF!,MATCH(W259,#REF!,0)),"NUEVO"))</f>
        <v>NUEVO</v>
      </c>
      <c r="W259" s="96" t="s">
        <v>362</v>
      </c>
      <c r="X259" s="49" t="s">
        <v>96</v>
      </c>
      <c r="Y259" s="94" t="s">
        <v>700</v>
      </c>
      <c r="Z259" s="94" t="s">
        <v>647</v>
      </c>
      <c r="AA259" s="94" t="s">
        <v>60</v>
      </c>
      <c r="AB259" s="94" t="s">
        <v>970</v>
      </c>
      <c r="AC259" s="94">
        <v>36</v>
      </c>
      <c r="AD259" s="94"/>
      <c r="AE259" s="94"/>
      <c r="AF259" s="94" t="s">
        <v>700</v>
      </c>
      <c r="AG259" s="24" t="str">
        <f t="shared" ref="AG259" si="169">IF(AND(P259&gt;0,Q259&gt;0),"TP",IF(AND(P259&gt;0,Q259=0),"T","P"))</f>
        <v>T</v>
      </c>
      <c r="AH259" s="94">
        <v>4</v>
      </c>
      <c r="AI259" s="94">
        <v>14</v>
      </c>
      <c r="AJ259" s="94">
        <v>20</v>
      </c>
      <c r="AK259" s="94">
        <v>16</v>
      </c>
      <c r="AL259" s="94">
        <v>50</v>
      </c>
      <c r="AM259" s="24">
        <f t="shared" ref="AM259" si="170">IF(R259=0,0,IF(AI259="",R259,IF(X259="HIBRIDO VIRTUAL",0,((((AK259/24)+(AL259/1440))-((AI259/24)+(AJ259/1440)))*1440/50))))</f>
        <v>2.9999999999999987</v>
      </c>
      <c r="AN259" s="97">
        <f t="shared" ref="AN259" si="171">AI259/24+AJ259/1440</f>
        <v>0.59722222222222221</v>
      </c>
      <c r="AO259" s="97">
        <f t="shared" ref="AO259" si="172">AK259/24+AL259/1440</f>
        <v>0.70138888888888884</v>
      </c>
      <c r="AP259" s="24" t="str" cm="1">
        <f t="array" ref="AP259">IF(W259="","",IF(SUMPRODUCT((W259=$W$6:$W$3326)*(AH259=$AH$6:$AH$3326)*(AN259=$AN$6:$AN$3326)*(AO259=$AO$6:$AO$3326)*(ROW($W$6:$W$3326)&lt;&gt;ROW(W259))*((R259=0)*($R$6:$R$3326&gt;0)+(R259&gt;0)*($R$6:$R$3326=0)))&gt;0,"SALONES UNIDOS",IF(SUMPRODUCT((W259=$W$6:$W$3326)*(AH259=$AH$6:$AH$3326)*((AN259&lt;$AO$6:$AO$3326)*(AO259&gt;$AN$6:$AN$3326))*(ROW($W$6:$W$3326)&lt;&gt;ROW(W259)))&gt;0,"CRUZADO","Sin cruce")))</f>
        <v>Sin cruce</v>
      </c>
      <c r="AQ259" s="97" t="str">
        <f t="shared" ref="AQ259" si="173">TRIM(CONCATENATE(H259,I259,F259,J259))</f>
        <v>IN3FILIALA</v>
      </c>
      <c r="AR259" s="97" t="str" cm="1">
        <f t="array" ref="AR259">IF(AQ259="","",IF(SUMPRODUCT((AQ259=$AQ$6:$AQ$3326)*(AH259=$AH$6:$AH$3326)*(AN259=$AN$6:$AN$3326)*(AO259=$AO$6:$AO$3326)*(ROW($AQ$6:$AQ$3326)&lt;&gt;ROW(AQ259))*((R259=0)*($R$6:$R$3326&gt;0)+(R259&gt;0)*($R$6:$R$3326=0)))&gt;0,"SALONES UNIDOS",IF(SUMPRODUCT((AQ259=$AQ$6:$AQ$3326)*(AH259=$AH$6:$AH$3326)*((AN259&lt;$AO$6:$AO$3326)*(AO259&gt;$AN$6:$AN$3326))*(ROW($AQ$6:$AQ$3326)&lt;&gt;ROW(AQ259)))&gt;0,"CRUZADO","Sin cruce")))</f>
        <v>Sin cruce</v>
      </c>
    </row>
    <row r="260" spans="3:44" s="8" customFormat="1" ht="18.75" hidden="1" customHeight="1" x14ac:dyDescent="0.2">
      <c r="C260" s="12" t="s">
        <v>639</v>
      </c>
      <c r="D260" s="94" t="s">
        <v>958</v>
      </c>
      <c r="E260" s="94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95" t="s">
        <v>973</v>
      </c>
      <c r="L260" s="67" t="s">
        <v>974</v>
      </c>
      <c r="M260" s="94" t="s">
        <v>658</v>
      </c>
      <c r="N260" s="94" t="s">
        <v>644</v>
      </c>
      <c r="O260" s="12" t="s">
        <v>512</v>
      </c>
      <c r="P260" s="94">
        <v>0</v>
      </c>
      <c r="Q260" s="94">
        <v>2</v>
      </c>
      <c r="R260" s="112">
        <v>2</v>
      </c>
      <c r="S260" s="94">
        <v>4</v>
      </c>
      <c r="T260" s="39"/>
      <c r="U260" s="24">
        <v>17</v>
      </c>
      <c r="V260" s="24" t="str">
        <f>IF(W260="","",IFERROR(INDEX(#REF!,MATCH(W260,#REF!,0)),"NUEVO"))</f>
        <v>NUEVO</v>
      </c>
      <c r="W260" s="96" t="s">
        <v>362</v>
      </c>
      <c r="X260" s="49" t="s">
        <v>96</v>
      </c>
      <c r="Y260" s="94" t="s">
        <v>700</v>
      </c>
      <c r="Z260" s="94" t="s">
        <v>647</v>
      </c>
      <c r="AA260" s="94"/>
      <c r="AB260" s="94"/>
      <c r="AC260" s="94"/>
      <c r="AD260" s="74" t="s">
        <v>939</v>
      </c>
      <c r="AE260" s="94">
        <v>20</v>
      </c>
      <c r="AF260" s="94" t="s">
        <v>700</v>
      </c>
      <c r="AG260" s="24" t="str">
        <f t="shared" si="95"/>
        <v>P</v>
      </c>
      <c r="AH260" s="94">
        <v>4</v>
      </c>
      <c r="AI260" s="94">
        <v>16</v>
      </c>
      <c r="AJ260" s="94">
        <v>50</v>
      </c>
      <c r="AK260" s="94">
        <v>18</v>
      </c>
      <c r="AL260" s="94">
        <v>30</v>
      </c>
      <c r="AM260" s="24">
        <f t="shared" si="111"/>
        <v>2.0000000000000027</v>
      </c>
      <c r="AN260" s="97">
        <f t="shared" si="112"/>
        <v>0.70138888888888884</v>
      </c>
      <c r="AO260" s="97">
        <f t="shared" si="113"/>
        <v>0.77083333333333337</v>
      </c>
      <c r="AP260" s="24" t="str" cm="1">
        <f t="array" ref="AP260">IF(W260="","",IF(SUMPRODUCT((W260=$W$6:$W$3326)*(AH260=$AH$6:$AH$3326)*(AN260=$AN$6:$AN$3326)*(AO260=$AO$6:$AO$3326)*(ROW($W$6:$W$3326)&lt;&gt;ROW(W260))*((R260=0)*($R$6:$R$3326&gt;0)+(R260&gt;0)*($R$6:$R$3326=0)))&gt;0,"SALONES UNIDOS",IF(SUMPRODUCT((W260=$W$6:$W$3326)*(AH260=$AH$6:$AH$3326)*((AN260&lt;$AO$6:$AO$3326)*(AO260&gt;$AN$6:$AN$3326))*(ROW($W$6:$W$3326)&lt;&gt;ROW(W260)))&gt;0,"CRUZADO","Sin cruce")))</f>
        <v>Sin cruce</v>
      </c>
      <c r="AQ260" s="97" t="str">
        <f t="shared" si="114"/>
        <v>IN3FILIALA</v>
      </c>
      <c r="AR260" s="97" t="str" cm="1">
        <f t="array" ref="AR260">IF(AQ260="","",IF(SUMPRODUCT((AQ260=$AQ$6:$AQ$3326)*(AH260=$AH$6:$AH$3326)*(AN260=$AN$6:$AN$3326)*(AO260=$AO$6:$AO$3326)*(ROW($AQ$6:$AQ$3326)&lt;&gt;ROW(AQ260))*((R260=0)*($R$6:$R$3326&gt;0)+(R260&gt;0)*($R$6:$R$3326=0)))&gt;0,"SALONES UNIDOS",IF(SUMPRODUCT((AQ260=$AQ$6:$AQ$3326)*(AH260=$AH$6:$AH$3326)*((AN260&lt;$AO$6:$AO$3326)*(AO260&gt;$AN$6:$AN$3326))*(ROW($AQ$6:$AQ$3326)&lt;&gt;ROW(AQ260)))&gt;0,"CRUZADO","Sin cruce")))</f>
        <v>Sin cruce</v>
      </c>
    </row>
    <row r="261" spans="3:44" s="8" customFormat="1" ht="18.75" hidden="1" customHeight="1" x14ac:dyDescent="0.2">
      <c r="C261" s="12" t="s">
        <v>639</v>
      </c>
      <c r="D261" s="94" t="s">
        <v>958</v>
      </c>
      <c r="E261" s="94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95" t="s">
        <v>975</v>
      </c>
      <c r="L261" s="67" t="s">
        <v>976</v>
      </c>
      <c r="M261" s="94" t="s">
        <v>643</v>
      </c>
      <c r="N261" s="94" t="s">
        <v>644</v>
      </c>
      <c r="O261" s="12" t="s">
        <v>512</v>
      </c>
      <c r="P261" s="94">
        <v>3</v>
      </c>
      <c r="Q261" s="94">
        <v>0</v>
      </c>
      <c r="R261" s="112">
        <v>3</v>
      </c>
      <c r="S261" s="94">
        <v>4</v>
      </c>
      <c r="T261" s="39"/>
      <c r="U261" s="24">
        <v>17</v>
      </c>
      <c r="V261" s="24" t="str">
        <f>IF(W261="","",IFERROR(INDEX(#REF!,MATCH(W261,#REF!,0)),"NUEVO"))</f>
        <v>NUEVO</v>
      </c>
      <c r="W261" s="96" t="s">
        <v>102</v>
      </c>
      <c r="X261" s="49" t="s">
        <v>892</v>
      </c>
      <c r="Y261" s="94" t="s">
        <v>969</v>
      </c>
      <c r="Z261" s="94" t="s">
        <v>647</v>
      </c>
      <c r="AA261" s="94" t="s">
        <v>60</v>
      </c>
      <c r="AB261" s="94" t="s">
        <v>970</v>
      </c>
      <c r="AC261" s="94">
        <v>36</v>
      </c>
      <c r="AD261" s="94"/>
      <c r="AE261" s="94"/>
      <c r="AF261" s="94" t="s">
        <v>969</v>
      </c>
      <c r="AG261" s="24" t="str">
        <f t="shared" ref="AG261" si="174">IF(AND(P261&gt;0,Q261&gt;0),"TP",IF(AND(P261&gt;0,Q261=0),"T","P"))</f>
        <v>T</v>
      </c>
      <c r="AH261" s="94">
        <v>3</v>
      </c>
      <c r="AI261" s="94">
        <v>12</v>
      </c>
      <c r="AJ261" s="94">
        <v>40</v>
      </c>
      <c r="AK261" s="94">
        <v>15</v>
      </c>
      <c r="AL261" s="94">
        <v>10</v>
      </c>
      <c r="AM261" s="24">
        <f t="shared" ref="AM261" si="175">IF(R261=0,0,IF(AI261="",R261,IF(X261="HIBRIDO VIRTUAL",0,((((AK261/24)+(AL261/1440))-((AI261/24)+(AJ261/1440)))*1440/50))))</f>
        <v>2.9999999999999987</v>
      </c>
      <c r="AN261" s="97">
        <f t="shared" ref="AN261" si="176">AI261/24+AJ261/1440</f>
        <v>0.52777777777777779</v>
      </c>
      <c r="AO261" s="97">
        <f t="shared" ref="AO261" si="177">AK261/24+AL261/1440</f>
        <v>0.63194444444444442</v>
      </c>
      <c r="AP261" s="24" t="str" cm="1">
        <f t="array" ref="AP261">IF(W261="","",IF(SUMPRODUCT((W261=$W$6:$W$3326)*(AH261=$AH$6:$AH$3326)*(AN261=$AN$6:$AN$3326)*(AO261=$AO$6:$AO$3326)*(ROW($W$6:$W$3326)&lt;&gt;ROW(W261))*((R261=0)*($R$6:$R$3326&gt;0)+(R261&gt;0)*($R$6:$R$3326=0)))&gt;0,"SALONES UNIDOS",IF(SUMPRODUCT((W261=$W$6:$W$3326)*(AH261=$AH$6:$AH$3326)*((AN261&lt;$AO$6:$AO$3326)*(AO261&gt;$AN$6:$AN$3326))*(ROW($W$6:$W$3326)&lt;&gt;ROW(W261)))&gt;0,"CRUZADO","Sin cruce")))</f>
        <v>Sin cruce</v>
      </c>
      <c r="AQ261" s="97" t="str">
        <f t="shared" ref="AQ261" si="178">TRIM(CONCATENATE(H261,I261,F261,J261))</f>
        <v>IN3FILIALA</v>
      </c>
      <c r="AR261" s="97" t="str" cm="1">
        <f t="array" ref="AR261">IF(AQ261="","",IF(SUMPRODUCT((AQ261=$AQ$6:$AQ$3326)*(AH261=$AH$6:$AH$3326)*(AN261=$AN$6:$AN$3326)*(AO261=$AO$6:$AO$3326)*(ROW($AQ$6:$AQ$3326)&lt;&gt;ROW(AQ261))*((R261=0)*($R$6:$R$3326&gt;0)+(R261&gt;0)*($R$6:$R$3326=0)))&gt;0,"SALONES UNIDOS",IF(SUMPRODUCT((AQ261=$AQ$6:$AQ$3326)*(AH261=$AH$6:$AH$3326)*((AN261&lt;$AO$6:$AO$3326)*(AO261&gt;$AN$6:$AN$3326))*(ROW($AQ$6:$AQ$3326)&lt;&gt;ROW(AQ261)))&gt;0,"CRUZADO","Sin cruce")))</f>
        <v>Sin cruce</v>
      </c>
    </row>
    <row r="262" spans="3:44" s="8" customFormat="1" ht="18.75" hidden="1" customHeight="1" x14ac:dyDescent="0.2">
      <c r="C262" s="12" t="s">
        <v>639</v>
      </c>
      <c r="D262" s="94" t="s">
        <v>958</v>
      </c>
      <c r="E262" s="94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95" t="s">
        <v>975</v>
      </c>
      <c r="L262" s="67" t="s">
        <v>976</v>
      </c>
      <c r="M262" s="94" t="s">
        <v>643</v>
      </c>
      <c r="N262" s="94" t="s">
        <v>644</v>
      </c>
      <c r="O262" s="12" t="s">
        <v>512</v>
      </c>
      <c r="P262" s="94">
        <v>0</v>
      </c>
      <c r="Q262" s="94">
        <v>2</v>
      </c>
      <c r="R262" s="112">
        <v>2</v>
      </c>
      <c r="S262" s="94">
        <v>4</v>
      </c>
      <c r="T262" s="39"/>
      <c r="U262" s="24">
        <v>17</v>
      </c>
      <c r="V262" s="24" t="str">
        <f>IF(W262="","",IFERROR(INDEX(#REF!,MATCH(W262,#REF!,0)),"NUEVO"))</f>
        <v>NUEVO</v>
      </c>
      <c r="W262" s="96" t="s">
        <v>102</v>
      </c>
      <c r="X262" s="49" t="s">
        <v>892</v>
      </c>
      <c r="Y262" s="94" t="s">
        <v>969</v>
      </c>
      <c r="Z262" s="94" t="s">
        <v>647</v>
      </c>
      <c r="AA262" s="94"/>
      <c r="AB262" s="94"/>
      <c r="AC262" s="94"/>
      <c r="AD262" s="74" t="s">
        <v>818</v>
      </c>
      <c r="AE262" s="94">
        <v>20</v>
      </c>
      <c r="AF262" s="94" t="s">
        <v>969</v>
      </c>
      <c r="AG262" s="24" t="str">
        <f t="shared" si="95"/>
        <v>P</v>
      </c>
      <c r="AH262" s="94">
        <v>3</v>
      </c>
      <c r="AI262" s="94">
        <v>15</v>
      </c>
      <c r="AJ262" s="94">
        <v>10</v>
      </c>
      <c r="AK262" s="94">
        <v>16</v>
      </c>
      <c r="AL262" s="94">
        <v>50</v>
      </c>
      <c r="AM262" s="24">
        <f t="shared" si="111"/>
        <v>1.9999999999999993</v>
      </c>
      <c r="AN262" s="97">
        <f t="shared" si="112"/>
        <v>0.63194444444444442</v>
      </c>
      <c r="AO262" s="97">
        <f t="shared" si="113"/>
        <v>0.70138888888888884</v>
      </c>
      <c r="AP262" s="24" t="str" cm="1">
        <f t="array" ref="AP262">IF(W262="","",IF(SUMPRODUCT((W262=$W$6:$W$3326)*(AH262=$AH$6:$AH$3326)*(AN262=$AN$6:$AN$3326)*(AO262=$AO$6:$AO$3326)*(ROW($W$6:$W$3326)&lt;&gt;ROW(W262))*((R262=0)*($R$6:$R$3326&gt;0)+(R262&gt;0)*($R$6:$R$3326=0)))&gt;0,"SALONES UNIDOS",IF(SUMPRODUCT((W262=$W$6:$W$3326)*(AH262=$AH$6:$AH$3326)*((AN262&lt;$AO$6:$AO$3326)*(AO262&gt;$AN$6:$AN$3326))*(ROW($W$6:$W$3326)&lt;&gt;ROW(W262)))&gt;0,"CRUZADO","Sin cruce")))</f>
        <v>Sin cruce</v>
      </c>
      <c r="AQ262" s="97" t="str">
        <f t="shared" si="114"/>
        <v>IN3FILIALA</v>
      </c>
      <c r="AR262" s="97" t="str" cm="1">
        <f t="array" ref="AR262">IF(AQ262="","",IF(SUMPRODUCT((AQ262=$AQ$6:$AQ$3326)*(AH262=$AH$6:$AH$3326)*(AN262=$AN$6:$AN$3326)*(AO262=$AO$6:$AO$3326)*(ROW($AQ$6:$AQ$3326)&lt;&gt;ROW(AQ262))*((R262=0)*($R$6:$R$3326&gt;0)+(R262&gt;0)*($R$6:$R$3326=0)))&gt;0,"SALONES UNIDOS",IF(SUMPRODUCT((AQ262=$AQ$6:$AQ$3326)*(AH262=$AH$6:$AH$3326)*((AN262&lt;$AO$6:$AO$3326)*(AO262&gt;$AN$6:$AN$3326))*(ROW($AQ$6:$AQ$3326)&lt;&gt;ROW(AQ262)))&gt;0,"CRUZADO","Sin cruce")))</f>
        <v>Sin cruce</v>
      </c>
    </row>
    <row r="263" spans="3:44" s="8" customFormat="1" ht="18.75" hidden="1" customHeight="1" x14ac:dyDescent="0.2">
      <c r="C263" s="12" t="s">
        <v>639</v>
      </c>
      <c r="D263" s="94" t="s">
        <v>958</v>
      </c>
      <c r="E263" s="94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95" t="s">
        <v>977</v>
      </c>
      <c r="L263" s="67" t="s">
        <v>784</v>
      </c>
      <c r="M263" s="94" t="s">
        <v>658</v>
      </c>
      <c r="N263" s="94" t="s">
        <v>644</v>
      </c>
      <c r="O263" s="12" t="s">
        <v>521</v>
      </c>
      <c r="P263" s="94">
        <v>2</v>
      </c>
      <c r="Q263" s="94">
        <v>4</v>
      </c>
      <c r="R263" s="112">
        <v>6</v>
      </c>
      <c r="S263" s="94">
        <v>4</v>
      </c>
      <c r="T263" s="39"/>
      <c r="U263" s="24">
        <v>17</v>
      </c>
      <c r="V263" s="24" t="str">
        <f>IF(W263="","",IFERROR(INDEX(#REF!,MATCH(W263,#REF!,0)),"NUEVO"))</f>
        <v>NUEVO</v>
      </c>
      <c r="W263" s="85" t="s">
        <v>419</v>
      </c>
      <c r="X263" s="49" t="s">
        <v>95</v>
      </c>
      <c r="Y263" s="94" t="s">
        <v>802</v>
      </c>
      <c r="Z263" s="94" t="s">
        <v>647</v>
      </c>
      <c r="AA263" s="94"/>
      <c r="AB263" s="94"/>
      <c r="AC263" s="94"/>
      <c r="AD263" s="94"/>
      <c r="AE263" s="94"/>
      <c r="AF263" s="94" t="s">
        <v>802</v>
      </c>
      <c r="AG263" s="24" t="str">
        <f t="shared" si="95"/>
        <v>TP</v>
      </c>
      <c r="AH263" s="94">
        <v>4</v>
      </c>
      <c r="AI263" s="94">
        <v>8</v>
      </c>
      <c r="AJ263" s="94">
        <v>30</v>
      </c>
      <c r="AK263" s="94">
        <v>13</v>
      </c>
      <c r="AL263" s="94">
        <v>30</v>
      </c>
      <c r="AM263" s="24">
        <f t="shared" si="111"/>
        <v>6.0000000000000009</v>
      </c>
      <c r="AN263" s="97">
        <f t="shared" si="112"/>
        <v>0.35416666666666663</v>
      </c>
      <c r="AO263" s="97">
        <f t="shared" si="113"/>
        <v>0.5625</v>
      </c>
      <c r="AP263" s="24" t="str" cm="1">
        <f t="array" ref="AP263">IF(W263="","",IF(SUMPRODUCT((W263=$W$6:$W$3326)*(AH263=$AH$6:$AH$3326)*(AN263=$AN$6:$AN$3326)*(AO263=$AO$6:$AO$3326)*(ROW($W$6:$W$3326)&lt;&gt;ROW(W263))*((R263=0)*($R$6:$R$3326&gt;0)+(R263&gt;0)*($R$6:$R$3326=0)))&gt;0,"SALONES UNIDOS",IF(SUMPRODUCT((W263=$W$6:$W$3326)*(AH263=$AH$6:$AH$3326)*((AN263&lt;$AO$6:$AO$3326)*(AO263&gt;$AN$6:$AN$3326))*(ROW($W$6:$W$3326)&lt;&gt;ROW(W263)))&gt;0,"CRUZADO","Sin cruce")))</f>
        <v>Sin cruce</v>
      </c>
      <c r="AQ263" s="97" t="str">
        <f t="shared" si="114"/>
        <v>IN3FILIALA</v>
      </c>
      <c r="AR263" s="97" t="str" cm="1">
        <f t="array" ref="AR263">IF(AQ263="","",IF(SUMPRODUCT((AQ263=$AQ$6:$AQ$3326)*(AH263=$AH$6:$AH$3326)*(AN263=$AN$6:$AN$3326)*(AO263=$AO$6:$AO$3326)*(ROW($AQ$6:$AQ$3326)&lt;&gt;ROW(AQ263))*((R263=0)*($R$6:$R$3326&gt;0)+(R263&gt;0)*($R$6:$R$3326=0)))&gt;0,"SALONES UNIDOS",IF(SUMPRODUCT((AQ263=$AQ$6:$AQ$3326)*(AH263=$AH$6:$AH$3326)*((AN263&lt;$AO$6:$AO$3326)*(AO263&gt;$AN$6:$AN$3326))*(ROW($AQ$6:$AQ$3326)&lt;&gt;ROW(AQ263)))&gt;0,"CRUZADO","Sin cruce")))</f>
        <v>Sin cruce</v>
      </c>
    </row>
    <row r="264" spans="3:44" s="8" customFormat="1" ht="18.75" hidden="1" customHeight="1" x14ac:dyDescent="0.2">
      <c r="C264" s="12" t="s">
        <v>639</v>
      </c>
      <c r="D264" s="94" t="s">
        <v>958</v>
      </c>
      <c r="E264" s="94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95" t="s">
        <v>978</v>
      </c>
      <c r="L264" s="67" t="s">
        <v>938</v>
      </c>
      <c r="M264" s="94" t="s">
        <v>658</v>
      </c>
      <c r="N264" s="94" t="s">
        <v>644</v>
      </c>
      <c r="O264" s="12" t="s">
        <v>512</v>
      </c>
      <c r="P264" s="94">
        <v>2</v>
      </c>
      <c r="Q264" s="94">
        <v>0</v>
      </c>
      <c r="R264" s="112">
        <v>2</v>
      </c>
      <c r="S264" s="94">
        <v>3</v>
      </c>
      <c r="T264" s="39"/>
      <c r="U264" s="24">
        <v>17</v>
      </c>
      <c r="V264" s="24" t="str">
        <f>IF(W264="","",IFERROR(INDEX(#REF!,MATCH(W264,#REF!,0)),"NUEVO"))</f>
        <v>NUEVO</v>
      </c>
      <c r="W264" s="96" t="s">
        <v>597</v>
      </c>
      <c r="X264" s="49" t="s">
        <v>96</v>
      </c>
      <c r="Y264" s="94" t="s">
        <v>802</v>
      </c>
      <c r="Z264" s="94" t="s">
        <v>647</v>
      </c>
      <c r="AA264" s="94" t="s">
        <v>60</v>
      </c>
      <c r="AB264" s="94" t="s">
        <v>970</v>
      </c>
      <c r="AC264" s="94">
        <v>36</v>
      </c>
      <c r="AD264" s="94"/>
      <c r="AE264" s="94"/>
      <c r="AF264" s="94" t="s">
        <v>802</v>
      </c>
      <c r="AG264" s="24" t="str">
        <f t="shared" ref="AG264" si="179">IF(AND(P264&gt;0,Q264&gt;0),"TP",IF(AND(P264&gt;0,Q264=0),"T","P"))</f>
        <v>T</v>
      </c>
      <c r="AH264" s="94">
        <v>5</v>
      </c>
      <c r="AI264" s="94">
        <v>14</v>
      </c>
      <c r="AJ264" s="94">
        <v>20</v>
      </c>
      <c r="AK264" s="94">
        <v>16</v>
      </c>
      <c r="AL264" s="94">
        <v>0</v>
      </c>
      <c r="AM264" s="24">
        <f t="shared" ref="AM264" si="180">IF(R264=0,0,IF(AI264="",R264,IF(X264="HIBRIDO VIRTUAL",0,((((AK264/24)+(AL264/1440))-((AI264/24)+(AJ264/1440)))*1440/50))))</f>
        <v>1.9999999999999993</v>
      </c>
      <c r="AN264" s="97">
        <f t="shared" ref="AN264" si="181">AI264/24+AJ264/1440</f>
        <v>0.59722222222222221</v>
      </c>
      <c r="AO264" s="97">
        <f t="shared" ref="AO264" si="182">AK264/24+AL264/1440</f>
        <v>0.66666666666666663</v>
      </c>
      <c r="AP264" s="24" t="str" cm="1">
        <f t="array" ref="AP264">IF(W264="","",IF(SUMPRODUCT((W264=$W$6:$W$3326)*(AH264=$AH$6:$AH$3326)*(AN264=$AN$6:$AN$3326)*(AO264=$AO$6:$AO$3326)*(ROW($W$6:$W$3326)&lt;&gt;ROW(W264))*((R264=0)*($R$6:$R$3326&gt;0)+(R264&gt;0)*($R$6:$R$3326=0)))&gt;0,"SALONES UNIDOS",IF(SUMPRODUCT((W264=$W$6:$W$3326)*(AH264=$AH$6:$AH$3326)*((AN264&lt;$AO$6:$AO$3326)*(AO264&gt;$AN$6:$AN$3326))*(ROW($W$6:$W$3326)&lt;&gt;ROW(W264)))&gt;0,"CRUZADO","Sin cruce")))</f>
        <v>Sin cruce</v>
      </c>
      <c r="AQ264" s="97" t="str">
        <f t="shared" ref="AQ264" si="183">TRIM(CONCATENATE(H264,I264,F264,J264))</f>
        <v>IN3FILIALA</v>
      </c>
      <c r="AR264" s="97" t="str" cm="1">
        <f t="array" ref="AR264">IF(AQ264="","",IF(SUMPRODUCT((AQ264=$AQ$6:$AQ$3326)*(AH264=$AH$6:$AH$3326)*(AN264=$AN$6:$AN$3326)*(AO264=$AO$6:$AO$3326)*(ROW($AQ$6:$AQ$3326)&lt;&gt;ROW(AQ264))*((R264=0)*($R$6:$R$3326&gt;0)+(R264&gt;0)*($R$6:$R$3326=0)))&gt;0,"SALONES UNIDOS",IF(SUMPRODUCT((AQ264=$AQ$6:$AQ$3326)*(AH264=$AH$6:$AH$3326)*((AN264&lt;$AO$6:$AO$3326)*(AO264&gt;$AN$6:$AN$3326))*(ROW($AQ$6:$AQ$3326)&lt;&gt;ROW(AQ264)))&gt;0,"CRUZADO","Sin cruce")))</f>
        <v>Sin cruce</v>
      </c>
    </row>
    <row r="265" spans="3:44" s="8" customFormat="1" ht="18.75" hidden="1" customHeight="1" x14ac:dyDescent="0.2">
      <c r="C265" s="12" t="s">
        <v>639</v>
      </c>
      <c r="D265" s="94" t="s">
        <v>958</v>
      </c>
      <c r="E265" s="94">
        <v>20261</v>
      </c>
      <c r="F265" s="12" t="s">
        <v>13</v>
      </c>
      <c r="G265" s="12" t="s">
        <v>20</v>
      </c>
      <c r="H265" s="12" t="s">
        <v>57</v>
      </c>
      <c r="I265" s="12">
        <v>3</v>
      </c>
      <c r="J265" s="12" t="s">
        <v>16</v>
      </c>
      <c r="K265" s="95" t="s">
        <v>978</v>
      </c>
      <c r="L265" s="67" t="s">
        <v>938</v>
      </c>
      <c r="M265" s="94" t="s">
        <v>658</v>
      </c>
      <c r="N265" s="94" t="s">
        <v>644</v>
      </c>
      <c r="O265" s="12" t="s">
        <v>512</v>
      </c>
      <c r="P265" s="94">
        <v>0</v>
      </c>
      <c r="Q265" s="94">
        <v>2</v>
      </c>
      <c r="R265" s="112">
        <v>2</v>
      </c>
      <c r="S265" s="94">
        <v>3</v>
      </c>
      <c r="T265" s="39"/>
      <c r="U265" s="24">
        <v>17</v>
      </c>
      <c r="V265" s="24" t="str">
        <f>IF(W265="","",IFERROR(INDEX(#REF!,MATCH(W265,#REF!,0)),"NUEVO"))</f>
        <v>NUEVO</v>
      </c>
      <c r="W265" s="96" t="s">
        <v>597</v>
      </c>
      <c r="X265" s="49" t="s">
        <v>96</v>
      </c>
      <c r="Y265" s="94" t="s">
        <v>802</v>
      </c>
      <c r="Z265" s="94" t="s">
        <v>647</v>
      </c>
      <c r="AA265" s="94"/>
      <c r="AB265" s="94"/>
      <c r="AC265" s="94"/>
      <c r="AD265" s="74" t="s">
        <v>939</v>
      </c>
      <c r="AE265" s="94">
        <v>20</v>
      </c>
      <c r="AF265" s="94" t="s">
        <v>802</v>
      </c>
      <c r="AG265" s="24" t="str">
        <f t="shared" si="95"/>
        <v>P</v>
      </c>
      <c r="AH265" s="94">
        <v>5</v>
      </c>
      <c r="AI265" s="94">
        <v>16</v>
      </c>
      <c r="AJ265" s="94">
        <v>0</v>
      </c>
      <c r="AK265" s="94">
        <v>17</v>
      </c>
      <c r="AL265" s="94">
        <v>40</v>
      </c>
      <c r="AM265" s="24">
        <f t="shared" si="111"/>
        <v>2.0000000000000027</v>
      </c>
      <c r="AN265" s="97">
        <f t="shared" si="112"/>
        <v>0.66666666666666663</v>
      </c>
      <c r="AO265" s="97">
        <f t="shared" si="113"/>
        <v>0.73611111111111116</v>
      </c>
      <c r="AP265" s="24" t="str" cm="1">
        <f t="array" ref="AP265">IF(W265="","",IF(SUMPRODUCT((W265=$W$6:$W$3326)*(AH265=$AH$6:$AH$3326)*(AN265=$AN$6:$AN$3326)*(AO265=$AO$6:$AO$3326)*(ROW($W$6:$W$3326)&lt;&gt;ROW(W265))*((R265=0)*($R$6:$R$3326&gt;0)+(R265&gt;0)*($R$6:$R$3326=0)))&gt;0,"SALONES UNIDOS",IF(SUMPRODUCT((W265=$W$6:$W$3326)*(AH265=$AH$6:$AH$3326)*((AN265&lt;$AO$6:$AO$3326)*(AO265&gt;$AN$6:$AN$3326))*(ROW($W$6:$W$3326)&lt;&gt;ROW(W265)))&gt;0,"CRUZADO","Sin cruce")))</f>
        <v>Sin cruce</v>
      </c>
      <c r="AQ265" s="97" t="str">
        <f t="shared" si="114"/>
        <v>IN3FILIALA</v>
      </c>
      <c r="AR265" s="97" t="str" cm="1">
        <f t="array" ref="AR265">IF(AQ265="","",IF(SUMPRODUCT((AQ265=$AQ$6:$AQ$3326)*(AH265=$AH$6:$AH$3326)*(AN265=$AN$6:$AN$3326)*(AO265=$AO$6:$AO$3326)*(ROW($AQ$6:$AQ$3326)&lt;&gt;ROW(AQ265))*((R265=0)*($R$6:$R$3326&gt;0)+(R265&gt;0)*($R$6:$R$3326=0)))&gt;0,"SALONES UNIDOS",IF(SUMPRODUCT((AQ265=$AQ$6:$AQ$3326)*(AH265=$AH$6:$AH$3326)*((AN265&lt;$AO$6:$AO$3326)*(AO265&gt;$AN$6:$AN$3326))*(ROW($AQ$6:$AQ$3326)&lt;&gt;ROW(AQ265)))&gt;0,"CRUZADO","Sin cruce")))</f>
        <v>Sin cruce</v>
      </c>
    </row>
    <row r="266" spans="3:44" s="8" customFormat="1" ht="18.75" hidden="1" customHeight="1" x14ac:dyDescent="0.2">
      <c r="C266" s="12" t="s">
        <v>639</v>
      </c>
      <c r="D266" s="94" t="s">
        <v>958</v>
      </c>
      <c r="E266" s="94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95" t="s">
        <v>979</v>
      </c>
      <c r="L266" s="67" t="s">
        <v>980</v>
      </c>
      <c r="M266" s="94" t="s">
        <v>643</v>
      </c>
      <c r="N266" s="94" t="s">
        <v>644</v>
      </c>
      <c r="O266" s="12" t="s">
        <v>512</v>
      </c>
      <c r="P266" s="94">
        <v>2</v>
      </c>
      <c r="Q266" s="94">
        <v>0</v>
      </c>
      <c r="R266" s="112">
        <v>2</v>
      </c>
      <c r="S266" s="94">
        <v>4</v>
      </c>
      <c r="T266" s="39"/>
      <c r="U266" s="94">
        <v>17</v>
      </c>
      <c r="V266" s="24" t="str">
        <f>IF(W266="","",IFERROR(INDEX(#REF!,MATCH(W266,#REF!,0)),"NUEVO"))</f>
        <v>NUEVO</v>
      </c>
      <c r="W266" s="96" t="s">
        <v>597</v>
      </c>
      <c r="X266" s="49" t="s">
        <v>96</v>
      </c>
      <c r="Y266" s="94" t="s">
        <v>700</v>
      </c>
      <c r="Z266" s="94" t="s">
        <v>647</v>
      </c>
      <c r="AA266" s="94" t="s">
        <v>16</v>
      </c>
      <c r="AB266" s="94" t="s">
        <v>844</v>
      </c>
      <c r="AC266" s="94">
        <v>38</v>
      </c>
      <c r="AD266" s="94"/>
      <c r="AE266" s="94"/>
      <c r="AF266" s="94" t="s">
        <v>700</v>
      </c>
      <c r="AG266" s="24" t="str">
        <f t="shared" ref="AG266" si="184">IF(AND(P266&gt;0,Q266&gt;0),"TP",IF(AND(P266&gt;0,Q266=0),"T","P"))</f>
        <v>T</v>
      </c>
      <c r="AH266" s="94">
        <v>6</v>
      </c>
      <c r="AI266" s="94">
        <v>14</v>
      </c>
      <c r="AJ266" s="94">
        <v>20</v>
      </c>
      <c r="AK266" s="94">
        <v>16</v>
      </c>
      <c r="AL266" s="94">
        <v>0</v>
      </c>
      <c r="AM266" s="24">
        <f t="shared" ref="AM266" si="185">IF(R266=0,0,IF(AI266="",R266,IF(X266="HIBRIDO VIRTUAL",0,((((AK266/24)+(AL266/1440))-((AI266/24)+(AJ266/1440)))*1440/50))))</f>
        <v>1.9999999999999993</v>
      </c>
      <c r="AN266" s="97">
        <f t="shared" ref="AN266" si="186">AI266/24+AJ266/1440</f>
        <v>0.59722222222222221</v>
      </c>
      <c r="AO266" s="97">
        <f t="shared" ref="AO266" si="187">AK266/24+AL266/1440</f>
        <v>0.66666666666666663</v>
      </c>
      <c r="AP266" s="24" t="str" cm="1">
        <f t="array" ref="AP266">IF(W266="","",IF(SUMPRODUCT((W266=$W$6:$W$3326)*(AH266=$AH$6:$AH$3326)*(AN266=$AN$6:$AN$3326)*(AO266=$AO$6:$AO$3326)*(ROW($W$6:$W$3326)&lt;&gt;ROW(W266))*((R266=0)*($R$6:$R$3326&gt;0)+(R266&gt;0)*($R$6:$R$3326=0)))&gt;0,"SALONES UNIDOS",IF(SUMPRODUCT((W266=$W$6:$W$3326)*(AH266=$AH$6:$AH$3326)*((AN266&lt;$AO$6:$AO$3326)*(AO266&gt;$AN$6:$AN$3326))*(ROW($W$6:$W$3326)&lt;&gt;ROW(W266)))&gt;0,"CRUZADO","Sin cruce")))</f>
        <v>Sin cruce</v>
      </c>
      <c r="AQ266" s="97" t="str">
        <f t="shared" ref="AQ266" si="188">TRIM(CONCATENATE(H266,I266,F266,J266))</f>
        <v>IN5FILIALA</v>
      </c>
      <c r="AR266" s="97" t="str" cm="1">
        <f t="array" ref="AR266">IF(AQ266="","",IF(SUMPRODUCT((AQ266=$AQ$6:$AQ$3326)*(AH266=$AH$6:$AH$3326)*(AN266=$AN$6:$AN$3326)*(AO266=$AO$6:$AO$3326)*(ROW($AQ$6:$AQ$3326)&lt;&gt;ROW(AQ266))*((R266=0)*($R$6:$R$3326&gt;0)+(R266&gt;0)*($R$6:$R$3326=0)))&gt;0,"SALONES UNIDOS",IF(SUMPRODUCT((AQ266=$AQ$6:$AQ$3326)*(AH266=$AH$6:$AH$3326)*((AN266&lt;$AO$6:$AO$3326)*(AO266&gt;$AN$6:$AN$3326))*(ROW($AQ$6:$AQ$3326)&lt;&gt;ROW(AQ266)))&gt;0,"CRUZADO","Sin cruce")))</f>
        <v>Sin cruce</v>
      </c>
    </row>
    <row r="267" spans="3:44" s="8" customFormat="1" ht="18.75" hidden="1" customHeight="1" x14ac:dyDescent="0.2">
      <c r="C267" s="12" t="s">
        <v>639</v>
      </c>
      <c r="D267" s="94" t="s">
        <v>958</v>
      </c>
      <c r="E267" s="94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95" t="s">
        <v>979</v>
      </c>
      <c r="L267" s="67" t="s">
        <v>980</v>
      </c>
      <c r="M267" s="94" t="s">
        <v>643</v>
      </c>
      <c r="N267" s="94" t="s">
        <v>644</v>
      </c>
      <c r="O267" s="12" t="s">
        <v>512</v>
      </c>
      <c r="P267" s="94">
        <v>0</v>
      </c>
      <c r="Q267" s="94">
        <v>4</v>
      </c>
      <c r="R267" s="112">
        <v>4</v>
      </c>
      <c r="S267" s="94">
        <v>4</v>
      </c>
      <c r="T267" s="39"/>
      <c r="U267" s="94">
        <v>17</v>
      </c>
      <c r="V267" s="24" t="str">
        <f>IF(W267="","",IFERROR(INDEX(#REF!,MATCH(W267,#REF!,0)),"NUEVO"))</f>
        <v>NUEVO</v>
      </c>
      <c r="W267" s="96" t="s">
        <v>597</v>
      </c>
      <c r="X267" s="49" t="s">
        <v>96</v>
      </c>
      <c r="Y267" s="94" t="s">
        <v>700</v>
      </c>
      <c r="Z267" s="94" t="s">
        <v>647</v>
      </c>
      <c r="AA267" s="94"/>
      <c r="AB267" s="94"/>
      <c r="AC267" s="94"/>
      <c r="AD267" s="74" t="s">
        <v>939</v>
      </c>
      <c r="AE267" s="94">
        <v>20</v>
      </c>
      <c r="AF267" s="94" t="s">
        <v>700</v>
      </c>
      <c r="AG267" s="24" t="str">
        <f t="shared" si="95"/>
        <v>P</v>
      </c>
      <c r="AH267" s="94">
        <v>6</v>
      </c>
      <c r="AI267" s="94">
        <v>16</v>
      </c>
      <c r="AJ267" s="94">
        <v>0</v>
      </c>
      <c r="AK267" s="94">
        <v>19</v>
      </c>
      <c r="AL267" s="94">
        <v>20</v>
      </c>
      <c r="AM267" s="24">
        <f t="shared" si="111"/>
        <v>3.9999999999999987</v>
      </c>
      <c r="AN267" s="97">
        <f t="shared" si="112"/>
        <v>0.66666666666666663</v>
      </c>
      <c r="AO267" s="97">
        <f t="shared" si="113"/>
        <v>0.80555555555555547</v>
      </c>
      <c r="AP267" s="24" t="str" cm="1">
        <f t="array" ref="AP267">IF(W267="","",IF(SUMPRODUCT((W267=$W$6:$W$3326)*(AH267=$AH$6:$AH$3326)*(AN267=$AN$6:$AN$3326)*(AO267=$AO$6:$AO$3326)*(ROW($W$6:$W$3326)&lt;&gt;ROW(W267))*((R267=0)*($R$6:$R$3326&gt;0)+(R267&gt;0)*($R$6:$R$3326=0)))&gt;0,"SALONES UNIDOS",IF(SUMPRODUCT((W267=$W$6:$W$3326)*(AH267=$AH$6:$AH$3326)*((AN267&lt;$AO$6:$AO$3326)*(AO267&gt;$AN$6:$AN$3326))*(ROW($W$6:$W$3326)&lt;&gt;ROW(W267)))&gt;0,"CRUZADO","Sin cruce")))</f>
        <v>Sin cruce</v>
      </c>
      <c r="AQ267" s="97" t="str">
        <f t="shared" si="114"/>
        <v>IN5FILIALA</v>
      </c>
      <c r="AR267" s="97" t="str" cm="1">
        <f t="array" ref="AR267">IF(AQ267="","",IF(SUMPRODUCT((AQ267=$AQ$6:$AQ$3326)*(AH267=$AH$6:$AH$3326)*(AN267=$AN$6:$AN$3326)*(AO267=$AO$6:$AO$3326)*(ROW($AQ$6:$AQ$3326)&lt;&gt;ROW(AQ267))*((R267=0)*($R$6:$R$3326&gt;0)+(R267&gt;0)*($R$6:$R$3326=0)))&gt;0,"SALONES UNIDOS",IF(SUMPRODUCT((AQ267=$AQ$6:$AQ$3326)*(AH267=$AH$6:$AH$3326)*((AN267&lt;$AO$6:$AO$3326)*(AO267&gt;$AN$6:$AN$3326))*(ROW($AQ$6:$AQ$3326)&lt;&gt;ROW(AQ267)))&gt;0,"CRUZADO","Sin cruce")))</f>
        <v>Sin cruce</v>
      </c>
    </row>
    <row r="268" spans="3:44" s="8" customFormat="1" ht="18.75" hidden="1" customHeight="1" x14ac:dyDescent="0.2">
      <c r="C268" s="12" t="s">
        <v>639</v>
      </c>
      <c r="D268" s="94" t="s">
        <v>958</v>
      </c>
      <c r="E268" s="94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95" t="s">
        <v>981</v>
      </c>
      <c r="L268" s="67" t="s">
        <v>982</v>
      </c>
      <c r="M268" s="94" t="s">
        <v>643</v>
      </c>
      <c r="N268" s="94" t="s">
        <v>644</v>
      </c>
      <c r="O268" s="12" t="s">
        <v>512</v>
      </c>
      <c r="P268" s="94">
        <v>3</v>
      </c>
      <c r="Q268" s="94">
        <v>2</v>
      </c>
      <c r="R268" s="112">
        <v>5</v>
      </c>
      <c r="S268" s="94">
        <v>4</v>
      </c>
      <c r="T268" s="39"/>
      <c r="U268" s="94">
        <v>17</v>
      </c>
      <c r="V268" s="24" t="str">
        <f>IF(W268="","",IFERROR(INDEX(#REF!,MATCH(W268,#REF!,0)),"NUEVO"))</f>
        <v>NUEVO</v>
      </c>
      <c r="W268" s="96" t="s">
        <v>277</v>
      </c>
      <c r="X268" s="49" t="s">
        <v>892</v>
      </c>
      <c r="Y268" s="94" t="s">
        <v>983</v>
      </c>
      <c r="Z268" s="94" t="s">
        <v>647</v>
      </c>
      <c r="AA268" s="94" t="s">
        <v>16</v>
      </c>
      <c r="AB268" s="94" t="s">
        <v>844</v>
      </c>
      <c r="AC268" s="94">
        <v>38</v>
      </c>
      <c r="AD268" s="94"/>
      <c r="AE268" s="94"/>
      <c r="AF268" s="94" t="s">
        <v>983</v>
      </c>
      <c r="AG268" s="24" t="str">
        <f t="shared" si="95"/>
        <v>TP</v>
      </c>
      <c r="AH268" s="94">
        <v>1</v>
      </c>
      <c r="AI268" s="94">
        <v>9</v>
      </c>
      <c r="AJ268" s="94">
        <v>20</v>
      </c>
      <c r="AK268" s="94">
        <v>13</v>
      </c>
      <c r="AL268" s="94">
        <v>30</v>
      </c>
      <c r="AM268" s="24">
        <f t="shared" si="111"/>
        <v>5</v>
      </c>
      <c r="AN268" s="97">
        <f t="shared" si="112"/>
        <v>0.3888888888888889</v>
      </c>
      <c r="AO268" s="97">
        <f t="shared" si="113"/>
        <v>0.5625</v>
      </c>
      <c r="AP268" s="24" t="str" cm="1">
        <f t="array" ref="AP268">IF(W268="","",IF(SUMPRODUCT((W268=$W$6:$W$3326)*(AH268=$AH$6:$AH$3326)*(AN268=$AN$6:$AN$3326)*(AO268=$AO$6:$AO$3326)*(ROW($W$6:$W$3326)&lt;&gt;ROW(W268))*((R268=0)*($R$6:$R$3326&gt;0)+(R268&gt;0)*($R$6:$R$3326=0)))&gt;0,"SALONES UNIDOS",IF(SUMPRODUCT((W268=$W$6:$W$3326)*(AH268=$AH$6:$AH$3326)*((AN268&lt;$AO$6:$AO$3326)*(AO268&gt;$AN$6:$AN$3326))*(ROW($W$6:$W$3326)&lt;&gt;ROW(W268)))&gt;0,"CRUZADO","Sin cruce")))</f>
        <v>Sin cruce</v>
      </c>
      <c r="AQ268" s="97" t="str">
        <f t="shared" si="114"/>
        <v>IN5FILIALA</v>
      </c>
      <c r="AR268" s="97" t="str" cm="1">
        <f t="array" ref="AR268">IF(AQ268="","",IF(SUMPRODUCT((AQ268=$AQ$6:$AQ$3326)*(AH268=$AH$6:$AH$3326)*(AN268=$AN$6:$AN$3326)*(AO268=$AO$6:$AO$3326)*(ROW($AQ$6:$AQ$3326)&lt;&gt;ROW(AQ268))*((R268=0)*($R$6:$R$3326&gt;0)+(R268&gt;0)*($R$6:$R$3326=0)))&gt;0,"SALONES UNIDOS",IF(SUMPRODUCT((AQ268=$AQ$6:$AQ$3326)*(AH268=$AH$6:$AH$3326)*((AN268&lt;$AO$6:$AO$3326)*(AO268&gt;$AN$6:$AN$3326))*(ROW($AQ$6:$AQ$3326)&lt;&gt;ROW(AQ268)))&gt;0,"CRUZADO","Sin cruce")))</f>
        <v>Sin cruce</v>
      </c>
    </row>
    <row r="269" spans="3:44" s="8" customFormat="1" ht="18.75" hidden="1" customHeight="1" x14ac:dyDescent="0.2">
      <c r="C269" s="12" t="s">
        <v>639</v>
      </c>
      <c r="D269" s="94" t="s">
        <v>958</v>
      </c>
      <c r="E269" s="94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95" t="s">
        <v>984</v>
      </c>
      <c r="L269" s="67" t="s">
        <v>985</v>
      </c>
      <c r="M269" s="94" t="s">
        <v>643</v>
      </c>
      <c r="N269" s="94" t="s">
        <v>644</v>
      </c>
      <c r="O269" s="12" t="s">
        <v>512</v>
      </c>
      <c r="P269" s="94">
        <v>3</v>
      </c>
      <c r="Q269" s="94">
        <v>0</v>
      </c>
      <c r="R269" s="112">
        <v>3</v>
      </c>
      <c r="S269" s="94">
        <v>4</v>
      </c>
      <c r="T269" s="39"/>
      <c r="U269" s="94">
        <v>17</v>
      </c>
      <c r="V269" s="24" t="str">
        <f>IF(W269="","",IFERROR(INDEX(#REF!,MATCH(W269,#REF!,0)),"NUEVO"))</f>
        <v>NUEVO</v>
      </c>
      <c r="W269" s="96" t="s">
        <v>587</v>
      </c>
      <c r="X269" s="49" t="s">
        <v>96</v>
      </c>
      <c r="Y269" s="94" t="s">
        <v>802</v>
      </c>
      <c r="Z269" s="94" t="s">
        <v>647</v>
      </c>
      <c r="AA269" s="94" t="s">
        <v>16</v>
      </c>
      <c r="AB269" s="94" t="s">
        <v>844</v>
      </c>
      <c r="AC269" s="94">
        <v>38</v>
      </c>
      <c r="AD269" s="24"/>
      <c r="AE269" s="94"/>
      <c r="AF269" s="94" t="s">
        <v>802</v>
      </c>
      <c r="AG269" s="24" t="str">
        <f t="shared" ref="AG269" si="189">IF(AND(P269&gt;0,Q269&gt;0),"TP",IF(AND(P269&gt;0,Q269=0),"T","P"))</f>
        <v>T</v>
      </c>
      <c r="AH269" s="94">
        <v>3</v>
      </c>
      <c r="AI269" s="94">
        <v>11</v>
      </c>
      <c r="AJ269" s="94">
        <v>0</v>
      </c>
      <c r="AK269" s="94">
        <v>13</v>
      </c>
      <c r="AL269" s="94">
        <v>30</v>
      </c>
      <c r="AM269" s="24">
        <f t="shared" ref="AM269" si="190">IF(R269=0,0,IF(AI269="",R269,IF(X269="HIBRIDO VIRTUAL",0,((((AK269/24)+(AL269/1440))-((AI269/24)+(AJ269/1440)))*1440/50))))</f>
        <v>3.0000000000000004</v>
      </c>
      <c r="AN269" s="97">
        <f t="shared" ref="AN269" si="191">AI269/24+AJ269/1440</f>
        <v>0.45833333333333331</v>
      </c>
      <c r="AO269" s="97">
        <f t="shared" ref="AO269" si="192">AK269/24+AL269/1440</f>
        <v>0.5625</v>
      </c>
      <c r="AP269" s="24" t="str" cm="1">
        <f t="array" ref="AP269">IF(W269="","",IF(SUMPRODUCT((W269=$W$6:$W$3326)*(AH269=$AH$6:$AH$3326)*(AN269=$AN$6:$AN$3326)*(AO269=$AO$6:$AO$3326)*(ROW($W$6:$W$3326)&lt;&gt;ROW(W269))*((R269=0)*($R$6:$R$3326&gt;0)+(R269&gt;0)*($R$6:$R$3326=0)))&gt;0,"SALONES UNIDOS",IF(SUMPRODUCT((W269=$W$6:$W$3326)*(AH269=$AH$6:$AH$3326)*((AN269&lt;$AO$6:$AO$3326)*(AO269&gt;$AN$6:$AN$3326))*(ROW($W$6:$W$3326)&lt;&gt;ROW(W269)))&gt;0,"CRUZADO","Sin cruce")))</f>
        <v>Sin cruce</v>
      </c>
      <c r="AQ269" s="97" t="str">
        <f t="shared" ref="AQ269" si="193">TRIM(CONCATENATE(H269,I269,F269,J269))</f>
        <v>IN5FILIALA</v>
      </c>
      <c r="AR269" s="97" t="str" cm="1">
        <f t="array" ref="AR269">IF(AQ269="","",IF(SUMPRODUCT((AQ269=$AQ$6:$AQ$3326)*(AH269=$AH$6:$AH$3326)*(AN269=$AN$6:$AN$3326)*(AO269=$AO$6:$AO$3326)*(ROW($AQ$6:$AQ$3326)&lt;&gt;ROW(AQ269))*((R269=0)*($R$6:$R$3326&gt;0)+(R269&gt;0)*($R$6:$R$3326=0)))&gt;0,"SALONES UNIDOS",IF(SUMPRODUCT((AQ269=$AQ$6:$AQ$3326)*(AH269=$AH$6:$AH$3326)*((AN269&lt;$AO$6:$AO$3326)*(AO269&gt;$AN$6:$AN$3326))*(ROW($AQ$6:$AQ$3326)&lt;&gt;ROW(AQ269)))&gt;0,"CRUZADO","Sin cruce")))</f>
        <v>Sin cruce</v>
      </c>
    </row>
    <row r="270" spans="3:44" s="8" customFormat="1" ht="18.75" hidden="1" customHeight="1" x14ac:dyDescent="0.2">
      <c r="C270" s="12" t="s">
        <v>639</v>
      </c>
      <c r="D270" s="94" t="s">
        <v>958</v>
      </c>
      <c r="E270" s="94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95" t="s">
        <v>984</v>
      </c>
      <c r="L270" s="67" t="s">
        <v>985</v>
      </c>
      <c r="M270" s="94" t="s">
        <v>643</v>
      </c>
      <c r="N270" s="94" t="s">
        <v>644</v>
      </c>
      <c r="O270" s="12" t="s">
        <v>512</v>
      </c>
      <c r="P270" s="94">
        <v>0</v>
      </c>
      <c r="Q270" s="94">
        <v>2</v>
      </c>
      <c r="R270" s="112">
        <v>2</v>
      </c>
      <c r="S270" s="94">
        <v>4</v>
      </c>
      <c r="T270" s="39"/>
      <c r="U270" s="94">
        <v>17</v>
      </c>
      <c r="V270" s="24" t="str">
        <f>IF(W270="","",IFERROR(INDEX(#REF!,MATCH(W270,#REF!,0)),"NUEVO"))</f>
        <v>NUEVO</v>
      </c>
      <c r="W270" s="96" t="s">
        <v>587</v>
      </c>
      <c r="X270" s="49" t="s">
        <v>96</v>
      </c>
      <c r="Y270" s="94" t="s">
        <v>802</v>
      </c>
      <c r="Z270" s="94" t="s">
        <v>647</v>
      </c>
      <c r="AA270" s="94"/>
      <c r="AB270" s="94"/>
      <c r="AC270" s="94"/>
      <c r="AD270" s="71" t="s">
        <v>986</v>
      </c>
      <c r="AE270" s="94">
        <v>30</v>
      </c>
      <c r="AF270" s="94" t="s">
        <v>802</v>
      </c>
      <c r="AG270" s="24" t="str">
        <f t="shared" si="95"/>
        <v>P</v>
      </c>
      <c r="AH270" s="94">
        <v>3</v>
      </c>
      <c r="AI270" s="94">
        <v>9</v>
      </c>
      <c r="AJ270" s="94">
        <v>20</v>
      </c>
      <c r="AK270" s="94">
        <v>11</v>
      </c>
      <c r="AL270" s="94">
        <v>0</v>
      </c>
      <c r="AM270" s="24">
        <f t="shared" si="111"/>
        <v>1.9999999999999993</v>
      </c>
      <c r="AN270" s="97">
        <f t="shared" si="112"/>
        <v>0.3888888888888889</v>
      </c>
      <c r="AO270" s="97">
        <f t="shared" si="113"/>
        <v>0.45833333333333331</v>
      </c>
      <c r="AP270" s="24" t="str" cm="1">
        <f t="array" ref="AP270">IF(W270="","",IF(SUMPRODUCT((W270=$W$6:$W$3326)*(AH270=$AH$6:$AH$3326)*(AN270=$AN$6:$AN$3326)*(AO270=$AO$6:$AO$3326)*(ROW($W$6:$W$3326)&lt;&gt;ROW(W270))*((R270=0)*($R$6:$R$3326&gt;0)+(R270&gt;0)*($R$6:$R$3326=0)))&gt;0,"SALONES UNIDOS",IF(SUMPRODUCT((W270=$W$6:$W$3326)*(AH270=$AH$6:$AH$3326)*((AN270&lt;$AO$6:$AO$3326)*(AO270&gt;$AN$6:$AN$3326))*(ROW($W$6:$W$3326)&lt;&gt;ROW(W270)))&gt;0,"CRUZADO","Sin cruce")))</f>
        <v>Sin cruce</v>
      </c>
      <c r="AQ270" s="97" t="str">
        <f t="shared" si="114"/>
        <v>IN5FILIALA</v>
      </c>
      <c r="AR270" s="97" t="str" cm="1">
        <f t="array" ref="AR270">IF(AQ270="","",IF(SUMPRODUCT((AQ270=$AQ$6:$AQ$3326)*(AH270=$AH$6:$AH$3326)*(AN270=$AN$6:$AN$3326)*(AO270=$AO$6:$AO$3326)*(ROW($AQ$6:$AQ$3326)&lt;&gt;ROW(AQ270))*((R270=0)*($R$6:$R$3326&gt;0)+(R270&gt;0)*($R$6:$R$3326=0)))&gt;0,"SALONES UNIDOS",IF(SUMPRODUCT((AQ270=$AQ$6:$AQ$3326)*(AH270=$AH$6:$AH$3326)*((AN270&lt;$AO$6:$AO$3326)*(AO270&gt;$AN$6:$AN$3326))*(ROW($AQ$6:$AQ$3326)&lt;&gt;ROW(AQ270)))&gt;0,"CRUZADO","Sin cruce")))</f>
        <v>Sin cruce</v>
      </c>
    </row>
    <row r="271" spans="3:44" s="8" customFormat="1" ht="18.75" hidden="1" customHeight="1" x14ac:dyDescent="0.2">
      <c r="C271" s="12" t="s">
        <v>639</v>
      </c>
      <c r="D271" s="94" t="s">
        <v>958</v>
      </c>
      <c r="E271" s="94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95" t="s">
        <v>987</v>
      </c>
      <c r="L271" s="67" t="s">
        <v>988</v>
      </c>
      <c r="M271" s="94" t="s">
        <v>658</v>
      </c>
      <c r="N271" s="94" t="s">
        <v>644</v>
      </c>
      <c r="O271" s="12" t="s">
        <v>512</v>
      </c>
      <c r="P271" s="94">
        <v>3</v>
      </c>
      <c r="Q271" s="94">
        <v>2</v>
      </c>
      <c r="R271" s="112">
        <v>5</v>
      </c>
      <c r="S271" s="94">
        <v>4</v>
      </c>
      <c r="T271" s="39"/>
      <c r="U271" s="94">
        <v>17</v>
      </c>
      <c r="V271" s="24" t="str">
        <f>IF(W271="","",IFERROR(INDEX(#REF!,MATCH(W271,#REF!,0)),"NUEVO"))</f>
        <v>NUEVO</v>
      </c>
      <c r="W271" s="96" t="s">
        <v>277</v>
      </c>
      <c r="X271" s="49" t="s">
        <v>892</v>
      </c>
      <c r="Y271" s="94" t="s">
        <v>983</v>
      </c>
      <c r="Z271" s="94" t="s">
        <v>647</v>
      </c>
      <c r="AA271" s="94" t="s">
        <v>16</v>
      </c>
      <c r="AB271" s="94" t="s">
        <v>844</v>
      </c>
      <c r="AC271" s="94">
        <v>38</v>
      </c>
      <c r="AD271" s="94"/>
      <c r="AE271" s="94"/>
      <c r="AF271" s="94" t="s">
        <v>983</v>
      </c>
      <c r="AG271" s="24" t="str">
        <f t="shared" si="95"/>
        <v>TP</v>
      </c>
      <c r="AH271" s="94">
        <v>2</v>
      </c>
      <c r="AI271" s="94">
        <v>9</v>
      </c>
      <c r="AJ271" s="94">
        <v>20</v>
      </c>
      <c r="AK271" s="94">
        <v>13</v>
      </c>
      <c r="AL271" s="94">
        <v>30</v>
      </c>
      <c r="AM271" s="24">
        <f t="shared" si="111"/>
        <v>5</v>
      </c>
      <c r="AN271" s="97">
        <f t="shared" si="112"/>
        <v>0.3888888888888889</v>
      </c>
      <c r="AO271" s="97">
        <f t="shared" si="113"/>
        <v>0.5625</v>
      </c>
      <c r="AP271" s="24" t="str" cm="1">
        <f t="array" ref="AP271">IF(W271="","",IF(SUMPRODUCT((W271=$W$6:$W$3326)*(AH271=$AH$6:$AH$3326)*(AN271=$AN$6:$AN$3326)*(AO271=$AO$6:$AO$3326)*(ROW($W$6:$W$3326)&lt;&gt;ROW(W271))*((R271=0)*($R$6:$R$3326&gt;0)+(R271&gt;0)*($R$6:$R$3326=0)))&gt;0,"SALONES UNIDOS",IF(SUMPRODUCT((W271=$W$6:$W$3326)*(AH271=$AH$6:$AH$3326)*((AN271&lt;$AO$6:$AO$3326)*(AO271&gt;$AN$6:$AN$3326))*(ROW($W$6:$W$3326)&lt;&gt;ROW(W271)))&gt;0,"CRUZADO","Sin cruce")))</f>
        <v>Sin cruce</v>
      </c>
      <c r="AQ271" s="97" t="str">
        <f t="shared" si="114"/>
        <v>IN5FILIALA</v>
      </c>
      <c r="AR271" s="97" t="str" cm="1">
        <f t="array" ref="AR271">IF(AQ271="","",IF(SUMPRODUCT((AQ271=$AQ$6:$AQ$3326)*(AH271=$AH$6:$AH$3326)*(AN271=$AN$6:$AN$3326)*(AO271=$AO$6:$AO$3326)*(ROW($AQ$6:$AQ$3326)&lt;&gt;ROW(AQ271))*((R271=0)*($R$6:$R$3326&gt;0)+(R271&gt;0)*($R$6:$R$3326=0)))&gt;0,"SALONES UNIDOS",IF(SUMPRODUCT((AQ271=$AQ$6:$AQ$3326)*(AH271=$AH$6:$AH$3326)*((AN271&lt;$AO$6:$AO$3326)*(AO271&gt;$AN$6:$AN$3326))*(ROW($AQ$6:$AQ$3326)&lt;&gt;ROW(AQ271)))&gt;0,"CRUZADO","Sin cruce")))</f>
        <v>Sin cruce</v>
      </c>
    </row>
    <row r="272" spans="3:44" s="8" customFormat="1" ht="18.600000000000001" hidden="1" customHeight="1" x14ac:dyDescent="0.2">
      <c r="C272" s="12" t="s">
        <v>639</v>
      </c>
      <c r="D272" s="94" t="s">
        <v>958</v>
      </c>
      <c r="E272" s="94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95" t="s">
        <v>989</v>
      </c>
      <c r="L272" s="67" t="s">
        <v>990</v>
      </c>
      <c r="M272" s="94" t="s">
        <v>643</v>
      </c>
      <c r="N272" s="94" t="s">
        <v>644</v>
      </c>
      <c r="O272" s="12" t="s">
        <v>512</v>
      </c>
      <c r="P272" s="94">
        <v>2</v>
      </c>
      <c r="Q272" s="94">
        <v>0</v>
      </c>
      <c r="R272" s="112">
        <v>2</v>
      </c>
      <c r="S272" s="94">
        <v>4</v>
      </c>
      <c r="T272" s="39"/>
      <c r="U272" s="94">
        <v>17</v>
      </c>
      <c r="V272" s="24" t="str">
        <f>IF(W272="","",IFERROR(INDEX(#REF!,MATCH(W272,#REF!,0)),"NUEVO"))</f>
        <v>NUEVO</v>
      </c>
      <c r="W272" s="96" t="s">
        <v>291</v>
      </c>
      <c r="X272" s="49" t="s">
        <v>96</v>
      </c>
      <c r="Y272" s="94" t="s">
        <v>700</v>
      </c>
      <c r="Z272" s="94" t="s">
        <v>647</v>
      </c>
      <c r="AA272" s="94" t="s">
        <v>16</v>
      </c>
      <c r="AB272" s="94" t="s">
        <v>844</v>
      </c>
      <c r="AC272" s="94">
        <v>38</v>
      </c>
      <c r="AD272" s="24"/>
      <c r="AE272" s="94"/>
      <c r="AF272" s="94" t="s">
        <v>700</v>
      </c>
      <c r="AG272" s="24" t="str">
        <f t="shared" ref="AG272" si="194">IF(AND(P272&gt;0,Q272&gt;0),"TP",IF(AND(P272&gt;0,Q272=0),"T","P"))</f>
        <v>T</v>
      </c>
      <c r="AH272" s="94">
        <v>4</v>
      </c>
      <c r="AI272" s="94">
        <v>12</v>
      </c>
      <c r="AJ272" s="94">
        <v>40</v>
      </c>
      <c r="AK272" s="94">
        <v>14</v>
      </c>
      <c r="AL272" s="94">
        <v>20</v>
      </c>
      <c r="AM272" s="24">
        <f t="shared" ref="AM272" si="195">IF(R272=0,0,IF(AI272="",R272,IF(X272="HIBRIDO VIRTUAL",0,((((AK272/24)+(AL272/1440))-((AI272/24)+(AJ272/1440)))*1440/50))))</f>
        <v>1.9999999999999993</v>
      </c>
      <c r="AN272" s="97">
        <f t="shared" ref="AN272" si="196">AI272/24+AJ272/1440</f>
        <v>0.52777777777777779</v>
      </c>
      <c r="AO272" s="97">
        <f t="shared" ref="AO272" si="197">AK272/24+AL272/1440</f>
        <v>0.59722222222222221</v>
      </c>
      <c r="AP272" s="24" t="str" cm="1">
        <f t="array" ref="AP272">IF(W272="","",IF(SUMPRODUCT((W272=$W$6:$W$3326)*(AH272=$AH$6:$AH$3326)*(AN272=$AN$6:$AN$3326)*(AO272=$AO$6:$AO$3326)*(ROW($W$6:$W$3326)&lt;&gt;ROW(W272))*((R272=0)*($R$6:$R$3326&gt;0)+(R272&gt;0)*($R$6:$R$3326=0)))&gt;0,"SALONES UNIDOS",IF(SUMPRODUCT((W272=$W$6:$W$3326)*(AH272=$AH$6:$AH$3326)*((AN272&lt;$AO$6:$AO$3326)*(AO272&gt;$AN$6:$AN$3326))*(ROW($W$6:$W$3326)&lt;&gt;ROW(W272)))&gt;0,"CRUZADO","Sin cruce")))</f>
        <v>Sin cruce</v>
      </c>
      <c r="AQ272" s="97" t="str">
        <f t="shared" ref="AQ272" si="198">TRIM(CONCATENATE(H272,I272,F272,J272))</f>
        <v>IN5FILIALA</v>
      </c>
      <c r="AR272" s="97" t="str" cm="1">
        <f t="array" ref="AR272">IF(AQ272="","",IF(SUMPRODUCT((AQ272=$AQ$6:$AQ$3326)*(AH272=$AH$6:$AH$3326)*(AN272=$AN$6:$AN$3326)*(AO272=$AO$6:$AO$3326)*(ROW($AQ$6:$AQ$3326)&lt;&gt;ROW(AQ272))*((R272=0)*($R$6:$R$3326&gt;0)+(R272&gt;0)*($R$6:$R$3326=0)))&gt;0,"SALONES UNIDOS",IF(SUMPRODUCT((AQ272=$AQ$6:$AQ$3326)*(AH272=$AH$6:$AH$3326)*((AN272&lt;$AO$6:$AO$3326)*(AO272&gt;$AN$6:$AN$3326))*(ROW($AQ$6:$AQ$3326)&lt;&gt;ROW(AQ272)))&gt;0,"CRUZADO","Sin cruce")))</f>
        <v>Sin cruce</v>
      </c>
    </row>
    <row r="273" spans="3:44" s="8" customFormat="1" ht="18.75" hidden="1" customHeight="1" x14ac:dyDescent="0.2">
      <c r="C273" s="12" t="s">
        <v>639</v>
      </c>
      <c r="D273" s="94" t="s">
        <v>958</v>
      </c>
      <c r="E273" s="94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95" t="s">
        <v>989</v>
      </c>
      <c r="L273" s="67" t="s">
        <v>990</v>
      </c>
      <c r="M273" s="94" t="s">
        <v>643</v>
      </c>
      <c r="N273" s="94" t="s">
        <v>644</v>
      </c>
      <c r="O273" s="12" t="s">
        <v>512</v>
      </c>
      <c r="P273" s="94">
        <v>0</v>
      </c>
      <c r="Q273" s="94">
        <v>4</v>
      </c>
      <c r="R273" s="112">
        <v>4</v>
      </c>
      <c r="S273" s="94">
        <v>4</v>
      </c>
      <c r="T273" s="39"/>
      <c r="U273" s="94">
        <v>17</v>
      </c>
      <c r="V273" s="24" t="str">
        <f>IF(W273="","",IFERROR(INDEX(#REF!,MATCH(W273,#REF!,0)),"NUEVO"))</f>
        <v>NUEVO</v>
      </c>
      <c r="W273" s="96" t="s">
        <v>291</v>
      </c>
      <c r="X273" s="49" t="s">
        <v>96</v>
      </c>
      <c r="Y273" s="94" t="s">
        <v>700</v>
      </c>
      <c r="Z273" s="94" t="s">
        <v>647</v>
      </c>
      <c r="AA273" s="94"/>
      <c r="AB273" s="94"/>
      <c r="AC273" s="94"/>
      <c r="AD273" s="71" t="s">
        <v>912</v>
      </c>
      <c r="AE273" s="94">
        <v>30</v>
      </c>
      <c r="AF273" s="94" t="s">
        <v>700</v>
      </c>
      <c r="AG273" s="24" t="str">
        <f t="shared" si="95"/>
        <v>P</v>
      </c>
      <c r="AH273" s="94">
        <v>4</v>
      </c>
      <c r="AI273" s="94">
        <v>14</v>
      </c>
      <c r="AJ273" s="94">
        <v>20</v>
      </c>
      <c r="AK273" s="94">
        <v>17</v>
      </c>
      <c r="AL273" s="94">
        <v>40</v>
      </c>
      <c r="AM273" s="24">
        <f t="shared" si="111"/>
        <v>4.0000000000000018</v>
      </c>
      <c r="AN273" s="97">
        <f t="shared" si="112"/>
        <v>0.59722222222222221</v>
      </c>
      <c r="AO273" s="97">
        <f t="shared" si="113"/>
        <v>0.73611111111111116</v>
      </c>
      <c r="AP273" s="24" t="str" cm="1">
        <f t="array" ref="AP273">IF(W273="","",IF(SUMPRODUCT((W273=$W$6:$W$3326)*(AH273=$AH$6:$AH$3326)*(AN273=$AN$6:$AN$3326)*(AO273=$AO$6:$AO$3326)*(ROW($W$6:$W$3326)&lt;&gt;ROW(W273))*((R273=0)*($R$6:$R$3326&gt;0)+(R273&gt;0)*($R$6:$R$3326=0)))&gt;0,"SALONES UNIDOS",IF(SUMPRODUCT((W273=$W$6:$W$3326)*(AH273=$AH$6:$AH$3326)*((AN273&lt;$AO$6:$AO$3326)*(AO273&gt;$AN$6:$AN$3326))*(ROW($W$6:$W$3326)&lt;&gt;ROW(W273)))&gt;0,"CRUZADO","Sin cruce")))</f>
        <v>Sin cruce</v>
      </c>
      <c r="AQ273" s="97" t="str">
        <f t="shared" si="114"/>
        <v>IN5FILIALA</v>
      </c>
      <c r="AR273" s="97" t="str" cm="1">
        <f t="array" ref="AR273">IF(AQ273="","",IF(SUMPRODUCT((AQ273=$AQ$6:$AQ$3326)*(AH273=$AH$6:$AH$3326)*(AN273=$AN$6:$AN$3326)*(AO273=$AO$6:$AO$3326)*(ROW($AQ$6:$AQ$3326)&lt;&gt;ROW(AQ273))*((R273=0)*($R$6:$R$3326&gt;0)+(R273&gt;0)*($R$6:$R$3326=0)))&gt;0,"SALONES UNIDOS",IF(SUMPRODUCT((AQ273=$AQ$6:$AQ$3326)*(AH273=$AH$6:$AH$3326)*((AN273&lt;$AO$6:$AO$3326)*(AO273&gt;$AN$6:$AN$3326))*(ROW($AQ$6:$AQ$3326)&lt;&gt;ROW(AQ273)))&gt;0,"CRUZADO","Sin cruce")))</f>
        <v>Sin cruce</v>
      </c>
    </row>
    <row r="274" spans="3:44" s="8" customFormat="1" ht="18.75" hidden="1" customHeight="1" x14ac:dyDescent="0.2">
      <c r="C274" s="12" t="s">
        <v>639</v>
      </c>
      <c r="D274" s="94" t="s">
        <v>958</v>
      </c>
      <c r="E274" s="94">
        <v>20261</v>
      </c>
      <c r="F274" s="12" t="s">
        <v>13</v>
      </c>
      <c r="G274" s="12" t="s">
        <v>20</v>
      </c>
      <c r="H274" s="12" t="s">
        <v>57</v>
      </c>
      <c r="I274" s="12">
        <v>5</v>
      </c>
      <c r="J274" s="12" t="s">
        <v>16</v>
      </c>
      <c r="K274" s="95" t="s">
        <v>991</v>
      </c>
      <c r="L274" s="67" t="s">
        <v>657</v>
      </c>
      <c r="M274" s="94" t="s">
        <v>658</v>
      </c>
      <c r="N274" s="94" t="s">
        <v>644</v>
      </c>
      <c r="O274" s="12" t="s">
        <v>521</v>
      </c>
      <c r="P274" s="94">
        <v>2</v>
      </c>
      <c r="Q274" s="94">
        <v>4</v>
      </c>
      <c r="R274" s="112">
        <v>6</v>
      </c>
      <c r="S274" s="94">
        <v>4</v>
      </c>
      <c r="T274" s="39"/>
      <c r="U274" s="94">
        <v>17</v>
      </c>
      <c r="V274" s="24" t="str">
        <f>IF(W274="","",IFERROR(INDEX(#REF!,MATCH(W274,#REF!,0)),"NUEVO"))</f>
        <v>NUEVO</v>
      </c>
      <c r="W274" s="96" t="s">
        <v>587</v>
      </c>
      <c r="X274" s="49" t="s">
        <v>95</v>
      </c>
      <c r="Y274" s="94" t="s">
        <v>802</v>
      </c>
      <c r="Z274" s="94" t="s">
        <v>647</v>
      </c>
      <c r="AA274" s="94"/>
      <c r="AB274" s="94"/>
      <c r="AC274" s="94"/>
      <c r="AD274" s="94"/>
      <c r="AE274" s="94"/>
      <c r="AF274" s="94" t="s">
        <v>802</v>
      </c>
      <c r="AG274" s="24" t="str">
        <f t="shared" si="95"/>
        <v>TP</v>
      </c>
      <c r="AH274" s="94">
        <v>5</v>
      </c>
      <c r="AI274" s="94">
        <v>8</v>
      </c>
      <c r="AJ274" s="94">
        <v>30</v>
      </c>
      <c r="AK274" s="94">
        <v>13</v>
      </c>
      <c r="AL274" s="94">
        <v>30</v>
      </c>
      <c r="AM274" s="24">
        <f t="shared" si="111"/>
        <v>6.0000000000000009</v>
      </c>
      <c r="AN274" s="97">
        <f t="shared" si="112"/>
        <v>0.35416666666666663</v>
      </c>
      <c r="AO274" s="97">
        <f t="shared" si="113"/>
        <v>0.5625</v>
      </c>
      <c r="AP274" s="24" t="str" cm="1">
        <f t="array" ref="AP274">IF(W274="","",IF(SUMPRODUCT((W274=$W$6:$W$3326)*(AH274=$AH$6:$AH$3326)*(AN274=$AN$6:$AN$3326)*(AO274=$AO$6:$AO$3326)*(ROW($W$6:$W$3326)&lt;&gt;ROW(W274))*((R274=0)*($R$6:$R$3326&gt;0)+(R274&gt;0)*($R$6:$R$3326=0)))&gt;0,"SALONES UNIDOS",IF(SUMPRODUCT((W274=$W$6:$W$3326)*(AH274=$AH$6:$AH$3326)*((AN274&lt;$AO$6:$AO$3326)*(AO274&gt;$AN$6:$AN$3326))*(ROW($W$6:$W$3326)&lt;&gt;ROW(W274)))&gt;0,"CRUZADO","Sin cruce")))</f>
        <v>Sin cruce</v>
      </c>
      <c r="AQ274" s="97" t="str">
        <f t="shared" si="114"/>
        <v>IN5FILIALA</v>
      </c>
      <c r="AR274" s="97" t="str" cm="1">
        <f t="array" ref="AR274">IF(AQ274="","",IF(SUMPRODUCT((AQ274=$AQ$6:$AQ$3326)*(AH274=$AH$6:$AH$3326)*(AN274=$AN$6:$AN$3326)*(AO274=$AO$6:$AO$3326)*(ROW($AQ$6:$AQ$3326)&lt;&gt;ROW(AQ274))*((R274=0)*($R$6:$R$3326&gt;0)+(R274&gt;0)*($R$6:$R$3326=0)))&gt;0,"SALONES UNIDOS",IF(SUMPRODUCT((AQ274=$AQ$6:$AQ$3326)*(AH274=$AH$6:$AH$3326)*((AN274&lt;$AO$6:$AO$3326)*(AO274&gt;$AN$6:$AN$3326))*(ROW($AQ$6:$AQ$3326)&lt;&gt;ROW(AQ274)))&gt;0,"CRUZADO","Sin cruce")))</f>
        <v>Sin cruce</v>
      </c>
    </row>
    <row r="275" spans="3:44" s="8" customFormat="1" ht="18.75" hidden="1" customHeight="1" x14ac:dyDescent="0.2">
      <c r="C275" s="12" t="s">
        <v>639</v>
      </c>
      <c r="D275" s="94" t="s">
        <v>958</v>
      </c>
      <c r="E275" s="94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95" t="s">
        <v>992</v>
      </c>
      <c r="L275" s="67" t="s">
        <v>993</v>
      </c>
      <c r="M275" s="94" t="s">
        <v>643</v>
      </c>
      <c r="N275" s="94" t="s">
        <v>644</v>
      </c>
      <c r="O275" s="12" t="s">
        <v>512</v>
      </c>
      <c r="P275" s="94">
        <v>3</v>
      </c>
      <c r="Q275" s="94">
        <v>2</v>
      </c>
      <c r="R275" s="112">
        <v>5</v>
      </c>
      <c r="S275" s="94">
        <v>4</v>
      </c>
      <c r="T275" s="39"/>
      <c r="U275" s="24">
        <v>17</v>
      </c>
      <c r="V275" s="24" t="str">
        <f>IF(W275="","",IFERROR(INDEX(#REF!,MATCH(W275,#REF!,0)),"NUEVO"))</f>
        <v>NUEVO</v>
      </c>
      <c r="W275" s="96" t="s">
        <v>214</v>
      </c>
      <c r="X275" s="49" t="s">
        <v>892</v>
      </c>
      <c r="Y275" s="94" t="s">
        <v>983</v>
      </c>
      <c r="Z275" s="94" t="s">
        <v>647</v>
      </c>
      <c r="AA275" s="94" t="s">
        <v>16</v>
      </c>
      <c r="AB275" s="94" t="s">
        <v>835</v>
      </c>
      <c r="AC275" s="94">
        <v>38</v>
      </c>
      <c r="AD275" s="94"/>
      <c r="AE275" s="94"/>
      <c r="AF275" s="94" t="s">
        <v>983</v>
      </c>
      <c r="AG275" s="24" t="str">
        <f t="shared" si="95"/>
        <v>TP</v>
      </c>
      <c r="AH275" s="94">
        <v>4</v>
      </c>
      <c r="AI275" s="94">
        <v>8</v>
      </c>
      <c r="AJ275" s="94">
        <v>30</v>
      </c>
      <c r="AK275" s="94">
        <v>12</v>
      </c>
      <c r="AL275" s="94">
        <v>40</v>
      </c>
      <c r="AM275" s="24">
        <f t="shared" si="111"/>
        <v>5.0000000000000009</v>
      </c>
      <c r="AN275" s="97">
        <f t="shared" si="112"/>
        <v>0.35416666666666663</v>
      </c>
      <c r="AO275" s="97">
        <f t="shared" si="113"/>
        <v>0.52777777777777779</v>
      </c>
      <c r="AP275" s="24" t="str" cm="1">
        <f t="array" ref="AP275">IF(W275="","",IF(SUMPRODUCT((W275=$W$6:$W$3326)*(AH275=$AH$6:$AH$3326)*(AN275=$AN$6:$AN$3326)*(AO275=$AO$6:$AO$3326)*(ROW($W$6:$W$3326)&lt;&gt;ROW(W275))*((R275=0)*($R$6:$R$3326&gt;0)+(R275&gt;0)*($R$6:$R$3326=0)))&gt;0,"SALONES UNIDOS",IF(SUMPRODUCT((W275=$W$6:$W$3326)*(AH275=$AH$6:$AH$3326)*((AN275&lt;$AO$6:$AO$3326)*(AO275&gt;$AN$6:$AN$3326))*(ROW($W$6:$W$3326)&lt;&gt;ROW(W275)))&gt;0,"CRUZADO","Sin cruce")))</f>
        <v>Sin cruce</v>
      </c>
      <c r="AQ275" s="97" t="str">
        <f t="shared" si="114"/>
        <v>IN7FILIALA</v>
      </c>
      <c r="AR275" s="97" t="str" cm="1">
        <f t="array" ref="AR275">IF(AQ275="","",IF(SUMPRODUCT((AQ275=$AQ$6:$AQ$3326)*(AH275=$AH$6:$AH$3326)*(AN275=$AN$6:$AN$3326)*(AO275=$AO$6:$AO$3326)*(ROW($AQ$6:$AQ$3326)&lt;&gt;ROW(AQ275))*((R275=0)*($R$6:$R$3326&gt;0)+(R275&gt;0)*($R$6:$R$3326=0)))&gt;0,"SALONES UNIDOS",IF(SUMPRODUCT((AQ275=$AQ$6:$AQ$3326)*(AH275=$AH$6:$AH$3326)*((AN275&lt;$AO$6:$AO$3326)*(AO275&gt;$AN$6:$AN$3326))*(ROW($AQ$6:$AQ$3326)&lt;&gt;ROW(AQ275)))&gt;0,"CRUZADO","Sin cruce")))</f>
        <v>Sin cruce</v>
      </c>
    </row>
    <row r="276" spans="3:44" s="8" customFormat="1" ht="18.75" hidden="1" customHeight="1" x14ac:dyDescent="0.2">
      <c r="C276" s="12" t="s">
        <v>639</v>
      </c>
      <c r="D276" s="94" t="s">
        <v>958</v>
      </c>
      <c r="E276" s="94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95" t="s">
        <v>994</v>
      </c>
      <c r="L276" s="67" t="s">
        <v>995</v>
      </c>
      <c r="M276" s="94" t="s">
        <v>643</v>
      </c>
      <c r="N276" s="94" t="s">
        <v>644</v>
      </c>
      <c r="O276" s="12" t="s">
        <v>512</v>
      </c>
      <c r="P276" s="94">
        <v>2</v>
      </c>
      <c r="Q276" s="94">
        <v>0</v>
      </c>
      <c r="R276" s="112">
        <v>2</v>
      </c>
      <c r="S276" s="94">
        <v>4</v>
      </c>
      <c r="T276" s="39"/>
      <c r="U276" s="24">
        <v>17</v>
      </c>
      <c r="V276" s="24" t="str">
        <f>IF(W276="","",IFERROR(INDEX(#REF!,MATCH(W276,#REF!,0)),"NUEVO"))</f>
        <v>NUEVO</v>
      </c>
      <c r="W276" s="96" t="s">
        <v>291</v>
      </c>
      <c r="X276" s="49" t="s">
        <v>96</v>
      </c>
      <c r="Y276" s="94" t="s">
        <v>700</v>
      </c>
      <c r="Z276" s="94" t="s">
        <v>647</v>
      </c>
      <c r="AA276" s="94" t="s">
        <v>16</v>
      </c>
      <c r="AB276" s="94" t="s">
        <v>835</v>
      </c>
      <c r="AC276" s="94">
        <v>38</v>
      </c>
      <c r="AD276" s="24"/>
      <c r="AE276" s="94"/>
      <c r="AF276" s="94" t="s">
        <v>700</v>
      </c>
      <c r="AG276" s="24" t="str">
        <f t="shared" ref="AG276" si="199">IF(AND(P276&gt;0,Q276&gt;0),"TP",IF(AND(P276&gt;0,Q276=0),"T","P"))</f>
        <v>T</v>
      </c>
      <c r="AH276" s="94">
        <v>2</v>
      </c>
      <c r="AI276" s="94">
        <v>12</v>
      </c>
      <c r="AJ276" s="94">
        <v>40</v>
      </c>
      <c r="AK276" s="94">
        <v>14</v>
      </c>
      <c r="AL276" s="94">
        <v>20</v>
      </c>
      <c r="AM276" s="24">
        <f t="shared" ref="AM276" si="200">IF(R276=0,0,IF(AI276="",R276,IF(X276="HIBRIDO VIRTUAL",0,((((AK276/24)+(AL276/1440))-((AI276/24)+(AJ276/1440)))*1440/50))))</f>
        <v>1.9999999999999993</v>
      </c>
      <c r="AN276" s="97">
        <f t="shared" ref="AN276" si="201">AI276/24+AJ276/1440</f>
        <v>0.52777777777777779</v>
      </c>
      <c r="AO276" s="97">
        <f t="shared" ref="AO276" si="202">AK276/24+AL276/1440</f>
        <v>0.59722222222222221</v>
      </c>
      <c r="AP276" s="24" t="str" cm="1">
        <f t="array" ref="AP276">IF(W276="","",IF(SUMPRODUCT((W276=$W$6:$W$3326)*(AH276=$AH$6:$AH$3326)*(AN276=$AN$6:$AN$3326)*(AO276=$AO$6:$AO$3326)*(ROW($W$6:$W$3326)&lt;&gt;ROW(W276))*((R276=0)*($R$6:$R$3326&gt;0)+(R276&gt;0)*($R$6:$R$3326=0)))&gt;0,"SALONES UNIDOS",IF(SUMPRODUCT((W276=$W$6:$W$3326)*(AH276=$AH$6:$AH$3326)*((AN276&lt;$AO$6:$AO$3326)*(AO276&gt;$AN$6:$AN$3326))*(ROW($W$6:$W$3326)&lt;&gt;ROW(W276)))&gt;0,"CRUZADO","Sin cruce")))</f>
        <v>Sin cruce</v>
      </c>
      <c r="AQ276" s="97" t="str">
        <f t="shared" ref="AQ276" si="203">TRIM(CONCATENATE(H276,I276,F276,J276))</f>
        <v>IN7FILIALA</v>
      </c>
      <c r="AR276" s="97" t="str" cm="1">
        <f t="array" ref="AR276">IF(AQ276="","",IF(SUMPRODUCT((AQ276=$AQ$6:$AQ$3326)*(AH276=$AH$6:$AH$3326)*(AN276=$AN$6:$AN$3326)*(AO276=$AO$6:$AO$3326)*(ROW($AQ$6:$AQ$3326)&lt;&gt;ROW(AQ276))*((R276=0)*($R$6:$R$3326&gt;0)+(R276&gt;0)*($R$6:$R$3326=0)))&gt;0,"SALONES UNIDOS",IF(SUMPRODUCT((AQ276=$AQ$6:$AQ$3326)*(AH276=$AH$6:$AH$3326)*((AN276&lt;$AO$6:$AO$3326)*(AO276&gt;$AN$6:$AN$3326))*(ROW($AQ$6:$AQ$3326)&lt;&gt;ROW(AQ276)))&gt;0,"CRUZADO","Sin cruce")))</f>
        <v>Sin cruce</v>
      </c>
    </row>
    <row r="277" spans="3:44" s="8" customFormat="1" ht="18.75" hidden="1" customHeight="1" x14ac:dyDescent="0.2">
      <c r="C277" s="12" t="s">
        <v>639</v>
      </c>
      <c r="D277" s="94" t="s">
        <v>958</v>
      </c>
      <c r="E277" s="94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95" t="s">
        <v>994</v>
      </c>
      <c r="L277" s="67" t="s">
        <v>995</v>
      </c>
      <c r="M277" s="94" t="s">
        <v>643</v>
      </c>
      <c r="N277" s="94" t="s">
        <v>644</v>
      </c>
      <c r="O277" s="12" t="s">
        <v>512</v>
      </c>
      <c r="P277" s="94">
        <v>0</v>
      </c>
      <c r="Q277" s="94">
        <v>4</v>
      </c>
      <c r="R277" s="112">
        <v>4</v>
      </c>
      <c r="S277" s="94">
        <v>4</v>
      </c>
      <c r="T277" s="39"/>
      <c r="U277" s="24">
        <v>17</v>
      </c>
      <c r="V277" s="24" t="str">
        <f>IF(W277="","",IFERROR(INDEX(#REF!,MATCH(W277,#REF!,0)),"NUEVO"))</f>
        <v>NUEVO</v>
      </c>
      <c r="W277" s="96" t="s">
        <v>291</v>
      </c>
      <c r="X277" s="49" t="s">
        <v>96</v>
      </c>
      <c r="Y277" s="94" t="s">
        <v>700</v>
      </c>
      <c r="Z277" s="94" t="s">
        <v>647</v>
      </c>
      <c r="AA277" s="94"/>
      <c r="AB277" s="94"/>
      <c r="AC277" s="94"/>
      <c r="AD277" s="71" t="s">
        <v>912</v>
      </c>
      <c r="AE277" s="94">
        <v>30</v>
      </c>
      <c r="AF277" s="94" t="s">
        <v>700</v>
      </c>
      <c r="AG277" s="24" t="str">
        <f t="shared" si="95"/>
        <v>P</v>
      </c>
      <c r="AH277" s="94">
        <v>2</v>
      </c>
      <c r="AI277" s="94">
        <v>14</v>
      </c>
      <c r="AJ277" s="94">
        <v>20</v>
      </c>
      <c r="AK277" s="94">
        <v>17</v>
      </c>
      <c r="AL277" s="94">
        <v>40</v>
      </c>
      <c r="AM277" s="24">
        <f t="shared" si="111"/>
        <v>4.0000000000000018</v>
      </c>
      <c r="AN277" s="97">
        <f t="shared" si="112"/>
        <v>0.59722222222222221</v>
      </c>
      <c r="AO277" s="97">
        <f t="shared" si="113"/>
        <v>0.73611111111111116</v>
      </c>
      <c r="AP277" s="24" t="str" cm="1">
        <f t="array" ref="AP277">IF(W277="","",IF(SUMPRODUCT((W277=$W$6:$W$3326)*(AH277=$AH$6:$AH$3326)*(AN277=$AN$6:$AN$3326)*(AO277=$AO$6:$AO$3326)*(ROW($W$6:$W$3326)&lt;&gt;ROW(W277))*((R277=0)*($R$6:$R$3326&gt;0)+(R277&gt;0)*($R$6:$R$3326=0)))&gt;0,"SALONES UNIDOS",IF(SUMPRODUCT((W277=$W$6:$W$3326)*(AH277=$AH$6:$AH$3326)*((AN277&lt;$AO$6:$AO$3326)*(AO277&gt;$AN$6:$AN$3326))*(ROW($W$6:$W$3326)&lt;&gt;ROW(W277)))&gt;0,"CRUZADO","Sin cruce")))</f>
        <v>Sin cruce</v>
      </c>
      <c r="AQ277" s="97" t="str">
        <f t="shared" si="114"/>
        <v>IN7FILIALA</v>
      </c>
      <c r="AR277" s="97" t="str" cm="1">
        <f t="array" ref="AR277">IF(AQ277="","",IF(SUMPRODUCT((AQ277=$AQ$6:$AQ$3326)*(AH277=$AH$6:$AH$3326)*(AN277=$AN$6:$AN$3326)*(AO277=$AO$6:$AO$3326)*(ROW($AQ$6:$AQ$3326)&lt;&gt;ROW(AQ277))*((R277=0)*($R$6:$R$3326&gt;0)+(R277&gt;0)*($R$6:$R$3326=0)))&gt;0,"SALONES UNIDOS",IF(SUMPRODUCT((AQ277=$AQ$6:$AQ$3326)*(AH277=$AH$6:$AH$3326)*((AN277&lt;$AO$6:$AO$3326)*(AO277&gt;$AN$6:$AN$3326))*(ROW($AQ$6:$AQ$3326)&lt;&gt;ROW(AQ277)))&gt;0,"CRUZADO","Sin cruce")))</f>
        <v>Sin cruce</v>
      </c>
    </row>
    <row r="278" spans="3:44" s="8" customFormat="1" ht="18.75" hidden="1" customHeight="1" x14ac:dyDescent="0.2">
      <c r="C278" s="12" t="s">
        <v>639</v>
      </c>
      <c r="D278" s="94" t="s">
        <v>958</v>
      </c>
      <c r="E278" s="94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95" t="s">
        <v>996</v>
      </c>
      <c r="L278" s="67" t="s">
        <v>997</v>
      </c>
      <c r="M278" s="94" t="s">
        <v>658</v>
      </c>
      <c r="N278" s="94" t="s">
        <v>644</v>
      </c>
      <c r="O278" s="12" t="s">
        <v>521</v>
      </c>
      <c r="P278" s="94">
        <v>4</v>
      </c>
      <c r="Q278" s="94">
        <v>2</v>
      </c>
      <c r="R278" s="112">
        <v>6</v>
      </c>
      <c r="S278" s="94">
        <v>5</v>
      </c>
      <c r="T278" s="39"/>
      <c r="U278" s="24">
        <v>17</v>
      </c>
      <c r="V278" s="24" t="str">
        <f>IF(W278="","",IFERROR(INDEX(#REF!,MATCH(W278,#REF!,0)),"NUEVO"))</f>
        <v>NUEVO</v>
      </c>
      <c r="W278" s="96" t="s">
        <v>221</v>
      </c>
      <c r="X278" s="49" t="s">
        <v>95</v>
      </c>
      <c r="Y278" s="94" t="s">
        <v>802</v>
      </c>
      <c r="Z278" s="94" t="s">
        <v>647</v>
      </c>
      <c r="AA278" s="94"/>
      <c r="AB278" s="94"/>
      <c r="AC278" s="94"/>
      <c r="AD278" s="94"/>
      <c r="AE278" s="94"/>
      <c r="AF278" s="94" t="s">
        <v>802</v>
      </c>
      <c r="AG278" s="24" t="str">
        <f t="shared" si="95"/>
        <v>TP</v>
      </c>
      <c r="AH278" s="94">
        <v>6</v>
      </c>
      <c r="AI278" s="94">
        <v>7</v>
      </c>
      <c r="AJ278" s="94">
        <v>40</v>
      </c>
      <c r="AK278" s="94">
        <v>12</v>
      </c>
      <c r="AL278" s="94">
        <v>40</v>
      </c>
      <c r="AM278" s="24">
        <f t="shared" si="111"/>
        <v>6</v>
      </c>
      <c r="AN278" s="97">
        <f t="shared" si="112"/>
        <v>0.31944444444444448</v>
      </c>
      <c r="AO278" s="97">
        <f t="shared" si="113"/>
        <v>0.52777777777777779</v>
      </c>
      <c r="AP278" s="24" t="str" cm="1">
        <f t="array" ref="AP278">IF(W278="","",IF(SUMPRODUCT((W278=$W$6:$W$3326)*(AH278=$AH$6:$AH$3326)*(AN278=$AN$6:$AN$3326)*(AO278=$AO$6:$AO$3326)*(ROW($W$6:$W$3326)&lt;&gt;ROW(W278))*((R278=0)*($R$6:$R$3326&gt;0)+(R278&gt;0)*($R$6:$R$3326=0)))&gt;0,"SALONES UNIDOS",IF(SUMPRODUCT((W278=$W$6:$W$3326)*(AH278=$AH$6:$AH$3326)*((AN278&lt;$AO$6:$AO$3326)*(AO278&gt;$AN$6:$AN$3326))*(ROW($W$6:$W$3326)&lt;&gt;ROW(W278)))&gt;0,"CRUZADO","Sin cruce")))</f>
        <v>Sin cruce</v>
      </c>
      <c r="AQ278" s="97" t="str">
        <f t="shared" si="114"/>
        <v>IN7FILIALA</v>
      </c>
      <c r="AR278" s="97" t="str" cm="1">
        <f t="array" ref="AR278">IF(AQ278="","",IF(SUMPRODUCT((AQ278=$AQ$6:$AQ$3326)*(AH278=$AH$6:$AH$3326)*(AN278=$AN$6:$AN$3326)*(AO278=$AO$6:$AO$3326)*(ROW($AQ$6:$AQ$3326)&lt;&gt;ROW(AQ278))*((R278=0)*($R$6:$R$3326&gt;0)+(R278&gt;0)*($R$6:$R$3326=0)))&gt;0,"SALONES UNIDOS",IF(SUMPRODUCT((AQ278=$AQ$6:$AQ$3326)*(AH278=$AH$6:$AH$3326)*((AN278&lt;$AO$6:$AO$3326)*(AO278&gt;$AN$6:$AN$3326))*(ROW($AQ$6:$AQ$3326)&lt;&gt;ROW(AQ278)))&gt;0,"CRUZADO","Sin cruce")))</f>
        <v>Sin cruce</v>
      </c>
    </row>
    <row r="279" spans="3:44" s="8" customFormat="1" ht="18.75" hidden="1" customHeight="1" x14ac:dyDescent="0.2">
      <c r="C279" s="12" t="s">
        <v>639</v>
      </c>
      <c r="D279" s="94" t="s">
        <v>958</v>
      </c>
      <c r="E279" s="94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95" t="s">
        <v>998</v>
      </c>
      <c r="L279" s="67" t="s">
        <v>999</v>
      </c>
      <c r="M279" s="94" t="s">
        <v>643</v>
      </c>
      <c r="N279" s="94" t="s">
        <v>644</v>
      </c>
      <c r="O279" s="12" t="s">
        <v>521</v>
      </c>
      <c r="P279" s="94">
        <v>2</v>
      </c>
      <c r="Q279" s="94">
        <v>4</v>
      </c>
      <c r="R279" s="112">
        <v>6</v>
      </c>
      <c r="S279" s="94">
        <v>4</v>
      </c>
      <c r="T279" s="39"/>
      <c r="U279" s="24">
        <v>17</v>
      </c>
      <c r="V279" s="24" t="str">
        <f>IF(W279="","",IFERROR(INDEX(#REF!,MATCH(W279,#REF!,0)),"NUEVO"))</f>
        <v>NUEVO</v>
      </c>
      <c r="W279" s="96" t="s">
        <v>313</v>
      </c>
      <c r="X279" s="49" t="s">
        <v>95</v>
      </c>
      <c r="Y279" s="94" t="s">
        <v>802</v>
      </c>
      <c r="Z279" s="94" t="s">
        <v>647</v>
      </c>
      <c r="AA279" s="94" t="s">
        <v>41</v>
      </c>
      <c r="AB279" s="94"/>
      <c r="AC279" s="94"/>
      <c r="AD279" s="94"/>
      <c r="AE279" s="94"/>
      <c r="AF279" s="94" t="s">
        <v>802</v>
      </c>
      <c r="AG279" s="24" t="str">
        <f t="shared" si="95"/>
        <v>TP</v>
      </c>
      <c r="AH279" s="94">
        <v>1</v>
      </c>
      <c r="AI279" s="94">
        <v>7</v>
      </c>
      <c r="AJ279" s="94">
        <v>40</v>
      </c>
      <c r="AK279" s="94">
        <v>12</v>
      </c>
      <c r="AL279" s="94">
        <v>40</v>
      </c>
      <c r="AM279" s="24">
        <f t="shared" si="111"/>
        <v>6</v>
      </c>
      <c r="AN279" s="97">
        <f t="shared" si="112"/>
        <v>0.31944444444444448</v>
      </c>
      <c r="AO279" s="97">
        <f t="shared" si="113"/>
        <v>0.52777777777777779</v>
      </c>
      <c r="AP279" s="24" t="str" cm="1">
        <f t="array" ref="AP279">IF(W279="","",IF(SUMPRODUCT((W279=$W$6:$W$3326)*(AH279=$AH$6:$AH$3326)*(AN279=$AN$6:$AN$3326)*(AO279=$AO$6:$AO$3326)*(ROW($W$6:$W$3326)&lt;&gt;ROW(W279))*((R279=0)*($R$6:$R$3326&gt;0)+(R279&gt;0)*($R$6:$R$3326=0)))&gt;0,"SALONES UNIDOS",IF(SUMPRODUCT((W279=$W$6:$W$3326)*(AH279=$AH$6:$AH$3326)*((AN279&lt;$AO$6:$AO$3326)*(AO279&gt;$AN$6:$AN$3326))*(ROW($W$6:$W$3326)&lt;&gt;ROW(W279)))&gt;0,"CRUZADO","Sin cruce")))</f>
        <v>Sin cruce</v>
      </c>
      <c r="AQ279" s="97" t="str">
        <f t="shared" si="114"/>
        <v>IN7FILIALA</v>
      </c>
      <c r="AR279" s="97" t="str" cm="1">
        <f t="array" ref="AR279">IF(AQ279="","",IF(SUMPRODUCT((AQ279=$AQ$6:$AQ$3326)*(AH279=$AH$6:$AH$3326)*(AN279=$AN$6:$AN$3326)*(AO279=$AO$6:$AO$3326)*(ROW($AQ$6:$AQ$3326)&lt;&gt;ROW(AQ279))*((R279=0)*($R$6:$R$3326&gt;0)+(R279&gt;0)*($R$6:$R$3326=0)))&gt;0,"SALONES UNIDOS",IF(SUMPRODUCT((AQ279=$AQ$6:$AQ$3326)*(AH279=$AH$6:$AH$3326)*((AN279&lt;$AO$6:$AO$3326)*(AO279&gt;$AN$6:$AN$3326))*(ROW($AQ$6:$AQ$3326)&lt;&gt;ROW(AQ279)))&gt;0,"CRUZADO","Sin cruce")))</f>
        <v>Sin cruce</v>
      </c>
    </row>
    <row r="280" spans="3:44" s="8" customFormat="1" ht="18.75" hidden="1" customHeight="1" x14ac:dyDescent="0.2">
      <c r="C280" s="12" t="s">
        <v>639</v>
      </c>
      <c r="D280" s="94" t="s">
        <v>958</v>
      </c>
      <c r="E280" s="94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95" t="s">
        <v>1000</v>
      </c>
      <c r="L280" s="67" t="s">
        <v>1001</v>
      </c>
      <c r="M280" s="94" t="s">
        <v>643</v>
      </c>
      <c r="N280" s="94" t="s">
        <v>644</v>
      </c>
      <c r="O280" s="12" t="s">
        <v>512</v>
      </c>
      <c r="P280" s="94">
        <v>3</v>
      </c>
      <c r="Q280" s="94">
        <v>2</v>
      </c>
      <c r="R280" s="112">
        <v>5</v>
      </c>
      <c r="S280" s="94">
        <v>4</v>
      </c>
      <c r="T280" s="39"/>
      <c r="U280" s="24">
        <v>17</v>
      </c>
      <c r="V280" s="24" t="str">
        <f>IF(W280="","",IFERROR(INDEX(#REF!,MATCH(W280,#REF!,0)),"NUEVO"))</f>
        <v>NUEVO</v>
      </c>
      <c r="W280" s="96" t="s">
        <v>362</v>
      </c>
      <c r="X280" s="49" t="s">
        <v>96</v>
      </c>
      <c r="Y280" s="94" t="s">
        <v>700</v>
      </c>
      <c r="Z280" s="94" t="s">
        <v>647</v>
      </c>
      <c r="AA280" s="94" t="s">
        <v>16</v>
      </c>
      <c r="AB280" s="94" t="s">
        <v>835</v>
      </c>
      <c r="AC280" s="94">
        <v>38</v>
      </c>
      <c r="AD280" s="94"/>
      <c r="AE280" s="94"/>
      <c r="AF280" s="94" t="s">
        <v>700</v>
      </c>
      <c r="AG280" s="24" t="str">
        <f t="shared" si="95"/>
        <v>TP</v>
      </c>
      <c r="AH280" s="94">
        <v>5</v>
      </c>
      <c r="AI280" s="94">
        <v>14</v>
      </c>
      <c r="AJ280" s="94">
        <v>20</v>
      </c>
      <c r="AK280" s="94">
        <v>18</v>
      </c>
      <c r="AL280" s="94">
        <v>30</v>
      </c>
      <c r="AM280" s="24">
        <f t="shared" si="111"/>
        <v>5.0000000000000009</v>
      </c>
      <c r="AN280" s="97">
        <f t="shared" si="112"/>
        <v>0.59722222222222221</v>
      </c>
      <c r="AO280" s="97">
        <f t="shared" si="113"/>
        <v>0.77083333333333337</v>
      </c>
      <c r="AP280" s="24" t="str" cm="1">
        <f t="array" ref="AP280">IF(W280="","",IF(SUMPRODUCT((W280=$W$6:$W$3326)*(AH280=$AH$6:$AH$3326)*(AN280=$AN$6:$AN$3326)*(AO280=$AO$6:$AO$3326)*(ROW($W$6:$W$3326)&lt;&gt;ROW(W280))*((R280=0)*($R$6:$R$3326&gt;0)+(R280&gt;0)*($R$6:$R$3326=0)))&gt;0,"SALONES UNIDOS",IF(SUMPRODUCT((W280=$W$6:$W$3326)*(AH280=$AH$6:$AH$3326)*((AN280&lt;$AO$6:$AO$3326)*(AO280&gt;$AN$6:$AN$3326))*(ROW($W$6:$W$3326)&lt;&gt;ROW(W280)))&gt;0,"CRUZADO","Sin cruce")))</f>
        <v>Sin cruce</v>
      </c>
      <c r="AQ280" s="97" t="str">
        <f t="shared" si="114"/>
        <v>IN7FILIALA</v>
      </c>
      <c r="AR280" s="97" t="str" cm="1">
        <f t="array" ref="AR280">IF(AQ280="","",IF(SUMPRODUCT((AQ280=$AQ$6:$AQ$3326)*(AH280=$AH$6:$AH$3326)*(AN280=$AN$6:$AN$3326)*(AO280=$AO$6:$AO$3326)*(ROW($AQ$6:$AQ$3326)&lt;&gt;ROW(AQ280))*((R280=0)*($R$6:$R$3326&gt;0)+(R280&gt;0)*($R$6:$R$3326=0)))&gt;0,"SALONES UNIDOS",IF(SUMPRODUCT((AQ280=$AQ$6:$AQ$3326)*(AH280=$AH$6:$AH$3326)*((AN280&lt;$AO$6:$AO$3326)*(AO280&gt;$AN$6:$AN$3326))*(ROW($AQ$6:$AQ$3326)&lt;&gt;ROW(AQ280)))&gt;0,"CRUZADO","Sin cruce")))</f>
        <v>Sin cruce</v>
      </c>
    </row>
    <row r="281" spans="3:44" s="8" customFormat="1" ht="18.75" hidden="1" customHeight="1" x14ac:dyDescent="0.2">
      <c r="C281" s="12" t="s">
        <v>639</v>
      </c>
      <c r="D281" s="94" t="s">
        <v>958</v>
      </c>
      <c r="E281" s="94">
        <v>20261</v>
      </c>
      <c r="F281" s="12" t="s">
        <v>13</v>
      </c>
      <c r="G281" s="12" t="s">
        <v>20</v>
      </c>
      <c r="H281" s="12" t="s">
        <v>57</v>
      </c>
      <c r="I281" s="12">
        <v>7</v>
      </c>
      <c r="J281" s="12" t="s">
        <v>16</v>
      </c>
      <c r="K281" s="95" t="s">
        <v>1002</v>
      </c>
      <c r="L281" s="67" t="s">
        <v>841</v>
      </c>
      <c r="M281" s="94" t="s">
        <v>658</v>
      </c>
      <c r="N281" s="94" t="s">
        <v>644</v>
      </c>
      <c r="O281" s="12" t="s">
        <v>521</v>
      </c>
      <c r="P281" s="94">
        <v>2</v>
      </c>
      <c r="Q281" s="94">
        <v>2</v>
      </c>
      <c r="R281" s="112">
        <v>4</v>
      </c>
      <c r="S281" s="94">
        <v>3</v>
      </c>
      <c r="T281" s="39"/>
      <c r="U281" s="24">
        <v>17</v>
      </c>
      <c r="V281" s="24" t="str">
        <f>IF(W281="","",IFERROR(INDEX(#REF!,MATCH(W281,#REF!,0)),"NUEVO"))</f>
        <v>NUEVO</v>
      </c>
      <c r="W281" s="96" t="s">
        <v>112</v>
      </c>
      <c r="X281" s="49" t="s">
        <v>95</v>
      </c>
      <c r="Y281" s="94" t="s">
        <v>700</v>
      </c>
      <c r="Z281" s="94" t="s">
        <v>647</v>
      </c>
      <c r="AA281" s="94"/>
      <c r="AB281" s="94"/>
      <c r="AC281" s="94"/>
      <c r="AD281" s="94"/>
      <c r="AE281" s="94"/>
      <c r="AF281" s="94" t="s">
        <v>700</v>
      </c>
      <c r="AG281" s="24" t="str">
        <f t="shared" si="95"/>
        <v>TP</v>
      </c>
      <c r="AH281" s="94">
        <v>6</v>
      </c>
      <c r="AI281" s="94">
        <v>14</v>
      </c>
      <c r="AJ281" s="94">
        <v>20</v>
      </c>
      <c r="AK281" s="94">
        <v>17</v>
      </c>
      <c r="AL281" s="94">
        <v>40</v>
      </c>
      <c r="AM281" s="24">
        <f t="shared" si="111"/>
        <v>4.0000000000000018</v>
      </c>
      <c r="AN281" s="97">
        <f t="shared" si="112"/>
        <v>0.59722222222222221</v>
      </c>
      <c r="AO281" s="97">
        <f t="shared" si="113"/>
        <v>0.73611111111111116</v>
      </c>
      <c r="AP281" s="24" t="str" cm="1">
        <f t="array" ref="AP281">IF(W281="","",IF(SUMPRODUCT((W281=$W$6:$W$3326)*(AH281=$AH$6:$AH$3326)*(AN281=$AN$6:$AN$3326)*(AO281=$AO$6:$AO$3326)*(ROW($W$6:$W$3326)&lt;&gt;ROW(W281))*((R281=0)*($R$6:$R$3326&gt;0)+(R281&gt;0)*($R$6:$R$3326=0)))&gt;0,"SALONES UNIDOS",IF(SUMPRODUCT((W281=$W$6:$W$3326)*(AH281=$AH$6:$AH$3326)*((AN281&lt;$AO$6:$AO$3326)*(AO281&gt;$AN$6:$AN$3326))*(ROW($W$6:$W$3326)&lt;&gt;ROW(W281)))&gt;0,"CRUZADO","Sin cruce")))</f>
        <v>Sin cruce</v>
      </c>
      <c r="AQ281" s="97" t="str">
        <f t="shared" si="114"/>
        <v>IN7FILIALA</v>
      </c>
      <c r="AR281" s="97" t="str" cm="1">
        <f t="array" ref="AR281">IF(AQ281="","",IF(SUMPRODUCT((AQ281=$AQ$6:$AQ$3326)*(AH281=$AH$6:$AH$3326)*(AN281=$AN$6:$AN$3326)*(AO281=$AO$6:$AO$3326)*(ROW($AQ$6:$AQ$3326)&lt;&gt;ROW(AQ281))*((R281=0)*($R$6:$R$3326&gt;0)+(R281&gt;0)*($R$6:$R$3326=0)))&gt;0,"SALONES UNIDOS",IF(SUMPRODUCT((AQ281=$AQ$6:$AQ$3326)*(AH281=$AH$6:$AH$3326)*((AN281&lt;$AO$6:$AO$3326)*(AO281&gt;$AN$6:$AN$3326))*(ROW($AQ$6:$AQ$3326)&lt;&gt;ROW(AQ281)))&gt;0,"CRUZADO","Sin cruce")))</f>
        <v>Sin cruce</v>
      </c>
    </row>
    <row r="282" spans="3:44" s="8" customFormat="1" ht="18.75" customHeight="1" x14ac:dyDescent="0.2">
      <c r="C282" s="12" t="s">
        <v>639</v>
      </c>
      <c r="D282" s="94" t="s">
        <v>1003</v>
      </c>
      <c r="E282" s="42">
        <v>20261</v>
      </c>
      <c r="F282" s="11" t="s">
        <v>19</v>
      </c>
      <c r="G282" s="11" t="s">
        <v>20</v>
      </c>
      <c r="H282" s="11" t="s">
        <v>21</v>
      </c>
      <c r="I282" s="11">
        <v>1</v>
      </c>
      <c r="J282" s="11" t="s">
        <v>16</v>
      </c>
      <c r="K282" s="95" t="s">
        <v>1004</v>
      </c>
      <c r="L282" s="67" t="s">
        <v>1005</v>
      </c>
      <c r="M282" s="94" t="s">
        <v>684</v>
      </c>
      <c r="N282" s="94" t="s">
        <v>722</v>
      </c>
      <c r="O282" s="12" t="s">
        <v>512</v>
      </c>
      <c r="P282" s="94">
        <v>3</v>
      </c>
      <c r="Q282" s="94">
        <v>2</v>
      </c>
      <c r="R282" s="112">
        <v>5</v>
      </c>
      <c r="S282" s="94">
        <v>4</v>
      </c>
      <c r="T282" s="110"/>
      <c r="U282" s="24">
        <v>40</v>
      </c>
      <c r="V282" s="24" t="str">
        <f>IF(W282="","",IFERROR(INDEX(#REF!,MATCH(W282,#REF!,0)),"NUEVO"))</f>
        <v>NUEVO</v>
      </c>
      <c r="W282" s="96" t="s">
        <v>581</v>
      </c>
      <c r="X282" s="49" t="s">
        <v>892</v>
      </c>
      <c r="Y282" s="94" t="s">
        <v>740</v>
      </c>
      <c r="Z282" s="94" t="s">
        <v>647</v>
      </c>
      <c r="AA282" s="94" t="s">
        <v>26</v>
      </c>
      <c r="AB282" s="94" t="s">
        <v>1006</v>
      </c>
      <c r="AC282" s="94">
        <v>43</v>
      </c>
      <c r="AD282" s="94" t="s">
        <v>685</v>
      </c>
      <c r="AE282" s="94" t="s">
        <v>685</v>
      </c>
      <c r="AF282" s="94" t="s">
        <v>740</v>
      </c>
      <c r="AG282" s="24" t="str">
        <f t="shared" si="95"/>
        <v>TP</v>
      </c>
      <c r="AH282" s="94">
        <v>1</v>
      </c>
      <c r="AI282" s="94">
        <v>11</v>
      </c>
      <c r="AJ282" s="94">
        <v>0</v>
      </c>
      <c r="AK282" s="94">
        <v>15</v>
      </c>
      <c r="AL282" s="94">
        <v>10</v>
      </c>
      <c r="AM282" s="24">
        <f t="shared" si="111"/>
        <v>5</v>
      </c>
      <c r="AN282" s="97">
        <f t="shared" si="112"/>
        <v>0.45833333333333331</v>
      </c>
      <c r="AO282" s="97">
        <f t="shared" si="113"/>
        <v>0.63194444444444442</v>
      </c>
      <c r="AP282" s="24" t="str" cm="1">
        <f t="array" ref="AP282">IF(W282="","",IF(SUMPRODUCT((W282=$W$6:$W$3326)*(AH282=$AH$6:$AH$3326)*(AN282=$AN$6:$AN$3326)*(AO282=$AO$6:$AO$3326)*(ROW($W$6:$W$3326)&lt;&gt;ROW(W282))*((R282=0)*($R$6:$R$3326&gt;0)+(R282&gt;0)*($R$6:$R$3326=0)))&gt;0,"SALONES UNIDOS",IF(SUMPRODUCT((W282=$W$6:$W$3326)*(AH282=$AH$6:$AH$3326)*((AN282&lt;$AO$6:$AO$3326)*(AO282&gt;$AN$6:$AN$3326))*(ROW($W$6:$W$3326)&lt;&gt;ROW(W282)))&gt;0,"CRUZADO","Sin cruce")))</f>
        <v>Sin cruce</v>
      </c>
      <c r="AQ282" s="97" t="str">
        <f t="shared" si="114"/>
        <v>AE1HUAURAA</v>
      </c>
      <c r="AR282" s="97" t="str" cm="1">
        <f t="array" ref="AR282">IF(AQ282="","",IF(SUMPRODUCT((AQ282=$AQ$6:$AQ$3326)*(AH282=$AH$6:$AH$3326)*(AN282=$AN$6:$AN$3326)*(AO282=$AO$6:$AO$3326)*(ROW($AQ$6:$AQ$3326)&lt;&gt;ROW(AQ282))*((R282=0)*($R$6:$R$3326&gt;0)+(R282&gt;0)*($R$6:$R$3326=0)))&gt;0,"SALONES UNIDOS",IF(SUMPRODUCT((AQ282=$AQ$6:$AQ$3326)*(AH282=$AH$6:$AH$3326)*((AN282&lt;$AO$6:$AO$3326)*(AO282&gt;$AN$6:$AN$3326))*(ROW($AQ$6:$AQ$3326)&lt;&gt;ROW(AQ282)))&gt;0,"CRUZADO","Sin cruce")))</f>
        <v>Sin cruce</v>
      </c>
    </row>
    <row r="283" spans="3:44" s="8" customFormat="1" ht="18.75" customHeight="1" x14ac:dyDescent="0.2">
      <c r="C283" s="12" t="s">
        <v>639</v>
      </c>
      <c r="D283" s="94" t="s">
        <v>1003</v>
      </c>
      <c r="E283" s="42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95" t="s">
        <v>1007</v>
      </c>
      <c r="L283" s="67" t="s">
        <v>743</v>
      </c>
      <c r="M283" s="94" t="s">
        <v>684</v>
      </c>
      <c r="N283" s="94" t="s">
        <v>722</v>
      </c>
      <c r="O283" s="12" t="s">
        <v>512</v>
      </c>
      <c r="P283" s="94">
        <v>3</v>
      </c>
      <c r="Q283" s="94">
        <v>2</v>
      </c>
      <c r="R283" s="112">
        <v>5</v>
      </c>
      <c r="S283" s="94">
        <v>4</v>
      </c>
      <c r="T283" s="110"/>
      <c r="U283" s="24">
        <v>40</v>
      </c>
      <c r="V283" s="24" t="str">
        <f>IF(W283="","",IFERROR(INDEX(#REF!,MATCH(W283,#REF!,0)),"NUEVO"))</f>
        <v>NUEVO</v>
      </c>
      <c r="W283" s="96" t="s">
        <v>370</v>
      </c>
      <c r="X283" s="49" t="s">
        <v>892</v>
      </c>
      <c r="Y283" s="94" t="s">
        <v>740</v>
      </c>
      <c r="Z283" s="94" t="s">
        <v>647</v>
      </c>
      <c r="AA283" s="94" t="s">
        <v>26</v>
      </c>
      <c r="AB283" s="94" t="s">
        <v>1006</v>
      </c>
      <c r="AC283" s="94">
        <v>43</v>
      </c>
      <c r="AD283" s="94" t="s">
        <v>685</v>
      </c>
      <c r="AE283" s="94" t="s">
        <v>685</v>
      </c>
      <c r="AF283" s="94" t="s">
        <v>740</v>
      </c>
      <c r="AG283" s="24" t="str">
        <f t="shared" si="95"/>
        <v>TP</v>
      </c>
      <c r="AH283" s="94">
        <v>5</v>
      </c>
      <c r="AI283" s="94">
        <v>7</v>
      </c>
      <c r="AJ283" s="94">
        <v>40</v>
      </c>
      <c r="AK283" s="94">
        <v>11</v>
      </c>
      <c r="AL283" s="94">
        <v>50</v>
      </c>
      <c r="AM283" s="24">
        <f t="shared" si="111"/>
        <v>4.9999999999999982</v>
      </c>
      <c r="AN283" s="97">
        <f t="shared" si="112"/>
        <v>0.31944444444444448</v>
      </c>
      <c r="AO283" s="97">
        <f t="shared" si="113"/>
        <v>0.49305555555555552</v>
      </c>
      <c r="AP283" s="24" t="str" cm="1">
        <f t="array" ref="AP283">IF(W283="","",IF(SUMPRODUCT((W283=$W$6:$W$3326)*(AH283=$AH$6:$AH$3326)*(AN283=$AN$6:$AN$3326)*(AO283=$AO$6:$AO$3326)*(ROW($W$6:$W$3326)&lt;&gt;ROW(W283))*((R283=0)*($R$6:$R$3326&gt;0)+(R283&gt;0)*($R$6:$R$3326=0)))&gt;0,"SALONES UNIDOS",IF(SUMPRODUCT((W283=$W$6:$W$3326)*(AH283=$AH$6:$AH$3326)*((AN283&lt;$AO$6:$AO$3326)*(AO283&gt;$AN$6:$AN$3326))*(ROW($W$6:$W$3326)&lt;&gt;ROW(W283)))&gt;0,"CRUZADO","Sin cruce")))</f>
        <v>Sin cruce</v>
      </c>
      <c r="AQ283" s="97" t="str">
        <f t="shared" si="114"/>
        <v>AE1HUAURAA</v>
      </c>
      <c r="AR283" s="97" t="str" cm="1">
        <f t="array" ref="AR283">IF(AQ283="","",IF(SUMPRODUCT((AQ283=$AQ$6:$AQ$3326)*(AH283=$AH$6:$AH$3326)*(AN283=$AN$6:$AN$3326)*(AO283=$AO$6:$AO$3326)*(ROW($AQ$6:$AQ$3326)&lt;&gt;ROW(AQ283))*((R283=0)*($R$6:$R$3326&gt;0)+(R283&gt;0)*($R$6:$R$3326=0)))&gt;0,"SALONES UNIDOS",IF(SUMPRODUCT((AQ283=$AQ$6:$AQ$3326)*(AH283=$AH$6:$AH$3326)*((AN283&lt;$AO$6:$AO$3326)*(AO283&gt;$AN$6:$AN$3326))*(ROW($AQ$6:$AQ$3326)&lt;&gt;ROW(AQ283)))&gt;0,"CRUZADO","Sin cruce")))</f>
        <v>Sin cruce</v>
      </c>
    </row>
    <row r="284" spans="3:44" s="8" customFormat="1" ht="18.75" customHeight="1" x14ac:dyDescent="0.2">
      <c r="C284" s="12" t="s">
        <v>639</v>
      </c>
      <c r="D284" s="94" t="s">
        <v>1003</v>
      </c>
      <c r="E284" s="42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95" t="s">
        <v>1008</v>
      </c>
      <c r="L284" s="67" t="s">
        <v>1009</v>
      </c>
      <c r="M284" s="94" t="s">
        <v>684</v>
      </c>
      <c r="N284" s="94" t="s">
        <v>722</v>
      </c>
      <c r="O284" s="12" t="s">
        <v>512</v>
      </c>
      <c r="P284" s="94">
        <v>3</v>
      </c>
      <c r="Q284" s="94">
        <v>2</v>
      </c>
      <c r="R284" s="112">
        <v>5</v>
      </c>
      <c r="S284" s="94">
        <v>4</v>
      </c>
      <c r="T284" s="110"/>
      <c r="U284" s="24">
        <v>40</v>
      </c>
      <c r="V284" s="24" t="str">
        <f>IF(W284="","",IFERROR(INDEX(#REF!,MATCH(W284,#REF!,0)),"NUEVO"))</f>
        <v>NUEVO</v>
      </c>
      <c r="W284" s="96" t="s">
        <v>335</v>
      </c>
      <c r="X284" s="49" t="s">
        <v>892</v>
      </c>
      <c r="Y284" s="94" t="s">
        <v>740</v>
      </c>
      <c r="Z284" s="94" t="s">
        <v>647</v>
      </c>
      <c r="AA284" s="94" t="s">
        <v>26</v>
      </c>
      <c r="AB284" s="94" t="s">
        <v>1006</v>
      </c>
      <c r="AC284" s="94">
        <v>43</v>
      </c>
      <c r="AD284" s="94" t="s">
        <v>685</v>
      </c>
      <c r="AE284" s="94" t="s">
        <v>685</v>
      </c>
      <c r="AF284" s="94" t="s">
        <v>740</v>
      </c>
      <c r="AG284" s="24" t="str">
        <f t="shared" si="95"/>
        <v>TP</v>
      </c>
      <c r="AH284" s="94">
        <v>2</v>
      </c>
      <c r="AI284" s="94">
        <v>7</v>
      </c>
      <c r="AJ284" s="94">
        <v>40</v>
      </c>
      <c r="AK284" s="94">
        <v>11</v>
      </c>
      <c r="AL284" s="94">
        <v>50</v>
      </c>
      <c r="AM284" s="24">
        <f t="shared" si="111"/>
        <v>4.9999999999999982</v>
      </c>
      <c r="AN284" s="97">
        <f t="shared" si="112"/>
        <v>0.31944444444444448</v>
      </c>
      <c r="AO284" s="97">
        <f t="shared" si="113"/>
        <v>0.49305555555555552</v>
      </c>
      <c r="AP284" s="24" t="str" cm="1">
        <f t="array" ref="AP284">IF(W284="","",IF(SUMPRODUCT((W284=$W$6:$W$3326)*(AH284=$AH$6:$AH$3326)*(AN284=$AN$6:$AN$3326)*(AO284=$AO$6:$AO$3326)*(ROW($W$6:$W$3326)&lt;&gt;ROW(W284))*((R284=0)*($R$6:$R$3326&gt;0)+(R284&gt;0)*($R$6:$R$3326=0)))&gt;0,"SALONES UNIDOS",IF(SUMPRODUCT((W284=$W$6:$W$3326)*(AH284=$AH$6:$AH$3326)*((AN284&lt;$AO$6:$AO$3326)*(AO284&gt;$AN$6:$AN$3326))*(ROW($W$6:$W$3326)&lt;&gt;ROW(W284)))&gt;0,"CRUZADO","Sin cruce")))</f>
        <v>Sin cruce</v>
      </c>
      <c r="AQ284" s="97" t="str">
        <f t="shared" si="114"/>
        <v>AE1HUAURAA</v>
      </c>
      <c r="AR284" s="97" t="str" cm="1">
        <f t="array" ref="AR284">IF(AQ284="","",IF(SUMPRODUCT((AQ284=$AQ$6:$AQ$3326)*(AH284=$AH$6:$AH$3326)*(AN284=$AN$6:$AN$3326)*(AO284=$AO$6:$AO$3326)*(ROW($AQ$6:$AQ$3326)&lt;&gt;ROW(AQ284))*((R284=0)*($R$6:$R$3326&gt;0)+(R284&gt;0)*($R$6:$R$3326=0)))&gt;0,"SALONES UNIDOS",IF(SUMPRODUCT((AQ284=$AQ$6:$AQ$3326)*(AH284=$AH$6:$AH$3326)*((AN284&lt;$AO$6:$AO$3326)*(AO284&gt;$AN$6:$AN$3326))*(ROW($AQ$6:$AQ$3326)&lt;&gt;ROW(AQ284)))&gt;0,"CRUZADO","Sin cruce")))</f>
        <v>Sin cruce</v>
      </c>
    </row>
    <row r="285" spans="3:44" s="8" customFormat="1" ht="18.75" customHeight="1" x14ac:dyDescent="0.2">
      <c r="C285" s="12" t="s">
        <v>639</v>
      </c>
      <c r="D285" s="94" t="s">
        <v>1003</v>
      </c>
      <c r="E285" s="42">
        <v>20261</v>
      </c>
      <c r="F285" s="11" t="s">
        <v>19</v>
      </c>
      <c r="G285" s="12" t="s">
        <v>20</v>
      </c>
      <c r="H285" s="12" t="s">
        <v>21</v>
      </c>
      <c r="I285" s="12">
        <v>1</v>
      </c>
      <c r="J285" s="12" t="s">
        <v>16</v>
      </c>
      <c r="K285" s="95" t="s">
        <v>1010</v>
      </c>
      <c r="L285" s="67" t="s">
        <v>747</v>
      </c>
      <c r="M285" s="94" t="s">
        <v>684</v>
      </c>
      <c r="N285" s="94" t="s">
        <v>722</v>
      </c>
      <c r="O285" s="12" t="s">
        <v>512</v>
      </c>
      <c r="P285" s="94">
        <v>2</v>
      </c>
      <c r="Q285" s="94">
        <v>2</v>
      </c>
      <c r="R285" s="112">
        <v>4</v>
      </c>
      <c r="S285" s="94">
        <v>3</v>
      </c>
      <c r="T285" s="110"/>
      <c r="U285" s="24">
        <v>40</v>
      </c>
      <c r="V285" s="24" t="str">
        <f>IF(W285="","",IFERROR(INDEX(#REF!,MATCH(W285,#REF!,0)),"NUEVO"))</f>
        <v>NUEVO</v>
      </c>
      <c r="W285" s="96" t="s">
        <v>329</v>
      </c>
      <c r="X285" s="49" t="s">
        <v>892</v>
      </c>
      <c r="Y285" s="94" t="s">
        <v>700</v>
      </c>
      <c r="Z285" s="94" t="s">
        <v>647</v>
      </c>
      <c r="AA285" s="94" t="s">
        <v>26</v>
      </c>
      <c r="AB285" s="94" t="s">
        <v>1006</v>
      </c>
      <c r="AC285" s="94">
        <v>43</v>
      </c>
      <c r="AD285" s="94" t="s">
        <v>685</v>
      </c>
      <c r="AE285" s="94" t="s">
        <v>685</v>
      </c>
      <c r="AF285" s="94" t="s">
        <v>700</v>
      </c>
      <c r="AG285" s="24" t="str">
        <f t="shared" si="95"/>
        <v>TP</v>
      </c>
      <c r="AH285" s="94">
        <v>4</v>
      </c>
      <c r="AI285" s="94">
        <v>14</v>
      </c>
      <c r="AJ285" s="94">
        <v>20</v>
      </c>
      <c r="AK285" s="94">
        <v>17</v>
      </c>
      <c r="AL285" s="94">
        <v>40</v>
      </c>
      <c r="AM285" s="24">
        <f t="shared" si="111"/>
        <v>4.0000000000000018</v>
      </c>
      <c r="AN285" s="97">
        <f t="shared" si="112"/>
        <v>0.59722222222222221</v>
      </c>
      <c r="AO285" s="97">
        <f t="shared" si="113"/>
        <v>0.73611111111111116</v>
      </c>
      <c r="AP285" s="24" t="str" cm="1">
        <f t="array" ref="AP285">IF(W285="","",IF(SUMPRODUCT((W285=$W$6:$W$3326)*(AH285=$AH$6:$AH$3326)*(AN285=$AN$6:$AN$3326)*(AO285=$AO$6:$AO$3326)*(ROW($W$6:$W$3326)&lt;&gt;ROW(W285))*((R285=0)*($R$6:$R$3326&gt;0)+(R285&gt;0)*($R$6:$R$3326=0)))&gt;0,"SALONES UNIDOS",IF(SUMPRODUCT((W285=$W$6:$W$3326)*(AH285=$AH$6:$AH$3326)*((AN285&lt;$AO$6:$AO$3326)*(AO285&gt;$AN$6:$AN$3326))*(ROW($W$6:$W$3326)&lt;&gt;ROW(W285)))&gt;0,"CRUZADO","Sin cruce")))</f>
        <v>Sin cruce</v>
      </c>
      <c r="AQ285" s="97" t="str">
        <f t="shared" si="114"/>
        <v>AE1HUAURAA</v>
      </c>
      <c r="AR285" s="97" t="str" cm="1">
        <f t="array" ref="AR285">IF(AQ285="","",IF(SUMPRODUCT((AQ285=$AQ$6:$AQ$3326)*(AH285=$AH$6:$AH$3326)*(AN285=$AN$6:$AN$3326)*(AO285=$AO$6:$AO$3326)*(ROW($AQ$6:$AQ$3326)&lt;&gt;ROW(AQ285))*((R285=0)*($R$6:$R$3326&gt;0)+(R285&gt;0)*($R$6:$R$3326=0)))&gt;0,"SALONES UNIDOS",IF(SUMPRODUCT((AQ285=$AQ$6:$AQ$3326)*(AH285=$AH$6:$AH$3326)*((AN285&lt;$AO$6:$AO$3326)*(AO285&gt;$AN$6:$AN$3326))*(ROW($AQ$6:$AQ$3326)&lt;&gt;ROW(AQ285)))&gt;0,"CRUZADO","Sin cruce")))</f>
        <v>Sin cruce</v>
      </c>
    </row>
    <row r="286" spans="3:44" s="8" customFormat="1" ht="18.75" customHeight="1" x14ac:dyDescent="0.2">
      <c r="C286" s="12" t="s">
        <v>639</v>
      </c>
      <c r="D286" s="94" t="s">
        <v>1003</v>
      </c>
      <c r="E286" s="42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95" t="s">
        <v>1011</v>
      </c>
      <c r="L286" s="67" t="s">
        <v>689</v>
      </c>
      <c r="M286" s="94" t="s">
        <v>684</v>
      </c>
      <c r="N286" s="94" t="s">
        <v>722</v>
      </c>
      <c r="O286" s="12" t="s">
        <v>512</v>
      </c>
      <c r="P286" s="94">
        <v>2</v>
      </c>
      <c r="Q286" s="94">
        <v>2</v>
      </c>
      <c r="R286" s="112">
        <v>4</v>
      </c>
      <c r="S286" s="94">
        <v>3</v>
      </c>
      <c r="T286" s="110"/>
      <c r="U286" s="24">
        <v>40</v>
      </c>
      <c r="V286" s="24" t="str">
        <f>IF(W286="","",IFERROR(INDEX(#REF!,MATCH(W286,#REF!,0)),"NUEVO"))</f>
        <v>NUEVO</v>
      </c>
      <c r="W286" s="80" t="s">
        <v>580</v>
      </c>
      <c r="X286" s="49" t="s">
        <v>892</v>
      </c>
      <c r="Y286" s="94" t="s">
        <v>740</v>
      </c>
      <c r="Z286" s="94" t="s">
        <v>647</v>
      </c>
      <c r="AA286" s="94" t="s">
        <v>26</v>
      </c>
      <c r="AB286" s="94" t="s">
        <v>1006</v>
      </c>
      <c r="AC286" s="94">
        <v>43</v>
      </c>
      <c r="AD286" s="94" t="s">
        <v>685</v>
      </c>
      <c r="AE286" s="94" t="s">
        <v>685</v>
      </c>
      <c r="AF286" s="94" t="s">
        <v>740</v>
      </c>
      <c r="AG286" s="24" t="str">
        <f t="shared" si="95"/>
        <v>TP</v>
      </c>
      <c r="AH286" s="94">
        <v>4</v>
      </c>
      <c r="AI286" s="94">
        <v>8</v>
      </c>
      <c r="AJ286" s="94">
        <v>30</v>
      </c>
      <c r="AK286" s="94">
        <v>11</v>
      </c>
      <c r="AL286" s="94">
        <v>50</v>
      </c>
      <c r="AM286" s="24">
        <f t="shared" si="111"/>
        <v>4</v>
      </c>
      <c r="AN286" s="97">
        <f t="shared" si="112"/>
        <v>0.35416666666666663</v>
      </c>
      <c r="AO286" s="97">
        <f t="shared" si="113"/>
        <v>0.49305555555555552</v>
      </c>
      <c r="AP286" s="24" t="str" cm="1">
        <f t="array" ref="AP286">IF(W286="","",IF(SUMPRODUCT((W286=$W$6:$W$3326)*(AH286=$AH$6:$AH$3326)*(AN286=$AN$6:$AN$3326)*(AO286=$AO$6:$AO$3326)*(ROW($W$6:$W$3326)&lt;&gt;ROW(W286))*((R286=0)*($R$6:$R$3326&gt;0)+(R286&gt;0)*($R$6:$R$3326=0)))&gt;0,"SALONES UNIDOS",IF(SUMPRODUCT((W286=$W$6:$W$3326)*(AH286=$AH$6:$AH$3326)*((AN286&lt;$AO$6:$AO$3326)*(AO286&gt;$AN$6:$AN$3326))*(ROW($W$6:$W$3326)&lt;&gt;ROW(W286)))&gt;0,"CRUZADO","Sin cruce")))</f>
        <v>Sin cruce</v>
      </c>
      <c r="AQ286" s="97" t="str">
        <f t="shared" si="114"/>
        <v>AE1HUAURAA</v>
      </c>
      <c r="AR286" s="97" t="str" cm="1">
        <f t="array" ref="AR286">IF(AQ286="","",IF(SUMPRODUCT((AQ286=$AQ$6:$AQ$3326)*(AH286=$AH$6:$AH$3326)*(AN286=$AN$6:$AN$3326)*(AO286=$AO$6:$AO$3326)*(ROW($AQ$6:$AQ$3326)&lt;&gt;ROW(AQ286))*((R286=0)*($R$6:$R$3326&gt;0)+(R286&gt;0)*($R$6:$R$3326=0)))&gt;0,"SALONES UNIDOS",IF(SUMPRODUCT((AQ286=$AQ$6:$AQ$3326)*(AH286=$AH$6:$AH$3326)*((AN286&lt;$AO$6:$AO$3326)*(AO286&gt;$AN$6:$AN$3326))*(ROW($AQ$6:$AQ$3326)&lt;&gt;ROW(AQ286)))&gt;0,"CRUZADO","Sin cruce")))</f>
        <v>Sin cruce</v>
      </c>
    </row>
    <row r="287" spans="3:44" s="8" customFormat="1" ht="18.75" customHeight="1" x14ac:dyDescent="0.2">
      <c r="C287" s="12" t="s">
        <v>639</v>
      </c>
      <c r="D287" s="94" t="s">
        <v>1003</v>
      </c>
      <c r="E287" s="42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16</v>
      </c>
      <c r="K287" s="95" t="s">
        <v>1012</v>
      </c>
      <c r="L287" s="67" t="s">
        <v>1013</v>
      </c>
      <c r="M287" s="94" t="s">
        <v>658</v>
      </c>
      <c r="N287" s="94" t="s">
        <v>722</v>
      </c>
      <c r="O287" s="12" t="s">
        <v>512</v>
      </c>
      <c r="P287" s="94">
        <v>2</v>
      </c>
      <c r="Q287" s="94">
        <v>2</v>
      </c>
      <c r="R287" s="112">
        <v>4</v>
      </c>
      <c r="S287" s="94">
        <v>3</v>
      </c>
      <c r="T287" s="110"/>
      <c r="U287" s="24">
        <v>40</v>
      </c>
      <c r="V287" s="24" t="str">
        <f>IF(W287="","",IFERROR(INDEX(#REF!,MATCH(W287,#REF!,0)),"NUEVO"))</f>
        <v>NUEVO</v>
      </c>
      <c r="W287" s="96" t="s">
        <v>576</v>
      </c>
      <c r="X287" s="49" t="s">
        <v>892</v>
      </c>
      <c r="Y287" s="94" t="s">
        <v>740</v>
      </c>
      <c r="Z287" s="94" t="s">
        <v>647</v>
      </c>
      <c r="AA287" s="94" t="s">
        <v>26</v>
      </c>
      <c r="AB287" s="94" t="s">
        <v>1006</v>
      </c>
      <c r="AC287" s="94">
        <v>43</v>
      </c>
      <c r="AD287" s="94" t="s">
        <v>685</v>
      </c>
      <c r="AE287" s="94" t="s">
        <v>685</v>
      </c>
      <c r="AF287" s="94" t="s">
        <v>740</v>
      </c>
      <c r="AG287" s="24" t="str">
        <f t="shared" si="95"/>
        <v>TP</v>
      </c>
      <c r="AH287" s="94">
        <v>2</v>
      </c>
      <c r="AI287" s="94">
        <v>11</v>
      </c>
      <c r="AJ287" s="94">
        <v>50</v>
      </c>
      <c r="AK287" s="94">
        <v>15</v>
      </c>
      <c r="AL287" s="94">
        <v>10</v>
      </c>
      <c r="AM287" s="24">
        <f t="shared" si="111"/>
        <v>4</v>
      </c>
      <c r="AN287" s="97">
        <f t="shared" si="112"/>
        <v>0.49305555555555552</v>
      </c>
      <c r="AO287" s="97">
        <f t="shared" si="113"/>
        <v>0.63194444444444442</v>
      </c>
      <c r="AP287" s="24" t="str" cm="1">
        <f t="array" ref="AP287">IF(W287="","",IF(SUMPRODUCT((W287=$W$6:$W$3326)*(AH287=$AH$6:$AH$3326)*(AN287=$AN$6:$AN$3326)*(AO287=$AO$6:$AO$3326)*(ROW($W$6:$W$3326)&lt;&gt;ROW(W287))*((R287=0)*($R$6:$R$3326&gt;0)+(R287&gt;0)*($R$6:$R$3326=0)))&gt;0,"SALONES UNIDOS",IF(SUMPRODUCT((W287=$W$6:$W$3326)*(AH287=$AH$6:$AH$3326)*((AN287&lt;$AO$6:$AO$3326)*(AO287&gt;$AN$6:$AN$3326))*(ROW($W$6:$W$3326)&lt;&gt;ROW(W287)))&gt;0,"CRUZADO","Sin cruce")))</f>
        <v>Sin cruce</v>
      </c>
      <c r="AQ287" s="97" t="str">
        <f t="shared" si="114"/>
        <v>AE1HUAURAA</v>
      </c>
      <c r="AR287" s="97" t="str" cm="1">
        <f t="array" ref="AR287">IF(AQ287="","",IF(SUMPRODUCT((AQ287=$AQ$6:$AQ$3326)*(AH287=$AH$6:$AH$3326)*(AN287=$AN$6:$AN$3326)*(AO287=$AO$6:$AO$3326)*(ROW($AQ$6:$AQ$3326)&lt;&gt;ROW(AQ287))*((R287=0)*($R$6:$R$3326&gt;0)+(R287&gt;0)*($R$6:$R$3326=0)))&gt;0,"SALONES UNIDOS",IF(SUMPRODUCT((AQ287=$AQ$6:$AQ$3326)*(AH287=$AH$6:$AH$3326)*((AN287&lt;$AO$6:$AO$3326)*(AO287&gt;$AN$6:$AN$3326))*(ROW($AQ$6:$AQ$3326)&lt;&gt;ROW(AQ287)))&gt;0,"CRUZADO","Sin cruce")))</f>
        <v>Sin cruce</v>
      </c>
    </row>
    <row r="288" spans="3:44" s="8" customFormat="1" ht="18.75" customHeight="1" x14ac:dyDescent="0.2">
      <c r="C288" s="12" t="s">
        <v>639</v>
      </c>
      <c r="D288" s="94" t="s">
        <v>1003</v>
      </c>
      <c r="E288" s="42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95" t="s">
        <v>1004</v>
      </c>
      <c r="L288" s="67" t="s">
        <v>1005</v>
      </c>
      <c r="M288" s="94" t="s">
        <v>684</v>
      </c>
      <c r="N288" s="94" t="s">
        <v>722</v>
      </c>
      <c r="O288" s="12" t="s">
        <v>512</v>
      </c>
      <c r="P288" s="94">
        <v>3</v>
      </c>
      <c r="Q288" s="94">
        <v>0</v>
      </c>
      <c r="R288" s="112">
        <v>3</v>
      </c>
      <c r="S288" s="94">
        <v>4</v>
      </c>
      <c r="T288" s="110"/>
      <c r="U288" s="24">
        <v>40</v>
      </c>
      <c r="V288" s="24" t="str">
        <f>IF(W288="","",IFERROR(INDEX(#REF!,MATCH(W288,#REF!,0)),"NUEVO"))</f>
        <v>NUEVO</v>
      </c>
      <c r="W288" s="96" t="s">
        <v>581</v>
      </c>
      <c r="X288" s="49" t="s">
        <v>892</v>
      </c>
      <c r="Y288" s="94" t="s">
        <v>740</v>
      </c>
      <c r="Z288" s="94" t="s">
        <v>647</v>
      </c>
      <c r="AA288" s="94" t="s">
        <v>26</v>
      </c>
      <c r="AB288" s="94" t="s">
        <v>1014</v>
      </c>
      <c r="AC288" s="94">
        <v>35</v>
      </c>
      <c r="AD288" s="94" t="s">
        <v>685</v>
      </c>
      <c r="AE288" s="94" t="s">
        <v>685</v>
      </c>
      <c r="AF288" s="94" t="s">
        <v>740</v>
      </c>
      <c r="AG288" s="24" t="str">
        <f t="shared" ref="AG288" si="204">IF(AND(P288&gt;0,Q288&gt;0),"TP",IF(AND(P288&gt;0,Q288=0),"T","P"))</f>
        <v>T</v>
      </c>
      <c r="AH288" s="94">
        <v>1</v>
      </c>
      <c r="AI288" s="94">
        <v>15</v>
      </c>
      <c r="AJ288" s="94">
        <v>10</v>
      </c>
      <c r="AK288" s="94">
        <v>17</v>
      </c>
      <c r="AL288" s="94">
        <v>40</v>
      </c>
      <c r="AM288" s="24">
        <f t="shared" ref="AM288" si="205">IF(R288=0,0,IF(AI288="",R288,IF(X288="HIBRIDO VIRTUAL",0,((((AK288/24)+(AL288/1440))-((AI288/24)+(AJ288/1440)))*1440/50))))</f>
        <v>3.0000000000000022</v>
      </c>
      <c r="AN288" s="97">
        <f t="shared" ref="AN288" si="206">AI288/24+AJ288/1440</f>
        <v>0.63194444444444442</v>
      </c>
      <c r="AO288" s="97">
        <f t="shared" ref="AO288" si="207">AK288/24+AL288/1440</f>
        <v>0.73611111111111116</v>
      </c>
      <c r="AP288" s="24" t="str" cm="1">
        <f t="array" ref="AP288">IF(W288="","",IF(SUMPRODUCT((W288=$W$6:$W$3326)*(AH288=$AH$6:$AH$3326)*(AN288=$AN$6:$AN$3326)*(AO288=$AO$6:$AO$3326)*(ROW($W$6:$W$3326)&lt;&gt;ROW(W288))*((R288=0)*($R$6:$R$3326&gt;0)+(R288&gt;0)*($R$6:$R$3326=0)))&gt;0,"SALONES UNIDOS",IF(SUMPRODUCT((W288=$W$6:$W$3326)*(AH288=$AH$6:$AH$3326)*((AN288&lt;$AO$6:$AO$3326)*(AO288&gt;$AN$6:$AN$3326))*(ROW($W$6:$W$3326)&lt;&gt;ROW(W288)))&gt;0,"CRUZADO","Sin cruce")))</f>
        <v>Sin cruce</v>
      </c>
      <c r="AQ288" s="97" t="str">
        <f t="shared" ref="AQ288" si="208">TRIM(CONCATENATE(H288,I288,F288,J288))</f>
        <v>AE1HUAURAB</v>
      </c>
      <c r="AR288" s="97" t="str" cm="1">
        <f t="array" ref="AR288">IF(AQ288="","",IF(SUMPRODUCT((AQ288=$AQ$6:$AQ$3326)*(AH288=$AH$6:$AH$3326)*(AN288=$AN$6:$AN$3326)*(AO288=$AO$6:$AO$3326)*(ROW($AQ$6:$AQ$3326)&lt;&gt;ROW(AQ288))*((R288=0)*($R$6:$R$3326&gt;0)+(R288&gt;0)*($R$6:$R$3326=0)))&gt;0,"SALONES UNIDOS",IF(SUMPRODUCT((AQ288=$AQ$6:$AQ$3326)*(AH288=$AH$6:$AH$3326)*((AN288&lt;$AO$6:$AO$3326)*(AO288&gt;$AN$6:$AN$3326))*(ROW($AQ$6:$AQ$3326)&lt;&gt;ROW(AQ288)))&gt;0,"CRUZADO","Sin cruce")))</f>
        <v>Sin cruce</v>
      </c>
    </row>
    <row r="289" spans="3:44" s="8" customFormat="1" ht="18.75" customHeight="1" x14ac:dyDescent="0.2">
      <c r="C289" s="12" t="s">
        <v>639</v>
      </c>
      <c r="D289" s="94" t="s">
        <v>1003</v>
      </c>
      <c r="E289" s="42">
        <v>20261</v>
      </c>
      <c r="F289" s="11" t="s">
        <v>19</v>
      </c>
      <c r="G289" s="11" t="s">
        <v>20</v>
      </c>
      <c r="H289" s="11" t="s">
        <v>21</v>
      </c>
      <c r="I289" s="11">
        <v>1</v>
      </c>
      <c r="J289" s="11" t="s">
        <v>26</v>
      </c>
      <c r="K289" s="95" t="s">
        <v>1004</v>
      </c>
      <c r="L289" s="67" t="s">
        <v>1005</v>
      </c>
      <c r="M289" s="94" t="s">
        <v>684</v>
      </c>
      <c r="N289" s="94" t="s">
        <v>722</v>
      </c>
      <c r="O289" s="12" t="s">
        <v>512</v>
      </c>
      <c r="P289" s="94">
        <v>0</v>
      </c>
      <c r="Q289" s="94">
        <v>2</v>
      </c>
      <c r="R289" s="112">
        <v>2</v>
      </c>
      <c r="S289" s="94">
        <v>4</v>
      </c>
      <c r="T289" s="110"/>
      <c r="U289" s="24">
        <v>40</v>
      </c>
      <c r="V289" s="24" t="str">
        <f>IF(W289="","",IFERROR(INDEX(#REF!,MATCH(W289,#REF!,0)),"NUEVO"))</f>
        <v>NUEVO</v>
      </c>
      <c r="W289" s="96" t="s">
        <v>581</v>
      </c>
      <c r="X289" s="49" t="s">
        <v>892</v>
      </c>
      <c r="Y289" s="94" t="s">
        <v>740</v>
      </c>
      <c r="Z289" s="94" t="s">
        <v>647</v>
      </c>
      <c r="AA289" s="94" t="s">
        <v>26</v>
      </c>
      <c r="AB289" s="94" t="s">
        <v>1014</v>
      </c>
      <c r="AC289" s="94">
        <v>35</v>
      </c>
      <c r="AD289" s="94" t="s">
        <v>685</v>
      </c>
      <c r="AE289" s="94" t="s">
        <v>685</v>
      </c>
      <c r="AF289" s="94" t="s">
        <v>740</v>
      </c>
      <c r="AG289" s="24" t="str">
        <f t="shared" si="95"/>
        <v>P</v>
      </c>
      <c r="AH289" s="94">
        <v>2</v>
      </c>
      <c r="AI289" s="94">
        <v>11</v>
      </c>
      <c r="AJ289" s="94">
        <v>0</v>
      </c>
      <c r="AK289" s="94">
        <v>12</v>
      </c>
      <c r="AL289" s="94">
        <v>40</v>
      </c>
      <c r="AM289" s="24">
        <f t="shared" si="111"/>
        <v>2.0000000000000009</v>
      </c>
      <c r="AN289" s="97">
        <f t="shared" si="112"/>
        <v>0.45833333333333331</v>
      </c>
      <c r="AO289" s="97">
        <f t="shared" si="113"/>
        <v>0.52777777777777779</v>
      </c>
      <c r="AP289" s="24" t="str" cm="1">
        <f t="array" ref="AP289">IF(W289="","",IF(SUMPRODUCT((W289=$W$6:$W$3326)*(AH289=$AH$6:$AH$3326)*(AN289=$AN$6:$AN$3326)*(AO289=$AO$6:$AO$3326)*(ROW($W$6:$W$3326)&lt;&gt;ROW(W289))*((R289=0)*($R$6:$R$3326&gt;0)+(R289&gt;0)*($R$6:$R$3326=0)))&gt;0,"SALONES UNIDOS",IF(SUMPRODUCT((W289=$W$6:$W$3326)*(AH289=$AH$6:$AH$3326)*((AN289&lt;$AO$6:$AO$3326)*(AO289&gt;$AN$6:$AN$3326))*(ROW($W$6:$W$3326)&lt;&gt;ROW(W289)))&gt;0,"CRUZADO","Sin cruce")))</f>
        <v>Sin cruce</v>
      </c>
      <c r="AQ289" s="97" t="str">
        <f t="shared" si="114"/>
        <v>AE1HUAURAB</v>
      </c>
      <c r="AR289" s="97" t="str" cm="1">
        <f t="array" ref="AR289">IF(AQ289="","",IF(SUMPRODUCT((AQ289=$AQ$6:$AQ$3326)*(AH289=$AH$6:$AH$3326)*(AN289=$AN$6:$AN$3326)*(AO289=$AO$6:$AO$3326)*(ROW($AQ$6:$AQ$3326)&lt;&gt;ROW(AQ289))*((R289=0)*($R$6:$R$3326&gt;0)+(R289&gt;0)*($R$6:$R$3326=0)))&gt;0,"SALONES UNIDOS",IF(SUMPRODUCT((AQ289=$AQ$6:$AQ$3326)*(AH289=$AH$6:$AH$3326)*((AN289&lt;$AO$6:$AO$3326)*(AO289&gt;$AN$6:$AN$3326))*(ROW($AQ$6:$AQ$3326)&lt;&gt;ROW(AQ289)))&gt;0,"CRUZADO","Sin cruce")))</f>
        <v>Sin cruce</v>
      </c>
    </row>
    <row r="290" spans="3:44" s="8" customFormat="1" ht="18.75" customHeight="1" x14ac:dyDescent="0.2">
      <c r="C290" s="12" t="s">
        <v>639</v>
      </c>
      <c r="D290" s="94" t="s">
        <v>1003</v>
      </c>
      <c r="E290" s="42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95" t="s">
        <v>1007</v>
      </c>
      <c r="L290" s="67" t="s">
        <v>743</v>
      </c>
      <c r="M290" s="94" t="s">
        <v>684</v>
      </c>
      <c r="N290" s="94" t="s">
        <v>722</v>
      </c>
      <c r="O290" s="12" t="s">
        <v>512</v>
      </c>
      <c r="P290" s="94">
        <v>3</v>
      </c>
      <c r="Q290" s="94">
        <v>2</v>
      </c>
      <c r="R290" s="112">
        <v>5</v>
      </c>
      <c r="S290" s="94">
        <v>4</v>
      </c>
      <c r="T290" s="110"/>
      <c r="U290" s="24">
        <v>40</v>
      </c>
      <c r="V290" s="24" t="str">
        <f>IF(W290="","",IFERROR(INDEX(#REF!,MATCH(W290,#REF!,0)),"NUEVO"))</f>
        <v>NUEVO</v>
      </c>
      <c r="W290" s="96" t="s">
        <v>370</v>
      </c>
      <c r="X290" s="49" t="s">
        <v>892</v>
      </c>
      <c r="Y290" s="94" t="s">
        <v>740</v>
      </c>
      <c r="Z290" s="94" t="s">
        <v>647</v>
      </c>
      <c r="AA290" s="94" t="s">
        <v>26</v>
      </c>
      <c r="AB290" s="94" t="s">
        <v>1014</v>
      </c>
      <c r="AC290" s="94">
        <v>35</v>
      </c>
      <c r="AD290" s="94" t="s">
        <v>685</v>
      </c>
      <c r="AE290" s="94" t="s">
        <v>685</v>
      </c>
      <c r="AF290" s="94" t="s">
        <v>740</v>
      </c>
      <c r="AG290" s="24" t="str">
        <f t="shared" si="95"/>
        <v>TP</v>
      </c>
      <c r="AH290" s="94">
        <v>1</v>
      </c>
      <c r="AI290" s="94">
        <v>9</v>
      </c>
      <c r="AJ290" s="94">
        <v>20</v>
      </c>
      <c r="AK290" s="94">
        <v>13</v>
      </c>
      <c r="AL290" s="94">
        <v>30</v>
      </c>
      <c r="AM290" s="24">
        <f t="shared" si="111"/>
        <v>5</v>
      </c>
      <c r="AN290" s="97">
        <f t="shared" si="112"/>
        <v>0.3888888888888889</v>
      </c>
      <c r="AO290" s="97">
        <f t="shared" si="113"/>
        <v>0.5625</v>
      </c>
      <c r="AP290" s="24" t="str" cm="1">
        <f t="array" ref="AP290">IF(W290="","",IF(SUMPRODUCT((W290=$W$6:$W$3326)*(AH290=$AH$6:$AH$3326)*(AN290=$AN$6:$AN$3326)*(AO290=$AO$6:$AO$3326)*(ROW($W$6:$W$3326)&lt;&gt;ROW(W290))*((R290=0)*($R$6:$R$3326&gt;0)+(R290&gt;0)*($R$6:$R$3326=0)))&gt;0,"SALONES UNIDOS",IF(SUMPRODUCT((W290=$W$6:$W$3326)*(AH290=$AH$6:$AH$3326)*((AN290&lt;$AO$6:$AO$3326)*(AO290&gt;$AN$6:$AN$3326))*(ROW($W$6:$W$3326)&lt;&gt;ROW(W290)))&gt;0,"CRUZADO","Sin cruce")))</f>
        <v>Sin cruce</v>
      </c>
      <c r="AQ290" s="97" t="str">
        <f t="shared" si="114"/>
        <v>AE1HUAURAB</v>
      </c>
      <c r="AR290" s="97" t="str" cm="1">
        <f t="array" ref="AR290">IF(AQ290="","",IF(SUMPRODUCT((AQ290=$AQ$6:$AQ$3326)*(AH290=$AH$6:$AH$3326)*(AN290=$AN$6:$AN$3326)*(AO290=$AO$6:$AO$3326)*(ROW($AQ$6:$AQ$3326)&lt;&gt;ROW(AQ290))*((R290=0)*($R$6:$R$3326&gt;0)+(R290&gt;0)*($R$6:$R$3326=0)))&gt;0,"SALONES UNIDOS",IF(SUMPRODUCT((AQ290=$AQ$6:$AQ$3326)*(AH290=$AH$6:$AH$3326)*((AN290&lt;$AO$6:$AO$3326)*(AO290&gt;$AN$6:$AN$3326))*(ROW($AQ$6:$AQ$3326)&lt;&gt;ROW(AQ290)))&gt;0,"CRUZADO","Sin cruce")))</f>
        <v>Sin cruce</v>
      </c>
    </row>
    <row r="291" spans="3:44" s="8" customFormat="1" ht="18.75" customHeight="1" x14ac:dyDescent="0.2">
      <c r="C291" s="12" t="s">
        <v>639</v>
      </c>
      <c r="D291" s="94" t="s">
        <v>1003</v>
      </c>
      <c r="E291" s="42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95" t="s">
        <v>1008</v>
      </c>
      <c r="L291" s="67" t="s">
        <v>1009</v>
      </c>
      <c r="M291" s="94" t="s">
        <v>684</v>
      </c>
      <c r="N291" s="94" t="s">
        <v>722</v>
      </c>
      <c r="O291" s="12" t="s">
        <v>512</v>
      </c>
      <c r="P291" s="94">
        <v>3</v>
      </c>
      <c r="Q291" s="94">
        <v>2</v>
      </c>
      <c r="R291" s="112">
        <v>5</v>
      </c>
      <c r="S291" s="94">
        <v>4</v>
      </c>
      <c r="T291" s="110"/>
      <c r="U291" s="24">
        <v>40</v>
      </c>
      <c r="V291" s="24" t="str">
        <f>IF(W291="","",IFERROR(INDEX(#REF!,MATCH(W291,#REF!,0)),"NUEVO"))</f>
        <v>NUEVO</v>
      </c>
      <c r="W291" s="96" t="s">
        <v>335</v>
      </c>
      <c r="X291" s="49" t="s">
        <v>892</v>
      </c>
      <c r="Y291" s="94" t="s">
        <v>740</v>
      </c>
      <c r="Z291" s="94" t="s">
        <v>647</v>
      </c>
      <c r="AA291" s="94" t="s">
        <v>26</v>
      </c>
      <c r="AB291" s="94" t="s">
        <v>1014</v>
      </c>
      <c r="AC291" s="94">
        <v>35</v>
      </c>
      <c r="AD291" s="94" t="s">
        <v>685</v>
      </c>
      <c r="AE291" s="94" t="s">
        <v>685</v>
      </c>
      <c r="AF291" s="94" t="s">
        <v>740</v>
      </c>
      <c r="AG291" s="24" t="str">
        <f t="shared" si="95"/>
        <v>TP</v>
      </c>
      <c r="AH291" s="94">
        <v>4</v>
      </c>
      <c r="AI291" s="94">
        <v>7</v>
      </c>
      <c r="AJ291" s="94">
        <v>40</v>
      </c>
      <c r="AK291" s="94">
        <v>11</v>
      </c>
      <c r="AL291" s="94">
        <v>50</v>
      </c>
      <c r="AM291" s="24">
        <f t="shared" si="111"/>
        <v>4.9999999999999982</v>
      </c>
      <c r="AN291" s="97">
        <f t="shared" si="112"/>
        <v>0.31944444444444448</v>
      </c>
      <c r="AO291" s="97">
        <f t="shared" si="113"/>
        <v>0.49305555555555552</v>
      </c>
      <c r="AP291" s="24" t="str" cm="1">
        <f t="array" ref="AP291">IF(W291="","",IF(SUMPRODUCT((W291=$W$6:$W$3326)*(AH291=$AH$6:$AH$3326)*(AN291=$AN$6:$AN$3326)*(AO291=$AO$6:$AO$3326)*(ROW($W$6:$W$3326)&lt;&gt;ROW(W291))*((R291=0)*($R$6:$R$3326&gt;0)+(R291&gt;0)*($R$6:$R$3326=0)))&gt;0,"SALONES UNIDOS",IF(SUMPRODUCT((W291=$W$6:$W$3326)*(AH291=$AH$6:$AH$3326)*((AN291&lt;$AO$6:$AO$3326)*(AO291&gt;$AN$6:$AN$3326))*(ROW($W$6:$W$3326)&lt;&gt;ROW(W291)))&gt;0,"CRUZADO","Sin cruce")))</f>
        <v>Sin cruce</v>
      </c>
      <c r="AQ291" s="97" t="str">
        <f t="shared" si="114"/>
        <v>AE1HUAURAB</v>
      </c>
      <c r="AR291" s="97" t="str" cm="1">
        <f t="array" ref="AR291">IF(AQ291="","",IF(SUMPRODUCT((AQ291=$AQ$6:$AQ$3326)*(AH291=$AH$6:$AH$3326)*(AN291=$AN$6:$AN$3326)*(AO291=$AO$6:$AO$3326)*(ROW($AQ$6:$AQ$3326)&lt;&gt;ROW(AQ291))*((R291=0)*($R$6:$R$3326&gt;0)+(R291&gt;0)*($R$6:$R$3326=0)))&gt;0,"SALONES UNIDOS",IF(SUMPRODUCT((AQ291=$AQ$6:$AQ$3326)*(AH291=$AH$6:$AH$3326)*((AN291&lt;$AO$6:$AO$3326)*(AO291&gt;$AN$6:$AN$3326))*(ROW($AQ$6:$AQ$3326)&lt;&gt;ROW(AQ291)))&gt;0,"CRUZADO","Sin cruce")))</f>
        <v>Sin cruce</v>
      </c>
    </row>
    <row r="292" spans="3:44" s="8" customFormat="1" ht="18.75" customHeight="1" x14ac:dyDescent="0.2">
      <c r="C292" s="12" t="s">
        <v>639</v>
      </c>
      <c r="D292" s="94" t="s">
        <v>1003</v>
      </c>
      <c r="E292" s="42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95" t="s">
        <v>1010</v>
      </c>
      <c r="L292" s="67" t="s">
        <v>747</v>
      </c>
      <c r="M292" s="94" t="s">
        <v>684</v>
      </c>
      <c r="N292" s="94" t="s">
        <v>722</v>
      </c>
      <c r="O292" s="12" t="s">
        <v>512</v>
      </c>
      <c r="P292" s="94">
        <v>2</v>
      </c>
      <c r="Q292" s="94">
        <v>2</v>
      </c>
      <c r="R292" s="112">
        <v>4</v>
      </c>
      <c r="S292" s="94">
        <v>3</v>
      </c>
      <c r="T292" s="110"/>
      <c r="U292" s="24">
        <v>40</v>
      </c>
      <c r="V292" s="24" t="str">
        <f>IF(W292="","",IFERROR(INDEX(#REF!,MATCH(W292,#REF!,0)),"NUEVO"))</f>
        <v>NUEVO</v>
      </c>
      <c r="W292" s="96" t="s">
        <v>329</v>
      </c>
      <c r="X292" s="49" t="s">
        <v>892</v>
      </c>
      <c r="Y292" s="94" t="s">
        <v>740</v>
      </c>
      <c r="Z292" s="94" t="s">
        <v>647</v>
      </c>
      <c r="AA292" s="94" t="s">
        <v>26</v>
      </c>
      <c r="AB292" s="94" t="s">
        <v>1014</v>
      </c>
      <c r="AC292" s="94">
        <v>35</v>
      </c>
      <c r="AD292" s="94" t="s">
        <v>685</v>
      </c>
      <c r="AE292" s="94" t="s">
        <v>685</v>
      </c>
      <c r="AF292" s="94" t="s">
        <v>740</v>
      </c>
      <c r="AG292" s="24" t="str">
        <f t="shared" si="95"/>
        <v>TP</v>
      </c>
      <c r="AH292" s="94">
        <v>5</v>
      </c>
      <c r="AI292" s="94">
        <v>15</v>
      </c>
      <c r="AJ292" s="94">
        <v>10</v>
      </c>
      <c r="AK292" s="94">
        <v>18</v>
      </c>
      <c r="AL292" s="94">
        <v>30</v>
      </c>
      <c r="AM292" s="24">
        <f t="shared" si="111"/>
        <v>4.0000000000000018</v>
      </c>
      <c r="AN292" s="97">
        <f t="shared" si="112"/>
        <v>0.63194444444444442</v>
      </c>
      <c r="AO292" s="97">
        <f t="shared" si="113"/>
        <v>0.77083333333333337</v>
      </c>
      <c r="AP292" s="24" t="str" cm="1">
        <f t="array" ref="AP292">IF(W292="","",IF(SUMPRODUCT((W292=$W$6:$W$3326)*(AH292=$AH$6:$AH$3326)*(AN292=$AN$6:$AN$3326)*(AO292=$AO$6:$AO$3326)*(ROW($W$6:$W$3326)&lt;&gt;ROW(W292))*((R292=0)*($R$6:$R$3326&gt;0)+(R292&gt;0)*($R$6:$R$3326=0)))&gt;0,"SALONES UNIDOS",IF(SUMPRODUCT((W292=$W$6:$W$3326)*(AH292=$AH$6:$AH$3326)*((AN292&lt;$AO$6:$AO$3326)*(AO292&gt;$AN$6:$AN$3326))*(ROW($W$6:$W$3326)&lt;&gt;ROW(W292)))&gt;0,"CRUZADO","Sin cruce")))</f>
        <v>Sin cruce</v>
      </c>
      <c r="AQ292" s="97" t="str">
        <f t="shared" si="114"/>
        <v>AE1HUAURAB</v>
      </c>
      <c r="AR292" s="97" t="str" cm="1">
        <f t="array" ref="AR292">IF(AQ292="","",IF(SUMPRODUCT((AQ292=$AQ$6:$AQ$3326)*(AH292=$AH$6:$AH$3326)*(AN292=$AN$6:$AN$3326)*(AO292=$AO$6:$AO$3326)*(ROW($AQ$6:$AQ$3326)&lt;&gt;ROW(AQ292))*((R292=0)*($R$6:$R$3326&gt;0)+(R292&gt;0)*($R$6:$R$3326=0)))&gt;0,"SALONES UNIDOS",IF(SUMPRODUCT((AQ292=$AQ$6:$AQ$3326)*(AH292=$AH$6:$AH$3326)*((AN292&lt;$AO$6:$AO$3326)*(AO292&gt;$AN$6:$AN$3326))*(ROW($AQ$6:$AQ$3326)&lt;&gt;ROW(AQ292)))&gt;0,"CRUZADO","Sin cruce")))</f>
        <v>Sin cruce</v>
      </c>
    </row>
    <row r="293" spans="3:44" s="8" customFormat="1" ht="18.75" customHeight="1" x14ac:dyDescent="0.2">
      <c r="C293" s="12" t="s">
        <v>639</v>
      </c>
      <c r="D293" s="94" t="s">
        <v>1003</v>
      </c>
      <c r="E293" s="42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95" t="s">
        <v>1011</v>
      </c>
      <c r="L293" s="67" t="s">
        <v>689</v>
      </c>
      <c r="M293" s="94" t="s">
        <v>684</v>
      </c>
      <c r="N293" s="94" t="s">
        <v>722</v>
      </c>
      <c r="O293" s="12" t="s">
        <v>512</v>
      </c>
      <c r="P293" s="94">
        <v>2</v>
      </c>
      <c r="Q293" s="94">
        <v>2</v>
      </c>
      <c r="R293" s="112">
        <v>4</v>
      </c>
      <c r="S293" s="94">
        <v>3</v>
      </c>
      <c r="T293" s="110"/>
      <c r="U293" s="24">
        <v>40</v>
      </c>
      <c r="V293" s="24" t="str">
        <f>IF(W293="","",IFERROR(INDEX(#REF!,MATCH(W293,#REF!,0)),"NUEVO"))</f>
        <v>NUEVO</v>
      </c>
      <c r="W293" s="96" t="s">
        <v>580</v>
      </c>
      <c r="X293" s="49" t="s">
        <v>892</v>
      </c>
      <c r="Y293" s="94" t="s">
        <v>740</v>
      </c>
      <c r="Z293" s="94" t="s">
        <v>647</v>
      </c>
      <c r="AA293" s="94" t="s">
        <v>26</v>
      </c>
      <c r="AB293" s="94" t="s">
        <v>1014</v>
      </c>
      <c r="AC293" s="94">
        <v>35</v>
      </c>
      <c r="AD293" s="94" t="s">
        <v>685</v>
      </c>
      <c r="AE293" s="94" t="s">
        <v>685</v>
      </c>
      <c r="AF293" s="94" t="s">
        <v>740</v>
      </c>
      <c r="AG293" s="24" t="str">
        <f t="shared" si="95"/>
        <v>TP</v>
      </c>
      <c r="AH293" s="94">
        <v>5</v>
      </c>
      <c r="AI293" s="94">
        <v>7</v>
      </c>
      <c r="AJ293" s="94">
        <v>40</v>
      </c>
      <c r="AK293" s="94">
        <v>11</v>
      </c>
      <c r="AL293" s="94">
        <v>0</v>
      </c>
      <c r="AM293" s="24">
        <f t="shared" si="111"/>
        <v>3.9999999999999987</v>
      </c>
      <c r="AN293" s="97">
        <f t="shared" si="112"/>
        <v>0.31944444444444448</v>
      </c>
      <c r="AO293" s="97">
        <f t="shared" si="113"/>
        <v>0.45833333333333331</v>
      </c>
      <c r="AP293" s="24" t="str" cm="1">
        <f t="array" ref="AP293">IF(W293="","",IF(SUMPRODUCT((W293=$W$6:$W$3326)*(AH293=$AH$6:$AH$3326)*(AN293=$AN$6:$AN$3326)*(AO293=$AO$6:$AO$3326)*(ROW($W$6:$W$3326)&lt;&gt;ROW(W293))*((R293=0)*($R$6:$R$3326&gt;0)+(R293&gt;0)*($R$6:$R$3326=0)))&gt;0,"SALONES UNIDOS",IF(SUMPRODUCT((W293=$W$6:$W$3326)*(AH293=$AH$6:$AH$3326)*((AN293&lt;$AO$6:$AO$3326)*(AO293&gt;$AN$6:$AN$3326))*(ROW($W$6:$W$3326)&lt;&gt;ROW(W293)))&gt;0,"CRUZADO","Sin cruce")))</f>
        <v>Sin cruce</v>
      </c>
      <c r="AQ293" s="97" t="str">
        <f t="shared" si="114"/>
        <v>AE1HUAURAB</v>
      </c>
      <c r="AR293" s="97" t="str" cm="1">
        <f t="array" ref="AR293">IF(AQ293="","",IF(SUMPRODUCT((AQ293=$AQ$6:$AQ$3326)*(AH293=$AH$6:$AH$3326)*(AN293=$AN$6:$AN$3326)*(AO293=$AO$6:$AO$3326)*(ROW($AQ$6:$AQ$3326)&lt;&gt;ROW(AQ293))*((R293=0)*($R$6:$R$3326&gt;0)+(R293&gt;0)*($R$6:$R$3326=0)))&gt;0,"SALONES UNIDOS",IF(SUMPRODUCT((AQ293=$AQ$6:$AQ$3326)*(AH293=$AH$6:$AH$3326)*((AN293&lt;$AO$6:$AO$3326)*(AO293&gt;$AN$6:$AN$3326))*(ROW($AQ$6:$AQ$3326)&lt;&gt;ROW(AQ293)))&gt;0,"CRUZADO","Sin cruce")))</f>
        <v>Sin cruce</v>
      </c>
    </row>
    <row r="294" spans="3:44" s="8" customFormat="1" ht="18.75" customHeight="1" x14ac:dyDescent="0.2">
      <c r="C294" s="12" t="s">
        <v>639</v>
      </c>
      <c r="D294" s="94" t="s">
        <v>1003</v>
      </c>
      <c r="E294" s="42">
        <v>20261</v>
      </c>
      <c r="F294" s="11" t="s">
        <v>19</v>
      </c>
      <c r="G294" s="12" t="s">
        <v>20</v>
      </c>
      <c r="H294" s="12" t="s">
        <v>21</v>
      </c>
      <c r="I294" s="12">
        <v>1</v>
      </c>
      <c r="J294" s="12" t="s">
        <v>26</v>
      </c>
      <c r="K294" s="95" t="s">
        <v>1012</v>
      </c>
      <c r="L294" s="67" t="s">
        <v>1013</v>
      </c>
      <c r="M294" s="94" t="s">
        <v>658</v>
      </c>
      <c r="N294" s="94" t="s">
        <v>722</v>
      </c>
      <c r="O294" s="12" t="s">
        <v>512</v>
      </c>
      <c r="P294" s="94">
        <v>2</v>
      </c>
      <c r="Q294" s="94">
        <v>2</v>
      </c>
      <c r="R294" s="112">
        <v>4</v>
      </c>
      <c r="S294" s="94">
        <v>3</v>
      </c>
      <c r="T294" s="110"/>
      <c r="U294" s="24">
        <v>40</v>
      </c>
      <c r="V294" s="24" t="str">
        <f>IF(W294="","",IFERROR(INDEX(#REF!,MATCH(W294,#REF!,0)),"NUEVO"))</f>
        <v>NUEVO</v>
      </c>
      <c r="W294" s="96" t="s">
        <v>460</v>
      </c>
      <c r="X294" s="49" t="s">
        <v>892</v>
      </c>
      <c r="Y294" s="94" t="s">
        <v>740</v>
      </c>
      <c r="Z294" s="94" t="s">
        <v>647</v>
      </c>
      <c r="AA294" s="94" t="s">
        <v>26</v>
      </c>
      <c r="AB294" s="94" t="s">
        <v>1014</v>
      </c>
      <c r="AC294" s="94">
        <v>35</v>
      </c>
      <c r="AD294" s="94" t="s">
        <v>685</v>
      </c>
      <c r="AE294" s="94" t="s">
        <v>685</v>
      </c>
      <c r="AF294" s="94" t="s">
        <v>740</v>
      </c>
      <c r="AG294" s="24" t="str">
        <f t="shared" ref="AG294:AG371" si="209">IF(AND(P294&gt;0,Q294&gt;0),"TP",IF(AND(P294&gt;0,Q294=0),"T","P"))</f>
        <v>TP</v>
      </c>
      <c r="AH294" s="94">
        <v>4</v>
      </c>
      <c r="AI294" s="94">
        <v>11</v>
      </c>
      <c r="AJ294" s="94">
        <v>50</v>
      </c>
      <c r="AK294" s="94">
        <v>15</v>
      </c>
      <c r="AL294" s="94">
        <v>10</v>
      </c>
      <c r="AM294" s="24">
        <f t="shared" si="111"/>
        <v>4</v>
      </c>
      <c r="AN294" s="97">
        <f t="shared" si="112"/>
        <v>0.49305555555555552</v>
      </c>
      <c r="AO294" s="97">
        <f t="shared" si="113"/>
        <v>0.63194444444444442</v>
      </c>
      <c r="AP294" s="24" t="str" cm="1">
        <f t="array" ref="AP294">IF(W294="","",IF(SUMPRODUCT((W294=$W$6:$W$3326)*(AH294=$AH$6:$AH$3326)*(AN294=$AN$6:$AN$3326)*(AO294=$AO$6:$AO$3326)*(ROW($W$6:$W$3326)&lt;&gt;ROW(W294))*((R294=0)*($R$6:$R$3326&gt;0)+(R294&gt;0)*($R$6:$R$3326=0)))&gt;0,"SALONES UNIDOS",IF(SUMPRODUCT((W294=$W$6:$W$3326)*(AH294=$AH$6:$AH$3326)*((AN294&lt;$AO$6:$AO$3326)*(AO294&gt;$AN$6:$AN$3326))*(ROW($W$6:$W$3326)&lt;&gt;ROW(W294)))&gt;0,"CRUZADO","Sin cruce")))</f>
        <v>Sin cruce</v>
      </c>
      <c r="AQ294" s="97" t="str">
        <f t="shared" si="114"/>
        <v>AE1HUAURAB</v>
      </c>
      <c r="AR294" s="97" t="str" cm="1">
        <f t="array" ref="AR294">IF(AQ294="","",IF(SUMPRODUCT((AQ294=$AQ$6:$AQ$3326)*(AH294=$AH$6:$AH$3326)*(AN294=$AN$6:$AN$3326)*(AO294=$AO$6:$AO$3326)*(ROW($AQ$6:$AQ$3326)&lt;&gt;ROW(AQ294))*((R294=0)*($R$6:$R$3326&gt;0)+(R294&gt;0)*($R$6:$R$3326=0)))&gt;0,"SALONES UNIDOS",IF(SUMPRODUCT((AQ294=$AQ$6:$AQ$3326)*(AH294=$AH$6:$AH$3326)*((AN294&lt;$AO$6:$AO$3326)*(AO294&gt;$AN$6:$AN$3326))*(ROW($AQ$6:$AQ$3326)&lt;&gt;ROW(AQ294)))&gt;0,"CRUZADO","Sin cruce")))</f>
        <v>Sin cruce</v>
      </c>
    </row>
    <row r="295" spans="3:44" s="8" customFormat="1" ht="18.75" customHeight="1" x14ac:dyDescent="0.2">
      <c r="C295" s="12" t="s">
        <v>639</v>
      </c>
      <c r="D295" s="94" t="s">
        <v>1003</v>
      </c>
      <c r="E295" s="24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95" t="s">
        <v>1015</v>
      </c>
      <c r="L295" s="67" t="s">
        <v>1016</v>
      </c>
      <c r="M295" s="94" t="s">
        <v>643</v>
      </c>
      <c r="N295" s="94" t="s">
        <v>722</v>
      </c>
      <c r="O295" s="12" t="s">
        <v>512</v>
      </c>
      <c r="P295" s="94">
        <v>3</v>
      </c>
      <c r="Q295" s="94">
        <v>2</v>
      </c>
      <c r="R295" s="112">
        <v>5</v>
      </c>
      <c r="S295" s="94">
        <v>4</v>
      </c>
      <c r="T295" s="39"/>
      <c r="U295" s="24">
        <v>35</v>
      </c>
      <c r="V295" s="24" t="str">
        <f>IF(W295="","",IFERROR(INDEX(#REF!,MATCH(W295,#REF!,0)),"NUEVO"))</f>
        <v>NUEVO</v>
      </c>
      <c r="W295" s="96" t="s">
        <v>486</v>
      </c>
      <c r="X295" s="49" t="s">
        <v>892</v>
      </c>
      <c r="Y295" s="94" t="s">
        <v>740</v>
      </c>
      <c r="Z295" s="94" t="s">
        <v>647</v>
      </c>
      <c r="AA295" s="94" t="s">
        <v>32</v>
      </c>
      <c r="AB295" s="94" t="s">
        <v>1017</v>
      </c>
      <c r="AC295" s="94">
        <v>35</v>
      </c>
      <c r="AD295" s="94" t="s">
        <v>685</v>
      </c>
      <c r="AE295" s="94" t="s">
        <v>685</v>
      </c>
      <c r="AF295" s="94" t="s">
        <v>740</v>
      </c>
      <c r="AG295" s="24" t="str">
        <f t="shared" ref="AG295:AG300" si="210">IF(AND(P295&gt;0,Q295&gt;0),"TP",IF(AND(P295&gt;0,Q295=0),"T","P"))</f>
        <v>TP</v>
      </c>
      <c r="AH295" s="94">
        <v>3</v>
      </c>
      <c r="AI295" s="94">
        <v>12</v>
      </c>
      <c r="AJ295" s="94">
        <v>40</v>
      </c>
      <c r="AK295" s="94">
        <v>16</v>
      </c>
      <c r="AL295" s="94">
        <v>50</v>
      </c>
      <c r="AM295" s="24">
        <f t="shared" si="111"/>
        <v>4.9999999999999982</v>
      </c>
      <c r="AN295" s="97">
        <f t="shared" si="112"/>
        <v>0.52777777777777779</v>
      </c>
      <c r="AO295" s="97">
        <f t="shared" si="113"/>
        <v>0.70138888888888884</v>
      </c>
      <c r="AP295" s="24" t="str" cm="1">
        <f t="array" ref="AP295">IF(W295="","",IF(SUMPRODUCT((W295=$W$6:$W$3326)*(AH295=$AH$6:$AH$3326)*(AN295=$AN$6:$AN$3326)*(AO295=$AO$6:$AO$3326)*(ROW($W$6:$W$3326)&lt;&gt;ROW(W295))*((R295=0)*($R$6:$R$3326&gt;0)+(R295&gt;0)*($R$6:$R$3326=0)))&gt;0,"SALONES UNIDOS",IF(SUMPRODUCT((W295=$W$6:$W$3326)*(AH295=$AH$6:$AH$3326)*((AN295&lt;$AO$6:$AO$3326)*(AO295&gt;$AN$6:$AN$3326))*(ROW($W$6:$W$3326)&lt;&gt;ROW(W295)))&gt;0,"CRUZADO","Sin cruce")))</f>
        <v>Sin cruce</v>
      </c>
      <c r="AQ295" s="97" t="str">
        <f t="shared" si="114"/>
        <v>AE2HUAURAA</v>
      </c>
      <c r="AR295" s="97" t="str" cm="1">
        <f t="array" ref="AR295">IF(AQ295="","",IF(SUMPRODUCT((AQ295=$AQ$6:$AQ$3326)*(AH295=$AH$6:$AH$3326)*(AN295=$AN$6:$AN$3326)*(AO295=$AO$6:$AO$3326)*(ROW($AQ$6:$AQ$3326)&lt;&gt;ROW(AQ295))*((R295=0)*($R$6:$R$3326&gt;0)+(R295&gt;0)*($R$6:$R$3326=0)))&gt;0,"SALONES UNIDOS",IF(SUMPRODUCT((AQ295=$AQ$6:$AQ$3326)*(AH295=$AH$6:$AH$3326)*((AN295&lt;$AO$6:$AO$3326)*(AO295&gt;$AN$6:$AN$3326))*(ROW($AQ$6:$AQ$3326)&lt;&gt;ROW(AQ295)))&gt;0,"CRUZADO","Sin cruce")))</f>
        <v>Sin cruce</v>
      </c>
    </row>
    <row r="296" spans="3:44" s="8" customFormat="1" ht="18.75" customHeight="1" x14ac:dyDescent="0.2">
      <c r="C296" s="12" t="s">
        <v>639</v>
      </c>
      <c r="D296" s="94" t="s">
        <v>1003</v>
      </c>
      <c r="E296" s="24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95" t="s">
        <v>1018</v>
      </c>
      <c r="L296" s="67" t="s">
        <v>1019</v>
      </c>
      <c r="M296" s="94" t="s">
        <v>684</v>
      </c>
      <c r="N296" s="94" t="s">
        <v>722</v>
      </c>
      <c r="O296" s="12" t="s">
        <v>512</v>
      </c>
      <c r="P296" s="94">
        <v>3</v>
      </c>
      <c r="Q296" s="94">
        <v>2</v>
      </c>
      <c r="R296" s="112">
        <v>5</v>
      </c>
      <c r="S296" s="94">
        <v>4</v>
      </c>
      <c r="T296" s="39"/>
      <c r="U296" s="24">
        <v>35</v>
      </c>
      <c r="V296" s="24" t="str">
        <f>IF(W296="","",IFERROR(INDEX(#REF!,MATCH(W296,#REF!,0)),"NUEVO"))</f>
        <v>NUEVO</v>
      </c>
      <c r="W296" s="96" t="s">
        <v>460</v>
      </c>
      <c r="X296" s="49" t="s">
        <v>892</v>
      </c>
      <c r="Y296" s="94" t="s">
        <v>740</v>
      </c>
      <c r="Z296" s="94" t="s">
        <v>647</v>
      </c>
      <c r="AA296" s="94" t="s">
        <v>32</v>
      </c>
      <c r="AB296" s="94" t="s">
        <v>1017</v>
      </c>
      <c r="AC296" s="94">
        <v>35</v>
      </c>
      <c r="AD296" s="94" t="s">
        <v>685</v>
      </c>
      <c r="AE296" s="94" t="s">
        <v>685</v>
      </c>
      <c r="AF296" s="94" t="s">
        <v>740</v>
      </c>
      <c r="AG296" s="24" t="str">
        <f t="shared" si="210"/>
        <v>TP</v>
      </c>
      <c r="AH296" s="94">
        <v>2</v>
      </c>
      <c r="AI296" s="94">
        <v>13</v>
      </c>
      <c r="AJ296" s="94">
        <v>30</v>
      </c>
      <c r="AK296" s="94">
        <v>17</v>
      </c>
      <c r="AL296" s="94">
        <v>40</v>
      </c>
      <c r="AM296" s="24">
        <f t="shared" si="111"/>
        <v>5.0000000000000009</v>
      </c>
      <c r="AN296" s="97">
        <f t="shared" si="112"/>
        <v>0.5625</v>
      </c>
      <c r="AO296" s="97">
        <f t="shared" si="113"/>
        <v>0.73611111111111116</v>
      </c>
      <c r="AP296" s="24" t="str" cm="1">
        <f t="array" ref="AP296">IF(W296="","",IF(SUMPRODUCT((W296=$W$6:$W$3326)*(AH296=$AH$6:$AH$3326)*(AN296=$AN$6:$AN$3326)*(AO296=$AO$6:$AO$3326)*(ROW($W$6:$W$3326)&lt;&gt;ROW(W296))*((R296=0)*($R$6:$R$3326&gt;0)+(R296&gt;0)*($R$6:$R$3326=0)))&gt;0,"SALONES UNIDOS",IF(SUMPRODUCT((W296=$W$6:$W$3326)*(AH296=$AH$6:$AH$3326)*((AN296&lt;$AO$6:$AO$3326)*(AO296&gt;$AN$6:$AN$3326))*(ROW($W$6:$W$3326)&lt;&gt;ROW(W296)))&gt;0,"CRUZADO","Sin cruce")))</f>
        <v>Sin cruce</v>
      </c>
      <c r="AQ296" s="97" t="str">
        <f t="shared" si="114"/>
        <v>AE2HUAURAA</v>
      </c>
      <c r="AR296" s="97" t="str" cm="1">
        <f t="array" ref="AR296">IF(AQ296="","",IF(SUMPRODUCT((AQ296=$AQ$6:$AQ$3326)*(AH296=$AH$6:$AH$3326)*(AN296=$AN$6:$AN$3326)*(AO296=$AO$6:$AO$3326)*(ROW($AQ$6:$AQ$3326)&lt;&gt;ROW(AQ296))*((R296=0)*($R$6:$R$3326&gt;0)+(R296&gt;0)*($R$6:$R$3326=0)))&gt;0,"SALONES UNIDOS",IF(SUMPRODUCT((AQ296=$AQ$6:$AQ$3326)*(AH296=$AH$6:$AH$3326)*((AN296&lt;$AO$6:$AO$3326)*(AO296&gt;$AN$6:$AN$3326))*(ROW($AQ$6:$AQ$3326)&lt;&gt;ROW(AQ296)))&gt;0,"CRUZADO","Sin cruce")))</f>
        <v>Sin cruce</v>
      </c>
    </row>
    <row r="297" spans="3:44" s="8" customFormat="1" ht="18.75" customHeight="1" x14ac:dyDescent="0.2">
      <c r="C297" s="12" t="s">
        <v>639</v>
      </c>
      <c r="D297" s="94" t="s">
        <v>1003</v>
      </c>
      <c r="E297" s="24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95" t="s">
        <v>1020</v>
      </c>
      <c r="L297" s="67" t="s">
        <v>699</v>
      </c>
      <c r="M297" s="94" t="s">
        <v>684</v>
      </c>
      <c r="N297" s="94" t="s">
        <v>722</v>
      </c>
      <c r="O297" s="12" t="s">
        <v>512</v>
      </c>
      <c r="P297" s="94">
        <v>3</v>
      </c>
      <c r="Q297" s="94">
        <v>2</v>
      </c>
      <c r="R297" s="112">
        <v>5</v>
      </c>
      <c r="S297" s="94">
        <v>4</v>
      </c>
      <c r="T297" s="39"/>
      <c r="U297" s="24">
        <v>35</v>
      </c>
      <c r="V297" s="24" t="str">
        <f>IF(W297="","",IFERROR(INDEX(#REF!,MATCH(W297,#REF!,0)),"NUEVO"))</f>
        <v>NUEVO</v>
      </c>
      <c r="W297" s="96" t="s">
        <v>473</v>
      </c>
      <c r="X297" s="49" t="s">
        <v>892</v>
      </c>
      <c r="Y297" s="94" t="s">
        <v>740</v>
      </c>
      <c r="Z297" s="94" t="s">
        <v>647</v>
      </c>
      <c r="AA297" s="94" t="s">
        <v>32</v>
      </c>
      <c r="AB297" s="94" t="s">
        <v>1017</v>
      </c>
      <c r="AC297" s="94">
        <v>35</v>
      </c>
      <c r="AD297" s="94" t="s">
        <v>685</v>
      </c>
      <c r="AE297" s="94" t="s">
        <v>685</v>
      </c>
      <c r="AF297" s="94" t="s">
        <v>740</v>
      </c>
      <c r="AG297" s="24" t="str">
        <f t="shared" si="210"/>
        <v>TP</v>
      </c>
      <c r="AH297" s="94">
        <v>4</v>
      </c>
      <c r="AI297" s="94">
        <v>7</v>
      </c>
      <c r="AJ297" s="94">
        <v>40</v>
      </c>
      <c r="AK297" s="94">
        <v>11</v>
      </c>
      <c r="AL297" s="94">
        <v>50</v>
      </c>
      <c r="AM297" s="24">
        <f t="shared" si="111"/>
        <v>4.9999999999999982</v>
      </c>
      <c r="AN297" s="97">
        <f t="shared" si="112"/>
        <v>0.31944444444444448</v>
      </c>
      <c r="AO297" s="97">
        <f t="shared" si="113"/>
        <v>0.49305555555555552</v>
      </c>
      <c r="AP297" s="24" t="str" cm="1">
        <f t="array" ref="AP297">IF(W297="","",IF(SUMPRODUCT((W297=$W$6:$W$3326)*(AH297=$AH$6:$AH$3326)*(AN297=$AN$6:$AN$3326)*(AO297=$AO$6:$AO$3326)*(ROW($W$6:$W$3326)&lt;&gt;ROW(W297))*((R297=0)*($R$6:$R$3326&gt;0)+(R297&gt;0)*($R$6:$R$3326=0)))&gt;0,"SALONES UNIDOS",IF(SUMPRODUCT((W297=$W$6:$W$3326)*(AH297=$AH$6:$AH$3326)*((AN297&lt;$AO$6:$AO$3326)*(AO297&gt;$AN$6:$AN$3326))*(ROW($W$6:$W$3326)&lt;&gt;ROW(W297)))&gt;0,"CRUZADO","Sin cruce")))</f>
        <v>Sin cruce</v>
      </c>
      <c r="AQ297" s="97" t="str">
        <f t="shared" si="114"/>
        <v>AE2HUAURAA</v>
      </c>
      <c r="AR297" s="97" t="str" cm="1">
        <f t="array" ref="AR297">IF(AQ297="","",IF(SUMPRODUCT((AQ297=$AQ$6:$AQ$3326)*(AH297=$AH$6:$AH$3326)*(AN297=$AN$6:$AN$3326)*(AO297=$AO$6:$AO$3326)*(ROW($AQ$6:$AQ$3326)&lt;&gt;ROW(AQ297))*((R297=0)*($R$6:$R$3326&gt;0)+(R297&gt;0)*($R$6:$R$3326=0)))&gt;0,"SALONES UNIDOS",IF(SUMPRODUCT((AQ297=$AQ$6:$AQ$3326)*(AH297=$AH$6:$AH$3326)*((AN297&lt;$AO$6:$AO$3326)*(AO297&gt;$AN$6:$AN$3326))*(ROW($AQ$6:$AQ$3326)&lt;&gt;ROW(AQ297)))&gt;0,"CRUZADO","Sin cruce")))</f>
        <v>Sin cruce</v>
      </c>
    </row>
    <row r="298" spans="3:44" s="8" customFormat="1" ht="18.75" customHeight="1" x14ac:dyDescent="0.2">
      <c r="C298" s="12" t="s">
        <v>639</v>
      </c>
      <c r="D298" s="94" t="s">
        <v>1003</v>
      </c>
      <c r="E298" s="24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95" t="s">
        <v>1021</v>
      </c>
      <c r="L298" s="67" t="s">
        <v>1022</v>
      </c>
      <c r="M298" s="94" t="s">
        <v>684</v>
      </c>
      <c r="N298" s="94" t="s">
        <v>722</v>
      </c>
      <c r="O298" s="12" t="s">
        <v>512</v>
      </c>
      <c r="P298" s="94">
        <v>2</v>
      </c>
      <c r="Q298" s="94">
        <v>2</v>
      </c>
      <c r="R298" s="112">
        <v>4</v>
      </c>
      <c r="S298" s="94">
        <v>3</v>
      </c>
      <c r="T298" s="39"/>
      <c r="U298" s="24">
        <v>35</v>
      </c>
      <c r="V298" s="24" t="str">
        <f>IF(W298="","",IFERROR(INDEX(#REF!,MATCH(W298,#REF!,0)),"NUEVO"))</f>
        <v>NUEVO</v>
      </c>
      <c r="W298" s="96" t="s">
        <v>473</v>
      </c>
      <c r="X298" s="49" t="s">
        <v>892</v>
      </c>
      <c r="Y298" s="94" t="s">
        <v>740</v>
      </c>
      <c r="Z298" s="94" t="s">
        <v>647</v>
      </c>
      <c r="AA298" s="94" t="s">
        <v>32</v>
      </c>
      <c r="AB298" s="94" t="s">
        <v>1017</v>
      </c>
      <c r="AC298" s="94">
        <v>35</v>
      </c>
      <c r="AD298" s="94" t="s">
        <v>685</v>
      </c>
      <c r="AE298" s="94" t="s">
        <v>685</v>
      </c>
      <c r="AF298" s="94" t="s">
        <v>740</v>
      </c>
      <c r="AG298" s="24" t="str">
        <f t="shared" si="210"/>
        <v>TP</v>
      </c>
      <c r="AH298" s="94">
        <v>1</v>
      </c>
      <c r="AI298" s="94">
        <v>11</v>
      </c>
      <c r="AJ298" s="94">
        <v>50</v>
      </c>
      <c r="AK298" s="94">
        <v>15</v>
      </c>
      <c r="AL298" s="94">
        <v>10</v>
      </c>
      <c r="AM298" s="24">
        <f t="shared" si="111"/>
        <v>4</v>
      </c>
      <c r="AN298" s="97">
        <f t="shared" si="112"/>
        <v>0.49305555555555552</v>
      </c>
      <c r="AO298" s="97">
        <f t="shared" si="113"/>
        <v>0.63194444444444442</v>
      </c>
      <c r="AP298" s="24" t="str" cm="1">
        <f t="array" ref="AP298">IF(W298="","",IF(SUMPRODUCT((W298=$W$6:$W$3326)*(AH298=$AH$6:$AH$3326)*(AN298=$AN$6:$AN$3326)*(AO298=$AO$6:$AO$3326)*(ROW($W$6:$W$3326)&lt;&gt;ROW(W298))*((R298=0)*($R$6:$R$3326&gt;0)+(R298&gt;0)*($R$6:$R$3326=0)))&gt;0,"SALONES UNIDOS",IF(SUMPRODUCT((W298=$W$6:$W$3326)*(AH298=$AH$6:$AH$3326)*((AN298&lt;$AO$6:$AO$3326)*(AO298&gt;$AN$6:$AN$3326))*(ROW($W$6:$W$3326)&lt;&gt;ROW(W298)))&gt;0,"CRUZADO","Sin cruce")))</f>
        <v>Sin cruce</v>
      </c>
      <c r="AQ298" s="97" t="str">
        <f t="shared" si="114"/>
        <v>AE2HUAURAA</v>
      </c>
      <c r="AR298" s="97" t="str" cm="1">
        <f t="array" ref="AR298">IF(AQ298="","",IF(SUMPRODUCT((AQ298=$AQ$6:$AQ$3326)*(AH298=$AH$6:$AH$3326)*(AN298=$AN$6:$AN$3326)*(AO298=$AO$6:$AO$3326)*(ROW($AQ$6:$AQ$3326)&lt;&gt;ROW(AQ298))*((R298=0)*($R$6:$R$3326&gt;0)+(R298&gt;0)*($R$6:$R$3326=0)))&gt;0,"SALONES UNIDOS",IF(SUMPRODUCT((AQ298=$AQ$6:$AQ$3326)*(AH298=$AH$6:$AH$3326)*((AN298&lt;$AO$6:$AO$3326)*(AO298&gt;$AN$6:$AN$3326))*(ROW($AQ$6:$AQ$3326)&lt;&gt;ROW(AQ298)))&gt;0,"CRUZADO","Sin cruce")))</f>
        <v>Sin cruce</v>
      </c>
    </row>
    <row r="299" spans="3:44" s="8" customFormat="1" ht="18.75" customHeight="1" x14ac:dyDescent="0.2">
      <c r="C299" s="12" t="s">
        <v>639</v>
      </c>
      <c r="D299" s="94" t="s">
        <v>1003</v>
      </c>
      <c r="E299" s="24">
        <v>20261</v>
      </c>
      <c r="F299" s="11" t="s">
        <v>19</v>
      </c>
      <c r="G299" s="11" t="s">
        <v>20</v>
      </c>
      <c r="H299" s="11" t="s">
        <v>21</v>
      </c>
      <c r="I299" s="11">
        <v>2</v>
      </c>
      <c r="J299" s="11" t="s">
        <v>16</v>
      </c>
      <c r="K299" s="95" t="s">
        <v>1023</v>
      </c>
      <c r="L299" s="67" t="s">
        <v>768</v>
      </c>
      <c r="M299" s="94" t="s">
        <v>684</v>
      </c>
      <c r="N299" s="94" t="s">
        <v>722</v>
      </c>
      <c r="O299" s="12" t="s">
        <v>512</v>
      </c>
      <c r="P299" s="94">
        <v>2</v>
      </c>
      <c r="Q299" s="94">
        <v>2</v>
      </c>
      <c r="R299" s="112">
        <v>4</v>
      </c>
      <c r="S299" s="94">
        <v>3</v>
      </c>
      <c r="T299" s="39"/>
      <c r="U299" s="24">
        <v>35</v>
      </c>
      <c r="V299" s="24" t="str">
        <f>IF(W299="","",IFERROR(INDEX(#REF!,MATCH(W299,#REF!,0)),"NUEVO"))</f>
        <v>NUEVO</v>
      </c>
      <c r="W299" s="80" t="s">
        <v>580</v>
      </c>
      <c r="X299" s="49" t="s">
        <v>892</v>
      </c>
      <c r="Y299" s="94" t="s">
        <v>740</v>
      </c>
      <c r="Z299" s="94" t="s">
        <v>647</v>
      </c>
      <c r="AA299" s="94" t="s">
        <v>32</v>
      </c>
      <c r="AB299" s="94" t="s">
        <v>1017</v>
      </c>
      <c r="AC299" s="94">
        <v>35</v>
      </c>
      <c r="AD299" s="94" t="s">
        <v>685</v>
      </c>
      <c r="AE299" s="94" t="s">
        <v>685</v>
      </c>
      <c r="AF299" s="94" t="s">
        <v>740</v>
      </c>
      <c r="AG299" s="24" t="str">
        <f t="shared" si="210"/>
        <v>TP</v>
      </c>
      <c r="AH299" s="94">
        <v>3</v>
      </c>
      <c r="AI299" s="94">
        <v>8</v>
      </c>
      <c r="AJ299" s="94">
        <v>30</v>
      </c>
      <c r="AK299" s="94">
        <v>11</v>
      </c>
      <c r="AL299" s="94">
        <v>50</v>
      </c>
      <c r="AM299" s="24">
        <f t="shared" si="111"/>
        <v>4</v>
      </c>
      <c r="AN299" s="97">
        <f t="shared" si="112"/>
        <v>0.35416666666666663</v>
      </c>
      <c r="AO299" s="97">
        <f t="shared" si="113"/>
        <v>0.49305555555555552</v>
      </c>
      <c r="AP299" s="24" t="str" cm="1">
        <f t="array" ref="AP299">IF(W299="","",IF(SUMPRODUCT((W299=$W$6:$W$3326)*(AH299=$AH$6:$AH$3326)*(AN299=$AN$6:$AN$3326)*(AO299=$AO$6:$AO$3326)*(ROW($W$6:$W$3326)&lt;&gt;ROW(W299))*((R299=0)*($R$6:$R$3326&gt;0)+(R299&gt;0)*($R$6:$R$3326=0)))&gt;0,"SALONES UNIDOS",IF(SUMPRODUCT((W299=$W$6:$W$3326)*(AH299=$AH$6:$AH$3326)*((AN299&lt;$AO$6:$AO$3326)*(AO299&gt;$AN$6:$AN$3326))*(ROW($W$6:$W$3326)&lt;&gt;ROW(W299)))&gt;0,"CRUZADO","Sin cruce")))</f>
        <v>Sin cruce</v>
      </c>
      <c r="AQ299" s="97" t="str">
        <f t="shared" si="114"/>
        <v>AE2HUAURAA</v>
      </c>
      <c r="AR299" s="97" t="str" cm="1">
        <f t="array" ref="AR299">IF(AQ299="","",IF(SUMPRODUCT((AQ299=$AQ$6:$AQ$3326)*(AH299=$AH$6:$AH$3326)*(AN299=$AN$6:$AN$3326)*(AO299=$AO$6:$AO$3326)*(ROW($AQ$6:$AQ$3326)&lt;&gt;ROW(AQ299))*((R299=0)*($R$6:$R$3326&gt;0)+(R299&gt;0)*($R$6:$R$3326=0)))&gt;0,"SALONES UNIDOS",IF(SUMPRODUCT((AQ299=$AQ$6:$AQ$3326)*(AH299=$AH$6:$AH$3326)*((AN299&lt;$AO$6:$AO$3326)*(AO299&gt;$AN$6:$AN$3326))*(ROW($AQ$6:$AQ$3326)&lt;&gt;ROW(AQ299)))&gt;0,"CRUZADO","Sin cruce")))</f>
        <v>Sin cruce</v>
      </c>
    </row>
    <row r="300" spans="3:44" s="8" customFormat="1" ht="18.75" customHeight="1" x14ac:dyDescent="0.2">
      <c r="C300" s="12" t="s">
        <v>639</v>
      </c>
      <c r="D300" s="94" t="s">
        <v>1003</v>
      </c>
      <c r="E300" s="24">
        <v>20261</v>
      </c>
      <c r="F300" s="11" t="s">
        <v>19</v>
      </c>
      <c r="G300" s="12" t="s">
        <v>20</v>
      </c>
      <c r="H300" s="12" t="s">
        <v>21</v>
      </c>
      <c r="I300" s="12">
        <v>2</v>
      </c>
      <c r="J300" s="12" t="s">
        <v>16</v>
      </c>
      <c r="K300" s="95" t="s">
        <v>1024</v>
      </c>
      <c r="L300" s="67" t="s">
        <v>708</v>
      </c>
      <c r="M300" s="94" t="s">
        <v>658</v>
      </c>
      <c r="N300" s="94" t="s">
        <v>722</v>
      </c>
      <c r="O300" s="12" t="s">
        <v>512</v>
      </c>
      <c r="P300" s="94">
        <v>2</v>
      </c>
      <c r="Q300" s="94">
        <v>2</v>
      </c>
      <c r="R300" s="112">
        <v>4</v>
      </c>
      <c r="S300" s="94">
        <v>3</v>
      </c>
      <c r="T300" s="39"/>
      <c r="U300" s="24">
        <v>35</v>
      </c>
      <c r="V300" s="24" t="str">
        <f>IF(W300="","",IFERROR(INDEX(#REF!,MATCH(W300,#REF!,0)),"NUEVO"))</f>
        <v>NUEVO</v>
      </c>
      <c r="W300" s="96" t="s">
        <v>460</v>
      </c>
      <c r="X300" s="49" t="s">
        <v>892</v>
      </c>
      <c r="Y300" s="94" t="s">
        <v>740</v>
      </c>
      <c r="Z300" s="94" t="s">
        <v>647</v>
      </c>
      <c r="AA300" s="94" t="s">
        <v>32</v>
      </c>
      <c r="AB300" s="94" t="s">
        <v>1017</v>
      </c>
      <c r="AC300" s="94">
        <v>35</v>
      </c>
      <c r="AD300" s="94" t="s">
        <v>685</v>
      </c>
      <c r="AE300" s="94" t="s">
        <v>685</v>
      </c>
      <c r="AF300" s="94" t="s">
        <v>740</v>
      </c>
      <c r="AG300" s="24" t="str">
        <f t="shared" si="210"/>
        <v>TP</v>
      </c>
      <c r="AH300" s="94">
        <v>1</v>
      </c>
      <c r="AI300" s="94">
        <v>8</v>
      </c>
      <c r="AJ300" s="94">
        <v>30</v>
      </c>
      <c r="AK300" s="94">
        <v>11</v>
      </c>
      <c r="AL300" s="94">
        <v>50</v>
      </c>
      <c r="AM300" s="24">
        <f t="shared" si="111"/>
        <v>4</v>
      </c>
      <c r="AN300" s="97">
        <f t="shared" si="112"/>
        <v>0.35416666666666663</v>
      </c>
      <c r="AO300" s="97">
        <f t="shared" si="113"/>
        <v>0.49305555555555552</v>
      </c>
      <c r="AP300" s="24" t="str" cm="1">
        <f t="array" ref="AP300">IF(W300="","",IF(SUMPRODUCT((W300=$W$6:$W$3326)*(AH300=$AH$6:$AH$3326)*(AN300=$AN$6:$AN$3326)*(AO300=$AO$6:$AO$3326)*(ROW($W$6:$W$3326)&lt;&gt;ROW(W300))*((R300=0)*($R$6:$R$3326&gt;0)+(R300&gt;0)*($R$6:$R$3326=0)))&gt;0,"SALONES UNIDOS",IF(SUMPRODUCT((W300=$W$6:$W$3326)*(AH300=$AH$6:$AH$3326)*((AN300&lt;$AO$6:$AO$3326)*(AO300&gt;$AN$6:$AN$3326))*(ROW($W$6:$W$3326)&lt;&gt;ROW(W300)))&gt;0,"CRUZADO","Sin cruce")))</f>
        <v>Sin cruce</v>
      </c>
      <c r="AQ300" s="97" t="str">
        <f t="shared" si="114"/>
        <v>AE2HUAURAA</v>
      </c>
      <c r="AR300" s="97" t="str" cm="1">
        <f t="array" ref="AR300">IF(AQ300="","",IF(SUMPRODUCT((AQ300=$AQ$6:$AQ$3326)*(AH300=$AH$6:$AH$3326)*(AN300=$AN$6:$AN$3326)*(AO300=$AO$6:$AO$3326)*(ROW($AQ$6:$AQ$3326)&lt;&gt;ROW(AQ300))*((R300=0)*($R$6:$R$3326&gt;0)+(R300&gt;0)*($R$6:$R$3326=0)))&gt;0,"SALONES UNIDOS",IF(SUMPRODUCT((AQ300=$AQ$6:$AQ$3326)*(AH300=$AH$6:$AH$3326)*((AN300&lt;$AO$6:$AO$3326)*(AO300&gt;$AN$6:$AN$3326))*(ROW($AQ$6:$AQ$3326)&lt;&gt;ROW(AQ300)))&gt;0,"CRUZADO","Sin cruce")))</f>
        <v>Sin cruce</v>
      </c>
    </row>
    <row r="301" spans="3:44" s="8" customFormat="1" ht="18.75" hidden="1" customHeight="1" x14ac:dyDescent="0.2">
      <c r="C301" s="12" t="s">
        <v>639</v>
      </c>
      <c r="D301" s="94" t="s">
        <v>1003</v>
      </c>
      <c r="E301" s="94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95" t="s">
        <v>1025</v>
      </c>
      <c r="L301" s="67" t="s">
        <v>691</v>
      </c>
      <c r="M301" s="94" t="s">
        <v>658</v>
      </c>
      <c r="N301" s="94" t="s">
        <v>722</v>
      </c>
      <c r="O301" s="12" t="s">
        <v>512</v>
      </c>
      <c r="P301" s="94">
        <v>0</v>
      </c>
      <c r="Q301" s="94">
        <v>2</v>
      </c>
      <c r="R301" s="112">
        <v>2</v>
      </c>
      <c r="S301" s="94">
        <v>3</v>
      </c>
      <c r="T301" s="39"/>
      <c r="U301" s="24">
        <v>36</v>
      </c>
      <c r="V301" s="24" t="str">
        <f>IF(W301="","",IFERROR(INDEX(#REF!,MATCH(W301,#REF!,0)),"NUEVO"))</f>
        <v>NUEVO</v>
      </c>
      <c r="W301" s="96" t="s">
        <v>572</v>
      </c>
      <c r="X301" s="49" t="s">
        <v>96</v>
      </c>
      <c r="Y301" s="94" t="s">
        <v>700</v>
      </c>
      <c r="Z301" s="94" t="s">
        <v>647</v>
      </c>
      <c r="AA301" s="24"/>
      <c r="AB301" s="24"/>
      <c r="AC301" s="24"/>
      <c r="AD301" s="94" t="s">
        <v>1026</v>
      </c>
      <c r="AE301" s="24"/>
      <c r="AF301" s="94" t="s">
        <v>700</v>
      </c>
      <c r="AG301" s="24" t="str">
        <f t="shared" si="209"/>
        <v>P</v>
      </c>
      <c r="AH301" s="94">
        <v>5</v>
      </c>
      <c r="AI301" s="94">
        <v>12</v>
      </c>
      <c r="AJ301" s="94">
        <v>40</v>
      </c>
      <c r="AK301" s="94">
        <v>14</v>
      </c>
      <c r="AL301" s="94">
        <v>20</v>
      </c>
      <c r="AM301" s="24">
        <f t="shared" si="111"/>
        <v>1.9999999999999993</v>
      </c>
      <c r="AN301" s="97">
        <f t="shared" si="112"/>
        <v>0.52777777777777779</v>
      </c>
      <c r="AO301" s="97">
        <f t="shared" si="113"/>
        <v>0.59722222222222221</v>
      </c>
      <c r="AP301" s="24" t="str" cm="1">
        <f t="array" ref="AP301">IF(W301="","",IF(SUMPRODUCT((W301=$W$6:$W$3326)*(AH301=$AH$6:$AH$3326)*(AN301=$AN$6:$AN$3326)*(AO301=$AO$6:$AO$3326)*(ROW($W$6:$W$3326)&lt;&gt;ROW(W301))*((R301=0)*($R$6:$R$3326&gt;0)+(R301&gt;0)*($R$6:$R$3326=0)))&gt;0,"SALONES UNIDOS",IF(SUMPRODUCT((W301=$W$6:$W$3326)*(AH301=$AH$6:$AH$3326)*((AN301&lt;$AO$6:$AO$3326)*(AO301&gt;$AN$6:$AN$3326))*(ROW($W$6:$W$3326)&lt;&gt;ROW(W301)))&gt;0,"CRUZADO","Sin cruce")))</f>
        <v>Sin cruce</v>
      </c>
      <c r="AQ301" s="97" t="str">
        <f t="shared" si="114"/>
        <v>AE3HUAURAA</v>
      </c>
      <c r="AR301" s="97" t="str" cm="1">
        <f t="array" ref="AR301">IF(AQ301="","",IF(SUMPRODUCT((AQ301=$AQ$6:$AQ$3326)*(AH301=$AH$6:$AH$3326)*(AN301=$AN$6:$AN$3326)*(AO301=$AO$6:$AO$3326)*(ROW($AQ$6:$AQ$3326)&lt;&gt;ROW(AQ301))*((R301=0)*($R$6:$R$3326&gt;0)+(R301&gt;0)*($R$6:$R$3326=0)))&gt;0,"SALONES UNIDOS",IF(SUMPRODUCT((AQ301=$AQ$6:$AQ$3326)*(AH301=$AH$6:$AH$3326)*((AN301&lt;$AO$6:$AO$3326)*(AO301&gt;$AN$6:$AN$3326))*(ROW($AQ$6:$AQ$3326)&lt;&gt;ROW(AQ301)))&gt;0,"CRUZADO","Sin cruce")))</f>
        <v>Sin cruce</v>
      </c>
    </row>
    <row r="302" spans="3:44" s="8" customFormat="1" ht="18.75" hidden="1" customHeight="1" x14ac:dyDescent="0.2">
      <c r="C302" s="12" t="s">
        <v>639</v>
      </c>
      <c r="D302" s="94" t="s">
        <v>1003</v>
      </c>
      <c r="E302" s="94">
        <v>20261</v>
      </c>
      <c r="F302" s="12" t="s">
        <v>19</v>
      </c>
      <c r="G302" s="12" t="s">
        <v>20</v>
      </c>
      <c r="H302" s="12" t="s">
        <v>21</v>
      </c>
      <c r="I302" s="12">
        <v>3</v>
      </c>
      <c r="J302" s="12" t="s">
        <v>16</v>
      </c>
      <c r="K302" s="95" t="s">
        <v>1025</v>
      </c>
      <c r="L302" s="67" t="s">
        <v>691</v>
      </c>
      <c r="M302" s="94" t="s">
        <v>658</v>
      </c>
      <c r="N302" s="94" t="s">
        <v>722</v>
      </c>
      <c r="O302" s="12" t="s">
        <v>512</v>
      </c>
      <c r="P302" s="94">
        <v>2</v>
      </c>
      <c r="Q302" s="94">
        <v>0</v>
      </c>
      <c r="R302" s="112">
        <v>2</v>
      </c>
      <c r="S302" s="94">
        <v>3</v>
      </c>
      <c r="T302" s="39"/>
      <c r="U302" s="24">
        <v>36</v>
      </c>
      <c r="V302" s="24" t="str">
        <f>IF(W302="","",IFERROR(INDEX(#REF!,MATCH(W302,#REF!,0)),"NUEVO"))</f>
        <v>NUEVO</v>
      </c>
      <c r="W302" s="96" t="s">
        <v>572</v>
      </c>
      <c r="X302" s="49" t="s">
        <v>96</v>
      </c>
      <c r="Y302" s="94" t="s">
        <v>700</v>
      </c>
      <c r="Z302" s="94" t="s">
        <v>647</v>
      </c>
      <c r="AA302" s="24" t="s">
        <v>32</v>
      </c>
      <c r="AB302" s="24" t="s">
        <v>1027</v>
      </c>
      <c r="AC302" s="24">
        <v>36</v>
      </c>
      <c r="AD302" s="94"/>
      <c r="AE302" s="24"/>
      <c r="AF302" s="94" t="s">
        <v>700</v>
      </c>
      <c r="AG302" s="24" t="str">
        <f t="shared" si="209"/>
        <v>T</v>
      </c>
      <c r="AH302" s="94">
        <v>5</v>
      </c>
      <c r="AI302" s="94">
        <v>14</v>
      </c>
      <c r="AJ302" s="94">
        <v>20</v>
      </c>
      <c r="AK302" s="94">
        <v>16</v>
      </c>
      <c r="AL302" s="94">
        <v>0</v>
      </c>
      <c r="AM302" s="24">
        <f t="shared" si="111"/>
        <v>1.9999999999999993</v>
      </c>
      <c r="AN302" s="97">
        <f t="shared" si="112"/>
        <v>0.59722222222222221</v>
      </c>
      <c r="AO302" s="97">
        <f t="shared" si="113"/>
        <v>0.66666666666666663</v>
      </c>
      <c r="AP302" s="24" t="str" cm="1">
        <f t="array" ref="AP302">IF(W302="","",IF(SUMPRODUCT((W302=$W$6:$W$3326)*(AH302=$AH$6:$AH$3326)*(AN302=$AN$6:$AN$3326)*(AO302=$AO$6:$AO$3326)*(ROW($W$6:$W$3326)&lt;&gt;ROW(W302))*((R302=0)*($R$6:$R$3326&gt;0)+(R302&gt;0)*($R$6:$R$3326=0)))&gt;0,"SALONES UNIDOS",IF(SUMPRODUCT((W302=$W$6:$W$3326)*(AH302=$AH$6:$AH$3326)*((AN302&lt;$AO$6:$AO$3326)*(AO302&gt;$AN$6:$AN$3326))*(ROW($W$6:$W$3326)&lt;&gt;ROW(W302)))&gt;0,"CRUZADO","Sin cruce")))</f>
        <v>Sin cruce</v>
      </c>
      <c r="AQ302" s="97" t="str">
        <f t="shared" si="114"/>
        <v>AE3HUAURAA</v>
      </c>
      <c r="AR302" s="97" t="str" cm="1">
        <f t="array" ref="AR302">IF(AQ302="","",IF(SUMPRODUCT((AQ302=$AQ$6:$AQ$3326)*(AH302=$AH$6:$AH$3326)*(AN302=$AN$6:$AN$3326)*(AO302=$AO$6:$AO$3326)*(ROW($AQ$6:$AQ$3326)&lt;&gt;ROW(AQ302))*((R302=0)*($R$6:$R$3326&gt;0)+(R302&gt;0)*($R$6:$R$3326=0)))&gt;0,"SALONES UNIDOS",IF(SUMPRODUCT((AQ302=$AQ$6:$AQ$3326)*(AH302=$AH$6:$AH$3326)*((AN302&lt;$AO$6:$AO$3326)*(AO302&gt;$AN$6:$AN$3326))*(ROW($AQ$6:$AQ$3326)&lt;&gt;ROW(AQ302)))&gt;0,"CRUZADO","Sin cruce")))</f>
        <v>Sin cruce</v>
      </c>
    </row>
    <row r="303" spans="3:44" s="8" customFormat="1" ht="18.75" hidden="1" customHeight="1" x14ac:dyDescent="0.2">
      <c r="C303" s="12" t="s">
        <v>639</v>
      </c>
      <c r="D303" s="94" t="s">
        <v>1003</v>
      </c>
      <c r="E303" s="94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95" t="s">
        <v>1028</v>
      </c>
      <c r="L303" s="67" t="s">
        <v>1029</v>
      </c>
      <c r="M303" s="94" t="s">
        <v>658</v>
      </c>
      <c r="N303" s="94" t="s">
        <v>722</v>
      </c>
      <c r="O303" s="12" t="s">
        <v>512</v>
      </c>
      <c r="P303" s="94">
        <v>2</v>
      </c>
      <c r="Q303" s="94">
        <v>2</v>
      </c>
      <c r="R303" s="112">
        <v>4</v>
      </c>
      <c r="S303" s="94">
        <v>3</v>
      </c>
      <c r="T303" s="39"/>
      <c r="U303" s="24">
        <v>36</v>
      </c>
      <c r="V303" s="24" t="str">
        <f>IF(W303="","",IFERROR(INDEX(#REF!,MATCH(W303,#REF!,0)),"NUEVO"))</f>
        <v>NUEVO</v>
      </c>
      <c r="W303" s="80" t="s">
        <v>574</v>
      </c>
      <c r="X303" s="49" t="s">
        <v>96</v>
      </c>
      <c r="Y303" s="94" t="s">
        <v>700</v>
      </c>
      <c r="Z303" s="94" t="s">
        <v>647</v>
      </c>
      <c r="AA303" s="24" t="s">
        <v>32</v>
      </c>
      <c r="AB303" s="24" t="s">
        <v>1030</v>
      </c>
      <c r="AC303" s="24">
        <v>36</v>
      </c>
      <c r="AD303" s="94"/>
      <c r="AE303" s="24"/>
      <c r="AF303" s="94" t="s">
        <v>700</v>
      </c>
      <c r="AG303" s="24" t="str">
        <f>IF(AND(P303&gt;0,Q303&gt;0),"TP",IF(AND(P303&gt;0,Q303=0),"T","P"))</f>
        <v>TP</v>
      </c>
      <c r="AH303" s="94">
        <v>3</v>
      </c>
      <c r="AI303" s="94">
        <v>12</v>
      </c>
      <c r="AJ303" s="94">
        <v>40</v>
      </c>
      <c r="AK303" s="94">
        <v>16</v>
      </c>
      <c r="AL303" s="94">
        <v>0</v>
      </c>
      <c r="AM303" s="24">
        <f>IF(R303=0,0,IF(AI303="",R303,IF(X303="HIBRIDO VIRTUAL",0,((((AK303/24)+(AL303/1440))-((AI303/24)+(AJ303/1440)))*1440/50))))</f>
        <v>3.9999999999999987</v>
      </c>
      <c r="AN303" s="97">
        <f>AI303/24+AJ303/1440</f>
        <v>0.52777777777777779</v>
      </c>
      <c r="AO303" s="97">
        <f>AK303/24+AL303/1440</f>
        <v>0.66666666666666663</v>
      </c>
      <c r="AP303" s="24" t="str" cm="1">
        <f t="array" ref="AP303">IF(W303="","",IF(SUMPRODUCT((W303=$W$6:$W$3326)*(AH303=$AH$6:$AH$3326)*(AN303=$AN$6:$AN$3326)*(AO303=$AO$6:$AO$3326)*(ROW($W$6:$W$3326)&lt;&gt;ROW(W303))*((R303=0)*($R$6:$R$3326&gt;0)+(R303&gt;0)*($R$6:$R$3326=0)))&gt;0,"SALONES UNIDOS",IF(SUMPRODUCT((W303=$W$6:$W$3326)*(AH303=$AH$6:$AH$3326)*((AN303&lt;$AO$6:$AO$3326)*(AO303&gt;$AN$6:$AN$3326))*(ROW($W$6:$W$3326)&lt;&gt;ROW(W303)))&gt;0,"CRUZADO","Sin cruce")))</f>
        <v>Sin cruce</v>
      </c>
      <c r="AQ303" s="97" t="str">
        <f>TRIM(CONCATENATE(H303,I303,F303,J303))</f>
        <v>AE3HUAURAA</v>
      </c>
      <c r="AR303" s="97" t="str" cm="1">
        <f t="array" ref="AR303">IF(AQ303="","",IF(SUMPRODUCT((AQ303=$AQ$6:$AQ$3326)*(AH303=$AH$6:$AH$3326)*(AN303=$AN$6:$AN$3326)*(AO303=$AO$6:$AO$3326)*(ROW($AQ$6:$AQ$3326)&lt;&gt;ROW(AQ303))*((R303=0)*($R$6:$R$3326&gt;0)+(R303&gt;0)*($R$6:$R$3326=0)))&gt;0,"SALONES UNIDOS",IF(SUMPRODUCT((AQ303=$AQ$6:$AQ$3326)*(AH303=$AH$6:$AH$3326)*((AN303&lt;$AO$6:$AO$3326)*(AO303&gt;$AN$6:$AN$3326))*(ROW($AQ$6:$AQ$3326)&lt;&gt;ROW(AQ303)))&gt;0,"CRUZADO","Sin cruce")))</f>
        <v>Sin cruce</v>
      </c>
    </row>
    <row r="304" spans="3:44" s="8" customFormat="1" ht="18.75" hidden="1" customHeight="1" x14ac:dyDescent="0.2">
      <c r="C304" s="12" t="s">
        <v>639</v>
      </c>
      <c r="D304" s="94" t="s">
        <v>1003</v>
      </c>
      <c r="E304" s="94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95" t="s">
        <v>1031</v>
      </c>
      <c r="L304" s="67" t="s">
        <v>1032</v>
      </c>
      <c r="M304" s="94" t="s">
        <v>684</v>
      </c>
      <c r="N304" s="94" t="s">
        <v>722</v>
      </c>
      <c r="O304" s="12" t="s">
        <v>521</v>
      </c>
      <c r="P304" s="94">
        <v>2</v>
      </c>
      <c r="Q304" s="94">
        <v>4</v>
      </c>
      <c r="R304" s="112">
        <v>6</v>
      </c>
      <c r="S304" s="94">
        <v>4</v>
      </c>
      <c r="T304" s="39"/>
      <c r="U304" s="24">
        <v>36</v>
      </c>
      <c r="V304" s="24" t="str">
        <f>IF(W304="","",IFERROR(INDEX(#REF!,MATCH(W304,#REF!,0)),"NUEVO"))</f>
        <v>NUEVO</v>
      </c>
      <c r="W304" s="96" t="s">
        <v>577</v>
      </c>
      <c r="X304" s="49" t="s">
        <v>95</v>
      </c>
      <c r="Y304" s="94" t="s">
        <v>700</v>
      </c>
      <c r="Z304" s="94" t="s">
        <v>647</v>
      </c>
      <c r="AA304" s="24"/>
      <c r="AB304" s="24"/>
      <c r="AC304" s="24"/>
      <c r="AD304" s="94"/>
      <c r="AE304" s="24"/>
      <c r="AF304" s="94" t="s">
        <v>700</v>
      </c>
      <c r="AG304" s="24" t="str">
        <f t="shared" si="209"/>
        <v>TP</v>
      </c>
      <c r="AH304" s="94">
        <v>2</v>
      </c>
      <c r="AI304" s="94">
        <v>13</v>
      </c>
      <c r="AJ304" s="94">
        <v>30</v>
      </c>
      <c r="AK304" s="94">
        <v>18</v>
      </c>
      <c r="AL304" s="94">
        <v>30</v>
      </c>
      <c r="AM304" s="24">
        <f t="shared" si="111"/>
        <v>6.0000000000000009</v>
      </c>
      <c r="AN304" s="97">
        <f t="shared" si="112"/>
        <v>0.5625</v>
      </c>
      <c r="AO304" s="97">
        <f t="shared" si="113"/>
        <v>0.77083333333333337</v>
      </c>
      <c r="AP304" s="24" t="str" cm="1">
        <f t="array" ref="AP304">IF(W304="","",IF(SUMPRODUCT((W304=$W$6:$W$3326)*(AH304=$AH$6:$AH$3326)*(AN304=$AN$6:$AN$3326)*(AO304=$AO$6:$AO$3326)*(ROW($W$6:$W$3326)&lt;&gt;ROW(W304))*((R304=0)*($R$6:$R$3326&gt;0)+(R304&gt;0)*($R$6:$R$3326=0)))&gt;0,"SALONES UNIDOS",IF(SUMPRODUCT((W304=$W$6:$W$3326)*(AH304=$AH$6:$AH$3326)*((AN304&lt;$AO$6:$AO$3326)*(AO304&gt;$AN$6:$AN$3326))*(ROW($W$6:$W$3326)&lt;&gt;ROW(W304)))&gt;0,"CRUZADO","Sin cruce")))</f>
        <v>Sin cruce</v>
      </c>
      <c r="AQ304" s="97" t="str">
        <f t="shared" si="114"/>
        <v>AE3HUAURAA</v>
      </c>
      <c r="AR304" s="97" t="str" cm="1">
        <f t="array" ref="AR304">IF(AQ304="","",IF(SUMPRODUCT((AQ304=$AQ$6:$AQ$3326)*(AH304=$AH$6:$AH$3326)*(AN304=$AN$6:$AN$3326)*(AO304=$AO$6:$AO$3326)*(ROW($AQ$6:$AQ$3326)&lt;&gt;ROW(AQ304))*((R304=0)*($R$6:$R$3326&gt;0)+(R304&gt;0)*($R$6:$R$3326=0)))&gt;0,"SALONES UNIDOS",IF(SUMPRODUCT((AQ304=$AQ$6:$AQ$3326)*(AH304=$AH$6:$AH$3326)*((AN304&lt;$AO$6:$AO$3326)*(AO304&gt;$AN$6:$AN$3326))*(ROW($AQ$6:$AQ$3326)&lt;&gt;ROW(AQ304)))&gt;0,"CRUZADO","Sin cruce")))</f>
        <v>Sin cruce</v>
      </c>
    </row>
    <row r="305" spans="3:44" s="8" customFormat="1" ht="18.75" hidden="1" customHeight="1" x14ac:dyDescent="0.2">
      <c r="C305" s="12" t="s">
        <v>639</v>
      </c>
      <c r="D305" s="94" t="s">
        <v>1003</v>
      </c>
      <c r="E305" s="94">
        <v>20261</v>
      </c>
      <c r="F305" s="12" t="s">
        <v>19</v>
      </c>
      <c r="G305" s="12" t="s">
        <v>20</v>
      </c>
      <c r="H305" s="12" t="s">
        <v>21</v>
      </c>
      <c r="I305" s="12">
        <v>3</v>
      </c>
      <c r="J305" s="12" t="s">
        <v>16</v>
      </c>
      <c r="K305" s="95" t="s">
        <v>1033</v>
      </c>
      <c r="L305" s="67" t="s">
        <v>1034</v>
      </c>
      <c r="M305" s="94" t="s">
        <v>643</v>
      </c>
      <c r="N305" s="94" t="s">
        <v>722</v>
      </c>
      <c r="O305" s="12" t="s">
        <v>512</v>
      </c>
      <c r="P305" s="94">
        <v>2</v>
      </c>
      <c r="Q305" s="94">
        <v>0</v>
      </c>
      <c r="R305" s="112">
        <v>2</v>
      </c>
      <c r="S305" s="94">
        <v>3</v>
      </c>
      <c r="T305" s="39"/>
      <c r="U305" s="24">
        <v>36</v>
      </c>
      <c r="V305" s="24" t="str">
        <f>IF(W305="","",IFERROR(INDEX(#REF!,MATCH(W305,#REF!,0)),"NUEVO"))</f>
        <v>NUEVO</v>
      </c>
      <c r="W305" s="80" t="s">
        <v>575</v>
      </c>
      <c r="X305" s="49" t="s">
        <v>96</v>
      </c>
      <c r="Y305" s="94" t="s">
        <v>700</v>
      </c>
      <c r="Z305" s="94" t="s">
        <v>647</v>
      </c>
      <c r="AA305" s="24" t="s">
        <v>32</v>
      </c>
      <c r="AB305" s="24" t="s">
        <v>1030</v>
      </c>
      <c r="AC305" s="24">
        <v>36</v>
      </c>
      <c r="AD305" s="94"/>
      <c r="AE305" s="24"/>
      <c r="AF305" s="94" t="s">
        <v>700</v>
      </c>
      <c r="AG305" s="24" t="str">
        <f t="shared" ref="AG305" si="211">IF(AND(P305&gt;0,Q305&gt;0),"TP",IF(AND(P305&gt;0,Q305=0),"T","P"))</f>
        <v>T</v>
      </c>
      <c r="AH305" s="94">
        <v>1</v>
      </c>
      <c r="AI305" s="94">
        <v>12</v>
      </c>
      <c r="AJ305" s="94">
        <v>40</v>
      </c>
      <c r="AK305" s="94">
        <v>14</v>
      </c>
      <c r="AL305" s="94">
        <v>20</v>
      </c>
      <c r="AM305" s="24">
        <f t="shared" ref="AM305" si="212">IF(R305=0,0,IF(AI305="",R305,IF(X305="HIBRIDO VIRTUAL",0,((((AK305/24)+(AL305/1440))-((AI305/24)+(AJ305/1440)))*1440/50))))</f>
        <v>1.9999999999999993</v>
      </c>
      <c r="AN305" s="97">
        <f t="shared" ref="AN305" si="213">AI305/24+AJ305/1440</f>
        <v>0.52777777777777779</v>
      </c>
      <c r="AO305" s="97">
        <f t="shared" ref="AO305" si="214">AK305/24+AL305/1440</f>
        <v>0.59722222222222221</v>
      </c>
      <c r="AP305" s="24" t="str" cm="1">
        <f t="array" ref="AP305">IF(W305="","",IF(SUMPRODUCT((W305=$W$6:$W$3326)*(AH305=$AH$6:$AH$3326)*(AN305=$AN$6:$AN$3326)*(AO305=$AO$6:$AO$3326)*(ROW($W$6:$W$3326)&lt;&gt;ROW(W305))*((R305=0)*($R$6:$R$3326&gt;0)+(R305&gt;0)*($R$6:$R$3326=0)))&gt;0,"SALONES UNIDOS",IF(SUMPRODUCT((W305=$W$6:$W$3326)*(AH305=$AH$6:$AH$3326)*((AN305&lt;$AO$6:$AO$3326)*(AO305&gt;$AN$6:$AN$3326))*(ROW($W$6:$W$3326)&lt;&gt;ROW(W305)))&gt;0,"CRUZADO","Sin cruce")))</f>
        <v>Sin cruce</v>
      </c>
      <c r="AQ305" s="97" t="str">
        <f t="shared" ref="AQ305" si="215">TRIM(CONCATENATE(H305,I305,F305,J305))</f>
        <v>AE3HUAURAA</v>
      </c>
      <c r="AR305" s="97" t="str" cm="1">
        <f t="array" ref="AR305">IF(AQ305="","",IF(SUMPRODUCT((AQ305=$AQ$6:$AQ$3326)*(AH305=$AH$6:$AH$3326)*(AN305=$AN$6:$AN$3326)*(AO305=$AO$6:$AO$3326)*(ROW($AQ$6:$AQ$3326)&lt;&gt;ROW(AQ305))*((R305=0)*($R$6:$R$3326&gt;0)+(R305&gt;0)*($R$6:$R$3326=0)))&gt;0,"SALONES UNIDOS",IF(SUMPRODUCT((AQ305=$AQ$6:$AQ$3326)*(AH305=$AH$6:$AH$3326)*((AN305&lt;$AO$6:$AO$3326)*(AO305&gt;$AN$6:$AN$3326))*(ROW($AQ$6:$AQ$3326)&lt;&gt;ROW(AQ305)))&gt;0,"CRUZADO","Sin cruce")))</f>
        <v>Sin cruce</v>
      </c>
    </row>
    <row r="306" spans="3:44" s="8" customFormat="1" ht="18.75" hidden="1" customHeight="1" x14ac:dyDescent="0.2">
      <c r="C306" s="12" t="s">
        <v>639</v>
      </c>
      <c r="D306" s="94" t="s">
        <v>1003</v>
      </c>
      <c r="E306" s="94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95" t="s">
        <v>1033</v>
      </c>
      <c r="L306" s="67" t="s">
        <v>1034</v>
      </c>
      <c r="M306" s="94" t="s">
        <v>643</v>
      </c>
      <c r="N306" s="94" t="s">
        <v>722</v>
      </c>
      <c r="O306" s="12" t="s">
        <v>512</v>
      </c>
      <c r="P306" s="94">
        <v>0</v>
      </c>
      <c r="Q306" s="94">
        <v>2</v>
      </c>
      <c r="R306" s="112">
        <v>2</v>
      </c>
      <c r="S306" s="94">
        <v>3</v>
      </c>
      <c r="T306" s="39"/>
      <c r="U306" s="24">
        <v>36</v>
      </c>
      <c r="V306" s="24" t="str">
        <f>IF(W306="","",IFERROR(INDEX(#REF!,MATCH(W306,#REF!,0)),"NUEVO"))</f>
        <v>NUEVO</v>
      </c>
      <c r="W306" s="80" t="s">
        <v>575</v>
      </c>
      <c r="X306" s="49" t="s">
        <v>96</v>
      </c>
      <c r="Y306" s="94" t="s">
        <v>700</v>
      </c>
      <c r="Z306" s="94" t="s">
        <v>647</v>
      </c>
      <c r="AA306" s="24" t="s">
        <v>32</v>
      </c>
      <c r="AB306" s="24" t="s">
        <v>1030</v>
      </c>
      <c r="AC306" s="24">
        <v>36</v>
      </c>
      <c r="AD306" s="94"/>
      <c r="AE306" s="24"/>
      <c r="AF306" s="94" t="s">
        <v>700</v>
      </c>
      <c r="AG306" s="24" t="str">
        <f t="shared" si="209"/>
        <v>P</v>
      </c>
      <c r="AH306" s="94">
        <v>3</v>
      </c>
      <c r="AI306" s="94">
        <v>16</v>
      </c>
      <c r="AJ306" s="94">
        <v>0</v>
      </c>
      <c r="AK306" s="94">
        <v>17</v>
      </c>
      <c r="AL306" s="94">
        <v>40</v>
      </c>
      <c r="AM306" s="24">
        <f t="shared" si="111"/>
        <v>2.0000000000000027</v>
      </c>
      <c r="AN306" s="97">
        <f t="shared" si="112"/>
        <v>0.66666666666666663</v>
      </c>
      <c r="AO306" s="97">
        <f t="shared" si="113"/>
        <v>0.73611111111111116</v>
      </c>
      <c r="AP306" s="24" t="str" cm="1">
        <f t="array" ref="AP306">IF(W306="","",IF(SUMPRODUCT((W306=$W$6:$W$3326)*(AH306=$AH$6:$AH$3326)*(AN306=$AN$6:$AN$3326)*(AO306=$AO$6:$AO$3326)*(ROW($W$6:$W$3326)&lt;&gt;ROW(W306))*((R306=0)*($R$6:$R$3326&gt;0)+(R306&gt;0)*($R$6:$R$3326=0)))&gt;0,"SALONES UNIDOS",IF(SUMPRODUCT((W306=$W$6:$W$3326)*(AH306=$AH$6:$AH$3326)*((AN306&lt;$AO$6:$AO$3326)*(AO306&gt;$AN$6:$AN$3326))*(ROW($W$6:$W$3326)&lt;&gt;ROW(W306)))&gt;0,"CRUZADO","Sin cruce")))</f>
        <v>Sin cruce</v>
      </c>
      <c r="AQ306" s="97" t="str">
        <f t="shared" si="114"/>
        <v>AE3HUAURAA</v>
      </c>
      <c r="AR306" s="97" t="str" cm="1">
        <f t="array" ref="AR306">IF(AQ306="","",IF(SUMPRODUCT((AQ306=$AQ$6:$AQ$3326)*(AH306=$AH$6:$AH$3326)*(AN306=$AN$6:$AN$3326)*(AO306=$AO$6:$AO$3326)*(ROW($AQ$6:$AQ$3326)&lt;&gt;ROW(AQ306))*((R306=0)*($R$6:$R$3326&gt;0)+(R306&gt;0)*($R$6:$R$3326=0)))&gt;0,"SALONES UNIDOS",IF(SUMPRODUCT((AQ306=$AQ$6:$AQ$3326)*(AH306=$AH$6:$AH$3326)*((AN306&lt;$AO$6:$AO$3326)*(AO306&gt;$AN$6:$AN$3326))*(ROW($AQ$6:$AQ$3326)&lt;&gt;ROW(AQ306)))&gt;0,"CRUZADO","Sin cruce")))</f>
        <v>Sin cruce</v>
      </c>
    </row>
    <row r="307" spans="3:44" s="8" customFormat="1" ht="18.75" hidden="1" customHeight="1" x14ac:dyDescent="0.2">
      <c r="C307" s="12" t="s">
        <v>639</v>
      </c>
      <c r="D307" s="94" t="s">
        <v>1003</v>
      </c>
      <c r="E307" s="94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95" t="s">
        <v>1035</v>
      </c>
      <c r="L307" s="67" t="s">
        <v>710</v>
      </c>
      <c r="M307" s="94" t="s">
        <v>658</v>
      </c>
      <c r="N307" s="94" t="s">
        <v>722</v>
      </c>
      <c r="O307" s="12" t="s">
        <v>521</v>
      </c>
      <c r="P307" s="94">
        <v>3</v>
      </c>
      <c r="Q307" s="94">
        <v>2</v>
      </c>
      <c r="R307" s="112">
        <v>5</v>
      </c>
      <c r="S307" s="94">
        <v>4</v>
      </c>
      <c r="T307" s="39"/>
      <c r="U307" s="24">
        <v>36</v>
      </c>
      <c r="V307" s="24" t="str">
        <f>IF(W307="","",IFERROR(INDEX(#REF!,MATCH(W307,#REF!,0)),"NUEVO"))</f>
        <v>NUEVO</v>
      </c>
      <c r="W307" s="96" t="s">
        <v>573</v>
      </c>
      <c r="X307" s="49" t="s">
        <v>95</v>
      </c>
      <c r="Y307" s="94" t="s">
        <v>700</v>
      </c>
      <c r="Z307" s="94" t="s">
        <v>647</v>
      </c>
      <c r="AA307" s="24"/>
      <c r="AB307" s="24"/>
      <c r="AC307" s="24"/>
      <c r="AD307" s="94"/>
      <c r="AE307" s="24"/>
      <c r="AF307" s="94" t="s">
        <v>700</v>
      </c>
      <c r="AG307" s="24" t="str">
        <f t="shared" si="209"/>
        <v>TP</v>
      </c>
      <c r="AH307" s="94">
        <v>4</v>
      </c>
      <c r="AI307" s="94">
        <v>14</v>
      </c>
      <c r="AJ307" s="94">
        <v>20</v>
      </c>
      <c r="AK307" s="94">
        <v>18</v>
      </c>
      <c r="AL307" s="94">
        <v>30</v>
      </c>
      <c r="AM307" s="24">
        <f t="shared" si="111"/>
        <v>5.0000000000000009</v>
      </c>
      <c r="AN307" s="97">
        <f t="shared" si="112"/>
        <v>0.59722222222222221</v>
      </c>
      <c r="AO307" s="97">
        <f t="shared" si="113"/>
        <v>0.77083333333333337</v>
      </c>
      <c r="AP307" s="24" t="str" cm="1">
        <f t="array" ref="AP307">IF(W307="","",IF(SUMPRODUCT((W307=$W$6:$W$3326)*(AH307=$AH$6:$AH$3326)*(AN307=$AN$6:$AN$3326)*(AO307=$AO$6:$AO$3326)*(ROW($W$6:$W$3326)&lt;&gt;ROW(W307))*((R307=0)*($R$6:$R$3326&gt;0)+(R307&gt;0)*($R$6:$R$3326=0)))&gt;0,"SALONES UNIDOS",IF(SUMPRODUCT((W307=$W$6:$W$3326)*(AH307=$AH$6:$AH$3326)*((AN307&lt;$AO$6:$AO$3326)*(AO307&gt;$AN$6:$AN$3326))*(ROW($W$6:$W$3326)&lt;&gt;ROW(W307)))&gt;0,"CRUZADO","Sin cruce")))</f>
        <v>Sin cruce</v>
      </c>
      <c r="AQ307" s="97" t="str">
        <f t="shared" si="114"/>
        <v>AE3HUAURAA</v>
      </c>
      <c r="AR307" s="97" t="str" cm="1">
        <f t="array" ref="AR307">IF(AQ307="","",IF(SUMPRODUCT((AQ307=$AQ$6:$AQ$3326)*(AH307=$AH$6:$AH$3326)*(AN307=$AN$6:$AN$3326)*(AO307=$AO$6:$AO$3326)*(ROW($AQ$6:$AQ$3326)&lt;&gt;ROW(AQ307))*((R307=0)*($R$6:$R$3326&gt;0)+(R307&gt;0)*($R$6:$R$3326=0)))&gt;0,"SALONES UNIDOS",IF(SUMPRODUCT((AQ307=$AQ$6:$AQ$3326)*(AH307=$AH$6:$AH$3326)*((AN307&lt;$AO$6:$AO$3326)*(AO307&gt;$AN$6:$AN$3326))*(ROW($AQ$6:$AQ$3326)&lt;&gt;ROW(AQ307)))&gt;0,"CRUZADO","Sin cruce")))</f>
        <v>Sin cruce</v>
      </c>
    </row>
    <row r="308" spans="3:44" s="8" customFormat="1" ht="18.75" hidden="1" customHeight="1" x14ac:dyDescent="0.2">
      <c r="C308" s="12" t="s">
        <v>639</v>
      </c>
      <c r="D308" s="94" t="s">
        <v>1003</v>
      </c>
      <c r="E308" s="94">
        <v>20261</v>
      </c>
      <c r="F308" s="12" t="s">
        <v>19</v>
      </c>
      <c r="G308" s="12" t="s">
        <v>20</v>
      </c>
      <c r="H308" s="12" t="s">
        <v>21</v>
      </c>
      <c r="I308" s="12">
        <v>3</v>
      </c>
      <c r="J308" s="12" t="s">
        <v>16</v>
      </c>
      <c r="K308" s="95" t="s">
        <v>1036</v>
      </c>
      <c r="L308" s="67" t="s">
        <v>784</v>
      </c>
      <c r="M308" s="94" t="s">
        <v>658</v>
      </c>
      <c r="N308" s="94" t="s">
        <v>722</v>
      </c>
      <c r="O308" s="12" t="s">
        <v>512</v>
      </c>
      <c r="P308" s="94">
        <v>1</v>
      </c>
      <c r="Q308" s="94">
        <v>4</v>
      </c>
      <c r="R308" s="112">
        <v>5</v>
      </c>
      <c r="S308" s="94">
        <v>3</v>
      </c>
      <c r="T308" s="39"/>
      <c r="U308" s="24">
        <v>36</v>
      </c>
      <c r="V308" s="24" t="str">
        <f>IF(W308="","",IFERROR(INDEX(#REF!,MATCH(W308,#REF!,0)),"NUEVO"))</f>
        <v>NUEVO</v>
      </c>
      <c r="W308" s="96" t="s">
        <v>575</v>
      </c>
      <c r="X308" s="49" t="s">
        <v>96</v>
      </c>
      <c r="Y308" s="94" t="s">
        <v>700</v>
      </c>
      <c r="Z308" s="94" t="s">
        <v>647</v>
      </c>
      <c r="AA308" s="24" t="s">
        <v>32</v>
      </c>
      <c r="AB308" s="24" t="s">
        <v>1027</v>
      </c>
      <c r="AC308" s="24">
        <v>36</v>
      </c>
      <c r="AD308" s="94"/>
      <c r="AE308" s="24"/>
      <c r="AF308" s="94" t="s">
        <v>700</v>
      </c>
      <c r="AG308" s="24" t="str">
        <f t="shared" si="209"/>
        <v>TP</v>
      </c>
      <c r="AH308" s="94">
        <v>1</v>
      </c>
      <c r="AI308" s="94">
        <v>14</v>
      </c>
      <c r="AJ308" s="94">
        <v>20</v>
      </c>
      <c r="AK308" s="94">
        <v>18</v>
      </c>
      <c r="AL308" s="94">
        <v>30</v>
      </c>
      <c r="AM308" s="24">
        <f t="shared" ref="AM308:AM385" si="216">IF(R308=0,0,IF(AI308="",R308,IF(X308="HIBRIDO VIRTUAL",0,((((AK308/24)+(AL308/1440))-((AI308/24)+(AJ308/1440)))*1440/50))))</f>
        <v>5.0000000000000009</v>
      </c>
      <c r="AN308" s="97">
        <f t="shared" ref="AN308:AN385" si="217">AI308/24+AJ308/1440</f>
        <v>0.59722222222222221</v>
      </c>
      <c r="AO308" s="97">
        <f t="shared" ref="AO308:AO385" si="218">AK308/24+AL308/1440</f>
        <v>0.77083333333333337</v>
      </c>
      <c r="AP308" s="24" t="str" cm="1">
        <f t="array" ref="AP308">IF(W308="","",IF(SUMPRODUCT((W308=$W$6:$W$3326)*(AH308=$AH$6:$AH$3326)*(AN308=$AN$6:$AN$3326)*(AO308=$AO$6:$AO$3326)*(ROW($W$6:$W$3326)&lt;&gt;ROW(W308))*((R308=0)*($R$6:$R$3326&gt;0)+(R308&gt;0)*($R$6:$R$3326=0)))&gt;0,"SALONES UNIDOS",IF(SUMPRODUCT((W308=$W$6:$W$3326)*(AH308=$AH$6:$AH$3326)*((AN308&lt;$AO$6:$AO$3326)*(AO308&gt;$AN$6:$AN$3326))*(ROW($W$6:$W$3326)&lt;&gt;ROW(W308)))&gt;0,"CRUZADO","Sin cruce")))</f>
        <v>Sin cruce</v>
      </c>
      <c r="AQ308" s="97" t="str">
        <f t="shared" ref="AQ308:AQ385" si="219">TRIM(CONCATENATE(H308,I308,F308,J308))</f>
        <v>AE3HUAURAA</v>
      </c>
      <c r="AR308" s="97" t="str" cm="1">
        <f t="array" ref="AR308">IF(AQ308="","",IF(SUMPRODUCT((AQ308=$AQ$6:$AQ$3326)*(AH308=$AH$6:$AH$3326)*(AN308=$AN$6:$AN$3326)*(AO308=$AO$6:$AO$3326)*(ROW($AQ$6:$AQ$3326)&lt;&gt;ROW(AQ308))*((R308=0)*($R$6:$R$3326&gt;0)+(R308&gt;0)*($R$6:$R$3326=0)))&gt;0,"SALONES UNIDOS",IF(SUMPRODUCT((AQ308=$AQ$6:$AQ$3326)*(AH308=$AH$6:$AH$3326)*((AN308&lt;$AO$6:$AO$3326)*(AO308&gt;$AN$6:$AN$3326))*(ROW($AQ$6:$AQ$3326)&lt;&gt;ROW(AQ308)))&gt;0,"CRUZADO","Sin cruce")))</f>
        <v>Sin cruce</v>
      </c>
    </row>
    <row r="309" spans="3:44" s="8" customFormat="1" ht="18.75" customHeight="1" x14ac:dyDescent="0.2">
      <c r="C309" s="12" t="s">
        <v>639</v>
      </c>
      <c r="D309" s="94" t="s">
        <v>1037</v>
      </c>
      <c r="E309" s="94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95" t="s">
        <v>738</v>
      </c>
      <c r="L309" s="67" t="s">
        <v>739</v>
      </c>
      <c r="M309" s="94" t="s">
        <v>684</v>
      </c>
      <c r="N309" s="94" t="s">
        <v>644</v>
      </c>
      <c r="O309" s="12" t="s">
        <v>512</v>
      </c>
      <c r="P309" s="94">
        <v>3</v>
      </c>
      <c r="Q309" s="94">
        <v>2</v>
      </c>
      <c r="R309" s="112">
        <v>5</v>
      </c>
      <c r="S309" s="94">
        <v>4</v>
      </c>
      <c r="T309" s="110"/>
      <c r="U309" s="94">
        <v>33</v>
      </c>
      <c r="V309" s="24" t="str">
        <f>IF(W309="","",IFERROR(INDEX(#REF!,MATCH(W309,#REF!,0)),"NUEVO"))</f>
        <v>NUEVO</v>
      </c>
      <c r="W309" s="96" t="s">
        <v>581</v>
      </c>
      <c r="X309" s="49" t="s">
        <v>892</v>
      </c>
      <c r="Y309" s="94" t="s">
        <v>740</v>
      </c>
      <c r="Z309" s="94" t="s">
        <v>647</v>
      </c>
      <c r="AA309" s="94" t="s">
        <v>26</v>
      </c>
      <c r="AB309" s="94" t="s">
        <v>1038</v>
      </c>
      <c r="AC309" s="94">
        <v>35</v>
      </c>
      <c r="AD309" s="94"/>
      <c r="AE309" s="94" t="s">
        <v>685</v>
      </c>
      <c r="AF309" s="94" t="s">
        <v>740</v>
      </c>
      <c r="AG309" s="24" t="str">
        <f t="shared" si="209"/>
        <v>TP</v>
      </c>
      <c r="AH309" s="94">
        <v>3</v>
      </c>
      <c r="AI309" s="94">
        <v>12</v>
      </c>
      <c r="AJ309" s="94">
        <v>40</v>
      </c>
      <c r="AK309" s="94">
        <v>16</v>
      </c>
      <c r="AL309" s="94">
        <v>50</v>
      </c>
      <c r="AM309" s="24">
        <f t="shared" si="216"/>
        <v>4.9999999999999982</v>
      </c>
      <c r="AN309" s="97">
        <f t="shared" si="217"/>
        <v>0.52777777777777779</v>
      </c>
      <c r="AO309" s="97">
        <f t="shared" si="218"/>
        <v>0.70138888888888884</v>
      </c>
      <c r="AP309" s="24" t="str" cm="1">
        <f t="array" ref="AP309">IF(W309="","",IF(SUMPRODUCT((W309=$W$6:$W$3326)*(AH309=$AH$6:$AH$3326)*(AN309=$AN$6:$AN$3326)*(AO309=$AO$6:$AO$3326)*(ROW($W$6:$W$3326)&lt;&gt;ROW(W309))*((R309=0)*($R$6:$R$3326&gt;0)+(R309&gt;0)*($R$6:$R$3326=0)))&gt;0,"SALONES UNIDOS",IF(SUMPRODUCT((W309=$W$6:$W$3326)*(AH309=$AH$6:$AH$3326)*((AN309&lt;$AO$6:$AO$3326)*(AO309&gt;$AN$6:$AN$3326))*(ROW($W$6:$W$3326)&lt;&gt;ROW(W309)))&gt;0,"CRUZADO","Sin cruce")))</f>
        <v>Sin cruce</v>
      </c>
      <c r="AQ309" s="97" t="str">
        <f t="shared" si="219"/>
        <v>DE1HUAURAA</v>
      </c>
      <c r="AR309" s="97" t="str" cm="1">
        <f t="array" ref="AR309">IF(AQ309="","",IF(SUMPRODUCT((AQ309=$AQ$6:$AQ$3326)*(AH309=$AH$6:$AH$3326)*(AN309=$AN$6:$AN$3326)*(AO309=$AO$6:$AO$3326)*(ROW($AQ$6:$AQ$3326)&lt;&gt;ROW(AQ309))*((R309=0)*($R$6:$R$3326&gt;0)+(R309&gt;0)*($R$6:$R$3326=0)))&gt;0,"SALONES UNIDOS",IF(SUMPRODUCT((AQ309=$AQ$6:$AQ$3326)*(AH309=$AH$6:$AH$3326)*((AN309&lt;$AO$6:$AO$3326)*(AO309&gt;$AN$6:$AN$3326))*(ROW($AQ$6:$AQ$3326)&lt;&gt;ROW(AQ309)))&gt;0,"CRUZADO","Sin cruce")))</f>
        <v>Sin cruce</v>
      </c>
    </row>
    <row r="310" spans="3:44" s="8" customFormat="1" ht="18.75" customHeight="1" x14ac:dyDescent="0.2">
      <c r="C310" s="12" t="s">
        <v>639</v>
      </c>
      <c r="D310" s="94" t="s">
        <v>1037</v>
      </c>
      <c r="E310" s="94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95" t="s">
        <v>742</v>
      </c>
      <c r="L310" s="67" t="s">
        <v>743</v>
      </c>
      <c r="M310" s="94" t="s">
        <v>684</v>
      </c>
      <c r="N310" s="94" t="s">
        <v>644</v>
      </c>
      <c r="O310" s="12" t="s">
        <v>512</v>
      </c>
      <c r="P310" s="94">
        <v>3</v>
      </c>
      <c r="Q310" s="94">
        <v>2</v>
      </c>
      <c r="R310" s="112">
        <v>5</v>
      </c>
      <c r="S310" s="94">
        <v>4</v>
      </c>
      <c r="T310" s="110"/>
      <c r="U310" s="94">
        <v>33</v>
      </c>
      <c r="V310" s="24" t="str">
        <f>IF(W310="","",IFERROR(INDEX(#REF!,MATCH(W310,#REF!,0)),"NUEVO"))</f>
        <v>NUEVO</v>
      </c>
      <c r="W310" s="96" t="s">
        <v>343</v>
      </c>
      <c r="X310" s="49" t="s">
        <v>892</v>
      </c>
      <c r="Y310" s="94" t="s">
        <v>740</v>
      </c>
      <c r="Z310" s="94" t="s">
        <v>647</v>
      </c>
      <c r="AA310" s="94" t="s">
        <v>26</v>
      </c>
      <c r="AB310" s="94" t="s">
        <v>1038</v>
      </c>
      <c r="AC310" s="94">
        <v>35</v>
      </c>
      <c r="AD310" s="94"/>
      <c r="AE310" s="94" t="s">
        <v>685</v>
      </c>
      <c r="AF310" s="94" t="s">
        <v>740</v>
      </c>
      <c r="AG310" s="24" t="str">
        <f t="shared" si="209"/>
        <v>TP</v>
      </c>
      <c r="AH310" s="94">
        <v>4</v>
      </c>
      <c r="AI310" s="94">
        <v>7</v>
      </c>
      <c r="AJ310" s="94">
        <v>40</v>
      </c>
      <c r="AK310" s="94">
        <v>11</v>
      </c>
      <c r="AL310" s="94">
        <v>50</v>
      </c>
      <c r="AM310" s="24">
        <f t="shared" si="216"/>
        <v>4.9999999999999982</v>
      </c>
      <c r="AN310" s="97">
        <f t="shared" si="217"/>
        <v>0.31944444444444448</v>
      </c>
      <c r="AO310" s="97">
        <f t="shared" si="218"/>
        <v>0.49305555555555552</v>
      </c>
      <c r="AP310" s="24" t="str" cm="1">
        <f t="array" ref="AP310">IF(W310="","",IF(SUMPRODUCT((W310=$W$6:$W$3326)*(AH310=$AH$6:$AH$3326)*(AN310=$AN$6:$AN$3326)*(AO310=$AO$6:$AO$3326)*(ROW($W$6:$W$3326)&lt;&gt;ROW(W310))*((R310=0)*($R$6:$R$3326&gt;0)+(R310&gt;0)*($R$6:$R$3326=0)))&gt;0,"SALONES UNIDOS",IF(SUMPRODUCT((W310=$W$6:$W$3326)*(AH310=$AH$6:$AH$3326)*((AN310&lt;$AO$6:$AO$3326)*(AO310&gt;$AN$6:$AN$3326))*(ROW($W$6:$W$3326)&lt;&gt;ROW(W310)))&gt;0,"CRUZADO","Sin cruce")))</f>
        <v>Sin cruce</v>
      </c>
      <c r="AQ310" s="97" t="str">
        <f t="shared" si="219"/>
        <v>DE1HUAURAA</v>
      </c>
      <c r="AR310" s="97" t="str" cm="1">
        <f t="array" ref="AR310">IF(AQ310="","",IF(SUMPRODUCT((AQ310=$AQ$6:$AQ$3326)*(AH310=$AH$6:$AH$3326)*(AN310=$AN$6:$AN$3326)*(AO310=$AO$6:$AO$3326)*(ROW($AQ$6:$AQ$3326)&lt;&gt;ROW(AQ310))*((R310=0)*($R$6:$R$3326&gt;0)+(R310&gt;0)*($R$6:$R$3326=0)))&gt;0,"SALONES UNIDOS",IF(SUMPRODUCT((AQ310=$AQ$6:$AQ$3326)*(AH310=$AH$6:$AH$3326)*((AN310&lt;$AO$6:$AO$3326)*(AO310&gt;$AN$6:$AN$3326))*(ROW($AQ$6:$AQ$3326)&lt;&gt;ROW(AQ310)))&gt;0,"CRUZADO","Sin cruce")))</f>
        <v>Sin cruce</v>
      </c>
    </row>
    <row r="311" spans="3:44" s="8" customFormat="1" ht="18.75" customHeight="1" x14ac:dyDescent="0.2">
      <c r="C311" s="12" t="s">
        <v>639</v>
      </c>
      <c r="D311" s="94" t="s">
        <v>1037</v>
      </c>
      <c r="E311" s="94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95" t="s">
        <v>744</v>
      </c>
      <c r="L311" s="67" t="s">
        <v>745</v>
      </c>
      <c r="M311" s="94" t="s">
        <v>684</v>
      </c>
      <c r="N311" s="94" t="s">
        <v>644</v>
      </c>
      <c r="O311" s="12" t="s">
        <v>512</v>
      </c>
      <c r="P311" s="94">
        <v>3</v>
      </c>
      <c r="Q311" s="94">
        <v>2</v>
      </c>
      <c r="R311" s="112">
        <v>5</v>
      </c>
      <c r="S311" s="94">
        <v>4</v>
      </c>
      <c r="T311" s="110"/>
      <c r="U311" s="94">
        <v>33</v>
      </c>
      <c r="V311" s="24" t="str">
        <f>IF(W311="","",IFERROR(INDEX(#REF!,MATCH(W311,#REF!,0)),"NUEVO"))</f>
        <v>NUEVO</v>
      </c>
      <c r="W311" s="9" t="s">
        <v>370</v>
      </c>
      <c r="X311" s="49" t="s">
        <v>892</v>
      </c>
      <c r="Y311" s="94" t="s">
        <v>740</v>
      </c>
      <c r="Z311" s="94" t="s">
        <v>647</v>
      </c>
      <c r="AA311" s="94" t="s">
        <v>26</v>
      </c>
      <c r="AB311" s="94" t="s">
        <v>1038</v>
      </c>
      <c r="AC311" s="94">
        <v>35</v>
      </c>
      <c r="AD311" s="94"/>
      <c r="AE311" s="94" t="s">
        <v>685</v>
      </c>
      <c r="AF311" s="94" t="s">
        <v>740</v>
      </c>
      <c r="AG311" s="24" t="str">
        <f t="shared" si="209"/>
        <v>TP</v>
      </c>
      <c r="AH311" s="94">
        <v>3</v>
      </c>
      <c r="AI311" s="94">
        <v>7</v>
      </c>
      <c r="AJ311" s="94">
        <v>40</v>
      </c>
      <c r="AK311" s="94">
        <v>11</v>
      </c>
      <c r="AL311" s="94">
        <v>50</v>
      </c>
      <c r="AM311" s="24">
        <f t="shared" si="216"/>
        <v>4.9999999999999982</v>
      </c>
      <c r="AN311" s="97">
        <f t="shared" si="217"/>
        <v>0.31944444444444448</v>
      </c>
      <c r="AO311" s="97">
        <f t="shared" si="218"/>
        <v>0.49305555555555552</v>
      </c>
      <c r="AP311" s="24" t="str" cm="1">
        <f t="array" ref="AP311">IF(W311="","",IF(SUMPRODUCT((W311=$W$6:$W$3326)*(AH311=$AH$6:$AH$3326)*(AN311=$AN$6:$AN$3326)*(AO311=$AO$6:$AO$3326)*(ROW($W$6:$W$3326)&lt;&gt;ROW(W311))*((R311=0)*($R$6:$R$3326&gt;0)+(R311&gt;0)*($R$6:$R$3326=0)))&gt;0,"SALONES UNIDOS",IF(SUMPRODUCT((W311=$W$6:$W$3326)*(AH311=$AH$6:$AH$3326)*((AN311&lt;$AO$6:$AO$3326)*(AO311&gt;$AN$6:$AN$3326))*(ROW($W$6:$W$3326)&lt;&gt;ROW(W311)))&gt;0,"CRUZADO","Sin cruce")))</f>
        <v>Sin cruce</v>
      </c>
      <c r="AQ311" s="97" t="str">
        <f t="shared" si="219"/>
        <v>DE1HUAURAA</v>
      </c>
      <c r="AR311" s="97" t="str" cm="1">
        <f t="array" ref="AR311">IF(AQ311="","",IF(SUMPRODUCT((AQ311=$AQ$6:$AQ$3326)*(AH311=$AH$6:$AH$3326)*(AN311=$AN$6:$AN$3326)*(AO311=$AO$6:$AO$3326)*(ROW($AQ$6:$AQ$3326)&lt;&gt;ROW(AQ311))*((R311=0)*($R$6:$R$3326&gt;0)+(R311&gt;0)*($R$6:$R$3326=0)))&gt;0,"SALONES UNIDOS",IF(SUMPRODUCT((AQ311=$AQ$6:$AQ$3326)*(AH311=$AH$6:$AH$3326)*((AN311&lt;$AO$6:$AO$3326)*(AO311&gt;$AN$6:$AN$3326))*(ROW($AQ$6:$AQ$3326)&lt;&gt;ROW(AQ311)))&gt;0,"CRUZADO","Sin cruce")))</f>
        <v>Sin cruce</v>
      </c>
    </row>
    <row r="312" spans="3:44" s="8" customFormat="1" ht="18.75" customHeight="1" x14ac:dyDescent="0.2">
      <c r="C312" s="12" t="s">
        <v>639</v>
      </c>
      <c r="D312" s="94" t="s">
        <v>1037</v>
      </c>
      <c r="E312" s="94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95" t="s">
        <v>746</v>
      </c>
      <c r="L312" s="67" t="s">
        <v>747</v>
      </c>
      <c r="M312" s="94" t="s">
        <v>684</v>
      </c>
      <c r="N312" s="94" t="s">
        <v>644</v>
      </c>
      <c r="O312" s="12" t="s">
        <v>512</v>
      </c>
      <c r="P312" s="94">
        <v>2</v>
      </c>
      <c r="Q312" s="94">
        <v>2</v>
      </c>
      <c r="R312" s="112">
        <v>4</v>
      </c>
      <c r="S312" s="94">
        <v>3</v>
      </c>
      <c r="T312" s="110"/>
      <c r="U312" s="94">
        <v>33</v>
      </c>
      <c r="V312" s="24" t="str">
        <f>IF(W312="","",IFERROR(INDEX(#REF!,MATCH(W312,#REF!,0)),"NUEVO"))</f>
        <v>NUEVO</v>
      </c>
      <c r="W312" s="96" t="s">
        <v>329</v>
      </c>
      <c r="X312" s="49" t="s">
        <v>892</v>
      </c>
      <c r="Y312" s="94" t="s">
        <v>740</v>
      </c>
      <c r="Z312" s="94" t="s">
        <v>647</v>
      </c>
      <c r="AA312" s="94" t="s">
        <v>26</v>
      </c>
      <c r="AB312" s="94" t="s">
        <v>1038</v>
      </c>
      <c r="AC312" s="94">
        <v>35</v>
      </c>
      <c r="AD312" s="94"/>
      <c r="AE312" s="94" t="s">
        <v>685</v>
      </c>
      <c r="AF312" s="94" t="s">
        <v>740</v>
      </c>
      <c r="AG312" s="24" t="str">
        <f t="shared" si="209"/>
        <v>TP</v>
      </c>
      <c r="AH312" s="94">
        <v>2</v>
      </c>
      <c r="AI312" s="94">
        <v>15</v>
      </c>
      <c r="AJ312" s="94">
        <v>10</v>
      </c>
      <c r="AK312" s="94">
        <v>18</v>
      </c>
      <c r="AL312" s="94">
        <v>30</v>
      </c>
      <c r="AM312" s="24">
        <f t="shared" si="216"/>
        <v>4.0000000000000018</v>
      </c>
      <c r="AN312" s="97">
        <f t="shared" si="217"/>
        <v>0.63194444444444442</v>
      </c>
      <c r="AO312" s="97">
        <f t="shared" si="218"/>
        <v>0.77083333333333337</v>
      </c>
      <c r="AP312" s="24" t="str" cm="1">
        <f t="array" ref="AP312">IF(W312="","",IF(SUMPRODUCT((W312=$W$6:$W$3326)*(AH312=$AH$6:$AH$3326)*(AN312=$AN$6:$AN$3326)*(AO312=$AO$6:$AO$3326)*(ROW($W$6:$W$3326)&lt;&gt;ROW(W312))*((R312=0)*($R$6:$R$3326&gt;0)+(R312&gt;0)*($R$6:$R$3326=0)))&gt;0,"SALONES UNIDOS",IF(SUMPRODUCT((W312=$W$6:$W$3326)*(AH312=$AH$6:$AH$3326)*((AN312&lt;$AO$6:$AO$3326)*(AO312&gt;$AN$6:$AN$3326))*(ROW($W$6:$W$3326)&lt;&gt;ROW(W312)))&gt;0,"CRUZADO","Sin cruce")))</f>
        <v>Sin cruce</v>
      </c>
      <c r="AQ312" s="97" t="str">
        <f t="shared" si="219"/>
        <v>DE1HUAURAA</v>
      </c>
      <c r="AR312" s="97" t="str" cm="1">
        <f t="array" ref="AR312">IF(AQ312="","",IF(SUMPRODUCT((AQ312=$AQ$6:$AQ$3326)*(AH312=$AH$6:$AH$3326)*(AN312=$AN$6:$AN$3326)*(AO312=$AO$6:$AO$3326)*(ROW($AQ$6:$AQ$3326)&lt;&gt;ROW(AQ312))*((R312=0)*($R$6:$R$3326&gt;0)+(R312&gt;0)*($R$6:$R$3326=0)))&gt;0,"SALONES UNIDOS",IF(SUMPRODUCT((AQ312=$AQ$6:$AQ$3326)*(AH312=$AH$6:$AH$3326)*((AN312&lt;$AO$6:$AO$3326)*(AO312&gt;$AN$6:$AN$3326))*(ROW($AQ$6:$AQ$3326)&lt;&gt;ROW(AQ312)))&gt;0,"CRUZADO","Sin cruce")))</f>
        <v>Sin cruce</v>
      </c>
    </row>
    <row r="313" spans="3:44" s="8" customFormat="1" ht="18.75" customHeight="1" x14ac:dyDescent="0.2">
      <c r="C313" s="12" t="s">
        <v>639</v>
      </c>
      <c r="D313" s="94" t="s">
        <v>1037</v>
      </c>
      <c r="E313" s="94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16</v>
      </c>
      <c r="K313" s="95" t="s">
        <v>748</v>
      </c>
      <c r="L313" s="67" t="s">
        <v>749</v>
      </c>
      <c r="M313" s="94" t="s">
        <v>658</v>
      </c>
      <c r="N313" s="94" t="s">
        <v>644</v>
      </c>
      <c r="O313" s="12" t="s">
        <v>512</v>
      </c>
      <c r="P313" s="94">
        <v>2</v>
      </c>
      <c r="Q313" s="94">
        <v>0</v>
      </c>
      <c r="R313" s="112">
        <v>2</v>
      </c>
      <c r="S313" s="94">
        <v>3</v>
      </c>
      <c r="T313" s="110"/>
      <c r="U313" s="94">
        <v>33</v>
      </c>
      <c r="V313" s="24" t="str">
        <f>IF(W313="","",IFERROR(INDEX(#REF!,MATCH(W313,#REF!,0)),"NUEVO"))</f>
        <v>NUEVO</v>
      </c>
      <c r="W313" s="96" t="s">
        <v>604</v>
      </c>
      <c r="X313" s="49" t="s">
        <v>892</v>
      </c>
      <c r="Y313" s="94" t="s">
        <v>740</v>
      </c>
      <c r="Z313" s="94" t="s">
        <v>647</v>
      </c>
      <c r="AA313" s="94" t="s">
        <v>26</v>
      </c>
      <c r="AB313" s="94" t="s">
        <v>1038</v>
      </c>
      <c r="AC313" s="94">
        <v>35</v>
      </c>
      <c r="AD313" s="94"/>
      <c r="AE313" s="94" t="s">
        <v>685</v>
      </c>
      <c r="AF313" s="94" t="s">
        <v>740</v>
      </c>
      <c r="AG313" s="24" t="str">
        <f t="shared" si="209"/>
        <v>T</v>
      </c>
      <c r="AH313" s="94">
        <v>2</v>
      </c>
      <c r="AI313" s="94">
        <v>12</v>
      </c>
      <c r="AJ313" s="94">
        <v>40</v>
      </c>
      <c r="AK313" s="94">
        <v>14</v>
      </c>
      <c r="AL313" s="94">
        <v>20</v>
      </c>
      <c r="AM313" s="24">
        <f t="shared" si="216"/>
        <v>1.9999999999999993</v>
      </c>
      <c r="AN313" s="97">
        <f t="shared" si="217"/>
        <v>0.52777777777777779</v>
      </c>
      <c r="AO313" s="97">
        <f t="shared" si="218"/>
        <v>0.59722222222222221</v>
      </c>
      <c r="AP313" s="24" t="str" cm="1">
        <f t="array" ref="AP313">IF(W313="","",IF(SUMPRODUCT((W313=$W$6:$W$3326)*(AH313=$AH$6:$AH$3326)*(AN313=$AN$6:$AN$3326)*(AO313=$AO$6:$AO$3326)*(ROW($W$6:$W$3326)&lt;&gt;ROW(W313))*((R313=0)*($R$6:$R$3326&gt;0)+(R313&gt;0)*($R$6:$R$3326=0)))&gt;0,"SALONES UNIDOS",IF(SUMPRODUCT((W313=$W$6:$W$3326)*(AH313=$AH$6:$AH$3326)*((AN313&lt;$AO$6:$AO$3326)*(AO313&gt;$AN$6:$AN$3326))*(ROW($W$6:$W$3326)&lt;&gt;ROW(W313)))&gt;0,"CRUZADO","Sin cruce")))</f>
        <v>Sin cruce</v>
      </c>
      <c r="AQ313" s="97" t="str">
        <f t="shared" si="219"/>
        <v>DE1HUAURAA</v>
      </c>
      <c r="AR313" s="97" t="str" cm="1">
        <f t="array" ref="AR313">IF(AQ313="","",IF(SUMPRODUCT((AQ313=$AQ$6:$AQ$3326)*(AH313=$AH$6:$AH$3326)*(AN313=$AN$6:$AN$3326)*(AO313=$AO$6:$AO$3326)*(ROW($AQ$6:$AQ$3326)&lt;&gt;ROW(AQ313))*((R313=0)*($R$6:$R$3326&gt;0)+(R313&gt;0)*($R$6:$R$3326=0)))&gt;0,"SALONES UNIDOS",IF(SUMPRODUCT((AQ313=$AQ$6:$AQ$3326)*(AH313=$AH$6:$AH$3326)*((AN313&lt;$AO$6:$AO$3326)*(AO313&gt;$AN$6:$AN$3326))*(ROW($AQ$6:$AQ$3326)&lt;&gt;ROW(AQ313)))&gt;0,"CRUZADO","Sin cruce")))</f>
        <v>Sin cruce</v>
      </c>
    </row>
    <row r="314" spans="3:44" s="8" customFormat="1" ht="18.75" customHeight="1" x14ac:dyDescent="0.2">
      <c r="C314" s="12" t="s">
        <v>639</v>
      </c>
      <c r="D314" s="94" t="s">
        <v>1037</v>
      </c>
      <c r="E314" s="94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750</v>
      </c>
      <c r="K314" s="95" t="s">
        <v>748</v>
      </c>
      <c r="L314" s="67" t="s">
        <v>749</v>
      </c>
      <c r="M314" s="94" t="s">
        <v>658</v>
      </c>
      <c r="N314" s="94" t="s">
        <v>644</v>
      </c>
      <c r="O314" s="12" t="s">
        <v>512</v>
      </c>
      <c r="P314" s="94">
        <v>0</v>
      </c>
      <c r="Q314" s="94">
        <v>2</v>
      </c>
      <c r="R314" s="112">
        <v>2</v>
      </c>
      <c r="S314" s="94">
        <v>3</v>
      </c>
      <c r="T314" s="110"/>
      <c r="U314" s="94">
        <v>16</v>
      </c>
      <c r="V314" s="24" t="str">
        <f>IF(W314="","",IFERROR(INDEX(#REF!,MATCH(W314,#REF!,0)),"NUEVO"))</f>
        <v>NUEVO</v>
      </c>
      <c r="W314" s="96" t="s">
        <v>604</v>
      </c>
      <c r="X314" s="49" t="s">
        <v>892</v>
      </c>
      <c r="Y314" s="94" t="s">
        <v>740</v>
      </c>
      <c r="Z314" s="94" t="s">
        <v>647</v>
      </c>
      <c r="AA314" s="94"/>
      <c r="AB314" s="94"/>
      <c r="AC314" s="94"/>
      <c r="AD314" s="94" t="s">
        <v>751</v>
      </c>
      <c r="AE314" s="94" t="s">
        <v>685</v>
      </c>
      <c r="AF314" s="94" t="s">
        <v>740</v>
      </c>
      <c r="AG314" s="24" t="str">
        <f t="shared" si="209"/>
        <v>P</v>
      </c>
      <c r="AH314" s="94">
        <v>2</v>
      </c>
      <c r="AI314" s="94">
        <v>14</v>
      </c>
      <c r="AJ314" s="94">
        <v>20</v>
      </c>
      <c r="AK314" s="94">
        <v>16</v>
      </c>
      <c r="AL314" s="94">
        <v>0</v>
      </c>
      <c r="AM314" s="24">
        <f t="shared" si="216"/>
        <v>1.9999999999999993</v>
      </c>
      <c r="AN314" s="97">
        <f t="shared" si="217"/>
        <v>0.59722222222222221</v>
      </c>
      <c r="AO314" s="97">
        <f t="shared" si="218"/>
        <v>0.66666666666666663</v>
      </c>
      <c r="AP314" s="24" t="str" cm="1">
        <f t="array" ref="AP314">IF(W314="","",IF(SUMPRODUCT((W314=$W$6:$W$3326)*(AH314=$AH$6:$AH$3326)*(AN314=$AN$6:$AN$3326)*(AO314=$AO$6:$AO$3326)*(ROW($W$6:$W$3326)&lt;&gt;ROW(W314))*((R314=0)*($R$6:$R$3326&gt;0)+(R314&gt;0)*($R$6:$R$3326=0)))&gt;0,"SALONES UNIDOS",IF(SUMPRODUCT((W314=$W$6:$W$3326)*(AH314=$AH$6:$AH$3326)*((AN314&lt;$AO$6:$AO$3326)*(AO314&gt;$AN$6:$AN$3326))*(ROW($W$6:$W$3326)&lt;&gt;ROW(W314)))&gt;0,"CRUZADO","Sin cruce")))</f>
        <v>Sin cruce</v>
      </c>
      <c r="AQ314" s="97" t="str">
        <f t="shared" si="219"/>
        <v>DE1HUAURAA1</v>
      </c>
      <c r="AR314" s="97" t="str" cm="1">
        <f t="array" ref="AR314">IF(AQ314="","",IF(SUMPRODUCT((AQ314=$AQ$6:$AQ$3326)*(AH314=$AH$6:$AH$3326)*(AN314=$AN$6:$AN$3326)*(AO314=$AO$6:$AO$3326)*(ROW($AQ$6:$AQ$3326)&lt;&gt;ROW(AQ314))*((R314=0)*($R$6:$R$3326&gt;0)+(R314&gt;0)*($R$6:$R$3326=0)))&gt;0,"SALONES UNIDOS",IF(SUMPRODUCT((AQ314=$AQ$6:$AQ$3326)*(AH314=$AH$6:$AH$3326)*((AN314&lt;$AO$6:$AO$3326)*(AO314&gt;$AN$6:$AN$3326))*(ROW($AQ$6:$AQ$3326)&lt;&gt;ROW(AQ314)))&gt;0,"CRUZADO","Sin cruce")))</f>
        <v>Sin cruce</v>
      </c>
    </row>
    <row r="315" spans="3:44" s="8" customFormat="1" ht="18.75" customHeight="1" x14ac:dyDescent="0.2">
      <c r="C315" s="12" t="s">
        <v>639</v>
      </c>
      <c r="D315" s="94" t="s">
        <v>1037</v>
      </c>
      <c r="E315" s="94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752</v>
      </c>
      <c r="K315" s="95" t="s">
        <v>748</v>
      </c>
      <c r="L315" s="67" t="s">
        <v>749</v>
      </c>
      <c r="M315" s="94" t="s">
        <v>658</v>
      </c>
      <c r="N315" s="94" t="s">
        <v>644</v>
      </c>
      <c r="O315" s="12" t="s">
        <v>512</v>
      </c>
      <c r="P315" s="94">
        <v>0</v>
      </c>
      <c r="Q315" s="94">
        <v>2</v>
      </c>
      <c r="R315" s="112">
        <v>2</v>
      </c>
      <c r="S315" s="94">
        <v>3</v>
      </c>
      <c r="T315" s="110"/>
      <c r="U315" s="94">
        <v>17</v>
      </c>
      <c r="V315" s="24" t="str">
        <f>IF(W315="","",IFERROR(INDEX(#REF!,MATCH(W315,#REF!,0)),"NUEVO"))</f>
        <v>NUEVO</v>
      </c>
      <c r="W315" s="96" t="s">
        <v>604</v>
      </c>
      <c r="X315" s="49" t="s">
        <v>892</v>
      </c>
      <c r="Y315" s="94" t="s">
        <v>740</v>
      </c>
      <c r="Z315" s="94" t="s">
        <v>647</v>
      </c>
      <c r="AA315" s="94"/>
      <c r="AB315" s="94"/>
      <c r="AC315" s="94"/>
      <c r="AD315" s="94" t="s">
        <v>751</v>
      </c>
      <c r="AE315" s="94" t="s">
        <v>685</v>
      </c>
      <c r="AF315" s="94" t="s">
        <v>740</v>
      </c>
      <c r="AG315" s="24" t="str">
        <f t="shared" si="209"/>
        <v>P</v>
      </c>
      <c r="AH315" s="94">
        <v>2</v>
      </c>
      <c r="AI315" s="94">
        <v>16</v>
      </c>
      <c r="AJ315" s="94">
        <v>0</v>
      </c>
      <c r="AK315" s="94">
        <v>17</v>
      </c>
      <c r="AL315" s="94">
        <v>40</v>
      </c>
      <c r="AM315" s="24">
        <f t="shared" si="216"/>
        <v>2.0000000000000027</v>
      </c>
      <c r="AN315" s="97">
        <f t="shared" si="217"/>
        <v>0.66666666666666663</v>
      </c>
      <c r="AO315" s="97">
        <f t="shared" si="218"/>
        <v>0.73611111111111116</v>
      </c>
      <c r="AP315" s="24" t="str" cm="1">
        <f t="array" ref="AP315">IF(W315="","",IF(SUMPRODUCT((W315=$W$6:$W$3326)*(AH315=$AH$6:$AH$3326)*(AN315=$AN$6:$AN$3326)*(AO315=$AO$6:$AO$3326)*(ROW($W$6:$W$3326)&lt;&gt;ROW(W315))*((R315=0)*($R$6:$R$3326&gt;0)+(R315&gt;0)*($R$6:$R$3326=0)))&gt;0,"SALONES UNIDOS",IF(SUMPRODUCT((W315=$W$6:$W$3326)*(AH315=$AH$6:$AH$3326)*((AN315&lt;$AO$6:$AO$3326)*(AO315&gt;$AN$6:$AN$3326))*(ROW($W$6:$W$3326)&lt;&gt;ROW(W315)))&gt;0,"CRUZADO","Sin cruce")))</f>
        <v>Sin cruce</v>
      </c>
      <c r="AQ315" s="97" t="str">
        <f t="shared" si="219"/>
        <v>DE1HUAURAA2</v>
      </c>
      <c r="AR315" s="97" t="str" cm="1">
        <f t="array" ref="AR315">IF(AQ315="","",IF(SUMPRODUCT((AQ315=$AQ$6:$AQ$3326)*(AH315=$AH$6:$AH$3326)*(AN315=$AN$6:$AN$3326)*(AO315=$AO$6:$AO$3326)*(ROW($AQ$6:$AQ$3326)&lt;&gt;ROW(AQ315))*((R315=0)*($R$6:$R$3326&gt;0)+(R315&gt;0)*($R$6:$R$3326=0)))&gt;0,"SALONES UNIDOS",IF(SUMPRODUCT((AQ315=$AQ$6:$AQ$3326)*(AH315=$AH$6:$AH$3326)*((AN315&lt;$AO$6:$AO$3326)*(AO315&gt;$AN$6:$AN$3326))*(ROW($AQ$6:$AQ$3326)&lt;&gt;ROW(AQ315)))&gt;0,"CRUZADO","Sin cruce")))</f>
        <v>Sin cruce</v>
      </c>
    </row>
    <row r="316" spans="3:44" s="8" customFormat="1" ht="18.75" customHeight="1" x14ac:dyDescent="0.2">
      <c r="C316" s="12" t="s">
        <v>639</v>
      </c>
      <c r="D316" s="94" t="s">
        <v>1037</v>
      </c>
      <c r="E316" s="94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16</v>
      </c>
      <c r="K316" s="95" t="s">
        <v>753</v>
      </c>
      <c r="L316" s="67" t="s">
        <v>754</v>
      </c>
      <c r="M316" s="94" t="s">
        <v>684</v>
      </c>
      <c r="N316" s="94" t="s">
        <v>644</v>
      </c>
      <c r="O316" s="12" t="s">
        <v>512</v>
      </c>
      <c r="P316" s="94">
        <v>2</v>
      </c>
      <c r="Q316" s="94">
        <v>2</v>
      </c>
      <c r="R316" s="112">
        <v>4</v>
      </c>
      <c r="S316" s="94">
        <v>3</v>
      </c>
      <c r="T316" s="110"/>
      <c r="U316" s="94">
        <v>33</v>
      </c>
      <c r="V316" s="24" t="str">
        <f>IF(W316="","",IFERROR(INDEX(#REF!,MATCH(W316,#REF!,0)),"NUEVO"))</f>
        <v>NUEVO</v>
      </c>
      <c r="W316" s="96" t="s">
        <v>344</v>
      </c>
      <c r="X316" s="49" t="s">
        <v>892</v>
      </c>
      <c r="Y316" s="94" t="s">
        <v>740</v>
      </c>
      <c r="Z316" s="94" t="s">
        <v>647</v>
      </c>
      <c r="AA316" s="94" t="s">
        <v>26</v>
      </c>
      <c r="AB316" s="94" t="s">
        <v>1038</v>
      </c>
      <c r="AC316" s="94">
        <v>35</v>
      </c>
      <c r="AD316" s="94"/>
      <c r="AE316" s="94" t="s">
        <v>685</v>
      </c>
      <c r="AF316" s="94" t="s">
        <v>740</v>
      </c>
      <c r="AG316" s="24" t="str">
        <f t="shared" si="209"/>
        <v>TP</v>
      </c>
      <c r="AH316" s="94">
        <v>2</v>
      </c>
      <c r="AI316" s="94">
        <v>7</v>
      </c>
      <c r="AJ316" s="94">
        <v>40</v>
      </c>
      <c r="AK316" s="94">
        <v>11</v>
      </c>
      <c r="AL316" s="94">
        <v>0</v>
      </c>
      <c r="AM316" s="24">
        <f t="shared" si="216"/>
        <v>3.9999999999999987</v>
      </c>
      <c r="AN316" s="97">
        <f t="shared" si="217"/>
        <v>0.31944444444444448</v>
      </c>
      <c r="AO316" s="97">
        <f t="shared" si="218"/>
        <v>0.45833333333333331</v>
      </c>
      <c r="AP316" s="24" t="str" cm="1">
        <f t="array" ref="AP316">IF(W316="","",IF(SUMPRODUCT((W316=$W$6:$W$3326)*(AH316=$AH$6:$AH$3326)*(AN316=$AN$6:$AN$3326)*(AO316=$AO$6:$AO$3326)*(ROW($W$6:$W$3326)&lt;&gt;ROW(W316))*((R316=0)*($R$6:$R$3326&gt;0)+(R316&gt;0)*($R$6:$R$3326=0)))&gt;0,"SALONES UNIDOS",IF(SUMPRODUCT((W316=$W$6:$W$3326)*(AH316=$AH$6:$AH$3326)*((AN316&lt;$AO$6:$AO$3326)*(AO316&gt;$AN$6:$AN$3326))*(ROW($W$6:$W$3326)&lt;&gt;ROW(W316)))&gt;0,"CRUZADO","Sin cruce")))</f>
        <v>Sin cruce</v>
      </c>
      <c r="AQ316" s="97" t="str">
        <f t="shared" si="219"/>
        <v>DE1HUAURAA</v>
      </c>
      <c r="AR316" s="97" t="str" cm="1">
        <f t="array" ref="AR316">IF(AQ316="","",IF(SUMPRODUCT((AQ316=$AQ$6:$AQ$3326)*(AH316=$AH$6:$AH$3326)*(AN316=$AN$6:$AN$3326)*(AO316=$AO$6:$AO$3326)*(ROW($AQ$6:$AQ$3326)&lt;&gt;ROW(AQ316))*((R316=0)*($R$6:$R$3326&gt;0)+(R316&gt;0)*($R$6:$R$3326=0)))&gt;0,"SALONES UNIDOS",IF(SUMPRODUCT((AQ316=$AQ$6:$AQ$3326)*(AH316=$AH$6:$AH$3326)*((AN316&lt;$AO$6:$AO$3326)*(AO316&gt;$AN$6:$AN$3326))*(ROW($AQ$6:$AQ$3326)&lt;&gt;ROW(AQ316)))&gt;0,"CRUZADO","Sin cruce")))</f>
        <v>Sin cruce</v>
      </c>
    </row>
    <row r="317" spans="3:44" s="8" customFormat="1" ht="18.75" customHeight="1" x14ac:dyDescent="0.2">
      <c r="C317" s="12" t="s">
        <v>639</v>
      </c>
      <c r="D317" s="94" t="s">
        <v>1037</v>
      </c>
      <c r="E317" s="94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95" t="s">
        <v>738</v>
      </c>
      <c r="L317" s="67" t="s">
        <v>739</v>
      </c>
      <c r="M317" s="94" t="s">
        <v>684</v>
      </c>
      <c r="N317" s="94" t="s">
        <v>644</v>
      </c>
      <c r="O317" s="12" t="s">
        <v>512</v>
      </c>
      <c r="P317" s="94">
        <v>3</v>
      </c>
      <c r="Q317" s="94">
        <v>2</v>
      </c>
      <c r="R317" s="112">
        <v>5</v>
      </c>
      <c r="S317" s="94">
        <v>4</v>
      </c>
      <c r="T317" s="110"/>
      <c r="U317" s="94">
        <v>33</v>
      </c>
      <c r="V317" s="24" t="str">
        <f>IF(W317="","",IFERROR(INDEX(#REF!,MATCH(W317,#REF!,0)),"NUEVO"))</f>
        <v>NUEVO</v>
      </c>
      <c r="W317" s="96" t="s">
        <v>581</v>
      </c>
      <c r="X317" s="49" t="s">
        <v>892</v>
      </c>
      <c r="Y317" s="94" t="s">
        <v>740</v>
      </c>
      <c r="Z317" s="94" t="s">
        <v>647</v>
      </c>
      <c r="AA317" s="94" t="s">
        <v>32</v>
      </c>
      <c r="AB317" s="94" t="s">
        <v>1039</v>
      </c>
      <c r="AC317" s="94">
        <v>35</v>
      </c>
      <c r="AD317" s="94"/>
      <c r="AE317" s="94"/>
      <c r="AF317" s="94" t="s">
        <v>740</v>
      </c>
      <c r="AG317" s="24" t="str">
        <f t="shared" si="209"/>
        <v>TP</v>
      </c>
      <c r="AH317" s="94">
        <v>2</v>
      </c>
      <c r="AI317" s="94">
        <v>12</v>
      </c>
      <c r="AJ317" s="94">
        <v>40</v>
      </c>
      <c r="AK317" s="94">
        <v>16</v>
      </c>
      <c r="AL317" s="94">
        <v>50</v>
      </c>
      <c r="AM317" s="24">
        <f t="shared" si="216"/>
        <v>4.9999999999999982</v>
      </c>
      <c r="AN317" s="97">
        <f t="shared" si="217"/>
        <v>0.52777777777777779</v>
      </c>
      <c r="AO317" s="97">
        <f t="shared" si="218"/>
        <v>0.70138888888888884</v>
      </c>
      <c r="AP317" s="24" t="str" cm="1">
        <f t="array" ref="AP317">IF(W317="","",IF(SUMPRODUCT((W317=$W$6:$W$3326)*(AH317=$AH$6:$AH$3326)*(AN317=$AN$6:$AN$3326)*(AO317=$AO$6:$AO$3326)*(ROW($W$6:$W$3326)&lt;&gt;ROW(W317))*((R317=0)*($R$6:$R$3326&gt;0)+(R317&gt;0)*($R$6:$R$3326=0)))&gt;0,"SALONES UNIDOS",IF(SUMPRODUCT((W317=$W$6:$W$3326)*(AH317=$AH$6:$AH$3326)*((AN317&lt;$AO$6:$AO$3326)*(AO317&gt;$AN$6:$AN$3326))*(ROW($W$6:$W$3326)&lt;&gt;ROW(W317)))&gt;0,"CRUZADO","Sin cruce")))</f>
        <v>Sin cruce</v>
      </c>
      <c r="AQ317" s="97" t="str">
        <f t="shared" si="219"/>
        <v>DE1HUAURAB</v>
      </c>
      <c r="AR317" s="97" t="str" cm="1">
        <f t="array" ref="AR317">IF(AQ317="","",IF(SUMPRODUCT((AQ317=$AQ$6:$AQ$3326)*(AH317=$AH$6:$AH$3326)*(AN317=$AN$6:$AN$3326)*(AO317=$AO$6:$AO$3326)*(ROW($AQ$6:$AQ$3326)&lt;&gt;ROW(AQ317))*((R317=0)*($R$6:$R$3326&gt;0)+(R317&gt;0)*($R$6:$R$3326=0)))&gt;0,"SALONES UNIDOS",IF(SUMPRODUCT((AQ317=$AQ$6:$AQ$3326)*(AH317=$AH$6:$AH$3326)*((AN317&lt;$AO$6:$AO$3326)*(AO317&gt;$AN$6:$AN$3326))*(ROW($AQ$6:$AQ$3326)&lt;&gt;ROW(AQ317)))&gt;0,"CRUZADO","Sin cruce")))</f>
        <v>Sin cruce</v>
      </c>
    </row>
    <row r="318" spans="3:44" s="8" customFormat="1" ht="18.75" customHeight="1" x14ac:dyDescent="0.2">
      <c r="C318" s="12" t="s">
        <v>639</v>
      </c>
      <c r="D318" s="94" t="s">
        <v>1037</v>
      </c>
      <c r="E318" s="94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95" t="s">
        <v>742</v>
      </c>
      <c r="L318" s="67" t="s">
        <v>743</v>
      </c>
      <c r="M318" s="94" t="s">
        <v>684</v>
      </c>
      <c r="N318" s="94" t="s">
        <v>644</v>
      </c>
      <c r="O318" s="12" t="s">
        <v>512</v>
      </c>
      <c r="P318" s="94">
        <v>3</v>
      </c>
      <c r="Q318" s="94">
        <v>2</v>
      </c>
      <c r="R318" s="112">
        <v>5</v>
      </c>
      <c r="S318" s="94">
        <v>4</v>
      </c>
      <c r="T318" s="110"/>
      <c r="U318" s="94">
        <v>33</v>
      </c>
      <c r="V318" s="24" t="str">
        <f>IF(W318="","",IFERROR(INDEX(#REF!,MATCH(W318,#REF!,0)),"NUEVO"))</f>
        <v>NUEVO</v>
      </c>
      <c r="W318" s="96" t="s">
        <v>460</v>
      </c>
      <c r="X318" s="49" t="s">
        <v>892</v>
      </c>
      <c r="Y318" s="94" t="s">
        <v>740</v>
      </c>
      <c r="Z318" s="94" t="s">
        <v>647</v>
      </c>
      <c r="AA318" s="94" t="s">
        <v>32</v>
      </c>
      <c r="AB318" s="94" t="s">
        <v>1039</v>
      </c>
      <c r="AC318" s="94">
        <v>35</v>
      </c>
      <c r="AD318" s="94"/>
      <c r="AE318" s="94"/>
      <c r="AF318" s="94" t="s">
        <v>740</v>
      </c>
      <c r="AG318" s="24" t="str">
        <f t="shared" si="209"/>
        <v>TP</v>
      </c>
      <c r="AH318" s="94">
        <v>2</v>
      </c>
      <c r="AI318" s="94">
        <v>7</v>
      </c>
      <c r="AJ318" s="94">
        <v>40</v>
      </c>
      <c r="AK318" s="94">
        <v>11</v>
      </c>
      <c r="AL318" s="94">
        <v>50</v>
      </c>
      <c r="AM318" s="24">
        <f t="shared" si="216"/>
        <v>4.9999999999999982</v>
      </c>
      <c r="AN318" s="97">
        <f t="shared" si="217"/>
        <v>0.31944444444444448</v>
      </c>
      <c r="AO318" s="97">
        <f t="shared" si="218"/>
        <v>0.49305555555555552</v>
      </c>
      <c r="AP318" s="24" t="str" cm="1">
        <f t="array" ref="AP318">IF(W318="","",IF(SUMPRODUCT((W318=$W$6:$W$3326)*(AH318=$AH$6:$AH$3326)*(AN318=$AN$6:$AN$3326)*(AO318=$AO$6:$AO$3326)*(ROW($W$6:$W$3326)&lt;&gt;ROW(W318))*((R318=0)*($R$6:$R$3326&gt;0)+(R318&gt;0)*($R$6:$R$3326=0)))&gt;0,"SALONES UNIDOS",IF(SUMPRODUCT((W318=$W$6:$W$3326)*(AH318=$AH$6:$AH$3326)*((AN318&lt;$AO$6:$AO$3326)*(AO318&gt;$AN$6:$AN$3326))*(ROW($W$6:$W$3326)&lt;&gt;ROW(W318)))&gt;0,"CRUZADO","Sin cruce")))</f>
        <v>Sin cruce</v>
      </c>
      <c r="AQ318" s="97" t="str">
        <f t="shared" si="219"/>
        <v>DE1HUAURAB</v>
      </c>
      <c r="AR318" s="97" t="str" cm="1">
        <f t="array" ref="AR318">IF(AQ318="","",IF(SUMPRODUCT((AQ318=$AQ$6:$AQ$3326)*(AH318=$AH$6:$AH$3326)*(AN318=$AN$6:$AN$3326)*(AO318=$AO$6:$AO$3326)*(ROW($AQ$6:$AQ$3326)&lt;&gt;ROW(AQ318))*((R318=0)*($R$6:$R$3326&gt;0)+(R318&gt;0)*($R$6:$R$3326=0)))&gt;0,"SALONES UNIDOS",IF(SUMPRODUCT((AQ318=$AQ$6:$AQ$3326)*(AH318=$AH$6:$AH$3326)*((AN318&lt;$AO$6:$AO$3326)*(AO318&gt;$AN$6:$AN$3326))*(ROW($AQ$6:$AQ$3326)&lt;&gt;ROW(AQ318)))&gt;0,"CRUZADO","Sin cruce")))</f>
        <v>Sin cruce</v>
      </c>
    </row>
    <row r="319" spans="3:44" s="8" customFormat="1" ht="18.75" customHeight="1" x14ac:dyDescent="0.2">
      <c r="C319" s="12" t="s">
        <v>639</v>
      </c>
      <c r="D319" s="94" t="s">
        <v>1037</v>
      </c>
      <c r="E319" s="94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95" t="s">
        <v>744</v>
      </c>
      <c r="L319" s="67" t="s">
        <v>745</v>
      </c>
      <c r="M319" s="94" t="s">
        <v>684</v>
      </c>
      <c r="N319" s="94" t="s">
        <v>644</v>
      </c>
      <c r="O319" s="12" t="s">
        <v>512</v>
      </c>
      <c r="P319" s="94">
        <v>3</v>
      </c>
      <c r="Q319" s="94">
        <v>2</v>
      </c>
      <c r="R319" s="112">
        <v>5</v>
      </c>
      <c r="S319" s="94">
        <v>4</v>
      </c>
      <c r="T319" s="110"/>
      <c r="U319" s="94">
        <v>33</v>
      </c>
      <c r="V319" s="24" t="str">
        <f>IF(W319="","",IFERROR(INDEX(#REF!,MATCH(W319,#REF!,0)),"NUEVO"))</f>
        <v>NUEVO</v>
      </c>
      <c r="W319" s="96" t="s">
        <v>473</v>
      </c>
      <c r="X319" s="49" t="s">
        <v>892</v>
      </c>
      <c r="Y319" s="94" t="s">
        <v>740</v>
      </c>
      <c r="Z319" s="94" t="s">
        <v>647</v>
      </c>
      <c r="AA319" s="94" t="s">
        <v>32</v>
      </c>
      <c r="AB319" s="94" t="s">
        <v>1039</v>
      </c>
      <c r="AC319" s="94">
        <v>35</v>
      </c>
      <c r="AD319" s="94"/>
      <c r="AE319" s="94"/>
      <c r="AF319" s="94" t="s">
        <v>740</v>
      </c>
      <c r="AG319" s="24" t="str">
        <f t="shared" si="209"/>
        <v>TP</v>
      </c>
      <c r="AH319" s="94">
        <v>5</v>
      </c>
      <c r="AI319" s="94">
        <v>8</v>
      </c>
      <c r="AJ319" s="94">
        <v>30</v>
      </c>
      <c r="AK319" s="94">
        <v>12</v>
      </c>
      <c r="AL319" s="94">
        <v>40</v>
      </c>
      <c r="AM319" s="24">
        <f t="shared" si="216"/>
        <v>5.0000000000000009</v>
      </c>
      <c r="AN319" s="97">
        <f t="shared" si="217"/>
        <v>0.35416666666666663</v>
      </c>
      <c r="AO319" s="97">
        <f t="shared" si="218"/>
        <v>0.52777777777777779</v>
      </c>
      <c r="AP319" s="24" t="str" cm="1">
        <f t="array" ref="AP319">IF(W319="","",IF(SUMPRODUCT((W319=$W$6:$W$3326)*(AH319=$AH$6:$AH$3326)*(AN319=$AN$6:$AN$3326)*(AO319=$AO$6:$AO$3326)*(ROW($W$6:$W$3326)&lt;&gt;ROW(W319))*((R319=0)*($R$6:$R$3326&gt;0)+(R319&gt;0)*($R$6:$R$3326=0)))&gt;0,"SALONES UNIDOS",IF(SUMPRODUCT((W319=$W$6:$W$3326)*(AH319=$AH$6:$AH$3326)*((AN319&lt;$AO$6:$AO$3326)*(AO319&gt;$AN$6:$AN$3326))*(ROW($W$6:$W$3326)&lt;&gt;ROW(W319)))&gt;0,"CRUZADO","Sin cruce")))</f>
        <v>Sin cruce</v>
      </c>
      <c r="AQ319" s="97" t="str">
        <f t="shared" si="219"/>
        <v>DE1HUAURAB</v>
      </c>
      <c r="AR319" s="97" t="str" cm="1">
        <f t="array" ref="AR319">IF(AQ319="","",IF(SUMPRODUCT((AQ319=$AQ$6:$AQ$3326)*(AH319=$AH$6:$AH$3326)*(AN319=$AN$6:$AN$3326)*(AO319=$AO$6:$AO$3326)*(ROW($AQ$6:$AQ$3326)&lt;&gt;ROW(AQ319))*((R319=0)*($R$6:$R$3326&gt;0)+(R319&gt;0)*($R$6:$R$3326=0)))&gt;0,"SALONES UNIDOS",IF(SUMPRODUCT((AQ319=$AQ$6:$AQ$3326)*(AH319=$AH$6:$AH$3326)*((AN319&lt;$AO$6:$AO$3326)*(AO319&gt;$AN$6:$AN$3326))*(ROW($AQ$6:$AQ$3326)&lt;&gt;ROW(AQ319)))&gt;0,"CRUZADO","Sin cruce")))</f>
        <v>Sin cruce</v>
      </c>
    </row>
    <row r="320" spans="3:44" s="8" customFormat="1" ht="18.75" customHeight="1" x14ac:dyDescent="0.2">
      <c r="C320" s="12" t="s">
        <v>639</v>
      </c>
      <c r="D320" s="94" t="s">
        <v>1037</v>
      </c>
      <c r="E320" s="94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95" t="s">
        <v>746</v>
      </c>
      <c r="L320" s="67" t="s">
        <v>747</v>
      </c>
      <c r="M320" s="94" t="s">
        <v>684</v>
      </c>
      <c r="N320" s="94" t="s">
        <v>644</v>
      </c>
      <c r="O320" s="12" t="s">
        <v>512</v>
      </c>
      <c r="P320" s="94">
        <v>2</v>
      </c>
      <c r="Q320" s="94">
        <v>2</v>
      </c>
      <c r="R320" s="112">
        <v>4</v>
      </c>
      <c r="S320" s="94">
        <v>3</v>
      </c>
      <c r="T320" s="110"/>
      <c r="U320" s="94">
        <v>33</v>
      </c>
      <c r="V320" s="24" t="str">
        <f>IF(W320="","",IFERROR(INDEX(#REF!,MATCH(W320,#REF!,0)),"NUEVO"))</f>
        <v>NUEVO</v>
      </c>
      <c r="W320" s="96" t="s">
        <v>389</v>
      </c>
      <c r="X320" s="49" t="s">
        <v>892</v>
      </c>
      <c r="Y320" s="94" t="s">
        <v>740</v>
      </c>
      <c r="Z320" s="94" t="s">
        <v>647</v>
      </c>
      <c r="AA320" s="94" t="s">
        <v>32</v>
      </c>
      <c r="AB320" s="94" t="s">
        <v>1039</v>
      </c>
      <c r="AC320" s="94">
        <v>35</v>
      </c>
      <c r="AD320" s="94"/>
      <c r="AE320" s="94"/>
      <c r="AF320" s="94" t="s">
        <v>740</v>
      </c>
      <c r="AG320" s="24" t="str">
        <f t="shared" si="209"/>
        <v>TP</v>
      </c>
      <c r="AH320" s="94">
        <v>4</v>
      </c>
      <c r="AI320" s="94">
        <v>14</v>
      </c>
      <c r="AJ320" s="94">
        <v>20</v>
      </c>
      <c r="AK320" s="94">
        <v>17</v>
      </c>
      <c r="AL320" s="94">
        <v>40</v>
      </c>
      <c r="AM320" s="24">
        <f t="shared" si="216"/>
        <v>4.0000000000000018</v>
      </c>
      <c r="AN320" s="97">
        <f t="shared" si="217"/>
        <v>0.59722222222222221</v>
      </c>
      <c r="AO320" s="97">
        <f t="shared" si="218"/>
        <v>0.73611111111111116</v>
      </c>
      <c r="AP320" s="24" t="str" cm="1">
        <f t="array" ref="AP320">IF(W320="","",IF(SUMPRODUCT((W320=$W$6:$W$3326)*(AH320=$AH$6:$AH$3326)*(AN320=$AN$6:$AN$3326)*(AO320=$AO$6:$AO$3326)*(ROW($W$6:$W$3326)&lt;&gt;ROW(W320))*((R320=0)*($R$6:$R$3326&gt;0)+(R320&gt;0)*($R$6:$R$3326=0)))&gt;0,"SALONES UNIDOS",IF(SUMPRODUCT((W320=$W$6:$W$3326)*(AH320=$AH$6:$AH$3326)*((AN320&lt;$AO$6:$AO$3326)*(AO320&gt;$AN$6:$AN$3326))*(ROW($W$6:$W$3326)&lt;&gt;ROW(W320)))&gt;0,"CRUZADO","Sin cruce")))</f>
        <v>Sin cruce</v>
      </c>
      <c r="AQ320" s="97" t="str">
        <f t="shared" si="219"/>
        <v>DE1HUAURAB</v>
      </c>
      <c r="AR320" s="97" t="str" cm="1">
        <f t="array" ref="AR320">IF(AQ320="","",IF(SUMPRODUCT((AQ320=$AQ$6:$AQ$3326)*(AH320=$AH$6:$AH$3326)*(AN320=$AN$6:$AN$3326)*(AO320=$AO$6:$AO$3326)*(ROW($AQ$6:$AQ$3326)&lt;&gt;ROW(AQ320))*((R320=0)*($R$6:$R$3326&gt;0)+(R320&gt;0)*($R$6:$R$3326=0)))&gt;0,"SALONES UNIDOS",IF(SUMPRODUCT((AQ320=$AQ$6:$AQ$3326)*(AH320=$AH$6:$AH$3326)*((AN320&lt;$AO$6:$AO$3326)*(AO320&gt;$AN$6:$AN$3326))*(ROW($AQ$6:$AQ$3326)&lt;&gt;ROW(AQ320)))&gt;0,"CRUZADO","Sin cruce")))</f>
        <v>Sin cruce</v>
      </c>
    </row>
    <row r="321" spans="3:44" s="8" customFormat="1" ht="18.75" customHeight="1" x14ac:dyDescent="0.2">
      <c r="C321" s="12" t="s">
        <v>639</v>
      </c>
      <c r="D321" s="94" t="s">
        <v>1037</v>
      </c>
      <c r="E321" s="94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26</v>
      </c>
      <c r="K321" s="95" t="s">
        <v>748</v>
      </c>
      <c r="L321" s="67" t="s">
        <v>749</v>
      </c>
      <c r="M321" s="94" t="s">
        <v>658</v>
      </c>
      <c r="N321" s="94" t="s">
        <v>644</v>
      </c>
      <c r="O321" s="12" t="s">
        <v>512</v>
      </c>
      <c r="P321" s="94">
        <v>2</v>
      </c>
      <c r="Q321" s="94">
        <v>0</v>
      </c>
      <c r="R321" s="112">
        <v>2</v>
      </c>
      <c r="S321" s="94">
        <v>3</v>
      </c>
      <c r="T321" s="110"/>
      <c r="U321" s="94">
        <v>33</v>
      </c>
      <c r="V321" s="24" t="str">
        <f>IF(W321="","",IFERROR(INDEX(#REF!,MATCH(W321,#REF!,0)),"NUEVO"))</f>
        <v>NUEVO</v>
      </c>
      <c r="W321" s="96" t="s">
        <v>604</v>
      </c>
      <c r="X321" s="49" t="s">
        <v>892</v>
      </c>
      <c r="Y321" s="94" t="s">
        <v>740</v>
      </c>
      <c r="Z321" s="94" t="s">
        <v>647</v>
      </c>
      <c r="AA321" s="94" t="s">
        <v>32</v>
      </c>
      <c r="AB321" s="94" t="s">
        <v>1039</v>
      </c>
      <c r="AC321" s="94">
        <v>35</v>
      </c>
      <c r="AD321" s="94"/>
      <c r="AE321" s="94"/>
      <c r="AF321" s="94" t="s">
        <v>740</v>
      </c>
      <c r="AG321" s="24" t="str">
        <f t="shared" si="209"/>
        <v>T</v>
      </c>
      <c r="AH321" s="94">
        <v>4</v>
      </c>
      <c r="AI321" s="94">
        <v>7</v>
      </c>
      <c r="AJ321" s="94">
        <v>40</v>
      </c>
      <c r="AK321" s="94">
        <v>9</v>
      </c>
      <c r="AL321" s="94">
        <v>20</v>
      </c>
      <c r="AM321" s="24">
        <f t="shared" si="216"/>
        <v>1.9999999999999993</v>
      </c>
      <c r="AN321" s="97">
        <f t="shared" si="217"/>
        <v>0.31944444444444448</v>
      </c>
      <c r="AO321" s="97">
        <f t="shared" si="218"/>
        <v>0.3888888888888889</v>
      </c>
      <c r="AP321" s="24" t="str" cm="1">
        <f t="array" ref="AP321">IF(W321="","",IF(SUMPRODUCT((W321=$W$6:$W$3326)*(AH321=$AH$6:$AH$3326)*(AN321=$AN$6:$AN$3326)*(AO321=$AO$6:$AO$3326)*(ROW($W$6:$W$3326)&lt;&gt;ROW(W321))*((R321=0)*($R$6:$R$3326&gt;0)+(R321&gt;0)*($R$6:$R$3326=0)))&gt;0,"SALONES UNIDOS",IF(SUMPRODUCT((W321=$W$6:$W$3326)*(AH321=$AH$6:$AH$3326)*((AN321&lt;$AO$6:$AO$3326)*(AO321&gt;$AN$6:$AN$3326))*(ROW($W$6:$W$3326)&lt;&gt;ROW(W321)))&gt;0,"CRUZADO","Sin cruce")))</f>
        <v>Sin cruce</v>
      </c>
      <c r="AQ321" s="97" t="str">
        <f t="shared" si="219"/>
        <v>DE1HUAURAB</v>
      </c>
      <c r="AR321" s="97" t="str" cm="1">
        <f t="array" ref="AR321">IF(AQ321="","",IF(SUMPRODUCT((AQ321=$AQ$6:$AQ$3326)*(AH321=$AH$6:$AH$3326)*(AN321=$AN$6:$AN$3326)*(AO321=$AO$6:$AO$3326)*(ROW($AQ$6:$AQ$3326)&lt;&gt;ROW(AQ321))*((R321=0)*($R$6:$R$3326&gt;0)+(R321&gt;0)*($R$6:$R$3326=0)))&gt;0,"SALONES UNIDOS",IF(SUMPRODUCT((AQ321=$AQ$6:$AQ$3326)*(AH321=$AH$6:$AH$3326)*((AN321&lt;$AO$6:$AO$3326)*(AO321&gt;$AN$6:$AN$3326))*(ROW($AQ$6:$AQ$3326)&lt;&gt;ROW(AQ321)))&gt;0,"CRUZADO","Sin cruce")))</f>
        <v>Sin cruce</v>
      </c>
    </row>
    <row r="322" spans="3:44" s="8" customFormat="1" ht="18.75" customHeight="1" x14ac:dyDescent="0.2">
      <c r="C322" s="12" t="s">
        <v>639</v>
      </c>
      <c r="D322" s="94" t="s">
        <v>1037</v>
      </c>
      <c r="E322" s="94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755</v>
      </c>
      <c r="K322" s="95" t="s">
        <v>748</v>
      </c>
      <c r="L322" s="67" t="s">
        <v>749</v>
      </c>
      <c r="M322" s="94" t="s">
        <v>658</v>
      </c>
      <c r="N322" s="94" t="s">
        <v>644</v>
      </c>
      <c r="O322" s="12" t="s">
        <v>512</v>
      </c>
      <c r="P322" s="94">
        <v>0</v>
      </c>
      <c r="Q322" s="94">
        <v>2</v>
      </c>
      <c r="R322" s="112">
        <v>2</v>
      </c>
      <c r="S322" s="94">
        <v>3</v>
      </c>
      <c r="T322" s="110"/>
      <c r="U322" s="94">
        <v>16</v>
      </c>
      <c r="V322" s="24" t="str">
        <f>IF(W322="","",IFERROR(INDEX(#REF!,MATCH(W322,#REF!,0)),"NUEVO"))</f>
        <v>NUEVO</v>
      </c>
      <c r="W322" s="96" t="s">
        <v>604</v>
      </c>
      <c r="X322" s="49" t="s">
        <v>892</v>
      </c>
      <c r="Y322" s="94" t="s">
        <v>740</v>
      </c>
      <c r="Z322" s="94" t="s">
        <v>647</v>
      </c>
      <c r="AA322" s="94"/>
      <c r="AB322" s="94"/>
      <c r="AC322" s="94"/>
      <c r="AD322" s="94" t="s">
        <v>751</v>
      </c>
      <c r="AE322" s="94"/>
      <c r="AF322" s="94" t="s">
        <v>740</v>
      </c>
      <c r="AG322" s="24" t="str">
        <f t="shared" si="209"/>
        <v>P</v>
      </c>
      <c r="AH322" s="94">
        <v>4</v>
      </c>
      <c r="AI322" s="94">
        <v>9</v>
      </c>
      <c r="AJ322" s="94">
        <v>20</v>
      </c>
      <c r="AK322" s="94">
        <v>11</v>
      </c>
      <c r="AL322" s="94">
        <v>0</v>
      </c>
      <c r="AM322" s="24">
        <f t="shared" si="216"/>
        <v>1.9999999999999993</v>
      </c>
      <c r="AN322" s="97">
        <f t="shared" si="217"/>
        <v>0.3888888888888889</v>
      </c>
      <c r="AO322" s="97">
        <f t="shared" si="218"/>
        <v>0.45833333333333331</v>
      </c>
      <c r="AP322" s="24" t="str" cm="1">
        <f t="array" ref="AP322">IF(W322="","",IF(SUMPRODUCT((W322=$W$6:$W$3326)*(AH322=$AH$6:$AH$3326)*(AN322=$AN$6:$AN$3326)*(AO322=$AO$6:$AO$3326)*(ROW($W$6:$W$3326)&lt;&gt;ROW(W322))*((R322=0)*($R$6:$R$3326&gt;0)+(R322&gt;0)*($R$6:$R$3326=0)))&gt;0,"SALONES UNIDOS",IF(SUMPRODUCT((W322=$W$6:$W$3326)*(AH322=$AH$6:$AH$3326)*((AN322&lt;$AO$6:$AO$3326)*(AO322&gt;$AN$6:$AN$3326))*(ROW($W$6:$W$3326)&lt;&gt;ROW(W322)))&gt;0,"CRUZADO","Sin cruce")))</f>
        <v>Sin cruce</v>
      </c>
      <c r="AQ322" s="97" t="str">
        <f t="shared" si="219"/>
        <v>DE1HUAURAB1</v>
      </c>
      <c r="AR322" s="97" t="str" cm="1">
        <f t="array" ref="AR322">IF(AQ322="","",IF(SUMPRODUCT((AQ322=$AQ$6:$AQ$3326)*(AH322=$AH$6:$AH$3326)*(AN322=$AN$6:$AN$3326)*(AO322=$AO$6:$AO$3326)*(ROW($AQ$6:$AQ$3326)&lt;&gt;ROW(AQ322))*((R322=0)*($R$6:$R$3326&gt;0)+(R322&gt;0)*($R$6:$R$3326=0)))&gt;0,"SALONES UNIDOS",IF(SUMPRODUCT((AQ322=$AQ$6:$AQ$3326)*(AH322=$AH$6:$AH$3326)*((AN322&lt;$AO$6:$AO$3326)*(AO322&gt;$AN$6:$AN$3326))*(ROW($AQ$6:$AQ$3326)&lt;&gt;ROW(AQ322)))&gt;0,"CRUZADO","Sin cruce")))</f>
        <v>Sin cruce</v>
      </c>
    </row>
    <row r="323" spans="3:44" s="8" customFormat="1" ht="18.75" customHeight="1" x14ac:dyDescent="0.2">
      <c r="C323" s="12" t="s">
        <v>639</v>
      </c>
      <c r="D323" s="94" t="s">
        <v>1037</v>
      </c>
      <c r="E323" s="94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756</v>
      </c>
      <c r="K323" s="95" t="s">
        <v>748</v>
      </c>
      <c r="L323" s="67" t="s">
        <v>749</v>
      </c>
      <c r="M323" s="94" t="s">
        <v>658</v>
      </c>
      <c r="N323" s="94" t="s">
        <v>644</v>
      </c>
      <c r="O323" s="12" t="s">
        <v>512</v>
      </c>
      <c r="P323" s="94">
        <v>0</v>
      </c>
      <c r="Q323" s="94">
        <v>2</v>
      </c>
      <c r="R323" s="112">
        <v>2</v>
      </c>
      <c r="S323" s="94">
        <v>3</v>
      </c>
      <c r="T323" s="110"/>
      <c r="U323" s="94">
        <v>17</v>
      </c>
      <c r="V323" s="24" t="str">
        <f>IF(W323="","",IFERROR(INDEX(#REF!,MATCH(W323,#REF!,0)),"NUEVO"))</f>
        <v>NUEVO</v>
      </c>
      <c r="W323" s="96" t="s">
        <v>604</v>
      </c>
      <c r="X323" s="49" t="s">
        <v>892</v>
      </c>
      <c r="Y323" s="94" t="s">
        <v>740</v>
      </c>
      <c r="Z323" s="94" t="s">
        <v>647</v>
      </c>
      <c r="AA323" s="94"/>
      <c r="AB323" s="94"/>
      <c r="AC323" s="94"/>
      <c r="AD323" s="94" t="s">
        <v>751</v>
      </c>
      <c r="AE323" s="94"/>
      <c r="AF323" s="94" t="s">
        <v>740</v>
      </c>
      <c r="AG323" s="24" t="str">
        <f t="shared" si="209"/>
        <v>P</v>
      </c>
      <c r="AH323" s="94">
        <v>4</v>
      </c>
      <c r="AI323" s="94">
        <v>11</v>
      </c>
      <c r="AJ323" s="94">
        <v>0</v>
      </c>
      <c r="AK323" s="94">
        <v>12</v>
      </c>
      <c r="AL323" s="94">
        <v>40</v>
      </c>
      <c r="AM323" s="24">
        <f t="shared" si="216"/>
        <v>2.0000000000000009</v>
      </c>
      <c r="AN323" s="97">
        <f t="shared" si="217"/>
        <v>0.45833333333333331</v>
      </c>
      <c r="AO323" s="97">
        <f t="shared" si="218"/>
        <v>0.52777777777777779</v>
      </c>
      <c r="AP323" s="24" t="str" cm="1">
        <f t="array" ref="AP323">IF(W323="","",IF(SUMPRODUCT((W323=$W$6:$W$3326)*(AH323=$AH$6:$AH$3326)*(AN323=$AN$6:$AN$3326)*(AO323=$AO$6:$AO$3326)*(ROW($W$6:$W$3326)&lt;&gt;ROW(W323))*((R323=0)*($R$6:$R$3326&gt;0)+(R323&gt;0)*($R$6:$R$3326=0)))&gt;0,"SALONES UNIDOS",IF(SUMPRODUCT((W323=$W$6:$W$3326)*(AH323=$AH$6:$AH$3326)*((AN323&lt;$AO$6:$AO$3326)*(AO323&gt;$AN$6:$AN$3326))*(ROW($W$6:$W$3326)&lt;&gt;ROW(W323)))&gt;0,"CRUZADO","Sin cruce")))</f>
        <v>Sin cruce</v>
      </c>
      <c r="AQ323" s="97" t="str">
        <f t="shared" si="219"/>
        <v>DE1HUAURAB2</v>
      </c>
      <c r="AR323" s="97" t="str" cm="1">
        <f t="array" ref="AR323">IF(AQ323="","",IF(SUMPRODUCT((AQ323=$AQ$6:$AQ$3326)*(AH323=$AH$6:$AH$3326)*(AN323=$AN$6:$AN$3326)*(AO323=$AO$6:$AO$3326)*(ROW($AQ$6:$AQ$3326)&lt;&gt;ROW(AQ323))*((R323=0)*($R$6:$R$3326&gt;0)+(R323&gt;0)*($R$6:$R$3326=0)))&gt;0,"SALONES UNIDOS",IF(SUMPRODUCT((AQ323=$AQ$6:$AQ$3326)*(AH323=$AH$6:$AH$3326)*((AN323&lt;$AO$6:$AO$3326)*(AO323&gt;$AN$6:$AN$3326))*(ROW($AQ$6:$AQ$3326)&lt;&gt;ROW(AQ323)))&gt;0,"CRUZADO","Sin cruce")))</f>
        <v>Sin cruce</v>
      </c>
    </row>
    <row r="324" spans="3:44" s="8" customFormat="1" ht="18.75" customHeight="1" x14ac:dyDescent="0.2">
      <c r="C324" s="12" t="s">
        <v>639</v>
      </c>
      <c r="D324" s="94" t="s">
        <v>1037</v>
      </c>
      <c r="E324" s="94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26</v>
      </c>
      <c r="K324" s="95" t="s">
        <v>753</v>
      </c>
      <c r="L324" s="67" t="s">
        <v>754</v>
      </c>
      <c r="M324" s="94" t="s">
        <v>684</v>
      </c>
      <c r="N324" s="94" t="s">
        <v>644</v>
      </c>
      <c r="O324" s="12" t="s">
        <v>512</v>
      </c>
      <c r="P324" s="94">
        <v>2</v>
      </c>
      <c r="Q324" s="94">
        <v>2</v>
      </c>
      <c r="R324" s="112">
        <v>4</v>
      </c>
      <c r="S324" s="94">
        <v>3</v>
      </c>
      <c r="T324" s="110"/>
      <c r="U324" s="94">
        <v>33</v>
      </c>
      <c r="V324" s="24" t="str">
        <f>IF(W324="","",IFERROR(INDEX(#REF!,MATCH(W324,#REF!,0)),"NUEVO"))</f>
        <v>NUEVO</v>
      </c>
      <c r="W324" s="96" t="s">
        <v>344</v>
      </c>
      <c r="X324" s="49" t="s">
        <v>892</v>
      </c>
      <c r="Y324" s="94" t="s">
        <v>740</v>
      </c>
      <c r="Z324" s="94" t="s">
        <v>647</v>
      </c>
      <c r="AA324" s="94" t="s">
        <v>32</v>
      </c>
      <c r="AB324" s="94" t="s">
        <v>1039</v>
      </c>
      <c r="AC324" s="94">
        <v>35</v>
      </c>
      <c r="AD324" s="94"/>
      <c r="AE324" s="94"/>
      <c r="AF324" s="94" t="s">
        <v>740</v>
      </c>
      <c r="AG324" s="24" t="str">
        <f t="shared" si="209"/>
        <v>TP</v>
      </c>
      <c r="AH324" s="94">
        <v>3</v>
      </c>
      <c r="AI324" s="94">
        <v>7</v>
      </c>
      <c r="AJ324" s="94">
        <v>40</v>
      </c>
      <c r="AK324" s="94">
        <v>11</v>
      </c>
      <c r="AL324" s="94">
        <v>0</v>
      </c>
      <c r="AM324" s="24">
        <f t="shared" si="216"/>
        <v>3.9999999999999987</v>
      </c>
      <c r="AN324" s="97">
        <f t="shared" si="217"/>
        <v>0.31944444444444448</v>
      </c>
      <c r="AO324" s="97">
        <f t="shared" si="218"/>
        <v>0.45833333333333331</v>
      </c>
      <c r="AP324" s="24" t="str" cm="1">
        <f t="array" ref="AP324">IF(W324="","",IF(SUMPRODUCT((W324=$W$6:$W$3326)*(AH324=$AH$6:$AH$3326)*(AN324=$AN$6:$AN$3326)*(AO324=$AO$6:$AO$3326)*(ROW($W$6:$W$3326)&lt;&gt;ROW(W324))*((R324=0)*($R$6:$R$3326&gt;0)+(R324&gt;0)*($R$6:$R$3326=0)))&gt;0,"SALONES UNIDOS",IF(SUMPRODUCT((W324=$W$6:$W$3326)*(AH324=$AH$6:$AH$3326)*((AN324&lt;$AO$6:$AO$3326)*(AO324&gt;$AN$6:$AN$3326))*(ROW($W$6:$W$3326)&lt;&gt;ROW(W324)))&gt;0,"CRUZADO","Sin cruce")))</f>
        <v>Sin cruce</v>
      </c>
      <c r="AQ324" s="97" t="str">
        <f t="shared" si="219"/>
        <v>DE1HUAURAB</v>
      </c>
      <c r="AR324" s="97" t="str" cm="1">
        <f t="array" ref="AR324">IF(AQ324="","",IF(SUMPRODUCT((AQ324=$AQ$6:$AQ$3326)*(AH324=$AH$6:$AH$3326)*(AN324=$AN$6:$AN$3326)*(AO324=$AO$6:$AO$3326)*(ROW($AQ$6:$AQ$3326)&lt;&gt;ROW(AQ324))*((R324=0)*($R$6:$R$3326&gt;0)+(R324&gt;0)*($R$6:$R$3326=0)))&gt;0,"SALONES UNIDOS",IF(SUMPRODUCT((AQ324=$AQ$6:$AQ$3326)*(AH324=$AH$6:$AH$3326)*((AN324&lt;$AO$6:$AO$3326)*(AO324&gt;$AN$6:$AN$3326))*(ROW($AQ$6:$AQ$3326)&lt;&gt;ROW(AQ324)))&gt;0,"CRUZADO","Sin cruce")))</f>
        <v>Sin cruce</v>
      </c>
    </row>
    <row r="325" spans="3:44" s="8" customFormat="1" ht="18.75" customHeight="1" x14ac:dyDescent="0.2">
      <c r="C325" s="12" t="s">
        <v>639</v>
      </c>
      <c r="D325" s="94" t="s">
        <v>1037</v>
      </c>
      <c r="E325" s="94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95" t="s">
        <v>738</v>
      </c>
      <c r="L325" s="67" t="s">
        <v>739</v>
      </c>
      <c r="M325" s="94" t="s">
        <v>684</v>
      </c>
      <c r="N325" s="94" t="s">
        <v>644</v>
      </c>
      <c r="O325" s="12" t="s">
        <v>512</v>
      </c>
      <c r="P325" s="94">
        <v>3</v>
      </c>
      <c r="Q325" s="94">
        <v>2</v>
      </c>
      <c r="R325" s="112">
        <v>5</v>
      </c>
      <c r="S325" s="94">
        <v>4</v>
      </c>
      <c r="T325" s="110"/>
      <c r="U325" s="94">
        <v>33</v>
      </c>
      <c r="V325" s="24" t="str">
        <f>IF(W325="","",IFERROR(INDEX(#REF!,MATCH(W325,#REF!,0)),"NUEVO"))</f>
        <v>NUEVO</v>
      </c>
      <c r="W325" s="96" t="s">
        <v>605</v>
      </c>
      <c r="X325" s="49" t="s">
        <v>892</v>
      </c>
      <c r="Y325" s="94" t="s">
        <v>740</v>
      </c>
      <c r="Z325" s="94" t="s">
        <v>647</v>
      </c>
      <c r="AA325" s="94" t="s">
        <v>32</v>
      </c>
      <c r="AB325" s="94" t="s">
        <v>1040</v>
      </c>
      <c r="AC325" s="94">
        <v>35</v>
      </c>
      <c r="AD325" s="94"/>
      <c r="AE325" s="94"/>
      <c r="AF325" s="94" t="s">
        <v>740</v>
      </c>
      <c r="AG325" s="24" t="str">
        <f t="shared" si="209"/>
        <v>TP</v>
      </c>
      <c r="AH325" s="94">
        <v>5</v>
      </c>
      <c r="AI325" s="94">
        <v>7</v>
      </c>
      <c r="AJ325" s="94">
        <v>40</v>
      </c>
      <c r="AK325" s="94">
        <v>11</v>
      </c>
      <c r="AL325" s="94">
        <v>50</v>
      </c>
      <c r="AM325" s="24">
        <f t="shared" si="216"/>
        <v>4.9999999999999982</v>
      </c>
      <c r="AN325" s="97">
        <f t="shared" si="217"/>
        <v>0.31944444444444448</v>
      </c>
      <c r="AO325" s="97">
        <f t="shared" si="218"/>
        <v>0.49305555555555552</v>
      </c>
      <c r="AP325" s="24" t="str" cm="1">
        <f t="array" ref="AP325">IF(W325="","",IF(SUMPRODUCT((W325=$W$6:$W$3326)*(AH325=$AH$6:$AH$3326)*(AN325=$AN$6:$AN$3326)*(AO325=$AO$6:$AO$3326)*(ROW($W$6:$W$3326)&lt;&gt;ROW(W325))*((R325=0)*($R$6:$R$3326&gt;0)+(R325&gt;0)*($R$6:$R$3326=0)))&gt;0,"SALONES UNIDOS",IF(SUMPRODUCT((W325=$W$6:$W$3326)*(AH325=$AH$6:$AH$3326)*((AN325&lt;$AO$6:$AO$3326)*(AO325&gt;$AN$6:$AN$3326))*(ROW($W$6:$W$3326)&lt;&gt;ROW(W325)))&gt;0,"CRUZADO","Sin cruce")))</f>
        <v>Sin cruce</v>
      </c>
      <c r="AQ325" s="97" t="str">
        <f t="shared" si="219"/>
        <v>DE1HUAURAC</v>
      </c>
      <c r="AR325" s="97" t="str" cm="1">
        <f t="array" ref="AR325">IF(AQ325="","",IF(SUMPRODUCT((AQ325=$AQ$6:$AQ$3326)*(AH325=$AH$6:$AH$3326)*(AN325=$AN$6:$AN$3326)*(AO325=$AO$6:$AO$3326)*(ROW($AQ$6:$AQ$3326)&lt;&gt;ROW(AQ325))*((R325=0)*($R$6:$R$3326&gt;0)+(R325&gt;0)*($R$6:$R$3326=0)))&gt;0,"SALONES UNIDOS",IF(SUMPRODUCT((AQ325=$AQ$6:$AQ$3326)*(AH325=$AH$6:$AH$3326)*((AN325&lt;$AO$6:$AO$3326)*(AO325&gt;$AN$6:$AN$3326))*(ROW($AQ$6:$AQ$3326)&lt;&gt;ROW(AQ325)))&gt;0,"CRUZADO","Sin cruce")))</f>
        <v>Sin cruce</v>
      </c>
    </row>
    <row r="326" spans="3:44" s="8" customFormat="1" ht="18.75" customHeight="1" x14ac:dyDescent="0.2">
      <c r="C326" s="12" t="s">
        <v>639</v>
      </c>
      <c r="D326" s="94" t="s">
        <v>1037</v>
      </c>
      <c r="E326" s="94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95" t="s">
        <v>742</v>
      </c>
      <c r="L326" s="67" t="s">
        <v>743</v>
      </c>
      <c r="M326" s="94" t="s">
        <v>684</v>
      </c>
      <c r="N326" s="94" t="s">
        <v>644</v>
      </c>
      <c r="O326" s="12" t="s">
        <v>512</v>
      </c>
      <c r="P326" s="94">
        <v>3</v>
      </c>
      <c r="Q326" s="94">
        <v>2</v>
      </c>
      <c r="R326" s="112">
        <v>5</v>
      </c>
      <c r="S326" s="94">
        <v>4</v>
      </c>
      <c r="T326" s="110"/>
      <c r="U326" s="94">
        <v>33</v>
      </c>
      <c r="V326" s="24" t="str">
        <f>IF(W326="","",IFERROR(INDEX(#REF!,MATCH(W326,#REF!,0)),"NUEVO"))</f>
        <v>NUEVO</v>
      </c>
      <c r="W326" s="96" t="s">
        <v>344</v>
      </c>
      <c r="X326" s="49" t="s">
        <v>892</v>
      </c>
      <c r="Y326" s="94" t="s">
        <v>740</v>
      </c>
      <c r="Z326" s="94" t="s">
        <v>647</v>
      </c>
      <c r="AA326" s="94" t="s">
        <v>32</v>
      </c>
      <c r="AB326" s="94" t="s">
        <v>1040</v>
      </c>
      <c r="AC326" s="94">
        <v>35</v>
      </c>
      <c r="AD326" s="94"/>
      <c r="AE326" s="94"/>
      <c r="AF326" s="94" t="s">
        <v>740</v>
      </c>
      <c r="AG326" s="24" t="str">
        <f t="shared" si="209"/>
        <v>TP</v>
      </c>
      <c r="AH326" s="94">
        <v>5</v>
      </c>
      <c r="AI326" s="94">
        <v>13</v>
      </c>
      <c r="AJ326" s="94">
        <v>30</v>
      </c>
      <c r="AK326" s="94">
        <v>17</v>
      </c>
      <c r="AL326" s="94">
        <v>40</v>
      </c>
      <c r="AM326" s="24">
        <f t="shared" si="216"/>
        <v>5.0000000000000009</v>
      </c>
      <c r="AN326" s="97">
        <f t="shared" si="217"/>
        <v>0.5625</v>
      </c>
      <c r="AO326" s="97">
        <f t="shared" si="218"/>
        <v>0.73611111111111116</v>
      </c>
      <c r="AP326" s="24" t="str" cm="1">
        <f t="array" ref="AP326">IF(W326="","",IF(SUMPRODUCT((W326=$W$6:$W$3326)*(AH326=$AH$6:$AH$3326)*(AN326=$AN$6:$AN$3326)*(AO326=$AO$6:$AO$3326)*(ROW($W$6:$W$3326)&lt;&gt;ROW(W326))*((R326=0)*($R$6:$R$3326&gt;0)+(R326&gt;0)*($R$6:$R$3326=0)))&gt;0,"SALONES UNIDOS",IF(SUMPRODUCT((W326=$W$6:$W$3326)*(AH326=$AH$6:$AH$3326)*((AN326&lt;$AO$6:$AO$3326)*(AO326&gt;$AN$6:$AN$3326))*(ROW($W$6:$W$3326)&lt;&gt;ROW(W326)))&gt;0,"CRUZADO","Sin cruce")))</f>
        <v>Sin cruce</v>
      </c>
      <c r="AQ326" s="97" t="str">
        <f t="shared" si="219"/>
        <v>DE1HUAURAC</v>
      </c>
      <c r="AR326" s="97" t="str" cm="1">
        <f t="array" ref="AR326">IF(AQ326="","",IF(SUMPRODUCT((AQ326=$AQ$6:$AQ$3326)*(AH326=$AH$6:$AH$3326)*(AN326=$AN$6:$AN$3326)*(AO326=$AO$6:$AO$3326)*(ROW($AQ$6:$AQ$3326)&lt;&gt;ROW(AQ326))*((R326=0)*($R$6:$R$3326&gt;0)+(R326&gt;0)*($R$6:$R$3326=0)))&gt;0,"SALONES UNIDOS",IF(SUMPRODUCT((AQ326=$AQ$6:$AQ$3326)*(AH326=$AH$6:$AH$3326)*((AN326&lt;$AO$6:$AO$3326)*(AO326&gt;$AN$6:$AN$3326))*(ROW($AQ$6:$AQ$3326)&lt;&gt;ROW(AQ326)))&gt;0,"CRUZADO","Sin cruce")))</f>
        <v>Sin cruce</v>
      </c>
    </row>
    <row r="327" spans="3:44" s="8" customFormat="1" ht="18.75" customHeight="1" x14ac:dyDescent="0.2">
      <c r="C327" s="12" t="s">
        <v>639</v>
      </c>
      <c r="D327" s="94" t="s">
        <v>1037</v>
      </c>
      <c r="E327" s="94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95" t="s">
        <v>744</v>
      </c>
      <c r="L327" s="67" t="s">
        <v>745</v>
      </c>
      <c r="M327" s="94" t="s">
        <v>684</v>
      </c>
      <c r="N327" s="94" t="s">
        <v>644</v>
      </c>
      <c r="O327" s="12" t="s">
        <v>512</v>
      </c>
      <c r="P327" s="94">
        <v>3</v>
      </c>
      <c r="Q327" s="94">
        <v>2</v>
      </c>
      <c r="R327" s="112">
        <v>5</v>
      </c>
      <c r="S327" s="94">
        <v>4</v>
      </c>
      <c r="T327" s="110"/>
      <c r="U327" s="94">
        <v>33</v>
      </c>
      <c r="V327" s="24" t="str">
        <f>IF(W327="","",IFERROR(INDEX(#REF!,MATCH(W327,#REF!,0)),"NUEVO"))</f>
        <v>NUEVO</v>
      </c>
      <c r="W327" s="96" t="s">
        <v>473</v>
      </c>
      <c r="X327" s="49" t="s">
        <v>892</v>
      </c>
      <c r="Y327" s="94" t="s">
        <v>740</v>
      </c>
      <c r="Z327" s="94" t="s">
        <v>647</v>
      </c>
      <c r="AA327" s="94" t="s">
        <v>32</v>
      </c>
      <c r="AB327" s="94" t="s">
        <v>1040</v>
      </c>
      <c r="AC327" s="94">
        <v>35</v>
      </c>
      <c r="AD327" s="94"/>
      <c r="AE327" s="94"/>
      <c r="AF327" s="94" t="s">
        <v>740</v>
      </c>
      <c r="AG327" s="24" t="str">
        <f t="shared" si="209"/>
        <v>TP</v>
      </c>
      <c r="AH327" s="94">
        <v>2</v>
      </c>
      <c r="AI327" s="94">
        <v>8</v>
      </c>
      <c r="AJ327" s="94">
        <v>30</v>
      </c>
      <c r="AK327" s="94">
        <v>12</v>
      </c>
      <c r="AL327" s="94">
        <v>40</v>
      </c>
      <c r="AM327" s="24">
        <f t="shared" si="216"/>
        <v>5.0000000000000009</v>
      </c>
      <c r="AN327" s="97">
        <f t="shared" si="217"/>
        <v>0.35416666666666663</v>
      </c>
      <c r="AO327" s="97">
        <f t="shared" si="218"/>
        <v>0.52777777777777779</v>
      </c>
      <c r="AP327" s="24" t="str" cm="1">
        <f t="array" ref="AP327">IF(W327="","",IF(SUMPRODUCT((W327=$W$6:$W$3326)*(AH327=$AH$6:$AH$3326)*(AN327=$AN$6:$AN$3326)*(AO327=$AO$6:$AO$3326)*(ROW($W$6:$W$3326)&lt;&gt;ROW(W327))*((R327=0)*($R$6:$R$3326&gt;0)+(R327&gt;0)*($R$6:$R$3326=0)))&gt;0,"SALONES UNIDOS",IF(SUMPRODUCT((W327=$W$6:$W$3326)*(AH327=$AH$6:$AH$3326)*((AN327&lt;$AO$6:$AO$3326)*(AO327&gt;$AN$6:$AN$3326))*(ROW($W$6:$W$3326)&lt;&gt;ROW(W327)))&gt;0,"CRUZADO","Sin cruce")))</f>
        <v>Sin cruce</v>
      </c>
      <c r="AQ327" s="97" t="str">
        <f t="shared" si="219"/>
        <v>DE1HUAURAC</v>
      </c>
      <c r="AR327" s="97" t="str" cm="1">
        <f t="array" ref="AR327">IF(AQ327="","",IF(SUMPRODUCT((AQ327=$AQ$6:$AQ$3326)*(AH327=$AH$6:$AH$3326)*(AN327=$AN$6:$AN$3326)*(AO327=$AO$6:$AO$3326)*(ROW($AQ$6:$AQ$3326)&lt;&gt;ROW(AQ327))*((R327=0)*($R$6:$R$3326&gt;0)+(R327&gt;0)*($R$6:$R$3326=0)))&gt;0,"SALONES UNIDOS",IF(SUMPRODUCT((AQ327=$AQ$6:$AQ$3326)*(AH327=$AH$6:$AH$3326)*((AN327&lt;$AO$6:$AO$3326)*(AO327&gt;$AN$6:$AN$3326))*(ROW($AQ$6:$AQ$3326)&lt;&gt;ROW(AQ327)))&gt;0,"CRUZADO","Sin cruce")))</f>
        <v>Sin cruce</v>
      </c>
    </row>
    <row r="328" spans="3:44" s="8" customFormat="1" ht="18.75" customHeight="1" x14ac:dyDescent="0.2">
      <c r="C328" s="12" t="s">
        <v>639</v>
      </c>
      <c r="D328" s="94" t="s">
        <v>1037</v>
      </c>
      <c r="E328" s="94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95" t="s">
        <v>746</v>
      </c>
      <c r="L328" s="67" t="s">
        <v>747</v>
      </c>
      <c r="M328" s="94" t="s">
        <v>684</v>
      </c>
      <c r="N328" s="94" t="s">
        <v>644</v>
      </c>
      <c r="O328" s="12" t="s">
        <v>512</v>
      </c>
      <c r="P328" s="94">
        <v>2</v>
      </c>
      <c r="Q328" s="94">
        <v>2</v>
      </c>
      <c r="R328" s="112">
        <v>4</v>
      </c>
      <c r="S328" s="94">
        <v>3</v>
      </c>
      <c r="T328" s="110"/>
      <c r="U328" s="94">
        <v>33</v>
      </c>
      <c r="V328" s="24" t="str">
        <f>IF(W328="","",IFERROR(INDEX(#REF!,MATCH(W328,#REF!,0)),"NUEVO"))</f>
        <v>NUEVO</v>
      </c>
      <c r="W328" s="96" t="s">
        <v>389</v>
      </c>
      <c r="X328" s="49" t="s">
        <v>892</v>
      </c>
      <c r="Y328" s="94" t="s">
        <v>740</v>
      </c>
      <c r="Z328" s="94" t="s">
        <v>647</v>
      </c>
      <c r="AA328" s="94" t="s">
        <v>32</v>
      </c>
      <c r="AB328" s="94" t="s">
        <v>1040</v>
      </c>
      <c r="AC328" s="94">
        <v>35</v>
      </c>
      <c r="AD328" s="94"/>
      <c r="AE328" s="94"/>
      <c r="AF328" s="94" t="s">
        <v>740</v>
      </c>
      <c r="AG328" s="24" t="str">
        <f t="shared" si="209"/>
        <v>TP</v>
      </c>
      <c r="AH328" s="94">
        <v>3</v>
      </c>
      <c r="AI328" s="94">
        <v>7</v>
      </c>
      <c r="AJ328" s="94">
        <v>40</v>
      </c>
      <c r="AK328" s="94">
        <v>11</v>
      </c>
      <c r="AL328" s="94">
        <v>0</v>
      </c>
      <c r="AM328" s="24">
        <f t="shared" si="216"/>
        <v>3.9999999999999987</v>
      </c>
      <c r="AN328" s="97">
        <f t="shared" si="217"/>
        <v>0.31944444444444448</v>
      </c>
      <c r="AO328" s="97">
        <f t="shared" si="218"/>
        <v>0.45833333333333331</v>
      </c>
      <c r="AP328" s="24" t="str" cm="1">
        <f t="array" ref="AP328">IF(W328="","",IF(SUMPRODUCT((W328=$W$6:$W$3326)*(AH328=$AH$6:$AH$3326)*(AN328=$AN$6:$AN$3326)*(AO328=$AO$6:$AO$3326)*(ROW($W$6:$W$3326)&lt;&gt;ROW(W328))*((R328=0)*($R$6:$R$3326&gt;0)+(R328&gt;0)*($R$6:$R$3326=0)))&gt;0,"SALONES UNIDOS",IF(SUMPRODUCT((W328=$W$6:$W$3326)*(AH328=$AH$6:$AH$3326)*((AN328&lt;$AO$6:$AO$3326)*(AO328&gt;$AN$6:$AN$3326))*(ROW($W$6:$W$3326)&lt;&gt;ROW(W328)))&gt;0,"CRUZADO","Sin cruce")))</f>
        <v>Sin cruce</v>
      </c>
      <c r="AQ328" s="97" t="str">
        <f t="shared" si="219"/>
        <v>DE1HUAURAC</v>
      </c>
      <c r="AR328" s="97" t="str" cm="1">
        <f t="array" ref="AR328">IF(AQ328="","",IF(SUMPRODUCT((AQ328=$AQ$6:$AQ$3326)*(AH328=$AH$6:$AH$3326)*(AN328=$AN$6:$AN$3326)*(AO328=$AO$6:$AO$3326)*(ROW($AQ$6:$AQ$3326)&lt;&gt;ROW(AQ328))*((R328=0)*($R$6:$R$3326&gt;0)+(R328&gt;0)*($R$6:$R$3326=0)))&gt;0,"SALONES UNIDOS",IF(SUMPRODUCT((AQ328=$AQ$6:$AQ$3326)*(AH328=$AH$6:$AH$3326)*((AN328&lt;$AO$6:$AO$3326)*(AO328&gt;$AN$6:$AN$3326))*(ROW($AQ$6:$AQ$3326)&lt;&gt;ROW(AQ328)))&gt;0,"CRUZADO","Sin cruce")))</f>
        <v>Sin cruce</v>
      </c>
    </row>
    <row r="329" spans="3:44" s="8" customFormat="1" ht="18.75" customHeight="1" x14ac:dyDescent="0.2">
      <c r="C329" s="12" t="s">
        <v>639</v>
      </c>
      <c r="D329" s="94" t="s">
        <v>1037</v>
      </c>
      <c r="E329" s="94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32</v>
      </c>
      <c r="K329" s="95" t="s">
        <v>748</v>
      </c>
      <c r="L329" s="67" t="s">
        <v>749</v>
      </c>
      <c r="M329" s="94" t="s">
        <v>658</v>
      </c>
      <c r="N329" s="94" t="s">
        <v>644</v>
      </c>
      <c r="O329" s="12" t="s">
        <v>512</v>
      </c>
      <c r="P329" s="94">
        <v>2</v>
      </c>
      <c r="Q329" s="94">
        <v>0</v>
      </c>
      <c r="R329" s="112">
        <v>2</v>
      </c>
      <c r="S329" s="94">
        <v>3</v>
      </c>
      <c r="T329" s="110"/>
      <c r="U329" s="94">
        <v>33</v>
      </c>
      <c r="V329" s="24" t="str">
        <f>IF(W329="","",IFERROR(INDEX(#REF!,MATCH(W329,#REF!,0)),"NUEVO"))</f>
        <v>NUEVO</v>
      </c>
      <c r="W329" s="96" t="s">
        <v>604</v>
      </c>
      <c r="X329" s="49" t="s">
        <v>892</v>
      </c>
      <c r="Y329" s="94" t="s">
        <v>740</v>
      </c>
      <c r="Z329" s="94" t="s">
        <v>647</v>
      </c>
      <c r="AA329" s="94" t="s">
        <v>32</v>
      </c>
      <c r="AB329" s="94" t="s">
        <v>1040</v>
      </c>
      <c r="AC329" s="94">
        <v>35</v>
      </c>
      <c r="AD329" s="94"/>
      <c r="AE329" s="94"/>
      <c r="AF329" s="94" t="s">
        <v>740</v>
      </c>
      <c r="AG329" s="24" t="str">
        <f t="shared" si="209"/>
        <v>T</v>
      </c>
      <c r="AH329" s="94">
        <v>1</v>
      </c>
      <c r="AI329" s="94">
        <v>9</v>
      </c>
      <c r="AJ329" s="94">
        <v>20</v>
      </c>
      <c r="AK329" s="94">
        <v>11</v>
      </c>
      <c r="AL329" s="94">
        <v>0</v>
      </c>
      <c r="AM329" s="24">
        <f t="shared" ref="AM329:AM332" si="220">IF(R329=0,0,IF(AI329="",R329,IF(X329="HIBRIDO VIRTUAL",0,((((AK329/24)+(AL329/1440))-((AI329/24)+(AJ329/1440)))*1440/50))))</f>
        <v>1.9999999999999993</v>
      </c>
      <c r="AN329" s="97">
        <f t="shared" ref="AN329:AN332" si="221">AI329/24+AJ329/1440</f>
        <v>0.3888888888888889</v>
      </c>
      <c r="AO329" s="97">
        <f t="shared" ref="AO329:AO332" si="222">AK329/24+AL329/1440</f>
        <v>0.45833333333333331</v>
      </c>
      <c r="AP329" s="24" t="str" cm="1">
        <f t="array" ref="AP329">IF(W329="","",IF(SUMPRODUCT((W329=$W$6:$W$3326)*(AH329=$AH$6:$AH$3326)*(AN329=$AN$6:$AN$3326)*(AO329=$AO$6:$AO$3326)*(ROW($W$6:$W$3326)&lt;&gt;ROW(W329))*((R329=0)*($R$6:$R$3326&gt;0)+(R329&gt;0)*($R$6:$R$3326=0)))&gt;0,"SALONES UNIDOS",IF(SUMPRODUCT((W329=$W$6:$W$3326)*(AH329=$AH$6:$AH$3326)*((AN329&lt;$AO$6:$AO$3326)*(AO329&gt;$AN$6:$AN$3326))*(ROW($W$6:$W$3326)&lt;&gt;ROW(W329)))&gt;0,"CRUZADO","Sin cruce")))</f>
        <v>Sin cruce</v>
      </c>
      <c r="AQ329" s="97" t="str">
        <f t="shared" ref="AQ329:AQ332" si="223">TRIM(CONCATENATE(H329,I329,F329,J329))</f>
        <v>DE1HUAURAC</v>
      </c>
      <c r="AR329" s="97" t="str" cm="1">
        <f t="array" ref="AR329">IF(AQ329="","",IF(SUMPRODUCT((AQ329=$AQ$6:$AQ$3326)*(AH329=$AH$6:$AH$3326)*(AN329=$AN$6:$AN$3326)*(AO329=$AO$6:$AO$3326)*(ROW($AQ$6:$AQ$3326)&lt;&gt;ROW(AQ329))*((R329=0)*($R$6:$R$3326&gt;0)+(R329&gt;0)*($R$6:$R$3326=0)))&gt;0,"SALONES UNIDOS",IF(SUMPRODUCT((AQ329=$AQ$6:$AQ$3326)*(AH329=$AH$6:$AH$3326)*((AN329&lt;$AO$6:$AO$3326)*(AO329&gt;$AN$6:$AN$3326))*(ROW($AQ$6:$AQ$3326)&lt;&gt;ROW(AQ329)))&gt;0,"CRUZADO","Sin cruce")))</f>
        <v>Sin cruce</v>
      </c>
    </row>
    <row r="330" spans="3:44" s="8" customFormat="1" ht="18.75" customHeight="1" x14ac:dyDescent="0.2">
      <c r="C330" s="12" t="s">
        <v>639</v>
      </c>
      <c r="D330" s="94" t="s">
        <v>1037</v>
      </c>
      <c r="E330" s="94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1041</v>
      </c>
      <c r="K330" s="95" t="s">
        <v>748</v>
      </c>
      <c r="L330" s="67" t="s">
        <v>749</v>
      </c>
      <c r="M330" s="94" t="s">
        <v>658</v>
      </c>
      <c r="N330" s="94" t="s">
        <v>644</v>
      </c>
      <c r="O330" s="12" t="s">
        <v>512</v>
      </c>
      <c r="P330" s="94">
        <v>0</v>
      </c>
      <c r="Q330" s="94">
        <v>2</v>
      </c>
      <c r="R330" s="112">
        <v>2</v>
      </c>
      <c r="S330" s="94">
        <v>3</v>
      </c>
      <c r="T330" s="110"/>
      <c r="U330" s="94">
        <v>16</v>
      </c>
      <c r="V330" s="24" t="str">
        <f>IF(W330="","",IFERROR(INDEX(#REF!,MATCH(W330,#REF!,0)),"NUEVO"))</f>
        <v>NUEVO</v>
      </c>
      <c r="W330" s="96" t="s">
        <v>604</v>
      </c>
      <c r="X330" s="49" t="s">
        <v>892</v>
      </c>
      <c r="Y330" s="94" t="s">
        <v>740</v>
      </c>
      <c r="Z330" s="94" t="s">
        <v>647</v>
      </c>
      <c r="AA330" s="94"/>
      <c r="AB330" s="94"/>
      <c r="AC330" s="94"/>
      <c r="AD330" s="94" t="s">
        <v>751</v>
      </c>
      <c r="AE330" s="94"/>
      <c r="AF330" s="94" t="s">
        <v>740</v>
      </c>
      <c r="AG330" s="24" t="str">
        <f t="shared" si="209"/>
        <v>P</v>
      </c>
      <c r="AH330" s="94">
        <v>1</v>
      </c>
      <c r="AI330" s="94">
        <v>7</v>
      </c>
      <c r="AJ330" s="94">
        <v>40</v>
      </c>
      <c r="AK330" s="94">
        <v>9</v>
      </c>
      <c r="AL330" s="94">
        <v>20</v>
      </c>
      <c r="AM330" s="24">
        <f t="shared" si="220"/>
        <v>1.9999999999999993</v>
      </c>
      <c r="AN330" s="97">
        <f t="shared" si="221"/>
        <v>0.31944444444444448</v>
      </c>
      <c r="AO330" s="97">
        <f t="shared" si="222"/>
        <v>0.3888888888888889</v>
      </c>
      <c r="AP330" s="24" t="str" cm="1">
        <f t="array" ref="AP330">IF(W330="","",IF(SUMPRODUCT((W330=$W$6:$W$3326)*(AH330=$AH$6:$AH$3326)*(AN330=$AN$6:$AN$3326)*(AO330=$AO$6:$AO$3326)*(ROW($W$6:$W$3326)&lt;&gt;ROW(W330))*((R330=0)*($R$6:$R$3326&gt;0)+(R330&gt;0)*($R$6:$R$3326=0)))&gt;0,"SALONES UNIDOS",IF(SUMPRODUCT((W330=$W$6:$W$3326)*(AH330=$AH$6:$AH$3326)*((AN330&lt;$AO$6:$AO$3326)*(AO330&gt;$AN$6:$AN$3326))*(ROW($W$6:$W$3326)&lt;&gt;ROW(W330)))&gt;0,"CRUZADO","Sin cruce")))</f>
        <v>Sin cruce</v>
      </c>
      <c r="AQ330" s="97" t="str">
        <f t="shared" si="223"/>
        <v>DE1HUAURAC1</v>
      </c>
      <c r="AR330" s="97" t="str" cm="1">
        <f t="array" ref="AR330">IF(AQ330="","",IF(SUMPRODUCT((AQ330=$AQ$6:$AQ$3326)*(AH330=$AH$6:$AH$3326)*(AN330=$AN$6:$AN$3326)*(AO330=$AO$6:$AO$3326)*(ROW($AQ$6:$AQ$3326)&lt;&gt;ROW(AQ330))*((R330=0)*($R$6:$R$3326&gt;0)+(R330&gt;0)*($R$6:$R$3326=0)))&gt;0,"SALONES UNIDOS",IF(SUMPRODUCT((AQ330=$AQ$6:$AQ$3326)*(AH330=$AH$6:$AH$3326)*((AN330&lt;$AO$6:$AO$3326)*(AO330&gt;$AN$6:$AN$3326))*(ROW($AQ$6:$AQ$3326)&lt;&gt;ROW(AQ330)))&gt;0,"CRUZADO","Sin cruce")))</f>
        <v>Sin cruce</v>
      </c>
    </row>
    <row r="331" spans="3:44" s="8" customFormat="1" ht="18.75" customHeight="1" x14ac:dyDescent="0.2">
      <c r="C331" s="12" t="s">
        <v>639</v>
      </c>
      <c r="D331" s="94" t="s">
        <v>1037</v>
      </c>
      <c r="E331" s="94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1042</v>
      </c>
      <c r="K331" s="95" t="s">
        <v>748</v>
      </c>
      <c r="L331" s="67" t="s">
        <v>749</v>
      </c>
      <c r="M331" s="94" t="s">
        <v>658</v>
      </c>
      <c r="N331" s="94" t="s">
        <v>644</v>
      </c>
      <c r="O331" s="12" t="s">
        <v>512</v>
      </c>
      <c r="P331" s="94">
        <v>0</v>
      </c>
      <c r="Q331" s="94">
        <v>2</v>
      </c>
      <c r="R331" s="112">
        <v>2</v>
      </c>
      <c r="S331" s="94">
        <v>3</v>
      </c>
      <c r="T331" s="110"/>
      <c r="U331" s="94">
        <v>17</v>
      </c>
      <c r="V331" s="24" t="str">
        <f>IF(W331="","",IFERROR(INDEX(#REF!,MATCH(W331,#REF!,0)),"NUEVO"))</f>
        <v>NUEVO</v>
      </c>
      <c r="W331" s="96" t="s">
        <v>604</v>
      </c>
      <c r="X331" s="49" t="s">
        <v>892</v>
      </c>
      <c r="Y331" s="94" t="s">
        <v>740</v>
      </c>
      <c r="Z331" s="94" t="s">
        <v>647</v>
      </c>
      <c r="AA331" s="94"/>
      <c r="AB331" s="94"/>
      <c r="AC331" s="94"/>
      <c r="AD331" s="94" t="s">
        <v>751</v>
      </c>
      <c r="AE331" s="94"/>
      <c r="AF331" s="94" t="s">
        <v>740</v>
      </c>
      <c r="AG331" s="24" t="str">
        <f t="shared" si="209"/>
        <v>P</v>
      </c>
      <c r="AH331" s="94">
        <v>1</v>
      </c>
      <c r="AI331" s="94">
        <v>11</v>
      </c>
      <c r="AJ331" s="94">
        <v>0</v>
      </c>
      <c r="AK331" s="94">
        <v>12</v>
      </c>
      <c r="AL331" s="94">
        <v>40</v>
      </c>
      <c r="AM331" s="24">
        <f t="shared" si="220"/>
        <v>2.0000000000000009</v>
      </c>
      <c r="AN331" s="97">
        <f t="shared" si="221"/>
        <v>0.45833333333333331</v>
      </c>
      <c r="AO331" s="97">
        <f t="shared" si="222"/>
        <v>0.52777777777777779</v>
      </c>
      <c r="AP331" s="24" t="str" cm="1">
        <f t="array" ref="AP331">IF(W331="","",IF(SUMPRODUCT((W331=$W$6:$W$3326)*(AH331=$AH$6:$AH$3326)*(AN331=$AN$6:$AN$3326)*(AO331=$AO$6:$AO$3326)*(ROW($W$6:$W$3326)&lt;&gt;ROW(W331))*((R331=0)*($R$6:$R$3326&gt;0)+(R331&gt;0)*($R$6:$R$3326=0)))&gt;0,"SALONES UNIDOS",IF(SUMPRODUCT((W331=$W$6:$W$3326)*(AH331=$AH$6:$AH$3326)*((AN331&lt;$AO$6:$AO$3326)*(AO331&gt;$AN$6:$AN$3326))*(ROW($W$6:$W$3326)&lt;&gt;ROW(W331)))&gt;0,"CRUZADO","Sin cruce")))</f>
        <v>Sin cruce</v>
      </c>
      <c r="AQ331" s="97" t="str">
        <f t="shared" si="223"/>
        <v>DE1HUAURAC2</v>
      </c>
      <c r="AR331" s="97" t="str" cm="1">
        <f t="array" ref="AR331">IF(AQ331="","",IF(SUMPRODUCT((AQ331=$AQ$6:$AQ$3326)*(AH331=$AH$6:$AH$3326)*(AN331=$AN$6:$AN$3326)*(AO331=$AO$6:$AO$3326)*(ROW($AQ$6:$AQ$3326)&lt;&gt;ROW(AQ331))*((R331=0)*($R$6:$R$3326&gt;0)+(R331&gt;0)*($R$6:$R$3326=0)))&gt;0,"SALONES UNIDOS",IF(SUMPRODUCT((AQ331=$AQ$6:$AQ$3326)*(AH331=$AH$6:$AH$3326)*((AN331&lt;$AO$6:$AO$3326)*(AO331&gt;$AN$6:$AN$3326))*(ROW($AQ$6:$AQ$3326)&lt;&gt;ROW(AQ331)))&gt;0,"CRUZADO","Sin cruce")))</f>
        <v>Sin cruce</v>
      </c>
    </row>
    <row r="332" spans="3:44" s="8" customFormat="1" ht="18.75" customHeight="1" x14ac:dyDescent="0.2">
      <c r="C332" s="12" t="s">
        <v>639</v>
      </c>
      <c r="D332" s="94" t="s">
        <v>1037</v>
      </c>
      <c r="E332" s="94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32</v>
      </c>
      <c r="K332" s="95" t="s">
        <v>753</v>
      </c>
      <c r="L332" s="67" t="s">
        <v>754</v>
      </c>
      <c r="M332" s="94" t="s">
        <v>684</v>
      </c>
      <c r="N332" s="94" t="s">
        <v>644</v>
      </c>
      <c r="O332" s="12" t="s">
        <v>512</v>
      </c>
      <c r="P332" s="94">
        <v>2</v>
      </c>
      <c r="Q332" s="94">
        <v>2</v>
      </c>
      <c r="R332" s="112">
        <v>4</v>
      </c>
      <c r="S332" s="94">
        <v>3</v>
      </c>
      <c r="T332" s="110"/>
      <c r="U332" s="94">
        <v>33</v>
      </c>
      <c r="V332" s="24" t="str">
        <f>IF(W332="","",IFERROR(INDEX(#REF!,MATCH(W332,#REF!,0)),"NUEVO"))</f>
        <v>NUEVO</v>
      </c>
      <c r="W332" s="96" t="s">
        <v>344</v>
      </c>
      <c r="X332" s="49" t="s">
        <v>892</v>
      </c>
      <c r="Y332" s="94" t="s">
        <v>740</v>
      </c>
      <c r="Z332" s="94" t="s">
        <v>647</v>
      </c>
      <c r="AA332" s="94" t="s">
        <v>32</v>
      </c>
      <c r="AB332" s="94" t="s">
        <v>1040</v>
      </c>
      <c r="AC332" s="94">
        <v>35</v>
      </c>
      <c r="AD332" s="94"/>
      <c r="AE332" s="94"/>
      <c r="AF332" s="94" t="s">
        <v>740</v>
      </c>
      <c r="AG332" s="24" t="str">
        <f>IF(AND(P332&gt;0,Q332&gt;0),"TP",IF(AND(P332&gt;0,Q332=0),"T","P"))</f>
        <v>TP</v>
      </c>
      <c r="AH332" s="94">
        <v>4</v>
      </c>
      <c r="AI332" s="94">
        <v>11</v>
      </c>
      <c r="AJ332" s="94">
        <v>0</v>
      </c>
      <c r="AK332" s="94">
        <v>14</v>
      </c>
      <c r="AL332" s="94">
        <v>20</v>
      </c>
      <c r="AM332" s="24">
        <f t="shared" si="220"/>
        <v>4</v>
      </c>
      <c r="AN332" s="97">
        <f t="shared" si="221"/>
        <v>0.45833333333333331</v>
      </c>
      <c r="AO332" s="97">
        <f t="shared" si="222"/>
        <v>0.59722222222222221</v>
      </c>
      <c r="AP332" s="24" t="str" cm="1">
        <f t="array" ref="AP332">IF(W332="","",IF(SUMPRODUCT((W332=$W$6:$W$3326)*(AH332=$AH$6:$AH$3326)*(AN332=$AN$6:$AN$3326)*(AO332=$AO$6:$AO$3326)*(ROW($W$6:$W$3326)&lt;&gt;ROW(W332))*((R332=0)*($R$6:$R$3326&gt;0)+(R332&gt;0)*($R$6:$R$3326=0)))&gt;0,"SALONES UNIDOS",IF(SUMPRODUCT((W332=$W$6:$W$3326)*(AH332=$AH$6:$AH$3326)*((AN332&lt;$AO$6:$AO$3326)*(AO332&gt;$AN$6:$AN$3326))*(ROW($W$6:$W$3326)&lt;&gt;ROW(W332)))&gt;0,"CRUZADO","Sin cruce")))</f>
        <v>Sin cruce</v>
      </c>
      <c r="AQ332" s="97" t="str">
        <f t="shared" si="223"/>
        <v>DE1HUAURAC</v>
      </c>
      <c r="AR332" s="97" t="str" cm="1">
        <f t="array" ref="AR332">IF(AQ332="","",IF(SUMPRODUCT((AQ332=$AQ$6:$AQ$3326)*(AH332=$AH$6:$AH$3326)*(AN332=$AN$6:$AN$3326)*(AO332=$AO$6:$AO$3326)*(ROW($AQ$6:$AQ$3326)&lt;&gt;ROW(AQ332))*((R332=0)*($R$6:$R$3326&gt;0)+(R332&gt;0)*($R$6:$R$3326=0)))&gt;0,"SALONES UNIDOS",IF(SUMPRODUCT((AQ332=$AQ$6:$AQ$3326)*(AH332=$AH$6:$AH$3326)*((AN332&lt;$AO$6:$AO$3326)*(AO332&gt;$AN$6:$AN$3326))*(ROW($AQ$6:$AQ$3326)&lt;&gt;ROW(AQ332)))&gt;0,"CRUZADO","Sin cruce")))</f>
        <v>Sin cruce</v>
      </c>
    </row>
    <row r="333" spans="3:44" s="8" customFormat="1" ht="18.75" customHeight="1" x14ac:dyDescent="0.2">
      <c r="C333" s="12" t="s">
        <v>639</v>
      </c>
      <c r="D333" s="94" t="s">
        <v>1037</v>
      </c>
      <c r="E333" s="94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95" t="s">
        <v>738</v>
      </c>
      <c r="L333" s="67" t="s">
        <v>739</v>
      </c>
      <c r="M333" s="94" t="s">
        <v>684</v>
      </c>
      <c r="N333" s="94" t="s">
        <v>644</v>
      </c>
      <c r="O333" s="12" t="s">
        <v>512</v>
      </c>
      <c r="P333" s="94">
        <v>3</v>
      </c>
      <c r="Q333" s="94">
        <v>2</v>
      </c>
      <c r="R333" s="112">
        <v>5</v>
      </c>
      <c r="S333" s="94">
        <v>4</v>
      </c>
      <c r="T333" s="110"/>
      <c r="U333" s="94">
        <v>33</v>
      </c>
      <c r="V333" s="24" t="str">
        <f>IF(W333="","",IFERROR(INDEX(#REF!,MATCH(W333,#REF!,0)),"NUEVO"))</f>
        <v>NUEVO</v>
      </c>
      <c r="W333" s="96" t="s">
        <v>605</v>
      </c>
      <c r="X333" s="49" t="s">
        <v>892</v>
      </c>
      <c r="Y333" s="94" t="s">
        <v>646</v>
      </c>
      <c r="Z333" s="94" t="s">
        <v>647</v>
      </c>
      <c r="AA333" s="94" t="s">
        <v>26</v>
      </c>
      <c r="AB333" s="94" t="s">
        <v>1038</v>
      </c>
      <c r="AC333" s="94">
        <v>35</v>
      </c>
      <c r="AD333" s="94"/>
      <c r="AE333" s="94"/>
      <c r="AF333" s="94" t="s">
        <v>646</v>
      </c>
      <c r="AG333" s="24" t="str">
        <f t="shared" si="209"/>
        <v>TP</v>
      </c>
      <c r="AH333" s="94">
        <v>3</v>
      </c>
      <c r="AI333" s="94">
        <v>18</v>
      </c>
      <c r="AJ333" s="94">
        <v>30</v>
      </c>
      <c r="AK333" s="94">
        <v>22</v>
      </c>
      <c r="AL333" s="94">
        <v>40</v>
      </c>
      <c r="AM333" s="24">
        <f t="shared" ref="AM333" si="224">IF(R333=0,0,IF(AI333="",R333,IF(X333="HIBRIDO VIRTUAL",0,((((AK333/24)+(AL333/1440))-((AI333/24)+(AJ333/1440)))*1440/50))))</f>
        <v>4.9999999999999982</v>
      </c>
      <c r="AN333" s="97">
        <f t="shared" ref="AN333" si="225">AI333/24+AJ333/1440</f>
        <v>0.77083333333333337</v>
      </c>
      <c r="AO333" s="97">
        <f t="shared" ref="AO333" si="226">AK333/24+AL333/1440</f>
        <v>0.94444444444444442</v>
      </c>
      <c r="AP333" s="24" t="str" cm="1">
        <f t="array" ref="AP333">IF(W333="","",IF(SUMPRODUCT((W333=$W$6:$W$3326)*(AH333=$AH$6:$AH$3326)*(AN333=$AN$6:$AN$3326)*(AO333=$AO$6:$AO$3326)*(ROW($W$6:$W$3326)&lt;&gt;ROW(W333))*((R333=0)*($R$6:$R$3326&gt;0)+(R333&gt;0)*($R$6:$R$3326=0)))&gt;0,"SALONES UNIDOS",IF(SUMPRODUCT((W333=$W$6:$W$3326)*(AH333=$AH$6:$AH$3326)*((AN333&lt;$AO$6:$AO$3326)*(AO333&gt;$AN$6:$AN$3326))*(ROW($W$6:$W$3326)&lt;&gt;ROW(W333)))&gt;0,"CRUZADO","Sin cruce")))</f>
        <v>Sin cruce</v>
      </c>
      <c r="AQ333" s="97" t="str">
        <f t="shared" ref="AQ333:AQ341" si="227">TRIM(CONCATENATE(H333,I333,F333,J333))</f>
        <v>DE1HUAURAD</v>
      </c>
      <c r="AR333" s="97" t="str" cm="1">
        <f t="array" ref="AR333">IF(AQ333="","",IF(SUMPRODUCT((AQ333=$AQ$6:$AQ$3326)*(AH333=$AH$6:$AH$3326)*(AN333=$AN$6:$AN$3326)*(AO333=$AO$6:$AO$3326)*(ROW($AQ$6:$AQ$3326)&lt;&gt;ROW(AQ333))*((R333=0)*($R$6:$R$3326&gt;0)+(R333&gt;0)*($R$6:$R$3326=0)))&gt;0,"SALONES UNIDOS",IF(SUMPRODUCT((AQ333=$AQ$6:$AQ$3326)*(AH333=$AH$6:$AH$3326)*((AN333&lt;$AO$6:$AO$3326)*(AO333&gt;$AN$6:$AN$3326))*(ROW($AQ$6:$AQ$3326)&lt;&gt;ROW(AQ333)))&gt;0,"CRUZADO","Sin cruce")))</f>
        <v>Sin cruce</v>
      </c>
    </row>
    <row r="334" spans="3:44" s="8" customFormat="1" ht="18.75" customHeight="1" x14ac:dyDescent="0.2">
      <c r="C334" s="12" t="s">
        <v>639</v>
      </c>
      <c r="D334" s="94" t="s">
        <v>1037</v>
      </c>
      <c r="E334" s="94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95" t="s">
        <v>742</v>
      </c>
      <c r="L334" s="67" t="s">
        <v>743</v>
      </c>
      <c r="M334" s="94" t="s">
        <v>684</v>
      </c>
      <c r="N334" s="94" t="s">
        <v>644</v>
      </c>
      <c r="O334" s="12" t="s">
        <v>512</v>
      </c>
      <c r="P334" s="94">
        <v>3</v>
      </c>
      <c r="Q334" s="94">
        <v>2</v>
      </c>
      <c r="R334" s="112">
        <v>5</v>
      </c>
      <c r="S334" s="94">
        <v>4</v>
      </c>
      <c r="T334" s="110"/>
      <c r="U334" s="94">
        <v>33</v>
      </c>
      <c r="V334" s="24" t="str">
        <f>IF(W334="","",IFERROR(INDEX(#REF!,MATCH(W334,#REF!,0)),"NUEVO"))</f>
        <v>NUEVO</v>
      </c>
      <c r="W334" s="96" t="s">
        <v>343</v>
      </c>
      <c r="X334" s="49" t="s">
        <v>892</v>
      </c>
      <c r="Y334" s="94" t="s">
        <v>646</v>
      </c>
      <c r="Z334" s="94" t="s">
        <v>647</v>
      </c>
      <c r="AA334" s="94" t="s">
        <v>26</v>
      </c>
      <c r="AB334" s="94" t="s">
        <v>1038</v>
      </c>
      <c r="AC334" s="94">
        <v>35</v>
      </c>
      <c r="AD334" s="94"/>
      <c r="AE334" s="94"/>
      <c r="AF334" s="94" t="s">
        <v>646</v>
      </c>
      <c r="AG334" s="24" t="str">
        <f t="shared" si="209"/>
        <v>TP</v>
      </c>
      <c r="AH334" s="94">
        <v>2</v>
      </c>
      <c r="AI334" s="94">
        <v>18</v>
      </c>
      <c r="AJ334" s="94">
        <v>30</v>
      </c>
      <c r="AK334" s="94">
        <v>22</v>
      </c>
      <c r="AL334" s="94">
        <v>40</v>
      </c>
      <c r="AM334" s="24">
        <f t="shared" si="216"/>
        <v>4.9999999999999982</v>
      </c>
      <c r="AN334" s="97">
        <f t="shared" si="217"/>
        <v>0.77083333333333337</v>
      </c>
      <c r="AO334" s="97">
        <f t="shared" si="218"/>
        <v>0.94444444444444442</v>
      </c>
      <c r="AP334" s="24" t="str" cm="1">
        <f t="array" ref="AP334">IF(W334="","",IF(SUMPRODUCT((W334=$W$6:$W$3326)*(AH334=$AH$6:$AH$3326)*(AN334=$AN$6:$AN$3326)*(AO334=$AO$6:$AO$3326)*(ROW($W$6:$W$3326)&lt;&gt;ROW(W334))*((R334=0)*($R$6:$R$3326&gt;0)+(R334&gt;0)*($R$6:$R$3326=0)))&gt;0,"SALONES UNIDOS",IF(SUMPRODUCT((W334=$W$6:$W$3326)*(AH334=$AH$6:$AH$3326)*((AN334&lt;$AO$6:$AO$3326)*(AO334&gt;$AN$6:$AN$3326))*(ROW($W$6:$W$3326)&lt;&gt;ROW(W334)))&gt;0,"CRUZADO","Sin cruce")))</f>
        <v>Sin cruce</v>
      </c>
      <c r="AQ334" s="97" t="str">
        <f t="shared" si="227"/>
        <v>DE1HUAURAD</v>
      </c>
      <c r="AR334" s="97" t="str" cm="1">
        <f t="array" ref="AR334">IF(AQ334="","",IF(SUMPRODUCT((AQ334=$AQ$6:$AQ$3326)*(AH334=$AH$6:$AH$3326)*(AN334=$AN$6:$AN$3326)*(AO334=$AO$6:$AO$3326)*(ROW($AQ$6:$AQ$3326)&lt;&gt;ROW(AQ334))*((R334=0)*($R$6:$R$3326&gt;0)+(R334&gt;0)*($R$6:$R$3326=0)))&gt;0,"SALONES UNIDOS",IF(SUMPRODUCT((AQ334=$AQ$6:$AQ$3326)*(AH334=$AH$6:$AH$3326)*((AN334&lt;$AO$6:$AO$3326)*(AO334&gt;$AN$6:$AN$3326))*(ROW($AQ$6:$AQ$3326)&lt;&gt;ROW(AQ334)))&gt;0,"CRUZADO","Sin cruce")))</f>
        <v>Sin cruce</v>
      </c>
    </row>
    <row r="335" spans="3:44" s="8" customFormat="1" ht="18.75" customHeight="1" x14ac:dyDescent="0.2">
      <c r="C335" s="12" t="s">
        <v>639</v>
      </c>
      <c r="D335" s="94" t="s">
        <v>1037</v>
      </c>
      <c r="E335" s="94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95" t="s">
        <v>744</v>
      </c>
      <c r="L335" s="67" t="s">
        <v>745</v>
      </c>
      <c r="M335" s="94" t="s">
        <v>684</v>
      </c>
      <c r="N335" s="94" t="s">
        <v>644</v>
      </c>
      <c r="O335" s="12" t="s">
        <v>512</v>
      </c>
      <c r="P335" s="94">
        <v>3</v>
      </c>
      <c r="Q335" s="94">
        <v>2</v>
      </c>
      <c r="R335" s="112">
        <v>5</v>
      </c>
      <c r="S335" s="94">
        <v>4</v>
      </c>
      <c r="T335" s="110"/>
      <c r="U335" s="94">
        <v>33</v>
      </c>
      <c r="V335" s="24" t="str">
        <f>IF(W335="","",IFERROR(INDEX(#REF!,MATCH(W335,#REF!,0)),"NUEVO"))</f>
        <v>NUEVO</v>
      </c>
      <c r="W335" s="96" t="s">
        <v>344</v>
      </c>
      <c r="X335" s="49" t="s">
        <v>892</v>
      </c>
      <c r="Y335" s="94" t="s">
        <v>646</v>
      </c>
      <c r="Z335" s="94" t="s">
        <v>647</v>
      </c>
      <c r="AA335" s="94" t="s">
        <v>26</v>
      </c>
      <c r="AB335" s="94" t="s">
        <v>1038</v>
      </c>
      <c r="AC335" s="94">
        <v>35</v>
      </c>
      <c r="AD335" s="94"/>
      <c r="AE335" s="94"/>
      <c r="AF335" s="94" t="s">
        <v>646</v>
      </c>
      <c r="AG335" s="24" t="str">
        <f t="shared" si="209"/>
        <v>TP</v>
      </c>
      <c r="AH335" s="94">
        <v>1</v>
      </c>
      <c r="AI335" s="94">
        <v>18</v>
      </c>
      <c r="AJ335" s="94">
        <v>30</v>
      </c>
      <c r="AK335" s="94">
        <v>22</v>
      </c>
      <c r="AL335" s="94">
        <v>40</v>
      </c>
      <c r="AM335" s="24">
        <f t="shared" si="216"/>
        <v>4.9999999999999982</v>
      </c>
      <c r="AN335" s="97">
        <f t="shared" si="217"/>
        <v>0.77083333333333337</v>
      </c>
      <c r="AO335" s="97">
        <f t="shared" si="218"/>
        <v>0.94444444444444442</v>
      </c>
      <c r="AP335" s="24" t="str" cm="1">
        <f t="array" ref="AP335">IF(W335="","",IF(SUMPRODUCT((W335=$W$6:$W$3326)*(AH335=$AH$6:$AH$3326)*(AN335=$AN$6:$AN$3326)*(AO335=$AO$6:$AO$3326)*(ROW($W$6:$W$3326)&lt;&gt;ROW(W335))*((R335=0)*($R$6:$R$3326&gt;0)+(R335&gt;0)*($R$6:$R$3326=0)))&gt;0,"SALONES UNIDOS",IF(SUMPRODUCT((W335=$W$6:$W$3326)*(AH335=$AH$6:$AH$3326)*((AN335&lt;$AO$6:$AO$3326)*(AO335&gt;$AN$6:$AN$3326))*(ROW($W$6:$W$3326)&lt;&gt;ROW(W335)))&gt;0,"CRUZADO","Sin cruce")))</f>
        <v>Sin cruce</v>
      </c>
      <c r="AQ335" s="97" t="str">
        <f t="shared" si="227"/>
        <v>DE1HUAURAD</v>
      </c>
      <c r="AR335" s="97" t="str" cm="1">
        <f t="array" ref="AR335">IF(AQ335="","",IF(SUMPRODUCT((AQ335=$AQ$6:$AQ$3326)*(AH335=$AH$6:$AH$3326)*(AN335=$AN$6:$AN$3326)*(AO335=$AO$6:$AO$3326)*(ROW($AQ$6:$AQ$3326)&lt;&gt;ROW(AQ335))*((R335=0)*($R$6:$R$3326&gt;0)+(R335&gt;0)*($R$6:$R$3326=0)))&gt;0,"SALONES UNIDOS",IF(SUMPRODUCT((AQ335=$AQ$6:$AQ$3326)*(AH335=$AH$6:$AH$3326)*((AN335&lt;$AO$6:$AO$3326)*(AO335&gt;$AN$6:$AN$3326))*(ROW($AQ$6:$AQ$3326)&lt;&gt;ROW(AQ335)))&gt;0,"CRUZADO","Sin cruce")))</f>
        <v>Sin cruce</v>
      </c>
    </row>
    <row r="336" spans="3:44" s="8" customFormat="1" ht="18.75" customHeight="1" x14ac:dyDescent="0.2">
      <c r="C336" s="12" t="s">
        <v>639</v>
      </c>
      <c r="D336" s="94" t="s">
        <v>1037</v>
      </c>
      <c r="E336" s="94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95" t="s">
        <v>746</v>
      </c>
      <c r="L336" s="67" t="s">
        <v>747</v>
      </c>
      <c r="M336" s="94" t="s">
        <v>684</v>
      </c>
      <c r="N336" s="94" t="s">
        <v>644</v>
      </c>
      <c r="O336" s="12" t="s">
        <v>512</v>
      </c>
      <c r="P336" s="94">
        <v>2</v>
      </c>
      <c r="Q336" s="94">
        <v>2</v>
      </c>
      <c r="R336" s="112">
        <v>4</v>
      </c>
      <c r="S336" s="94">
        <v>3</v>
      </c>
      <c r="T336" s="110"/>
      <c r="U336" s="94">
        <v>33</v>
      </c>
      <c r="V336" s="24" t="str">
        <f>IF(W336="","",IFERROR(INDEX(#REF!,MATCH(W336,#REF!,0)),"NUEVO"))</f>
        <v>NUEVO</v>
      </c>
      <c r="W336" s="96" t="s">
        <v>329</v>
      </c>
      <c r="X336" s="49" t="s">
        <v>892</v>
      </c>
      <c r="Y336" s="94" t="s">
        <v>646</v>
      </c>
      <c r="Z336" s="94" t="s">
        <v>647</v>
      </c>
      <c r="AA336" s="94" t="s">
        <v>26</v>
      </c>
      <c r="AB336" s="94" t="s">
        <v>1038</v>
      </c>
      <c r="AC336" s="94">
        <v>35</v>
      </c>
      <c r="AD336" s="94"/>
      <c r="AE336" s="94"/>
      <c r="AF336" s="94" t="s">
        <v>646</v>
      </c>
      <c r="AG336" s="24" t="str">
        <f t="shared" si="209"/>
        <v>TP</v>
      </c>
      <c r="AH336" s="94">
        <v>4</v>
      </c>
      <c r="AI336" s="94">
        <v>18</v>
      </c>
      <c r="AJ336" s="94">
        <v>30</v>
      </c>
      <c r="AK336" s="94">
        <v>21</v>
      </c>
      <c r="AL336" s="94">
        <v>50</v>
      </c>
      <c r="AM336" s="24">
        <f t="shared" si="216"/>
        <v>3.9999999999999987</v>
      </c>
      <c r="AN336" s="97">
        <f t="shared" si="217"/>
        <v>0.77083333333333337</v>
      </c>
      <c r="AO336" s="97">
        <f t="shared" si="218"/>
        <v>0.90972222222222221</v>
      </c>
      <c r="AP336" s="24" t="str" cm="1">
        <f t="array" ref="AP336">IF(W336="","",IF(SUMPRODUCT((W336=$W$6:$W$3326)*(AH336=$AH$6:$AH$3326)*(AN336=$AN$6:$AN$3326)*(AO336=$AO$6:$AO$3326)*(ROW($W$6:$W$3326)&lt;&gt;ROW(W336))*((R336=0)*($R$6:$R$3326&gt;0)+(R336&gt;0)*($R$6:$R$3326=0)))&gt;0,"SALONES UNIDOS",IF(SUMPRODUCT((W336=$W$6:$W$3326)*(AH336=$AH$6:$AH$3326)*((AN336&lt;$AO$6:$AO$3326)*(AO336&gt;$AN$6:$AN$3326))*(ROW($W$6:$W$3326)&lt;&gt;ROW(W336)))&gt;0,"CRUZADO","Sin cruce")))</f>
        <v>Sin cruce</v>
      </c>
      <c r="AQ336" s="97" t="str">
        <f t="shared" si="227"/>
        <v>DE1HUAURAD</v>
      </c>
      <c r="AR336" s="97" t="str" cm="1">
        <f t="array" ref="AR336">IF(AQ336="","",IF(SUMPRODUCT((AQ336=$AQ$6:$AQ$3326)*(AH336=$AH$6:$AH$3326)*(AN336=$AN$6:$AN$3326)*(AO336=$AO$6:$AO$3326)*(ROW($AQ$6:$AQ$3326)&lt;&gt;ROW(AQ336))*((R336=0)*($R$6:$R$3326&gt;0)+(R336&gt;0)*($R$6:$R$3326=0)))&gt;0,"SALONES UNIDOS",IF(SUMPRODUCT((AQ336=$AQ$6:$AQ$3326)*(AH336=$AH$6:$AH$3326)*((AN336&lt;$AO$6:$AO$3326)*(AO336&gt;$AN$6:$AN$3326))*(ROW($AQ$6:$AQ$3326)&lt;&gt;ROW(AQ336)))&gt;0,"CRUZADO","Sin cruce")))</f>
        <v>Sin cruce</v>
      </c>
    </row>
    <row r="337" spans="3:44" s="8" customFormat="1" ht="18.75" customHeight="1" x14ac:dyDescent="0.2">
      <c r="C337" s="12" t="s">
        <v>639</v>
      </c>
      <c r="D337" s="94" t="s">
        <v>1037</v>
      </c>
      <c r="E337" s="94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95" t="s">
        <v>748</v>
      </c>
      <c r="L337" s="67" t="s">
        <v>749</v>
      </c>
      <c r="M337" s="94" t="s">
        <v>658</v>
      </c>
      <c r="N337" s="94" t="s">
        <v>644</v>
      </c>
      <c r="O337" s="12" t="s">
        <v>512</v>
      </c>
      <c r="P337" s="94">
        <v>2</v>
      </c>
      <c r="Q337" s="94">
        <v>0</v>
      </c>
      <c r="R337" s="112">
        <v>2</v>
      </c>
      <c r="S337" s="94">
        <v>3</v>
      </c>
      <c r="T337" s="110"/>
      <c r="U337" s="94">
        <v>33</v>
      </c>
      <c r="V337" s="24" t="str">
        <f>IF(W337="","",IFERROR(INDEX(#REF!,MATCH(W337,#REF!,0)),"NUEVO"))</f>
        <v>NUEVO</v>
      </c>
      <c r="W337" s="80" t="s">
        <v>578</v>
      </c>
      <c r="X337" s="49" t="s">
        <v>892</v>
      </c>
      <c r="Y337" s="94" t="s">
        <v>646</v>
      </c>
      <c r="Z337" s="94" t="s">
        <v>647</v>
      </c>
      <c r="AA337" s="94" t="s">
        <v>26</v>
      </c>
      <c r="AB337" s="94" t="s">
        <v>1038</v>
      </c>
      <c r="AC337" s="94">
        <v>35</v>
      </c>
      <c r="AD337" s="94"/>
      <c r="AE337" s="94"/>
      <c r="AF337" s="94" t="s">
        <v>646</v>
      </c>
      <c r="AG337" s="24" t="str">
        <f t="shared" si="209"/>
        <v>T</v>
      </c>
      <c r="AH337" s="94">
        <v>5</v>
      </c>
      <c r="AI337" s="94">
        <v>18</v>
      </c>
      <c r="AJ337" s="94">
        <v>30</v>
      </c>
      <c r="AK337" s="94">
        <v>20</v>
      </c>
      <c r="AL337" s="94">
        <v>10</v>
      </c>
      <c r="AM337" s="24">
        <f t="shared" si="216"/>
        <v>1.9999999999999993</v>
      </c>
      <c r="AN337" s="97">
        <f t="shared" si="217"/>
        <v>0.77083333333333337</v>
      </c>
      <c r="AO337" s="97">
        <f t="shared" si="218"/>
        <v>0.84027777777777779</v>
      </c>
      <c r="AP337" s="24" t="str" cm="1">
        <f t="array" ref="AP337">IF(W337="","",IF(SUMPRODUCT((W337=$W$6:$W$3326)*(AH337=$AH$6:$AH$3326)*(AN337=$AN$6:$AN$3326)*(AO337=$AO$6:$AO$3326)*(ROW($W$6:$W$3326)&lt;&gt;ROW(W337))*((R337=0)*($R$6:$R$3326&gt;0)+(R337&gt;0)*($R$6:$R$3326=0)))&gt;0,"SALONES UNIDOS",IF(SUMPRODUCT((W337=$W$6:$W$3326)*(AH337=$AH$6:$AH$3326)*((AN337&lt;$AO$6:$AO$3326)*(AO337&gt;$AN$6:$AN$3326))*(ROW($W$6:$W$3326)&lt;&gt;ROW(W337)))&gt;0,"CRUZADO","Sin cruce")))</f>
        <v>Sin cruce</v>
      </c>
      <c r="AQ337" s="97" t="str">
        <f t="shared" si="227"/>
        <v>DE1HUAURAD</v>
      </c>
      <c r="AR337" s="97" t="str" cm="1">
        <f t="array" ref="AR337">IF(AQ337="","",IF(SUMPRODUCT((AQ337=$AQ$6:$AQ$3326)*(AH337=$AH$6:$AH$3326)*(AN337=$AN$6:$AN$3326)*(AO337=$AO$6:$AO$3326)*(ROW($AQ$6:$AQ$3326)&lt;&gt;ROW(AQ337))*((R337=0)*($R$6:$R$3326&gt;0)+(R337&gt;0)*($R$6:$R$3326=0)))&gt;0,"SALONES UNIDOS",IF(SUMPRODUCT((AQ337=$AQ$6:$AQ$3326)*(AH337=$AH$6:$AH$3326)*((AN337&lt;$AO$6:$AO$3326)*(AO337&gt;$AN$6:$AN$3326))*(ROW($AQ$6:$AQ$3326)&lt;&gt;ROW(AQ337)))&gt;0,"CRUZADO","Sin cruce")))</f>
        <v>Sin cruce</v>
      </c>
    </row>
    <row r="338" spans="3:44" s="8" customFormat="1" ht="18.75" customHeight="1" x14ac:dyDescent="0.2">
      <c r="C338" s="12" t="s">
        <v>639</v>
      </c>
      <c r="D338" s="94" t="s">
        <v>1037</v>
      </c>
      <c r="E338" s="94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1043</v>
      </c>
      <c r="K338" s="95" t="s">
        <v>748</v>
      </c>
      <c r="L338" s="67" t="s">
        <v>749</v>
      </c>
      <c r="M338" s="94" t="s">
        <v>658</v>
      </c>
      <c r="N338" s="94" t="s">
        <v>644</v>
      </c>
      <c r="O338" s="12" t="s">
        <v>512</v>
      </c>
      <c r="P338" s="94">
        <v>0</v>
      </c>
      <c r="Q338" s="94">
        <v>2</v>
      </c>
      <c r="R338" s="112">
        <v>2</v>
      </c>
      <c r="S338" s="94">
        <v>3</v>
      </c>
      <c r="T338" s="110"/>
      <c r="U338" s="94">
        <v>17</v>
      </c>
      <c r="V338" s="24" t="str">
        <f>IF(W338="","",IFERROR(INDEX(#REF!,MATCH(W338,#REF!,0)),"NUEVO"))</f>
        <v>NUEVO</v>
      </c>
      <c r="W338" s="80" t="s">
        <v>578</v>
      </c>
      <c r="X338" s="49" t="s">
        <v>892</v>
      </c>
      <c r="Y338" s="94" t="s">
        <v>646</v>
      </c>
      <c r="Z338" s="94" t="s">
        <v>647</v>
      </c>
      <c r="AA338" s="94"/>
      <c r="AB338" s="94"/>
      <c r="AC338" s="94"/>
      <c r="AD338" s="94" t="s">
        <v>751</v>
      </c>
      <c r="AE338" s="94"/>
      <c r="AF338" s="94" t="s">
        <v>646</v>
      </c>
      <c r="AG338" s="24" t="str">
        <f t="shared" si="209"/>
        <v>P</v>
      </c>
      <c r="AH338" s="94">
        <v>5</v>
      </c>
      <c r="AI338" s="94">
        <v>20</v>
      </c>
      <c r="AJ338" s="94">
        <v>10</v>
      </c>
      <c r="AK338" s="94">
        <v>21</v>
      </c>
      <c r="AL338" s="94">
        <v>50</v>
      </c>
      <c r="AM338" s="24">
        <f t="shared" si="216"/>
        <v>1.9999999999999993</v>
      </c>
      <c r="AN338" s="97">
        <f t="shared" si="217"/>
        <v>0.84027777777777779</v>
      </c>
      <c r="AO338" s="97">
        <f t="shared" si="218"/>
        <v>0.90972222222222221</v>
      </c>
      <c r="AP338" s="24" t="str" cm="1">
        <f t="array" ref="AP338">IF(W338="","",IF(SUMPRODUCT((W338=$W$6:$W$3326)*(AH338=$AH$6:$AH$3326)*(AN338=$AN$6:$AN$3326)*(AO338=$AO$6:$AO$3326)*(ROW($W$6:$W$3326)&lt;&gt;ROW(W338))*((R338=0)*($R$6:$R$3326&gt;0)+(R338&gt;0)*($R$6:$R$3326=0)))&gt;0,"SALONES UNIDOS",IF(SUMPRODUCT((W338=$W$6:$W$3326)*(AH338=$AH$6:$AH$3326)*((AN338&lt;$AO$6:$AO$3326)*(AO338&gt;$AN$6:$AN$3326))*(ROW($W$6:$W$3326)&lt;&gt;ROW(W338)))&gt;0,"CRUZADO","Sin cruce")))</f>
        <v>Sin cruce</v>
      </c>
      <c r="AQ338" s="97" t="str">
        <f t="shared" si="227"/>
        <v>DE1HUAURAD1</v>
      </c>
      <c r="AR338" s="97" t="str" cm="1">
        <f t="array" ref="AR338">IF(AQ338="","",IF(SUMPRODUCT((AQ338=$AQ$6:$AQ$3326)*(AH338=$AH$6:$AH$3326)*(AN338=$AN$6:$AN$3326)*(AO338=$AO$6:$AO$3326)*(ROW($AQ$6:$AQ$3326)&lt;&gt;ROW(AQ338))*((R338=0)*($R$6:$R$3326&gt;0)+(R338&gt;0)*($R$6:$R$3326=0)))&gt;0,"SALONES UNIDOS",IF(SUMPRODUCT((AQ338=$AQ$6:$AQ$3326)*(AH338=$AH$6:$AH$3326)*((AN338&lt;$AO$6:$AO$3326)*(AO338&gt;$AN$6:$AN$3326))*(ROW($AQ$6:$AQ$3326)&lt;&gt;ROW(AQ338)))&gt;0,"CRUZADO","Sin cruce")))</f>
        <v>Sin cruce</v>
      </c>
    </row>
    <row r="339" spans="3:44" s="8" customFormat="1" ht="18.75" customHeight="1" x14ac:dyDescent="0.2">
      <c r="C339" s="12" t="s">
        <v>639</v>
      </c>
      <c r="D339" s="94" t="s">
        <v>1037</v>
      </c>
      <c r="E339" s="94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1044</v>
      </c>
      <c r="K339" s="95" t="s">
        <v>748</v>
      </c>
      <c r="L339" s="67" t="s">
        <v>749</v>
      </c>
      <c r="M339" s="94" t="s">
        <v>658</v>
      </c>
      <c r="N339" s="94" t="s">
        <v>644</v>
      </c>
      <c r="O339" s="12" t="s">
        <v>512</v>
      </c>
      <c r="P339" s="94">
        <v>0</v>
      </c>
      <c r="Q339" s="94">
        <v>2</v>
      </c>
      <c r="R339" s="112">
        <v>2</v>
      </c>
      <c r="S339" s="94">
        <v>3</v>
      </c>
      <c r="T339" s="110"/>
      <c r="U339" s="94">
        <v>16</v>
      </c>
      <c r="V339" s="24" t="str">
        <f>IF(W339="","",IFERROR(INDEX(#REF!,MATCH(W339,#REF!,0)),"NUEVO"))</f>
        <v>NUEVO</v>
      </c>
      <c r="W339" s="80" t="s">
        <v>578</v>
      </c>
      <c r="X339" s="49" t="s">
        <v>892</v>
      </c>
      <c r="Y339" s="94" t="s">
        <v>646</v>
      </c>
      <c r="Z339" s="94" t="s">
        <v>647</v>
      </c>
      <c r="AA339" s="94"/>
      <c r="AB339" s="94"/>
      <c r="AC339" s="94"/>
      <c r="AD339" s="94" t="s">
        <v>751</v>
      </c>
      <c r="AE339" s="94"/>
      <c r="AF339" s="94" t="s">
        <v>646</v>
      </c>
      <c r="AG339" s="24" t="str">
        <f t="shared" si="209"/>
        <v>P</v>
      </c>
      <c r="AH339" s="94">
        <v>5</v>
      </c>
      <c r="AI339" s="94">
        <v>21</v>
      </c>
      <c r="AJ339" s="94">
        <v>50</v>
      </c>
      <c r="AK339" s="94">
        <v>23</v>
      </c>
      <c r="AL339" s="94">
        <v>30</v>
      </c>
      <c r="AM339" s="24">
        <f t="shared" si="216"/>
        <v>2.0000000000000027</v>
      </c>
      <c r="AN339" s="97">
        <f t="shared" si="217"/>
        <v>0.90972222222222221</v>
      </c>
      <c r="AO339" s="97">
        <f t="shared" si="218"/>
        <v>0.97916666666666674</v>
      </c>
      <c r="AP339" s="24" t="str" cm="1">
        <f t="array" ref="AP339">IF(W339="","",IF(SUMPRODUCT((W339=$W$6:$W$3326)*(AH339=$AH$6:$AH$3326)*(AN339=$AN$6:$AN$3326)*(AO339=$AO$6:$AO$3326)*(ROW($W$6:$W$3326)&lt;&gt;ROW(W339))*((R339=0)*($R$6:$R$3326&gt;0)+(R339&gt;0)*($R$6:$R$3326=0)))&gt;0,"SALONES UNIDOS",IF(SUMPRODUCT((W339=$W$6:$W$3326)*(AH339=$AH$6:$AH$3326)*((AN339&lt;$AO$6:$AO$3326)*(AO339&gt;$AN$6:$AN$3326))*(ROW($W$6:$W$3326)&lt;&gt;ROW(W339)))&gt;0,"CRUZADO","Sin cruce")))</f>
        <v>Sin cruce</v>
      </c>
      <c r="AQ339" s="97" t="str">
        <f t="shared" si="227"/>
        <v>DE1HUAURAD2</v>
      </c>
      <c r="AR339" s="97" t="str" cm="1">
        <f t="array" ref="AR339">IF(AQ339="","",IF(SUMPRODUCT((AQ339=$AQ$6:$AQ$3326)*(AH339=$AH$6:$AH$3326)*(AN339=$AN$6:$AN$3326)*(AO339=$AO$6:$AO$3326)*(ROW($AQ$6:$AQ$3326)&lt;&gt;ROW(AQ339))*((R339=0)*($R$6:$R$3326&gt;0)+(R339&gt;0)*($R$6:$R$3326=0)))&gt;0,"SALONES UNIDOS",IF(SUMPRODUCT((AQ339=$AQ$6:$AQ$3326)*(AH339=$AH$6:$AH$3326)*((AN339&lt;$AO$6:$AO$3326)*(AO339&gt;$AN$6:$AN$3326))*(ROW($AQ$6:$AQ$3326)&lt;&gt;ROW(AQ339)))&gt;0,"CRUZADO","Sin cruce")))</f>
        <v>Sin cruce</v>
      </c>
    </row>
    <row r="340" spans="3:44" s="8" customFormat="1" ht="18.75" customHeight="1" x14ac:dyDescent="0.2">
      <c r="C340" s="12" t="s">
        <v>639</v>
      </c>
      <c r="D340" s="94" t="s">
        <v>1037</v>
      </c>
      <c r="E340" s="94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95" t="s">
        <v>753</v>
      </c>
      <c r="L340" s="67" t="s">
        <v>754</v>
      </c>
      <c r="M340" s="94" t="s">
        <v>684</v>
      </c>
      <c r="N340" s="94" t="s">
        <v>644</v>
      </c>
      <c r="O340" s="12" t="s">
        <v>512</v>
      </c>
      <c r="P340" s="94">
        <v>2</v>
      </c>
      <c r="Q340" s="94">
        <v>0</v>
      </c>
      <c r="R340" s="112">
        <v>2</v>
      </c>
      <c r="S340" s="94">
        <v>3</v>
      </c>
      <c r="T340" s="110"/>
      <c r="U340" s="94">
        <v>33</v>
      </c>
      <c r="V340" s="24" t="str">
        <f>IF(W340="","",IFERROR(INDEX(#REF!,MATCH(W340,#REF!,0)),"NUEVO"))</f>
        <v>NUEVO</v>
      </c>
      <c r="W340" s="96" t="s">
        <v>580</v>
      </c>
      <c r="X340" s="49" t="s">
        <v>892</v>
      </c>
      <c r="Y340" s="94" t="s">
        <v>646</v>
      </c>
      <c r="Z340" s="94" t="s">
        <v>647</v>
      </c>
      <c r="AA340" s="94" t="s">
        <v>26</v>
      </c>
      <c r="AB340" s="94" t="s">
        <v>1038</v>
      </c>
      <c r="AC340" s="94">
        <v>35</v>
      </c>
      <c r="AD340" s="94"/>
      <c r="AE340" s="94"/>
      <c r="AF340" s="94" t="s">
        <v>646</v>
      </c>
      <c r="AG340" s="24" t="str">
        <f t="shared" si="209"/>
        <v>T</v>
      </c>
      <c r="AH340" s="94">
        <v>4</v>
      </c>
      <c r="AI340" s="94">
        <v>21</v>
      </c>
      <c r="AJ340" s="94">
        <v>50</v>
      </c>
      <c r="AK340" s="94">
        <v>23</v>
      </c>
      <c r="AL340" s="94">
        <v>30</v>
      </c>
      <c r="AM340" s="24">
        <f t="shared" si="216"/>
        <v>2.0000000000000027</v>
      </c>
      <c r="AN340" s="97">
        <f t="shared" si="217"/>
        <v>0.90972222222222221</v>
      </c>
      <c r="AO340" s="97">
        <f t="shared" si="218"/>
        <v>0.97916666666666674</v>
      </c>
      <c r="AP340" s="24" t="str" cm="1">
        <f t="array" ref="AP340">IF(W340="","",IF(SUMPRODUCT((W340=$W$6:$W$3326)*(AH340=$AH$6:$AH$3326)*(AN340=$AN$6:$AN$3326)*(AO340=$AO$6:$AO$3326)*(ROW($W$6:$W$3326)&lt;&gt;ROW(W340))*((R340=0)*($R$6:$R$3326&gt;0)+(R340&gt;0)*($R$6:$R$3326=0)))&gt;0,"SALONES UNIDOS",IF(SUMPRODUCT((W340=$W$6:$W$3326)*(AH340=$AH$6:$AH$3326)*((AN340&lt;$AO$6:$AO$3326)*(AO340&gt;$AN$6:$AN$3326))*(ROW($W$6:$W$3326)&lt;&gt;ROW(W340)))&gt;0,"CRUZADO","Sin cruce")))</f>
        <v>Sin cruce</v>
      </c>
      <c r="AQ340" s="97" t="str">
        <f t="shared" si="227"/>
        <v>DE1HUAURAD</v>
      </c>
      <c r="AR340" s="97" t="str" cm="1">
        <f t="array" ref="AR340">IF(AQ340="","",IF(SUMPRODUCT((AQ340=$AQ$6:$AQ$3326)*(AH340=$AH$6:$AH$3326)*(AN340=$AN$6:$AN$3326)*(AO340=$AO$6:$AO$3326)*(ROW($AQ$6:$AQ$3326)&lt;&gt;ROW(AQ340))*((R340=0)*($R$6:$R$3326&gt;0)+(R340&gt;0)*($R$6:$R$3326=0)))&gt;0,"SALONES UNIDOS",IF(SUMPRODUCT((AQ340=$AQ$6:$AQ$3326)*(AH340=$AH$6:$AH$3326)*((AN340&lt;$AO$6:$AO$3326)*(AO340&gt;$AN$6:$AN$3326))*(ROW($AQ$6:$AQ$3326)&lt;&gt;ROW(AQ340)))&gt;0,"CRUZADO","Sin cruce")))</f>
        <v>Sin cruce</v>
      </c>
    </row>
    <row r="341" spans="3:44" s="8" customFormat="1" ht="18.75" customHeight="1" x14ac:dyDescent="0.2">
      <c r="C341" s="12" t="s">
        <v>639</v>
      </c>
      <c r="D341" s="94" t="s">
        <v>1037</v>
      </c>
      <c r="E341" s="94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95" t="s">
        <v>753</v>
      </c>
      <c r="L341" s="67" t="s">
        <v>754</v>
      </c>
      <c r="M341" s="94" t="s">
        <v>684</v>
      </c>
      <c r="N341" s="94" t="s">
        <v>644</v>
      </c>
      <c r="O341" s="12" t="s">
        <v>512</v>
      </c>
      <c r="P341" s="94">
        <v>0</v>
      </c>
      <c r="Q341" s="94">
        <v>2</v>
      </c>
      <c r="R341" s="112">
        <v>2</v>
      </c>
      <c r="S341" s="94">
        <v>3</v>
      </c>
      <c r="T341" s="110"/>
      <c r="U341" s="94">
        <v>33</v>
      </c>
      <c r="V341" s="24" t="str">
        <f>IF(W341="","",IFERROR(INDEX(#REF!,MATCH(W341,#REF!,0)),"NUEVO"))</f>
        <v>NUEVO</v>
      </c>
      <c r="W341" s="96" t="s">
        <v>580</v>
      </c>
      <c r="X341" s="49" t="s">
        <v>892</v>
      </c>
      <c r="Y341" s="94" t="s">
        <v>646</v>
      </c>
      <c r="Z341" s="94" t="s">
        <v>647</v>
      </c>
      <c r="AA341" s="94" t="s">
        <v>26</v>
      </c>
      <c r="AB341" s="94" t="s">
        <v>1038</v>
      </c>
      <c r="AC341" s="94">
        <v>35</v>
      </c>
      <c r="AD341" s="94"/>
      <c r="AE341" s="94"/>
      <c r="AF341" s="94" t="s">
        <v>646</v>
      </c>
      <c r="AG341" s="24" t="str">
        <f t="shared" si="209"/>
        <v>P</v>
      </c>
      <c r="AH341" s="94">
        <v>5</v>
      </c>
      <c r="AI341" s="94">
        <v>21</v>
      </c>
      <c r="AJ341" s="94">
        <v>50</v>
      </c>
      <c r="AK341" s="94">
        <v>23</v>
      </c>
      <c r="AL341" s="94">
        <v>30</v>
      </c>
      <c r="AM341" s="24">
        <f t="shared" si="216"/>
        <v>2.0000000000000027</v>
      </c>
      <c r="AN341" s="97">
        <f t="shared" si="217"/>
        <v>0.90972222222222221</v>
      </c>
      <c r="AO341" s="97">
        <f t="shared" si="218"/>
        <v>0.97916666666666674</v>
      </c>
      <c r="AP341" s="24" t="str" cm="1">
        <f t="array" ref="AP341">IF(W341="","",IF(SUMPRODUCT((W341=$W$6:$W$3326)*(AH341=$AH$6:$AH$3326)*(AN341=$AN$6:$AN$3326)*(AO341=$AO$6:$AO$3326)*(ROW($W$6:$W$3326)&lt;&gt;ROW(W341))*((R341=0)*($R$6:$R$3326&gt;0)+(R341&gt;0)*($R$6:$R$3326=0)))&gt;0,"SALONES UNIDOS",IF(SUMPRODUCT((W341=$W$6:$W$3326)*(AH341=$AH$6:$AH$3326)*((AN341&lt;$AO$6:$AO$3326)*(AO341&gt;$AN$6:$AN$3326))*(ROW($W$6:$W$3326)&lt;&gt;ROW(W341)))&gt;0,"CRUZADO","Sin cruce")))</f>
        <v>Sin cruce</v>
      </c>
      <c r="AQ341" s="97" t="str">
        <f t="shared" si="227"/>
        <v>DE1HUAURAD</v>
      </c>
      <c r="AR341" s="97" t="str" cm="1">
        <f t="array" ref="AR341">IF(AQ341="","",IF(SUMPRODUCT((AQ341=$AQ$6:$AQ$3326)*(AH341=$AH$6:$AH$3326)*(AN341=$AN$6:$AN$3326)*(AO341=$AO$6:$AO$3326)*(ROW($AQ$6:$AQ$3326)&lt;&gt;ROW(AQ341))*((R341=0)*($R$6:$R$3326&gt;0)+(R341&gt;0)*($R$6:$R$3326=0)))&gt;0,"SALONES UNIDOS",IF(SUMPRODUCT((AQ341=$AQ$6:$AQ$3326)*(AH341=$AH$6:$AH$3326)*((AN341&lt;$AO$6:$AO$3326)*(AO341&gt;$AN$6:$AN$3326))*(ROW($AQ$6:$AQ$3326)&lt;&gt;ROW(AQ341)))&gt;0,"CRUZADO","Sin cruce")))</f>
        <v>Sin cruce</v>
      </c>
    </row>
    <row r="342" spans="3:44" s="8" customFormat="1" ht="18.75" customHeight="1" x14ac:dyDescent="0.2">
      <c r="C342" s="12" t="s">
        <v>639</v>
      </c>
      <c r="D342" s="94" t="s">
        <v>1037</v>
      </c>
      <c r="E342" s="94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95" t="s">
        <v>757</v>
      </c>
      <c r="L342" s="67" t="s">
        <v>697</v>
      </c>
      <c r="M342" s="94" t="s">
        <v>684</v>
      </c>
      <c r="N342" s="94" t="s">
        <v>644</v>
      </c>
      <c r="O342" s="12" t="s">
        <v>512</v>
      </c>
      <c r="P342" s="94">
        <v>3</v>
      </c>
      <c r="Q342" s="94">
        <v>2</v>
      </c>
      <c r="R342" s="112">
        <v>5</v>
      </c>
      <c r="S342" s="94">
        <v>4</v>
      </c>
      <c r="T342" s="39"/>
      <c r="U342" s="94">
        <v>35</v>
      </c>
      <c r="V342" s="24" t="str">
        <f>IF(W342="","",IFERROR(INDEX(#REF!,MATCH(W342,#REF!,0)),"NUEVO"))</f>
        <v>NUEVO</v>
      </c>
      <c r="W342" s="96" t="s">
        <v>605</v>
      </c>
      <c r="X342" s="49" t="s">
        <v>892</v>
      </c>
      <c r="Y342" s="94" t="s">
        <v>740</v>
      </c>
      <c r="Z342" s="94" t="s">
        <v>647</v>
      </c>
      <c r="AA342" s="94" t="s">
        <v>32</v>
      </c>
      <c r="AB342" s="94" t="s">
        <v>1045</v>
      </c>
      <c r="AC342" s="94">
        <v>35</v>
      </c>
      <c r="AD342" s="94" t="s">
        <v>685</v>
      </c>
      <c r="AE342" s="94" t="s">
        <v>685</v>
      </c>
      <c r="AF342" s="94" t="s">
        <v>740</v>
      </c>
      <c r="AG342" s="24" t="str">
        <f t="shared" si="209"/>
        <v>TP</v>
      </c>
      <c r="AH342" s="24">
        <v>4</v>
      </c>
      <c r="AI342" s="24">
        <v>7</v>
      </c>
      <c r="AJ342" s="24">
        <v>40</v>
      </c>
      <c r="AK342" s="24">
        <v>11</v>
      </c>
      <c r="AL342" s="24">
        <v>50</v>
      </c>
      <c r="AM342" s="24">
        <f t="shared" si="216"/>
        <v>4.9999999999999982</v>
      </c>
      <c r="AN342" s="97">
        <f t="shared" si="217"/>
        <v>0.31944444444444448</v>
      </c>
      <c r="AO342" s="97">
        <f t="shared" si="218"/>
        <v>0.49305555555555552</v>
      </c>
      <c r="AP342" s="24" t="str" cm="1">
        <f t="array" ref="AP342">IF(W342="","",IF(SUMPRODUCT((W342=$W$6:$W$3326)*(AH342=$AH$6:$AH$3326)*(AN342=$AN$6:$AN$3326)*(AO342=$AO$6:$AO$3326)*(ROW($W$6:$W$3326)&lt;&gt;ROW(W342))*((R342=0)*($R$6:$R$3326&gt;0)+(R342&gt;0)*($R$6:$R$3326=0)))&gt;0,"SALONES UNIDOS",IF(SUMPRODUCT((W342=$W$6:$W$3326)*(AH342=$AH$6:$AH$3326)*((AN342&lt;$AO$6:$AO$3326)*(AO342&gt;$AN$6:$AN$3326))*(ROW($W$6:$W$3326)&lt;&gt;ROW(W342)))&gt;0,"CRUZADO","Sin cruce")))</f>
        <v>Sin cruce</v>
      </c>
      <c r="AQ342" s="97" t="str">
        <f t="shared" si="219"/>
        <v>DE2HUAURAA</v>
      </c>
      <c r="AR342" s="97" t="str" cm="1">
        <f t="array" ref="AR342">IF(AQ342="","",IF(SUMPRODUCT((AQ342=$AQ$6:$AQ$3326)*(AH342=$AH$6:$AH$3326)*(AN342=$AN$6:$AN$3326)*(AO342=$AO$6:$AO$3326)*(ROW($AQ$6:$AQ$3326)&lt;&gt;ROW(AQ342))*((R342=0)*($R$6:$R$3326&gt;0)+(R342&gt;0)*($R$6:$R$3326=0)))&gt;0,"SALONES UNIDOS",IF(SUMPRODUCT((AQ342=$AQ$6:$AQ$3326)*(AH342=$AH$6:$AH$3326)*((AN342&lt;$AO$6:$AO$3326)*(AO342&gt;$AN$6:$AN$3326))*(ROW($AQ$6:$AQ$3326)&lt;&gt;ROW(AQ342)))&gt;0,"CRUZADO","Sin cruce")))</f>
        <v>Sin cruce</v>
      </c>
    </row>
    <row r="343" spans="3:44" s="8" customFormat="1" ht="18.75" customHeight="1" x14ac:dyDescent="0.2">
      <c r="C343" s="12" t="s">
        <v>639</v>
      </c>
      <c r="D343" s="94" t="s">
        <v>1037</v>
      </c>
      <c r="E343" s="94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95" t="s">
        <v>759</v>
      </c>
      <c r="L343" s="67" t="s">
        <v>699</v>
      </c>
      <c r="M343" s="94" t="s">
        <v>760</v>
      </c>
      <c r="N343" s="94" t="s">
        <v>644</v>
      </c>
      <c r="O343" s="12" t="s">
        <v>512</v>
      </c>
      <c r="P343" s="94">
        <v>3</v>
      </c>
      <c r="Q343" s="94">
        <v>2</v>
      </c>
      <c r="R343" s="112">
        <v>5</v>
      </c>
      <c r="S343" s="94">
        <v>4</v>
      </c>
      <c r="T343" s="39"/>
      <c r="U343" s="94">
        <v>35</v>
      </c>
      <c r="V343" s="24" t="str">
        <f>IF(W343="","",IFERROR(INDEX(#REF!,MATCH(W343,#REF!,0)),"NUEVO"))</f>
        <v>NUEVO</v>
      </c>
      <c r="W343" s="96" t="s">
        <v>473</v>
      </c>
      <c r="X343" s="49" t="s">
        <v>892</v>
      </c>
      <c r="Y343" s="94" t="s">
        <v>740</v>
      </c>
      <c r="Z343" s="94" t="s">
        <v>647</v>
      </c>
      <c r="AA343" s="94" t="s">
        <v>32</v>
      </c>
      <c r="AB343" s="94" t="s">
        <v>1045</v>
      </c>
      <c r="AC343" s="94">
        <v>35</v>
      </c>
      <c r="AD343" s="94" t="s">
        <v>685</v>
      </c>
      <c r="AE343" s="94" t="s">
        <v>685</v>
      </c>
      <c r="AF343" s="94" t="s">
        <v>740</v>
      </c>
      <c r="AG343" s="24" t="str">
        <f t="shared" si="209"/>
        <v>TP</v>
      </c>
      <c r="AH343" s="24">
        <v>5</v>
      </c>
      <c r="AI343" s="24">
        <v>12</v>
      </c>
      <c r="AJ343" s="24">
        <v>40</v>
      </c>
      <c r="AK343" s="24">
        <v>16</v>
      </c>
      <c r="AL343" s="24">
        <v>50</v>
      </c>
      <c r="AM343" s="24">
        <f t="shared" si="216"/>
        <v>4.9999999999999982</v>
      </c>
      <c r="AN343" s="97">
        <f t="shared" si="217"/>
        <v>0.52777777777777779</v>
      </c>
      <c r="AO343" s="97">
        <f t="shared" si="218"/>
        <v>0.70138888888888884</v>
      </c>
      <c r="AP343" s="24" t="str" cm="1">
        <f t="array" ref="AP343">IF(W343="","",IF(SUMPRODUCT((W343=$W$6:$W$3326)*(AH343=$AH$6:$AH$3326)*(AN343=$AN$6:$AN$3326)*(AO343=$AO$6:$AO$3326)*(ROW($W$6:$W$3326)&lt;&gt;ROW(W343))*((R343=0)*($R$6:$R$3326&gt;0)+(R343&gt;0)*($R$6:$R$3326=0)))&gt;0,"SALONES UNIDOS",IF(SUMPRODUCT((W343=$W$6:$W$3326)*(AH343=$AH$6:$AH$3326)*((AN343&lt;$AO$6:$AO$3326)*(AO343&gt;$AN$6:$AN$3326))*(ROW($W$6:$W$3326)&lt;&gt;ROW(W343)))&gt;0,"CRUZADO","Sin cruce")))</f>
        <v>Sin cruce</v>
      </c>
      <c r="AQ343" s="97" t="str">
        <f t="shared" si="219"/>
        <v>DE2HUAURAA</v>
      </c>
      <c r="AR343" s="97" t="str" cm="1">
        <f t="array" ref="AR343">IF(AQ343="","",IF(SUMPRODUCT((AQ343=$AQ$6:$AQ$3326)*(AH343=$AH$6:$AH$3326)*(AN343=$AN$6:$AN$3326)*(AO343=$AO$6:$AO$3326)*(ROW($AQ$6:$AQ$3326)&lt;&gt;ROW(AQ343))*((R343=0)*($R$6:$R$3326&gt;0)+(R343&gt;0)*($R$6:$R$3326=0)))&gt;0,"SALONES UNIDOS",IF(SUMPRODUCT((AQ343=$AQ$6:$AQ$3326)*(AH343=$AH$6:$AH$3326)*((AN343&lt;$AO$6:$AO$3326)*(AO343&gt;$AN$6:$AN$3326))*(ROW($AQ$6:$AQ$3326)&lt;&gt;ROW(AQ343)))&gt;0,"CRUZADO","Sin cruce")))</f>
        <v>Sin cruce</v>
      </c>
    </row>
    <row r="344" spans="3:44" s="8" customFormat="1" ht="18.75" customHeight="1" x14ac:dyDescent="0.2">
      <c r="C344" s="12" t="s">
        <v>639</v>
      </c>
      <c r="D344" s="94" t="s">
        <v>1037</v>
      </c>
      <c r="E344" s="94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95" t="s">
        <v>761</v>
      </c>
      <c r="L344" s="67" t="s">
        <v>762</v>
      </c>
      <c r="M344" s="94" t="s">
        <v>684</v>
      </c>
      <c r="N344" s="94" t="s">
        <v>644</v>
      </c>
      <c r="O344" s="12" t="s">
        <v>512</v>
      </c>
      <c r="P344" s="94">
        <v>2</v>
      </c>
      <c r="Q344" s="94">
        <v>2</v>
      </c>
      <c r="R344" s="112">
        <v>4</v>
      </c>
      <c r="S344" s="94">
        <v>3</v>
      </c>
      <c r="T344" s="39"/>
      <c r="U344" s="94">
        <v>35</v>
      </c>
      <c r="V344" s="24" t="str">
        <f>IF(W344="","",IFERROR(INDEX(#REF!,MATCH(W344,#REF!,0)),"NUEVO"))</f>
        <v>NUEVO</v>
      </c>
      <c r="W344" s="80" t="s">
        <v>583</v>
      </c>
      <c r="X344" s="49" t="s">
        <v>892</v>
      </c>
      <c r="Y344" s="94" t="s">
        <v>740</v>
      </c>
      <c r="Z344" s="94" t="s">
        <v>647</v>
      </c>
      <c r="AA344" s="94" t="s">
        <v>32</v>
      </c>
      <c r="AB344" s="94" t="s">
        <v>1045</v>
      </c>
      <c r="AC344" s="94">
        <v>35</v>
      </c>
      <c r="AD344" s="94" t="s">
        <v>685</v>
      </c>
      <c r="AE344" s="94" t="s">
        <v>685</v>
      </c>
      <c r="AF344" s="94" t="s">
        <v>740</v>
      </c>
      <c r="AG344" s="24" t="str">
        <f t="shared" si="209"/>
        <v>TP</v>
      </c>
      <c r="AH344" s="24">
        <v>3</v>
      </c>
      <c r="AI344" s="24">
        <v>11</v>
      </c>
      <c r="AJ344" s="24">
        <v>0</v>
      </c>
      <c r="AK344" s="24">
        <v>14</v>
      </c>
      <c r="AL344" s="24">
        <v>20</v>
      </c>
      <c r="AM344" s="24">
        <f t="shared" si="216"/>
        <v>4</v>
      </c>
      <c r="AN344" s="97">
        <f t="shared" si="217"/>
        <v>0.45833333333333331</v>
      </c>
      <c r="AO344" s="97">
        <f t="shared" si="218"/>
        <v>0.59722222222222221</v>
      </c>
      <c r="AP344" s="24" t="str" cm="1">
        <f t="array" ref="AP344">IF(W344="","",IF(SUMPRODUCT((W344=$W$6:$W$3326)*(AH344=$AH$6:$AH$3326)*(AN344=$AN$6:$AN$3326)*(AO344=$AO$6:$AO$3326)*(ROW($W$6:$W$3326)&lt;&gt;ROW(W344))*((R344=0)*($R$6:$R$3326&gt;0)+(R344&gt;0)*($R$6:$R$3326=0)))&gt;0,"SALONES UNIDOS",IF(SUMPRODUCT((W344=$W$6:$W$3326)*(AH344=$AH$6:$AH$3326)*((AN344&lt;$AO$6:$AO$3326)*(AO344&gt;$AN$6:$AN$3326))*(ROW($W$6:$W$3326)&lt;&gt;ROW(W344)))&gt;0,"CRUZADO","Sin cruce")))</f>
        <v>Sin cruce</v>
      </c>
      <c r="AQ344" s="97" t="str">
        <f t="shared" si="219"/>
        <v>DE2HUAURAA</v>
      </c>
      <c r="AR344" s="97" t="str" cm="1">
        <f t="array" ref="AR344">IF(AQ344="","",IF(SUMPRODUCT((AQ344=$AQ$6:$AQ$3326)*(AH344=$AH$6:$AH$3326)*(AN344=$AN$6:$AN$3326)*(AO344=$AO$6:$AO$3326)*(ROW($AQ$6:$AQ$3326)&lt;&gt;ROW(AQ344))*((R344=0)*($R$6:$R$3326&gt;0)+(R344&gt;0)*($R$6:$R$3326=0)))&gt;0,"SALONES UNIDOS",IF(SUMPRODUCT((AQ344=$AQ$6:$AQ$3326)*(AH344=$AH$6:$AH$3326)*((AN344&lt;$AO$6:$AO$3326)*(AO344&gt;$AN$6:$AN$3326))*(ROW($AQ$6:$AQ$3326)&lt;&gt;ROW(AQ344)))&gt;0,"CRUZADO","Sin cruce")))</f>
        <v>Sin cruce</v>
      </c>
    </row>
    <row r="345" spans="3:44" s="8" customFormat="1" ht="18.75" customHeight="1" x14ac:dyDescent="0.2">
      <c r="C345" s="12" t="s">
        <v>639</v>
      </c>
      <c r="D345" s="94" t="s">
        <v>1037</v>
      </c>
      <c r="E345" s="94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95" t="s">
        <v>763</v>
      </c>
      <c r="L345" s="67" t="s">
        <v>764</v>
      </c>
      <c r="M345" s="94" t="s">
        <v>684</v>
      </c>
      <c r="N345" s="94" t="s">
        <v>644</v>
      </c>
      <c r="O345" s="12" t="s">
        <v>512</v>
      </c>
      <c r="P345" s="94">
        <v>3</v>
      </c>
      <c r="Q345" s="94">
        <v>2</v>
      </c>
      <c r="R345" s="112">
        <v>5</v>
      </c>
      <c r="S345" s="94">
        <v>4</v>
      </c>
      <c r="T345" s="39"/>
      <c r="U345" s="94">
        <v>35</v>
      </c>
      <c r="V345" s="24" t="str">
        <f>IF(W345="","",IFERROR(INDEX(#REF!,MATCH(W345,#REF!,0)),"NUEVO"))</f>
        <v>NUEVO</v>
      </c>
      <c r="W345" s="96" t="s">
        <v>460</v>
      </c>
      <c r="X345" s="49" t="s">
        <v>892</v>
      </c>
      <c r="Y345" s="94" t="s">
        <v>740</v>
      </c>
      <c r="Z345" s="94" t="s">
        <v>647</v>
      </c>
      <c r="AA345" s="94" t="s">
        <v>32</v>
      </c>
      <c r="AB345" s="94" t="s">
        <v>1045</v>
      </c>
      <c r="AC345" s="94">
        <v>35</v>
      </c>
      <c r="AD345" s="94" t="s">
        <v>685</v>
      </c>
      <c r="AE345" s="94" t="s">
        <v>685</v>
      </c>
      <c r="AF345" s="94" t="s">
        <v>740</v>
      </c>
      <c r="AG345" s="24" t="str">
        <f t="shared" si="209"/>
        <v>TP</v>
      </c>
      <c r="AH345" s="24">
        <v>5</v>
      </c>
      <c r="AI345" s="24">
        <v>7</v>
      </c>
      <c r="AJ345" s="24">
        <v>40</v>
      </c>
      <c r="AK345" s="24">
        <v>11</v>
      </c>
      <c r="AL345" s="24">
        <v>50</v>
      </c>
      <c r="AM345" s="24">
        <f t="shared" si="216"/>
        <v>4.9999999999999982</v>
      </c>
      <c r="AN345" s="97">
        <f t="shared" si="217"/>
        <v>0.31944444444444448</v>
      </c>
      <c r="AO345" s="97">
        <f t="shared" si="218"/>
        <v>0.49305555555555552</v>
      </c>
      <c r="AP345" s="24" t="str" cm="1">
        <f t="array" ref="AP345">IF(W345="","",IF(SUMPRODUCT((W345=$W$6:$W$3326)*(AH345=$AH$6:$AH$3326)*(AN345=$AN$6:$AN$3326)*(AO345=$AO$6:$AO$3326)*(ROW($W$6:$W$3326)&lt;&gt;ROW(W345))*((R345=0)*($R$6:$R$3326&gt;0)+(R345&gt;0)*($R$6:$R$3326=0)))&gt;0,"SALONES UNIDOS",IF(SUMPRODUCT((W345=$W$6:$W$3326)*(AH345=$AH$6:$AH$3326)*((AN345&lt;$AO$6:$AO$3326)*(AO345&gt;$AN$6:$AN$3326))*(ROW($W$6:$W$3326)&lt;&gt;ROW(W345)))&gt;0,"CRUZADO","Sin cruce")))</f>
        <v>Sin cruce</v>
      </c>
      <c r="AQ345" s="97" t="str">
        <f t="shared" si="219"/>
        <v>DE2HUAURAA</v>
      </c>
      <c r="AR345" s="97" t="str" cm="1">
        <f t="array" ref="AR345">IF(AQ345="","",IF(SUMPRODUCT((AQ345=$AQ$6:$AQ$3326)*(AH345=$AH$6:$AH$3326)*(AN345=$AN$6:$AN$3326)*(AO345=$AO$6:$AO$3326)*(ROW($AQ$6:$AQ$3326)&lt;&gt;ROW(AQ345))*((R345=0)*($R$6:$R$3326&gt;0)+(R345&gt;0)*($R$6:$R$3326=0)))&gt;0,"SALONES UNIDOS",IF(SUMPRODUCT((AQ345=$AQ$6:$AQ$3326)*(AH345=$AH$6:$AH$3326)*((AN345&lt;$AO$6:$AO$3326)*(AO345&gt;$AN$6:$AN$3326))*(ROW($AQ$6:$AQ$3326)&lt;&gt;ROW(AQ345)))&gt;0,"CRUZADO","Sin cruce")))</f>
        <v>Sin cruce</v>
      </c>
    </row>
    <row r="346" spans="3:44" s="8" customFormat="1" ht="18.75" customHeight="1" x14ac:dyDescent="0.2">
      <c r="C346" s="12" t="s">
        <v>639</v>
      </c>
      <c r="D346" s="94" t="s">
        <v>1037</v>
      </c>
      <c r="E346" s="94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95" t="s">
        <v>765</v>
      </c>
      <c r="L346" s="67" t="s">
        <v>766</v>
      </c>
      <c r="M346" s="94" t="s">
        <v>684</v>
      </c>
      <c r="N346" s="94" t="s">
        <v>644</v>
      </c>
      <c r="O346" s="12" t="s">
        <v>512</v>
      </c>
      <c r="P346" s="94">
        <v>3</v>
      </c>
      <c r="Q346" s="94">
        <v>2</v>
      </c>
      <c r="R346" s="112">
        <v>5</v>
      </c>
      <c r="S346" s="94">
        <v>4</v>
      </c>
      <c r="T346" s="39"/>
      <c r="U346" s="94">
        <v>35</v>
      </c>
      <c r="V346" s="24" t="str">
        <f>IF(W346="","",IFERROR(INDEX(#REF!,MATCH(W346,#REF!,0)),"NUEVO"))</f>
        <v>NUEVO</v>
      </c>
      <c r="W346" s="9" t="s">
        <v>344</v>
      </c>
      <c r="X346" s="49" t="s">
        <v>892</v>
      </c>
      <c r="Y346" s="94" t="s">
        <v>740</v>
      </c>
      <c r="Z346" s="94" t="s">
        <v>647</v>
      </c>
      <c r="AA346" s="94" t="s">
        <v>32</v>
      </c>
      <c r="AB346" s="94" t="s">
        <v>1045</v>
      </c>
      <c r="AC346" s="94">
        <v>35</v>
      </c>
      <c r="AD346" s="94" t="s">
        <v>685</v>
      </c>
      <c r="AE346" s="94" t="s">
        <v>685</v>
      </c>
      <c r="AF346" s="94" t="s">
        <v>740</v>
      </c>
      <c r="AG346" s="24" t="str">
        <f t="shared" si="209"/>
        <v>TP</v>
      </c>
      <c r="AH346" s="24">
        <v>1</v>
      </c>
      <c r="AI346" s="24">
        <v>12</v>
      </c>
      <c r="AJ346" s="24">
        <v>40</v>
      </c>
      <c r="AK346" s="24">
        <v>16</v>
      </c>
      <c r="AL346" s="24">
        <v>50</v>
      </c>
      <c r="AM346" s="24">
        <f t="shared" si="216"/>
        <v>4.9999999999999982</v>
      </c>
      <c r="AN346" s="97">
        <f t="shared" si="217"/>
        <v>0.52777777777777779</v>
      </c>
      <c r="AO346" s="97">
        <f t="shared" si="218"/>
        <v>0.70138888888888884</v>
      </c>
      <c r="AP346" s="24" t="str" cm="1">
        <f t="array" ref="AP346">IF(W346="","",IF(SUMPRODUCT((W346=$W$6:$W$3326)*(AH346=$AH$6:$AH$3326)*(AN346=$AN$6:$AN$3326)*(AO346=$AO$6:$AO$3326)*(ROW($W$6:$W$3326)&lt;&gt;ROW(W346))*((R346=0)*($R$6:$R$3326&gt;0)+(R346&gt;0)*($R$6:$R$3326=0)))&gt;0,"SALONES UNIDOS",IF(SUMPRODUCT((W346=$W$6:$W$3326)*(AH346=$AH$6:$AH$3326)*((AN346&lt;$AO$6:$AO$3326)*(AO346&gt;$AN$6:$AN$3326))*(ROW($W$6:$W$3326)&lt;&gt;ROW(W346)))&gt;0,"CRUZADO","Sin cruce")))</f>
        <v>Sin cruce</v>
      </c>
      <c r="AQ346" s="97" t="str">
        <f t="shared" si="219"/>
        <v>DE2HUAURAA</v>
      </c>
      <c r="AR346" s="97" t="str" cm="1">
        <f t="array" ref="AR346">IF(AQ346="","",IF(SUMPRODUCT((AQ346=$AQ$6:$AQ$3326)*(AH346=$AH$6:$AH$3326)*(AN346=$AN$6:$AN$3326)*(AO346=$AO$6:$AO$3326)*(ROW($AQ$6:$AQ$3326)&lt;&gt;ROW(AQ346))*((R346=0)*($R$6:$R$3326&gt;0)+(R346&gt;0)*($R$6:$R$3326=0)))&gt;0,"SALONES UNIDOS",IF(SUMPRODUCT((AQ346=$AQ$6:$AQ$3326)*(AH346=$AH$6:$AH$3326)*((AN346&lt;$AO$6:$AO$3326)*(AO346&gt;$AN$6:$AN$3326))*(ROW($AQ$6:$AQ$3326)&lt;&gt;ROW(AQ346)))&gt;0,"CRUZADO","Sin cruce")))</f>
        <v>Sin cruce</v>
      </c>
    </row>
    <row r="347" spans="3:44" s="8" customFormat="1" ht="18.75" customHeight="1" x14ac:dyDescent="0.2">
      <c r="C347" s="12" t="s">
        <v>639</v>
      </c>
      <c r="D347" s="94" t="s">
        <v>1037</v>
      </c>
      <c r="E347" s="94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95" t="s">
        <v>767</v>
      </c>
      <c r="L347" s="67" t="s">
        <v>768</v>
      </c>
      <c r="M347" s="94" t="s">
        <v>684</v>
      </c>
      <c r="N347" s="94" t="s">
        <v>644</v>
      </c>
      <c r="O347" s="12" t="s">
        <v>512</v>
      </c>
      <c r="P347" s="94">
        <v>2</v>
      </c>
      <c r="Q347" s="94">
        <v>2</v>
      </c>
      <c r="R347" s="112">
        <v>4</v>
      </c>
      <c r="S347" s="94">
        <v>3</v>
      </c>
      <c r="T347" s="39"/>
      <c r="U347" s="94">
        <v>35</v>
      </c>
      <c r="V347" s="24" t="str">
        <f>IF(W347="","",IFERROR(INDEX(#REF!,MATCH(W347,#REF!,0)),"NUEVO"))</f>
        <v>NUEVO</v>
      </c>
      <c r="W347" s="80" t="s">
        <v>473</v>
      </c>
      <c r="X347" s="49" t="s">
        <v>892</v>
      </c>
      <c r="Y347" s="94" t="s">
        <v>740</v>
      </c>
      <c r="Z347" s="94" t="s">
        <v>647</v>
      </c>
      <c r="AA347" s="94" t="s">
        <v>32</v>
      </c>
      <c r="AB347" s="94" t="s">
        <v>1045</v>
      </c>
      <c r="AC347" s="94">
        <v>35</v>
      </c>
      <c r="AD347" s="94" t="s">
        <v>685</v>
      </c>
      <c r="AE347" s="94" t="s">
        <v>685</v>
      </c>
      <c r="AF347" s="94" t="s">
        <v>740</v>
      </c>
      <c r="AG347" s="24" t="str">
        <f t="shared" si="209"/>
        <v>TP</v>
      </c>
      <c r="AH347" s="24">
        <v>1</v>
      </c>
      <c r="AI347" s="24">
        <v>8</v>
      </c>
      <c r="AJ347" s="24">
        <v>30</v>
      </c>
      <c r="AK347" s="24">
        <v>11</v>
      </c>
      <c r="AL347" s="24">
        <v>50</v>
      </c>
      <c r="AM347" s="24">
        <f t="shared" si="216"/>
        <v>4</v>
      </c>
      <c r="AN347" s="97">
        <f t="shared" si="217"/>
        <v>0.35416666666666663</v>
      </c>
      <c r="AO347" s="97">
        <f t="shared" si="218"/>
        <v>0.49305555555555552</v>
      </c>
      <c r="AP347" s="24" t="str" cm="1">
        <f t="array" ref="AP347">IF(W347="","",IF(SUMPRODUCT((W347=$W$6:$W$3326)*(AH347=$AH$6:$AH$3326)*(AN347=$AN$6:$AN$3326)*(AO347=$AO$6:$AO$3326)*(ROW($W$6:$W$3326)&lt;&gt;ROW(W347))*((R347=0)*($R$6:$R$3326&gt;0)+(R347&gt;0)*($R$6:$R$3326=0)))&gt;0,"SALONES UNIDOS",IF(SUMPRODUCT((W347=$W$6:$W$3326)*(AH347=$AH$6:$AH$3326)*((AN347&lt;$AO$6:$AO$3326)*(AO347&gt;$AN$6:$AN$3326))*(ROW($W$6:$W$3326)&lt;&gt;ROW(W347)))&gt;0,"CRUZADO","Sin cruce")))</f>
        <v>Sin cruce</v>
      </c>
      <c r="AQ347" s="97" t="str">
        <f t="shared" si="219"/>
        <v>DE2HUAURAA</v>
      </c>
      <c r="AR347" s="97" t="str" cm="1">
        <f t="array" ref="AR347">IF(AQ347="","",IF(SUMPRODUCT((AQ347=$AQ$6:$AQ$3326)*(AH347=$AH$6:$AH$3326)*(AN347=$AN$6:$AN$3326)*(AO347=$AO$6:$AO$3326)*(ROW($AQ$6:$AQ$3326)&lt;&gt;ROW(AQ347))*((R347=0)*($R$6:$R$3326&gt;0)+(R347&gt;0)*($R$6:$R$3326=0)))&gt;0,"SALONES UNIDOS",IF(SUMPRODUCT((AQ347=$AQ$6:$AQ$3326)*(AH347=$AH$6:$AH$3326)*((AN347&lt;$AO$6:$AO$3326)*(AO347&gt;$AN$6:$AN$3326))*(ROW($AQ$6:$AQ$3326)&lt;&gt;ROW(AQ347)))&gt;0,"CRUZADO","Sin cruce")))</f>
        <v>Sin cruce</v>
      </c>
    </row>
    <row r="348" spans="3:44" s="8" customFormat="1" ht="18.75" customHeight="1" x14ac:dyDescent="0.2">
      <c r="C348" s="12" t="s">
        <v>639</v>
      </c>
      <c r="D348" s="94" t="s">
        <v>1037</v>
      </c>
      <c r="E348" s="94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95" t="s">
        <v>757</v>
      </c>
      <c r="L348" s="67" t="s">
        <v>697</v>
      </c>
      <c r="M348" s="94" t="s">
        <v>684</v>
      </c>
      <c r="N348" s="94" t="s">
        <v>644</v>
      </c>
      <c r="O348" s="12" t="s">
        <v>512</v>
      </c>
      <c r="P348" s="94">
        <v>3</v>
      </c>
      <c r="Q348" s="94">
        <v>2</v>
      </c>
      <c r="R348" s="112">
        <v>5</v>
      </c>
      <c r="S348" s="94">
        <v>4</v>
      </c>
      <c r="T348" s="39"/>
      <c r="U348" s="94">
        <v>22</v>
      </c>
      <c r="V348" s="24" t="str">
        <f>IF(W348="","",IFERROR(INDEX(#REF!,MATCH(W348,#REF!,0)),"NUEVO"))</f>
        <v>NUEVO</v>
      </c>
      <c r="W348" s="96" t="s">
        <v>605</v>
      </c>
      <c r="X348" s="49" t="s">
        <v>892</v>
      </c>
      <c r="Y348" s="94" t="s">
        <v>646</v>
      </c>
      <c r="Z348" s="94" t="s">
        <v>647</v>
      </c>
      <c r="AA348" s="94" t="s">
        <v>32</v>
      </c>
      <c r="AB348" s="94" t="s">
        <v>1045</v>
      </c>
      <c r="AC348" s="94">
        <v>35</v>
      </c>
      <c r="AD348" s="94" t="s">
        <v>685</v>
      </c>
      <c r="AE348" s="94" t="s">
        <v>685</v>
      </c>
      <c r="AF348" s="94" t="s">
        <v>646</v>
      </c>
      <c r="AG348" s="24" t="str">
        <f t="shared" si="209"/>
        <v>TP</v>
      </c>
      <c r="AH348" s="24">
        <v>1</v>
      </c>
      <c r="AI348" s="24">
        <v>17</v>
      </c>
      <c r="AJ348" s="24">
        <v>40</v>
      </c>
      <c r="AK348" s="24">
        <v>21</v>
      </c>
      <c r="AL348" s="24">
        <v>50</v>
      </c>
      <c r="AM348" s="24">
        <f t="shared" si="216"/>
        <v>4.9999999999999982</v>
      </c>
      <c r="AN348" s="97">
        <f t="shared" si="217"/>
        <v>0.73611111111111116</v>
      </c>
      <c r="AO348" s="97">
        <f t="shared" si="218"/>
        <v>0.90972222222222221</v>
      </c>
      <c r="AP348" s="24" t="str" cm="1">
        <f t="array" ref="AP348">IF(W348="","",IF(SUMPRODUCT((W348=$W$6:$W$3326)*(AH348=$AH$6:$AH$3326)*(AN348=$AN$6:$AN$3326)*(AO348=$AO$6:$AO$3326)*(ROW($W$6:$W$3326)&lt;&gt;ROW(W348))*((R348=0)*($R$6:$R$3326&gt;0)+(R348&gt;0)*($R$6:$R$3326=0)))&gt;0,"SALONES UNIDOS",IF(SUMPRODUCT((W348=$W$6:$W$3326)*(AH348=$AH$6:$AH$3326)*((AN348&lt;$AO$6:$AO$3326)*(AO348&gt;$AN$6:$AN$3326))*(ROW($W$6:$W$3326)&lt;&gt;ROW(W348)))&gt;0,"CRUZADO","Sin cruce")))</f>
        <v>Sin cruce</v>
      </c>
      <c r="AQ348" s="97" t="str">
        <f t="shared" si="219"/>
        <v>DE2HUAURAB</v>
      </c>
      <c r="AR348" s="97" t="str" cm="1">
        <f t="array" ref="AR348">IF(AQ348="","",IF(SUMPRODUCT((AQ348=$AQ$6:$AQ$3326)*(AH348=$AH$6:$AH$3326)*(AN348=$AN$6:$AN$3326)*(AO348=$AO$6:$AO$3326)*(ROW($AQ$6:$AQ$3326)&lt;&gt;ROW(AQ348))*((R348=0)*($R$6:$R$3326&gt;0)+(R348&gt;0)*($R$6:$R$3326=0)))&gt;0,"SALONES UNIDOS",IF(SUMPRODUCT((AQ348=$AQ$6:$AQ$3326)*(AH348=$AH$6:$AH$3326)*((AN348&lt;$AO$6:$AO$3326)*(AO348&gt;$AN$6:$AN$3326))*(ROW($AQ$6:$AQ$3326)&lt;&gt;ROW(AQ348)))&gt;0,"CRUZADO","Sin cruce")))</f>
        <v>Sin cruce</v>
      </c>
    </row>
    <row r="349" spans="3:44" s="8" customFormat="1" ht="18.75" customHeight="1" x14ac:dyDescent="0.2">
      <c r="C349" s="12" t="s">
        <v>639</v>
      </c>
      <c r="D349" s="94" t="s">
        <v>1037</v>
      </c>
      <c r="E349" s="94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95" t="s">
        <v>759</v>
      </c>
      <c r="L349" s="67" t="s">
        <v>699</v>
      </c>
      <c r="M349" s="94" t="s">
        <v>760</v>
      </c>
      <c r="N349" s="94" t="s">
        <v>644</v>
      </c>
      <c r="O349" s="12" t="s">
        <v>512</v>
      </c>
      <c r="P349" s="94">
        <v>3</v>
      </c>
      <c r="Q349" s="94">
        <v>2</v>
      </c>
      <c r="R349" s="112">
        <v>5</v>
      </c>
      <c r="S349" s="94">
        <v>4</v>
      </c>
      <c r="T349" s="39"/>
      <c r="U349" s="94">
        <v>22</v>
      </c>
      <c r="V349" s="24" t="str">
        <f>IF(W349="","",IFERROR(INDEX(#REF!,MATCH(W349,#REF!,0)),"NUEVO"))</f>
        <v>NUEVO</v>
      </c>
      <c r="W349" s="96" t="s">
        <v>582</v>
      </c>
      <c r="X349" s="49" t="s">
        <v>892</v>
      </c>
      <c r="Y349" s="94" t="s">
        <v>646</v>
      </c>
      <c r="Z349" s="94" t="s">
        <v>647</v>
      </c>
      <c r="AA349" s="94" t="s">
        <v>32</v>
      </c>
      <c r="AB349" s="94" t="s">
        <v>1045</v>
      </c>
      <c r="AC349" s="94">
        <v>35</v>
      </c>
      <c r="AD349" s="94" t="s">
        <v>685</v>
      </c>
      <c r="AE349" s="94" t="s">
        <v>685</v>
      </c>
      <c r="AF349" s="94" t="s">
        <v>646</v>
      </c>
      <c r="AG349" s="24" t="str">
        <f t="shared" si="209"/>
        <v>TP</v>
      </c>
      <c r="AH349" s="24">
        <v>4</v>
      </c>
      <c r="AI349" s="24">
        <v>18</v>
      </c>
      <c r="AJ349" s="24">
        <v>30</v>
      </c>
      <c r="AK349" s="24">
        <v>22</v>
      </c>
      <c r="AL349" s="24">
        <v>40</v>
      </c>
      <c r="AM349" s="24">
        <f t="shared" si="216"/>
        <v>4.9999999999999982</v>
      </c>
      <c r="AN349" s="97">
        <f t="shared" si="217"/>
        <v>0.77083333333333337</v>
      </c>
      <c r="AO349" s="97">
        <f t="shared" si="218"/>
        <v>0.94444444444444442</v>
      </c>
      <c r="AP349" s="24" t="str" cm="1">
        <f t="array" ref="AP349">IF(W349="","",IF(SUMPRODUCT((W349=$W$6:$W$3326)*(AH349=$AH$6:$AH$3326)*(AN349=$AN$6:$AN$3326)*(AO349=$AO$6:$AO$3326)*(ROW($W$6:$W$3326)&lt;&gt;ROW(W349))*((R349=0)*($R$6:$R$3326&gt;0)+(R349&gt;0)*($R$6:$R$3326=0)))&gt;0,"SALONES UNIDOS",IF(SUMPRODUCT((W349=$W$6:$W$3326)*(AH349=$AH$6:$AH$3326)*((AN349&lt;$AO$6:$AO$3326)*(AO349&gt;$AN$6:$AN$3326))*(ROW($W$6:$W$3326)&lt;&gt;ROW(W349)))&gt;0,"CRUZADO","Sin cruce")))</f>
        <v>Sin cruce</v>
      </c>
      <c r="AQ349" s="97" t="str">
        <f t="shared" si="219"/>
        <v>DE2HUAURAB</v>
      </c>
      <c r="AR349" s="97" t="str" cm="1">
        <f t="array" ref="AR349">IF(AQ349="","",IF(SUMPRODUCT((AQ349=$AQ$6:$AQ$3326)*(AH349=$AH$6:$AH$3326)*(AN349=$AN$6:$AN$3326)*(AO349=$AO$6:$AO$3326)*(ROW($AQ$6:$AQ$3326)&lt;&gt;ROW(AQ349))*((R349=0)*($R$6:$R$3326&gt;0)+(R349&gt;0)*($R$6:$R$3326=0)))&gt;0,"SALONES UNIDOS",IF(SUMPRODUCT((AQ349=$AQ$6:$AQ$3326)*(AH349=$AH$6:$AH$3326)*((AN349&lt;$AO$6:$AO$3326)*(AO349&gt;$AN$6:$AN$3326))*(ROW($AQ$6:$AQ$3326)&lt;&gt;ROW(AQ349)))&gt;0,"CRUZADO","Sin cruce")))</f>
        <v>Sin cruce</v>
      </c>
    </row>
    <row r="350" spans="3:44" s="8" customFormat="1" ht="18.75" customHeight="1" x14ac:dyDescent="0.2">
      <c r="C350" s="12" t="s">
        <v>639</v>
      </c>
      <c r="D350" s="94" t="s">
        <v>1037</v>
      </c>
      <c r="E350" s="94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95" t="s">
        <v>761</v>
      </c>
      <c r="L350" s="67" t="s">
        <v>762</v>
      </c>
      <c r="M350" s="94" t="s">
        <v>684</v>
      </c>
      <c r="N350" s="94" t="s">
        <v>644</v>
      </c>
      <c r="O350" s="12" t="s">
        <v>512</v>
      </c>
      <c r="P350" s="94">
        <v>2</v>
      </c>
      <c r="Q350" s="94">
        <v>2</v>
      </c>
      <c r="R350" s="112">
        <v>4</v>
      </c>
      <c r="S350" s="94">
        <v>3</v>
      </c>
      <c r="T350" s="39"/>
      <c r="U350" s="94">
        <v>22</v>
      </c>
      <c r="V350" s="24" t="str">
        <f>IF(W350="","",IFERROR(INDEX(#REF!,MATCH(W350,#REF!,0)),"NUEVO"))</f>
        <v>NUEVO</v>
      </c>
      <c r="W350" s="96" t="s">
        <v>473</v>
      </c>
      <c r="X350" s="49" t="s">
        <v>892</v>
      </c>
      <c r="Y350" s="94" t="s">
        <v>646</v>
      </c>
      <c r="Z350" s="94" t="s">
        <v>647</v>
      </c>
      <c r="AA350" s="94" t="s">
        <v>32</v>
      </c>
      <c r="AB350" s="94" t="s">
        <v>1045</v>
      </c>
      <c r="AC350" s="94">
        <v>35</v>
      </c>
      <c r="AD350" s="94" t="s">
        <v>685</v>
      </c>
      <c r="AE350" s="94" t="s">
        <v>685</v>
      </c>
      <c r="AF350" s="94" t="s">
        <v>646</v>
      </c>
      <c r="AG350" s="24" t="str">
        <f t="shared" si="209"/>
        <v>TP</v>
      </c>
      <c r="AH350" s="24">
        <v>2</v>
      </c>
      <c r="AI350" s="24">
        <v>18</v>
      </c>
      <c r="AJ350" s="24">
        <v>30</v>
      </c>
      <c r="AK350" s="24">
        <v>21</v>
      </c>
      <c r="AL350" s="24">
        <v>50</v>
      </c>
      <c r="AM350" s="24">
        <f t="shared" si="216"/>
        <v>3.9999999999999987</v>
      </c>
      <c r="AN350" s="97">
        <f t="shared" si="217"/>
        <v>0.77083333333333337</v>
      </c>
      <c r="AO350" s="97">
        <f t="shared" si="218"/>
        <v>0.90972222222222221</v>
      </c>
      <c r="AP350" s="24" t="str" cm="1">
        <f t="array" ref="AP350">IF(W350="","",IF(SUMPRODUCT((W350=$W$6:$W$3326)*(AH350=$AH$6:$AH$3326)*(AN350=$AN$6:$AN$3326)*(AO350=$AO$6:$AO$3326)*(ROW($W$6:$W$3326)&lt;&gt;ROW(W350))*((R350=0)*($R$6:$R$3326&gt;0)+(R350&gt;0)*($R$6:$R$3326=0)))&gt;0,"SALONES UNIDOS",IF(SUMPRODUCT((W350=$W$6:$W$3326)*(AH350=$AH$6:$AH$3326)*((AN350&lt;$AO$6:$AO$3326)*(AO350&gt;$AN$6:$AN$3326))*(ROW($W$6:$W$3326)&lt;&gt;ROW(W350)))&gt;0,"CRUZADO","Sin cruce")))</f>
        <v>Sin cruce</v>
      </c>
      <c r="AQ350" s="97" t="str">
        <f t="shared" si="219"/>
        <v>DE2HUAURAB</v>
      </c>
      <c r="AR350" s="97" t="str" cm="1">
        <f t="array" ref="AR350">IF(AQ350="","",IF(SUMPRODUCT((AQ350=$AQ$6:$AQ$3326)*(AH350=$AH$6:$AH$3326)*(AN350=$AN$6:$AN$3326)*(AO350=$AO$6:$AO$3326)*(ROW($AQ$6:$AQ$3326)&lt;&gt;ROW(AQ350))*((R350=0)*($R$6:$R$3326&gt;0)+(R350&gt;0)*($R$6:$R$3326=0)))&gt;0,"SALONES UNIDOS",IF(SUMPRODUCT((AQ350=$AQ$6:$AQ$3326)*(AH350=$AH$6:$AH$3326)*((AN350&lt;$AO$6:$AO$3326)*(AO350&gt;$AN$6:$AN$3326))*(ROW($AQ$6:$AQ$3326)&lt;&gt;ROW(AQ350)))&gt;0,"CRUZADO","Sin cruce")))</f>
        <v>Sin cruce</v>
      </c>
    </row>
    <row r="351" spans="3:44" s="8" customFormat="1" ht="18.75" customHeight="1" x14ac:dyDescent="0.2">
      <c r="C351" s="12" t="s">
        <v>639</v>
      </c>
      <c r="D351" s="94" t="s">
        <v>1037</v>
      </c>
      <c r="E351" s="94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95" t="s">
        <v>763</v>
      </c>
      <c r="L351" s="67" t="s">
        <v>764</v>
      </c>
      <c r="M351" s="94" t="s">
        <v>684</v>
      </c>
      <c r="N351" s="94" t="s">
        <v>644</v>
      </c>
      <c r="O351" s="12" t="s">
        <v>512</v>
      </c>
      <c r="P351" s="94">
        <v>3</v>
      </c>
      <c r="Q351" s="94">
        <v>2</v>
      </c>
      <c r="R351" s="112">
        <v>5</v>
      </c>
      <c r="S351" s="94">
        <v>4</v>
      </c>
      <c r="T351" s="39"/>
      <c r="U351" s="94">
        <v>22</v>
      </c>
      <c r="V351" s="24" t="str">
        <f>IF(W351="","",IFERROR(INDEX(#REF!,MATCH(W351,#REF!,0)),"NUEVO"))</f>
        <v>NUEVO</v>
      </c>
      <c r="W351" s="96" t="s">
        <v>460</v>
      </c>
      <c r="X351" s="49" t="s">
        <v>892</v>
      </c>
      <c r="Y351" s="94" t="s">
        <v>646</v>
      </c>
      <c r="Z351" s="94" t="s">
        <v>647</v>
      </c>
      <c r="AA351" s="94" t="s">
        <v>32</v>
      </c>
      <c r="AB351" s="94" t="s">
        <v>1045</v>
      </c>
      <c r="AC351" s="94">
        <v>35</v>
      </c>
      <c r="AD351" s="94" t="s">
        <v>685</v>
      </c>
      <c r="AE351" s="94" t="s">
        <v>685</v>
      </c>
      <c r="AF351" s="94" t="s">
        <v>646</v>
      </c>
      <c r="AG351" s="24" t="str">
        <f t="shared" si="209"/>
        <v>TP</v>
      </c>
      <c r="AH351" s="24">
        <v>3</v>
      </c>
      <c r="AI351" s="24">
        <v>19</v>
      </c>
      <c r="AJ351" s="24">
        <v>20</v>
      </c>
      <c r="AK351" s="24">
        <v>23</v>
      </c>
      <c r="AL351" s="24">
        <v>30</v>
      </c>
      <c r="AM351" s="24">
        <f t="shared" si="216"/>
        <v>5.0000000000000044</v>
      </c>
      <c r="AN351" s="97">
        <f t="shared" si="217"/>
        <v>0.80555555555555547</v>
      </c>
      <c r="AO351" s="97">
        <f t="shared" si="218"/>
        <v>0.97916666666666674</v>
      </c>
      <c r="AP351" s="24" t="str" cm="1">
        <f t="array" ref="AP351">IF(W351="","",IF(SUMPRODUCT((W351=$W$6:$W$3326)*(AH351=$AH$6:$AH$3326)*(AN351=$AN$6:$AN$3326)*(AO351=$AO$6:$AO$3326)*(ROW($W$6:$W$3326)&lt;&gt;ROW(W351))*((R351=0)*($R$6:$R$3326&gt;0)+(R351&gt;0)*($R$6:$R$3326=0)))&gt;0,"SALONES UNIDOS",IF(SUMPRODUCT((W351=$W$6:$W$3326)*(AH351=$AH$6:$AH$3326)*((AN351&lt;$AO$6:$AO$3326)*(AO351&gt;$AN$6:$AN$3326))*(ROW($W$6:$W$3326)&lt;&gt;ROW(W351)))&gt;0,"CRUZADO","Sin cruce")))</f>
        <v>Sin cruce</v>
      </c>
      <c r="AQ351" s="97" t="str">
        <f t="shared" si="219"/>
        <v>DE2HUAURAB</v>
      </c>
      <c r="AR351" s="97" t="str" cm="1">
        <f t="array" ref="AR351">IF(AQ351="","",IF(SUMPRODUCT((AQ351=$AQ$6:$AQ$3326)*(AH351=$AH$6:$AH$3326)*(AN351=$AN$6:$AN$3326)*(AO351=$AO$6:$AO$3326)*(ROW($AQ$6:$AQ$3326)&lt;&gt;ROW(AQ351))*((R351=0)*($R$6:$R$3326&gt;0)+(R351&gt;0)*($R$6:$R$3326=0)))&gt;0,"SALONES UNIDOS",IF(SUMPRODUCT((AQ351=$AQ$6:$AQ$3326)*(AH351=$AH$6:$AH$3326)*((AN351&lt;$AO$6:$AO$3326)*(AO351&gt;$AN$6:$AN$3326))*(ROW($AQ$6:$AQ$3326)&lt;&gt;ROW(AQ351)))&gt;0,"CRUZADO","Sin cruce")))</f>
        <v>Sin cruce</v>
      </c>
    </row>
    <row r="352" spans="3:44" s="8" customFormat="1" ht="18.75" customHeight="1" x14ac:dyDescent="0.2">
      <c r="C352" s="12" t="s">
        <v>639</v>
      </c>
      <c r="D352" s="94" t="s">
        <v>1037</v>
      </c>
      <c r="E352" s="94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95" t="s">
        <v>765</v>
      </c>
      <c r="L352" s="67" t="s">
        <v>766</v>
      </c>
      <c r="M352" s="94" t="s">
        <v>684</v>
      </c>
      <c r="N352" s="94" t="s">
        <v>644</v>
      </c>
      <c r="O352" s="12" t="s">
        <v>512</v>
      </c>
      <c r="P352" s="94">
        <v>3</v>
      </c>
      <c r="Q352" s="94">
        <v>2</v>
      </c>
      <c r="R352" s="112">
        <v>5</v>
      </c>
      <c r="S352" s="94">
        <v>4</v>
      </c>
      <c r="T352" s="39"/>
      <c r="U352" s="94">
        <v>22</v>
      </c>
      <c r="V352" s="24" t="str">
        <f>IF(W352="","",IFERROR(INDEX(#REF!,MATCH(W352,#REF!,0)),"NUEVO"))</f>
        <v>NUEVO</v>
      </c>
      <c r="W352" s="9" t="s">
        <v>344</v>
      </c>
      <c r="X352" s="49" t="s">
        <v>892</v>
      </c>
      <c r="Y352" s="94" t="s">
        <v>646</v>
      </c>
      <c r="Z352" s="94" t="s">
        <v>647</v>
      </c>
      <c r="AA352" s="94" t="s">
        <v>32</v>
      </c>
      <c r="AB352" s="94" t="s">
        <v>1045</v>
      </c>
      <c r="AC352" s="94">
        <v>35</v>
      </c>
      <c r="AD352" s="94" t="s">
        <v>685</v>
      </c>
      <c r="AE352" s="94" t="s">
        <v>685</v>
      </c>
      <c r="AF352" s="94" t="s">
        <v>646</v>
      </c>
      <c r="AG352" s="24" t="str">
        <f t="shared" si="209"/>
        <v>TP</v>
      </c>
      <c r="AH352" s="24">
        <v>5</v>
      </c>
      <c r="AI352" s="24">
        <v>18</v>
      </c>
      <c r="AJ352" s="24">
        <v>30</v>
      </c>
      <c r="AK352" s="24">
        <v>22</v>
      </c>
      <c r="AL352" s="24">
        <v>40</v>
      </c>
      <c r="AM352" s="24">
        <f t="shared" si="216"/>
        <v>4.9999999999999982</v>
      </c>
      <c r="AN352" s="97">
        <f t="shared" si="217"/>
        <v>0.77083333333333337</v>
      </c>
      <c r="AO352" s="97">
        <f t="shared" si="218"/>
        <v>0.94444444444444442</v>
      </c>
      <c r="AP352" s="24" t="str" cm="1">
        <f t="array" ref="AP352">IF(W352="","",IF(SUMPRODUCT((W352=$W$6:$W$3326)*(AH352=$AH$6:$AH$3326)*(AN352=$AN$6:$AN$3326)*(AO352=$AO$6:$AO$3326)*(ROW($W$6:$W$3326)&lt;&gt;ROW(W352))*((R352=0)*($R$6:$R$3326&gt;0)+(R352&gt;0)*($R$6:$R$3326=0)))&gt;0,"SALONES UNIDOS",IF(SUMPRODUCT((W352=$W$6:$W$3326)*(AH352=$AH$6:$AH$3326)*((AN352&lt;$AO$6:$AO$3326)*(AO352&gt;$AN$6:$AN$3326))*(ROW($W$6:$W$3326)&lt;&gt;ROW(W352)))&gt;0,"CRUZADO","Sin cruce")))</f>
        <v>Sin cruce</v>
      </c>
      <c r="AQ352" s="97" t="str">
        <f t="shared" si="219"/>
        <v>DE2HUAURAB</v>
      </c>
      <c r="AR352" s="97" t="str" cm="1">
        <f t="array" ref="AR352">IF(AQ352="","",IF(SUMPRODUCT((AQ352=$AQ$6:$AQ$3326)*(AH352=$AH$6:$AH$3326)*(AN352=$AN$6:$AN$3326)*(AO352=$AO$6:$AO$3326)*(ROW($AQ$6:$AQ$3326)&lt;&gt;ROW(AQ352))*((R352=0)*($R$6:$R$3326&gt;0)+(R352&gt;0)*($R$6:$R$3326=0)))&gt;0,"SALONES UNIDOS",IF(SUMPRODUCT((AQ352=$AQ$6:$AQ$3326)*(AH352=$AH$6:$AH$3326)*((AN352&lt;$AO$6:$AO$3326)*(AO352&gt;$AN$6:$AN$3326))*(ROW($AQ$6:$AQ$3326)&lt;&gt;ROW(AQ352)))&gt;0,"CRUZADO","Sin cruce")))</f>
        <v>Sin cruce</v>
      </c>
    </row>
    <row r="353" spans="3:44" s="8" customFormat="1" ht="18.75" customHeight="1" x14ac:dyDescent="0.2">
      <c r="C353" s="12" t="s">
        <v>639</v>
      </c>
      <c r="D353" s="94" t="s">
        <v>1037</v>
      </c>
      <c r="E353" s="94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95" t="s">
        <v>767</v>
      </c>
      <c r="L353" s="67" t="s">
        <v>768</v>
      </c>
      <c r="M353" s="94" t="s">
        <v>684</v>
      </c>
      <c r="N353" s="94" t="s">
        <v>644</v>
      </c>
      <c r="O353" s="12" t="s">
        <v>512</v>
      </c>
      <c r="P353" s="94">
        <v>2</v>
      </c>
      <c r="Q353" s="94">
        <v>0</v>
      </c>
      <c r="R353" s="112">
        <v>2</v>
      </c>
      <c r="S353" s="94">
        <v>3</v>
      </c>
      <c r="T353" s="39"/>
      <c r="U353" s="94">
        <v>22</v>
      </c>
      <c r="V353" s="24" t="str">
        <f>IF(W353="","",IFERROR(INDEX(#REF!,MATCH(W353,#REF!,0)),"NUEVO"))</f>
        <v>NUEVO</v>
      </c>
      <c r="W353" s="96" t="s">
        <v>460</v>
      </c>
      <c r="X353" s="49" t="s">
        <v>892</v>
      </c>
      <c r="Y353" s="94" t="s">
        <v>646</v>
      </c>
      <c r="Z353" s="94" t="s">
        <v>647</v>
      </c>
      <c r="AA353" s="94" t="s">
        <v>32</v>
      </c>
      <c r="AB353" s="94" t="s">
        <v>1045</v>
      </c>
      <c r="AC353" s="94">
        <v>35</v>
      </c>
      <c r="AD353" s="94" t="s">
        <v>685</v>
      </c>
      <c r="AE353" s="94" t="s">
        <v>685</v>
      </c>
      <c r="AF353" s="94" t="s">
        <v>646</v>
      </c>
      <c r="AG353" s="24" t="str">
        <f t="shared" si="209"/>
        <v>T</v>
      </c>
      <c r="AH353" s="24">
        <v>1</v>
      </c>
      <c r="AI353" s="24">
        <v>21</v>
      </c>
      <c r="AJ353" s="24">
        <v>50</v>
      </c>
      <c r="AK353" s="24">
        <v>23</v>
      </c>
      <c r="AL353" s="24">
        <v>30</v>
      </c>
      <c r="AM353" s="24">
        <f t="shared" si="216"/>
        <v>2.0000000000000027</v>
      </c>
      <c r="AN353" s="97">
        <f t="shared" si="217"/>
        <v>0.90972222222222221</v>
      </c>
      <c r="AO353" s="97">
        <f t="shared" si="218"/>
        <v>0.97916666666666674</v>
      </c>
      <c r="AP353" s="24" t="str" cm="1">
        <f t="array" ref="AP353">IF(W353="","",IF(SUMPRODUCT((W353=$W$6:$W$3326)*(AH353=$AH$6:$AH$3326)*(AN353=$AN$6:$AN$3326)*(AO353=$AO$6:$AO$3326)*(ROW($W$6:$W$3326)&lt;&gt;ROW(W353))*((R353=0)*($R$6:$R$3326&gt;0)+(R353&gt;0)*($R$6:$R$3326=0)))&gt;0,"SALONES UNIDOS",IF(SUMPRODUCT((W353=$W$6:$W$3326)*(AH353=$AH$6:$AH$3326)*((AN353&lt;$AO$6:$AO$3326)*(AO353&gt;$AN$6:$AN$3326))*(ROW($W$6:$W$3326)&lt;&gt;ROW(W353)))&gt;0,"CRUZADO","Sin cruce")))</f>
        <v>Sin cruce</v>
      </c>
      <c r="AQ353" s="97" t="str">
        <f t="shared" si="219"/>
        <v>DE2HUAURAB</v>
      </c>
      <c r="AR353" s="97" t="str" cm="1">
        <f t="array" ref="AR353">IF(AQ353="","",IF(SUMPRODUCT((AQ353=$AQ$6:$AQ$3326)*(AH353=$AH$6:$AH$3326)*(AN353=$AN$6:$AN$3326)*(AO353=$AO$6:$AO$3326)*(ROW($AQ$6:$AQ$3326)&lt;&gt;ROW(AQ353))*((R353=0)*($R$6:$R$3326&gt;0)+(R353&gt;0)*($R$6:$R$3326=0)))&gt;0,"SALONES UNIDOS",IF(SUMPRODUCT((AQ353=$AQ$6:$AQ$3326)*(AH353=$AH$6:$AH$3326)*((AN353&lt;$AO$6:$AO$3326)*(AO353&gt;$AN$6:$AN$3326))*(ROW($AQ$6:$AQ$3326)&lt;&gt;ROW(AQ353)))&gt;0,"CRUZADO","Sin cruce")))</f>
        <v>Sin cruce</v>
      </c>
    </row>
    <row r="354" spans="3:44" s="8" customFormat="1" ht="18.75" customHeight="1" x14ac:dyDescent="0.2">
      <c r="C354" s="12" t="s">
        <v>639</v>
      </c>
      <c r="D354" s="94" t="s">
        <v>1037</v>
      </c>
      <c r="E354" s="94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95" t="s">
        <v>767</v>
      </c>
      <c r="L354" s="67" t="s">
        <v>768</v>
      </c>
      <c r="M354" s="94" t="s">
        <v>684</v>
      </c>
      <c r="N354" s="94" t="s">
        <v>644</v>
      </c>
      <c r="O354" s="12" t="s">
        <v>512</v>
      </c>
      <c r="P354" s="94">
        <v>0</v>
      </c>
      <c r="Q354" s="94">
        <v>2</v>
      </c>
      <c r="R354" s="112">
        <v>2</v>
      </c>
      <c r="S354" s="94">
        <v>3</v>
      </c>
      <c r="T354" s="39"/>
      <c r="U354" s="94">
        <v>22</v>
      </c>
      <c r="V354" s="24" t="str">
        <f>IF(W354="","",IFERROR(INDEX(#REF!,MATCH(W354,#REF!,0)),"NUEVO"))</f>
        <v>NUEVO</v>
      </c>
      <c r="W354" s="96" t="s">
        <v>460</v>
      </c>
      <c r="X354" s="49" t="s">
        <v>892</v>
      </c>
      <c r="Y354" s="94" t="s">
        <v>646</v>
      </c>
      <c r="Z354" s="94" t="s">
        <v>647</v>
      </c>
      <c r="AA354" s="94" t="s">
        <v>32</v>
      </c>
      <c r="AB354" s="94" t="s">
        <v>1045</v>
      </c>
      <c r="AC354" s="94">
        <v>35</v>
      </c>
      <c r="AD354" s="94" t="s">
        <v>685</v>
      </c>
      <c r="AE354" s="94" t="s">
        <v>685</v>
      </c>
      <c r="AF354" s="94" t="s">
        <v>646</v>
      </c>
      <c r="AG354" s="24" t="str">
        <f t="shared" si="209"/>
        <v>P</v>
      </c>
      <c r="AH354" s="24">
        <v>2</v>
      </c>
      <c r="AI354" s="24">
        <v>21</v>
      </c>
      <c r="AJ354" s="24">
        <v>50</v>
      </c>
      <c r="AK354" s="24">
        <v>23</v>
      </c>
      <c r="AL354" s="24">
        <v>30</v>
      </c>
      <c r="AM354" s="24">
        <f t="shared" si="216"/>
        <v>2.0000000000000027</v>
      </c>
      <c r="AN354" s="97">
        <f t="shared" si="217"/>
        <v>0.90972222222222221</v>
      </c>
      <c r="AO354" s="97">
        <f t="shared" si="218"/>
        <v>0.97916666666666674</v>
      </c>
      <c r="AP354" s="24" t="str" cm="1">
        <f t="array" ref="AP354">IF(W354="","",IF(SUMPRODUCT((W354=$W$6:$W$3326)*(AH354=$AH$6:$AH$3326)*(AN354=$AN$6:$AN$3326)*(AO354=$AO$6:$AO$3326)*(ROW($W$6:$W$3326)&lt;&gt;ROW(W354))*((R354=0)*($R$6:$R$3326&gt;0)+(R354&gt;0)*($R$6:$R$3326=0)))&gt;0,"SALONES UNIDOS",IF(SUMPRODUCT((W354=$W$6:$W$3326)*(AH354=$AH$6:$AH$3326)*((AN354&lt;$AO$6:$AO$3326)*(AO354&gt;$AN$6:$AN$3326))*(ROW($W$6:$W$3326)&lt;&gt;ROW(W354)))&gt;0,"CRUZADO","Sin cruce")))</f>
        <v>Sin cruce</v>
      </c>
      <c r="AQ354" s="97" t="str">
        <f t="shared" si="219"/>
        <v>DE2HUAURAB</v>
      </c>
      <c r="AR354" s="97" t="str" cm="1">
        <f t="array" ref="AR354">IF(AQ354="","",IF(SUMPRODUCT((AQ354=$AQ$6:$AQ$3326)*(AH354=$AH$6:$AH$3326)*(AN354=$AN$6:$AN$3326)*(AO354=$AO$6:$AO$3326)*(ROW($AQ$6:$AQ$3326)&lt;&gt;ROW(AQ354))*((R354=0)*($R$6:$R$3326&gt;0)+(R354&gt;0)*($R$6:$R$3326=0)))&gt;0,"SALONES UNIDOS",IF(SUMPRODUCT((AQ354=$AQ$6:$AQ$3326)*(AH354=$AH$6:$AH$3326)*((AN354&lt;$AO$6:$AO$3326)*(AO354&gt;$AN$6:$AN$3326))*(ROW($AQ$6:$AQ$3326)&lt;&gt;ROW(AQ354)))&gt;0,"CRUZADO","Sin cruce")))</f>
        <v>Sin cruce</v>
      </c>
    </row>
    <row r="355" spans="3:44" s="8" customFormat="1" ht="18.75" hidden="1" customHeight="1" x14ac:dyDescent="0.2">
      <c r="C355" s="101" t="s">
        <v>639</v>
      </c>
      <c r="D355" s="100" t="s">
        <v>524</v>
      </c>
      <c r="E355" s="100">
        <v>20261</v>
      </c>
      <c r="F355" s="101" t="s">
        <v>19</v>
      </c>
      <c r="G355" s="101" t="s">
        <v>20</v>
      </c>
      <c r="H355" s="101" t="s">
        <v>30</v>
      </c>
      <c r="I355" s="101">
        <v>3</v>
      </c>
      <c r="J355" s="101" t="s">
        <v>16</v>
      </c>
      <c r="K355" s="102" t="s">
        <v>769</v>
      </c>
      <c r="L355" s="103" t="s">
        <v>770</v>
      </c>
      <c r="M355" s="100" t="s">
        <v>658</v>
      </c>
      <c r="N355" s="100" t="s">
        <v>644</v>
      </c>
      <c r="O355" s="101" t="s">
        <v>512</v>
      </c>
      <c r="P355" s="100">
        <v>2</v>
      </c>
      <c r="Q355" s="100">
        <v>2</v>
      </c>
      <c r="R355" s="104">
        <v>4</v>
      </c>
      <c r="S355" s="100">
        <v>3</v>
      </c>
      <c r="T355" s="39"/>
      <c r="U355" s="24">
        <v>22</v>
      </c>
      <c r="V355" s="24" t="str">
        <f>IF(W355="","",IFERROR(INDEX(#REF!,MATCH(W355,#REF!,0)),"NUEVO"))</f>
        <v>NUEVO</v>
      </c>
      <c r="W355" s="126" t="s">
        <v>601</v>
      </c>
      <c r="X355" s="105" t="s">
        <v>96</v>
      </c>
      <c r="Y355" s="100" t="s">
        <v>740</v>
      </c>
      <c r="Z355" s="94" t="s">
        <v>647</v>
      </c>
      <c r="AA355" s="100" t="s">
        <v>32</v>
      </c>
      <c r="AB355" s="100" t="s">
        <v>1030</v>
      </c>
      <c r="AC355" s="100">
        <v>36</v>
      </c>
      <c r="AD355" s="100"/>
      <c r="AE355" s="100"/>
      <c r="AF355" s="100" t="s">
        <v>740</v>
      </c>
      <c r="AG355" s="24" t="str">
        <f t="shared" si="209"/>
        <v>TP</v>
      </c>
      <c r="AH355" s="100">
        <v>3</v>
      </c>
      <c r="AI355" s="100">
        <v>7</v>
      </c>
      <c r="AJ355" s="100">
        <v>40</v>
      </c>
      <c r="AK355" s="100">
        <v>11</v>
      </c>
      <c r="AL355" s="100">
        <v>0</v>
      </c>
      <c r="AM355" s="24">
        <f t="shared" si="216"/>
        <v>3.9999999999999987</v>
      </c>
      <c r="AN355" s="97">
        <f t="shared" si="217"/>
        <v>0.31944444444444448</v>
      </c>
      <c r="AO355" s="97">
        <f t="shared" si="218"/>
        <v>0.45833333333333331</v>
      </c>
      <c r="AP355" s="24" t="str" cm="1">
        <f t="array" ref="AP355">IF(W355="","",IF(SUMPRODUCT((W355=$W$6:$W$3326)*(AH355=$AH$6:$AH$3326)*(AN355=$AN$6:$AN$3326)*(AO355=$AO$6:$AO$3326)*(ROW($W$6:$W$3326)&lt;&gt;ROW(W355))*((R355=0)*($R$6:$R$3326&gt;0)+(R355&gt;0)*($R$6:$R$3326=0)))&gt;0,"SALONES UNIDOS",IF(SUMPRODUCT((W355=$W$6:$W$3326)*(AH355=$AH$6:$AH$3326)*((AN355&lt;$AO$6:$AO$3326)*(AO355&gt;$AN$6:$AN$3326))*(ROW($W$6:$W$3326)&lt;&gt;ROW(W355)))&gt;0,"CRUZADO","Sin cruce")))</f>
        <v>Sin cruce</v>
      </c>
      <c r="AQ355" s="97" t="str">
        <f t="shared" si="219"/>
        <v>DE3HUAURAA</v>
      </c>
      <c r="AR355" s="97" t="str" cm="1">
        <f t="array" ref="AR355">IF(AQ355="","",IF(SUMPRODUCT((AQ355=$AQ$6:$AQ$3326)*(AH355=$AH$6:$AH$3326)*(AN355=$AN$6:$AN$3326)*(AO355=$AO$6:$AO$3326)*(ROW($AQ$6:$AQ$3326)&lt;&gt;ROW(AQ355))*((R355=0)*($R$6:$R$3326&gt;0)+(R355&gt;0)*($R$6:$R$3326=0)))&gt;0,"SALONES UNIDOS",IF(SUMPRODUCT((AQ355=$AQ$6:$AQ$3326)*(AH355=$AH$6:$AH$3326)*((AN355&lt;$AO$6:$AO$3326)*(AO355&gt;$AN$6:$AN$3326))*(ROW($AQ$6:$AQ$3326)&lt;&gt;ROW(AQ355)))&gt;0,"CRUZADO","Sin cruce")))</f>
        <v>Sin cruce</v>
      </c>
    </row>
    <row r="356" spans="3:44" s="8" customFormat="1" ht="18.75" hidden="1" customHeight="1" x14ac:dyDescent="0.2">
      <c r="C356" s="101" t="s">
        <v>639</v>
      </c>
      <c r="D356" s="100" t="s">
        <v>524</v>
      </c>
      <c r="E356" s="100">
        <v>20261</v>
      </c>
      <c r="F356" s="101" t="s">
        <v>19</v>
      </c>
      <c r="G356" s="101" t="s">
        <v>20</v>
      </c>
      <c r="H356" s="101" t="s">
        <v>30</v>
      </c>
      <c r="I356" s="101">
        <v>3</v>
      </c>
      <c r="J356" s="101" t="s">
        <v>16</v>
      </c>
      <c r="K356" s="102" t="s">
        <v>772</v>
      </c>
      <c r="L356" s="103" t="s">
        <v>773</v>
      </c>
      <c r="M356" s="100" t="s">
        <v>658</v>
      </c>
      <c r="N356" s="100" t="s">
        <v>644</v>
      </c>
      <c r="O356" s="101" t="s">
        <v>512</v>
      </c>
      <c r="P356" s="100">
        <v>2</v>
      </c>
      <c r="Q356" s="100">
        <v>0</v>
      </c>
      <c r="R356" s="104">
        <v>2</v>
      </c>
      <c r="S356" s="100">
        <v>3</v>
      </c>
      <c r="T356" s="39"/>
      <c r="U356" s="24">
        <v>22</v>
      </c>
      <c r="V356" s="24" t="str">
        <f>IF(W356="","",IFERROR(INDEX(#REF!,MATCH(W356,#REF!,0)),"NUEVO"))</f>
        <v>NUEVO</v>
      </c>
      <c r="W356" s="80" t="s">
        <v>606</v>
      </c>
      <c r="X356" s="105" t="s">
        <v>96</v>
      </c>
      <c r="Y356" s="100" t="s">
        <v>740</v>
      </c>
      <c r="Z356" s="100" t="s">
        <v>647</v>
      </c>
      <c r="AA356" s="100" t="s">
        <v>32</v>
      </c>
      <c r="AB356" s="100" t="s">
        <v>1017</v>
      </c>
      <c r="AC356" s="100">
        <v>36</v>
      </c>
      <c r="AD356" s="94"/>
      <c r="AE356" s="100"/>
      <c r="AF356" s="100" t="s">
        <v>740</v>
      </c>
      <c r="AG356" s="24" t="str">
        <f t="shared" ref="AG356" si="228">IF(AND(P356&gt;0,Q356&gt;0),"TP",IF(AND(P356&gt;0,Q356=0),"T","P"))</f>
        <v>T</v>
      </c>
      <c r="AH356" s="100">
        <v>5</v>
      </c>
      <c r="AI356" s="100">
        <v>7</v>
      </c>
      <c r="AJ356" s="100">
        <v>40</v>
      </c>
      <c r="AK356" s="100">
        <v>9</v>
      </c>
      <c r="AL356" s="100">
        <v>20</v>
      </c>
      <c r="AM356" s="24">
        <f t="shared" ref="AM356" si="229">IF(R356=0,0,IF(AI356="",R356,IF(X356="HIBRIDO VIRTUAL",0,((((AK356/24)+(AL356/1440))-((AI356/24)+(AJ356/1440)))*1440/50))))</f>
        <v>1.9999999999999993</v>
      </c>
      <c r="AN356" s="97">
        <f t="shared" ref="AN356" si="230">AI356/24+AJ356/1440</f>
        <v>0.31944444444444448</v>
      </c>
      <c r="AO356" s="97">
        <f t="shared" ref="AO356" si="231">AK356/24+AL356/1440</f>
        <v>0.3888888888888889</v>
      </c>
      <c r="AP356" s="24" t="str" cm="1">
        <f t="array" ref="AP356">IF(W356="","",IF(SUMPRODUCT((W356=$W$6:$W$3326)*(AH356=$AH$6:$AH$3326)*(AN356=$AN$6:$AN$3326)*(AO356=$AO$6:$AO$3326)*(ROW($W$6:$W$3326)&lt;&gt;ROW(W356))*((R356=0)*($R$6:$R$3326&gt;0)+(R356&gt;0)*($R$6:$R$3326=0)))&gt;0,"SALONES UNIDOS",IF(SUMPRODUCT((W356=$W$6:$W$3326)*(AH356=$AH$6:$AH$3326)*((AN356&lt;$AO$6:$AO$3326)*(AO356&gt;$AN$6:$AN$3326))*(ROW($W$6:$W$3326)&lt;&gt;ROW(W356)))&gt;0,"CRUZADO","Sin cruce")))</f>
        <v>Sin cruce</v>
      </c>
      <c r="AQ356" s="97" t="str">
        <f t="shared" ref="AQ356" si="232">TRIM(CONCATENATE(H356,I356,F356,J356))</f>
        <v>DE3HUAURAA</v>
      </c>
      <c r="AR356" s="97" t="str" cm="1">
        <f t="array" ref="AR356">IF(AQ356="","",IF(SUMPRODUCT((AQ356=$AQ$6:$AQ$3326)*(AH356=$AH$6:$AH$3326)*(AN356=$AN$6:$AN$3326)*(AO356=$AO$6:$AO$3326)*(ROW($AQ$6:$AQ$3326)&lt;&gt;ROW(AQ356))*((R356=0)*($R$6:$R$3326&gt;0)+(R356&gt;0)*($R$6:$R$3326=0)))&gt;0,"SALONES UNIDOS",IF(SUMPRODUCT((AQ356=$AQ$6:$AQ$3326)*(AH356=$AH$6:$AH$3326)*((AN356&lt;$AO$6:$AO$3326)*(AO356&gt;$AN$6:$AN$3326))*(ROW($AQ$6:$AQ$3326)&lt;&gt;ROW(AQ356)))&gt;0,"CRUZADO","Sin cruce")))</f>
        <v>Sin cruce</v>
      </c>
    </row>
    <row r="357" spans="3:44" s="8" customFormat="1" ht="18.75" hidden="1" customHeight="1" x14ac:dyDescent="0.2">
      <c r="C357" s="101" t="s">
        <v>639</v>
      </c>
      <c r="D357" s="100" t="s">
        <v>524</v>
      </c>
      <c r="E357" s="100">
        <v>20261</v>
      </c>
      <c r="F357" s="101" t="s">
        <v>19</v>
      </c>
      <c r="G357" s="101" t="s">
        <v>20</v>
      </c>
      <c r="H357" s="101" t="s">
        <v>30</v>
      </c>
      <c r="I357" s="101">
        <v>3</v>
      </c>
      <c r="J357" s="101" t="s">
        <v>16</v>
      </c>
      <c r="K357" s="102" t="s">
        <v>772</v>
      </c>
      <c r="L357" s="103" t="s">
        <v>773</v>
      </c>
      <c r="M357" s="100" t="s">
        <v>658</v>
      </c>
      <c r="N357" s="100" t="s">
        <v>644</v>
      </c>
      <c r="O357" s="101" t="s">
        <v>512</v>
      </c>
      <c r="P357" s="100">
        <v>0</v>
      </c>
      <c r="Q357" s="100">
        <v>2</v>
      </c>
      <c r="R357" s="104">
        <v>2</v>
      </c>
      <c r="S357" s="100">
        <v>3</v>
      </c>
      <c r="T357" s="39"/>
      <c r="U357" s="24">
        <v>22</v>
      </c>
      <c r="V357" s="24" t="str">
        <f>IF(W357="","",IFERROR(INDEX(#REF!,MATCH(W357,#REF!,0)),"NUEVO"))</f>
        <v>NUEVO</v>
      </c>
      <c r="W357" s="80" t="s">
        <v>606</v>
      </c>
      <c r="X357" s="105" t="s">
        <v>96</v>
      </c>
      <c r="Y357" s="100" t="s">
        <v>740</v>
      </c>
      <c r="Z357" s="100" t="s">
        <v>647</v>
      </c>
      <c r="AA357" s="100"/>
      <c r="AB357" s="100"/>
      <c r="AC357" s="100"/>
      <c r="AD357" s="94" t="s">
        <v>751</v>
      </c>
      <c r="AE357" s="100"/>
      <c r="AF357" s="100" t="s">
        <v>740</v>
      </c>
      <c r="AG357" s="24" t="str">
        <f t="shared" si="209"/>
        <v>P</v>
      </c>
      <c r="AH357" s="100">
        <v>5</v>
      </c>
      <c r="AI357" s="100">
        <v>9</v>
      </c>
      <c r="AJ357" s="100">
        <v>20</v>
      </c>
      <c r="AK357" s="100">
        <v>11</v>
      </c>
      <c r="AL357" s="100">
        <v>0</v>
      </c>
      <c r="AM357" s="24">
        <f t="shared" si="216"/>
        <v>1.9999999999999993</v>
      </c>
      <c r="AN357" s="97">
        <f t="shared" si="217"/>
        <v>0.3888888888888889</v>
      </c>
      <c r="AO357" s="97">
        <f t="shared" si="218"/>
        <v>0.45833333333333331</v>
      </c>
      <c r="AP357" s="24" t="str" cm="1">
        <f t="array" ref="AP357">IF(W357="","",IF(SUMPRODUCT((W357=$W$6:$W$3326)*(AH357=$AH$6:$AH$3326)*(AN357=$AN$6:$AN$3326)*(AO357=$AO$6:$AO$3326)*(ROW($W$6:$W$3326)&lt;&gt;ROW(W357))*((R357=0)*($R$6:$R$3326&gt;0)+(R357&gt;0)*($R$6:$R$3326=0)))&gt;0,"SALONES UNIDOS",IF(SUMPRODUCT((W357=$W$6:$W$3326)*(AH357=$AH$6:$AH$3326)*((AN357&lt;$AO$6:$AO$3326)*(AO357&gt;$AN$6:$AN$3326))*(ROW($W$6:$W$3326)&lt;&gt;ROW(W357)))&gt;0,"CRUZADO","Sin cruce")))</f>
        <v>Sin cruce</v>
      </c>
      <c r="AQ357" s="97" t="str">
        <f t="shared" si="219"/>
        <v>DE3HUAURAA</v>
      </c>
      <c r="AR357" s="97" t="str" cm="1">
        <f t="array" ref="AR357">IF(AQ357="","",IF(SUMPRODUCT((AQ357=$AQ$6:$AQ$3326)*(AH357=$AH$6:$AH$3326)*(AN357=$AN$6:$AN$3326)*(AO357=$AO$6:$AO$3326)*(ROW($AQ$6:$AQ$3326)&lt;&gt;ROW(AQ357))*((R357=0)*($R$6:$R$3326&gt;0)+(R357&gt;0)*($R$6:$R$3326=0)))&gt;0,"SALONES UNIDOS",IF(SUMPRODUCT((AQ357=$AQ$6:$AQ$3326)*(AH357=$AH$6:$AH$3326)*((AN357&lt;$AO$6:$AO$3326)*(AO357&gt;$AN$6:$AN$3326))*(ROW($AQ$6:$AQ$3326)&lt;&gt;ROW(AQ357)))&gt;0,"CRUZADO","Sin cruce")))</f>
        <v>Sin cruce</v>
      </c>
    </row>
    <row r="358" spans="3:44" s="8" customFormat="1" ht="18.75" hidden="1" customHeight="1" x14ac:dyDescent="0.2">
      <c r="C358" s="101" t="s">
        <v>639</v>
      </c>
      <c r="D358" s="100" t="s">
        <v>524</v>
      </c>
      <c r="E358" s="100">
        <v>20261</v>
      </c>
      <c r="F358" s="101" t="s">
        <v>19</v>
      </c>
      <c r="G358" s="101" t="s">
        <v>20</v>
      </c>
      <c r="H358" s="101" t="s">
        <v>30</v>
      </c>
      <c r="I358" s="101">
        <v>3</v>
      </c>
      <c r="J358" s="101" t="s">
        <v>16</v>
      </c>
      <c r="K358" s="102" t="s">
        <v>774</v>
      </c>
      <c r="L358" s="103" t="s">
        <v>775</v>
      </c>
      <c r="M358" s="100" t="s">
        <v>658</v>
      </c>
      <c r="N358" s="100" t="s">
        <v>644</v>
      </c>
      <c r="O358" s="101" t="s">
        <v>521</v>
      </c>
      <c r="P358" s="100">
        <v>3</v>
      </c>
      <c r="Q358" s="100">
        <v>0</v>
      </c>
      <c r="R358" s="104">
        <v>3</v>
      </c>
      <c r="S358" s="100">
        <v>3</v>
      </c>
      <c r="T358" s="39"/>
      <c r="U358" s="24">
        <v>22</v>
      </c>
      <c r="V358" s="24" t="str">
        <f>IF(W358="","",IFERROR(INDEX(#REF!,MATCH(W358,#REF!,0)),"NUEVO"))</f>
        <v>NUEVO</v>
      </c>
      <c r="W358" s="80" t="s">
        <v>550</v>
      </c>
      <c r="X358" s="119" t="s">
        <v>95</v>
      </c>
      <c r="Y358" s="100" t="s">
        <v>740</v>
      </c>
      <c r="Z358" s="94" t="s">
        <v>647</v>
      </c>
      <c r="AA358" s="100"/>
      <c r="AB358" s="100"/>
      <c r="AC358" s="100"/>
      <c r="AD358" s="100"/>
      <c r="AE358" s="100"/>
      <c r="AF358" s="100" t="s">
        <v>740</v>
      </c>
      <c r="AG358" s="24" t="str">
        <f t="shared" si="209"/>
        <v>T</v>
      </c>
      <c r="AH358" s="100">
        <v>2</v>
      </c>
      <c r="AI358" s="100">
        <v>11</v>
      </c>
      <c r="AJ358" s="100">
        <v>0</v>
      </c>
      <c r="AK358" s="100">
        <v>13</v>
      </c>
      <c r="AL358" s="100">
        <v>30</v>
      </c>
      <c r="AM358" s="24">
        <f t="shared" si="216"/>
        <v>3.0000000000000004</v>
      </c>
      <c r="AN358" s="97">
        <f t="shared" si="217"/>
        <v>0.45833333333333331</v>
      </c>
      <c r="AO358" s="97">
        <f t="shared" si="218"/>
        <v>0.5625</v>
      </c>
      <c r="AP358" s="24" t="str" cm="1">
        <f t="array" ref="AP358">IF(W358="","",IF(SUMPRODUCT((W358=$W$6:$W$3326)*(AH358=$AH$6:$AH$3326)*(AN358=$AN$6:$AN$3326)*(AO358=$AO$6:$AO$3326)*(ROW($W$6:$W$3326)&lt;&gt;ROW(W358))*((R358=0)*($R$6:$R$3326&gt;0)+(R358&gt;0)*($R$6:$R$3326=0)))&gt;0,"SALONES UNIDOS",IF(SUMPRODUCT((W358=$W$6:$W$3326)*(AH358=$AH$6:$AH$3326)*((AN358&lt;$AO$6:$AO$3326)*(AO358&gt;$AN$6:$AN$3326))*(ROW($W$6:$W$3326)&lt;&gt;ROW(W358)))&gt;0,"CRUZADO","Sin cruce")))</f>
        <v>Sin cruce</v>
      </c>
      <c r="AQ358" s="97" t="str">
        <f t="shared" si="219"/>
        <v>DE3HUAURAA</v>
      </c>
      <c r="AR358" s="97" t="str" cm="1">
        <f t="array" ref="AR358">IF(AQ358="","",IF(SUMPRODUCT((AQ358=$AQ$6:$AQ$3326)*(AH358=$AH$6:$AH$3326)*(AN358=$AN$6:$AN$3326)*(AO358=$AO$6:$AO$3326)*(ROW($AQ$6:$AQ$3326)&lt;&gt;ROW(AQ358))*((R358=0)*($R$6:$R$3326&gt;0)+(R358&gt;0)*($R$6:$R$3326=0)))&gt;0,"SALONES UNIDOS",IF(SUMPRODUCT((AQ358=$AQ$6:$AQ$3326)*(AH358=$AH$6:$AH$3326)*((AN358&lt;$AO$6:$AO$3326)*(AO358&gt;$AN$6:$AN$3326))*(ROW($AQ$6:$AQ$3326)&lt;&gt;ROW(AQ358)))&gt;0,"CRUZADO","Sin cruce")))</f>
        <v>Sin cruce</v>
      </c>
    </row>
    <row r="359" spans="3:44" s="8" customFormat="1" ht="18.75" hidden="1" customHeight="1" x14ac:dyDescent="0.2">
      <c r="C359" s="101" t="s">
        <v>639</v>
      </c>
      <c r="D359" s="100" t="s">
        <v>524</v>
      </c>
      <c r="E359" s="100">
        <v>20261</v>
      </c>
      <c r="F359" s="101" t="s">
        <v>19</v>
      </c>
      <c r="G359" s="101" t="s">
        <v>20</v>
      </c>
      <c r="H359" s="101" t="s">
        <v>30</v>
      </c>
      <c r="I359" s="101">
        <v>3</v>
      </c>
      <c r="J359" s="101" t="s">
        <v>16</v>
      </c>
      <c r="K359" s="102" t="s">
        <v>776</v>
      </c>
      <c r="L359" s="103" t="s">
        <v>777</v>
      </c>
      <c r="M359" s="100" t="s">
        <v>658</v>
      </c>
      <c r="N359" s="100" t="s">
        <v>644</v>
      </c>
      <c r="O359" s="101" t="s">
        <v>521</v>
      </c>
      <c r="P359" s="100">
        <v>3</v>
      </c>
      <c r="Q359" s="100">
        <v>0</v>
      </c>
      <c r="R359" s="104">
        <v>3</v>
      </c>
      <c r="S359" s="100">
        <v>3</v>
      </c>
      <c r="T359" s="39"/>
      <c r="U359" s="24">
        <v>22</v>
      </c>
      <c r="V359" s="24" t="str">
        <f>IF(W359="","",IFERROR(INDEX(#REF!,MATCH(W359,#REF!,0)),"NUEVO"))</f>
        <v>NUEVO</v>
      </c>
      <c r="W359" s="80" t="s">
        <v>579</v>
      </c>
      <c r="X359" s="119" t="s">
        <v>95</v>
      </c>
      <c r="Y359" s="100" t="s">
        <v>740</v>
      </c>
      <c r="Z359" s="94" t="s">
        <v>647</v>
      </c>
      <c r="AA359" s="100"/>
      <c r="AB359" s="100"/>
      <c r="AC359" s="100"/>
      <c r="AD359" s="100"/>
      <c r="AE359" s="100"/>
      <c r="AF359" s="100" t="s">
        <v>740</v>
      </c>
      <c r="AG359" s="24" t="str">
        <f t="shared" si="209"/>
        <v>T</v>
      </c>
      <c r="AH359" s="100">
        <v>1</v>
      </c>
      <c r="AI359" s="100">
        <v>7</v>
      </c>
      <c r="AJ359" s="100">
        <v>40</v>
      </c>
      <c r="AK359" s="100">
        <v>10</v>
      </c>
      <c r="AL359" s="100">
        <v>10</v>
      </c>
      <c r="AM359" s="24">
        <f t="shared" si="216"/>
        <v>2.9999999999999987</v>
      </c>
      <c r="AN359" s="97">
        <f t="shared" si="217"/>
        <v>0.31944444444444448</v>
      </c>
      <c r="AO359" s="97">
        <f t="shared" si="218"/>
        <v>0.4236111111111111</v>
      </c>
      <c r="AP359" s="24" t="str" cm="1">
        <f t="array" ref="AP359">IF(W359="","",IF(SUMPRODUCT((W359=$W$6:$W$3326)*(AH359=$AH$6:$AH$3326)*(AN359=$AN$6:$AN$3326)*(AO359=$AO$6:$AO$3326)*(ROW($W$6:$W$3326)&lt;&gt;ROW(W359))*((R359=0)*($R$6:$R$3326&gt;0)+(R359&gt;0)*($R$6:$R$3326=0)))&gt;0,"SALONES UNIDOS",IF(SUMPRODUCT((W359=$W$6:$W$3326)*(AH359=$AH$6:$AH$3326)*((AN359&lt;$AO$6:$AO$3326)*(AO359&gt;$AN$6:$AN$3326))*(ROW($W$6:$W$3326)&lt;&gt;ROW(W359)))&gt;0,"CRUZADO","Sin cruce")))</f>
        <v>Sin cruce</v>
      </c>
      <c r="AQ359" s="97" t="str">
        <f t="shared" si="219"/>
        <v>DE3HUAURAA</v>
      </c>
      <c r="AR359" s="97" t="str" cm="1">
        <f t="array" ref="AR359">IF(AQ359="","",IF(SUMPRODUCT((AQ359=$AQ$6:$AQ$3326)*(AH359=$AH$6:$AH$3326)*(AN359=$AN$6:$AN$3326)*(AO359=$AO$6:$AO$3326)*(ROW($AQ$6:$AQ$3326)&lt;&gt;ROW(AQ359))*((R359=0)*($R$6:$R$3326&gt;0)+(R359&gt;0)*($R$6:$R$3326=0)))&gt;0,"SALONES UNIDOS",IF(SUMPRODUCT((AQ359=$AQ$6:$AQ$3326)*(AH359=$AH$6:$AH$3326)*((AN359&lt;$AO$6:$AO$3326)*(AO359&gt;$AN$6:$AN$3326))*(ROW($AQ$6:$AQ$3326)&lt;&gt;ROW(AQ359)))&gt;0,"CRUZADO","Sin cruce")))</f>
        <v>Sin cruce</v>
      </c>
    </row>
    <row r="360" spans="3:44" s="8" customFormat="1" ht="18.75" hidden="1" customHeight="1" x14ac:dyDescent="0.2">
      <c r="C360" s="101" t="s">
        <v>639</v>
      </c>
      <c r="D360" s="100" t="s">
        <v>524</v>
      </c>
      <c r="E360" s="100">
        <v>20261</v>
      </c>
      <c r="F360" s="101" t="s">
        <v>19</v>
      </c>
      <c r="G360" s="101" t="s">
        <v>20</v>
      </c>
      <c r="H360" s="101" t="s">
        <v>30</v>
      </c>
      <c r="I360" s="101">
        <v>3</v>
      </c>
      <c r="J360" s="101" t="s">
        <v>16</v>
      </c>
      <c r="K360" s="102" t="s">
        <v>778</v>
      </c>
      <c r="L360" s="103" t="s">
        <v>779</v>
      </c>
      <c r="M360" s="100" t="s">
        <v>658</v>
      </c>
      <c r="N360" s="100" t="s">
        <v>644</v>
      </c>
      <c r="O360" s="101" t="s">
        <v>512</v>
      </c>
      <c r="P360" s="100">
        <v>2</v>
      </c>
      <c r="Q360" s="100">
        <v>2</v>
      </c>
      <c r="R360" s="104">
        <v>4</v>
      </c>
      <c r="S360" s="100">
        <v>3</v>
      </c>
      <c r="T360" s="39"/>
      <c r="U360" s="24">
        <v>22</v>
      </c>
      <c r="V360" s="24" t="str">
        <f>IF(W360="","",IFERROR(INDEX(#REF!,MATCH(W360,#REF!,0)),"NUEVO"))</f>
        <v>NUEVO</v>
      </c>
      <c r="W360" s="126" t="s">
        <v>602</v>
      </c>
      <c r="X360" s="105" t="s">
        <v>96</v>
      </c>
      <c r="Y360" s="100" t="s">
        <v>740</v>
      </c>
      <c r="Z360" s="94" t="s">
        <v>647</v>
      </c>
      <c r="AA360" s="100" t="s">
        <v>32</v>
      </c>
      <c r="AB360" s="100" t="s">
        <v>1030</v>
      </c>
      <c r="AC360" s="100">
        <v>36</v>
      </c>
      <c r="AD360" s="100"/>
      <c r="AE360" s="100"/>
      <c r="AF360" s="100" t="s">
        <v>740</v>
      </c>
      <c r="AG360" s="24" t="str">
        <f t="shared" si="209"/>
        <v>TP</v>
      </c>
      <c r="AH360" s="100">
        <v>4</v>
      </c>
      <c r="AI360" s="100">
        <v>7</v>
      </c>
      <c r="AJ360" s="100">
        <v>40</v>
      </c>
      <c r="AK360" s="100">
        <v>11</v>
      </c>
      <c r="AL360" s="100">
        <v>0</v>
      </c>
      <c r="AM360" s="24">
        <f t="shared" si="216"/>
        <v>3.9999999999999987</v>
      </c>
      <c r="AN360" s="97">
        <f t="shared" si="217"/>
        <v>0.31944444444444448</v>
      </c>
      <c r="AO360" s="97">
        <f t="shared" si="218"/>
        <v>0.45833333333333331</v>
      </c>
      <c r="AP360" s="24" t="str" cm="1">
        <f t="array" ref="AP360">IF(W360="","",IF(SUMPRODUCT((W360=$W$6:$W$3326)*(AH360=$AH$6:$AH$3326)*(AN360=$AN$6:$AN$3326)*(AO360=$AO$6:$AO$3326)*(ROW($W$6:$W$3326)&lt;&gt;ROW(W360))*((R360=0)*($R$6:$R$3326&gt;0)+(R360&gt;0)*($R$6:$R$3326=0)))&gt;0,"SALONES UNIDOS",IF(SUMPRODUCT((W360=$W$6:$W$3326)*(AH360=$AH$6:$AH$3326)*((AN360&lt;$AO$6:$AO$3326)*(AO360&gt;$AN$6:$AN$3326))*(ROW($W$6:$W$3326)&lt;&gt;ROW(W360)))&gt;0,"CRUZADO","Sin cruce")))</f>
        <v>Sin cruce</v>
      </c>
      <c r="AQ360" s="97" t="str">
        <f t="shared" si="219"/>
        <v>DE3HUAURAA</v>
      </c>
      <c r="AR360" s="97" t="str" cm="1">
        <f t="array" ref="AR360">IF(AQ360="","",IF(SUMPRODUCT((AQ360=$AQ$6:$AQ$3326)*(AH360=$AH$6:$AH$3326)*(AN360=$AN$6:$AN$3326)*(AO360=$AO$6:$AO$3326)*(ROW($AQ$6:$AQ$3326)&lt;&gt;ROW(AQ360))*((R360=0)*($R$6:$R$3326&gt;0)+(R360&gt;0)*($R$6:$R$3326=0)))&gt;0,"SALONES UNIDOS",IF(SUMPRODUCT((AQ360=$AQ$6:$AQ$3326)*(AH360=$AH$6:$AH$3326)*((AN360&lt;$AO$6:$AO$3326)*(AO360&gt;$AN$6:$AN$3326))*(ROW($AQ$6:$AQ$3326)&lt;&gt;ROW(AQ360)))&gt;0,"CRUZADO","Sin cruce")))</f>
        <v>Sin cruce</v>
      </c>
    </row>
    <row r="361" spans="3:44" s="8" customFormat="1" ht="18.75" hidden="1" customHeight="1" x14ac:dyDescent="0.2">
      <c r="C361" s="101" t="s">
        <v>639</v>
      </c>
      <c r="D361" s="100" t="s">
        <v>524</v>
      </c>
      <c r="E361" s="100">
        <v>20261</v>
      </c>
      <c r="F361" s="101" t="s">
        <v>19</v>
      </c>
      <c r="G361" s="101" t="s">
        <v>20</v>
      </c>
      <c r="H361" s="101" t="s">
        <v>30</v>
      </c>
      <c r="I361" s="101">
        <v>3</v>
      </c>
      <c r="J361" s="101" t="s">
        <v>16</v>
      </c>
      <c r="K361" s="102" t="s">
        <v>780</v>
      </c>
      <c r="L361" s="103" t="s">
        <v>781</v>
      </c>
      <c r="M361" s="100" t="s">
        <v>643</v>
      </c>
      <c r="N361" s="100" t="s">
        <v>644</v>
      </c>
      <c r="O361" s="101" t="s">
        <v>512</v>
      </c>
      <c r="P361" s="100">
        <v>2</v>
      </c>
      <c r="Q361" s="100">
        <v>0</v>
      </c>
      <c r="R361" s="104">
        <v>2</v>
      </c>
      <c r="S361" s="100">
        <v>3</v>
      </c>
      <c r="T361" s="39"/>
      <c r="U361" s="24">
        <v>22</v>
      </c>
      <c r="V361" s="24" t="str">
        <f>IF(W361="","",IFERROR(INDEX(#REF!,MATCH(W361,#REF!,0)),"NUEVO"))</f>
        <v>NUEVO</v>
      </c>
      <c r="W361" s="126" t="s">
        <v>603</v>
      </c>
      <c r="X361" s="105" t="s">
        <v>96</v>
      </c>
      <c r="Y361" s="100" t="s">
        <v>740</v>
      </c>
      <c r="Z361" s="94" t="s">
        <v>647</v>
      </c>
      <c r="AA361" s="100" t="s">
        <v>32</v>
      </c>
      <c r="AB361" s="100" t="s">
        <v>1030</v>
      </c>
      <c r="AC361" s="100">
        <v>36</v>
      </c>
      <c r="AD361" s="100"/>
      <c r="AE361" s="100"/>
      <c r="AF361" s="100" t="s">
        <v>740</v>
      </c>
      <c r="AG361" s="24" t="str">
        <f t="shared" ref="AG361" si="233">IF(AND(P361&gt;0,Q361&gt;0),"TP",IF(AND(P361&gt;0,Q361=0),"T","P"))</f>
        <v>T</v>
      </c>
      <c r="AH361" s="100">
        <v>2</v>
      </c>
      <c r="AI361" s="100">
        <v>7</v>
      </c>
      <c r="AJ361" s="100">
        <v>40</v>
      </c>
      <c r="AK361" s="100">
        <v>9</v>
      </c>
      <c r="AL361" s="100">
        <v>20</v>
      </c>
      <c r="AM361" s="24">
        <f t="shared" si="216"/>
        <v>1.9999999999999993</v>
      </c>
      <c r="AN361" s="97">
        <f t="shared" si="217"/>
        <v>0.31944444444444448</v>
      </c>
      <c r="AO361" s="97">
        <f t="shared" si="218"/>
        <v>0.3888888888888889</v>
      </c>
      <c r="AP361" s="24" t="str" cm="1">
        <f t="array" ref="AP361">IF(W361="","",IF(SUMPRODUCT((W361=$W$6:$W$3326)*(AH361=$AH$6:$AH$3326)*(AN361=$AN$6:$AN$3326)*(AO361=$AO$6:$AO$3326)*(ROW($W$6:$W$3326)&lt;&gt;ROW(W361))*((R361=0)*($R$6:$R$3326&gt;0)+(R361&gt;0)*($R$6:$R$3326=0)))&gt;0,"SALONES UNIDOS",IF(SUMPRODUCT((W361=$W$6:$W$3326)*(AH361=$AH$6:$AH$3326)*((AN361&lt;$AO$6:$AO$3326)*(AO361&gt;$AN$6:$AN$3326))*(ROW($W$6:$W$3326)&lt;&gt;ROW(W361)))&gt;0,"CRUZADO","Sin cruce")))</f>
        <v>Sin cruce</v>
      </c>
      <c r="AQ361" s="97" t="str">
        <f t="shared" si="219"/>
        <v>DE3HUAURAA</v>
      </c>
      <c r="AR361" s="97" t="str" cm="1">
        <f t="array" ref="AR361">IF(AQ361="","",IF(SUMPRODUCT((AQ361=$AQ$6:$AQ$3326)*(AH361=$AH$6:$AH$3326)*(AN361=$AN$6:$AN$3326)*(AO361=$AO$6:$AO$3326)*(ROW($AQ$6:$AQ$3326)&lt;&gt;ROW(AQ361))*((R361=0)*($R$6:$R$3326&gt;0)+(R361&gt;0)*($R$6:$R$3326=0)))&gt;0,"SALONES UNIDOS",IF(SUMPRODUCT((AQ361=$AQ$6:$AQ$3326)*(AH361=$AH$6:$AH$3326)*((AN361&lt;$AO$6:$AO$3326)*(AO361&gt;$AN$6:$AN$3326))*(ROW($AQ$6:$AQ$3326)&lt;&gt;ROW(AQ361)))&gt;0,"CRUZADO","Sin cruce")))</f>
        <v>Sin cruce</v>
      </c>
    </row>
    <row r="362" spans="3:44" s="8" customFormat="1" ht="18.75" hidden="1" customHeight="1" x14ac:dyDescent="0.2">
      <c r="C362" s="101" t="s">
        <v>639</v>
      </c>
      <c r="D362" s="100" t="s">
        <v>524</v>
      </c>
      <c r="E362" s="100">
        <v>20261</v>
      </c>
      <c r="F362" s="101" t="s">
        <v>19</v>
      </c>
      <c r="G362" s="101" t="s">
        <v>20</v>
      </c>
      <c r="H362" s="101" t="s">
        <v>30</v>
      </c>
      <c r="I362" s="101">
        <v>3</v>
      </c>
      <c r="J362" s="101" t="s">
        <v>16</v>
      </c>
      <c r="K362" s="102" t="s">
        <v>780</v>
      </c>
      <c r="L362" s="103" t="s">
        <v>781</v>
      </c>
      <c r="M362" s="100" t="s">
        <v>643</v>
      </c>
      <c r="N362" s="100" t="s">
        <v>644</v>
      </c>
      <c r="O362" s="101" t="s">
        <v>512</v>
      </c>
      <c r="P362" s="100">
        <v>0</v>
      </c>
      <c r="Q362" s="100">
        <v>2</v>
      </c>
      <c r="R362" s="104">
        <v>2</v>
      </c>
      <c r="S362" s="100">
        <v>3</v>
      </c>
      <c r="T362" s="39"/>
      <c r="U362" s="24">
        <v>22</v>
      </c>
      <c r="V362" s="24" t="str">
        <f>IF(W362="","",IFERROR(INDEX(#REF!,MATCH(W362,#REF!,0)),"NUEVO"))</f>
        <v>NUEVO</v>
      </c>
      <c r="W362" s="126" t="s">
        <v>603</v>
      </c>
      <c r="X362" s="105" t="s">
        <v>96</v>
      </c>
      <c r="Y362" s="100" t="s">
        <v>740</v>
      </c>
      <c r="Z362" s="94" t="s">
        <v>647</v>
      </c>
      <c r="AA362" s="100"/>
      <c r="AB362" s="100"/>
      <c r="AC362" s="100"/>
      <c r="AD362" s="100" t="s">
        <v>1046</v>
      </c>
      <c r="AE362" s="100">
        <v>22</v>
      </c>
      <c r="AF362" s="100" t="s">
        <v>740</v>
      </c>
      <c r="AG362" s="24" t="str">
        <f t="shared" si="209"/>
        <v>P</v>
      </c>
      <c r="AH362" s="100">
        <v>2</v>
      </c>
      <c r="AI362" s="100">
        <v>9</v>
      </c>
      <c r="AJ362" s="100">
        <v>20</v>
      </c>
      <c r="AK362" s="100">
        <v>11</v>
      </c>
      <c r="AL362" s="100">
        <v>0</v>
      </c>
      <c r="AM362" s="24">
        <f t="shared" ref="AM362" si="234">IF(R362=0,0,IF(AI362="",R362,IF(X362="HIBRIDO VIRTUAL",0,((((AK362/24)+(AL362/1440))-((AI362/24)+(AJ362/1440)))*1440/50))))</f>
        <v>1.9999999999999993</v>
      </c>
      <c r="AN362" s="97">
        <f t="shared" ref="AN362" si="235">AI362/24+AJ362/1440</f>
        <v>0.3888888888888889</v>
      </c>
      <c r="AO362" s="97">
        <f t="shared" ref="AO362" si="236">AK362/24+AL362/1440</f>
        <v>0.45833333333333331</v>
      </c>
      <c r="AP362" s="24" t="str" cm="1">
        <f t="array" ref="AP362">IF(W362="","",IF(SUMPRODUCT((W362=$W$6:$W$3326)*(AH362=$AH$6:$AH$3326)*(AN362=$AN$6:$AN$3326)*(AO362=$AO$6:$AO$3326)*(ROW($W$6:$W$3326)&lt;&gt;ROW(W362))*((R362=0)*($R$6:$R$3326&gt;0)+(R362&gt;0)*($R$6:$R$3326=0)))&gt;0,"SALONES UNIDOS",IF(SUMPRODUCT((W362=$W$6:$W$3326)*(AH362=$AH$6:$AH$3326)*((AN362&lt;$AO$6:$AO$3326)*(AO362&gt;$AN$6:$AN$3326))*(ROW($W$6:$W$3326)&lt;&gt;ROW(W362)))&gt;0,"CRUZADO","Sin cruce")))</f>
        <v>Sin cruce</v>
      </c>
      <c r="AQ362" s="97" t="str">
        <f t="shared" ref="AQ362" si="237">TRIM(CONCATENATE(H362,I362,F362,J362))</f>
        <v>DE3HUAURAA</v>
      </c>
      <c r="AR362" s="97" t="str" cm="1">
        <f t="array" ref="AR362">IF(AQ362="","",IF(SUMPRODUCT((AQ362=$AQ$6:$AQ$3326)*(AH362=$AH$6:$AH$3326)*(AN362=$AN$6:$AN$3326)*(AO362=$AO$6:$AO$3326)*(ROW($AQ$6:$AQ$3326)&lt;&gt;ROW(AQ362))*((R362=0)*($R$6:$R$3326&gt;0)+(R362&gt;0)*($R$6:$R$3326=0)))&gt;0,"SALONES UNIDOS",IF(SUMPRODUCT((AQ362=$AQ$6:$AQ$3326)*(AH362=$AH$6:$AH$3326)*((AN362&lt;$AO$6:$AO$3326)*(AO362&gt;$AN$6:$AN$3326))*(ROW($AQ$6:$AQ$3326)&lt;&gt;ROW(AQ362)))&gt;0,"CRUZADO","Sin cruce")))</f>
        <v>Sin cruce</v>
      </c>
    </row>
    <row r="363" spans="3:44" s="8" customFormat="1" ht="18.75" hidden="1" customHeight="1" x14ac:dyDescent="0.2">
      <c r="C363" s="101" t="s">
        <v>639</v>
      </c>
      <c r="D363" s="100" t="s">
        <v>524</v>
      </c>
      <c r="E363" s="100">
        <v>20261</v>
      </c>
      <c r="F363" s="101" t="s">
        <v>19</v>
      </c>
      <c r="G363" s="101" t="s">
        <v>20</v>
      </c>
      <c r="H363" s="101" t="s">
        <v>30</v>
      </c>
      <c r="I363" s="101">
        <v>3</v>
      </c>
      <c r="J363" s="101" t="s">
        <v>16</v>
      </c>
      <c r="K363" s="102" t="s">
        <v>783</v>
      </c>
      <c r="L363" s="103" t="s">
        <v>784</v>
      </c>
      <c r="M363" s="100" t="s">
        <v>658</v>
      </c>
      <c r="N363" s="100" t="s">
        <v>644</v>
      </c>
      <c r="O363" s="101" t="s">
        <v>512</v>
      </c>
      <c r="P363" s="100">
        <v>1</v>
      </c>
      <c r="Q363" s="100">
        <v>4</v>
      </c>
      <c r="R363" s="104">
        <v>5</v>
      </c>
      <c r="S363" s="100">
        <v>3</v>
      </c>
      <c r="T363" s="39"/>
      <c r="U363" s="24">
        <v>22</v>
      </c>
      <c r="V363" s="24" t="str">
        <f>IF(W363="","",IFERROR(INDEX(#REF!,MATCH(W363,#REF!,0)),"NUEVO"))</f>
        <v>NUEVO</v>
      </c>
      <c r="W363" s="126" t="s">
        <v>582</v>
      </c>
      <c r="X363" s="105" t="s">
        <v>96</v>
      </c>
      <c r="Y363" s="100" t="s">
        <v>740</v>
      </c>
      <c r="Z363" s="94" t="s">
        <v>647</v>
      </c>
      <c r="AA363" s="100" t="s">
        <v>32</v>
      </c>
      <c r="AB363" s="100" t="s">
        <v>1039</v>
      </c>
      <c r="AC363" s="100">
        <v>36</v>
      </c>
      <c r="AD363" s="100"/>
      <c r="AE363" s="100"/>
      <c r="AF363" s="100" t="s">
        <v>740</v>
      </c>
      <c r="AG363" s="24" t="str">
        <f t="shared" si="209"/>
        <v>TP</v>
      </c>
      <c r="AH363" s="100">
        <v>1</v>
      </c>
      <c r="AI363" s="100">
        <v>10</v>
      </c>
      <c r="AJ363" s="100">
        <v>10</v>
      </c>
      <c r="AK363" s="100">
        <v>14</v>
      </c>
      <c r="AL363" s="100">
        <v>20</v>
      </c>
      <c r="AM363" s="24">
        <f t="shared" si="216"/>
        <v>5</v>
      </c>
      <c r="AN363" s="97">
        <f t="shared" si="217"/>
        <v>0.4236111111111111</v>
      </c>
      <c r="AO363" s="97">
        <f t="shared" si="218"/>
        <v>0.59722222222222221</v>
      </c>
      <c r="AP363" s="24" t="str" cm="1">
        <f t="array" ref="AP363">IF(W363="","",IF(SUMPRODUCT((W363=$W$6:$W$3326)*(AH363=$AH$6:$AH$3326)*(AN363=$AN$6:$AN$3326)*(AO363=$AO$6:$AO$3326)*(ROW($W$6:$W$3326)&lt;&gt;ROW(W363))*((R363=0)*($R$6:$R$3326&gt;0)+(R363&gt;0)*($R$6:$R$3326=0)))&gt;0,"SALONES UNIDOS",IF(SUMPRODUCT((W363=$W$6:$W$3326)*(AH363=$AH$6:$AH$3326)*((AN363&lt;$AO$6:$AO$3326)*(AO363&gt;$AN$6:$AN$3326))*(ROW($W$6:$W$3326)&lt;&gt;ROW(W363)))&gt;0,"CRUZADO","Sin cruce")))</f>
        <v>Sin cruce</v>
      </c>
      <c r="AQ363" s="97" t="str">
        <f t="shared" si="219"/>
        <v>DE3HUAURAA</v>
      </c>
      <c r="AR363" s="97" t="str" cm="1">
        <f t="array" ref="AR363">IF(AQ363="","",IF(SUMPRODUCT((AQ363=$AQ$6:$AQ$3326)*(AH363=$AH$6:$AH$3326)*(AN363=$AN$6:$AN$3326)*(AO363=$AO$6:$AO$3326)*(ROW($AQ$6:$AQ$3326)&lt;&gt;ROW(AQ363))*((R363=0)*($R$6:$R$3326&gt;0)+(R363&gt;0)*($R$6:$R$3326=0)))&gt;0,"SALONES UNIDOS",IF(SUMPRODUCT((AQ363=$AQ$6:$AQ$3326)*(AH363=$AH$6:$AH$3326)*((AN363&lt;$AO$6:$AO$3326)*(AO363&gt;$AN$6:$AN$3326))*(ROW($AQ$6:$AQ$3326)&lt;&gt;ROW(AQ363)))&gt;0,"CRUZADO","Sin cruce")))</f>
        <v>Sin cruce</v>
      </c>
    </row>
    <row r="364" spans="3:44" s="8" customFormat="1" ht="18.75" hidden="1" customHeight="1" x14ac:dyDescent="0.2">
      <c r="C364" s="101" t="s">
        <v>639</v>
      </c>
      <c r="D364" s="100" t="s">
        <v>524</v>
      </c>
      <c r="E364" s="100">
        <v>20261</v>
      </c>
      <c r="F364" s="101" t="s">
        <v>19</v>
      </c>
      <c r="G364" s="101" t="s">
        <v>20</v>
      </c>
      <c r="H364" s="101" t="s">
        <v>30</v>
      </c>
      <c r="I364" s="101">
        <v>3</v>
      </c>
      <c r="J364" s="101" t="s">
        <v>26</v>
      </c>
      <c r="K364" s="102" t="s">
        <v>769</v>
      </c>
      <c r="L364" s="103" t="s">
        <v>770</v>
      </c>
      <c r="M364" s="100" t="s">
        <v>658</v>
      </c>
      <c r="N364" s="100" t="s">
        <v>644</v>
      </c>
      <c r="O364" s="101" t="s">
        <v>512</v>
      </c>
      <c r="P364" s="100">
        <v>2</v>
      </c>
      <c r="Q364" s="100">
        <v>2</v>
      </c>
      <c r="R364" s="104">
        <v>4</v>
      </c>
      <c r="S364" s="100">
        <v>3</v>
      </c>
      <c r="T364" s="39"/>
      <c r="U364" s="24">
        <v>22</v>
      </c>
      <c r="V364" s="24" t="str">
        <f>IF(W364="","",IFERROR(INDEX(#REF!,MATCH(W364,#REF!,0)),"NUEVO"))</f>
        <v>NUEVO</v>
      </c>
      <c r="W364" s="126" t="s">
        <v>601</v>
      </c>
      <c r="X364" s="105" t="s">
        <v>96</v>
      </c>
      <c r="Y364" s="100" t="s">
        <v>740</v>
      </c>
      <c r="Z364" s="94" t="s">
        <v>647</v>
      </c>
      <c r="AA364" s="100" t="s">
        <v>32</v>
      </c>
      <c r="AB364" s="100" t="s">
        <v>1047</v>
      </c>
      <c r="AC364" s="100"/>
      <c r="AD364" s="100"/>
      <c r="AE364" s="100"/>
      <c r="AF364" s="100" t="s">
        <v>740</v>
      </c>
      <c r="AG364" s="24" t="str">
        <f t="shared" si="209"/>
        <v>TP</v>
      </c>
      <c r="AH364" s="100">
        <v>2</v>
      </c>
      <c r="AI364" s="100">
        <v>7</v>
      </c>
      <c r="AJ364" s="100">
        <v>40</v>
      </c>
      <c r="AK364" s="100">
        <v>11</v>
      </c>
      <c r="AL364" s="100">
        <v>0</v>
      </c>
      <c r="AM364" s="24">
        <f t="shared" si="216"/>
        <v>3.9999999999999987</v>
      </c>
      <c r="AN364" s="97">
        <f t="shared" si="217"/>
        <v>0.31944444444444448</v>
      </c>
      <c r="AO364" s="97">
        <f t="shared" si="218"/>
        <v>0.45833333333333331</v>
      </c>
      <c r="AP364" s="24" t="str" cm="1">
        <f t="array" ref="AP364">IF(W364="","",IF(SUMPRODUCT((W364=$W$6:$W$3326)*(AH364=$AH$6:$AH$3326)*(AN364=$AN$6:$AN$3326)*(AO364=$AO$6:$AO$3326)*(ROW($W$6:$W$3326)&lt;&gt;ROW(W364))*((R364=0)*($R$6:$R$3326&gt;0)+(R364&gt;0)*($R$6:$R$3326=0)))&gt;0,"SALONES UNIDOS",IF(SUMPRODUCT((W364=$W$6:$W$3326)*(AH364=$AH$6:$AH$3326)*((AN364&lt;$AO$6:$AO$3326)*(AO364&gt;$AN$6:$AN$3326))*(ROW($W$6:$W$3326)&lt;&gt;ROW(W364)))&gt;0,"CRUZADO","Sin cruce")))</f>
        <v>Sin cruce</v>
      </c>
      <c r="AQ364" s="97" t="str">
        <f t="shared" si="219"/>
        <v>DE3HUAURAB</v>
      </c>
      <c r="AR364" s="97" t="str" cm="1">
        <f t="array" ref="AR364">IF(AQ364="","",IF(SUMPRODUCT((AQ364=$AQ$6:$AQ$3326)*(AH364=$AH$6:$AH$3326)*(AN364=$AN$6:$AN$3326)*(AO364=$AO$6:$AO$3326)*(ROW($AQ$6:$AQ$3326)&lt;&gt;ROW(AQ364))*((R364=0)*($R$6:$R$3326&gt;0)+(R364&gt;0)*($R$6:$R$3326=0)))&gt;0,"SALONES UNIDOS",IF(SUMPRODUCT((AQ364=$AQ$6:$AQ$3326)*(AH364=$AH$6:$AH$3326)*((AN364&lt;$AO$6:$AO$3326)*(AO364&gt;$AN$6:$AN$3326))*(ROW($AQ$6:$AQ$3326)&lt;&gt;ROW(AQ364)))&gt;0,"CRUZADO","Sin cruce")))</f>
        <v>Sin cruce</v>
      </c>
    </row>
    <row r="365" spans="3:44" s="8" customFormat="1" ht="18.75" hidden="1" customHeight="1" x14ac:dyDescent="0.2">
      <c r="C365" s="101" t="s">
        <v>639</v>
      </c>
      <c r="D365" s="100" t="s">
        <v>524</v>
      </c>
      <c r="E365" s="100">
        <v>20261</v>
      </c>
      <c r="F365" s="101" t="s">
        <v>19</v>
      </c>
      <c r="G365" s="101" t="s">
        <v>20</v>
      </c>
      <c r="H365" s="101" t="s">
        <v>30</v>
      </c>
      <c r="I365" s="101">
        <v>3</v>
      </c>
      <c r="J365" s="101" t="s">
        <v>26</v>
      </c>
      <c r="K365" s="102" t="s">
        <v>772</v>
      </c>
      <c r="L365" s="103" t="s">
        <v>773</v>
      </c>
      <c r="M365" s="100" t="s">
        <v>658</v>
      </c>
      <c r="N365" s="100" t="s">
        <v>644</v>
      </c>
      <c r="O365" s="101" t="s">
        <v>512</v>
      </c>
      <c r="P365" s="100">
        <v>2</v>
      </c>
      <c r="Q365" s="100">
        <v>0</v>
      </c>
      <c r="R365" s="104">
        <v>2</v>
      </c>
      <c r="S365" s="100">
        <v>3</v>
      </c>
      <c r="T365" s="39"/>
      <c r="U365" s="24">
        <v>22</v>
      </c>
      <c r="V365" s="24" t="str">
        <f>IF(W365="","",IFERROR(INDEX(#REF!,MATCH(W365,#REF!,0)),"NUEVO"))</f>
        <v>NUEVO</v>
      </c>
      <c r="W365" s="80" t="s">
        <v>606</v>
      </c>
      <c r="X365" s="105" t="s">
        <v>96</v>
      </c>
      <c r="Y365" s="100" t="s">
        <v>740</v>
      </c>
      <c r="Z365" s="100" t="s">
        <v>647</v>
      </c>
      <c r="AA365" s="100" t="s">
        <v>32</v>
      </c>
      <c r="AB365" s="100" t="s">
        <v>1048</v>
      </c>
      <c r="AC365" s="100"/>
      <c r="AD365" s="94"/>
      <c r="AE365" s="100"/>
      <c r="AF365" s="100" t="s">
        <v>740</v>
      </c>
      <c r="AG365" s="24" t="str">
        <f t="shared" ref="AG365" si="238">IF(AND(P365&gt;0,Q365&gt;0),"TP",IF(AND(P365&gt;0,Q365=0),"T","P"))</f>
        <v>T</v>
      </c>
      <c r="AH365" s="100">
        <v>1</v>
      </c>
      <c r="AI365" s="100">
        <v>7</v>
      </c>
      <c r="AJ365" s="100">
        <v>40</v>
      </c>
      <c r="AK365" s="100">
        <v>9</v>
      </c>
      <c r="AL365" s="100">
        <v>20</v>
      </c>
      <c r="AM365" s="24">
        <f t="shared" ref="AM365" si="239">IF(R365=0,0,IF(AI365="",R365,IF(X365="HIBRIDO VIRTUAL",0,((((AK365/24)+(AL365/1440))-((AI365/24)+(AJ365/1440)))*1440/50))))</f>
        <v>1.9999999999999993</v>
      </c>
      <c r="AN365" s="97">
        <f t="shared" ref="AN365" si="240">AI365/24+AJ365/1440</f>
        <v>0.31944444444444448</v>
      </c>
      <c r="AO365" s="97">
        <f t="shared" ref="AO365" si="241">AK365/24+AL365/1440</f>
        <v>0.3888888888888889</v>
      </c>
      <c r="AP365" s="24" t="str" cm="1">
        <f t="array" ref="AP365">IF(W365="","",IF(SUMPRODUCT((W365=$W$6:$W$3326)*(AH365=$AH$6:$AH$3326)*(AN365=$AN$6:$AN$3326)*(AO365=$AO$6:$AO$3326)*(ROW($W$6:$W$3326)&lt;&gt;ROW(W365))*((R365=0)*($R$6:$R$3326&gt;0)+(R365&gt;0)*($R$6:$R$3326=0)))&gt;0,"SALONES UNIDOS",IF(SUMPRODUCT((W365=$W$6:$W$3326)*(AH365=$AH$6:$AH$3326)*((AN365&lt;$AO$6:$AO$3326)*(AO365&gt;$AN$6:$AN$3326))*(ROW($W$6:$W$3326)&lt;&gt;ROW(W365)))&gt;0,"CRUZADO","Sin cruce")))</f>
        <v>Sin cruce</v>
      </c>
      <c r="AQ365" s="97" t="str">
        <f t="shared" ref="AQ365" si="242">TRIM(CONCATENATE(H365,I365,F365,J365))</f>
        <v>DE3HUAURAB</v>
      </c>
      <c r="AR365" s="97" t="str" cm="1">
        <f t="array" ref="AR365">IF(AQ365="","",IF(SUMPRODUCT((AQ365=$AQ$6:$AQ$3326)*(AH365=$AH$6:$AH$3326)*(AN365=$AN$6:$AN$3326)*(AO365=$AO$6:$AO$3326)*(ROW($AQ$6:$AQ$3326)&lt;&gt;ROW(AQ365))*((R365=0)*($R$6:$R$3326&gt;0)+(R365&gt;0)*($R$6:$R$3326=0)))&gt;0,"SALONES UNIDOS",IF(SUMPRODUCT((AQ365=$AQ$6:$AQ$3326)*(AH365=$AH$6:$AH$3326)*((AN365&lt;$AO$6:$AO$3326)*(AO365&gt;$AN$6:$AN$3326))*(ROW($AQ$6:$AQ$3326)&lt;&gt;ROW(AQ365)))&gt;0,"CRUZADO","Sin cruce")))</f>
        <v>Sin cruce</v>
      </c>
    </row>
    <row r="366" spans="3:44" s="8" customFormat="1" ht="18.75" hidden="1" customHeight="1" x14ac:dyDescent="0.2">
      <c r="C366" s="101" t="s">
        <v>639</v>
      </c>
      <c r="D366" s="100" t="s">
        <v>524</v>
      </c>
      <c r="E366" s="100">
        <v>20261</v>
      </c>
      <c r="F366" s="101" t="s">
        <v>19</v>
      </c>
      <c r="G366" s="101" t="s">
        <v>20</v>
      </c>
      <c r="H366" s="101" t="s">
        <v>30</v>
      </c>
      <c r="I366" s="101">
        <v>3</v>
      </c>
      <c r="J366" s="101" t="s">
        <v>26</v>
      </c>
      <c r="K366" s="102" t="s">
        <v>772</v>
      </c>
      <c r="L366" s="103" t="s">
        <v>773</v>
      </c>
      <c r="M366" s="100" t="s">
        <v>658</v>
      </c>
      <c r="N366" s="100" t="s">
        <v>644</v>
      </c>
      <c r="O366" s="101" t="s">
        <v>512</v>
      </c>
      <c r="P366" s="100">
        <v>0</v>
      </c>
      <c r="Q366" s="100">
        <v>2</v>
      </c>
      <c r="R366" s="104">
        <v>2</v>
      </c>
      <c r="S366" s="100">
        <v>3</v>
      </c>
      <c r="T366" s="39"/>
      <c r="U366" s="24">
        <v>22</v>
      </c>
      <c r="V366" s="24" t="str">
        <f>IF(W366="","",IFERROR(INDEX(#REF!,MATCH(W366,#REF!,0)),"NUEVO"))</f>
        <v>NUEVO</v>
      </c>
      <c r="W366" s="80" t="s">
        <v>606</v>
      </c>
      <c r="X366" s="105" t="s">
        <v>96</v>
      </c>
      <c r="Y366" s="100" t="s">
        <v>740</v>
      </c>
      <c r="Z366" s="100" t="s">
        <v>647</v>
      </c>
      <c r="AA366" s="100"/>
      <c r="AB366" s="100"/>
      <c r="AC366" s="100"/>
      <c r="AD366" s="94" t="s">
        <v>751</v>
      </c>
      <c r="AE366" s="100"/>
      <c r="AF366" s="100" t="s">
        <v>740</v>
      </c>
      <c r="AG366" s="24" t="str">
        <f t="shared" si="209"/>
        <v>P</v>
      </c>
      <c r="AH366" s="100">
        <v>1</v>
      </c>
      <c r="AI366" s="100">
        <v>9</v>
      </c>
      <c r="AJ366" s="100">
        <v>20</v>
      </c>
      <c r="AK366" s="100">
        <v>11</v>
      </c>
      <c r="AL366" s="100">
        <v>0</v>
      </c>
      <c r="AM366" s="24">
        <f t="shared" si="216"/>
        <v>1.9999999999999993</v>
      </c>
      <c r="AN366" s="97">
        <f t="shared" si="217"/>
        <v>0.3888888888888889</v>
      </c>
      <c r="AO366" s="97">
        <f t="shared" si="218"/>
        <v>0.45833333333333331</v>
      </c>
      <c r="AP366" s="24" t="str" cm="1">
        <f t="array" ref="AP366">IF(W366="","",IF(SUMPRODUCT((W366=$W$6:$W$3326)*(AH366=$AH$6:$AH$3326)*(AN366=$AN$6:$AN$3326)*(AO366=$AO$6:$AO$3326)*(ROW($W$6:$W$3326)&lt;&gt;ROW(W366))*((R366=0)*($R$6:$R$3326&gt;0)+(R366&gt;0)*($R$6:$R$3326=0)))&gt;0,"SALONES UNIDOS",IF(SUMPRODUCT((W366=$W$6:$W$3326)*(AH366=$AH$6:$AH$3326)*((AN366&lt;$AO$6:$AO$3326)*(AO366&gt;$AN$6:$AN$3326))*(ROW($W$6:$W$3326)&lt;&gt;ROW(W366)))&gt;0,"CRUZADO","Sin cruce")))</f>
        <v>Sin cruce</v>
      </c>
      <c r="AQ366" s="97" t="str">
        <f t="shared" si="219"/>
        <v>DE3HUAURAB</v>
      </c>
      <c r="AR366" s="97" t="str" cm="1">
        <f t="array" ref="AR366">IF(AQ366="","",IF(SUMPRODUCT((AQ366=$AQ$6:$AQ$3326)*(AH366=$AH$6:$AH$3326)*(AN366=$AN$6:$AN$3326)*(AO366=$AO$6:$AO$3326)*(ROW($AQ$6:$AQ$3326)&lt;&gt;ROW(AQ366))*((R366=0)*($R$6:$R$3326&gt;0)+(R366&gt;0)*($R$6:$R$3326=0)))&gt;0,"SALONES UNIDOS",IF(SUMPRODUCT((AQ366=$AQ$6:$AQ$3326)*(AH366=$AH$6:$AH$3326)*((AN366&lt;$AO$6:$AO$3326)*(AO366&gt;$AN$6:$AN$3326))*(ROW($AQ$6:$AQ$3326)&lt;&gt;ROW(AQ366)))&gt;0,"CRUZADO","Sin cruce")))</f>
        <v>Sin cruce</v>
      </c>
    </row>
    <row r="367" spans="3:44" s="8" customFormat="1" ht="18.75" hidden="1" customHeight="1" x14ac:dyDescent="0.2">
      <c r="C367" s="101" t="s">
        <v>639</v>
      </c>
      <c r="D367" s="100" t="s">
        <v>524</v>
      </c>
      <c r="E367" s="100">
        <v>20261</v>
      </c>
      <c r="F367" s="101" t="s">
        <v>19</v>
      </c>
      <c r="G367" s="101" t="s">
        <v>20</v>
      </c>
      <c r="H367" s="101" t="s">
        <v>30</v>
      </c>
      <c r="I367" s="101">
        <v>3</v>
      </c>
      <c r="J367" s="101" t="s">
        <v>26</v>
      </c>
      <c r="K367" s="102" t="s">
        <v>774</v>
      </c>
      <c r="L367" s="103" t="s">
        <v>775</v>
      </c>
      <c r="M367" s="100" t="s">
        <v>658</v>
      </c>
      <c r="N367" s="100" t="s">
        <v>644</v>
      </c>
      <c r="O367" s="101" t="s">
        <v>521</v>
      </c>
      <c r="P367" s="100">
        <v>3</v>
      </c>
      <c r="Q367" s="100">
        <v>0</v>
      </c>
      <c r="R367" s="104">
        <v>3</v>
      </c>
      <c r="S367" s="100">
        <v>3</v>
      </c>
      <c r="T367" s="39"/>
      <c r="U367" s="24">
        <v>22</v>
      </c>
      <c r="V367" s="24" t="str">
        <f>IF(W367="","",IFERROR(INDEX(#REF!,MATCH(W367,#REF!,0)),"NUEVO"))</f>
        <v>NUEVO</v>
      </c>
      <c r="W367" s="9" t="s">
        <v>145</v>
      </c>
      <c r="X367" s="119" t="s">
        <v>95</v>
      </c>
      <c r="Y367" s="100" t="s">
        <v>740</v>
      </c>
      <c r="Z367" s="94" t="s">
        <v>647</v>
      </c>
      <c r="AA367" s="100"/>
      <c r="AB367" s="100"/>
      <c r="AC367" s="100"/>
      <c r="AD367" s="100"/>
      <c r="AE367" s="100"/>
      <c r="AF367" s="100" t="s">
        <v>740</v>
      </c>
      <c r="AG367" s="24" t="str">
        <f t="shared" si="209"/>
        <v>T</v>
      </c>
      <c r="AH367" s="100">
        <v>4</v>
      </c>
      <c r="AI367" s="100">
        <v>10</v>
      </c>
      <c r="AJ367" s="100">
        <v>10</v>
      </c>
      <c r="AK367" s="100">
        <v>12</v>
      </c>
      <c r="AL367" s="100">
        <v>40</v>
      </c>
      <c r="AM367" s="24">
        <f t="shared" si="216"/>
        <v>3.0000000000000004</v>
      </c>
      <c r="AN367" s="97">
        <f t="shared" si="217"/>
        <v>0.4236111111111111</v>
      </c>
      <c r="AO367" s="97">
        <f t="shared" si="218"/>
        <v>0.52777777777777779</v>
      </c>
      <c r="AP367" s="24" t="str" cm="1">
        <f t="array" ref="AP367">IF(W367="","",IF(SUMPRODUCT((W367=$W$6:$W$3326)*(AH367=$AH$6:$AH$3326)*(AN367=$AN$6:$AN$3326)*(AO367=$AO$6:$AO$3326)*(ROW($W$6:$W$3326)&lt;&gt;ROW(W367))*((R367=0)*($R$6:$R$3326&gt;0)+(R367&gt;0)*($R$6:$R$3326=0)))&gt;0,"SALONES UNIDOS",IF(SUMPRODUCT((W367=$W$6:$W$3326)*(AH367=$AH$6:$AH$3326)*((AN367&lt;$AO$6:$AO$3326)*(AO367&gt;$AN$6:$AN$3326))*(ROW($W$6:$W$3326)&lt;&gt;ROW(W367)))&gt;0,"CRUZADO","Sin cruce")))</f>
        <v>Sin cruce</v>
      </c>
      <c r="AQ367" s="97" t="str">
        <f t="shared" si="219"/>
        <v>DE3HUAURAB</v>
      </c>
      <c r="AR367" s="97" t="str" cm="1">
        <f t="array" ref="AR367">IF(AQ367="","",IF(SUMPRODUCT((AQ367=$AQ$6:$AQ$3326)*(AH367=$AH$6:$AH$3326)*(AN367=$AN$6:$AN$3326)*(AO367=$AO$6:$AO$3326)*(ROW($AQ$6:$AQ$3326)&lt;&gt;ROW(AQ367))*((R367=0)*($R$6:$R$3326&gt;0)+(R367&gt;0)*($R$6:$R$3326=0)))&gt;0,"SALONES UNIDOS",IF(SUMPRODUCT((AQ367=$AQ$6:$AQ$3326)*(AH367=$AH$6:$AH$3326)*((AN367&lt;$AO$6:$AO$3326)*(AO367&gt;$AN$6:$AN$3326))*(ROW($AQ$6:$AQ$3326)&lt;&gt;ROW(AQ367)))&gt;0,"CRUZADO","Sin cruce")))</f>
        <v>Sin cruce</v>
      </c>
    </row>
    <row r="368" spans="3:44" s="8" customFormat="1" ht="18.75" hidden="1" customHeight="1" x14ac:dyDescent="0.2">
      <c r="C368" s="101" t="s">
        <v>639</v>
      </c>
      <c r="D368" s="100" t="s">
        <v>524</v>
      </c>
      <c r="E368" s="100">
        <v>20261</v>
      </c>
      <c r="F368" s="101" t="s">
        <v>19</v>
      </c>
      <c r="G368" s="101" t="s">
        <v>20</v>
      </c>
      <c r="H368" s="101" t="s">
        <v>30</v>
      </c>
      <c r="I368" s="101">
        <v>3</v>
      </c>
      <c r="J368" s="101" t="s">
        <v>26</v>
      </c>
      <c r="K368" s="102" t="s">
        <v>776</v>
      </c>
      <c r="L368" s="103" t="s">
        <v>777</v>
      </c>
      <c r="M368" s="100" t="s">
        <v>658</v>
      </c>
      <c r="N368" s="100" t="s">
        <v>644</v>
      </c>
      <c r="O368" s="101" t="s">
        <v>521</v>
      </c>
      <c r="P368" s="100">
        <v>3</v>
      </c>
      <c r="Q368" s="100">
        <v>0</v>
      </c>
      <c r="R368" s="104">
        <v>3</v>
      </c>
      <c r="S368" s="100">
        <v>3</v>
      </c>
      <c r="T368" s="39"/>
      <c r="U368" s="24">
        <v>22</v>
      </c>
      <c r="V368" s="24" t="str">
        <f>IF(W368="","",IFERROR(INDEX(#REF!,MATCH(W368,#REF!,0)),"NUEVO"))</f>
        <v>NUEVO</v>
      </c>
      <c r="W368" s="80" t="s">
        <v>579</v>
      </c>
      <c r="X368" s="119" t="s">
        <v>95</v>
      </c>
      <c r="Y368" s="100" t="s">
        <v>740</v>
      </c>
      <c r="Z368" s="94" t="s">
        <v>647</v>
      </c>
      <c r="AA368" s="100"/>
      <c r="AB368" s="100"/>
      <c r="AC368" s="100"/>
      <c r="AD368" s="100"/>
      <c r="AE368" s="100"/>
      <c r="AF368" s="100" t="s">
        <v>740</v>
      </c>
      <c r="AG368" s="24" t="str">
        <f t="shared" si="209"/>
        <v>T</v>
      </c>
      <c r="AH368" s="100">
        <v>4</v>
      </c>
      <c r="AI368" s="100">
        <v>7</v>
      </c>
      <c r="AJ368" s="100">
        <v>40</v>
      </c>
      <c r="AK368" s="100">
        <v>10</v>
      </c>
      <c r="AL368" s="100">
        <v>10</v>
      </c>
      <c r="AM368" s="24">
        <f t="shared" si="216"/>
        <v>2.9999999999999987</v>
      </c>
      <c r="AN368" s="97">
        <f t="shared" si="217"/>
        <v>0.31944444444444448</v>
      </c>
      <c r="AO368" s="97">
        <f t="shared" si="218"/>
        <v>0.4236111111111111</v>
      </c>
      <c r="AP368" s="24" t="str" cm="1">
        <f t="array" ref="AP368">IF(W368="","",IF(SUMPRODUCT((W368=$W$6:$W$3326)*(AH368=$AH$6:$AH$3326)*(AN368=$AN$6:$AN$3326)*(AO368=$AO$6:$AO$3326)*(ROW($W$6:$W$3326)&lt;&gt;ROW(W368))*((R368=0)*($R$6:$R$3326&gt;0)+(R368&gt;0)*($R$6:$R$3326=0)))&gt;0,"SALONES UNIDOS",IF(SUMPRODUCT((W368=$W$6:$W$3326)*(AH368=$AH$6:$AH$3326)*((AN368&lt;$AO$6:$AO$3326)*(AO368&gt;$AN$6:$AN$3326))*(ROW($W$6:$W$3326)&lt;&gt;ROW(W368)))&gt;0,"CRUZADO","Sin cruce")))</f>
        <v>Sin cruce</v>
      </c>
      <c r="AQ368" s="97" t="str">
        <f t="shared" si="219"/>
        <v>DE3HUAURAB</v>
      </c>
      <c r="AR368" s="97" t="str" cm="1">
        <f t="array" ref="AR368">IF(AQ368="","",IF(SUMPRODUCT((AQ368=$AQ$6:$AQ$3326)*(AH368=$AH$6:$AH$3326)*(AN368=$AN$6:$AN$3326)*(AO368=$AO$6:$AO$3326)*(ROW($AQ$6:$AQ$3326)&lt;&gt;ROW(AQ368))*((R368=0)*($R$6:$R$3326&gt;0)+(R368&gt;0)*($R$6:$R$3326=0)))&gt;0,"SALONES UNIDOS",IF(SUMPRODUCT((AQ368=$AQ$6:$AQ$3326)*(AH368=$AH$6:$AH$3326)*((AN368&lt;$AO$6:$AO$3326)*(AO368&gt;$AN$6:$AN$3326))*(ROW($AQ$6:$AQ$3326)&lt;&gt;ROW(AQ368)))&gt;0,"CRUZADO","Sin cruce")))</f>
        <v>Sin cruce</v>
      </c>
    </row>
    <row r="369" spans="3:45" s="8" customFormat="1" ht="18.75" hidden="1" customHeight="1" x14ac:dyDescent="0.2">
      <c r="C369" s="101" t="s">
        <v>639</v>
      </c>
      <c r="D369" s="100" t="s">
        <v>524</v>
      </c>
      <c r="E369" s="100">
        <v>20261</v>
      </c>
      <c r="F369" s="101" t="s">
        <v>19</v>
      </c>
      <c r="G369" s="101" t="s">
        <v>20</v>
      </c>
      <c r="H369" s="101" t="s">
        <v>30</v>
      </c>
      <c r="I369" s="101">
        <v>3</v>
      </c>
      <c r="J369" s="101" t="s">
        <v>26</v>
      </c>
      <c r="K369" s="102" t="s">
        <v>778</v>
      </c>
      <c r="L369" s="103" t="s">
        <v>779</v>
      </c>
      <c r="M369" s="100" t="s">
        <v>658</v>
      </c>
      <c r="N369" s="100" t="s">
        <v>644</v>
      </c>
      <c r="O369" s="101" t="s">
        <v>512</v>
      </c>
      <c r="P369" s="100">
        <v>2</v>
      </c>
      <c r="Q369" s="100">
        <v>2</v>
      </c>
      <c r="R369" s="104">
        <v>4</v>
      </c>
      <c r="S369" s="100">
        <v>3</v>
      </c>
      <c r="T369" s="39"/>
      <c r="U369" s="24">
        <v>22</v>
      </c>
      <c r="V369" s="24" t="str">
        <f>IF(W369="","",IFERROR(INDEX(#REF!,MATCH(W369,#REF!,0)),"NUEVO"))</f>
        <v>NUEVO</v>
      </c>
      <c r="W369" s="126" t="s">
        <v>602</v>
      </c>
      <c r="X369" s="105" t="s">
        <v>96</v>
      </c>
      <c r="Y369" s="100" t="s">
        <v>740</v>
      </c>
      <c r="Z369" s="94" t="s">
        <v>647</v>
      </c>
      <c r="AA369" s="100" t="s">
        <v>32</v>
      </c>
      <c r="AB369" s="100" t="s">
        <v>1048</v>
      </c>
      <c r="AC369" s="100"/>
      <c r="AD369" s="100"/>
      <c r="AE369" s="100"/>
      <c r="AF369" s="100" t="s">
        <v>740</v>
      </c>
      <c r="AG369" s="24" t="str">
        <f t="shared" si="209"/>
        <v>TP</v>
      </c>
      <c r="AH369" s="100">
        <v>1</v>
      </c>
      <c r="AI369" s="100">
        <v>11</v>
      </c>
      <c r="AJ369" s="100">
        <v>0</v>
      </c>
      <c r="AK369" s="100">
        <v>14</v>
      </c>
      <c r="AL369" s="100">
        <v>20</v>
      </c>
      <c r="AM369" s="24">
        <f t="shared" si="216"/>
        <v>4</v>
      </c>
      <c r="AN369" s="97">
        <f t="shared" si="217"/>
        <v>0.45833333333333331</v>
      </c>
      <c r="AO369" s="97">
        <f t="shared" si="218"/>
        <v>0.59722222222222221</v>
      </c>
      <c r="AP369" s="24" t="str" cm="1">
        <f t="array" ref="AP369">IF(W369="","",IF(SUMPRODUCT((W369=$W$6:$W$3326)*(AH369=$AH$6:$AH$3326)*(AN369=$AN$6:$AN$3326)*(AO369=$AO$6:$AO$3326)*(ROW($W$6:$W$3326)&lt;&gt;ROW(W369))*((R369=0)*($R$6:$R$3326&gt;0)+(R369&gt;0)*($R$6:$R$3326=0)))&gt;0,"SALONES UNIDOS",IF(SUMPRODUCT((W369=$W$6:$W$3326)*(AH369=$AH$6:$AH$3326)*((AN369&lt;$AO$6:$AO$3326)*(AO369&gt;$AN$6:$AN$3326))*(ROW($W$6:$W$3326)&lt;&gt;ROW(W369)))&gt;0,"CRUZADO","Sin cruce")))</f>
        <v>Sin cruce</v>
      </c>
      <c r="AQ369" s="97" t="str">
        <f t="shared" si="219"/>
        <v>DE3HUAURAB</v>
      </c>
      <c r="AR369" s="97" t="str" cm="1">
        <f t="array" ref="AR369">IF(AQ369="","",IF(SUMPRODUCT((AQ369=$AQ$6:$AQ$3326)*(AH369=$AH$6:$AH$3326)*(AN369=$AN$6:$AN$3326)*(AO369=$AO$6:$AO$3326)*(ROW($AQ$6:$AQ$3326)&lt;&gt;ROW(AQ369))*((R369=0)*($R$6:$R$3326&gt;0)+(R369&gt;0)*($R$6:$R$3326=0)))&gt;0,"SALONES UNIDOS",IF(SUMPRODUCT((AQ369=$AQ$6:$AQ$3326)*(AH369=$AH$6:$AH$3326)*((AN369&lt;$AO$6:$AO$3326)*(AO369&gt;$AN$6:$AN$3326))*(ROW($AQ$6:$AQ$3326)&lt;&gt;ROW(AQ369)))&gt;0,"CRUZADO","Sin cruce")))</f>
        <v>Sin cruce</v>
      </c>
      <c r="AS369" s="8" t="s">
        <v>1049</v>
      </c>
    </row>
    <row r="370" spans="3:45" s="8" customFormat="1" ht="18.75" hidden="1" customHeight="1" x14ac:dyDescent="0.2">
      <c r="C370" s="101" t="s">
        <v>639</v>
      </c>
      <c r="D370" s="100" t="s">
        <v>524</v>
      </c>
      <c r="E370" s="100">
        <v>20261</v>
      </c>
      <c r="F370" s="101" t="s">
        <v>19</v>
      </c>
      <c r="G370" s="101" t="s">
        <v>20</v>
      </c>
      <c r="H370" s="101" t="s">
        <v>30</v>
      </c>
      <c r="I370" s="101">
        <v>3</v>
      </c>
      <c r="J370" s="101" t="s">
        <v>26</v>
      </c>
      <c r="K370" s="102" t="s">
        <v>780</v>
      </c>
      <c r="L370" s="103" t="s">
        <v>781</v>
      </c>
      <c r="M370" s="100" t="s">
        <v>643</v>
      </c>
      <c r="N370" s="100" t="s">
        <v>644</v>
      </c>
      <c r="O370" s="101" t="s">
        <v>512</v>
      </c>
      <c r="P370" s="100">
        <v>2</v>
      </c>
      <c r="Q370" s="100">
        <v>0</v>
      </c>
      <c r="R370" s="104">
        <v>2</v>
      </c>
      <c r="S370" s="100">
        <v>3</v>
      </c>
      <c r="T370" s="39"/>
      <c r="U370" s="24">
        <v>22</v>
      </c>
      <c r="V370" s="24" t="str">
        <f>IF(W370="","",IFERROR(INDEX(#REF!,MATCH(W370,#REF!,0)),"NUEVO"))</f>
        <v>NUEVO</v>
      </c>
      <c r="W370" s="126" t="s">
        <v>603</v>
      </c>
      <c r="X370" s="105" t="s">
        <v>96</v>
      </c>
      <c r="Y370" s="100" t="s">
        <v>740</v>
      </c>
      <c r="Z370" s="94" t="s">
        <v>647</v>
      </c>
      <c r="AA370" s="100" t="s">
        <v>32</v>
      </c>
      <c r="AB370" s="100" t="s">
        <v>1045</v>
      </c>
      <c r="AC370" s="100"/>
      <c r="AD370" s="100"/>
      <c r="AE370" s="100"/>
      <c r="AF370" s="100" t="s">
        <v>740</v>
      </c>
      <c r="AG370" s="24" t="str">
        <f t="shared" ref="AG370" si="243">IF(AND(P370&gt;0,Q370&gt;0),"TP",IF(AND(P370&gt;0,Q370=0),"T","P"))</f>
        <v>T</v>
      </c>
      <c r="AH370" s="100">
        <v>3</v>
      </c>
      <c r="AI370" s="100">
        <v>7</v>
      </c>
      <c r="AJ370" s="100">
        <v>40</v>
      </c>
      <c r="AK370" s="100">
        <v>9</v>
      </c>
      <c r="AL370" s="100">
        <v>20</v>
      </c>
      <c r="AM370" s="24">
        <f t="shared" ref="AM370" si="244">IF(R370=0,0,IF(AI370="",R370,IF(X370="HIBRIDO VIRTUAL",0,((((AK370/24)+(AL370/1440))-((AI370/24)+(AJ370/1440)))*1440/50))))</f>
        <v>1.9999999999999993</v>
      </c>
      <c r="AN370" s="97">
        <f t="shared" ref="AN370" si="245">AI370/24+AJ370/1440</f>
        <v>0.31944444444444448</v>
      </c>
      <c r="AO370" s="97">
        <f t="shared" ref="AO370" si="246">AK370/24+AL370/1440</f>
        <v>0.3888888888888889</v>
      </c>
      <c r="AP370" s="24" t="str" cm="1">
        <f t="array" ref="AP370">IF(W370="","",IF(SUMPRODUCT((W370=$W$6:$W$3326)*(AH370=$AH$6:$AH$3326)*(AN370=$AN$6:$AN$3326)*(AO370=$AO$6:$AO$3326)*(ROW($W$6:$W$3326)&lt;&gt;ROW(W370))*((R370=0)*($R$6:$R$3326&gt;0)+(R370&gt;0)*($R$6:$R$3326=0)))&gt;0,"SALONES UNIDOS",IF(SUMPRODUCT((W370=$W$6:$W$3326)*(AH370=$AH$6:$AH$3326)*((AN370&lt;$AO$6:$AO$3326)*(AO370&gt;$AN$6:$AN$3326))*(ROW($W$6:$W$3326)&lt;&gt;ROW(W370)))&gt;0,"CRUZADO","Sin cruce")))</f>
        <v>Sin cruce</v>
      </c>
      <c r="AQ370" s="97" t="str">
        <f t="shared" ref="AQ370" si="247">TRIM(CONCATENATE(H370,I370,F370,J370))</f>
        <v>DE3HUAURAB</v>
      </c>
      <c r="AR370" s="97" t="str" cm="1">
        <f t="array" ref="AR370">IF(AQ370="","",IF(SUMPRODUCT((AQ370=$AQ$6:$AQ$3326)*(AH370=$AH$6:$AH$3326)*(AN370=$AN$6:$AN$3326)*(AO370=$AO$6:$AO$3326)*(ROW($AQ$6:$AQ$3326)&lt;&gt;ROW(AQ370))*((R370=0)*($R$6:$R$3326&gt;0)+(R370&gt;0)*($R$6:$R$3326=0)))&gt;0,"SALONES UNIDOS",IF(SUMPRODUCT((AQ370=$AQ$6:$AQ$3326)*(AH370=$AH$6:$AH$3326)*((AN370&lt;$AO$6:$AO$3326)*(AO370&gt;$AN$6:$AN$3326))*(ROW($AQ$6:$AQ$3326)&lt;&gt;ROW(AQ370)))&gt;0,"CRUZADO","Sin cruce")))</f>
        <v>Sin cruce</v>
      </c>
      <c r="AS370" s="8" t="s">
        <v>1049</v>
      </c>
    </row>
    <row r="371" spans="3:45" s="8" customFormat="1" ht="18.75" hidden="1" customHeight="1" x14ac:dyDescent="0.2">
      <c r="C371" s="101" t="s">
        <v>639</v>
      </c>
      <c r="D371" s="100" t="s">
        <v>524</v>
      </c>
      <c r="E371" s="100">
        <v>20261</v>
      </c>
      <c r="F371" s="101" t="s">
        <v>19</v>
      </c>
      <c r="G371" s="101" t="s">
        <v>20</v>
      </c>
      <c r="H371" s="101" t="s">
        <v>30</v>
      </c>
      <c r="I371" s="101">
        <v>3</v>
      </c>
      <c r="J371" s="101" t="s">
        <v>26</v>
      </c>
      <c r="K371" s="102" t="s">
        <v>780</v>
      </c>
      <c r="L371" s="103" t="s">
        <v>781</v>
      </c>
      <c r="M371" s="100" t="s">
        <v>643</v>
      </c>
      <c r="N371" s="100" t="s">
        <v>644</v>
      </c>
      <c r="O371" s="101" t="s">
        <v>512</v>
      </c>
      <c r="P371" s="100">
        <v>0</v>
      </c>
      <c r="Q371" s="100">
        <v>2</v>
      </c>
      <c r="R371" s="104">
        <v>2</v>
      </c>
      <c r="S371" s="100">
        <v>3</v>
      </c>
      <c r="T371" s="39"/>
      <c r="U371" s="24">
        <v>22</v>
      </c>
      <c r="V371" s="24" t="str">
        <f>IF(W371="","",IFERROR(INDEX(#REF!,MATCH(W371,#REF!,0)),"NUEVO"))</f>
        <v>NUEVO</v>
      </c>
      <c r="W371" s="126" t="s">
        <v>603</v>
      </c>
      <c r="X371" s="105" t="s">
        <v>96</v>
      </c>
      <c r="Y371" s="100" t="s">
        <v>740</v>
      </c>
      <c r="Z371" s="94" t="s">
        <v>647</v>
      </c>
      <c r="AA371" s="100"/>
      <c r="AB371" s="100"/>
      <c r="AC371" s="100"/>
      <c r="AD371" s="100" t="s">
        <v>1046</v>
      </c>
      <c r="AE371" s="100"/>
      <c r="AF371" s="100" t="s">
        <v>740</v>
      </c>
      <c r="AG371" s="24" t="str">
        <f t="shared" si="209"/>
        <v>P</v>
      </c>
      <c r="AH371" s="100">
        <v>3</v>
      </c>
      <c r="AI371" s="100">
        <v>9</v>
      </c>
      <c r="AJ371" s="100">
        <v>20</v>
      </c>
      <c r="AK371" s="100">
        <v>11</v>
      </c>
      <c r="AL371" s="100">
        <v>0</v>
      </c>
      <c r="AM371" s="24">
        <f t="shared" si="216"/>
        <v>1.9999999999999993</v>
      </c>
      <c r="AN371" s="97">
        <f t="shared" si="217"/>
        <v>0.3888888888888889</v>
      </c>
      <c r="AO371" s="97">
        <f t="shared" si="218"/>
        <v>0.45833333333333331</v>
      </c>
      <c r="AP371" s="24" t="str" cm="1">
        <f t="array" ref="AP371">IF(W371="","",IF(SUMPRODUCT((W371=$W$6:$W$3326)*(AH371=$AH$6:$AH$3326)*(AN371=$AN$6:$AN$3326)*(AO371=$AO$6:$AO$3326)*(ROW($W$6:$W$3326)&lt;&gt;ROW(W371))*((R371=0)*($R$6:$R$3326&gt;0)+(R371&gt;0)*($R$6:$R$3326=0)))&gt;0,"SALONES UNIDOS",IF(SUMPRODUCT((W371=$W$6:$W$3326)*(AH371=$AH$6:$AH$3326)*((AN371&lt;$AO$6:$AO$3326)*(AO371&gt;$AN$6:$AN$3326))*(ROW($W$6:$W$3326)&lt;&gt;ROW(W371)))&gt;0,"CRUZADO","Sin cruce")))</f>
        <v>Sin cruce</v>
      </c>
      <c r="AQ371" s="97" t="str">
        <f t="shared" si="219"/>
        <v>DE3HUAURAB</v>
      </c>
      <c r="AR371" s="97" t="str" cm="1">
        <f t="array" ref="AR371">IF(AQ371="","",IF(SUMPRODUCT((AQ371=$AQ$6:$AQ$3326)*(AH371=$AH$6:$AH$3326)*(AN371=$AN$6:$AN$3326)*(AO371=$AO$6:$AO$3326)*(ROW($AQ$6:$AQ$3326)&lt;&gt;ROW(AQ371))*((R371=0)*($R$6:$R$3326&gt;0)+(R371&gt;0)*($R$6:$R$3326=0)))&gt;0,"SALONES UNIDOS",IF(SUMPRODUCT((AQ371=$AQ$6:$AQ$3326)*(AH371=$AH$6:$AH$3326)*((AN371&lt;$AO$6:$AO$3326)*(AO371&gt;$AN$6:$AN$3326))*(ROW($AQ$6:$AQ$3326)&lt;&gt;ROW(AQ371)))&gt;0,"CRUZADO","Sin cruce")))</f>
        <v>Sin cruce</v>
      </c>
      <c r="AS371" s="8" t="s">
        <v>1049</v>
      </c>
    </row>
    <row r="372" spans="3:45" s="8" customFormat="1" ht="18.75" hidden="1" customHeight="1" x14ac:dyDescent="0.2">
      <c r="C372" s="101" t="s">
        <v>639</v>
      </c>
      <c r="D372" s="100" t="s">
        <v>524</v>
      </c>
      <c r="E372" s="100">
        <v>20261</v>
      </c>
      <c r="F372" s="101" t="s">
        <v>19</v>
      </c>
      <c r="G372" s="101" t="s">
        <v>20</v>
      </c>
      <c r="H372" s="101" t="s">
        <v>30</v>
      </c>
      <c r="I372" s="101">
        <v>3</v>
      </c>
      <c r="J372" s="101" t="s">
        <v>26</v>
      </c>
      <c r="K372" s="102" t="s">
        <v>783</v>
      </c>
      <c r="L372" s="103" t="s">
        <v>784</v>
      </c>
      <c r="M372" s="100" t="s">
        <v>658</v>
      </c>
      <c r="N372" s="100" t="s">
        <v>644</v>
      </c>
      <c r="O372" s="101" t="s">
        <v>512</v>
      </c>
      <c r="P372" s="100">
        <v>1</v>
      </c>
      <c r="Q372" s="100">
        <v>4</v>
      </c>
      <c r="R372" s="104">
        <v>5</v>
      </c>
      <c r="S372" s="100">
        <v>3</v>
      </c>
      <c r="T372" s="39"/>
      <c r="U372" s="24">
        <v>22</v>
      </c>
      <c r="V372" s="24" t="str">
        <f>IF(W372="","",IFERROR(INDEX(#REF!,MATCH(W372,#REF!,0)),"NUEVO"))</f>
        <v>NUEVO</v>
      </c>
      <c r="W372" s="126" t="s">
        <v>582</v>
      </c>
      <c r="X372" s="105" t="s">
        <v>96</v>
      </c>
      <c r="Y372" s="100" t="s">
        <v>740</v>
      </c>
      <c r="Z372" s="94" t="s">
        <v>647</v>
      </c>
      <c r="AA372" s="100" t="s">
        <v>32</v>
      </c>
      <c r="AB372" s="100" t="s">
        <v>1017</v>
      </c>
      <c r="AC372" s="100"/>
      <c r="AD372" s="100"/>
      <c r="AE372" s="100"/>
      <c r="AF372" s="100" t="s">
        <v>740</v>
      </c>
      <c r="AG372" s="24" t="str">
        <f t="shared" ref="AG372:AG433" si="248">IF(AND(P372&gt;0,Q372&gt;0),"TP",IF(AND(P372&gt;0,Q372=0),"T","P"))</f>
        <v>TP</v>
      </c>
      <c r="AH372" s="100">
        <v>5</v>
      </c>
      <c r="AI372" s="100">
        <v>7</v>
      </c>
      <c r="AJ372" s="100">
        <v>40</v>
      </c>
      <c r="AK372" s="100">
        <v>11</v>
      </c>
      <c r="AL372" s="100">
        <v>50</v>
      </c>
      <c r="AM372" s="24">
        <f t="shared" si="216"/>
        <v>4.9999999999999982</v>
      </c>
      <c r="AN372" s="97">
        <f t="shared" si="217"/>
        <v>0.31944444444444448</v>
      </c>
      <c r="AO372" s="97">
        <f t="shared" si="218"/>
        <v>0.49305555555555552</v>
      </c>
      <c r="AP372" s="24" t="str" cm="1">
        <f t="array" ref="AP372">IF(W372="","",IF(SUMPRODUCT((W372=$W$6:$W$3326)*(AH372=$AH$6:$AH$3326)*(AN372=$AN$6:$AN$3326)*(AO372=$AO$6:$AO$3326)*(ROW($W$6:$W$3326)&lt;&gt;ROW(W372))*((R372=0)*($R$6:$R$3326&gt;0)+(R372&gt;0)*($R$6:$R$3326=0)))&gt;0,"SALONES UNIDOS",IF(SUMPRODUCT((W372=$W$6:$W$3326)*(AH372=$AH$6:$AH$3326)*((AN372&lt;$AO$6:$AO$3326)*(AO372&gt;$AN$6:$AN$3326))*(ROW($W$6:$W$3326)&lt;&gt;ROW(W372)))&gt;0,"CRUZADO","Sin cruce")))</f>
        <v>Sin cruce</v>
      </c>
      <c r="AQ372" s="97" t="str">
        <f t="shared" si="219"/>
        <v>DE3HUAURAB</v>
      </c>
      <c r="AR372" s="97" t="str" cm="1">
        <f t="array" ref="AR372">IF(AQ372="","",IF(SUMPRODUCT((AQ372=$AQ$6:$AQ$3326)*(AH372=$AH$6:$AH$3326)*(AN372=$AN$6:$AN$3326)*(AO372=$AO$6:$AO$3326)*(ROW($AQ$6:$AQ$3326)&lt;&gt;ROW(AQ372))*((R372=0)*($R$6:$R$3326&gt;0)+(R372&gt;0)*($R$6:$R$3326=0)))&gt;0,"SALONES UNIDOS",IF(SUMPRODUCT((AQ372=$AQ$6:$AQ$3326)*(AH372=$AH$6:$AH$3326)*((AN372&lt;$AO$6:$AO$3326)*(AO372&gt;$AN$6:$AN$3326))*(ROW($AQ$6:$AQ$3326)&lt;&gt;ROW(AQ372)))&gt;0,"CRUZADO","Sin cruce")))</f>
        <v>Sin cruce</v>
      </c>
    </row>
    <row r="373" spans="3:45" s="8" customFormat="1" ht="18.75" hidden="1" customHeight="1" x14ac:dyDescent="0.2">
      <c r="C373" s="101" t="s">
        <v>639</v>
      </c>
      <c r="D373" s="100" t="s">
        <v>524</v>
      </c>
      <c r="E373" s="100">
        <v>20261</v>
      </c>
      <c r="F373" s="101" t="s">
        <v>19</v>
      </c>
      <c r="G373" s="101" t="s">
        <v>20</v>
      </c>
      <c r="H373" s="101" t="s">
        <v>30</v>
      </c>
      <c r="I373" s="101">
        <v>3</v>
      </c>
      <c r="J373" s="101" t="s">
        <v>32</v>
      </c>
      <c r="K373" s="102" t="s">
        <v>769</v>
      </c>
      <c r="L373" s="103" t="s">
        <v>770</v>
      </c>
      <c r="M373" s="100" t="s">
        <v>658</v>
      </c>
      <c r="N373" s="100" t="s">
        <v>644</v>
      </c>
      <c r="O373" s="101" t="s">
        <v>512</v>
      </c>
      <c r="P373" s="100">
        <v>2</v>
      </c>
      <c r="Q373" s="100">
        <v>2</v>
      </c>
      <c r="R373" s="104">
        <v>4</v>
      </c>
      <c r="S373" s="100">
        <v>3</v>
      </c>
      <c r="T373" s="39"/>
      <c r="U373" s="24">
        <v>22</v>
      </c>
      <c r="V373" s="24" t="str">
        <f>IF(W373="","",IFERROR(INDEX(#REF!,MATCH(W373,#REF!,0)),"NUEVO"))</f>
        <v>NUEVO</v>
      </c>
      <c r="W373" s="126" t="s">
        <v>601</v>
      </c>
      <c r="X373" s="105" t="s">
        <v>96</v>
      </c>
      <c r="Y373" s="94" t="s">
        <v>646</v>
      </c>
      <c r="Z373" s="94" t="s">
        <v>647</v>
      </c>
      <c r="AA373" s="100" t="s">
        <v>32</v>
      </c>
      <c r="AB373" s="100" t="s">
        <v>1039</v>
      </c>
      <c r="AC373" s="100">
        <v>34</v>
      </c>
      <c r="AD373" s="100"/>
      <c r="AE373" s="100"/>
      <c r="AF373" s="100" t="s">
        <v>646</v>
      </c>
      <c r="AG373" s="24" t="str">
        <f t="shared" si="248"/>
        <v>TP</v>
      </c>
      <c r="AH373" s="100">
        <v>2</v>
      </c>
      <c r="AI373" s="100">
        <v>18</v>
      </c>
      <c r="AJ373" s="100">
        <v>30</v>
      </c>
      <c r="AK373" s="100">
        <v>21</v>
      </c>
      <c r="AL373" s="100">
        <v>50</v>
      </c>
      <c r="AM373" s="24">
        <f t="shared" si="216"/>
        <v>3.9999999999999987</v>
      </c>
      <c r="AN373" s="97">
        <f t="shared" si="217"/>
        <v>0.77083333333333337</v>
      </c>
      <c r="AO373" s="97">
        <f t="shared" si="218"/>
        <v>0.90972222222222221</v>
      </c>
      <c r="AP373" s="24" t="str" cm="1">
        <f t="array" ref="AP373">IF(W373="","",IF(SUMPRODUCT((W373=$W$6:$W$3326)*(AH373=$AH$6:$AH$3326)*(AN373=$AN$6:$AN$3326)*(AO373=$AO$6:$AO$3326)*(ROW($W$6:$W$3326)&lt;&gt;ROW(W373))*((R373=0)*($R$6:$R$3326&gt;0)+(R373&gt;0)*($R$6:$R$3326=0)))&gt;0,"SALONES UNIDOS",IF(SUMPRODUCT((W373=$W$6:$W$3326)*(AH373=$AH$6:$AH$3326)*((AN373&lt;$AO$6:$AO$3326)*(AO373&gt;$AN$6:$AN$3326))*(ROW($W$6:$W$3326)&lt;&gt;ROW(W373)))&gt;0,"CRUZADO","Sin cruce")))</f>
        <v>Sin cruce</v>
      </c>
      <c r="AQ373" s="97" t="str">
        <f t="shared" si="219"/>
        <v>DE3HUAURAC</v>
      </c>
      <c r="AR373" s="97" t="str" cm="1">
        <f t="array" ref="AR373">IF(AQ373="","",IF(SUMPRODUCT((AQ373=$AQ$6:$AQ$3326)*(AH373=$AH$6:$AH$3326)*(AN373=$AN$6:$AN$3326)*(AO373=$AO$6:$AO$3326)*(ROW($AQ$6:$AQ$3326)&lt;&gt;ROW(AQ373))*((R373=0)*($R$6:$R$3326&gt;0)+(R373&gt;0)*($R$6:$R$3326=0)))&gt;0,"SALONES UNIDOS",IF(SUMPRODUCT((AQ373=$AQ$6:$AQ$3326)*(AH373=$AH$6:$AH$3326)*((AN373&lt;$AO$6:$AO$3326)*(AO373&gt;$AN$6:$AN$3326))*(ROW($AQ$6:$AQ$3326)&lt;&gt;ROW(AQ373)))&gt;0,"CRUZADO","Sin cruce")))</f>
        <v>Sin cruce</v>
      </c>
    </row>
    <row r="374" spans="3:45" s="8" customFormat="1" ht="18.75" hidden="1" customHeight="1" x14ac:dyDescent="0.2">
      <c r="C374" s="101" t="s">
        <v>639</v>
      </c>
      <c r="D374" s="100" t="s">
        <v>524</v>
      </c>
      <c r="E374" s="100">
        <v>20261</v>
      </c>
      <c r="F374" s="101" t="s">
        <v>19</v>
      </c>
      <c r="G374" s="101" t="s">
        <v>20</v>
      </c>
      <c r="H374" s="101" t="s">
        <v>30</v>
      </c>
      <c r="I374" s="101">
        <v>3</v>
      </c>
      <c r="J374" s="101" t="s">
        <v>32</v>
      </c>
      <c r="K374" s="102" t="s">
        <v>772</v>
      </c>
      <c r="L374" s="103" t="s">
        <v>773</v>
      </c>
      <c r="M374" s="100" t="s">
        <v>658</v>
      </c>
      <c r="N374" s="100" t="s">
        <v>644</v>
      </c>
      <c r="O374" s="101" t="s">
        <v>512</v>
      </c>
      <c r="P374" s="100">
        <v>2</v>
      </c>
      <c r="Q374" s="100">
        <v>0</v>
      </c>
      <c r="R374" s="104">
        <v>2</v>
      </c>
      <c r="S374" s="100">
        <v>3</v>
      </c>
      <c r="T374" s="39"/>
      <c r="U374" s="24">
        <v>22</v>
      </c>
      <c r="V374" s="24" t="str">
        <f>IF(W374="","",IFERROR(INDEX(#REF!,MATCH(W374,#REF!,0)),"NUEVO"))</f>
        <v>NUEVO</v>
      </c>
      <c r="W374" s="80" t="s">
        <v>603</v>
      </c>
      <c r="X374" s="105" t="s">
        <v>96</v>
      </c>
      <c r="Y374" s="94" t="s">
        <v>646</v>
      </c>
      <c r="Z374" s="100" t="s">
        <v>647</v>
      </c>
      <c r="AA374" s="100" t="s">
        <v>32</v>
      </c>
      <c r="AB374" s="100" t="s">
        <v>1039</v>
      </c>
      <c r="AC374" s="100">
        <v>34</v>
      </c>
      <c r="AD374" s="94"/>
      <c r="AE374" s="100"/>
      <c r="AF374" s="100" t="s">
        <v>646</v>
      </c>
      <c r="AG374" s="24" t="str">
        <f t="shared" ref="AG374" si="249">IF(AND(P374&gt;0,Q374&gt;0),"TP",IF(AND(P374&gt;0,Q374=0),"T","P"))</f>
        <v>T</v>
      </c>
      <c r="AH374" s="100">
        <v>1</v>
      </c>
      <c r="AI374" s="100">
        <v>20</v>
      </c>
      <c r="AJ374" s="100">
        <v>10</v>
      </c>
      <c r="AK374" s="100">
        <v>21</v>
      </c>
      <c r="AL374" s="100">
        <v>50</v>
      </c>
      <c r="AM374" s="24">
        <f t="shared" ref="AM374" si="250">IF(R374=0,0,IF(AI374="",R374,IF(X374="HIBRIDO VIRTUAL",0,((((AK374/24)+(AL374/1440))-((AI374/24)+(AJ374/1440)))*1440/50))))</f>
        <v>1.9999999999999993</v>
      </c>
      <c r="AN374" s="97">
        <f t="shared" ref="AN374" si="251">AI374/24+AJ374/1440</f>
        <v>0.84027777777777779</v>
      </c>
      <c r="AO374" s="97">
        <f t="shared" ref="AO374" si="252">AK374/24+AL374/1440</f>
        <v>0.90972222222222221</v>
      </c>
      <c r="AP374" s="24" t="str" cm="1">
        <f t="array" ref="AP374">IF(W374="","",IF(SUMPRODUCT((W374=$W$6:$W$3326)*(AH374=$AH$6:$AH$3326)*(AN374=$AN$6:$AN$3326)*(AO374=$AO$6:$AO$3326)*(ROW($W$6:$W$3326)&lt;&gt;ROW(W374))*((R374=0)*($R$6:$R$3326&gt;0)+(R374&gt;0)*($R$6:$R$3326=0)))&gt;0,"SALONES UNIDOS",IF(SUMPRODUCT((W374=$W$6:$W$3326)*(AH374=$AH$6:$AH$3326)*((AN374&lt;$AO$6:$AO$3326)*(AO374&gt;$AN$6:$AN$3326))*(ROW($W$6:$W$3326)&lt;&gt;ROW(W374)))&gt;0,"CRUZADO","Sin cruce")))</f>
        <v>Sin cruce</v>
      </c>
      <c r="AQ374" s="97" t="str">
        <f t="shared" ref="AQ374" si="253">TRIM(CONCATENATE(H374,I374,F374,J374))</f>
        <v>DE3HUAURAC</v>
      </c>
      <c r="AR374" s="97" t="str" cm="1">
        <f t="array" ref="AR374">IF(AQ374="","",IF(SUMPRODUCT((AQ374=$AQ$6:$AQ$3326)*(AH374=$AH$6:$AH$3326)*(AN374=$AN$6:$AN$3326)*(AO374=$AO$6:$AO$3326)*(ROW($AQ$6:$AQ$3326)&lt;&gt;ROW(AQ374))*((R374=0)*($R$6:$R$3326&gt;0)+(R374&gt;0)*($R$6:$R$3326=0)))&gt;0,"SALONES UNIDOS",IF(SUMPRODUCT((AQ374=$AQ$6:$AQ$3326)*(AH374=$AH$6:$AH$3326)*((AN374&lt;$AO$6:$AO$3326)*(AO374&gt;$AN$6:$AN$3326))*(ROW($AQ$6:$AQ$3326)&lt;&gt;ROW(AQ374)))&gt;0,"CRUZADO","Sin cruce")))</f>
        <v>Sin cruce</v>
      </c>
    </row>
    <row r="375" spans="3:45" s="8" customFormat="1" ht="18.75" hidden="1" customHeight="1" x14ac:dyDescent="0.2">
      <c r="C375" s="101" t="s">
        <v>639</v>
      </c>
      <c r="D375" s="100" t="s">
        <v>524</v>
      </c>
      <c r="E375" s="100">
        <v>20261</v>
      </c>
      <c r="F375" s="101" t="s">
        <v>19</v>
      </c>
      <c r="G375" s="101" t="s">
        <v>20</v>
      </c>
      <c r="H375" s="101" t="s">
        <v>30</v>
      </c>
      <c r="I375" s="101">
        <v>3</v>
      </c>
      <c r="J375" s="101" t="s">
        <v>32</v>
      </c>
      <c r="K375" s="102" t="s">
        <v>772</v>
      </c>
      <c r="L375" s="103" t="s">
        <v>773</v>
      </c>
      <c r="M375" s="100" t="s">
        <v>658</v>
      </c>
      <c r="N375" s="100" t="s">
        <v>644</v>
      </c>
      <c r="O375" s="101" t="s">
        <v>512</v>
      </c>
      <c r="P375" s="100">
        <v>0</v>
      </c>
      <c r="Q375" s="100">
        <v>2</v>
      </c>
      <c r="R375" s="104">
        <v>2</v>
      </c>
      <c r="S375" s="100">
        <v>3</v>
      </c>
      <c r="T375" s="39"/>
      <c r="U375" s="24">
        <v>22</v>
      </c>
      <c r="V375" s="24" t="str">
        <f>IF(W375="","",IFERROR(INDEX(#REF!,MATCH(W375,#REF!,0)),"NUEVO"))</f>
        <v>NUEVO</v>
      </c>
      <c r="W375" s="80" t="s">
        <v>603</v>
      </c>
      <c r="X375" s="105" t="s">
        <v>96</v>
      </c>
      <c r="Y375" s="94" t="s">
        <v>646</v>
      </c>
      <c r="Z375" s="100" t="s">
        <v>647</v>
      </c>
      <c r="AA375" s="100"/>
      <c r="AB375" s="100"/>
      <c r="AC375" s="100"/>
      <c r="AD375" s="94" t="s">
        <v>751</v>
      </c>
      <c r="AE375" s="100"/>
      <c r="AF375" s="100" t="s">
        <v>646</v>
      </c>
      <c r="AG375" s="24" t="str">
        <f t="shared" si="248"/>
        <v>P</v>
      </c>
      <c r="AH375" s="100">
        <v>1</v>
      </c>
      <c r="AI375" s="100">
        <v>21</v>
      </c>
      <c r="AJ375" s="100">
        <v>50</v>
      </c>
      <c r="AK375" s="100">
        <v>23</v>
      </c>
      <c r="AL375" s="100">
        <v>30</v>
      </c>
      <c r="AM375" s="24">
        <f t="shared" si="216"/>
        <v>2.0000000000000027</v>
      </c>
      <c r="AN375" s="97">
        <f t="shared" si="217"/>
        <v>0.90972222222222221</v>
      </c>
      <c r="AO375" s="97">
        <f t="shared" si="218"/>
        <v>0.97916666666666674</v>
      </c>
      <c r="AP375" s="24" t="str" cm="1">
        <f t="array" ref="AP375">IF(W375="","",IF(SUMPRODUCT((W375=$W$6:$W$3326)*(AH375=$AH$6:$AH$3326)*(AN375=$AN$6:$AN$3326)*(AO375=$AO$6:$AO$3326)*(ROW($W$6:$W$3326)&lt;&gt;ROW(W375))*((R375=0)*($R$6:$R$3326&gt;0)+(R375&gt;0)*($R$6:$R$3326=0)))&gt;0,"SALONES UNIDOS",IF(SUMPRODUCT((W375=$W$6:$W$3326)*(AH375=$AH$6:$AH$3326)*((AN375&lt;$AO$6:$AO$3326)*(AO375&gt;$AN$6:$AN$3326))*(ROW($W$6:$W$3326)&lt;&gt;ROW(W375)))&gt;0,"CRUZADO","Sin cruce")))</f>
        <v>Sin cruce</v>
      </c>
      <c r="AQ375" s="97" t="str">
        <f t="shared" si="219"/>
        <v>DE3HUAURAC</v>
      </c>
      <c r="AR375" s="97" t="str" cm="1">
        <f t="array" ref="AR375">IF(AQ375="","",IF(SUMPRODUCT((AQ375=$AQ$6:$AQ$3326)*(AH375=$AH$6:$AH$3326)*(AN375=$AN$6:$AN$3326)*(AO375=$AO$6:$AO$3326)*(ROW($AQ$6:$AQ$3326)&lt;&gt;ROW(AQ375))*((R375=0)*($R$6:$R$3326&gt;0)+(R375&gt;0)*($R$6:$R$3326=0)))&gt;0,"SALONES UNIDOS",IF(SUMPRODUCT((AQ375=$AQ$6:$AQ$3326)*(AH375=$AH$6:$AH$3326)*((AN375&lt;$AO$6:$AO$3326)*(AO375&gt;$AN$6:$AN$3326))*(ROW($AQ$6:$AQ$3326)&lt;&gt;ROW(AQ375)))&gt;0,"CRUZADO","Sin cruce")))</f>
        <v>Sin cruce</v>
      </c>
    </row>
    <row r="376" spans="3:45" s="8" customFormat="1" ht="18.75" hidden="1" customHeight="1" x14ac:dyDescent="0.2">
      <c r="C376" s="101" t="s">
        <v>639</v>
      </c>
      <c r="D376" s="100" t="s">
        <v>524</v>
      </c>
      <c r="E376" s="100">
        <v>20261</v>
      </c>
      <c r="F376" s="101" t="s">
        <v>19</v>
      </c>
      <c r="G376" s="101" t="s">
        <v>20</v>
      </c>
      <c r="H376" s="101" t="s">
        <v>30</v>
      </c>
      <c r="I376" s="101">
        <v>3</v>
      </c>
      <c r="J376" s="101" t="s">
        <v>32</v>
      </c>
      <c r="K376" s="102" t="s">
        <v>774</v>
      </c>
      <c r="L376" s="103" t="s">
        <v>775</v>
      </c>
      <c r="M376" s="100" t="s">
        <v>658</v>
      </c>
      <c r="N376" s="100" t="s">
        <v>644</v>
      </c>
      <c r="O376" s="101" t="s">
        <v>521</v>
      </c>
      <c r="P376" s="100">
        <v>3</v>
      </c>
      <c r="Q376" s="100">
        <v>0</v>
      </c>
      <c r="R376" s="104">
        <v>3</v>
      </c>
      <c r="S376" s="100">
        <v>3</v>
      </c>
      <c r="T376" s="39"/>
      <c r="U376" s="24">
        <v>22</v>
      </c>
      <c r="V376" s="24" t="str">
        <f>IF(W376="","",IFERROR(INDEX(#REF!,MATCH(W376,#REF!,0)),"NUEVO"))</f>
        <v>NUEVO</v>
      </c>
      <c r="W376" s="80" t="s">
        <v>599</v>
      </c>
      <c r="X376" s="119" t="s">
        <v>95</v>
      </c>
      <c r="Y376" s="94" t="s">
        <v>646</v>
      </c>
      <c r="Z376" s="94" t="s">
        <v>647</v>
      </c>
      <c r="AA376" s="100"/>
      <c r="AB376" s="100"/>
      <c r="AC376" s="100"/>
      <c r="AD376" s="100"/>
      <c r="AE376" s="100"/>
      <c r="AF376" s="100" t="s">
        <v>646</v>
      </c>
      <c r="AG376" s="24" t="str">
        <f t="shared" si="248"/>
        <v>T</v>
      </c>
      <c r="AH376" s="100">
        <v>4</v>
      </c>
      <c r="AI376" s="100">
        <v>17</v>
      </c>
      <c r="AJ376" s="100">
        <v>40</v>
      </c>
      <c r="AK376" s="100">
        <v>20</v>
      </c>
      <c r="AL376" s="100">
        <v>10</v>
      </c>
      <c r="AM376" s="24">
        <f t="shared" si="216"/>
        <v>2.9999999999999987</v>
      </c>
      <c r="AN376" s="97">
        <f t="shared" si="217"/>
        <v>0.73611111111111116</v>
      </c>
      <c r="AO376" s="97">
        <f t="shared" si="218"/>
        <v>0.84027777777777779</v>
      </c>
      <c r="AP376" s="24" t="str" cm="1">
        <f t="array" ref="AP376">IF(W376="","",IF(SUMPRODUCT((W376=$W$6:$W$3326)*(AH376=$AH$6:$AH$3326)*(AN376=$AN$6:$AN$3326)*(AO376=$AO$6:$AO$3326)*(ROW($W$6:$W$3326)&lt;&gt;ROW(W376))*((R376=0)*($R$6:$R$3326&gt;0)+(R376&gt;0)*($R$6:$R$3326=0)))&gt;0,"SALONES UNIDOS",IF(SUMPRODUCT((W376=$W$6:$W$3326)*(AH376=$AH$6:$AH$3326)*((AN376&lt;$AO$6:$AO$3326)*(AO376&gt;$AN$6:$AN$3326))*(ROW($W$6:$W$3326)&lt;&gt;ROW(W376)))&gt;0,"CRUZADO","Sin cruce")))</f>
        <v>Sin cruce</v>
      </c>
      <c r="AQ376" s="97" t="str">
        <f t="shared" si="219"/>
        <v>DE3HUAURAC</v>
      </c>
      <c r="AR376" s="97" t="str" cm="1">
        <f t="array" ref="AR376">IF(AQ376="","",IF(SUMPRODUCT((AQ376=$AQ$6:$AQ$3326)*(AH376=$AH$6:$AH$3326)*(AN376=$AN$6:$AN$3326)*(AO376=$AO$6:$AO$3326)*(ROW($AQ$6:$AQ$3326)&lt;&gt;ROW(AQ376))*((R376=0)*($R$6:$R$3326&gt;0)+(R376&gt;0)*($R$6:$R$3326=0)))&gt;0,"SALONES UNIDOS",IF(SUMPRODUCT((AQ376=$AQ$6:$AQ$3326)*(AH376=$AH$6:$AH$3326)*((AN376&lt;$AO$6:$AO$3326)*(AO376&gt;$AN$6:$AN$3326))*(ROW($AQ$6:$AQ$3326)&lt;&gt;ROW(AQ376)))&gt;0,"CRUZADO","Sin cruce")))</f>
        <v>Sin cruce</v>
      </c>
    </row>
    <row r="377" spans="3:45" s="8" customFormat="1" ht="18.75" hidden="1" customHeight="1" x14ac:dyDescent="0.2">
      <c r="C377" s="101" t="s">
        <v>639</v>
      </c>
      <c r="D377" s="100" t="s">
        <v>524</v>
      </c>
      <c r="E377" s="100">
        <v>20261</v>
      </c>
      <c r="F377" s="101" t="s">
        <v>19</v>
      </c>
      <c r="G377" s="101" t="s">
        <v>20</v>
      </c>
      <c r="H377" s="101" t="s">
        <v>30</v>
      </c>
      <c r="I377" s="101">
        <v>3</v>
      </c>
      <c r="J377" s="101" t="s">
        <v>32</v>
      </c>
      <c r="K377" s="102" t="s">
        <v>776</v>
      </c>
      <c r="L377" s="103" t="s">
        <v>777</v>
      </c>
      <c r="M377" s="100" t="s">
        <v>658</v>
      </c>
      <c r="N377" s="100" t="s">
        <v>644</v>
      </c>
      <c r="O377" s="101" t="s">
        <v>521</v>
      </c>
      <c r="P377" s="100">
        <v>3</v>
      </c>
      <c r="Q377" s="100">
        <v>0</v>
      </c>
      <c r="R377" s="104">
        <v>3</v>
      </c>
      <c r="S377" s="100">
        <v>3</v>
      </c>
      <c r="T377" s="39"/>
      <c r="U377" s="24">
        <v>22</v>
      </c>
      <c r="V377" s="24" t="str">
        <f>IF(W377="","",IFERROR(INDEX(#REF!,MATCH(W377,#REF!,0)),"NUEVO"))</f>
        <v>NUEVO</v>
      </c>
      <c r="W377" s="80" t="s">
        <v>579</v>
      </c>
      <c r="X377" s="119" t="s">
        <v>95</v>
      </c>
      <c r="Y377" s="94" t="s">
        <v>646</v>
      </c>
      <c r="Z377" s="94" t="s">
        <v>647</v>
      </c>
      <c r="AA377" s="100"/>
      <c r="AB377" s="100"/>
      <c r="AC377" s="100"/>
      <c r="AD377" s="100"/>
      <c r="AE377" s="100"/>
      <c r="AF377" s="100" t="s">
        <v>646</v>
      </c>
      <c r="AG377" s="24" t="str">
        <f t="shared" si="248"/>
        <v>T</v>
      </c>
      <c r="AH377" s="100">
        <v>4</v>
      </c>
      <c r="AI377" s="100">
        <v>20</v>
      </c>
      <c r="AJ377" s="100">
        <v>10</v>
      </c>
      <c r="AK377" s="100">
        <v>22</v>
      </c>
      <c r="AL377" s="100">
        <v>40</v>
      </c>
      <c r="AM377" s="24">
        <f t="shared" si="216"/>
        <v>2.9999999999999987</v>
      </c>
      <c r="AN377" s="97">
        <f t="shared" si="217"/>
        <v>0.84027777777777779</v>
      </c>
      <c r="AO377" s="97">
        <f t="shared" si="218"/>
        <v>0.94444444444444442</v>
      </c>
      <c r="AP377" s="24" t="str" cm="1">
        <f t="array" ref="AP377">IF(W377="","",IF(SUMPRODUCT((W377=$W$6:$W$3326)*(AH377=$AH$6:$AH$3326)*(AN377=$AN$6:$AN$3326)*(AO377=$AO$6:$AO$3326)*(ROW($W$6:$W$3326)&lt;&gt;ROW(W377))*((R377=0)*($R$6:$R$3326&gt;0)+(R377&gt;0)*($R$6:$R$3326=0)))&gt;0,"SALONES UNIDOS",IF(SUMPRODUCT((W377=$W$6:$W$3326)*(AH377=$AH$6:$AH$3326)*((AN377&lt;$AO$6:$AO$3326)*(AO377&gt;$AN$6:$AN$3326))*(ROW($W$6:$W$3326)&lt;&gt;ROW(W377)))&gt;0,"CRUZADO","Sin cruce")))</f>
        <v>Sin cruce</v>
      </c>
      <c r="AQ377" s="97" t="str">
        <f t="shared" si="219"/>
        <v>DE3HUAURAC</v>
      </c>
      <c r="AR377" s="97" t="str" cm="1">
        <f t="array" ref="AR377">IF(AQ377="","",IF(SUMPRODUCT((AQ377=$AQ$6:$AQ$3326)*(AH377=$AH$6:$AH$3326)*(AN377=$AN$6:$AN$3326)*(AO377=$AO$6:$AO$3326)*(ROW($AQ$6:$AQ$3326)&lt;&gt;ROW(AQ377))*((R377=0)*($R$6:$R$3326&gt;0)+(R377&gt;0)*($R$6:$R$3326=0)))&gt;0,"SALONES UNIDOS",IF(SUMPRODUCT((AQ377=$AQ$6:$AQ$3326)*(AH377=$AH$6:$AH$3326)*((AN377&lt;$AO$6:$AO$3326)*(AO377&gt;$AN$6:$AN$3326))*(ROW($AQ$6:$AQ$3326)&lt;&gt;ROW(AQ377)))&gt;0,"CRUZADO","Sin cruce")))</f>
        <v>Sin cruce</v>
      </c>
    </row>
    <row r="378" spans="3:45" s="8" customFormat="1" ht="18.75" hidden="1" customHeight="1" x14ac:dyDescent="0.2">
      <c r="C378" s="101" t="s">
        <v>639</v>
      </c>
      <c r="D378" s="100" t="s">
        <v>524</v>
      </c>
      <c r="E378" s="100">
        <v>20261</v>
      </c>
      <c r="F378" s="101" t="s">
        <v>19</v>
      </c>
      <c r="G378" s="101" t="s">
        <v>20</v>
      </c>
      <c r="H378" s="101" t="s">
        <v>30</v>
      </c>
      <c r="I378" s="101">
        <v>3</v>
      </c>
      <c r="J378" s="101" t="s">
        <v>32</v>
      </c>
      <c r="K378" s="102" t="s">
        <v>778</v>
      </c>
      <c r="L378" s="103" t="s">
        <v>779</v>
      </c>
      <c r="M378" s="100" t="s">
        <v>658</v>
      </c>
      <c r="N378" s="100" t="s">
        <v>644</v>
      </c>
      <c r="O378" s="101" t="s">
        <v>512</v>
      </c>
      <c r="P378" s="100">
        <v>2</v>
      </c>
      <c r="Q378" s="100">
        <v>2</v>
      </c>
      <c r="R378" s="104">
        <v>4</v>
      </c>
      <c r="S378" s="100">
        <v>3</v>
      </c>
      <c r="T378" s="39"/>
      <c r="U378" s="24">
        <v>22</v>
      </c>
      <c r="V378" s="24" t="str">
        <f>IF(W378="","",IFERROR(INDEX(#REF!,MATCH(W378,#REF!,0)),"NUEVO"))</f>
        <v>NUEVO</v>
      </c>
      <c r="W378" s="126" t="s">
        <v>602</v>
      </c>
      <c r="X378" s="105" t="s">
        <v>96</v>
      </c>
      <c r="Y378" s="94" t="s">
        <v>646</v>
      </c>
      <c r="Z378" s="94" t="s">
        <v>647</v>
      </c>
      <c r="AA378" s="100" t="s">
        <v>32</v>
      </c>
      <c r="AB378" s="100" t="s">
        <v>1039</v>
      </c>
      <c r="AC378" s="100">
        <v>34</v>
      </c>
      <c r="AD378" s="100"/>
      <c r="AE378" s="100"/>
      <c r="AF378" s="100" t="s">
        <v>646</v>
      </c>
      <c r="AG378" s="24" t="str">
        <f t="shared" si="248"/>
        <v>TP</v>
      </c>
      <c r="AH378" s="100">
        <v>3</v>
      </c>
      <c r="AI378" s="100">
        <v>18</v>
      </c>
      <c r="AJ378" s="100">
        <v>30</v>
      </c>
      <c r="AK378" s="100">
        <v>21</v>
      </c>
      <c r="AL378" s="100">
        <v>50</v>
      </c>
      <c r="AM378" s="24">
        <f t="shared" si="216"/>
        <v>3.9999999999999987</v>
      </c>
      <c r="AN378" s="97">
        <f t="shared" si="217"/>
        <v>0.77083333333333337</v>
      </c>
      <c r="AO378" s="97">
        <f t="shared" si="218"/>
        <v>0.90972222222222221</v>
      </c>
      <c r="AP378" s="24" t="str" cm="1">
        <f t="array" ref="AP378">IF(W378="","",IF(SUMPRODUCT((W378=$W$6:$W$3326)*(AH378=$AH$6:$AH$3326)*(AN378=$AN$6:$AN$3326)*(AO378=$AO$6:$AO$3326)*(ROW($W$6:$W$3326)&lt;&gt;ROW(W378))*((R378=0)*($R$6:$R$3326&gt;0)+(R378&gt;0)*($R$6:$R$3326=0)))&gt;0,"SALONES UNIDOS",IF(SUMPRODUCT((W378=$W$6:$W$3326)*(AH378=$AH$6:$AH$3326)*((AN378&lt;$AO$6:$AO$3326)*(AO378&gt;$AN$6:$AN$3326))*(ROW($W$6:$W$3326)&lt;&gt;ROW(W378)))&gt;0,"CRUZADO","Sin cruce")))</f>
        <v>Sin cruce</v>
      </c>
      <c r="AQ378" s="97" t="str">
        <f t="shared" si="219"/>
        <v>DE3HUAURAC</v>
      </c>
      <c r="AR378" s="97" t="str" cm="1">
        <f t="array" ref="AR378">IF(AQ378="","",IF(SUMPRODUCT((AQ378=$AQ$6:$AQ$3326)*(AH378=$AH$6:$AH$3326)*(AN378=$AN$6:$AN$3326)*(AO378=$AO$6:$AO$3326)*(ROW($AQ$6:$AQ$3326)&lt;&gt;ROW(AQ378))*((R378=0)*($R$6:$R$3326&gt;0)+(R378&gt;0)*($R$6:$R$3326=0)))&gt;0,"SALONES UNIDOS",IF(SUMPRODUCT((AQ378=$AQ$6:$AQ$3326)*(AH378=$AH$6:$AH$3326)*((AN378&lt;$AO$6:$AO$3326)*(AO378&gt;$AN$6:$AN$3326))*(ROW($AQ$6:$AQ$3326)&lt;&gt;ROW(AQ378)))&gt;0,"CRUZADO","Sin cruce")))</f>
        <v>Sin cruce</v>
      </c>
    </row>
    <row r="379" spans="3:45" s="8" customFormat="1" ht="18.75" hidden="1" customHeight="1" x14ac:dyDescent="0.2">
      <c r="C379" s="101" t="s">
        <v>639</v>
      </c>
      <c r="D379" s="100" t="s">
        <v>524</v>
      </c>
      <c r="E379" s="100">
        <v>20261</v>
      </c>
      <c r="F379" s="101" t="s">
        <v>19</v>
      </c>
      <c r="G379" s="101" t="s">
        <v>20</v>
      </c>
      <c r="H379" s="101" t="s">
        <v>30</v>
      </c>
      <c r="I379" s="101">
        <v>3</v>
      </c>
      <c r="J379" s="101" t="s">
        <v>32</v>
      </c>
      <c r="K379" s="102" t="s">
        <v>780</v>
      </c>
      <c r="L379" s="103" t="s">
        <v>781</v>
      </c>
      <c r="M379" s="100" t="s">
        <v>643</v>
      </c>
      <c r="N379" s="100" t="s">
        <v>644</v>
      </c>
      <c r="O379" s="101" t="s">
        <v>512</v>
      </c>
      <c r="P379" s="100">
        <v>2</v>
      </c>
      <c r="Q379" s="100">
        <v>0</v>
      </c>
      <c r="R379" s="104">
        <v>2</v>
      </c>
      <c r="S379" s="100">
        <v>3</v>
      </c>
      <c r="T379" s="39"/>
      <c r="U379" s="24">
        <v>22</v>
      </c>
      <c r="V379" s="24" t="str">
        <f>IF(W379="","",IFERROR(INDEX(#REF!,MATCH(W379,#REF!,0)),"NUEVO"))</f>
        <v>NUEVO</v>
      </c>
      <c r="W379" s="126" t="s">
        <v>600</v>
      </c>
      <c r="X379" s="105" t="s">
        <v>96</v>
      </c>
      <c r="Y379" s="94" t="s">
        <v>646</v>
      </c>
      <c r="Z379" s="94" t="s">
        <v>647</v>
      </c>
      <c r="AA379" s="100" t="s">
        <v>32</v>
      </c>
      <c r="AB379" s="100" t="s">
        <v>1039</v>
      </c>
      <c r="AC379" s="100">
        <v>34</v>
      </c>
      <c r="AD379" s="100"/>
      <c r="AE379" s="100"/>
      <c r="AF379" s="100" t="s">
        <v>646</v>
      </c>
      <c r="AG379" s="24" t="str">
        <f t="shared" ref="AG379" si="254">IF(AND(P379&gt;0,Q379&gt;0),"TP",IF(AND(P379&gt;0,Q379=0),"T","P"))</f>
        <v>T</v>
      </c>
      <c r="AH379" s="100">
        <v>5</v>
      </c>
      <c r="AI379" s="100">
        <v>18</v>
      </c>
      <c r="AJ379" s="100">
        <v>30</v>
      </c>
      <c r="AK379" s="100">
        <v>20</v>
      </c>
      <c r="AL379" s="100">
        <v>10</v>
      </c>
      <c r="AM379" s="24">
        <f t="shared" ref="AM379" si="255">IF(R379=0,0,IF(AI379="",R379,IF(X379="HIBRIDO VIRTUAL",0,((((AK379/24)+(AL379/1440))-((AI379/24)+(AJ379/1440)))*1440/50))))</f>
        <v>1.9999999999999993</v>
      </c>
      <c r="AN379" s="97">
        <f t="shared" ref="AN379" si="256">AI379/24+AJ379/1440</f>
        <v>0.77083333333333337</v>
      </c>
      <c r="AO379" s="97">
        <f t="shared" ref="AO379" si="257">AK379/24+AL379/1440</f>
        <v>0.84027777777777779</v>
      </c>
      <c r="AP379" s="24" t="str" cm="1">
        <f t="array" ref="AP379">IF(W379="","",IF(SUMPRODUCT((W379=$W$6:$W$3326)*(AH379=$AH$6:$AH$3326)*(AN379=$AN$6:$AN$3326)*(AO379=$AO$6:$AO$3326)*(ROW($W$6:$W$3326)&lt;&gt;ROW(W379))*((R379=0)*($R$6:$R$3326&gt;0)+(R379&gt;0)*($R$6:$R$3326=0)))&gt;0,"SALONES UNIDOS",IF(SUMPRODUCT((W379=$W$6:$W$3326)*(AH379=$AH$6:$AH$3326)*((AN379&lt;$AO$6:$AO$3326)*(AO379&gt;$AN$6:$AN$3326))*(ROW($W$6:$W$3326)&lt;&gt;ROW(W379)))&gt;0,"CRUZADO","Sin cruce")))</f>
        <v>Sin cruce</v>
      </c>
      <c r="AQ379" s="97" t="str">
        <f t="shared" ref="AQ379" si="258">TRIM(CONCATENATE(H379,I379,F379,J379))</f>
        <v>DE3HUAURAC</v>
      </c>
      <c r="AR379" s="97" t="str" cm="1">
        <f t="array" ref="AR379">IF(AQ379="","",IF(SUMPRODUCT((AQ379=$AQ$6:$AQ$3326)*(AH379=$AH$6:$AH$3326)*(AN379=$AN$6:$AN$3326)*(AO379=$AO$6:$AO$3326)*(ROW($AQ$6:$AQ$3326)&lt;&gt;ROW(AQ379))*((R379=0)*($R$6:$R$3326&gt;0)+(R379&gt;0)*($R$6:$R$3326=0)))&gt;0,"SALONES UNIDOS",IF(SUMPRODUCT((AQ379=$AQ$6:$AQ$3326)*(AH379=$AH$6:$AH$3326)*((AN379&lt;$AO$6:$AO$3326)*(AO379&gt;$AN$6:$AN$3326))*(ROW($AQ$6:$AQ$3326)&lt;&gt;ROW(AQ379)))&gt;0,"CRUZADO","Sin cruce")))</f>
        <v>Sin cruce</v>
      </c>
    </row>
    <row r="380" spans="3:45" s="8" customFormat="1" ht="18.75" hidden="1" customHeight="1" x14ac:dyDescent="0.2">
      <c r="C380" s="101" t="s">
        <v>639</v>
      </c>
      <c r="D380" s="100" t="s">
        <v>524</v>
      </c>
      <c r="E380" s="100">
        <v>20261</v>
      </c>
      <c r="F380" s="101" t="s">
        <v>19</v>
      </c>
      <c r="G380" s="101" t="s">
        <v>20</v>
      </c>
      <c r="H380" s="101" t="s">
        <v>30</v>
      </c>
      <c r="I380" s="101">
        <v>3</v>
      </c>
      <c r="J380" s="101" t="s">
        <v>32</v>
      </c>
      <c r="K380" s="102" t="s">
        <v>780</v>
      </c>
      <c r="L380" s="103" t="s">
        <v>781</v>
      </c>
      <c r="M380" s="100" t="s">
        <v>643</v>
      </c>
      <c r="N380" s="100" t="s">
        <v>644</v>
      </c>
      <c r="O380" s="101" t="s">
        <v>512</v>
      </c>
      <c r="P380" s="100">
        <v>0</v>
      </c>
      <c r="Q380" s="100">
        <v>2</v>
      </c>
      <c r="R380" s="104">
        <v>2</v>
      </c>
      <c r="S380" s="100">
        <v>3</v>
      </c>
      <c r="T380" s="39"/>
      <c r="U380" s="24">
        <v>22</v>
      </c>
      <c r="V380" s="24" t="str">
        <f>IF(W380="","",IFERROR(INDEX(#REF!,MATCH(W380,#REF!,0)),"NUEVO"))</f>
        <v>NUEVO</v>
      </c>
      <c r="W380" s="126" t="s">
        <v>600</v>
      </c>
      <c r="X380" s="105" t="s">
        <v>96</v>
      </c>
      <c r="Y380" s="94" t="s">
        <v>646</v>
      </c>
      <c r="Z380" s="94" t="s">
        <v>647</v>
      </c>
      <c r="AA380" s="100"/>
      <c r="AB380" s="100"/>
      <c r="AC380" s="100"/>
      <c r="AD380" s="100" t="s">
        <v>1046</v>
      </c>
      <c r="AE380" s="100"/>
      <c r="AF380" s="100" t="s">
        <v>646</v>
      </c>
      <c r="AG380" s="24" t="str">
        <f t="shared" si="248"/>
        <v>P</v>
      </c>
      <c r="AH380" s="100">
        <v>5</v>
      </c>
      <c r="AI380" s="100">
        <v>20</v>
      </c>
      <c r="AJ380" s="100">
        <v>10</v>
      </c>
      <c r="AK380" s="100">
        <v>21</v>
      </c>
      <c r="AL380" s="100">
        <v>50</v>
      </c>
      <c r="AM380" s="24">
        <f t="shared" si="216"/>
        <v>1.9999999999999993</v>
      </c>
      <c r="AN380" s="97">
        <f t="shared" si="217"/>
        <v>0.84027777777777779</v>
      </c>
      <c r="AO380" s="97">
        <f t="shared" si="218"/>
        <v>0.90972222222222221</v>
      </c>
      <c r="AP380" s="24" t="str" cm="1">
        <f t="array" ref="AP380">IF(W380="","",IF(SUMPRODUCT((W380=$W$6:$W$3326)*(AH380=$AH$6:$AH$3326)*(AN380=$AN$6:$AN$3326)*(AO380=$AO$6:$AO$3326)*(ROW($W$6:$W$3326)&lt;&gt;ROW(W380))*((R380=0)*($R$6:$R$3326&gt;0)+(R380&gt;0)*($R$6:$R$3326=0)))&gt;0,"SALONES UNIDOS",IF(SUMPRODUCT((W380=$W$6:$W$3326)*(AH380=$AH$6:$AH$3326)*((AN380&lt;$AO$6:$AO$3326)*(AO380&gt;$AN$6:$AN$3326))*(ROW($W$6:$W$3326)&lt;&gt;ROW(W380)))&gt;0,"CRUZADO","Sin cruce")))</f>
        <v>Sin cruce</v>
      </c>
      <c r="AQ380" s="97" t="str">
        <f t="shared" si="219"/>
        <v>DE3HUAURAC</v>
      </c>
      <c r="AR380" s="97" t="str" cm="1">
        <f t="array" ref="AR380">IF(AQ380="","",IF(SUMPRODUCT((AQ380=$AQ$6:$AQ$3326)*(AH380=$AH$6:$AH$3326)*(AN380=$AN$6:$AN$3326)*(AO380=$AO$6:$AO$3326)*(ROW($AQ$6:$AQ$3326)&lt;&gt;ROW(AQ380))*((R380=0)*($R$6:$R$3326&gt;0)+(R380&gt;0)*($R$6:$R$3326=0)))&gt;0,"SALONES UNIDOS",IF(SUMPRODUCT((AQ380=$AQ$6:$AQ$3326)*(AH380=$AH$6:$AH$3326)*((AN380&lt;$AO$6:$AO$3326)*(AO380&gt;$AN$6:$AN$3326))*(ROW($AQ$6:$AQ$3326)&lt;&gt;ROW(AQ380)))&gt;0,"CRUZADO","Sin cruce")))</f>
        <v>Sin cruce</v>
      </c>
    </row>
    <row r="381" spans="3:45" s="8" customFormat="1" ht="18.75" hidden="1" customHeight="1" x14ac:dyDescent="0.2">
      <c r="C381" s="101" t="s">
        <v>639</v>
      </c>
      <c r="D381" s="100" t="s">
        <v>524</v>
      </c>
      <c r="E381" s="100">
        <v>20261</v>
      </c>
      <c r="F381" s="101" t="s">
        <v>19</v>
      </c>
      <c r="G381" s="101" t="s">
        <v>20</v>
      </c>
      <c r="H381" s="101" t="s">
        <v>30</v>
      </c>
      <c r="I381" s="101">
        <v>3</v>
      </c>
      <c r="J381" s="101" t="s">
        <v>32</v>
      </c>
      <c r="K381" s="102" t="s">
        <v>783</v>
      </c>
      <c r="L381" s="103" t="s">
        <v>784</v>
      </c>
      <c r="M381" s="100" t="s">
        <v>658</v>
      </c>
      <c r="N381" s="100" t="s">
        <v>644</v>
      </c>
      <c r="O381" s="101" t="s">
        <v>512</v>
      </c>
      <c r="P381" s="100">
        <v>1</v>
      </c>
      <c r="Q381" s="100">
        <v>2</v>
      </c>
      <c r="R381" s="104">
        <v>3</v>
      </c>
      <c r="S381" s="100">
        <v>3</v>
      </c>
      <c r="T381" s="39"/>
      <c r="U381" s="24">
        <v>22</v>
      </c>
      <c r="V381" s="24" t="str">
        <f>IF(W381="","",IFERROR(INDEX(#REF!,MATCH(W381,#REF!,0)),"NUEVO"))</f>
        <v>NUEVO</v>
      </c>
      <c r="W381" s="126" t="s">
        <v>582</v>
      </c>
      <c r="X381" s="105" t="s">
        <v>96</v>
      </c>
      <c r="Y381" s="94" t="s">
        <v>646</v>
      </c>
      <c r="Z381" s="94" t="s">
        <v>647</v>
      </c>
      <c r="AA381" s="100" t="s">
        <v>32</v>
      </c>
      <c r="AB381" s="100" t="s">
        <v>1039</v>
      </c>
      <c r="AC381" s="100">
        <v>34</v>
      </c>
      <c r="AD381" s="100"/>
      <c r="AE381" s="100"/>
      <c r="AF381" s="100" t="s">
        <v>646</v>
      </c>
      <c r="AG381" s="24" t="str">
        <f t="shared" si="248"/>
        <v>TP</v>
      </c>
      <c r="AH381" s="100">
        <v>1</v>
      </c>
      <c r="AI381" s="100">
        <v>17</v>
      </c>
      <c r="AJ381" s="100">
        <v>40</v>
      </c>
      <c r="AK381" s="100">
        <v>20</v>
      </c>
      <c r="AL381" s="100">
        <v>10</v>
      </c>
      <c r="AM381" s="24">
        <f t="shared" si="216"/>
        <v>2.9999999999999987</v>
      </c>
      <c r="AN381" s="97">
        <f t="shared" si="217"/>
        <v>0.73611111111111116</v>
      </c>
      <c r="AO381" s="97">
        <f t="shared" si="218"/>
        <v>0.84027777777777779</v>
      </c>
      <c r="AP381" s="24" t="str" cm="1">
        <f t="array" ref="AP381">IF(W381="","",IF(SUMPRODUCT((W381=$W$6:$W$3326)*(AH381=$AH$6:$AH$3326)*(AN381=$AN$6:$AN$3326)*(AO381=$AO$6:$AO$3326)*(ROW($W$6:$W$3326)&lt;&gt;ROW(W381))*((R381=0)*($R$6:$R$3326&gt;0)+(R381&gt;0)*($R$6:$R$3326=0)))&gt;0,"SALONES UNIDOS",IF(SUMPRODUCT((W381=$W$6:$W$3326)*(AH381=$AH$6:$AH$3326)*((AN381&lt;$AO$6:$AO$3326)*(AO381&gt;$AN$6:$AN$3326))*(ROW($W$6:$W$3326)&lt;&gt;ROW(W381)))&gt;0,"CRUZADO","Sin cruce")))</f>
        <v>Sin cruce</v>
      </c>
      <c r="AQ381" s="97" t="str">
        <f t="shared" si="219"/>
        <v>DE3HUAURAC</v>
      </c>
      <c r="AR381" s="97" t="str" cm="1">
        <f t="array" ref="AR381">IF(AQ381="","",IF(SUMPRODUCT((AQ381=$AQ$6:$AQ$3326)*(AH381=$AH$6:$AH$3326)*(AN381=$AN$6:$AN$3326)*(AO381=$AO$6:$AO$3326)*(ROW($AQ$6:$AQ$3326)&lt;&gt;ROW(AQ381))*((R381=0)*($R$6:$R$3326&gt;0)+(R381&gt;0)*($R$6:$R$3326=0)))&gt;0,"SALONES UNIDOS",IF(SUMPRODUCT((AQ381=$AQ$6:$AQ$3326)*(AH381=$AH$6:$AH$3326)*((AN381&lt;$AO$6:$AO$3326)*(AO381&gt;$AN$6:$AN$3326))*(ROW($AQ$6:$AQ$3326)&lt;&gt;ROW(AQ381)))&gt;0,"CRUZADO","Sin cruce")))</f>
        <v>Sin cruce</v>
      </c>
    </row>
    <row r="382" spans="3:45" s="8" customFormat="1" ht="18.75" hidden="1" customHeight="1" x14ac:dyDescent="0.2">
      <c r="C382" s="101" t="s">
        <v>639</v>
      </c>
      <c r="D382" s="100" t="s">
        <v>524</v>
      </c>
      <c r="E382" s="100">
        <v>20261</v>
      </c>
      <c r="F382" s="101" t="s">
        <v>19</v>
      </c>
      <c r="G382" s="101" t="s">
        <v>20</v>
      </c>
      <c r="H382" s="101" t="s">
        <v>30</v>
      </c>
      <c r="I382" s="101">
        <v>3</v>
      </c>
      <c r="J382" s="101" t="s">
        <v>32</v>
      </c>
      <c r="K382" s="102" t="s">
        <v>783</v>
      </c>
      <c r="L382" s="103" t="s">
        <v>784</v>
      </c>
      <c r="M382" s="100" t="s">
        <v>658</v>
      </c>
      <c r="N382" s="100" t="s">
        <v>644</v>
      </c>
      <c r="O382" s="101" t="s">
        <v>512</v>
      </c>
      <c r="P382" s="100">
        <v>0</v>
      </c>
      <c r="Q382" s="100">
        <v>2</v>
      </c>
      <c r="R382" s="104">
        <v>2</v>
      </c>
      <c r="S382" s="100">
        <v>3</v>
      </c>
      <c r="T382" s="39"/>
      <c r="U382" s="24">
        <v>22</v>
      </c>
      <c r="V382" s="24" t="str">
        <f>IF(W382="","",IFERROR(INDEX(#REF!,MATCH(W382,#REF!,0)),"NUEVO"))</f>
        <v>NUEVO</v>
      </c>
      <c r="W382" s="126" t="s">
        <v>582</v>
      </c>
      <c r="X382" s="105" t="s">
        <v>96</v>
      </c>
      <c r="Y382" s="94" t="s">
        <v>646</v>
      </c>
      <c r="Z382" s="94" t="s">
        <v>647</v>
      </c>
      <c r="AA382" s="100" t="s">
        <v>32</v>
      </c>
      <c r="AB382" s="100" t="s">
        <v>1039</v>
      </c>
      <c r="AC382" s="100">
        <v>34</v>
      </c>
      <c r="AD382" s="100"/>
      <c r="AE382" s="100"/>
      <c r="AF382" s="100" t="s">
        <v>646</v>
      </c>
      <c r="AG382" s="24" t="str">
        <f t="shared" si="248"/>
        <v>P</v>
      </c>
      <c r="AH382" s="100">
        <v>2</v>
      </c>
      <c r="AI382" s="100">
        <v>21</v>
      </c>
      <c r="AJ382" s="100">
        <v>50</v>
      </c>
      <c r="AK382" s="100">
        <v>23</v>
      </c>
      <c r="AL382" s="100">
        <v>30</v>
      </c>
      <c r="AM382" s="24">
        <f t="shared" si="216"/>
        <v>2.0000000000000027</v>
      </c>
      <c r="AN382" s="97">
        <f t="shared" si="217"/>
        <v>0.90972222222222221</v>
      </c>
      <c r="AO382" s="97">
        <f t="shared" si="218"/>
        <v>0.97916666666666674</v>
      </c>
      <c r="AP382" s="24" t="str" cm="1">
        <f t="array" ref="AP382">IF(W382="","",IF(SUMPRODUCT((W382=$W$6:$W$3326)*(AH382=$AH$6:$AH$3326)*(AN382=$AN$6:$AN$3326)*(AO382=$AO$6:$AO$3326)*(ROW($W$6:$W$3326)&lt;&gt;ROW(W382))*((R382=0)*($R$6:$R$3326&gt;0)+(R382&gt;0)*($R$6:$R$3326=0)))&gt;0,"SALONES UNIDOS",IF(SUMPRODUCT((W382=$W$6:$W$3326)*(AH382=$AH$6:$AH$3326)*((AN382&lt;$AO$6:$AO$3326)*(AO382&gt;$AN$6:$AN$3326))*(ROW($W$6:$W$3326)&lt;&gt;ROW(W382)))&gt;0,"CRUZADO","Sin cruce")))</f>
        <v>Sin cruce</v>
      </c>
      <c r="AQ382" s="97" t="str">
        <f t="shared" si="219"/>
        <v>DE3HUAURAC</v>
      </c>
      <c r="AR382" s="97" t="str" cm="1">
        <f t="array" ref="AR382">IF(AQ382="","",IF(SUMPRODUCT((AQ382=$AQ$6:$AQ$3326)*(AH382=$AH$6:$AH$3326)*(AN382=$AN$6:$AN$3326)*(AO382=$AO$6:$AO$3326)*(ROW($AQ$6:$AQ$3326)&lt;&gt;ROW(AQ382))*((R382=0)*($R$6:$R$3326&gt;0)+(R382&gt;0)*($R$6:$R$3326=0)))&gt;0,"SALONES UNIDOS",IF(SUMPRODUCT((AQ382=$AQ$6:$AQ$3326)*(AH382=$AH$6:$AH$3326)*((AN382&lt;$AO$6:$AO$3326)*(AO382&gt;$AN$6:$AN$3326))*(ROW($AQ$6:$AQ$3326)&lt;&gt;ROW(AQ382)))&gt;0,"CRUZADO","Sin cruce")))</f>
        <v>Sin cruce</v>
      </c>
    </row>
    <row r="383" spans="3:45" s="8" customFormat="1" ht="18.75" customHeight="1" x14ac:dyDescent="0.2">
      <c r="C383" s="12" t="s">
        <v>639</v>
      </c>
      <c r="D383" s="94" t="s">
        <v>1003</v>
      </c>
      <c r="E383" s="94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95" t="s">
        <v>1004</v>
      </c>
      <c r="L383" s="67" t="s">
        <v>1005</v>
      </c>
      <c r="M383" s="94" t="s">
        <v>684</v>
      </c>
      <c r="N383" s="94" t="s">
        <v>722</v>
      </c>
      <c r="O383" s="12" t="s">
        <v>512</v>
      </c>
      <c r="P383" s="24">
        <v>3</v>
      </c>
      <c r="Q383" s="24">
        <v>2</v>
      </c>
      <c r="R383" s="47">
        <v>5</v>
      </c>
      <c r="S383" s="24">
        <v>4</v>
      </c>
      <c r="T383" s="1" t="s">
        <v>685</v>
      </c>
      <c r="U383" s="24">
        <v>39</v>
      </c>
      <c r="V383" s="24" t="str">
        <f>IF(W383="","",IFERROR(INDEX(#REF!,MATCH(W383,#REF!,0)),"NUEVO"))</f>
        <v>NUEVO</v>
      </c>
      <c r="W383" s="80" t="s">
        <v>573</v>
      </c>
      <c r="X383" s="80" t="s">
        <v>892</v>
      </c>
      <c r="Y383" s="94" t="s">
        <v>740</v>
      </c>
      <c r="Z383" s="94" t="s">
        <v>647</v>
      </c>
      <c r="AA383" s="94" t="s">
        <v>26</v>
      </c>
      <c r="AB383" s="94" t="s">
        <v>1050</v>
      </c>
      <c r="AC383" s="94" t="s">
        <v>685</v>
      </c>
      <c r="AD383" s="24" t="s">
        <v>685</v>
      </c>
      <c r="AE383" s="94" t="s">
        <v>685</v>
      </c>
      <c r="AF383" s="94" t="s">
        <v>740</v>
      </c>
      <c r="AG383" s="24" t="str">
        <f t="shared" si="248"/>
        <v>TP</v>
      </c>
      <c r="AH383" s="94">
        <v>2</v>
      </c>
      <c r="AI383" s="94">
        <v>11</v>
      </c>
      <c r="AJ383" s="94">
        <v>0</v>
      </c>
      <c r="AK383" s="94">
        <v>15</v>
      </c>
      <c r="AL383" s="94">
        <v>10</v>
      </c>
      <c r="AM383" s="24">
        <f t="shared" si="216"/>
        <v>5</v>
      </c>
      <c r="AN383" s="97">
        <f t="shared" si="217"/>
        <v>0.45833333333333331</v>
      </c>
      <c r="AO383" s="97">
        <f t="shared" si="218"/>
        <v>0.63194444444444442</v>
      </c>
      <c r="AP383" s="24" t="str" cm="1">
        <f t="array" ref="AP383">IF(W383="","",IF(SUMPRODUCT((W383=$W$6:$W$3326)*(AH383=$AH$6:$AH$3326)*(AN383=$AN$6:$AN$3326)*(AO383=$AO$6:$AO$3326)*(ROW($W$6:$W$3326)&lt;&gt;ROW(W383))*((R383=0)*($R$6:$R$3326&gt;0)+(R383&gt;0)*($R$6:$R$3326=0)))&gt;0,"SALONES UNIDOS",IF(SUMPRODUCT((W383=$W$6:$W$3326)*(AH383=$AH$6:$AH$3326)*((AN383&lt;$AO$6:$AO$3326)*(AO383&gt;$AN$6:$AN$3326))*(ROW($W$6:$W$3326)&lt;&gt;ROW(W383)))&gt;0,"CRUZADO","Sin cruce")))</f>
        <v>Sin cruce</v>
      </c>
      <c r="AQ383" s="97" t="str">
        <f t="shared" si="219"/>
        <v>AE1PRINCIPALA</v>
      </c>
      <c r="AR383" s="97" t="str" cm="1">
        <f t="array" ref="AR383">IF(AQ383="","",IF(SUMPRODUCT((AQ383=$AQ$6:$AQ$3326)*(AH383=$AH$6:$AH$3326)*(AN383=$AN$6:$AN$3326)*(AO383=$AO$6:$AO$3326)*(ROW($AQ$6:$AQ$3326)&lt;&gt;ROW(AQ383))*((R383=0)*($R$6:$R$3326&gt;0)+(R383&gt;0)*($R$6:$R$3326=0)))&gt;0,"SALONES UNIDOS",IF(SUMPRODUCT((AQ383=$AQ$6:$AQ$3326)*(AH383=$AH$6:$AH$3326)*((AN383&lt;$AO$6:$AO$3326)*(AO383&gt;$AN$6:$AN$3326))*(ROW($AQ$6:$AQ$3326)&lt;&gt;ROW(AQ383)))&gt;0,"CRUZADO","Sin cruce")))</f>
        <v>Sin cruce</v>
      </c>
    </row>
    <row r="384" spans="3:45" s="8" customFormat="1" ht="18.75" customHeight="1" x14ac:dyDescent="0.2">
      <c r="C384" s="12" t="s">
        <v>639</v>
      </c>
      <c r="D384" s="94" t="s">
        <v>1003</v>
      </c>
      <c r="E384" s="94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95" t="s">
        <v>1007</v>
      </c>
      <c r="L384" s="67" t="s">
        <v>743</v>
      </c>
      <c r="M384" s="94" t="s">
        <v>684</v>
      </c>
      <c r="N384" s="94" t="s">
        <v>722</v>
      </c>
      <c r="O384" s="12" t="s">
        <v>512</v>
      </c>
      <c r="P384" s="24">
        <v>3</v>
      </c>
      <c r="Q384" s="24">
        <v>2</v>
      </c>
      <c r="R384" s="47">
        <v>5</v>
      </c>
      <c r="S384" s="24">
        <v>4</v>
      </c>
      <c r="T384" s="1" t="s">
        <v>685</v>
      </c>
      <c r="U384" s="24">
        <v>39</v>
      </c>
      <c r="V384" s="24" t="str">
        <f>IF(W384="","",IFERROR(INDEX(#REF!,MATCH(W384,#REF!,0)),"NUEVO"))</f>
        <v>NUEVO</v>
      </c>
      <c r="W384" s="99" t="s">
        <v>132</v>
      </c>
      <c r="X384" s="80" t="s">
        <v>892</v>
      </c>
      <c r="Y384" s="94" t="s">
        <v>740</v>
      </c>
      <c r="Z384" s="94" t="s">
        <v>647</v>
      </c>
      <c r="AA384" s="94" t="s">
        <v>26</v>
      </c>
      <c r="AB384" s="94" t="s">
        <v>1050</v>
      </c>
      <c r="AC384" s="94" t="s">
        <v>685</v>
      </c>
      <c r="AD384" s="24" t="s">
        <v>685</v>
      </c>
      <c r="AE384" s="94" t="s">
        <v>685</v>
      </c>
      <c r="AF384" s="94" t="s">
        <v>740</v>
      </c>
      <c r="AG384" s="24" t="str">
        <f t="shared" si="248"/>
        <v>TP</v>
      </c>
      <c r="AH384" s="94">
        <v>1</v>
      </c>
      <c r="AI384" s="94">
        <v>7</v>
      </c>
      <c r="AJ384" s="94">
        <v>40</v>
      </c>
      <c r="AK384" s="94">
        <v>11</v>
      </c>
      <c r="AL384" s="94">
        <v>50</v>
      </c>
      <c r="AM384" s="24">
        <f t="shared" si="216"/>
        <v>4.9999999999999982</v>
      </c>
      <c r="AN384" s="97">
        <f t="shared" si="217"/>
        <v>0.31944444444444448</v>
      </c>
      <c r="AO384" s="97">
        <f t="shared" si="218"/>
        <v>0.49305555555555552</v>
      </c>
      <c r="AP384" s="24" t="str" cm="1">
        <f t="array" ref="AP384">IF(W384="","",IF(SUMPRODUCT((W384=$W$6:$W$3326)*(AH384=$AH$6:$AH$3326)*(AN384=$AN$6:$AN$3326)*(AO384=$AO$6:$AO$3326)*(ROW($W$6:$W$3326)&lt;&gt;ROW(W384))*((R384=0)*($R$6:$R$3326&gt;0)+(R384&gt;0)*($R$6:$R$3326=0)))&gt;0,"SALONES UNIDOS",IF(SUMPRODUCT((W384=$W$6:$W$3326)*(AH384=$AH$6:$AH$3326)*((AN384&lt;$AO$6:$AO$3326)*(AO384&gt;$AN$6:$AN$3326))*(ROW($W$6:$W$3326)&lt;&gt;ROW(W384)))&gt;0,"CRUZADO","Sin cruce")))</f>
        <v>Sin cruce</v>
      </c>
      <c r="AQ384" s="97" t="str">
        <f t="shared" si="219"/>
        <v>AE1PRINCIPALA</v>
      </c>
      <c r="AR384" s="97" t="str" cm="1">
        <f t="array" ref="AR384">IF(AQ384="","",IF(SUMPRODUCT((AQ384=$AQ$6:$AQ$3326)*(AH384=$AH$6:$AH$3326)*(AN384=$AN$6:$AN$3326)*(AO384=$AO$6:$AO$3326)*(ROW($AQ$6:$AQ$3326)&lt;&gt;ROW(AQ384))*((R384=0)*($R$6:$R$3326&gt;0)+(R384&gt;0)*($R$6:$R$3326=0)))&gt;0,"SALONES UNIDOS",IF(SUMPRODUCT((AQ384=$AQ$6:$AQ$3326)*(AH384=$AH$6:$AH$3326)*((AN384&lt;$AO$6:$AO$3326)*(AO384&gt;$AN$6:$AN$3326))*(ROW($AQ$6:$AQ$3326)&lt;&gt;ROW(AQ384)))&gt;0,"CRUZADO","Sin cruce")))</f>
        <v>Sin cruce</v>
      </c>
    </row>
    <row r="385" spans="3:44" s="8" customFormat="1" ht="18.75" customHeight="1" x14ac:dyDescent="0.2">
      <c r="C385" s="12" t="s">
        <v>639</v>
      </c>
      <c r="D385" s="94" t="s">
        <v>1003</v>
      </c>
      <c r="E385" s="94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95" t="s">
        <v>1008</v>
      </c>
      <c r="L385" s="67" t="s">
        <v>1009</v>
      </c>
      <c r="M385" s="94" t="s">
        <v>684</v>
      </c>
      <c r="N385" s="94" t="s">
        <v>722</v>
      </c>
      <c r="O385" s="12" t="s">
        <v>512</v>
      </c>
      <c r="P385" s="24">
        <v>3</v>
      </c>
      <c r="Q385" s="24">
        <v>2</v>
      </c>
      <c r="R385" s="47">
        <v>5</v>
      </c>
      <c r="S385" s="24">
        <v>4</v>
      </c>
      <c r="T385" s="1" t="s">
        <v>685</v>
      </c>
      <c r="U385" s="24">
        <v>39</v>
      </c>
      <c r="V385" s="24" t="str">
        <f>IF(W385="","",IFERROR(INDEX(#REF!,MATCH(W385,#REF!,0)),"NUEVO"))</f>
        <v>NUEVO</v>
      </c>
      <c r="W385" s="99" t="s">
        <v>320</v>
      </c>
      <c r="X385" s="80" t="s">
        <v>892</v>
      </c>
      <c r="Y385" s="94" t="s">
        <v>740</v>
      </c>
      <c r="Z385" s="94" t="s">
        <v>647</v>
      </c>
      <c r="AA385" s="94" t="s">
        <v>26</v>
      </c>
      <c r="AB385" s="94" t="s">
        <v>1050</v>
      </c>
      <c r="AC385" s="94" t="s">
        <v>685</v>
      </c>
      <c r="AD385" s="24" t="s">
        <v>685</v>
      </c>
      <c r="AE385" s="94" t="s">
        <v>685</v>
      </c>
      <c r="AF385" s="94" t="s">
        <v>740</v>
      </c>
      <c r="AG385" s="24" t="str">
        <f t="shared" si="248"/>
        <v>TP</v>
      </c>
      <c r="AH385" s="94">
        <v>3</v>
      </c>
      <c r="AI385" s="94">
        <v>7</v>
      </c>
      <c r="AJ385" s="94">
        <v>40</v>
      </c>
      <c r="AK385" s="94">
        <v>11</v>
      </c>
      <c r="AL385" s="94">
        <v>50</v>
      </c>
      <c r="AM385" s="24">
        <f t="shared" si="216"/>
        <v>4.9999999999999982</v>
      </c>
      <c r="AN385" s="97">
        <f t="shared" si="217"/>
        <v>0.31944444444444448</v>
      </c>
      <c r="AO385" s="97">
        <f t="shared" si="218"/>
        <v>0.49305555555555552</v>
      </c>
      <c r="AP385" s="24" t="str" cm="1">
        <f t="array" ref="AP385">IF(W385="","",IF(SUMPRODUCT((W385=$W$6:$W$3326)*(AH385=$AH$6:$AH$3326)*(AN385=$AN$6:$AN$3326)*(AO385=$AO$6:$AO$3326)*(ROW($W$6:$W$3326)&lt;&gt;ROW(W385))*((R385=0)*($R$6:$R$3326&gt;0)+(R385&gt;0)*($R$6:$R$3326=0)))&gt;0,"SALONES UNIDOS",IF(SUMPRODUCT((W385=$W$6:$W$3326)*(AH385=$AH$6:$AH$3326)*((AN385&lt;$AO$6:$AO$3326)*(AO385&gt;$AN$6:$AN$3326))*(ROW($W$6:$W$3326)&lt;&gt;ROW(W385)))&gt;0,"CRUZADO","Sin cruce")))</f>
        <v>Sin cruce</v>
      </c>
      <c r="AQ385" s="97" t="str">
        <f t="shared" si="219"/>
        <v>AE1PRINCIPALA</v>
      </c>
      <c r="AR385" s="97" t="str" cm="1">
        <f t="array" ref="AR385">IF(AQ385="","",IF(SUMPRODUCT((AQ385=$AQ$6:$AQ$3326)*(AH385=$AH$6:$AH$3326)*(AN385=$AN$6:$AN$3326)*(AO385=$AO$6:$AO$3326)*(ROW($AQ$6:$AQ$3326)&lt;&gt;ROW(AQ385))*((R385=0)*($R$6:$R$3326&gt;0)+(R385&gt;0)*($R$6:$R$3326=0)))&gt;0,"SALONES UNIDOS",IF(SUMPRODUCT((AQ385=$AQ$6:$AQ$3326)*(AH385=$AH$6:$AH$3326)*((AN385&lt;$AO$6:$AO$3326)*(AO385&gt;$AN$6:$AN$3326))*(ROW($AQ$6:$AQ$3326)&lt;&gt;ROW(AQ385)))&gt;0,"CRUZADO","Sin cruce")))</f>
        <v>Sin cruce</v>
      </c>
    </row>
    <row r="386" spans="3:44" s="8" customFormat="1" ht="18.75" customHeight="1" x14ac:dyDescent="0.2">
      <c r="C386" s="12" t="s">
        <v>639</v>
      </c>
      <c r="D386" s="94" t="s">
        <v>1003</v>
      </c>
      <c r="E386" s="94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95" t="s">
        <v>1010</v>
      </c>
      <c r="L386" s="67" t="s">
        <v>747</v>
      </c>
      <c r="M386" s="94" t="s">
        <v>684</v>
      </c>
      <c r="N386" s="94" t="s">
        <v>722</v>
      </c>
      <c r="O386" s="12" t="s">
        <v>512</v>
      </c>
      <c r="P386" s="24">
        <v>2</v>
      </c>
      <c r="Q386" s="24">
        <v>2</v>
      </c>
      <c r="R386" s="47">
        <v>4</v>
      </c>
      <c r="S386" s="24">
        <v>3</v>
      </c>
      <c r="T386" s="1" t="s">
        <v>685</v>
      </c>
      <c r="U386" s="24">
        <v>39</v>
      </c>
      <c r="V386" s="24" t="str">
        <f>IF(W386="","",IFERROR(INDEX(#REF!,MATCH(W386,#REF!,0)),"NUEVO"))</f>
        <v>NUEVO</v>
      </c>
      <c r="W386" s="9" t="s">
        <v>213</v>
      </c>
      <c r="X386" s="80" t="s">
        <v>892</v>
      </c>
      <c r="Y386" s="94" t="s">
        <v>740</v>
      </c>
      <c r="Z386" s="94" t="s">
        <v>647</v>
      </c>
      <c r="AA386" s="94" t="s">
        <v>26</v>
      </c>
      <c r="AB386" s="94" t="s">
        <v>1050</v>
      </c>
      <c r="AC386" s="94" t="s">
        <v>685</v>
      </c>
      <c r="AD386" s="24" t="s">
        <v>685</v>
      </c>
      <c r="AE386" s="94" t="s">
        <v>685</v>
      </c>
      <c r="AF386" s="94" t="s">
        <v>740</v>
      </c>
      <c r="AG386" s="24" t="str">
        <f t="shared" si="248"/>
        <v>TP</v>
      </c>
      <c r="AH386" s="94">
        <v>2</v>
      </c>
      <c r="AI386" s="94">
        <v>7</v>
      </c>
      <c r="AJ386" s="94">
        <v>40</v>
      </c>
      <c r="AK386" s="94">
        <v>11</v>
      </c>
      <c r="AL386" s="94">
        <v>0</v>
      </c>
      <c r="AM386" s="24">
        <f t="shared" ref="AM386:AM446" si="259">IF(R386=0,0,IF(AI386="",R386,IF(X386="HIBRIDO VIRTUAL",0,((((AK386/24)+(AL386/1440))-((AI386/24)+(AJ386/1440)))*1440/50))))</f>
        <v>3.9999999999999987</v>
      </c>
      <c r="AN386" s="97">
        <f t="shared" ref="AN386:AN446" si="260">AI386/24+AJ386/1440</f>
        <v>0.31944444444444448</v>
      </c>
      <c r="AO386" s="97">
        <f t="shared" ref="AO386:AO446" si="261">AK386/24+AL386/1440</f>
        <v>0.45833333333333331</v>
      </c>
      <c r="AP386" s="24" t="str" cm="1">
        <f t="array" ref="AP386">IF(W386="","",IF(SUMPRODUCT((W386=$W$6:$W$3326)*(AH386=$AH$6:$AH$3326)*(AN386=$AN$6:$AN$3326)*(AO386=$AO$6:$AO$3326)*(ROW($W$6:$W$3326)&lt;&gt;ROW(W386))*((R386=0)*($R$6:$R$3326&gt;0)+(R386&gt;0)*($R$6:$R$3326=0)))&gt;0,"SALONES UNIDOS",IF(SUMPRODUCT((W386=$W$6:$W$3326)*(AH386=$AH$6:$AH$3326)*((AN386&lt;$AO$6:$AO$3326)*(AO386&gt;$AN$6:$AN$3326))*(ROW($W$6:$W$3326)&lt;&gt;ROW(W386)))&gt;0,"CRUZADO","Sin cruce")))</f>
        <v>Sin cruce</v>
      </c>
      <c r="AQ386" s="97" t="str">
        <f t="shared" ref="AQ386:AQ446" si="262">TRIM(CONCATENATE(H386,I386,F386,J386))</f>
        <v>AE1PRINCIPALA</v>
      </c>
      <c r="AR386" s="97" t="str" cm="1">
        <f t="array" ref="AR386">IF(AQ386="","",IF(SUMPRODUCT((AQ386=$AQ$6:$AQ$3326)*(AH386=$AH$6:$AH$3326)*(AN386=$AN$6:$AN$3326)*(AO386=$AO$6:$AO$3326)*(ROW($AQ$6:$AQ$3326)&lt;&gt;ROW(AQ386))*((R386=0)*($R$6:$R$3326&gt;0)+(R386&gt;0)*($R$6:$R$3326=0)))&gt;0,"SALONES UNIDOS",IF(SUMPRODUCT((AQ386=$AQ$6:$AQ$3326)*(AH386=$AH$6:$AH$3326)*((AN386&lt;$AO$6:$AO$3326)*(AO386&gt;$AN$6:$AN$3326))*(ROW($AQ$6:$AQ$3326)&lt;&gt;ROW(AQ386)))&gt;0,"CRUZADO","Sin cruce")))</f>
        <v>Sin cruce</v>
      </c>
    </row>
    <row r="387" spans="3:44" s="8" customFormat="1" ht="18.75" customHeight="1" x14ac:dyDescent="0.2">
      <c r="C387" s="12" t="s">
        <v>639</v>
      </c>
      <c r="D387" s="94" t="s">
        <v>1003</v>
      </c>
      <c r="E387" s="94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95" t="s">
        <v>1011</v>
      </c>
      <c r="L387" s="67" t="s">
        <v>689</v>
      </c>
      <c r="M387" s="94" t="s">
        <v>684</v>
      </c>
      <c r="N387" s="94" t="s">
        <v>722</v>
      </c>
      <c r="O387" s="12" t="s">
        <v>512</v>
      </c>
      <c r="P387" s="24">
        <v>2</v>
      </c>
      <c r="Q387" s="24">
        <v>2</v>
      </c>
      <c r="R387" s="47">
        <v>4</v>
      </c>
      <c r="S387" s="24">
        <v>3</v>
      </c>
      <c r="T387" s="1" t="s">
        <v>685</v>
      </c>
      <c r="U387" s="24">
        <v>39</v>
      </c>
      <c r="V387" s="24" t="str">
        <f>IF(W387="","",IFERROR(INDEX(#REF!,MATCH(W387,#REF!,0)),"NUEVO"))</f>
        <v>NUEVO</v>
      </c>
      <c r="W387" s="138" t="s">
        <v>398</v>
      </c>
      <c r="X387" s="80" t="s">
        <v>892</v>
      </c>
      <c r="Y387" s="94" t="s">
        <v>740</v>
      </c>
      <c r="Z387" s="94" t="s">
        <v>647</v>
      </c>
      <c r="AA387" s="94" t="s">
        <v>26</v>
      </c>
      <c r="AB387" s="94" t="s">
        <v>1050</v>
      </c>
      <c r="AC387" s="94" t="s">
        <v>685</v>
      </c>
      <c r="AD387" s="24" t="s">
        <v>685</v>
      </c>
      <c r="AE387" s="94" t="s">
        <v>685</v>
      </c>
      <c r="AF387" s="94" t="s">
        <v>740</v>
      </c>
      <c r="AG387" s="24" t="str">
        <f t="shared" si="248"/>
        <v>TP</v>
      </c>
      <c r="AH387" s="94">
        <v>4</v>
      </c>
      <c r="AI387" s="94">
        <v>7</v>
      </c>
      <c r="AJ387" s="94">
        <v>40</v>
      </c>
      <c r="AK387" s="94">
        <v>11</v>
      </c>
      <c r="AL387" s="94">
        <v>0</v>
      </c>
      <c r="AM387" s="24">
        <f t="shared" si="259"/>
        <v>3.9999999999999987</v>
      </c>
      <c r="AN387" s="97">
        <f t="shared" si="260"/>
        <v>0.31944444444444448</v>
      </c>
      <c r="AO387" s="97">
        <f t="shared" si="261"/>
        <v>0.45833333333333331</v>
      </c>
      <c r="AP387" s="24" t="str" cm="1">
        <f t="array" ref="AP387">IF(W387="","",IF(SUMPRODUCT((W387=$W$6:$W$3326)*(AH387=$AH$6:$AH$3326)*(AN387=$AN$6:$AN$3326)*(AO387=$AO$6:$AO$3326)*(ROW($W$6:$W$3326)&lt;&gt;ROW(W387))*((R387=0)*($R$6:$R$3326&gt;0)+(R387&gt;0)*($R$6:$R$3326=0)))&gt;0,"SALONES UNIDOS",IF(SUMPRODUCT((W387=$W$6:$W$3326)*(AH387=$AH$6:$AH$3326)*((AN387&lt;$AO$6:$AO$3326)*(AO387&gt;$AN$6:$AN$3326))*(ROW($W$6:$W$3326)&lt;&gt;ROW(W387)))&gt;0,"CRUZADO","Sin cruce")))</f>
        <v>Sin cruce</v>
      </c>
      <c r="AQ387" s="97" t="str">
        <f t="shared" si="262"/>
        <v>AE1PRINCIPALA</v>
      </c>
      <c r="AR387" s="97" t="str" cm="1">
        <f t="array" ref="AR387">IF(AQ387="","",IF(SUMPRODUCT((AQ387=$AQ$6:$AQ$3326)*(AH387=$AH$6:$AH$3326)*(AN387=$AN$6:$AN$3326)*(AO387=$AO$6:$AO$3326)*(ROW($AQ$6:$AQ$3326)&lt;&gt;ROW(AQ387))*((R387=0)*($R$6:$R$3326&gt;0)+(R387&gt;0)*($R$6:$R$3326=0)))&gt;0,"SALONES UNIDOS",IF(SUMPRODUCT((AQ387=$AQ$6:$AQ$3326)*(AH387=$AH$6:$AH$3326)*((AN387&lt;$AO$6:$AO$3326)*(AO387&gt;$AN$6:$AN$3326))*(ROW($AQ$6:$AQ$3326)&lt;&gt;ROW(AQ387)))&gt;0,"CRUZADO","Sin cruce")))</f>
        <v>Sin cruce</v>
      </c>
    </row>
    <row r="388" spans="3:44" s="8" customFormat="1" ht="18.75" customHeight="1" x14ac:dyDescent="0.2">
      <c r="C388" s="12" t="s">
        <v>639</v>
      </c>
      <c r="D388" s="94" t="s">
        <v>1003</v>
      </c>
      <c r="E388" s="94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95" t="s">
        <v>1012</v>
      </c>
      <c r="L388" s="67" t="s">
        <v>1013</v>
      </c>
      <c r="M388" s="94" t="s">
        <v>658</v>
      </c>
      <c r="N388" s="94" t="s">
        <v>722</v>
      </c>
      <c r="O388" s="12" t="s">
        <v>512</v>
      </c>
      <c r="P388" s="24">
        <v>2</v>
      </c>
      <c r="Q388" s="24">
        <v>2</v>
      </c>
      <c r="R388" s="47">
        <v>4</v>
      </c>
      <c r="S388" s="24">
        <v>3</v>
      </c>
      <c r="T388" s="1" t="s">
        <v>685</v>
      </c>
      <c r="U388" s="24">
        <v>39</v>
      </c>
      <c r="V388" s="24" t="str">
        <f>IF(W388="","",IFERROR(INDEX(#REF!,MATCH(W388,#REF!,0)),"NUEVO"))</f>
        <v>NUEVO</v>
      </c>
      <c r="W388" s="65" t="s">
        <v>593</v>
      </c>
      <c r="X388" s="80" t="s">
        <v>892</v>
      </c>
      <c r="Y388" s="94" t="s">
        <v>740</v>
      </c>
      <c r="Z388" s="94" t="s">
        <v>647</v>
      </c>
      <c r="AA388" s="94" t="s">
        <v>26</v>
      </c>
      <c r="AB388" s="94" t="s">
        <v>1050</v>
      </c>
      <c r="AC388" s="94" t="s">
        <v>685</v>
      </c>
      <c r="AD388" s="24" t="s">
        <v>685</v>
      </c>
      <c r="AE388" s="94" t="s">
        <v>685</v>
      </c>
      <c r="AF388" s="94" t="s">
        <v>740</v>
      </c>
      <c r="AG388" s="24" t="str">
        <f t="shared" si="248"/>
        <v>TP</v>
      </c>
      <c r="AH388" s="94">
        <v>4</v>
      </c>
      <c r="AI388" s="94">
        <v>11</v>
      </c>
      <c r="AJ388" s="94">
        <v>0</v>
      </c>
      <c r="AK388" s="94">
        <v>14</v>
      </c>
      <c r="AL388" s="94">
        <v>20</v>
      </c>
      <c r="AM388" s="24">
        <f t="shared" si="259"/>
        <v>4</v>
      </c>
      <c r="AN388" s="97">
        <f t="shared" si="260"/>
        <v>0.45833333333333331</v>
      </c>
      <c r="AO388" s="97">
        <f t="shared" si="261"/>
        <v>0.59722222222222221</v>
      </c>
      <c r="AP388" s="24" t="str" cm="1">
        <f t="array" ref="AP388">IF(W388="","",IF(SUMPRODUCT((W388=$W$6:$W$3326)*(AH388=$AH$6:$AH$3326)*(AN388=$AN$6:$AN$3326)*(AO388=$AO$6:$AO$3326)*(ROW($W$6:$W$3326)&lt;&gt;ROW(W388))*((R388=0)*($R$6:$R$3326&gt;0)+(R388&gt;0)*($R$6:$R$3326=0)))&gt;0,"SALONES UNIDOS",IF(SUMPRODUCT((W388=$W$6:$W$3326)*(AH388=$AH$6:$AH$3326)*((AN388&lt;$AO$6:$AO$3326)*(AO388&gt;$AN$6:$AN$3326))*(ROW($W$6:$W$3326)&lt;&gt;ROW(W388)))&gt;0,"CRUZADO","Sin cruce")))</f>
        <v>Sin cruce</v>
      </c>
      <c r="AQ388" s="97" t="str">
        <f t="shared" si="262"/>
        <v>AE1PRINCIPALA</v>
      </c>
      <c r="AR388" s="97" t="str" cm="1">
        <f t="array" ref="AR388">IF(AQ388="","",IF(SUMPRODUCT((AQ388=$AQ$6:$AQ$3326)*(AH388=$AH$6:$AH$3326)*(AN388=$AN$6:$AN$3326)*(AO388=$AO$6:$AO$3326)*(ROW($AQ$6:$AQ$3326)&lt;&gt;ROW(AQ388))*((R388=0)*($R$6:$R$3326&gt;0)+(R388&gt;0)*($R$6:$R$3326=0)))&gt;0,"SALONES UNIDOS",IF(SUMPRODUCT((AQ388=$AQ$6:$AQ$3326)*(AH388=$AH$6:$AH$3326)*((AN388&lt;$AO$6:$AO$3326)*(AO388&gt;$AN$6:$AN$3326))*(ROW($AQ$6:$AQ$3326)&lt;&gt;ROW(AQ388)))&gt;0,"CRUZADO","Sin cruce")))</f>
        <v>Sin cruce</v>
      </c>
    </row>
    <row r="389" spans="3:44" s="8" customFormat="1" ht="18.75" customHeight="1" x14ac:dyDescent="0.2">
      <c r="C389" s="12" t="s">
        <v>639</v>
      </c>
      <c r="D389" s="94" t="s">
        <v>1003</v>
      </c>
      <c r="E389" s="94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95" t="s">
        <v>1004</v>
      </c>
      <c r="L389" s="67" t="s">
        <v>1005</v>
      </c>
      <c r="M389" s="94" t="s">
        <v>684</v>
      </c>
      <c r="N389" s="94" t="s">
        <v>722</v>
      </c>
      <c r="O389" s="12" t="s">
        <v>512</v>
      </c>
      <c r="P389" s="24">
        <v>3</v>
      </c>
      <c r="Q389" s="24">
        <v>2</v>
      </c>
      <c r="R389" s="47">
        <v>5</v>
      </c>
      <c r="S389" s="24">
        <v>4</v>
      </c>
      <c r="T389" s="1" t="s">
        <v>685</v>
      </c>
      <c r="U389" s="24">
        <v>39</v>
      </c>
      <c r="V389" s="24" t="str">
        <f>IF(W389="","",IFERROR(INDEX(#REF!,MATCH(W389,#REF!,0)),"NUEVO"))</f>
        <v>NUEVO</v>
      </c>
      <c r="W389" s="80" t="s">
        <v>573</v>
      </c>
      <c r="X389" s="80" t="s">
        <v>892</v>
      </c>
      <c r="Y389" s="94" t="s">
        <v>740</v>
      </c>
      <c r="Z389" s="94" t="s">
        <v>647</v>
      </c>
      <c r="AA389" s="94" t="s">
        <v>26</v>
      </c>
      <c r="AB389" s="94" t="s">
        <v>1051</v>
      </c>
      <c r="AC389" s="94" t="s">
        <v>685</v>
      </c>
      <c r="AD389" s="24" t="s">
        <v>685</v>
      </c>
      <c r="AE389" s="94" t="s">
        <v>685</v>
      </c>
      <c r="AF389" s="94" t="s">
        <v>740</v>
      </c>
      <c r="AG389" s="24" t="str">
        <f t="shared" ref="AG389:AG394" si="263">IF(AND(P389&gt;0,Q389&gt;0),"TP",IF(AND(P389&gt;0,Q389=0),"T","P"))</f>
        <v>TP</v>
      </c>
      <c r="AH389" s="94">
        <v>5</v>
      </c>
      <c r="AI389" s="94">
        <v>11</v>
      </c>
      <c r="AJ389" s="94">
        <v>0</v>
      </c>
      <c r="AK389" s="94">
        <v>15</v>
      </c>
      <c r="AL389" s="94">
        <v>10</v>
      </c>
      <c r="AM389" s="24">
        <f t="shared" ref="AM389:AM394" si="264">IF(R389=0,0,IF(AI389="",R389,IF(X389="HIBRIDO VIRTUAL",0,((((AK389/24)+(AL389/1440))-((AI389/24)+(AJ389/1440)))*1440/50))))</f>
        <v>5</v>
      </c>
      <c r="AN389" s="97">
        <f t="shared" ref="AN389:AN394" si="265">AI389/24+AJ389/1440</f>
        <v>0.45833333333333331</v>
      </c>
      <c r="AO389" s="97">
        <f t="shared" ref="AO389:AO394" si="266">AK389/24+AL389/1440</f>
        <v>0.63194444444444442</v>
      </c>
      <c r="AP389" s="24" t="str" cm="1">
        <f t="array" ref="AP389">IF(W389="","",IF(SUMPRODUCT((W389=$W$6:$W$3326)*(AH389=$AH$6:$AH$3326)*(AN389=$AN$6:$AN$3326)*(AO389=$AO$6:$AO$3326)*(ROW($W$6:$W$3326)&lt;&gt;ROW(W389))*((R389=0)*($R$6:$R$3326&gt;0)+(R389&gt;0)*($R$6:$R$3326=0)))&gt;0,"SALONES UNIDOS",IF(SUMPRODUCT((W389=$W$6:$W$3326)*(AH389=$AH$6:$AH$3326)*((AN389&lt;$AO$6:$AO$3326)*(AO389&gt;$AN$6:$AN$3326))*(ROW($W$6:$W$3326)&lt;&gt;ROW(W389)))&gt;0,"CRUZADO","Sin cruce")))</f>
        <v>Sin cruce</v>
      </c>
      <c r="AQ389" s="97" t="str">
        <f t="shared" ref="AQ389:AQ394" si="267">TRIM(CONCATENATE(H389,I389,F389,J389))</f>
        <v>AE1PRINCIPALB</v>
      </c>
      <c r="AR389" s="97" t="str" cm="1">
        <f t="array" ref="AR389">IF(AQ389="","",IF(SUMPRODUCT((AQ389=$AQ$6:$AQ$3326)*(AH389=$AH$6:$AH$3326)*(AN389=$AN$6:$AN$3326)*(AO389=$AO$6:$AO$3326)*(ROW($AQ$6:$AQ$3326)&lt;&gt;ROW(AQ389))*((R389=0)*($R$6:$R$3326&gt;0)+(R389&gt;0)*($R$6:$R$3326=0)))&gt;0,"SALONES UNIDOS",IF(SUMPRODUCT((AQ389=$AQ$6:$AQ$3326)*(AH389=$AH$6:$AH$3326)*((AN389&lt;$AO$6:$AO$3326)*(AO389&gt;$AN$6:$AN$3326))*(ROW($AQ$6:$AQ$3326)&lt;&gt;ROW(AQ389)))&gt;0,"CRUZADO","Sin cruce")))</f>
        <v>Sin cruce</v>
      </c>
    </row>
    <row r="390" spans="3:44" s="8" customFormat="1" ht="18.75" customHeight="1" x14ac:dyDescent="0.2">
      <c r="C390" s="12" t="s">
        <v>639</v>
      </c>
      <c r="D390" s="94" t="s">
        <v>1003</v>
      </c>
      <c r="E390" s="94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95" t="s">
        <v>1007</v>
      </c>
      <c r="L390" s="67" t="s">
        <v>743</v>
      </c>
      <c r="M390" s="94" t="s">
        <v>684</v>
      </c>
      <c r="N390" s="94" t="s">
        <v>722</v>
      </c>
      <c r="O390" s="12" t="s">
        <v>512</v>
      </c>
      <c r="P390" s="24">
        <v>3</v>
      </c>
      <c r="Q390" s="24">
        <v>2</v>
      </c>
      <c r="R390" s="47">
        <v>5</v>
      </c>
      <c r="S390" s="24">
        <v>4</v>
      </c>
      <c r="T390" s="1" t="s">
        <v>685</v>
      </c>
      <c r="U390" s="24">
        <v>39</v>
      </c>
      <c r="V390" s="24" t="str">
        <f>IF(W390="","",IFERROR(INDEX(#REF!,MATCH(W390,#REF!,0)),"NUEVO"))</f>
        <v>NUEVO</v>
      </c>
      <c r="W390" s="80" t="s">
        <v>598</v>
      </c>
      <c r="X390" s="98" t="s">
        <v>892</v>
      </c>
      <c r="Y390" s="24" t="s">
        <v>740</v>
      </c>
      <c r="Z390" s="94" t="s">
        <v>647</v>
      </c>
      <c r="AA390" s="94" t="s">
        <v>26</v>
      </c>
      <c r="AB390" s="94" t="s">
        <v>1051</v>
      </c>
      <c r="AC390" s="94" t="s">
        <v>685</v>
      </c>
      <c r="AD390" s="24" t="s">
        <v>685</v>
      </c>
      <c r="AE390" s="94" t="s">
        <v>685</v>
      </c>
      <c r="AF390" s="94" t="s">
        <v>740</v>
      </c>
      <c r="AG390" s="24" t="str">
        <f t="shared" si="263"/>
        <v>TP</v>
      </c>
      <c r="AH390" s="94">
        <v>4</v>
      </c>
      <c r="AI390" s="94">
        <v>7</v>
      </c>
      <c r="AJ390" s="94">
        <v>40</v>
      </c>
      <c r="AK390" s="94">
        <v>11</v>
      </c>
      <c r="AL390" s="94">
        <v>50</v>
      </c>
      <c r="AM390" s="24">
        <f t="shared" si="264"/>
        <v>4.9999999999999982</v>
      </c>
      <c r="AN390" s="97">
        <f t="shared" si="265"/>
        <v>0.31944444444444448</v>
      </c>
      <c r="AO390" s="97">
        <f t="shared" si="266"/>
        <v>0.49305555555555552</v>
      </c>
      <c r="AP390" s="24" t="str" cm="1">
        <f t="array" ref="AP390">IF(W390="","",IF(SUMPRODUCT((W390=$W$6:$W$3326)*(AH390=$AH$6:$AH$3326)*(AN390=$AN$6:$AN$3326)*(AO390=$AO$6:$AO$3326)*(ROW($W$6:$W$3326)&lt;&gt;ROW(W390))*((R390=0)*($R$6:$R$3326&gt;0)+(R390&gt;0)*($R$6:$R$3326=0)))&gt;0,"SALONES UNIDOS",IF(SUMPRODUCT((W390=$W$6:$W$3326)*(AH390=$AH$6:$AH$3326)*((AN390&lt;$AO$6:$AO$3326)*(AO390&gt;$AN$6:$AN$3326))*(ROW($W$6:$W$3326)&lt;&gt;ROW(W390)))&gt;0,"CRUZADO","Sin cruce")))</f>
        <v>Sin cruce</v>
      </c>
      <c r="AQ390" s="97" t="str">
        <f t="shared" si="267"/>
        <v>AE1PRINCIPALB</v>
      </c>
      <c r="AR390" s="97" t="str" cm="1">
        <f t="array" ref="AR390">IF(AQ390="","",IF(SUMPRODUCT((AQ390=$AQ$6:$AQ$3326)*(AH390=$AH$6:$AH$3326)*(AN390=$AN$6:$AN$3326)*(AO390=$AO$6:$AO$3326)*(ROW($AQ$6:$AQ$3326)&lt;&gt;ROW(AQ390))*((R390=0)*($R$6:$R$3326&gt;0)+(R390&gt;0)*($R$6:$R$3326=0)))&gt;0,"SALONES UNIDOS",IF(SUMPRODUCT((AQ390=$AQ$6:$AQ$3326)*(AH390=$AH$6:$AH$3326)*((AN390&lt;$AO$6:$AO$3326)*(AO390&gt;$AN$6:$AN$3326))*(ROW($AQ$6:$AQ$3326)&lt;&gt;ROW(AQ390)))&gt;0,"CRUZADO","Sin cruce")))</f>
        <v>Sin cruce</v>
      </c>
    </row>
    <row r="391" spans="3:44" s="8" customFormat="1" ht="18.75" customHeight="1" x14ac:dyDescent="0.2">
      <c r="C391" s="12" t="s">
        <v>639</v>
      </c>
      <c r="D391" s="94" t="s">
        <v>1003</v>
      </c>
      <c r="E391" s="94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95" t="s">
        <v>1008</v>
      </c>
      <c r="L391" s="67" t="s">
        <v>1009</v>
      </c>
      <c r="M391" s="94" t="s">
        <v>684</v>
      </c>
      <c r="N391" s="94" t="s">
        <v>722</v>
      </c>
      <c r="O391" s="12" t="s">
        <v>512</v>
      </c>
      <c r="P391" s="24">
        <v>3</v>
      </c>
      <c r="Q391" s="24">
        <v>2</v>
      </c>
      <c r="R391" s="47">
        <v>5</v>
      </c>
      <c r="S391" s="24">
        <v>4</v>
      </c>
      <c r="T391" s="1" t="s">
        <v>685</v>
      </c>
      <c r="U391" s="24">
        <v>39</v>
      </c>
      <c r="V391" s="24" t="str">
        <f>IF(W391="","",IFERROR(INDEX(#REF!,MATCH(W391,#REF!,0)),"NUEVO"))</f>
        <v>NUEVO</v>
      </c>
      <c r="W391" s="111" t="s">
        <v>182</v>
      </c>
      <c r="X391" s="98" t="s">
        <v>892</v>
      </c>
      <c r="Y391" s="24" t="s">
        <v>740</v>
      </c>
      <c r="Z391" s="94" t="s">
        <v>647</v>
      </c>
      <c r="AA391" s="94" t="s">
        <v>26</v>
      </c>
      <c r="AB391" s="94" t="s">
        <v>1051</v>
      </c>
      <c r="AC391" s="94" t="s">
        <v>685</v>
      </c>
      <c r="AD391" s="24" t="s">
        <v>685</v>
      </c>
      <c r="AE391" s="94" t="s">
        <v>685</v>
      </c>
      <c r="AF391" s="94" t="s">
        <v>740</v>
      </c>
      <c r="AG391" s="24" t="str">
        <f t="shared" si="263"/>
        <v>TP</v>
      </c>
      <c r="AH391" s="94">
        <v>2</v>
      </c>
      <c r="AI391" s="94">
        <v>11</v>
      </c>
      <c r="AJ391" s="94">
        <v>0</v>
      </c>
      <c r="AK391" s="94">
        <v>15</v>
      </c>
      <c r="AL391" s="94">
        <v>10</v>
      </c>
      <c r="AM391" s="24">
        <f t="shared" si="264"/>
        <v>5</v>
      </c>
      <c r="AN391" s="97">
        <f t="shared" si="265"/>
        <v>0.45833333333333331</v>
      </c>
      <c r="AO391" s="97">
        <f t="shared" si="266"/>
        <v>0.63194444444444442</v>
      </c>
      <c r="AP391" s="24" t="str" cm="1">
        <f t="array" ref="AP391">IF(W391="","",IF(SUMPRODUCT((W391=$W$6:$W$3326)*(AH391=$AH$6:$AH$3326)*(AN391=$AN$6:$AN$3326)*(AO391=$AO$6:$AO$3326)*(ROW($W$6:$W$3326)&lt;&gt;ROW(W391))*((R391=0)*($R$6:$R$3326&gt;0)+(R391&gt;0)*($R$6:$R$3326=0)))&gt;0,"SALONES UNIDOS",IF(SUMPRODUCT((W391=$W$6:$W$3326)*(AH391=$AH$6:$AH$3326)*((AN391&lt;$AO$6:$AO$3326)*(AO391&gt;$AN$6:$AN$3326))*(ROW($W$6:$W$3326)&lt;&gt;ROW(W391)))&gt;0,"CRUZADO","Sin cruce")))</f>
        <v>Sin cruce</v>
      </c>
      <c r="AQ391" s="97" t="str">
        <f t="shared" si="267"/>
        <v>AE1PRINCIPALB</v>
      </c>
      <c r="AR391" s="97" t="str" cm="1">
        <f t="array" ref="AR391">IF(AQ391="","",IF(SUMPRODUCT((AQ391=$AQ$6:$AQ$3326)*(AH391=$AH$6:$AH$3326)*(AN391=$AN$6:$AN$3326)*(AO391=$AO$6:$AO$3326)*(ROW($AQ$6:$AQ$3326)&lt;&gt;ROW(AQ391))*((R391=0)*($R$6:$R$3326&gt;0)+(R391&gt;0)*($R$6:$R$3326=0)))&gt;0,"SALONES UNIDOS",IF(SUMPRODUCT((AQ391=$AQ$6:$AQ$3326)*(AH391=$AH$6:$AH$3326)*((AN391&lt;$AO$6:$AO$3326)*(AO391&gt;$AN$6:$AN$3326))*(ROW($AQ$6:$AQ$3326)&lt;&gt;ROW(AQ391)))&gt;0,"CRUZADO","Sin cruce")))</f>
        <v>Sin cruce</v>
      </c>
    </row>
    <row r="392" spans="3:44" s="8" customFormat="1" ht="18.75" customHeight="1" x14ac:dyDescent="0.2">
      <c r="C392" s="12" t="s">
        <v>639</v>
      </c>
      <c r="D392" s="94" t="s">
        <v>1003</v>
      </c>
      <c r="E392" s="94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95" t="s">
        <v>1010</v>
      </c>
      <c r="L392" s="67" t="s">
        <v>747</v>
      </c>
      <c r="M392" s="94" t="s">
        <v>684</v>
      </c>
      <c r="N392" s="94" t="s">
        <v>722</v>
      </c>
      <c r="O392" s="12" t="s">
        <v>512</v>
      </c>
      <c r="P392" s="24">
        <v>2</v>
      </c>
      <c r="Q392" s="24">
        <v>2</v>
      </c>
      <c r="R392" s="47">
        <v>4</v>
      </c>
      <c r="S392" s="24">
        <v>3</v>
      </c>
      <c r="T392" s="1" t="s">
        <v>685</v>
      </c>
      <c r="U392" s="24">
        <v>39</v>
      </c>
      <c r="V392" s="24" t="str">
        <f>IF(W392="","",IFERROR(INDEX(#REF!,MATCH(W392,#REF!,0)),"NUEVO"))</f>
        <v>NUEVO</v>
      </c>
      <c r="W392" s="80" t="s">
        <v>108</v>
      </c>
      <c r="X392" s="80" t="s">
        <v>892</v>
      </c>
      <c r="Y392" s="94" t="s">
        <v>740</v>
      </c>
      <c r="Z392" s="94" t="s">
        <v>647</v>
      </c>
      <c r="AA392" s="94" t="s">
        <v>26</v>
      </c>
      <c r="AB392" s="94" t="s">
        <v>1051</v>
      </c>
      <c r="AC392" s="94" t="s">
        <v>685</v>
      </c>
      <c r="AD392" s="24" t="s">
        <v>685</v>
      </c>
      <c r="AE392" s="94" t="s">
        <v>685</v>
      </c>
      <c r="AF392" s="94" t="s">
        <v>740</v>
      </c>
      <c r="AG392" s="24" t="str">
        <f t="shared" si="263"/>
        <v>TP</v>
      </c>
      <c r="AH392" s="94">
        <v>1</v>
      </c>
      <c r="AI392" s="94">
        <v>8</v>
      </c>
      <c r="AJ392" s="94">
        <v>30</v>
      </c>
      <c r="AK392" s="94">
        <v>11</v>
      </c>
      <c r="AL392" s="94">
        <v>50</v>
      </c>
      <c r="AM392" s="24">
        <f t="shared" si="264"/>
        <v>4</v>
      </c>
      <c r="AN392" s="97">
        <f t="shared" si="265"/>
        <v>0.35416666666666663</v>
      </c>
      <c r="AO392" s="97">
        <f t="shared" si="266"/>
        <v>0.49305555555555552</v>
      </c>
      <c r="AP392" s="24" t="str" cm="1">
        <f t="array" ref="AP392">IF(W392="","",IF(SUMPRODUCT((W392=$W$6:$W$3326)*(AH392=$AH$6:$AH$3326)*(AN392=$AN$6:$AN$3326)*(AO392=$AO$6:$AO$3326)*(ROW($W$6:$W$3326)&lt;&gt;ROW(W392))*((R392=0)*($R$6:$R$3326&gt;0)+(R392&gt;0)*($R$6:$R$3326=0)))&gt;0,"SALONES UNIDOS",IF(SUMPRODUCT((W392=$W$6:$W$3326)*(AH392=$AH$6:$AH$3326)*((AN392&lt;$AO$6:$AO$3326)*(AO392&gt;$AN$6:$AN$3326))*(ROW($W$6:$W$3326)&lt;&gt;ROW(W392)))&gt;0,"CRUZADO","Sin cruce")))</f>
        <v>Sin cruce</v>
      </c>
      <c r="AQ392" s="97" t="str">
        <f t="shared" si="267"/>
        <v>AE1PRINCIPALB</v>
      </c>
      <c r="AR392" s="97" t="str" cm="1">
        <f t="array" ref="AR392">IF(AQ392="","",IF(SUMPRODUCT((AQ392=$AQ$6:$AQ$3326)*(AH392=$AH$6:$AH$3326)*(AN392=$AN$6:$AN$3326)*(AO392=$AO$6:$AO$3326)*(ROW($AQ$6:$AQ$3326)&lt;&gt;ROW(AQ392))*((R392=0)*($R$6:$R$3326&gt;0)+(R392&gt;0)*($R$6:$R$3326=0)))&gt;0,"SALONES UNIDOS",IF(SUMPRODUCT((AQ392=$AQ$6:$AQ$3326)*(AH392=$AH$6:$AH$3326)*((AN392&lt;$AO$6:$AO$3326)*(AO392&gt;$AN$6:$AN$3326))*(ROW($AQ$6:$AQ$3326)&lt;&gt;ROW(AQ392)))&gt;0,"CRUZADO","Sin cruce")))</f>
        <v>Sin cruce</v>
      </c>
    </row>
    <row r="393" spans="3:44" s="8" customFormat="1" ht="18.75" customHeight="1" x14ac:dyDescent="0.2">
      <c r="C393" s="12" t="s">
        <v>639</v>
      </c>
      <c r="D393" s="94" t="s">
        <v>1003</v>
      </c>
      <c r="E393" s="94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95" t="s">
        <v>1011</v>
      </c>
      <c r="L393" s="67" t="s">
        <v>689</v>
      </c>
      <c r="M393" s="94" t="s">
        <v>684</v>
      </c>
      <c r="N393" s="94" t="s">
        <v>722</v>
      </c>
      <c r="O393" s="12" t="s">
        <v>512</v>
      </c>
      <c r="P393" s="24">
        <v>2</v>
      </c>
      <c r="Q393" s="24">
        <v>2</v>
      </c>
      <c r="R393" s="47">
        <v>4</v>
      </c>
      <c r="S393" s="24">
        <v>3</v>
      </c>
      <c r="T393" s="1" t="s">
        <v>685</v>
      </c>
      <c r="U393" s="24">
        <v>39</v>
      </c>
      <c r="V393" s="24" t="str">
        <f>IF(W393="","",IFERROR(INDEX(#REF!,MATCH(W393,#REF!,0)),"NUEVO"))</f>
        <v>NUEVO</v>
      </c>
      <c r="W393" s="138" t="s">
        <v>398</v>
      </c>
      <c r="X393" s="80" t="s">
        <v>892</v>
      </c>
      <c r="Y393" s="94" t="s">
        <v>740</v>
      </c>
      <c r="Z393" s="94" t="s">
        <v>647</v>
      </c>
      <c r="AA393" s="94" t="s">
        <v>26</v>
      </c>
      <c r="AB393" s="94" t="s">
        <v>1051</v>
      </c>
      <c r="AC393" s="94" t="s">
        <v>685</v>
      </c>
      <c r="AD393" s="24" t="s">
        <v>685</v>
      </c>
      <c r="AE393" s="94" t="s">
        <v>685</v>
      </c>
      <c r="AF393" s="94" t="s">
        <v>740</v>
      </c>
      <c r="AG393" s="24" t="str">
        <f t="shared" si="263"/>
        <v>TP</v>
      </c>
      <c r="AH393" s="94">
        <v>2</v>
      </c>
      <c r="AI393" s="94">
        <v>7</v>
      </c>
      <c r="AJ393" s="94">
        <v>40</v>
      </c>
      <c r="AK393" s="94">
        <v>11</v>
      </c>
      <c r="AL393" s="94">
        <v>0</v>
      </c>
      <c r="AM393" s="24">
        <f t="shared" si="264"/>
        <v>3.9999999999999987</v>
      </c>
      <c r="AN393" s="97">
        <f t="shared" si="265"/>
        <v>0.31944444444444448</v>
      </c>
      <c r="AO393" s="97">
        <f t="shared" si="266"/>
        <v>0.45833333333333331</v>
      </c>
      <c r="AP393" s="24" t="str" cm="1">
        <f t="array" ref="AP393">IF(W393="","",IF(SUMPRODUCT((W393=$W$6:$W$3326)*(AH393=$AH$6:$AH$3326)*(AN393=$AN$6:$AN$3326)*(AO393=$AO$6:$AO$3326)*(ROW($W$6:$W$3326)&lt;&gt;ROW(W393))*((R393=0)*($R$6:$R$3326&gt;0)+(R393&gt;0)*($R$6:$R$3326=0)))&gt;0,"SALONES UNIDOS",IF(SUMPRODUCT((W393=$W$6:$W$3326)*(AH393=$AH$6:$AH$3326)*((AN393&lt;$AO$6:$AO$3326)*(AO393&gt;$AN$6:$AN$3326))*(ROW($W$6:$W$3326)&lt;&gt;ROW(W393)))&gt;0,"CRUZADO","Sin cruce")))</f>
        <v>Sin cruce</v>
      </c>
      <c r="AQ393" s="97" t="str">
        <f t="shared" si="267"/>
        <v>AE1PRINCIPALB</v>
      </c>
      <c r="AR393" s="97" t="str" cm="1">
        <f t="array" ref="AR393">IF(AQ393="","",IF(SUMPRODUCT((AQ393=$AQ$6:$AQ$3326)*(AH393=$AH$6:$AH$3326)*(AN393=$AN$6:$AN$3326)*(AO393=$AO$6:$AO$3326)*(ROW($AQ$6:$AQ$3326)&lt;&gt;ROW(AQ393))*((R393=0)*($R$6:$R$3326&gt;0)+(R393&gt;0)*($R$6:$R$3326=0)))&gt;0,"SALONES UNIDOS",IF(SUMPRODUCT((AQ393=$AQ$6:$AQ$3326)*(AH393=$AH$6:$AH$3326)*((AN393&lt;$AO$6:$AO$3326)*(AO393&gt;$AN$6:$AN$3326))*(ROW($AQ$6:$AQ$3326)&lt;&gt;ROW(AQ393)))&gt;0,"CRUZADO","Sin cruce")))</f>
        <v>Sin cruce</v>
      </c>
    </row>
    <row r="394" spans="3:44" s="8" customFormat="1" ht="18.75" customHeight="1" x14ac:dyDescent="0.2">
      <c r="C394" s="12" t="s">
        <v>639</v>
      </c>
      <c r="D394" s="94" t="s">
        <v>1003</v>
      </c>
      <c r="E394" s="94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95" t="s">
        <v>1012</v>
      </c>
      <c r="L394" s="67" t="s">
        <v>1013</v>
      </c>
      <c r="M394" s="94" t="s">
        <v>658</v>
      </c>
      <c r="N394" s="94" t="s">
        <v>722</v>
      </c>
      <c r="O394" s="12" t="s">
        <v>512</v>
      </c>
      <c r="P394" s="24">
        <v>2</v>
      </c>
      <c r="Q394" s="24">
        <v>2</v>
      </c>
      <c r="R394" s="47">
        <v>4</v>
      </c>
      <c r="S394" s="24">
        <v>3</v>
      </c>
      <c r="T394" s="1" t="s">
        <v>685</v>
      </c>
      <c r="U394" s="24">
        <v>39</v>
      </c>
      <c r="V394" s="24" t="str">
        <f>IF(W394="","",IFERROR(INDEX(#REF!,MATCH(W394,#REF!,0)),"NUEVO"))</f>
        <v>NUEVO</v>
      </c>
      <c r="W394" s="9" t="s">
        <v>224</v>
      </c>
      <c r="X394" s="80" t="s">
        <v>892</v>
      </c>
      <c r="Y394" s="94" t="s">
        <v>740</v>
      </c>
      <c r="Z394" s="94" t="s">
        <v>647</v>
      </c>
      <c r="AA394" s="94" t="s">
        <v>26</v>
      </c>
      <c r="AB394" s="94" t="s">
        <v>1051</v>
      </c>
      <c r="AC394" s="94" t="s">
        <v>685</v>
      </c>
      <c r="AD394" s="24" t="s">
        <v>685</v>
      </c>
      <c r="AE394" s="94" t="s">
        <v>685</v>
      </c>
      <c r="AF394" s="94" t="s">
        <v>740</v>
      </c>
      <c r="AG394" s="24" t="str">
        <f t="shared" si="263"/>
        <v>TP</v>
      </c>
      <c r="AH394" s="94">
        <v>5</v>
      </c>
      <c r="AI394" s="94">
        <v>7</v>
      </c>
      <c r="AJ394" s="94">
        <v>40</v>
      </c>
      <c r="AK394" s="94">
        <v>11</v>
      </c>
      <c r="AL394" s="94">
        <v>0</v>
      </c>
      <c r="AM394" s="24">
        <f t="shared" si="264"/>
        <v>3.9999999999999987</v>
      </c>
      <c r="AN394" s="97">
        <f t="shared" si="265"/>
        <v>0.31944444444444448</v>
      </c>
      <c r="AO394" s="97">
        <f t="shared" si="266"/>
        <v>0.45833333333333331</v>
      </c>
      <c r="AP394" s="24" t="str" cm="1">
        <f t="array" ref="AP394">IF(W394="","",IF(SUMPRODUCT((W394=$W$6:$W$3326)*(AH394=$AH$6:$AH$3326)*(AN394=$AN$6:$AN$3326)*(AO394=$AO$6:$AO$3326)*(ROW($W$6:$W$3326)&lt;&gt;ROW(W394))*((R394=0)*($R$6:$R$3326&gt;0)+(R394&gt;0)*($R$6:$R$3326=0)))&gt;0,"SALONES UNIDOS",IF(SUMPRODUCT((W394=$W$6:$W$3326)*(AH394=$AH$6:$AH$3326)*((AN394&lt;$AO$6:$AO$3326)*(AO394&gt;$AN$6:$AN$3326))*(ROW($W$6:$W$3326)&lt;&gt;ROW(W394)))&gt;0,"CRUZADO","Sin cruce")))</f>
        <v>Sin cruce</v>
      </c>
      <c r="AQ394" s="97" t="str">
        <f t="shared" si="267"/>
        <v>AE1PRINCIPALB</v>
      </c>
      <c r="AR394" s="97" t="str" cm="1">
        <f t="array" ref="AR394">IF(AQ394="","",IF(SUMPRODUCT((AQ394=$AQ$6:$AQ$3326)*(AH394=$AH$6:$AH$3326)*(AN394=$AN$6:$AN$3326)*(AO394=$AO$6:$AO$3326)*(ROW($AQ$6:$AQ$3326)&lt;&gt;ROW(AQ394))*((R394=0)*($R$6:$R$3326&gt;0)+(R394&gt;0)*($R$6:$R$3326=0)))&gt;0,"SALONES UNIDOS",IF(SUMPRODUCT((AQ394=$AQ$6:$AQ$3326)*(AH394=$AH$6:$AH$3326)*((AN394&lt;$AO$6:$AO$3326)*(AO394&gt;$AN$6:$AN$3326))*(ROW($AQ$6:$AQ$3326)&lt;&gt;ROW(AQ394)))&gt;0,"CRUZADO","Sin cruce")))</f>
        <v>Sin cruce</v>
      </c>
    </row>
    <row r="395" spans="3:44" s="8" customFormat="1" ht="18.75" customHeight="1" x14ac:dyDescent="0.2">
      <c r="C395" s="12" t="s">
        <v>639</v>
      </c>
      <c r="D395" s="94" t="s">
        <v>1003</v>
      </c>
      <c r="E395" s="94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95" t="s">
        <v>1004</v>
      </c>
      <c r="L395" s="67" t="s">
        <v>1005</v>
      </c>
      <c r="M395" s="94" t="s">
        <v>684</v>
      </c>
      <c r="N395" s="94" t="s">
        <v>722</v>
      </c>
      <c r="O395" s="12" t="s">
        <v>512</v>
      </c>
      <c r="P395" s="24">
        <v>3</v>
      </c>
      <c r="Q395" s="24">
        <v>2</v>
      </c>
      <c r="R395" s="47">
        <v>5</v>
      </c>
      <c r="S395" s="24">
        <v>4</v>
      </c>
      <c r="T395" s="1" t="s">
        <v>685</v>
      </c>
      <c r="U395" s="24">
        <v>39</v>
      </c>
      <c r="V395" s="24" t="str">
        <f>IF(W395="","",IFERROR(INDEX(#REF!,MATCH(W395,#REF!,0)),"NUEVO"))</f>
        <v>NUEVO</v>
      </c>
      <c r="W395" s="138" t="s">
        <v>207</v>
      </c>
      <c r="X395" s="80" t="s">
        <v>892</v>
      </c>
      <c r="Y395" s="94" t="s">
        <v>646</v>
      </c>
      <c r="Z395" s="94" t="s">
        <v>647</v>
      </c>
      <c r="AA395" s="94" t="s">
        <v>26</v>
      </c>
      <c r="AB395" s="94" t="s">
        <v>1051</v>
      </c>
      <c r="AC395" s="94" t="s">
        <v>685</v>
      </c>
      <c r="AD395" s="24" t="s">
        <v>685</v>
      </c>
      <c r="AE395" s="94" t="s">
        <v>685</v>
      </c>
      <c r="AF395" s="94" t="s">
        <v>646</v>
      </c>
      <c r="AG395" s="24" t="str">
        <f t="shared" si="248"/>
        <v>TP</v>
      </c>
      <c r="AH395" s="94">
        <v>3</v>
      </c>
      <c r="AI395" s="94">
        <v>18</v>
      </c>
      <c r="AJ395" s="94">
        <v>30</v>
      </c>
      <c r="AK395" s="94">
        <v>22</v>
      </c>
      <c r="AL395" s="94">
        <v>40</v>
      </c>
      <c r="AM395" s="24">
        <f t="shared" si="259"/>
        <v>4.9999999999999982</v>
      </c>
      <c r="AN395" s="97">
        <f t="shared" si="260"/>
        <v>0.77083333333333337</v>
      </c>
      <c r="AO395" s="97">
        <f t="shared" si="261"/>
        <v>0.94444444444444442</v>
      </c>
      <c r="AP395" s="24" t="str" cm="1">
        <f t="array" ref="AP395">IF(W395="","",IF(SUMPRODUCT((W395=$W$6:$W$3326)*(AH395=$AH$6:$AH$3326)*(AN395=$AN$6:$AN$3326)*(AO395=$AO$6:$AO$3326)*(ROW($W$6:$W$3326)&lt;&gt;ROW(W395))*((R395=0)*($R$6:$R$3326&gt;0)+(R395&gt;0)*($R$6:$R$3326=0)))&gt;0,"SALONES UNIDOS",IF(SUMPRODUCT((W395=$W$6:$W$3326)*(AH395=$AH$6:$AH$3326)*((AN395&lt;$AO$6:$AO$3326)*(AO395&gt;$AN$6:$AN$3326))*(ROW($W$6:$W$3326)&lt;&gt;ROW(W395)))&gt;0,"CRUZADO","Sin cruce")))</f>
        <v>Sin cruce</v>
      </c>
      <c r="AQ395" s="97" t="str">
        <f t="shared" si="262"/>
        <v>AE1PRINCIPALC</v>
      </c>
      <c r="AR395" s="97" t="str" cm="1">
        <f t="array" ref="AR395">IF(AQ395="","",IF(SUMPRODUCT((AQ395=$AQ$6:$AQ$3326)*(AH395=$AH$6:$AH$3326)*(AN395=$AN$6:$AN$3326)*(AO395=$AO$6:$AO$3326)*(ROW($AQ$6:$AQ$3326)&lt;&gt;ROW(AQ395))*((R395=0)*($R$6:$R$3326&gt;0)+(R395&gt;0)*($R$6:$R$3326=0)))&gt;0,"SALONES UNIDOS",IF(SUMPRODUCT((AQ395=$AQ$6:$AQ$3326)*(AH395=$AH$6:$AH$3326)*((AN395&lt;$AO$6:$AO$3326)*(AO395&gt;$AN$6:$AN$3326))*(ROW($AQ$6:$AQ$3326)&lt;&gt;ROW(AQ395)))&gt;0,"CRUZADO","Sin cruce")))</f>
        <v>Sin cruce</v>
      </c>
    </row>
    <row r="396" spans="3:44" s="8" customFormat="1" ht="18.75" customHeight="1" x14ac:dyDescent="0.2">
      <c r="C396" s="12" t="s">
        <v>639</v>
      </c>
      <c r="D396" s="94" t="s">
        <v>1003</v>
      </c>
      <c r="E396" s="94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95" t="s">
        <v>1007</v>
      </c>
      <c r="L396" s="67" t="s">
        <v>743</v>
      </c>
      <c r="M396" s="94" t="s">
        <v>684</v>
      </c>
      <c r="N396" s="94" t="s">
        <v>722</v>
      </c>
      <c r="O396" s="12" t="s">
        <v>512</v>
      </c>
      <c r="P396" s="24">
        <v>3</v>
      </c>
      <c r="Q396" s="24">
        <v>2</v>
      </c>
      <c r="R396" s="47">
        <v>5</v>
      </c>
      <c r="S396" s="24">
        <v>4</v>
      </c>
      <c r="T396" s="1" t="s">
        <v>685</v>
      </c>
      <c r="U396" s="24">
        <v>39</v>
      </c>
      <c r="V396" s="24" t="str">
        <f>IF(W396="","",IFERROR(INDEX(#REF!,MATCH(W396,#REF!,0)),"NUEVO"))</f>
        <v>NUEVO</v>
      </c>
      <c r="W396" s="65" t="s">
        <v>286</v>
      </c>
      <c r="X396" s="80" t="s">
        <v>892</v>
      </c>
      <c r="Y396" s="94" t="s">
        <v>646</v>
      </c>
      <c r="Z396" s="94" t="s">
        <v>647</v>
      </c>
      <c r="AA396" s="94" t="s">
        <v>26</v>
      </c>
      <c r="AB396" s="94" t="s">
        <v>1051</v>
      </c>
      <c r="AC396" s="94" t="s">
        <v>685</v>
      </c>
      <c r="AD396" s="24" t="s">
        <v>685</v>
      </c>
      <c r="AE396" s="94" t="s">
        <v>685</v>
      </c>
      <c r="AF396" s="94" t="s">
        <v>646</v>
      </c>
      <c r="AG396" s="24" t="str">
        <f t="shared" si="248"/>
        <v>TP</v>
      </c>
      <c r="AH396" s="94">
        <v>4</v>
      </c>
      <c r="AI396" s="94">
        <v>18</v>
      </c>
      <c r="AJ396" s="94">
        <v>30</v>
      </c>
      <c r="AK396" s="94">
        <v>22</v>
      </c>
      <c r="AL396" s="94">
        <v>40</v>
      </c>
      <c r="AM396" s="24">
        <f t="shared" si="259"/>
        <v>4.9999999999999982</v>
      </c>
      <c r="AN396" s="97">
        <f t="shared" si="260"/>
        <v>0.77083333333333337</v>
      </c>
      <c r="AO396" s="97">
        <f t="shared" si="261"/>
        <v>0.94444444444444442</v>
      </c>
      <c r="AP396" s="24" t="str" cm="1">
        <f t="array" ref="AP396">IF(W396="","",IF(SUMPRODUCT((W396=$W$6:$W$3326)*(AH396=$AH$6:$AH$3326)*(AN396=$AN$6:$AN$3326)*(AO396=$AO$6:$AO$3326)*(ROW($W$6:$W$3326)&lt;&gt;ROW(W396))*((R396=0)*($R$6:$R$3326&gt;0)+(R396&gt;0)*($R$6:$R$3326=0)))&gt;0,"SALONES UNIDOS",IF(SUMPRODUCT((W396=$W$6:$W$3326)*(AH396=$AH$6:$AH$3326)*((AN396&lt;$AO$6:$AO$3326)*(AO396&gt;$AN$6:$AN$3326))*(ROW($W$6:$W$3326)&lt;&gt;ROW(W396)))&gt;0,"CRUZADO","Sin cruce")))</f>
        <v>Sin cruce</v>
      </c>
      <c r="AQ396" s="97" t="str">
        <f t="shared" si="262"/>
        <v>AE1PRINCIPALC</v>
      </c>
      <c r="AR396" s="97" t="str" cm="1">
        <f t="array" ref="AR396">IF(AQ396="","",IF(SUMPRODUCT((AQ396=$AQ$6:$AQ$3326)*(AH396=$AH$6:$AH$3326)*(AN396=$AN$6:$AN$3326)*(AO396=$AO$6:$AO$3326)*(ROW($AQ$6:$AQ$3326)&lt;&gt;ROW(AQ396))*((R396=0)*($R$6:$R$3326&gt;0)+(R396&gt;0)*($R$6:$R$3326=0)))&gt;0,"SALONES UNIDOS",IF(SUMPRODUCT((AQ396=$AQ$6:$AQ$3326)*(AH396=$AH$6:$AH$3326)*((AN396&lt;$AO$6:$AO$3326)*(AO396&gt;$AN$6:$AN$3326))*(ROW($AQ$6:$AQ$3326)&lt;&gt;ROW(AQ396)))&gt;0,"CRUZADO","Sin cruce")))</f>
        <v>Sin cruce</v>
      </c>
    </row>
    <row r="397" spans="3:44" s="8" customFormat="1" ht="18.75" customHeight="1" x14ac:dyDescent="0.2">
      <c r="C397" s="12" t="s">
        <v>639</v>
      </c>
      <c r="D397" s="94" t="s">
        <v>1003</v>
      </c>
      <c r="E397" s="94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95" t="s">
        <v>1008</v>
      </c>
      <c r="L397" s="67" t="s">
        <v>1009</v>
      </c>
      <c r="M397" s="94" t="s">
        <v>684</v>
      </c>
      <c r="N397" s="94" t="s">
        <v>722</v>
      </c>
      <c r="O397" s="12" t="s">
        <v>512</v>
      </c>
      <c r="P397" s="24">
        <v>3</v>
      </c>
      <c r="Q397" s="24">
        <v>2</v>
      </c>
      <c r="R397" s="47">
        <v>5</v>
      </c>
      <c r="S397" s="24">
        <v>4</v>
      </c>
      <c r="T397" s="1" t="s">
        <v>685</v>
      </c>
      <c r="U397" s="24">
        <v>39</v>
      </c>
      <c r="V397" s="24" t="str">
        <f>IF(W397="","",IFERROR(INDEX(#REF!,MATCH(W397,#REF!,0)),"NUEVO"))</f>
        <v>NUEVO</v>
      </c>
      <c r="W397" s="111" t="s">
        <v>187</v>
      </c>
      <c r="X397" s="80" t="s">
        <v>892</v>
      </c>
      <c r="Y397" s="94" t="s">
        <v>646</v>
      </c>
      <c r="Z397" s="24" t="s">
        <v>647</v>
      </c>
      <c r="AA397" s="94" t="s">
        <v>26</v>
      </c>
      <c r="AB397" s="94" t="s">
        <v>1051</v>
      </c>
      <c r="AC397" s="94" t="s">
        <v>685</v>
      </c>
      <c r="AD397" s="24" t="s">
        <v>685</v>
      </c>
      <c r="AE397" s="94" t="s">
        <v>685</v>
      </c>
      <c r="AF397" s="94" t="s">
        <v>646</v>
      </c>
      <c r="AG397" s="24" t="str">
        <f t="shared" si="248"/>
        <v>TP</v>
      </c>
      <c r="AH397" s="94">
        <v>5</v>
      </c>
      <c r="AI397" s="94">
        <v>18</v>
      </c>
      <c r="AJ397" s="94">
        <v>30</v>
      </c>
      <c r="AK397" s="94">
        <v>22</v>
      </c>
      <c r="AL397" s="94">
        <v>40</v>
      </c>
      <c r="AM397" s="24">
        <f t="shared" si="259"/>
        <v>4.9999999999999982</v>
      </c>
      <c r="AN397" s="97">
        <f t="shared" si="260"/>
        <v>0.77083333333333337</v>
      </c>
      <c r="AO397" s="97">
        <f t="shared" si="261"/>
        <v>0.94444444444444442</v>
      </c>
      <c r="AP397" s="24" t="str" cm="1">
        <f t="array" ref="AP397">IF(W397="","",IF(SUMPRODUCT((W397=$W$6:$W$3326)*(AH397=$AH$6:$AH$3326)*(AN397=$AN$6:$AN$3326)*(AO397=$AO$6:$AO$3326)*(ROW($W$6:$W$3326)&lt;&gt;ROW(W397))*((R397=0)*($R$6:$R$3326&gt;0)+(R397&gt;0)*($R$6:$R$3326=0)))&gt;0,"SALONES UNIDOS",IF(SUMPRODUCT((W397=$W$6:$W$3326)*(AH397=$AH$6:$AH$3326)*((AN397&lt;$AO$6:$AO$3326)*(AO397&gt;$AN$6:$AN$3326))*(ROW($W$6:$W$3326)&lt;&gt;ROW(W397)))&gt;0,"CRUZADO","Sin cruce")))</f>
        <v>Sin cruce</v>
      </c>
      <c r="AQ397" s="97" t="str">
        <f t="shared" si="262"/>
        <v>AE1PRINCIPALC</v>
      </c>
      <c r="AR397" s="97" t="str" cm="1">
        <f t="array" ref="AR397">IF(AQ397="","",IF(SUMPRODUCT((AQ397=$AQ$6:$AQ$3326)*(AH397=$AH$6:$AH$3326)*(AN397=$AN$6:$AN$3326)*(AO397=$AO$6:$AO$3326)*(ROW($AQ$6:$AQ$3326)&lt;&gt;ROW(AQ397))*((R397=0)*($R$6:$R$3326&gt;0)+(R397&gt;0)*($R$6:$R$3326=0)))&gt;0,"SALONES UNIDOS",IF(SUMPRODUCT((AQ397=$AQ$6:$AQ$3326)*(AH397=$AH$6:$AH$3326)*((AN397&lt;$AO$6:$AO$3326)*(AO397&gt;$AN$6:$AN$3326))*(ROW($AQ$6:$AQ$3326)&lt;&gt;ROW(AQ397)))&gt;0,"CRUZADO","Sin cruce")))</f>
        <v>Sin cruce</v>
      </c>
    </row>
    <row r="398" spans="3:44" s="8" customFormat="1" ht="18.75" customHeight="1" x14ac:dyDescent="0.2">
      <c r="C398" s="12" t="s">
        <v>639</v>
      </c>
      <c r="D398" s="94" t="s">
        <v>1003</v>
      </c>
      <c r="E398" s="94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95" t="s">
        <v>1010</v>
      </c>
      <c r="L398" s="67" t="s">
        <v>747</v>
      </c>
      <c r="M398" s="94" t="s">
        <v>684</v>
      </c>
      <c r="N398" s="94" t="s">
        <v>722</v>
      </c>
      <c r="O398" s="12" t="s">
        <v>512</v>
      </c>
      <c r="P398" s="24">
        <v>2</v>
      </c>
      <c r="Q398" s="24">
        <v>0</v>
      </c>
      <c r="R398" s="47">
        <v>2</v>
      </c>
      <c r="S398" s="24">
        <v>3</v>
      </c>
      <c r="T398" s="1"/>
      <c r="U398" s="24">
        <v>39</v>
      </c>
      <c r="V398" s="24" t="str">
        <f>IF(W398="","",IFERROR(INDEX(#REF!,MATCH(W398,#REF!,0)),"NUEVO"))</f>
        <v>NUEVO</v>
      </c>
      <c r="W398" s="99" t="s">
        <v>307</v>
      </c>
      <c r="X398" s="80" t="s">
        <v>892</v>
      </c>
      <c r="Y398" s="94" t="s">
        <v>646</v>
      </c>
      <c r="Z398" s="94" t="s">
        <v>647</v>
      </c>
      <c r="AA398" s="94" t="s">
        <v>26</v>
      </c>
      <c r="AB398" s="94" t="s">
        <v>1051</v>
      </c>
      <c r="AC398" s="94"/>
      <c r="AD398" s="24"/>
      <c r="AE398" s="94"/>
      <c r="AF398" s="94" t="s">
        <v>646</v>
      </c>
      <c r="AG398" s="24" t="str">
        <f t="shared" ref="AG398" si="268">IF(AND(P398&gt;0,Q398&gt;0),"TP",IF(AND(P398&gt;0,Q398=0),"T","P"))</f>
        <v>T</v>
      </c>
      <c r="AH398" s="94">
        <v>1</v>
      </c>
      <c r="AI398" s="94">
        <v>21</v>
      </c>
      <c r="AJ398" s="94">
        <v>50</v>
      </c>
      <c r="AK398" s="94">
        <v>23</v>
      </c>
      <c r="AL398" s="94">
        <v>30</v>
      </c>
      <c r="AM398" s="24">
        <f t="shared" ref="AM398" si="269">IF(R398=0,0,IF(AI398="",R398,IF(X398="HIBRIDO VIRTUAL",0,((((AK398/24)+(AL398/1440))-((AI398/24)+(AJ398/1440)))*1440/50))))</f>
        <v>2.0000000000000027</v>
      </c>
      <c r="AN398" s="97">
        <f t="shared" ref="AN398" si="270">AI398/24+AJ398/1440</f>
        <v>0.90972222222222221</v>
      </c>
      <c r="AO398" s="97">
        <f t="shared" ref="AO398" si="271">AK398/24+AL398/1440</f>
        <v>0.97916666666666674</v>
      </c>
      <c r="AP398" s="24" t="str" cm="1">
        <f t="array" ref="AP398">IF(W398="","",IF(SUMPRODUCT((W398=$W$6:$W$3326)*(AH398=$AH$6:$AH$3326)*(AN398=$AN$6:$AN$3326)*(AO398=$AO$6:$AO$3326)*(ROW($W$6:$W$3326)&lt;&gt;ROW(W398))*((R398=0)*($R$6:$R$3326&gt;0)+(R398&gt;0)*($R$6:$R$3326=0)))&gt;0,"SALONES UNIDOS",IF(SUMPRODUCT((W398=$W$6:$W$3326)*(AH398=$AH$6:$AH$3326)*((AN398&lt;$AO$6:$AO$3326)*(AO398&gt;$AN$6:$AN$3326))*(ROW($W$6:$W$3326)&lt;&gt;ROW(W398)))&gt;0,"CRUZADO","Sin cruce")))</f>
        <v>Sin cruce</v>
      </c>
      <c r="AQ398" s="97" t="str">
        <f t="shared" ref="AQ398" si="272">TRIM(CONCATENATE(H398,I398,F398,J398))</f>
        <v>AE1PRINCIPALC</v>
      </c>
      <c r="AR398" s="97" t="str" cm="1">
        <f t="array" ref="AR398">IF(AQ398="","",IF(SUMPRODUCT((AQ398=$AQ$6:$AQ$3326)*(AH398=$AH$6:$AH$3326)*(AN398=$AN$6:$AN$3326)*(AO398=$AO$6:$AO$3326)*(ROW($AQ$6:$AQ$3326)&lt;&gt;ROW(AQ398))*((R398=0)*($R$6:$R$3326&gt;0)+(R398&gt;0)*($R$6:$R$3326=0)))&gt;0,"SALONES UNIDOS",IF(SUMPRODUCT((AQ398=$AQ$6:$AQ$3326)*(AH398=$AH$6:$AH$3326)*((AN398&lt;$AO$6:$AO$3326)*(AO398&gt;$AN$6:$AN$3326))*(ROW($AQ$6:$AQ$3326)&lt;&gt;ROW(AQ398)))&gt;0,"CRUZADO","Sin cruce")))</f>
        <v>Sin cruce</v>
      </c>
    </row>
    <row r="399" spans="3:44" s="8" customFormat="1" ht="18.75" customHeight="1" x14ac:dyDescent="0.2">
      <c r="C399" s="12" t="s">
        <v>639</v>
      </c>
      <c r="D399" s="94" t="s">
        <v>1003</v>
      </c>
      <c r="E399" s="94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95" t="s">
        <v>1010</v>
      </c>
      <c r="L399" s="67" t="s">
        <v>747</v>
      </c>
      <c r="M399" s="94" t="s">
        <v>684</v>
      </c>
      <c r="N399" s="94" t="s">
        <v>722</v>
      </c>
      <c r="O399" s="12" t="s">
        <v>512</v>
      </c>
      <c r="P399" s="24">
        <v>0</v>
      </c>
      <c r="Q399" s="24">
        <v>2</v>
      </c>
      <c r="R399" s="47">
        <v>2</v>
      </c>
      <c r="S399" s="24">
        <v>3</v>
      </c>
      <c r="T399" s="1" t="s">
        <v>685</v>
      </c>
      <c r="U399" s="24">
        <v>39</v>
      </c>
      <c r="V399" s="24" t="str">
        <f>IF(W399="","",IFERROR(INDEX(#REF!,MATCH(W399,#REF!,0)),"NUEVO"))</f>
        <v>NUEVO</v>
      </c>
      <c r="W399" s="99" t="s">
        <v>307</v>
      </c>
      <c r="X399" s="80" t="s">
        <v>892</v>
      </c>
      <c r="Y399" s="94" t="s">
        <v>646</v>
      </c>
      <c r="Z399" s="94" t="s">
        <v>647</v>
      </c>
      <c r="AA399" s="94" t="s">
        <v>26</v>
      </c>
      <c r="AB399" s="94" t="s">
        <v>1051</v>
      </c>
      <c r="AC399" s="94" t="s">
        <v>685</v>
      </c>
      <c r="AD399" s="24" t="s">
        <v>685</v>
      </c>
      <c r="AE399" s="94" t="s">
        <v>685</v>
      </c>
      <c r="AF399" s="94" t="s">
        <v>646</v>
      </c>
      <c r="AG399" s="24" t="str">
        <f t="shared" si="248"/>
        <v>P</v>
      </c>
      <c r="AH399" s="94">
        <v>2</v>
      </c>
      <c r="AI399" s="94">
        <v>21</v>
      </c>
      <c r="AJ399" s="94">
        <v>50</v>
      </c>
      <c r="AK399" s="94">
        <v>23</v>
      </c>
      <c r="AL399" s="94">
        <v>30</v>
      </c>
      <c r="AM399" s="24">
        <f t="shared" si="259"/>
        <v>2.0000000000000027</v>
      </c>
      <c r="AN399" s="97">
        <f t="shared" si="260"/>
        <v>0.90972222222222221</v>
      </c>
      <c r="AO399" s="97">
        <f t="shared" si="261"/>
        <v>0.97916666666666674</v>
      </c>
      <c r="AP399" s="24" t="str" cm="1">
        <f t="array" ref="AP399">IF(W399="","",IF(SUMPRODUCT((W399=$W$6:$W$3326)*(AH399=$AH$6:$AH$3326)*(AN399=$AN$6:$AN$3326)*(AO399=$AO$6:$AO$3326)*(ROW($W$6:$W$3326)&lt;&gt;ROW(W399))*((R399=0)*($R$6:$R$3326&gt;0)+(R399&gt;0)*($R$6:$R$3326=0)))&gt;0,"SALONES UNIDOS",IF(SUMPRODUCT((W399=$W$6:$W$3326)*(AH399=$AH$6:$AH$3326)*((AN399&lt;$AO$6:$AO$3326)*(AO399&gt;$AN$6:$AN$3326))*(ROW($W$6:$W$3326)&lt;&gt;ROW(W399)))&gt;0,"CRUZADO","Sin cruce")))</f>
        <v>Sin cruce</v>
      </c>
      <c r="AQ399" s="97" t="str">
        <f t="shared" si="262"/>
        <v>AE1PRINCIPALC</v>
      </c>
      <c r="AR399" s="97" t="str" cm="1">
        <f t="array" ref="AR399">IF(AQ399="","",IF(SUMPRODUCT((AQ399=$AQ$6:$AQ$3326)*(AH399=$AH$6:$AH$3326)*(AN399=$AN$6:$AN$3326)*(AO399=$AO$6:$AO$3326)*(ROW($AQ$6:$AQ$3326)&lt;&gt;ROW(AQ399))*((R399=0)*($R$6:$R$3326&gt;0)+(R399&gt;0)*($R$6:$R$3326=0)))&gt;0,"SALONES UNIDOS",IF(SUMPRODUCT((AQ399=$AQ$6:$AQ$3326)*(AH399=$AH$6:$AH$3326)*((AN399&lt;$AO$6:$AO$3326)*(AO399&gt;$AN$6:$AN$3326))*(ROW($AQ$6:$AQ$3326)&lt;&gt;ROW(AQ399)))&gt;0,"CRUZADO","Sin cruce")))</f>
        <v>Sin cruce</v>
      </c>
    </row>
    <row r="400" spans="3:44" s="8" customFormat="1" ht="18.75" customHeight="1" x14ac:dyDescent="0.2">
      <c r="C400" s="12" t="s">
        <v>639</v>
      </c>
      <c r="D400" s="94" t="s">
        <v>1003</v>
      </c>
      <c r="E400" s="94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95" t="s">
        <v>1011</v>
      </c>
      <c r="L400" s="67" t="s">
        <v>689</v>
      </c>
      <c r="M400" s="94" t="s">
        <v>684</v>
      </c>
      <c r="N400" s="94" t="s">
        <v>722</v>
      </c>
      <c r="O400" s="12" t="s">
        <v>512</v>
      </c>
      <c r="P400" s="24">
        <v>2</v>
      </c>
      <c r="Q400" s="24">
        <v>2</v>
      </c>
      <c r="R400" s="47">
        <v>4</v>
      </c>
      <c r="S400" s="24">
        <v>3</v>
      </c>
      <c r="T400" s="1" t="s">
        <v>685</v>
      </c>
      <c r="U400" s="24">
        <v>39</v>
      </c>
      <c r="V400" s="24" t="str">
        <f>IF(W400="","",IFERROR(INDEX(#REF!,MATCH(W400,#REF!,0)),"NUEVO"))</f>
        <v>NUEVO</v>
      </c>
      <c r="W400" s="99" t="s">
        <v>108</v>
      </c>
      <c r="X400" s="80" t="s">
        <v>892</v>
      </c>
      <c r="Y400" s="94" t="s">
        <v>646</v>
      </c>
      <c r="Z400" s="94" t="s">
        <v>647</v>
      </c>
      <c r="AA400" s="94" t="s">
        <v>26</v>
      </c>
      <c r="AB400" s="94" t="s">
        <v>1051</v>
      </c>
      <c r="AC400" s="94" t="s">
        <v>685</v>
      </c>
      <c r="AD400" s="24" t="s">
        <v>685</v>
      </c>
      <c r="AE400" s="94" t="s">
        <v>685</v>
      </c>
      <c r="AF400" s="94" t="s">
        <v>646</v>
      </c>
      <c r="AG400" s="24" t="str">
        <f t="shared" si="248"/>
        <v>TP</v>
      </c>
      <c r="AH400" s="94">
        <v>2</v>
      </c>
      <c r="AI400" s="94">
        <v>18</v>
      </c>
      <c r="AJ400" s="94">
        <v>30</v>
      </c>
      <c r="AK400" s="94">
        <v>21</v>
      </c>
      <c r="AL400" s="94">
        <v>50</v>
      </c>
      <c r="AM400" s="24">
        <f t="shared" si="259"/>
        <v>3.9999999999999987</v>
      </c>
      <c r="AN400" s="97">
        <f t="shared" si="260"/>
        <v>0.77083333333333337</v>
      </c>
      <c r="AO400" s="97">
        <f t="shared" si="261"/>
        <v>0.90972222222222221</v>
      </c>
      <c r="AP400" s="24" t="str" cm="1">
        <f t="array" ref="AP400">IF(W400="","",IF(SUMPRODUCT((W400=$W$6:$W$3326)*(AH400=$AH$6:$AH$3326)*(AN400=$AN$6:$AN$3326)*(AO400=$AO$6:$AO$3326)*(ROW($W$6:$W$3326)&lt;&gt;ROW(W400))*((R400=0)*($R$6:$R$3326&gt;0)+(R400&gt;0)*($R$6:$R$3326=0)))&gt;0,"SALONES UNIDOS",IF(SUMPRODUCT((W400=$W$6:$W$3326)*(AH400=$AH$6:$AH$3326)*((AN400&lt;$AO$6:$AO$3326)*(AO400&gt;$AN$6:$AN$3326))*(ROW($W$6:$W$3326)&lt;&gt;ROW(W400)))&gt;0,"CRUZADO","Sin cruce")))</f>
        <v>Sin cruce</v>
      </c>
      <c r="AQ400" s="97" t="str">
        <f t="shared" si="262"/>
        <v>AE1PRINCIPALC</v>
      </c>
      <c r="AR400" s="97" t="str" cm="1">
        <f t="array" ref="AR400">IF(AQ400="","",IF(SUMPRODUCT((AQ400=$AQ$6:$AQ$3326)*(AH400=$AH$6:$AH$3326)*(AN400=$AN$6:$AN$3326)*(AO400=$AO$6:$AO$3326)*(ROW($AQ$6:$AQ$3326)&lt;&gt;ROW(AQ400))*((R400=0)*($R$6:$R$3326&gt;0)+(R400&gt;0)*($R$6:$R$3326=0)))&gt;0,"SALONES UNIDOS",IF(SUMPRODUCT((AQ400=$AQ$6:$AQ$3326)*(AH400=$AH$6:$AH$3326)*((AN400&lt;$AO$6:$AO$3326)*(AO400&gt;$AN$6:$AN$3326))*(ROW($AQ$6:$AQ$3326)&lt;&gt;ROW(AQ400)))&gt;0,"CRUZADO","Sin cruce")))</f>
        <v>Sin cruce</v>
      </c>
    </row>
    <row r="401" spans="3:44" s="8" customFormat="1" ht="18.75" customHeight="1" x14ac:dyDescent="0.2">
      <c r="C401" s="12" t="s">
        <v>639</v>
      </c>
      <c r="D401" s="94" t="s">
        <v>1003</v>
      </c>
      <c r="E401" s="94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95" t="s">
        <v>1012</v>
      </c>
      <c r="L401" s="67" t="s">
        <v>1013</v>
      </c>
      <c r="M401" s="94" t="s">
        <v>658</v>
      </c>
      <c r="N401" s="94" t="s">
        <v>722</v>
      </c>
      <c r="O401" s="12" t="s">
        <v>512</v>
      </c>
      <c r="P401" s="24">
        <v>2</v>
      </c>
      <c r="Q401" s="24">
        <v>2</v>
      </c>
      <c r="R401" s="47">
        <v>4</v>
      </c>
      <c r="S401" s="24">
        <v>3</v>
      </c>
      <c r="T401" s="1" t="s">
        <v>685</v>
      </c>
      <c r="U401" s="24">
        <v>39</v>
      </c>
      <c r="V401" s="24" t="str">
        <f>IF(W401="","",IFERROR(INDEX(#REF!,MATCH(W401,#REF!,0)),"NUEVO"))</f>
        <v>NUEVO</v>
      </c>
      <c r="W401" s="80" t="s">
        <v>596</v>
      </c>
      <c r="X401" s="98" t="s">
        <v>892</v>
      </c>
      <c r="Y401" s="24" t="s">
        <v>646</v>
      </c>
      <c r="Z401" s="94" t="s">
        <v>647</v>
      </c>
      <c r="AA401" s="94" t="s">
        <v>26</v>
      </c>
      <c r="AB401" s="94" t="s">
        <v>1051</v>
      </c>
      <c r="AC401" s="94" t="s">
        <v>685</v>
      </c>
      <c r="AD401" s="24" t="s">
        <v>685</v>
      </c>
      <c r="AE401" s="94" t="s">
        <v>685</v>
      </c>
      <c r="AF401" s="94" t="s">
        <v>646</v>
      </c>
      <c r="AG401" s="24" t="str">
        <f t="shared" si="248"/>
        <v>TP</v>
      </c>
      <c r="AH401" s="94">
        <v>1</v>
      </c>
      <c r="AI401" s="94">
        <v>18</v>
      </c>
      <c r="AJ401" s="94">
        <v>30</v>
      </c>
      <c r="AK401" s="94">
        <v>21</v>
      </c>
      <c r="AL401" s="94">
        <v>50</v>
      </c>
      <c r="AM401" s="24">
        <f t="shared" si="259"/>
        <v>3.9999999999999987</v>
      </c>
      <c r="AN401" s="97">
        <f t="shared" si="260"/>
        <v>0.77083333333333337</v>
      </c>
      <c r="AO401" s="97">
        <f t="shared" si="261"/>
        <v>0.90972222222222221</v>
      </c>
      <c r="AP401" s="24" t="str" cm="1">
        <f t="array" ref="AP401">IF(W401="","",IF(SUMPRODUCT((W401=$W$6:$W$3326)*(AH401=$AH$6:$AH$3326)*(AN401=$AN$6:$AN$3326)*(AO401=$AO$6:$AO$3326)*(ROW($W$6:$W$3326)&lt;&gt;ROW(W401))*((R401=0)*($R$6:$R$3326&gt;0)+(R401&gt;0)*($R$6:$R$3326=0)))&gt;0,"SALONES UNIDOS",IF(SUMPRODUCT((W401=$W$6:$W$3326)*(AH401=$AH$6:$AH$3326)*((AN401&lt;$AO$6:$AO$3326)*(AO401&gt;$AN$6:$AN$3326))*(ROW($W$6:$W$3326)&lt;&gt;ROW(W401)))&gt;0,"CRUZADO","Sin cruce")))</f>
        <v>Sin cruce</v>
      </c>
      <c r="AQ401" s="97" t="str">
        <f t="shared" si="262"/>
        <v>AE1PRINCIPALC</v>
      </c>
      <c r="AR401" s="97" t="str" cm="1">
        <f t="array" ref="AR401">IF(AQ401="","",IF(SUMPRODUCT((AQ401=$AQ$6:$AQ$3326)*(AH401=$AH$6:$AH$3326)*(AN401=$AN$6:$AN$3326)*(AO401=$AO$6:$AO$3326)*(ROW($AQ$6:$AQ$3326)&lt;&gt;ROW(AQ401))*((R401=0)*($R$6:$R$3326&gt;0)+(R401&gt;0)*($R$6:$R$3326=0)))&gt;0,"SALONES UNIDOS",IF(SUMPRODUCT((AQ401=$AQ$6:$AQ$3326)*(AH401=$AH$6:$AH$3326)*((AN401&lt;$AO$6:$AO$3326)*(AO401&gt;$AN$6:$AN$3326))*(ROW($AQ$6:$AQ$3326)&lt;&gt;ROW(AQ401)))&gt;0,"CRUZADO","Sin cruce")))</f>
        <v>Sin cruce</v>
      </c>
    </row>
    <row r="402" spans="3:44" s="8" customFormat="1" ht="18.75" customHeight="1" x14ac:dyDescent="0.2">
      <c r="C402" s="12" t="s">
        <v>639</v>
      </c>
      <c r="D402" s="100" t="s">
        <v>522</v>
      </c>
      <c r="E402" s="100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95" t="s">
        <v>1052</v>
      </c>
      <c r="L402" s="67" t="s">
        <v>1005</v>
      </c>
      <c r="M402" s="94" t="s">
        <v>684</v>
      </c>
      <c r="N402" s="94" t="s">
        <v>722</v>
      </c>
      <c r="O402" s="12" t="s">
        <v>521</v>
      </c>
      <c r="P402" s="24">
        <v>3</v>
      </c>
      <c r="Q402" s="24">
        <v>2</v>
      </c>
      <c r="R402" s="47">
        <v>5</v>
      </c>
      <c r="S402" s="24">
        <v>4</v>
      </c>
      <c r="T402" s="110"/>
      <c r="U402" s="24">
        <v>40</v>
      </c>
      <c r="V402" s="24" t="str">
        <f>IF(W402="","",IFERROR(INDEX(#REF!,MATCH(W402,#REF!,0)),"NUEVO"))</f>
        <v>NUEVO</v>
      </c>
      <c r="W402" s="111" t="s">
        <v>273</v>
      </c>
      <c r="X402" s="80" t="s">
        <v>521</v>
      </c>
      <c r="Y402" s="94" t="s">
        <v>646</v>
      </c>
      <c r="Z402" s="94" t="s">
        <v>647</v>
      </c>
      <c r="AA402" s="94" t="s">
        <v>685</v>
      </c>
      <c r="AB402" s="94" t="s">
        <v>685</v>
      </c>
      <c r="AC402" s="94" t="s">
        <v>685</v>
      </c>
      <c r="AD402" s="24" t="s">
        <v>685</v>
      </c>
      <c r="AE402" s="94" t="s">
        <v>685</v>
      </c>
      <c r="AF402" s="94" t="s">
        <v>646</v>
      </c>
      <c r="AG402" s="24" t="str">
        <f t="shared" si="248"/>
        <v>TP</v>
      </c>
      <c r="AH402" s="24">
        <v>4</v>
      </c>
      <c r="AI402" s="24">
        <v>18</v>
      </c>
      <c r="AJ402" s="24">
        <v>30</v>
      </c>
      <c r="AK402" s="24">
        <v>22</v>
      </c>
      <c r="AL402" s="24">
        <v>40</v>
      </c>
      <c r="AM402" s="24">
        <f t="shared" si="259"/>
        <v>4.9999999999999982</v>
      </c>
      <c r="AN402" s="97">
        <f t="shared" si="260"/>
        <v>0.77083333333333337</v>
      </c>
      <c r="AO402" s="97">
        <f t="shared" si="261"/>
        <v>0.94444444444444442</v>
      </c>
      <c r="AP402" s="24" t="str" cm="1">
        <f t="array" ref="AP402">IF(W402="","",IF(SUMPRODUCT((W402=$W$6:$W$3326)*(AH402=$AH$6:$AH$3326)*(AN402=$AN$6:$AN$3326)*(AO402=$AO$6:$AO$3326)*(ROW($W$6:$W$3326)&lt;&gt;ROW(W402))*((R402=0)*($R$6:$R$3326&gt;0)+(R402&gt;0)*($R$6:$R$3326=0)))&gt;0,"SALONES UNIDOS",IF(SUMPRODUCT((W402=$W$6:$W$3326)*(AH402=$AH$6:$AH$3326)*((AN402&lt;$AO$6:$AO$3326)*(AO402&gt;$AN$6:$AN$3326))*(ROW($W$6:$W$3326)&lt;&gt;ROW(W402)))&gt;0,"CRUZADO","Sin cruce")))</f>
        <v>Sin cruce</v>
      </c>
      <c r="AQ402" s="97" t="str">
        <f t="shared" si="262"/>
        <v>AE1PRINCIPALD</v>
      </c>
      <c r="AR402" s="97" t="str" cm="1">
        <f t="array" ref="AR402">IF(AQ402="","",IF(SUMPRODUCT((AQ402=$AQ$6:$AQ$3326)*(AH402=$AH$6:$AH$3326)*(AN402=$AN$6:$AN$3326)*(AO402=$AO$6:$AO$3326)*(ROW($AQ$6:$AQ$3326)&lt;&gt;ROW(AQ402))*((R402=0)*($R$6:$R$3326&gt;0)+(R402&gt;0)*($R$6:$R$3326=0)))&gt;0,"SALONES UNIDOS",IF(SUMPRODUCT((AQ402=$AQ$6:$AQ$3326)*(AH402=$AH$6:$AH$3326)*((AN402&lt;$AO$6:$AO$3326)*(AO402&gt;$AN$6:$AN$3326))*(ROW($AQ$6:$AQ$3326)&lt;&gt;ROW(AQ402)))&gt;0,"CRUZADO","Sin cruce")))</f>
        <v>Sin cruce</v>
      </c>
    </row>
    <row r="403" spans="3:44" s="8" customFormat="1" ht="18.75" customHeight="1" x14ac:dyDescent="0.2">
      <c r="C403" s="12" t="s">
        <v>639</v>
      </c>
      <c r="D403" s="100" t="s">
        <v>522</v>
      </c>
      <c r="E403" s="100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95" t="s">
        <v>1053</v>
      </c>
      <c r="L403" s="67" t="s">
        <v>743</v>
      </c>
      <c r="M403" s="94" t="s">
        <v>684</v>
      </c>
      <c r="N403" s="94" t="s">
        <v>722</v>
      </c>
      <c r="O403" s="12" t="s">
        <v>521</v>
      </c>
      <c r="P403" s="24">
        <v>3</v>
      </c>
      <c r="Q403" s="24">
        <v>2</v>
      </c>
      <c r="R403" s="47">
        <v>5</v>
      </c>
      <c r="S403" s="24">
        <v>4</v>
      </c>
      <c r="T403" s="110"/>
      <c r="U403" s="24">
        <v>40</v>
      </c>
      <c r="V403" s="24" t="str">
        <f>IF(W403="","",IFERROR(INDEX(#REF!,MATCH(W403,#REF!,0)),"NUEVO"))</f>
        <v>NUEVO</v>
      </c>
      <c r="W403" s="65" t="s">
        <v>286</v>
      </c>
      <c r="X403" s="80" t="s">
        <v>521</v>
      </c>
      <c r="Y403" s="94" t="s">
        <v>646</v>
      </c>
      <c r="Z403" s="94" t="s">
        <v>647</v>
      </c>
      <c r="AA403" s="94" t="s">
        <v>685</v>
      </c>
      <c r="AB403" s="94" t="s">
        <v>685</v>
      </c>
      <c r="AC403" s="94" t="s">
        <v>685</v>
      </c>
      <c r="AD403" s="24" t="s">
        <v>685</v>
      </c>
      <c r="AE403" s="94" t="s">
        <v>685</v>
      </c>
      <c r="AF403" s="94" t="s">
        <v>646</v>
      </c>
      <c r="AG403" s="24" t="str">
        <f t="shared" si="248"/>
        <v>TP</v>
      </c>
      <c r="AH403" s="24">
        <v>2</v>
      </c>
      <c r="AI403" s="24">
        <v>18</v>
      </c>
      <c r="AJ403" s="24">
        <v>30</v>
      </c>
      <c r="AK403" s="24">
        <v>22</v>
      </c>
      <c r="AL403" s="24">
        <v>40</v>
      </c>
      <c r="AM403" s="24">
        <f t="shared" si="259"/>
        <v>4.9999999999999982</v>
      </c>
      <c r="AN403" s="97">
        <f t="shared" si="260"/>
        <v>0.77083333333333337</v>
      </c>
      <c r="AO403" s="97">
        <f t="shared" si="261"/>
        <v>0.94444444444444442</v>
      </c>
      <c r="AP403" s="24" t="str" cm="1">
        <f t="array" ref="AP403">IF(W403="","",IF(SUMPRODUCT((W403=$W$6:$W$3326)*(AH403=$AH$6:$AH$3326)*(AN403=$AN$6:$AN$3326)*(AO403=$AO$6:$AO$3326)*(ROW($W$6:$W$3326)&lt;&gt;ROW(W403))*((R403=0)*($R$6:$R$3326&gt;0)+(R403&gt;0)*($R$6:$R$3326=0)))&gt;0,"SALONES UNIDOS",IF(SUMPRODUCT((W403=$W$6:$W$3326)*(AH403=$AH$6:$AH$3326)*((AN403&lt;$AO$6:$AO$3326)*(AO403&gt;$AN$6:$AN$3326))*(ROW($W$6:$W$3326)&lt;&gt;ROW(W403)))&gt;0,"CRUZADO","Sin cruce")))</f>
        <v>Sin cruce</v>
      </c>
      <c r="AQ403" s="97" t="str">
        <f t="shared" si="262"/>
        <v>AE1PRINCIPALD</v>
      </c>
      <c r="AR403" s="97" t="str" cm="1">
        <f t="array" ref="AR403">IF(AQ403="","",IF(SUMPRODUCT((AQ403=$AQ$6:$AQ$3326)*(AH403=$AH$6:$AH$3326)*(AN403=$AN$6:$AN$3326)*(AO403=$AO$6:$AO$3326)*(ROW($AQ$6:$AQ$3326)&lt;&gt;ROW(AQ403))*((R403=0)*($R$6:$R$3326&gt;0)+(R403&gt;0)*($R$6:$R$3326=0)))&gt;0,"SALONES UNIDOS",IF(SUMPRODUCT((AQ403=$AQ$6:$AQ$3326)*(AH403=$AH$6:$AH$3326)*((AN403&lt;$AO$6:$AO$3326)*(AO403&gt;$AN$6:$AN$3326))*(ROW($AQ$6:$AQ$3326)&lt;&gt;ROW(AQ403)))&gt;0,"CRUZADO","Sin cruce")))</f>
        <v>Sin cruce</v>
      </c>
    </row>
    <row r="404" spans="3:44" s="8" customFormat="1" ht="18.75" customHeight="1" x14ac:dyDescent="0.2">
      <c r="C404" s="12" t="s">
        <v>639</v>
      </c>
      <c r="D404" s="100" t="s">
        <v>522</v>
      </c>
      <c r="E404" s="100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95" t="s">
        <v>1054</v>
      </c>
      <c r="L404" s="67" t="s">
        <v>1009</v>
      </c>
      <c r="M404" s="94" t="s">
        <v>684</v>
      </c>
      <c r="N404" s="94" t="s">
        <v>722</v>
      </c>
      <c r="O404" s="12" t="s">
        <v>521</v>
      </c>
      <c r="P404" s="24">
        <v>3</v>
      </c>
      <c r="Q404" s="24">
        <v>2</v>
      </c>
      <c r="R404" s="47">
        <v>5</v>
      </c>
      <c r="S404" s="24">
        <v>4</v>
      </c>
      <c r="T404" s="110"/>
      <c r="U404" s="24">
        <v>40</v>
      </c>
      <c r="V404" s="24" t="str">
        <f>IF(W404="","",IFERROR(INDEX(#REF!,MATCH(W404,#REF!,0)),"NUEVO"))</f>
        <v>NUEVO</v>
      </c>
      <c r="W404" s="80" t="s">
        <v>545</v>
      </c>
      <c r="X404" s="51" t="s">
        <v>95</v>
      </c>
      <c r="Y404" s="94" t="s">
        <v>646</v>
      </c>
      <c r="Z404" s="94" t="s">
        <v>647</v>
      </c>
      <c r="AA404" s="94" t="s">
        <v>685</v>
      </c>
      <c r="AB404" s="94" t="s">
        <v>685</v>
      </c>
      <c r="AC404" s="94" t="s">
        <v>685</v>
      </c>
      <c r="AD404" s="24" t="s">
        <v>685</v>
      </c>
      <c r="AE404" s="94" t="s">
        <v>685</v>
      </c>
      <c r="AF404" s="94" t="s">
        <v>646</v>
      </c>
      <c r="AG404" s="24" t="str">
        <f t="shared" si="248"/>
        <v>TP</v>
      </c>
      <c r="AH404" s="24">
        <v>1</v>
      </c>
      <c r="AI404" s="24">
        <v>18</v>
      </c>
      <c r="AJ404" s="24">
        <v>30</v>
      </c>
      <c r="AK404" s="24">
        <v>22</v>
      </c>
      <c r="AL404" s="24">
        <v>40</v>
      </c>
      <c r="AM404" s="24">
        <f t="shared" si="259"/>
        <v>4.9999999999999982</v>
      </c>
      <c r="AN404" s="97">
        <f t="shared" si="260"/>
        <v>0.77083333333333337</v>
      </c>
      <c r="AO404" s="97">
        <f t="shared" si="261"/>
        <v>0.94444444444444442</v>
      </c>
      <c r="AP404" s="24" t="str" cm="1">
        <f t="array" ref="AP404">IF(W404="","",IF(SUMPRODUCT((W404=$W$6:$W$3326)*(AH404=$AH$6:$AH$3326)*(AN404=$AN$6:$AN$3326)*(AO404=$AO$6:$AO$3326)*(ROW($W$6:$W$3326)&lt;&gt;ROW(W404))*((R404=0)*($R$6:$R$3326&gt;0)+(R404&gt;0)*($R$6:$R$3326=0)))&gt;0,"SALONES UNIDOS",IF(SUMPRODUCT((W404=$W$6:$W$3326)*(AH404=$AH$6:$AH$3326)*((AN404&lt;$AO$6:$AO$3326)*(AO404&gt;$AN$6:$AN$3326))*(ROW($W$6:$W$3326)&lt;&gt;ROW(W404)))&gt;0,"CRUZADO","Sin cruce")))</f>
        <v>Sin cruce</v>
      </c>
      <c r="AQ404" s="97" t="str">
        <f t="shared" si="262"/>
        <v>AE1PRINCIPALD</v>
      </c>
      <c r="AR404" s="97" t="str" cm="1">
        <f t="array" ref="AR404">IF(AQ404="","",IF(SUMPRODUCT((AQ404=$AQ$6:$AQ$3326)*(AH404=$AH$6:$AH$3326)*(AN404=$AN$6:$AN$3326)*(AO404=$AO$6:$AO$3326)*(ROW($AQ$6:$AQ$3326)&lt;&gt;ROW(AQ404))*((R404=0)*($R$6:$R$3326&gt;0)+(R404&gt;0)*($R$6:$R$3326=0)))&gt;0,"SALONES UNIDOS",IF(SUMPRODUCT((AQ404=$AQ$6:$AQ$3326)*(AH404=$AH$6:$AH$3326)*((AN404&lt;$AO$6:$AO$3326)*(AO404&gt;$AN$6:$AN$3326))*(ROW($AQ$6:$AQ$3326)&lt;&gt;ROW(AQ404)))&gt;0,"CRUZADO","Sin cruce")))</f>
        <v>Sin cruce</v>
      </c>
    </row>
    <row r="405" spans="3:44" s="8" customFormat="1" ht="18.75" customHeight="1" x14ac:dyDescent="0.2">
      <c r="C405" s="12" t="s">
        <v>639</v>
      </c>
      <c r="D405" s="100" t="s">
        <v>522</v>
      </c>
      <c r="E405" s="100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95" t="s">
        <v>1055</v>
      </c>
      <c r="L405" s="67" t="s">
        <v>747</v>
      </c>
      <c r="M405" s="94" t="s">
        <v>684</v>
      </c>
      <c r="N405" s="94" t="s">
        <v>722</v>
      </c>
      <c r="O405" s="12" t="s">
        <v>521</v>
      </c>
      <c r="P405" s="24">
        <v>2</v>
      </c>
      <c r="Q405" s="24">
        <v>0</v>
      </c>
      <c r="R405" s="47">
        <v>2</v>
      </c>
      <c r="S405" s="24">
        <v>3</v>
      </c>
      <c r="T405" s="110"/>
      <c r="U405" s="24">
        <v>40</v>
      </c>
      <c r="V405" s="24" t="str">
        <f>IF(W405="","",IFERROR(INDEX(#REF!,MATCH(W405,#REF!,0)),"NUEVO"))</f>
        <v>NUEVO</v>
      </c>
      <c r="W405" s="99" t="s">
        <v>307</v>
      </c>
      <c r="X405" s="80" t="s">
        <v>521</v>
      </c>
      <c r="Y405" s="94" t="s">
        <v>646</v>
      </c>
      <c r="Z405" s="94" t="s">
        <v>647</v>
      </c>
      <c r="AA405" s="94" t="s">
        <v>685</v>
      </c>
      <c r="AB405" s="94" t="s">
        <v>685</v>
      </c>
      <c r="AC405" s="94" t="s">
        <v>685</v>
      </c>
      <c r="AD405" s="24" t="s">
        <v>685</v>
      </c>
      <c r="AE405" s="94" t="s">
        <v>685</v>
      </c>
      <c r="AF405" s="94" t="s">
        <v>646</v>
      </c>
      <c r="AG405" s="24" t="str">
        <f t="shared" si="248"/>
        <v>T</v>
      </c>
      <c r="AH405" s="24">
        <v>3</v>
      </c>
      <c r="AI405" s="24">
        <v>21</v>
      </c>
      <c r="AJ405" s="24">
        <v>50</v>
      </c>
      <c r="AK405" s="24">
        <v>23</v>
      </c>
      <c r="AL405" s="24">
        <v>30</v>
      </c>
      <c r="AM405" s="24">
        <f t="shared" si="259"/>
        <v>2.0000000000000027</v>
      </c>
      <c r="AN405" s="97">
        <f t="shared" si="260"/>
        <v>0.90972222222222221</v>
      </c>
      <c r="AO405" s="97">
        <f t="shared" si="261"/>
        <v>0.97916666666666674</v>
      </c>
      <c r="AP405" s="24" t="str" cm="1">
        <f t="array" ref="AP405">IF(W405="","",IF(SUMPRODUCT((W405=$W$6:$W$3326)*(AH405=$AH$6:$AH$3326)*(AN405=$AN$6:$AN$3326)*(AO405=$AO$6:$AO$3326)*(ROW($W$6:$W$3326)&lt;&gt;ROW(W405))*((R405=0)*($R$6:$R$3326&gt;0)+(R405&gt;0)*($R$6:$R$3326=0)))&gt;0,"SALONES UNIDOS",IF(SUMPRODUCT((W405=$W$6:$W$3326)*(AH405=$AH$6:$AH$3326)*((AN405&lt;$AO$6:$AO$3326)*(AO405&gt;$AN$6:$AN$3326))*(ROW($W$6:$W$3326)&lt;&gt;ROW(W405)))&gt;0,"CRUZADO","Sin cruce")))</f>
        <v>Sin cruce</v>
      </c>
      <c r="AQ405" s="97" t="str">
        <f t="shared" si="262"/>
        <v>AE1PRINCIPALD</v>
      </c>
      <c r="AR405" s="97" t="str" cm="1">
        <f t="array" ref="AR405">IF(AQ405="","",IF(SUMPRODUCT((AQ405=$AQ$6:$AQ$3326)*(AH405=$AH$6:$AH$3326)*(AN405=$AN$6:$AN$3326)*(AO405=$AO$6:$AO$3326)*(ROW($AQ$6:$AQ$3326)&lt;&gt;ROW(AQ405))*((R405=0)*($R$6:$R$3326&gt;0)+(R405&gt;0)*($R$6:$R$3326=0)))&gt;0,"SALONES UNIDOS",IF(SUMPRODUCT((AQ405=$AQ$6:$AQ$3326)*(AH405=$AH$6:$AH$3326)*((AN405&lt;$AO$6:$AO$3326)*(AO405&gt;$AN$6:$AN$3326))*(ROW($AQ$6:$AQ$3326)&lt;&gt;ROW(AQ405)))&gt;0,"CRUZADO","Sin cruce")))</f>
        <v>Sin cruce</v>
      </c>
    </row>
    <row r="406" spans="3:44" s="8" customFormat="1" ht="18.75" customHeight="1" x14ac:dyDescent="0.2">
      <c r="C406" s="12" t="s">
        <v>639</v>
      </c>
      <c r="D406" s="100" t="s">
        <v>522</v>
      </c>
      <c r="E406" s="100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95" t="s">
        <v>1055</v>
      </c>
      <c r="L406" s="67" t="s">
        <v>747</v>
      </c>
      <c r="M406" s="94" t="s">
        <v>684</v>
      </c>
      <c r="N406" s="94" t="s">
        <v>722</v>
      </c>
      <c r="O406" s="12" t="s">
        <v>521</v>
      </c>
      <c r="P406" s="24">
        <v>0</v>
      </c>
      <c r="Q406" s="24">
        <v>2</v>
      </c>
      <c r="R406" s="47">
        <v>2</v>
      </c>
      <c r="S406" s="24">
        <v>3</v>
      </c>
      <c r="T406" s="110"/>
      <c r="U406" s="24">
        <v>40</v>
      </c>
      <c r="V406" s="24" t="str">
        <f>IF(W406="","",IFERROR(INDEX(#REF!,MATCH(W406,#REF!,0)),"NUEVO"))</f>
        <v>NUEVO</v>
      </c>
      <c r="W406" s="99" t="s">
        <v>307</v>
      </c>
      <c r="X406" s="80" t="s">
        <v>521</v>
      </c>
      <c r="Y406" s="94" t="s">
        <v>646</v>
      </c>
      <c r="Z406" s="94" t="s">
        <v>647</v>
      </c>
      <c r="AA406" s="24"/>
      <c r="AB406" s="24"/>
      <c r="AC406" s="24"/>
      <c r="AD406" s="24"/>
      <c r="AE406" s="24"/>
      <c r="AF406" s="94" t="s">
        <v>646</v>
      </c>
      <c r="AG406" s="24" t="str">
        <f t="shared" ref="AG406" si="273">IF(AND(P406&gt;0,Q406&gt;0),"TP",IF(AND(P406&gt;0,Q406=0),"T","P"))</f>
        <v>P</v>
      </c>
      <c r="AH406" s="24">
        <v>5</v>
      </c>
      <c r="AI406" s="24">
        <v>21</v>
      </c>
      <c r="AJ406" s="24">
        <v>50</v>
      </c>
      <c r="AK406" s="24">
        <v>23</v>
      </c>
      <c r="AL406" s="24">
        <v>30</v>
      </c>
      <c r="AM406" s="24">
        <f t="shared" ref="AM406" si="274">IF(R406=0,0,IF(AI406="",R406,IF(X406="HIBRIDO VIRTUAL",0,((((AK406/24)+(AL406/1440))-((AI406/24)+(AJ406/1440)))*1440/50))))</f>
        <v>2.0000000000000027</v>
      </c>
      <c r="AN406" s="97">
        <f t="shared" ref="AN406" si="275">AI406/24+AJ406/1440</f>
        <v>0.90972222222222221</v>
      </c>
      <c r="AO406" s="97">
        <f t="shared" ref="AO406" si="276">AK406/24+AL406/1440</f>
        <v>0.97916666666666674</v>
      </c>
      <c r="AP406" s="24" t="str" cm="1">
        <f t="array" ref="AP406">IF(W406="","",IF(SUMPRODUCT((W406=$W$6:$W$3326)*(AH406=$AH$6:$AH$3326)*(AN406=$AN$6:$AN$3326)*(AO406=$AO$6:$AO$3326)*(ROW($W$6:$W$3326)&lt;&gt;ROW(W406))*((R406=0)*($R$6:$R$3326&gt;0)+(R406&gt;0)*($R$6:$R$3326=0)))&gt;0,"SALONES UNIDOS",IF(SUMPRODUCT((W406=$W$6:$W$3326)*(AH406=$AH$6:$AH$3326)*((AN406&lt;$AO$6:$AO$3326)*(AO406&gt;$AN$6:$AN$3326))*(ROW($W$6:$W$3326)&lt;&gt;ROW(W406)))&gt;0,"CRUZADO","Sin cruce")))</f>
        <v>Sin cruce</v>
      </c>
      <c r="AQ406" s="97" t="str">
        <f t="shared" ref="AQ406" si="277">TRIM(CONCATENATE(H406,I406,F406,J406))</f>
        <v>AE1PRINCIPALD</v>
      </c>
      <c r="AR406" s="97" t="str" cm="1">
        <f t="array" ref="AR406">IF(AQ406="","",IF(SUMPRODUCT((AQ406=$AQ$6:$AQ$3326)*(AH406=$AH$6:$AH$3326)*(AN406=$AN$6:$AN$3326)*(AO406=$AO$6:$AO$3326)*(ROW($AQ$6:$AQ$3326)&lt;&gt;ROW(AQ406))*((R406=0)*($R$6:$R$3326&gt;0)+(R406&gt;0)*($R$6:$R$3326=0)))&gt;0,"SALONES UNIDOS",IF(SUMPRODUCT((AQ406=$AQ$6:$AQ$3326)*(AH406=$AH$6:$AH$3326)*((AN406&lt;$AO$6:$AO$3326)*(AO406&gt;$AN$6:$AN$3326))*(ROW($AQ$6:$AQ$3326)&lt;&gt;ROW(AQ406)))&gt;0,"CRUZADO","Sin cruce")))</f>
        <v>Sin cruce</v>
      </c>
    </row>
    <row r="407" spans="3:44" s="8" customFormat="1" ht="18.75" customHeight="1" x14ac:dyDescent="0.2">
      <c r="C407" s="12" t="s">
        <v>639</v>
      </c>
      <c r="D407" s="100" t="s">
        <v>522</v>
      </c>
      <c r="E407" s="100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95" t="s">
        <v>1056</v>
      </c>
      <c r="L407" s="67" t="s">
        <v>689</v>
      </c>
      <c r="M407" s="94" t="s">
        <v>684</v>
      </c>
      <c r="N407" s="94" t="s">
        <v>722</v>
      </c>
      <c r="O407" s="12" t="s">
        <v>521</v>
      </c>
      <c r="P407" s="24">
        <v>2</v>
      </c>
      <c r="Q407" s="24">
        <v>2</v>
      </c>
      <c r="R407" s="47">
        <v>4</v>
      </c>
      <c r="S407" s="24">
        <v>3</v>
      </c>
      <c r="T407" s="110"/>
      <c r="U407" s="24">
        <v>40</v>
      </c>
      <c r="V407" s="24" t="str">
        <f>IF(W407="","",IFERROR(INDEX(#REF!,MATCH(W407,#REF!,0)),"NUEVO"))</f>
        <v>NUEVO</v>
      </c>
      <c r="W407" s="111" t="s">
        <v>390</v>
      </c>
      <c r="X407" s="80" t="s">
        <v>521</v>
      </c>
      <c r="Y407" s="94" t="s">
        <v>646</v>
      </c>
      <c r="Z407" s="94" t="s">
        <v>647</v>
      </c>
      <c r="AA407" s="94" t="s">
        <v>685</v>
      </c>
      <c r="AB407" s="94" t="s">
        <v>685</v>
      </c>
      <c r="AC407" s="94" t="s">
        <v>685</v>
      </c>
      <c r="AD407" s="24" t="s">
        <v>685</v>
      </c>
      <c r="AE407" s="94" t="s">
        <v>685</v>
      </c>
      <c r="AF407" s="94" t="s">
        <v>646</v>
      </c>
      <c r="AG407" s="24" t="str">
        <f t="shared" si="248"/>
        <v>TP</v>
      </c>
      <c r="AH407" s="24">
        <v>3</v>
      </c>
      <c r="AI407" s="24">
        <v>18</v>
      </c>
      <c r="AJ407" s="24">
        <v>30</v>
      </c>
      <c r="AK407" s="24">
        <v>21</v>
      </c>
      <c r="AL407" s="24">
        <v>50</v>
      </c>
      <c r="AM407" s="24">
        <f t="shared" si="259"/>
        <v>3.9999999999999987</v>
      </c>
      <c r="AN407" s="97">
        <f t="shared" si="260"/>
        <v>0.77083333333333337</v>
      </c>
      <c r="AO407" s="97">
        <f t="shared" si="261"/>
        <v>0.90972222222222221</v>
      </c>
      <c r="AP407" s="24" t="str" cm="1">
        <f t="array" ref="AP407">IF(W407="","",IF(SUMPRODUCT((W407=$W$6:$W$3326)*(AH407=$AH$6:$AH$3326)*(AN407=$AN$6:$AN$3326)*(AO407=$AO$6:$AO$3326)*(ROW($W$6:$W$3326)&lt;&gt;ROW(W407))*((R407=0)*($R$6:$R$3326&gt;0)+(R407&gt;0)*($R$6:$R$3326=0)))&gt;0,"SALONES UNIDOS",IF(SUMPRODUCT((W407=$W$6:$W$3326)*(AH407=$AH$6:$AH$3326)*((AN407&lt;$AO$6:$AO$3326)*(AO407&gt;$AN$6:$AN$3326))*(ROW($W$6:$W$3326)&lt;&gt;ROW(W407)))&gt;0,"CRUZADO","Sin cruce")))</f>
        <v>Sin cruce</v>
      </c>
      <c r="AQ407" s="97" t="str">
        <f t="shared" si="262"/>
        <v>AE1PRINCIPALD</v>
      </c>
      <c r="AR407" s="97" t="str" cm="1">
        <f t="array" ref="AR407">IF(AQ407="","",IF(SUMPRODUCT((AQ407=$AQ$6:$AQ$3326)*(AH407=$AH$6:$AH$3326)*(AN407=$AN$6:$AN$3326)*(AO407=$AO$6:$AO$3326)*(ROW($AQ$6:$AQ$3326)&lt;&gt;ROW(AQ407))*((R407=0)*($R$6:$R$3326&gt;0)+(R407&gt;0)*($R$6:$R$3326=0)))&gt;0,"SALONES UNIDOS",IF(SUMPRODUCT((AQ407=$AQ$6:$AQ$3326)*(AH407=$AH$6:$AH$3326)*((AN407&lt;$AO$6:$AO$3326)*(AO407&gt;$AN$6:$AN$3326))*(ROW($AQ$6:$AQ$3326)&lt;&gt;ROW(AQ407)))&gt;0,"CRUZADO","Sin cruce")))</f>
        <v>Sin cruce</v>
      </c>
    </row>
    <row r="408" spans="3:44" s="8" customFormat="1" ht="18.75" customHeight="1" x14ac:dyDescent="0.2">
      <c r="C408" s="12" t="s">
        <v>639</v>
      </c>
      <c r="D408" s="100" t="s">
        <v>522</v>
      </c>
      <c r="E408" s="42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95" t="s">
        <v>1057</v>
      </c>
      <c r="L408" s="67" t="s">
        <v>1013</v>
      </c>
      <c r="M408" s="94" t="s">
        <v>658</v>
      </c>
      <c r="N408" s="94" t="s">
        <v>722</v>
      </c>
      <c r="O408" s="12" t="s">
        <v>521</v>
      </c>
      <c r="P408" s="24">
        <v>2</v>
      </c>
      <c r="Q408" s="24">
        <v>2</v>
      </c>
      <c r="R408" s="47">
        <v>4</v>
      </c>
      <c r="S408" s="24">
        <v>3</v>
      </c>
      <c r="T408" s="110"/>
      <c r="U408" s="24">
        <v>40</v>
      </c>
      <c r="V408" s="24" t="str">
        <f>IF(W408="","",IFERROR(INDEX(#REF!,MATCH(W408,#REF!,0)),"NUEVO"))</f>
        <v>NUEVO</v>
      </c>
      <c r="W408" s="41" t="s">
        <v>500</v>
      </c>
      <c r="X408" s="98" t="s">
        <v>521</v>
      </c>
      <c r="Y408" s="24" t="s">
        <v>646</v>
      </c>
      <c r="Z408" s="94" t="s">
        <v>647</v>
      </c>
      <c r="AA408" s="94" t="s">
        <v>685</v>
      </c>
      <c r="AB408" s="94" t="s">
        <v>685</v>
      </c>
      <c r="AC408" s="94" t="s">
        <v>685</v>
      </c>
      <c r="AD408" s="24" t="s">
        <v>685</v>
      </c>
      <c r="AE408" s="94" t="s">
        <v>685</v>
      </c>
      <c r="AF408" s="94" t="s">
        <v>646</v>
      </c>
      <c r="AG408" s="24" t="str">
        <f t="shared" si="248"/>
        <v>TP</v>
      </c>
      <c r="AH408" s="24">
        <v>5</v>
      </c>
      <c r="AI408" s="24">
        <v>18</v>
      </c>
      <c r="AJ408" s="24">
        <v>30</v>
      </c>
      <c r="AK408" s="24">
        <v>21</v>
      </c>
      <c r="AL408" s="24">
        <v>50</v>
      </c>
      <c r="AM408" s="24">
        <f t="shared" si="259"/>
        <v>3.9999999999999987</v>
      </c>
      <c r="AN408" s="97">
        <f t="shared" si="260"/>
        <v>0.77083333333333337</v>
      </c>
      <c r="AO408" s="97">
        <f t="shared" si="261"/>
        <v>0.90972222222222221</v>
      </c>
      <c r="AP408" s="24" t="str" cm="1">
        <f t="array" ref="AP408">IF(W408="","",IF(SUMPRODUCT((W408=$W$6:$W$3326)*(AH408=$AH$6:$AH$3326)*(AN408=$AN$6:$AN$3326)*(AO408=$AO$6:$AO$3326)*(ROW($W$6:$W$3326)&lt;&gt;ROW(W408))*((R408=0)*($R$6:$R$3326&gt;0)+(R408&gt;0)*($R$6:$R$3326=0)))&gt;0,"SALONES UNIDOS",IF(SUMPRODUCT((W408=$W$6:$W$3326)*(AH408=$AH$6:$AH$3326)*((AN408&lt;$AO$6:$AO$3326)*(AO408&gt;$AN$6:$AN$3326))*(ROW($W$6:$W$3326)&lt;&gt;ROW(W408)))&gt;0,"CRUZADO","Sin cruce")))</f>
        <v>Sin cruce</v>
      </c>
      <c r="AQ408" s="97" t="str">
        <f t="shared" si="262"/>
        <v>AE1PRINCIPALD</v>
      </c>
      <c r="AR408" s="97" t="str" cm="1">
        <f t="array" ref="AR408">IF(AQ408="","",IF(SUMPRODUCT((AQ408=$AQ$6:$AQ$3326)*(AH408=$AH$6:$AH$3326)*(AN408=$AN$6:$AN$3326)*(AO408=$AO$6:$AO$3326)*(ROW($AQ$6:$AQ$3326)&lt;&gt;ROW(AQ408))*((R408=0)*($R$6:$R$3326&gt;0)+(R408&gt;0)*($R$6:$R$3326=0)))&gt;0,"SALONES UNIDOS",IF(SUMPRODUCT((AQ408=$AQ$6:$AQ$3326)*(AH408=$AH$6:$AH$3326)*((AN408&lt;$AO$6:$AO$3326)*(AO408&gt;$AN$6:$AN$3326))*(ROW($AQ$6:$AQ$3326)&lt;&gt;ROW(AQ408)))&gt;0,"CRUZADO","Sin cruce")))</f>
        <v>Sin cruce</v>
      </c>
    </row>
    <row r="409" spans="3:44" s="8" customFormat="1" ht="18.75" customHeight="1" x14ac:dyDescent="0.2">
      <c r="C409" s="12" t="s">
        <v>639</v>
      </c>
      <c r="D409" s="94" t="s">
        <v>1003</v>
      </c>
      <c r="E409" s="94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95" t="s">
        <v>1015</v>
      </c>
      <c r="L409" s="67" t="s">
        <v>1016</v>
      </c>
      <c r="M409" s="94" t="s">
        <v>643</v>
      </c>
      <c r="N409" s="94" t="s">
        <v>722</v>
      </c>
      <c r="O409" s="12" t="s">
        <v>512</v>
      </c>
      <c r="P409" s="24">
        <v>3</v>
      </c>
      <c r="Q409" s="24">
        <v>2</v>
      </c>
      <c r="R409" s="47">
        <v>5</v>
      </c>
      <c r="S409" s="24">
        <v>4</v>
      </c>
      <c r="T409" s="39"/>
      <c r="U409" s="24">
        <v>12</v>
      </c>
      <c r="V409" s="24" t="str">
        <f>IF(W409="","",IFERROR(INDEX(#REF!,MATCH(W409,#REF!,0)),"NUEVO"))</f>
        <v>NUEVO</v>
      </c>
      <c r="W409" s="80" t="s">
        <v>573</v>
      </c>
      <c r="X409" s="80" t="s">
        <v>892</v>
      </c>
      <c r="Y409" s="94" t="s">
        <v>646</v>
      </c>
      <c r="Z409" s="94" t="s">
        <v>647</v>
      </c>
      <c r="AA409" s="94" t="s">
        <v>16</v>
      </c>
      <c r="AB409" s="94" t="s">
        <v>805</v>
      </c>
      <c r="AC409" s="94" t="s">
        <v>685</v>
      </c>
      <c r="AD409" s="24" t="s">
        <v>685</v>
      </c>
      <c r="AE409" s="94" t="s">
        <v>685</v>
      </c>
      <c r="AF409" s="94" t="s">
        <v>646</v>
      </c>
      <c r="AG409" s="24" t="str">
        <f t="shared" si="248"/>
        <v>TP</v>
      </c>
      <c r="AH409" s="94">
        <v>5</v>
      </c>
      <c r="AI409" s="94">
        <v>18</v>
      </c>
      <c r="AJ409" s="94">
        <v>30</v>
      </c>
      <c r="AK409" s="94">
        <v>22</v>
      </c>
      <c r="AL409" s="94">
        <v>40</v>
      </c>
      <c r="AM409" s="24">
        <f t="shared" si="259"/>
        <v>4.9999999999999982</v>
      </c>
      <c r="AN409" s="97">
        <f t="shared" si="260"/>
        <v>0.77083333333333337</v>
      </c>
      <c r="AO409" s="97">
        <f t="shared" si="261"/>
        <v>0.94444444444444442</v>
      </c>
      <c r="AP409" s="24" t="str" cm="1">
        <f t="array" ref="AP409">IF(W409="","",IF(SUMPRODUCT((W409=$W$6:$W$3326)*(AH409=$AH$6:$AH$3326)*(AN409=$AN$6:$AN$3326)*(AO409=$AO$6:$AO$3326)*(ROW($W$6:$W$3326)&lt;&gt;ROW(W409))*((R409=0)*($R$6:$R$3326&gt;0)+(R409&gt;0)*($R$6:$R$3326=0)))&gt;0,"SALONES UNIDOS",IF(SUMPRODUCT((W409=$W$6:$W$3326)*(AH409=$AH$6:$AH$3326)*((AN409&lt;$AO$6:$AO$3326)*(AO409&gt;$AN$6:$AN$3326))*(ROW($W$6:$W$3326)&lt;&gt;ROW(W409)))&gt;0,"CRUZADO","Sin cruce")))</f>
        <v>Sin cruce</v>
      </c>
      <c r="AQ409" s="97" t="str">
        <f t="shared" si="262"/>
        <v>AE2PRINCIPALA</v>
      </c>
      <c r="AR409" s="97" t="str" cm="1">
        <f t="array" ref="AR409">IF(AQ409="","",IF(SUMPRODUCT((AQ409=$AQ$6:$AQ$3326)*(AH409=$AH$6:$AH$3326)*(AN409=$AN$6:$AN$3326)*(AO409=$AO$6:$AO$3326)*(ROW($AQ$6:$AQ$3326)&lt;&gt;ROW(AQ409))*((R409=0)*($R$6:$R$3326&gt;0)+(R409&gt;0)*($R$6:$R$3326=0)))&gt;0,"SALONES UNIDOS",IF(SUMPRODUCT((AQ409=$AQ$6:$AQ$3326)*(AH409=$AH$6:$AH$3326)*((AN409&lt;$AO$6:$AO$3326)*(AO409&gt;$AN$6:$AN$3326))*(ROW($AQ$6:$AQ$3326)&lt;&gt;ROW(AQ409)))&gt;0,"CRUZADO","Sin cruce")))</f>
        <v>Sin cruce</v>
      </c>
    </row>
    <row r="410" spans="3:44" s="8" customFormat="1" ht="18.75" customHeight="1" x14ac:dyDescent="0.2">
      <c r="C410" s="12" t="s">
        <v>639</v>
      </c>
      <c r="D410" s="94" t="s">
        <v>1003</v>
      </c>
      <c r="E410" s="94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95" t="s">
        <v>1018</v>
      </c>
      <c r="L410" s="67" t="s">
        <v>1019</v>
      </c>
      <c r="M410" s="94" t="s">
        <v>684</v>
      </c>
      <c r="N410" s="94" t="s">
        <v>722</v>
      </c>
      <c r="O410" s="12" t="s">
        <v>512</v>
      </c>
      <c r="P410" s="24">
        <v>3</v>
      </c>
      <c r="Q410" s="24">
        <v>2</v>
      </c>
      <c r="R410" s="47">
        <v>5</v>
      </c>
      <c r="S410" s="24">
        <v>4</v>
      </c>
      <c r="T410" s="39"/>
      <c r="U410" s="24">
        <v>12</v>
      </c>
      <c r="V410" s="24" t="str">
        <f>IF(W410="","",IFERROR(INDEX(#REF!,MATCH(W410,#REF!,0)),"NUEVO"))</f>
        <v>NUEVO</v>
      </c>
      <c r="W410" s="80" t="s">
        <v>557</v>
      </c>
      <c r="X410" s="80" t="s">
        <v>892</v>
      </c>
      <c r="Y410" s="94" t="s">
        <v>646</v>
      </c>
      <c r="Z410" s="94" t="s">
        <v>647</v>
      </c>
      <c r="AA410" s="94" t="s">
        <v>16</v>
      </c>
      <c r="AB410" s="94" t="s">
        <v>805</v>
      </c>
      <c r="AC410" s="94" t="s">
        <v>685</v>
      </c>
      <c r="AD410" s="24" t="s">
        <v>685</v>
      </c>
      <c r="AE410" s="94" t="s">
        <v>685</v>
      </c>
      <c r="AF410" s="94" t="s">
        <v>646</v>
      </c>
      <c r="AG410" s="24" t="str">
        <f t="shared" si="248"/>
        <v>TP</v>
      </c>
      <c r="AH410" s="94">
        <v>3</v>
      </c>
      <c r="AI410" s="94">
        <v>18</v>
      </c>
      <c r="AJ410" s="94">
        <v>30</v>
      </c>
      <c r="AK410" s="94">
        <v>22</v>
      </c>
      <c r="AL410" s="94">
        <v>40</v>
      </c>
      <c r="AM410" s="24">
        <f t="shared" si="259"/>
        <v>4.9999999999999982</v>
      </c>
      <c r="AN410" s="97">
        <f t="shared" si="260"/>
        <v>0.77083333333333337</v>
      </c>
      <c r="AO410" s="97">
        <f t="shared" si="261"/>
        <v>0.94444444444444442</v>
      </c>
      <c r="AP410" s="24" t="str" cm="1">
        <f t="array" ref="AP410">IF(W410="","",IF(SUMPRODUCT((W410=$W$6:$W$3326)*(AH410=$AH$6:$AH$3326)*(AN410=$AN$6:$AN$3326)*(AO410=$AO$6:$AO$3326)*(ROW($W$6:$W$3326)&lt;&gt;ROW(W410))*((R410=0)*($R$6:$R$3326&gt;0)+(R410&gt;0)*($R$6:$R$3326=0)))&gt;0,"SALONES UNIDOS",IF(SUMPRODUCT((W410=$W$6:$W$3326)*(AH410=$AH$6:$AH$3326)*((AN410&lt;$AO$6:$AO$3326)*(AO410&gt;$AN$6:$AN$3326))*(ROW($W$6:$W$3326)&lt;&gt;ROW(W410)))&gt;0,"CRUZADO","Sin cruce")))</f>
        <v>Sin cruce</v>
      </c>
      <c r="AQ410" s="97" t="str">
        <f t="shared" si="262"/>
        <v>AE2PRINCIPALA</v>
      </c>
      <c r="AR410" s="97" t="str" cm="1">
        <f t="array" ref="AR410">IF(AQ410="","",IF(SUMPRODUCT((AQ410=$AQ$6:$AQ$3326)*(AH410=$AH$6:$AH$3326)*(AN410=$AN$6:$AN$3326)*(AO410=$AO$6:$AO$3326)*(ROW($AQ$6:$AQ$3326)&lt;&gt;ROW(AQ410))*((R410=0)*($R$6:$R$3326&gt;0)+(R410&gt;0)*($R$6:$R$3326=0)))&gt;0,"SALONES UNIDOS",IF(SUMPRODUCT((AQ410=$AQ$6:$AQ$3326)*(AH410=$AH$6:$AH$3326)*((AN410&lt;$AO$6:$AO$3326)*(AO410&gt;$AN$6:$AN$3326))*(ROW($AQ$6:$AQ$3326)&lt;&gt;ROW(AQ410)))&gt;0,"CRUZADO","Sin cruce")))</f>
        <v>Sin cruce</v>
      </c>
    </row>
    <row r="411" spans="3:44" s="8" customFormat="1" ht="18.75" customHeight="1" x14ac:dyDescent="0.2">
      <c r="C411" s="12" t="s">
        <v>639</v>
      </c>
      <c r="D411" s="94" t="s">
        <v>1003</v>
      </c>
      <c r="E411" s="94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95" t="s">
        <v>1020</v>
      </c>
      <c r="L411" s="67" t="s">
        <v>699</v>
      </c>
      <c r="M411" s="94" t="s">
        <v>684</v>
      </c>
      <c r="N411" s="94" t="s">
        <v>722</v>
      </c>
      <c r="O411" s="12" t="s">
        <v>512</v>
      </c>
      <c r="P411" s="24">
        <v>3</v>
      </c>
      <c r="Q411" s="24">
        <v>2</v>
      </c>
      <c r="R411" s="47">
        <v>5</v>
      </c>
      <c r="S411" s="24">
        <v>4</v>
      </c>
      <c r="T411" s="39"/>
      <c r="U411" s="24">
        <v>12</v>
      </c>
      <c r="V411" s="24" t="str">
        <f>IF(W411="","",IFERROR(INDEX(#REF!,MATCH(W411,#REF!,0)),"NUEVO"))</f>
        <v>NUEVO</v>
      </c>
      <c r="W411" s="99" t="s">
        <v>447</v>
      </c>
      <c r="X411" s="98" t="s">
        <v>892</v>
      </c>
      <c r="Y411" s="24" t="s">
        <v>646</v>
      </c>
      <c r="Z411" s="94" t="s">
        <v>647</v>
      </c>
      <c r="AA411" s="94" t="s">
        <v>16</v>
      </c>
      <c r="AB411" s="94" t="s">
        <v>805</v>
      </c>
      <c r="AC411" s="94" t="s">
        <v>685</v>
      </c>
      <c r="AD411" s="24" t="s">
        <v>685</v>
      </c>
      <c r="AE411" s="94" t="s">
        <v>685</v>
      </c>
      <c r="AF411" s="94" t="s">
        <v>646</v>
      </c>
      <c r="AG411" s="24" t="str">
        <f t="shared" si="248"/>
        <v>TP</v>
      </c>
      <c r="AH411" s="94">
        <v>6</v>
      </c>
      <c r="AI411" s="94">
        <v>18</v>
      </c>
      <c r="AJ411" s="94">
        <v>30</v>
      </c>
      <c r="AK411" s="94">
        <v>22</v>
      </c>
      <c r="AL411" s="94">
        <v>40</v>
      </c>
      <c r="AM411" s="24">
        <f t="shared" si="259"/>
        <v>4.9999999999999982</v>
      </c>
      <c r="AN411" s="97">
        <f t="shared" si="260"/>
        <v>0.77083333333333337</v>
      </c>
      <c r="AO411" s="97">
        <f t="shared" si="261"/>
        <v>0.94444444444444442</v>
      </c>
      <c r="AP411" s="24" t="str" cm="1">
        <f t="array" ref="AP411">IF(W411="","",IF(SUMPRODUCT((W411=$W$6:$W$3326)*(AH411=$AH$6:$AH$3326)*(AN411=$AN$6:$AN$3326)*(AO411=$AO$6:$AO$3326)*(ROW($W$6:$W$3326)&lt;&gt;ROW(W411))*((R411=0)*($R$6:$R$3326&gt;0)+(R411&gt;0)*($R$6:$R$3326=0)))&gt;0,"SALONES UNIDOS",IF(SUMPRODUCT((W411=$W$6:$W$3326)*(AH411=$AH$6:$AH$3326)*((AN411&lt;$AO$6:$AO$3326)*(AO411&gt;$AN$6:$AN$3326))*(ROW($W$6:$W$3326)&lt;&gt;ROW(W411)))&gt;0,"CRUZADO","Sin cruce")))</f>
        <v>Sin cruce</v>
      </c>
      <c r="AQ411" s="97" t="str">
        <f t="shared" si="262"/>
        <v>AE2PRINCIPALA</v>
      </c>
      <c r="AR411" s="97" t="str" cm="1">
        <f t="array" ref="AR411">IF(AQ411="","",IF(SUMPRODUCT((AQ411=$AQ$6:$AQ$3326)*(AH411=$AH$6:$AH$3326)*(AN411=$AN$6:$AN$3326)*(AO411=$AO$6:$AO$3326)*(ROW($AQ$6:$AQ$3326)&lt;&gt;ROW(AQ411))*((R411=0)*($R$6:$R$3326&gt;0)+(R411&gt;0)*($R$6:$R$3326=0)))&gt;0,"SALONES UNIDOS",IF(SUMPRODUCT((AQ411=$AQ$6:$AQ$3326)*(AH411=$AH$6:$AH$3326)*((AN411&lt;$AO$6:$AO$3326)*(AO411&gt;$AN$6:$AN$3326))*(ROW($AQ$6:$AQ$3326)&lt;&gt;ROW(AQ411)))&gt;0,"CRUZADO","Sin cruce")))</f>
        <v>Sin cruce</v>
      </c>
    </row>
    <row r="412" spans="3:44" s="8" customFormat="1" ht="18.75" customHeight="1" x14ac:dyDescent="0.2">
      <c r="C412" s="12" t="s">
        <v>639</v>
      </c>
      <c r="D412" s="94" t="s">
        <v>1003</v>
      </c>
      <c r="E412" s="94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95" t="s">
        <v>1021</v>
      </c>
      <c r="L412" s="67" t="s">
        <v>1022</v>
      </c>
      <c r="M412" s="94" t="s">
        <v>684</v>
      </c>
      <c r="N412" s="94" t="s">
        <v>722</v>
      </c>
      <c r="O412" s="12" t="s">
        <v>512</v>
      </c>
      <c r="P412" s="24">
        <v>2</v>
      </c>
      <c r="Q412" s="24">
        <v>2</v>
      </c>
      <c r="R412" s="47">
        <v>4</v>
      </c>
      <c r="S412" s="24">
        <v>3</v>
      </c>
      <c r="T412" s="39"/>
      <c r="U412" s="24">
        <v>12</v>
      </c>
      <c r="V412" s="24" t="str">
        <f>IF(W412="","",IFERROR(INDEX(#REF!,MATCH(W412,#REF!,0)),"NUEVO"))</f>
        <v>NUEVO</v>
      </c>
      <c r="W412" s="99" t="s">
        <v>182</v>
      </c>
      <c r="X412" s="98" t="s">
        <v>892</v>
      </c>
      <c r="Y412" s="24" t="s">
        <v>646</v>
      </c>
      <c r="Z412" s="94" t="s">
        <v>647</v>
      </c>
      <c r="AA412" s="94" t="s">
        <v>16</v>
      </c>
      <c r="AB412" s="94" t="s">
        <v>805</v>
      </c>
      <c r="AC412" s="94" t="s">
        <v>685</v>
      </c>
      <c r="AD412" s="24" t="s">
        <v>685</v>
      </c>
      <c r="AE412" s="94" t="s">
        <v>685</v>
      </c>
      <c r="AF412" s="94" t="s">
        <v>646</v>
      </c>
      <c r="AG412" s="24" t="str">
        <f t="shared" si="248"/>
        <v>TP</v>
      </c>
      <c r="AH412" s="94">
        <v>2</v>
      </c>
      <c r="AI412" s="94">
        <v>18</v>
      </c>
      <c r="AJ412" s="94">
        <v>30</v>
      </c>
      <c r="AK412" s="94">
        <v>21</v>
      </c>
      <c r="AL412" s="94">
        <v>50</v>
      </c>
      <c r="AM412" s="24">
        <f t="shared" si="259"/>
        <v>3.9999999999999987</v>
      </c>
      <c r="AN412" s="97">
        <f t="shared" si="260"/>
        <v>0.77083333333333337</v>
      </c>
      <c r="AO412" s="97">
        <f t="shared" si="261"/>
        <v>0.90972222222222221</v>
      </c>
      <c r="AP412" s="24" t="str" cm="1">
        <f t="array" ref="AP412">IF(W412="","",IF(SUMPRODUCT((W412=$W$6:$W$3326)*(AH412=$AH$6:$AH$3326)*(AN412=$AN$6:$AN$3326)*(AO412=$AO$6:$AO$3326)*(ROW($W$6:$W$3326)&lt;&gt;ROW(W412))*((R412=0)*($R$6:$R$3326&gt;0)+(R412&gt;0)*($R$6:$R$3326=0)))&gt;0,"SALONES UNIDOS",IF(SUMPRODUCT((W412=$W$6:$W$3326)*(AH412=$AH$6:$AH$3326)*((AN412&lt;$AO$6:$AO$3326)*(AO412&gt;$AN$6:$AN$3326))*(ROW($W$6:$W$3326)&lt;&gt;ROW(W412)))&gt;0,"CRUZADO","Sin cruce")))</f>
        <v>Sin cruce</v>
      </c>
      <c r="AQ412" s="97" t="str">
        <f t="shared" si="262"/>
        <v>AE2PRINCIPALA</v>
      </c>
      <c r="AR412" s="97" t="str" cm="1">
        <f t="array" ref="AR412">IF(AQ412="","",IF(SUMPRODUCT((AQ412=$AQ$6:$AQ$3326)*(AH412=$AH$6:$AH$3326)*(AN412=$AN$6:$AN$3326)*(AO412=$AO$6:$AO$3326)*(ROW($AQ$6:$AQ$3326)&lt;&gt;ROW(AQ412))*((R412=0)*($R$6:$R$3326&gt;0)+(R412&gt;0)*($R$6:$R$3326=0)))&gt;0,"SALONES UNIDOS",IF(SUMPRODUCT((AQ412=$AQ$6:$AQ$3326)*(AH412=$AH$6:$AH$3326)*((AN412&lt;$AO$6:$AO$3326)*(AO412&gt;$AN$6:$AN$3326))*(ROW($AQ$6:$AQ$3326)&lt;&gt;ROW(AQ412)))&gt;0,"CRUZADO","Sin cruce")))</f>
        <v>Sin cruce</v>
      </c>
    </row>
    <row r="413" spans="3:44" s="8" customFormat="1" ht="18.75" customHeight="1" x14ac:dyDescent="0.2">
      <c r="C413" s="12" t="s">
        <v>639</v>
      </c>
      <c r="D413" s="94" t="s">
        <v>1003</v>
      </c>
      <c r="E413" s="94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95" t="s">
        <v>1023</v>
      </c>
      <c r="L413" s="67" t="s">
        <v>768</v>
      </c>
      <c r="M413" s="94" t="s">
        <v>684</v>
      </c>
      <c r="N413" s="94" t="s">
        <v>722</v>
      </c>
      <c r="O413" s="12" t="s">
        <v>512</v>
      </c>
      <c r="P413" s="24">
        <v>2</v>
      </c>
      <c r="Q413" s="24">
        <v>2</v>
      </c>
      <c r="R413" s="47">
        <v>4</v>
      </c>
      <c r="S413" s="24">
        <v>3</v>
      </c>
      <c r="T413" s="39"/>
      <c r="U413" s="24">
        <v>12</v>
      </c>
      <c r="V413" s="24" t="str">
        <f>IF(W413="","",IFERROR(INDEX(#REF!,MATCH(W413,#REF!,0)),"NUEVO"))</f>
        <v>NUEVO</v>
      </c>
      <c r="W413" s="9" t="s">
        <v>447</v>
      </c>
      <c r="X413" s="80" t="s">
        <v>892</v>
      </c>
      <c r="Y413" s="94" t="s">
        <v>646</v>
      </c>
      <c r="Z413" s="94" t="s">
        <v>647</v>
      </c>
      <c r="AA413" s="94" t="s">
        <v>16</v>
      </c>
      <c r="AB413" s="94" t="s">
        <v>805</v>
      </c>
      <c r="AC413" s="94" t="s">
        <v>685</v>
      </c>
      <c r="AD413" s="24" t="s">
        <v>685</v>
      </c>
      <c r="AE413" s="94" t="s">
        <v>685</v>
      </c>
      <c r="AF413" s="94" t="s">
        <v>646</v>
      </c>
      <c r="AG413" s="24" t="str">
        <f t="shared" si="248"/>
        <v>TP</v>
      </c>
      <c r="AH413" s="94">
        <v>1</v>
      </c>
      <c r="AI413" s="94">
        <v>20</v>
      </c>
      <c r="AJ413" s="94">
        <v>10</v>
      </c>
      <c r="AK413" s="94">
        <v>23</v>
      </c>
      <c r="AL413" s="94">
        <v>30</v>
      </c>
      <c r="AM413" s="24">
        <f t="shared" si="259"/>
        <v>4.0000000000000018</v>
      </c>
      <c r="AN413" s="97">
        <f t="shared" si="260"/>
        <v>0.84027777777777779</v>
      </c>
      <c r="AO413" s="97">
        <f t="shared" si="261"/>
        <v>0.97916666666666674</v>
      </c>
      <c r="AP413" s="24" t="str" cm="1">
        <f t="array" ref="AP413">IF(W413="","",IF(SUMPRODUCT((W413=$W$6:$W$3326)*(AH413=$AH$6:$AH$3326)*(AN413=$AN$6:$AN$3326)*(AO413=$AO$6:$AO$3326)*(ROW($W$6:$W$3326)&lt;&gt;ROW(W413))*((R413=0)*($R$6:$R$3326&gt;0)+(R413&gt;0)*($R$6:$R$3326=0)))&gt;0,"SALONES UNIDOS",IF(SUMPRODUCT((W413=$W$6:$W$3326)*(AH413=$AH$6:$AH$3326)*((AN413&lt;$AO$6:$AO$3326)*(AO413&gt;$AN$6:$AN$3326))*(ROW($W$6:$W$3326)&lt;&gt;ROW(W413)))&gt;0,"CRUZADO","Sin cruce")))</f>
        <v>Sin cruce</v>
      </c>
      <c r="AQ413" s="97" t="str">
        <f t="shared" si="262"/>
        <v>AE2PRINCIPALA</v>
      </c>
      <c r="AR413" s="97" t="str" cm="1">
        <f t="array" ref="AR413">IF(AQ413="","",IF(SUMPRODUCT((AQ413=$AQ$6:$AQ$3326)*(AH413=$AH$6:$AH$3326)*(AN413=$AN$6:$AN$3326)*(AO413=$AO$6:$AO$3326)*(ROW($AQ$6:$AQ$3326)&lt;&gt;ROW(AQ413))*((R413=0)*($R$6:$R$3326&gt;0)+(R413&gt;0)*($R$6:$R$3326=0)))&gt;0,"SALONES UNIDOS",IF(SUMPRODUCT((AQ413=$AQ$6:$AQ$3326)*(AH413=$AH$6:$AH$3326)*((AN413&lt;$AO$6:$AO$3326)*(AO413&gt;$AN$6:$AN$3326))*(ROW($AQ$6:$AQ$3326)&lt;&gt;ROW(AQ413)))&gt;0,"CRUZADO","Sin cruce")))</f>
        <v>Sin cruce</v>
      </c>
    </row>
    <row r="414" spans="3:44" s="8" customFormat="1" ht="18.75" customHeight="1" x14ac:dyDescent="0.2">
      <c r="C414" s="12" t="s">
        <v>639</v>
      </c>
      <c r="D414" s="94" t="s">
        <v>1003</v>
      </c>
      <c r="E414" s="94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95" t="s">
        <v>1024</v>
      </c>
      <c r="L414" s="67" t="s">
        <v>708</v>
      </c>
      <c r="M414" s="94" t="s">
        <v>658</v>
      </c>
      <c r="N414" s="94" t="s">
        <v>722</v>
      </c>
      <c r="O414" s="12" t="s">
        <v>512</v>
      </c>
      <c r="P414" s="24">
        <v>2</v>
      </c>
      <c r="Q414" s="24">
        <v>2</v>
      </c>
      <c r="R414" s="47">
        <v>4</v>
      </c>
      <c r="S414" s="24">
        <v>3</v>
      </c>
      <c r="T414" s="39"/>
      <c r="U414" s="24">
        <v>12</v>
      </c>
      <c r="V414" s="24" t="str">
        <f>IF(W414="","",IFERROR(INDEX(#REF!,MATCH(W414,#REF!,0)),"NUEVO"))</f>
        <v>NUEVO</v>
      </c>
      <c r="W414" s="111" t="s">
        <v>320</v>
      </c>
      <c r="X414" s="80" t="s">
        <v>892</v>
      </c>
      <c r="Y414" s="94" t="s">
        <v>646</v>
      </c>
      <c r="Z414" s="94" t="s">
        <v>647</v>
      </c>
      <c r="AA414" s="94" t="s">
        <v>16</v>
      </c>
      <c r="AB414" s="94" t="s">
        <v>805</v>
      </c>
      <c r="AC414" s="94" t="s">
        <v>685</v>
      </c>
      <c r="AD414" s="24" t="s">
        <v>685</v>
      </c>
      <c r="AE414" s="94" t="s">
        <v>685</v>
      </c>
      <c r="AF414" s="94" t="s">
        <v>646</v>
      </c>
      <c r="AG414" s="24" t="str">
        <f t="shared" si="248"/>
        <v>TP</v>
      </c>
      <c r="AH414" s="94">
        <v>1</v>
      </c>
      <c r="AI414" s="94">
        <v>16</v>
      </c>
      <c r="AJ414" s="94">
        <v>50</v>
      </c>
      <c r="AK414" s="94">
        <v>20</v>
      </c>
      <c r="AL414" s="94">
        <v>10</v>
      </c>
      <c r="AM414" s="24">
        <f>IF(R414=0,0,IF(AI414="",R414,IF(X414="HIBRIDO VIRTUAL",0,((((AK414/24)+(AL414/1440))-((AI414/24)+(AJ414/1440)))*1440/50))))</f>
        <v>4.0000000000000018</v>
      </c>
      <c r="AN414" s="97">
        <f t="shared" si="260"/>
        <v>0.70138888888888884</v>
      </c>
      <c r="AO414" s="97">
        <f t="shared" si="261"/>
        <v>0.84027777777777779</v>
      </c>
      <c r="AP414" s="24" t="str" cm="1">
        <f t="array" ref="AP414">IF(W414="","",IF(SUMPRODUCT((W414=$W$6:$W$3326)*(AH414=$AH$6:$AH$3326)*(AN414=$AN$6:$AN$3326)*(AO414=$AO$6:$AO$3326)*(ROW($W$6:$W$3326)&lt;&gt;ROW(W414))*((R414=0)*($R$6:$R$3326&gt;0)+(R414&gt;0)*($R$6:$R$3326=0)))&gt;0,"SALONES UNIDOS",IF(SUMPRODUCT((W414=$W$6:$W$3326)*(AH414=$AH$6:$AH$3326)*((AN414&lt;$AO$6:$AO$3326)*(AO414&gt;$AN$6:$AN$3326))*(ROW($W$6:$W$3326)&lt;&gt;ROW(W414)))&gt;0,"CRUZADO","Sin cruce")))</f>
        <v>Sin cruce</v>
      </c>
      <c r="AQ414" s="97" t="str">
        <f t="shared" si="262"/>
        <v>AE2PRINCIPALA</v>
      </c>
      <c r="AR414" s="97" t="str" cm="1">
        <f t="array" ref="AR414">IF(AQ414="","",IF(SUMPRODUCT((AQ414=$AQ$6:$AQ$3326)*(AH414=$AH$6:$AH$3326)*(AN414=$AN$6:$AN$3326)*(AO414=$AO$6:$AO$3326)*(ROW($AQ$6:$AQ$3326)&lt;&gt;ROW(AQ414))*((R414=0)*($R$6:$R$3326&gt;0)+(R414&gt;0)*($R$6:$R$3326=0)))&gt;0,"SALONES UNIDOS",IF(SUMPRODUCT((AQ414=$AQ$6:$AQ$3326)*(AH414=$AH$6:$AH$3326)*((AN414&lt;$AO$6:$AO$3326)*(AO414&gt;$AN$6:$AN$3326))*(ROW($AQ$6:$AQ$3326)&lt;&gt;ROW(AQ414)))&gt;0,"CRUZADO","Sin cruce")))</f>
        <v>Sin cruce</v>
      </c>
    </row>
    <row r="415" spans="3:44" s="8" customFormat="1" ht="18.75" customHeight="1" x14ac:dyDescent="0.2">
      <c r="C415" s="12" t="s">
        <v>639</v>
      </c>
      <c r="D415" s="100" t="s">
        <v>522</v>
      </c>
      <c r="E415" s="100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95" t="s">
        <v>1058</v>
      </c>
      <c r="L415" s="67" t="s">
        <v>1016</v>
      </c>
      <c r="M415" s="94" t="s">
        <v>643</v>
      </c>
      <c r="N415" s="94" t="s">
        <v>722</v>
      </c>
      <c r="O415" s="12" t="s">
        <v>521</v>
      </c>
      <c r="P415" s="24">
        <v>3</v>
      </c>
      <c r="Q415" s="24">
        <v>2</v>
      </c>
      <c r="R415" s="47">
        <v>5</v>
      </c>
      <c r="S415" s="24">
        <v>4</v>
      </c>
      <c r="T415" s="39"/>
      <c r="U415" s="24">
        <v>12</v>
      </c>
      <c r="V415" s="24" t="str">
        <f>IF(W415="","",IFERROR(INDEX(#REF!,MATCH(W415,#REF!,0)),"NUEVO"))</f>
        <v>NUEVO</v>
      </c>
      <c r="W415" s="9" t="s">
        <v>234</v>
      </c>
      <c r="X415" s="49" t="s">
        <v>95</v>
      </c>
      <c r="Y415" s="94" t="s">
        <v>646</v>
      </c>
      <c r="Z415" s="94" t="s">
        <v>647</v>
      </c>
      <c r="AA415" s="94" t="s">
        <v>685</v>
      </c>
      <c r="AB415" s="94" t="s">
        <v>685</v>
      </c>
      <c r="AC415" s="94" t="s">
        <v>685</v>
      </c>
      <c r="AD415" s="24" t="s">
        <v>685</v>
      </c>
      <c r="AE415" s="94" t="s">
        <v>685</v>
      </c>
      <c r="AF415" s="94" t="s">
        <v>646</v>
      </c>
      <c r="AG415" s="24" t="str">
        <f t="shared" si="248"/>
        <v>TP</v>
      </c>
      <c r="AH415" s="24">
        <v>2</v>
      </c>
      <c r="AI415" s="24">
        <v>18</v>
      </c>
      <c r="AJ415" s="24">
        <v>30</v>
      </c>
      <c r="AK415" s="24">
        <v>22</v>
      </c>
      <c r="AL415" s="24">
        <v>40</v>
      </c>
      <c r="AM415" s="24">
        <f t="shared" si="259"/>
        <v>4.9999999999999982</v>
      </c>
      <c r="AN415" s="97">
        <f t="shared" si="260"/>
        <v>0.77083333333333337</v>
      </c>
      <c r="AO415" s="97">
        <f t="shared" si="261"/>
        <v>0.94444444444444442</v>
      </c>
      <c r="AP415" s="24" t="str" cm="1">
        <f t="array" ref="AP415">IF(W415="","",IF(SUMPRODUCT((W415=$W$6:$W$3326)*(AH415=$AH$6:$AH$3326)*(AN415=$AN$6:$AN$3326)*(AO415=$AO$6:$AO$3326)*(ROW($W$6:$W$3326)&lt;&gt;ROW(W415))*((R415=0)*($R$6:$R$3326&gt;0)+(R415&gt;0)*($R$6:$R$3326=0)))&gt;0,"SALONES UNIDOS",IF(SUMPRODUCT((W415=$W$6:$W$3326)*(AH415=$AH$6:$AH$3326)*((AN415&lt;$AO$6:$AO$3326)*(AO415&gt;$AN$6:$AN$3326))*(ROW($W$6:$W$3326)&lt;&gt;ROW(W415)))&gt;0,"CRUZADO","Sin cruce")))</f>
        <v>Sin cruce</v>
      </c>
      <c r="AQ415" s="97" t="str">
        <f t="shared" si="262"/>
        <v>AE2PRINCIPALB</v>
      </c>
      <c r="AR415" s="97" t="str" cm="1">
        <f t="array" ref="AR415">IF(AQ415="","",IF(SUMPRODUCT((AQ415=$AQ$6:$AQ$3326)*(AH415=$AH$6:$AH$3326)*(AN415=$AN$6:$AN$3326)*(AO415=$AO$6:$AO$3326)*(ROW($AQ$6:$AQ$3326)&lt;&gt;ROW(AQ415))*((R415=0)*($R$6:$R$3326&gt;0)+(R415&gt;0)*($R$6:$R$3326=0)))&gt;0,"SALONES UNIDOS",IF(SUMPRODUCT((AQ415=$AQ$6:$AQ$3326)*(AH415=$AH$6:$AH$3326)*((AN415&lt;$AO$6:$AO$3326)*(AO415&gt;$AN$6:$AN$3326))*(ROW($AQ$6:$AQ$3326)&lt;&gt;ROW(AQ415)))&gt;0,"CRUZADO","Sin cruce")))</f>
        <v>Sin cruce</v>
      </c>
    </row>
    <row r="416" spans="3:44" s="8" customFormat="1" ht="18.75" customHeight="1" x14ac:dyDescent="0.2">
      <c r="C416" s="12" t="s">
        <v>639</v>
      </c>
      <c r="D416" s="100" t="s">
        <v>522</v>
      </c>
      <c r="E416" s="100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95" t="s">
        <v>1059</v>
      </c>
      <c r="L416" s="67" t="s">
        <v>1019</v>
      </c>
      <c r="M416" s="94" t="s">
        <v>684</v>
      </c>
      <c r="N416" s="94" t="s">
        <v>722</v>
      </c>
      <c r="O416" s="12" t="s">
        <v>521</v>
      </c>
      <c r="P416" s="24">
        <v>3</v>
      </c>
      <c r="Q416" s="24">
        <v>2</v>
      </c>
      <c r="R416" s="47">
        <v>5</v>
      </c>
      <c r="S416" s="24">
        <v>4</v>
      </c>
      <c r="T416" s="39"/>
      <c r="U416" s="24">
        <v>12</v>
      </c>
      <c r="V416" s="24" t="str">
        <f>IF(W416="","",IFERROR(INDEX(#REF!,MATCH(W416,#REF!,0)),"NUEVO"))</f>
        <v>NUEVO</v>
      </c>
      <c r="W416" s="85" t="s">
        <v>492</v>
      </c>
      <c r="X416" s="49" t="s">
        <v>95</v>
      </c>
      <c r="Y416" s="94" t="s">
        <v>646</v>
      </c>
      <c r="Z416" s="94" t="s">
        <v>647</v>
      </c>
      <c r="AA416" s="94" t="s">
        <v>685</v>
      </c>
      <c r="AB416" s="94" t="s">
        <v>685</v>
      </c>
      <c r="AC416" s="94" t="s">
        <v>685</v>
      </c>
      <c r="AD416" s="24" t="s">
        <v>685</v>
      </c>
      <c r="AE416" s="94" t="s">
        <v>685</v>
      </c>
      <c r="AF416" s="94" t="s">
        <v>646</v>
      </c>
      <c r="AG416" s="24" t="str">
        <f t="shared" si="248"/>
        <v>TP</v>
      </c>
      <c r="AH416" s="24">
        <v>6</v>
      </c>
      <c r="AI416" s="24">
        <v>18</v>
      </c>
      <c r="AJ416" s="24">
        <v>30</v>
      </c>
      <c r="AK416" s="24">
        <v>22</v>
      </c>
      <c r="AL416" s="24">
        <v>40</v>
      </c>
      <c r="AM416" s="24">
        <f t="shared" si="259"/>
        <v>4.9999999999999982</v>
      </c>
      <c r="AN416" s="97">
        <f t="shared" si="260"/>
        <v>0.77083333333333337</v>
      </c>
      <c r="AO416" s="97">
        <f t="shared" si="261"/>
        <v>0.94444444444444442</v>
      </c>
      <c r="AP416" s="24" t="str" cm="1">
        <f t="array" ref="AP416">IF(W416="","",IF(SUMPRODUCT((W416=$W$6:$W$3326)*(AH416=$AH$6:$AH$3326)*(AN416=$AN$6:$AN$3326)*(AO416=$AO$6:$AO$3326)*(ROW($W$6:$W$3326)&lt;&gt;ROW(W416))*((R416=0)*($R$6:$R$3326&gt;0)+(R416&gt;0)*($R$6:$R$3326=0)))&gt;0,"SALONES UNIDOS",IF(SUMPRODUCT((W416=$W$6:$W$3326)*(AH416=$AH$6:$AH$3326)*((AN416&lt;$AO$6:$AO$3326)*(AO416&gt;$AN$6:$AN$3326))*(ROW($W$6:$W$3326)&lt;&gt;ROW(W416)))&gt;0,"CRUZADO","Sin cruce")))</f>
        <v>Sin cruce</v>
      </c>
      <c r="AQ416" s="97" t="str">
        <f t="shared" si="262"/>
        <v>AE2PRINCIPALB</v>
      </c>
      <c r="AR416" s="97" t="str" cm="1">
        <f t="array" ref="AR416">IF(AQ416="","",IF(SUMPRODUCT((AQ416=$AQ$6:$AQ$3326)*(AH416=$AH$6:$AH$3326)*(AN416=$AN$6:$AN$3326)*(AO416=$AO$6:$AO$3326)*(ROW($AQ$6:$AQ$3326)&lt;&gt;ROW(AQ416))*((R416=0)*($R$6:$R$3326&gt;0)+(R416&gt;0)*($R$6:$R$3326=0)))&gt;0,"SALONES UNIDOS",IF(SUMPRODUCT((AQ416=$AQ$6:$AQ$3326)*(AH416=$AH$6:$AH$3326)*((AN416&lt;$AO$6:$AO$3326)*(AO416&gt;$AN$6:$AN$3326))*(ROW($AQ$6:$AQ$3326)&lt;&gt;ROW(AQ416)))&gt;0,"CRUZADO","Sin cruce")))</f>
        <v>Sin cruce</v>
      </c>
    </row>
    <row r="417" spans="3:44" s="8" customFormat="1" ht="18.75" customHeight="1" x14ac:dyDescent="0.2">
      <c r="C417" s="12" t="s">
        <v>639</v>
      </c>
      <c r="D417" s="100" t="s">
        <v>522</v>
      </c>
      <c r="E417" s="100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95" t="s">
        <v>1060</v>
      </c>
      <c r="L417" s="67" t="s">
        <v>699</v>
      </c>
      <c r="M417" s="94" t="s">
        <v>684</v>
      </c>
      <c r="N417" s="94" t="s">
        <v>722</v>
      </c>
      <c r="O417" s="12" t="s">
        <v>521</v>
      </c>
      <c r="P417" s="24">
        <v>3</v>
      </c>
      <c r="Q417" s="24">
        <v>2</v>
      </c>
      <c r="R417" s="47">
        <v>5</v>
      </c>
      <c r="S417" s="24">
        <v>4</v>
      </c>
      <c r="T417" s="39"/>
      <c r="U417" s="24">
        <v>12</v>
      </c>
      <c r="V417" s="24" t="str">
        <f>IF(W417="","",IFERROR(INDEX(#REF!,MATCH(W417,#REF!,0)),"NUEVO"))</f>
        <v>NUEVO</v>
      </c>
      <c r="W417" s="80" t="s">
        <v>482</v>
      </c>
      <c r="X417" s="49" t="s">
        <v>95</v>
      </c>
      <c r="Y417" s="94" t="s">
        <v>646</v>
      </c>
      <c r="Z417" s="94" t="s">
        <v>647</v>
      </c>
      <c r="AA417" s="94" t="s">
        <v>685</v>
      </c>
      <c r="AB417" s="94" t="s">
        <v>685</v>
      </c>
      <c r="AC417" s="94" t="s">
        <v>685</v>
      </c>
      <c r="AD417" s="24" t="s">
        <v>685</v>
      </c>
      <c r="AE417" s="94" t="s">
        <v>685</v>
      </c>
      <c r="AF417" s="94" t="s">
        <v>646</v>
      </c>
      <c r="AG417" s="24" t="str">
        <f t="shared" si="248"/>
        <v>TP</v>
      </c>
      <c r="AH417" s="24">
        <v>4</v>
      </c>
      <c r="AI417" s="24">
        <v>19</v>
      </c>
      <c r="AJ417" s="24">
        <v>20</v>
      </c>
      <c r="AK417" s="24">
        <v>23</v>
      </c>
      <c r="AL417" s="24">
        <v>30</v>
      </c>
      <c r="AM417" s="24">
        <f t="shared" si="259"/>
        <v>5.0000000000000044</v>
      </c>
      <c r="AN417" s="97">
        <f t="shared" si="260"/>
        <v>0.80555555555555547</v>
      </c>
      <c r="AO417" s="97">
        <f t="shared" si="261"/>
        <v>0.97916666666666674</v>
      </c>
      <c r="AP417" s="24" t="str" cm="1">
        <f t="array" ref="AP417">IF(W417="","",IF(SUMPRODUCT((W417=$W$6:$W$3326)*(AH417=$AH$6:$AH$3326)*(AN417=$AN$6:$AN$3326)*(AO417=$AO$6:$AO$3326)*(ROW($W$6:$W$3326)&lt;&gt;ROW(W417))*((R417=0)*($R$6:$R$3326&gt;0)+(R417&gt;0)*($R$6:$R$3326=0)))&gt;0,"SALONES UNIDOS",IF(SUMPRODUCT((W417=$W$6:$W$3326)*(AH417=$AH$6:$AH$3326)*((AN417&lt;$AO$6:$AO$3326)*(AO417&gt;$AN$6:$AN$3326))*(ROW($W$6:$W$3326)&lt;&gt;ROW(W417)))&gt;0,"CRUZADO","Sin cruce")))</f>
        <v>Sin cruce</v>
      </c>
      <c r="AQ417" s="97" t="str">
        <f t="shared" si="262"/>
        <v>AE2PRINCIPALB</v>
      </c>
      <c r="AR417" s="97" t="str" cm="1">
        <f t="array" ref="AR417">IF(AQ417="","",IF(SUMPRODUCT((AQ417=$AQ$6:$AQ$3326)*(AH417=$AH$6:$AH$3326)*(AN417=$AN$6:$AN$3326)*(AO417=$AO$6:$AO$3326)*(ROW($AQ$6:$AQ$3326)&lt;&gt;ROW(AQ417))*((R417=0)*($R$6:$R$3326&gt;0)+(R417&gt;0)*($R$6:$R$3326=0)))&gt;0,"SALONES UNIDOS",IF(SUMPRODUCT((AQ417=$AQ$6:$AQ$3326)*(AH417=$AH$6:$AH$3326)*((AN417&lt;$AO$6:$AO$3326)*(AO417&gt;$AN$6:$AN$3326))*(ROW($AQ$6:$AQ$3326)&lt;&gt;ROW(AQ417)))&gt;0,"CRUZADO","Sin cruce")))</f>
        <v>Sin cruce</v>
      </c>
    </row>
    <row r="418" spans="3:44" s="8" customFormat="1" ht="18.75" customHeight="1" x14ac:dyDescent="0.2">
      <c r="C418" s="12" t="s">
        <v>639</v>
      </c>
      <c r="D418" s="100" t="s">
        <v>522</v>
      </c>
      <c r="E418" s="100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95" t="s">
        <v>1061</v>
      </c>
      <c r="L418" s="67" t="s">
        <v>1022</v>
      </c>
      <c r="M418" s="94" t="s">
        <v>684</v>
      </c>
      <c r="N418" s="94" t="s">
        <v>722</v>
      </c>
      <c r="O418" s="12" t="s">
        <v>521</v>
      </c>
      <c r="P418" s="24">
        <v>2</v>
      </c>
      <c r="Q418" s="24">
        <v>2</v>
      </c>
      <c r="R418" s="47">
        <v>4</v>
      </c>
      <c r="S418" s="24">
        <v>3</v>
      </c>
      <c r="T418" s="39"/>
      <c r="U418" s="24">
        <v>12</v>
      </c>
      <c r="V418" s="24" t="str">
        <f>IF(W418="","",IFERROR(INDEX(#REF!,MATCH(W418,#REF!,0)),"NUEVO"))</f>
        <v>NUEVO</v>
      </c>
      <c r="W418" s="80" t="s">
        <v>556</v>
      </c>
      <c r="X418" s="51" t="s">
        <v>95</v>
      </c>
      <c r="Y418" s="24" t="s">
        <v>646</v>
      </c>
      <c r="Z418" s="94" t="s">
        <v>647</v>
      </c>
      <c r="AA418" s="94" t="s">
        <v>685</v>
      </c>
      <c r="AB418" s="94" t="s">
        <v>685</v>
      </c>
      <c r="AC418" s="94" t="s">
        <v>685</v>
      </c>
      <c r="AD418" s="24" t="s">
        <v>685</v>
      </c>
      <c r="AE418" s="94" t="s">
        <v>685</v>
      </c>
      <c r="AF418" s="94" t="s">
        <v>646</v>
      </c>
      <c r="AG418" s="24" t="str">
        <f t="shared" si="248"/>
        <v>TP</v>
      </c>
      <c r="AH418" s="24">
        <v>3</v>
      </c>
      <c r="AI418" s="24">
        <v>18</v>
      </c>
      <c r="AJ418" s="24">
        <v>30</v>
      </c>
      <c r="AK418" s="24">
        <v>21</v>
      </c>
      <c r="AL418" s="24">
        <v>50</v>
      </c>
      <c r="AM418" s="24">
        <f t="shared" si="259"/>
        <v>3.9999999999999987</v>
      </c>
      <c r="AN418" s="97">
        <f t="shared" si="260"/>
        <v>0.77083333333333337</v>
      </c>
      <c r="AO418" s="97">
        <f t="shared" si="261"/>
        <v>0.90972222222222221</v>
      </c>
      <c r="AP418" s="24" t="str" cm="1">
        <f t="array" ref="AP418">IF(W418="","",IF(SUMPRODUCT((W418=$W$6:$W$3326)*(AH418=$AH$6:$AH$3326)*(AN418=$AN$6:$AN$3326)*(AO418=$AO$6:$AO$3326)*(ROW($W$6:$W$3326)&lt;&gt;ROW(W418))*((R418=0)*($R$6:$R$3326&gt;0)+(R418&gt;0)*($R$6:$R$3326=0)))&gt;0,"SALONES UNIDOS",IF(SUMPRODUCT((W418=$W$6:$W$3326)*(AH418=$AH$6:$AH$3326)*((AN418&lt;$AO$6:$AO$3326)*(AO418&gt;$AN$6:$AN$3326))*(ROW($W$6:$W$3326)&lt;&gt;ROW(W418)))&gt;0,"CRUZADO","Sin cruce")))</f>
        <v>Sin cruce</v>
      </c>
      <c r="AQ418" s="97" t="str">
        <f t="shared" si="262"/>
        <v>AE2PRINCIPALB</v>
      </c>
      <c r="AR418" s="97" t="str" cm="1">
        <f t="array" ref="AR418">IF(AQ418="","",IF(SUMPRODUCT((AQ418=$AQ$6:$AQ$3326)*(AH418=$AH$6:$AH$3326)*(AN418=$AN$6:$AN$3326)*(AO418=$AO$6:$AO$3326)*(ROW($AQ$6:$AQ$3326)&lt;&gt;ROW(AQ418))*((R418=0)*($R$6:$R$3326&gt;0)+(R418&gt;0)*($R$6:$R$3326=0)))&gt;0,"SALONES UNIDOS",IF(SUMPRODUCT((AQ418=$AQ$6:$AQ$3326)*(AH418=$AH$6:$AH$3326)*((AN418&lt;$AO$6:$AO$3326)*(AO418&gt;$AN$6:$AN$3326))*(ROW($AQ$6:$AQ$3326)&lt;&gt;ROW(AQ418)))&gt;0,"CRUZADO","Sin cruce")))</f>
        <v>Sin cruce</v>
      </c>
    </row>
    <row r="419" spans="3:44" s="8" customFormat="1" ht="18.75" customHeight="1" x14ac:dyDescent="0.2">
      <c r="C419" s="12" t="s">
        <v>639</v>
      </c>
      <c r="D419" s="100" t="s">
        <v>522</v>
      </c>
      <c r="E419" s="100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95" t="s">
        <v>1062</v>
      </c>
      <c r="L419" s="67" t="s">
        <v>768</v>
      </c>
      <c r="M419" s="94" t="s">
        <v>684</v>
      </c>
      <c r="N419" s="94" t="s">
        <v>722</v>
      </c>
      <c r="O419" s="12" t="s">
        <v>521</v>
      </c>
      <c r="P419" s="24">
        <v>2</v>
      </c>
      <c r="Q419" s="24">
        <v>2</v>
      </c>
      <c r="R419" s="47">
        <v>4</v>
      </c>
      <c r="S419" s="24">
        <v>3</v>
      </c>
      <c r="T419" s="39"/>
      <c r="U419" s="24">
        <v>12</v>
      </c>
      <c r="V419" s="24" t="str">
        <f>IF(W419="","",IFERROR(INDEX(#REF!,MATCH(W419,#REF!,0)),"NUEVO"))</f>
        <v>NUEVO</v>
      </c>
      <c r="W419" s="99" t="s">
        <v>140</v>
      </c>
      <c r="X419" s="49" t="s">
        <v>95</v>
      </c>
      <c r="Y419" s="94" t="s">
        <v>646</v>
      </c>
      <c r="Z419" s="94" t="s">
        <v>647</v>
      </c>
      <c r="AA419" s="94" t="s">
        <v>685</v>
      </c>
      <c r="AB419" s="94" t="s">
        <v>685</v>
      </c>
      <c r="AC419" s="94" t="s">
        <v>685</v>
      </c>
      <c r="AD419" s="24" t="s">
        <v>685</v>
      </c>
      <c r="AE419" s="94" t="s">
        <v>685</v>
      </c>
      <c r="AF419" s="94" t="s">
        <v>646</v>
      </c>
      <c r="AG419" s="24" t="str">
        <f t="shared" si="248"/>
        <v>TP</v>
      </c>
      <c r="AH419" s="24">
        <v>1</v>
      </c>
      <c r="AI419" s="24">
        <v>19</v>
      </c>
      <c r="AJ419" s="24">
        <v>20</v>
      </c>
      <c r="AK419" s="24">
        <v>22</v>
      </c>
      <c r="AL419" s="24">
        <v>40</v>
      </c>
      <c r="AM419" s="24">
        <f t="shared" si="259"/>
        <v>4.0000000000000018</v>
      </c>
      <c r="AN419" s="97">
        <f t="shared" si="260"/>
        <v>0.80555555555555547</v>
      </c>
      <c r="AO419" s="97">
        <f t="shared" si="261"/>
        <v>0.94444444444444442</v>
      </c>
      <c r="AP419" s="24" t="str" cm="1">
        <f t="array" ref="AP419">IF(W419="","",IF(SUMPRODUCT((W419=$W$6:$W$3326)*(AH419=$AH$6:$AH$3326)*(AN419=$AN$6:$AN$3326)*(AO419=$AO$6:$AO$3326)*(ROW($W$6:$W$3326)&lt;&gt;ROW(W419))*((R419=0)*($R$6:$R$3326&gt;0)+(R419&gt;0)*($R$6:$R$3326=0)))&gt;0,"SALONES UNIDOS",IF(SUMPRODUCT((W419=$W$6:$W$3326)*(AH419=$AH$6:$AH$3326)*((AN419&lt;$AO$6:$AO$3326)*(AO419&gt;$AN$6:$AN$3326))*(ROW($W$6:$W$3326)&lt;&gt;ROW(W419)))&gt;0,"CRUZADO","Sin cruce")))</f>
        <v>Sin cruce</v>
      </c>
      <c r="AQ419" s="97" t="str">
        <f t="shared" si="262"/>
        <v>AE2PRINCIPALB</v>
      </c>
      <c r="AR419" s="97" t="str" cm="1">
        <f t="array" ref="AR419">IF(AQ419="","",IF(SUMPRODUCT((AQ419=$AQ$6:$AQ$3326)*(AH419=$AH$6:$AH$3326)*(AN419=$AN$6:$AN$3326)*(AO419=$AO$6:$AO$3326)*(ROW($AQ$6:$AQ$3326)&lt;&gt;ROW(AQ419))*((R419=0)*($R$6:$R$3326&gt;0)+(R419&gt;0)*($R$6:$R$3326=0)))&gt;0,"SALONES UNIDOS",IF(SUMPRODUCT((AQ419=$AQ$6:$AQ$3326)*(AH419=$AH$6:$AH$3326)*((AN419&lt;$AO$6:$AO$3326)*(AO419&gt;$AN$6:$AN$3326))*(ROW($AQ$6:$AQ$3326)&lt;&gt;ROW(AQ419)))&gt;0,"CRUZADO","Sin cruce")))</f>
        <v>Sin cruce</v>
      </c>
    </row>
    <row r="420" spans="3:44" s="8" customFormat="1" ht="18.75" customHeight="1" x14ac:dyDescent="0.2">
      <c r="C420" s="12" t="s">
        <v>639</v>
      </c>
      <c r="D420" s="100" t="s">
        <v>522</v>
      </c>
      <c r="E420" s="100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95" t="s">
        <v>1063</v>
      </c>
      <c r="L420" s="67" t="s">
        <v>708</v>
      </c>
      <c r="M420" s="94" t="s">
        <v>658</v>
      </c>
      <c r="N420" s="94" t="s">
        <v>722</v>
      </c>
      <c r="O420" s="12" t="s">
        <v>521</v>
      </c>
      <c r="P420" s="24">
        <v>2</v>
      </c>
      <c r="Q420" s="24">
        <v>2</v>
      </c>
      <c r="R420" s="47">
        <v>4</v>
      </c>
      <c r="S420" s="24">
        <v>3</v>
      </c>
      <c r="T420" s="39"/>
      <c r="U420" s="24">
        <v>12</v>
      </c>
      <c r="V420" s="24" t="str">
        <f>IF(W420="","",IFERROR(INDEX(#REF!,MATCH(W420,#REF!,0)),"NUEVO"))</f>
        <v>NUEVO</v>
      </c>
      <c r="W420" s="80" t="s">
        <v>576</v>
      </c>
      <c r="X420" s="49" t="s">
        <v>95</v>
      </c>
      <c r="Y420" s="94" t="s">
        <v>646</v>
      </c>
      <c r="Z420" s="94" t="s">
        <v>647</v>
      </c>
      <c r="AA420" s="94" t="s">
        <v>685</v>
      </c>
      <c r="AB420" s="94" t="s">
        <v>685</v>
      </c>
      <c r="AC420" s="94" t="s">
        <v>685</v>
      </c>
      <c r="AD420" s="24" t="s">
        <v>685</v>
      </c>
      <c r="AE420" s="94" t="s">
        <v>685</v>
      </c>
      <c r="AF420" s="94" t="s">
        <v>646</v>
      </c>
      <c r="AG420" s="24" t="str">
        <f t="shared" si="248"/>
        <v>TP</v>
      </c>
      <c r="AH420" s="24">
        <v>5</v>
      </c>
      <c r="AI420" s="24">
        <v>16</v>
      </c>
      <c r="AJ420" s="24">
        <v>0</v>
      </c>
      <c r="AK420" s="24">
        <v>19</v>
      </c>
      <c r="AL420" s="24">
        <v>20</v>
      </c>
      <c r="AM420" s="24">
        <f t="shared" si="259"/>
        <v>3.9999999999999987</v>
      </c>
      <c r="AN420" s="97">
        <f t="shared" si="260"/>
        <v>0.66666666666666663</v>
      </c>
      <c r="AO420" s="97">
        <f t="shared" si="261"/>
        <v>0.80555555555555547</v>
      </c>
      <c r="AP420" s="24" t="str" cm="1">
        <f t="array" ref="AP420">IF(W420="","",IF(SUMPRODUCT((W420=$W$6:$W$3326)*(AH420=$AH$6:$AH$3326)*(AN420=$AN$6:$AN$3326)*(AO420=$AO$6:$AO$3326)*(ROW($W$6:$W$3326)&lt;&gt;ROW(W420))*((R420=0)*($R$6:$R$3326&gt;0)+(R420&gt;0)*($R$6:$R$3326=0)))&gt;0,"SALONES UNIDOS",IF(SUMPRODUCT((W420=$W$6:$W$3326)*(AH420=$AH$6:$AH$3326)*((AN420&lt;$AO$6:$AO$3326)*(AO420&gt;$AN$6:$AN$3326))*(ROW($W$6:$W$3326)&lt;&gt;ROW(W420)))&gt;0,"CRUZADO","Sin cruce")))</f>
        <v>Sin cruce</v>
      </c>
      <c r="AQ420" s="97" t="str">
        <f t="shared" si="262"/>
        <v>AE2PRINCIPALB</v>
      </c>
      <c r="AR420" s="97" t="str" cm="1">
        <f t="array" ref="AR420">IF(AQ420="","",IF(SUMPRODUCT((AQ420=$AQ$6:$AQ$3326)*(AH420=$AH$6:$AH$3326)*(AN420=$AN$6:$AN$3326)*(AO420=$AO$6:$AO$3326)*(ROW($AQ$6:$AQ$3326)&lt;&gt;ROW(AQ420))*((R420=0)*($R$6:$R$3326&gt;0)+(R420&gt;0)*($R$6:$R$3326=0)))&gt;0,"SALONES UNIDOS",IF(SUMPRODUCT((AQ420=$AQ$6:$AQ$3326)*(AH420=$AH$6:$AH$3326)*((AN420&lt;$AO$6:$AO$3326)*(AO420&gt;$AN$6:$AN$3326))*(ROW($AQ$6:$AQ$3326)&lt;&gt;ROW(AQ420)))&gt;0,"CRUZADO","Sin cruce")))</f>
        <v>Sin cruce</v>
      </c>
    </row>
    <row r="421" spans="3:44" s="8" customFormat="1" ht="18.75" hidden="1" customHeight="1" x14ac:dyDescent="0.2">
      <c r="C421" s="12" t="s">
        <v>639</v>
      </c>
      <c r="D421" s="94" t="s">
        <v>1003</v>
      </c>
      <c r="E421" s="94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95" t="s">
        <v>1025</v>
      </c>
      <c r="L421" s="67" t="s">
        <v>691</v>
      </c>
      <c r="M421" s="94" t="s">
        <v>658</v>
      </c>
      <c r="N421" s="94" t="s">
        <v>722</v>
      </c>
      <c r="O421" s="12" t="s">
        <v>512</v>
      </c>
      <c r="P421" s="94">
        <v>2</v>
      </c>
      <c r="Q421" s="94">
        <v>0</v>
      </c>
      <c r="R421" s="112">
        <v>2</v>
      </c>
      <c r="S421" s="94">
        <v>3</v>
      </c>
      <c r="T421" s="39"/>
      <c r="U421" s="94">
        <v>40</v>
      </c>
      <c r="V421" s="24" t="str">
        <f>IF(W421="","",IFERROR(INDEX(#REF!,MATCH(W421,#REF!,0)),"NUEVO"))</f>
        <v>NUEVO</v>
      </c>
      <c r="W421" s="96" t="s">
        <v>411</v>
      </c>
      <c r="X421" s="49" t="s">
        <v>96</v>
      </c>
      <c r="Y421" s="94" t="s">
        <v>802</v>
      </c>
      <c r="Z421" s="94" t="s">
        <v>647</v>
      </c>
      <c r="AA421" s="94" t="s">
        <v>26</v>
      </c>
      <c r="AB421" s="94" t="s">
        <v>1064</v>
      </c>
      <c r="AC421" s="94"/>
      <c r="AD421" s="94"/>
      <c r="AE421" s="94"/>
      <c r="AF421" s="94" t="s">
        <v>802</v>
      </c>
      <c r="AG421" s="24" t="str">
        <f t="shared" si="248"/>
        <v>T</v>
      </c>
      <c r="AH421" s="94">
        <v>2</v>
      </c>
      <c r="AI421" s="94">
        <v>8</v>
      </c>
      <c r="AJ421" s="94">
        <v>30</v>
      </c>
      <c r="AK421" s="94">
        <v>10</v>
      </c>
      <c r="AL421" s="94">
        <v>10</v>
      </c>
      <c r="AM421" s="24">
        <f t="shared" si="259"/>
        <v>2.0000000000000009</v>
      </c>
      <c r="AN421" s="97">
        <f t="shared" si="260"/>
        <v>0.35416666666666663</v>
      </c>
      <c r="AO421" s="97">
        <f t="shared" si="261"/>
        <v>0.4236111111111111</v>
      </c>
      <c r="AP421" s="24" t="str" cm="1">
        <f t="array" ref="AP421">IF(W421="","",IF(SUMPRODUCT((W421=$W$6:$W$3326)*(AH421=$AH$6:$AH$3326)*(AN421=$AN$6:$AN$3326)*(AO421=$AO$6:$AO$3326)*(ROW($W$6:$W$3326)&lt;&gt;ROW(W421))*((R421=0)*($R$6:$R$3326&gt;0)+(R421&gt;0)*($R$6:$R$3326=0)))&gt;0,"SALONES UNIDOS",IF(SUMPRODUCT((W421=$W$6:$W$3326)*(AH421=$AH$6:$AH$3326)*((AN421&lt;$AO$6:$AO$3326)*(AO421&gt;$AN$6:$AN$3326))*(ROW($W$6:$W$3326)&lt;&gt;ROW(W421)))&gt;0,"CRUZADO","Sin cruce")))</f>
        <v>Sin cruce</v>
      </c>
      <c r="AQ421" s="97" t="str">
        <f t="shared" si="262"/>
        <v>AE3PRINCIPALA</v>
      </c>
      <c r="AR421" s="97" t="str" cm="1">
        <f t="array" ref="AR421">IF(AQ421="","",IF(SUMPRODUCT((AQ421=$AQ$6:$AQ$3326)*(AH421=$AH$6:$AH$3326)*(AN421=$AN$6:$AN$3326)*(AO421=$AO$6:$AO$3326)*(ROW($AQ$6:$AQ$3326)&lt;&gt;ROW(AQ421))*((R421=0)*($R$6:$R$3326&gt;0)+(R421&gt;0)*($R$6:$R$3326=0)))&gt;0,"SALONES UNIDOS",IF(SUMPRODUCT((AQ421=$AQ$6:$AQ$3326)*(AH421=$AH$6:$AH$3326)*((AN421&lt;$AO$6:$AO$3326)*(AO421&gt;$AN$6:$AN$3326))*(ROW($AQ$6:$AQ$3326)&lt;&gt;ROW(AQ421)))&gt;0,"CRUZADO","Sin cruce")))</f>
        <v>Sin cruce</v>
      </c>
    </row>
    <row r="422" spans="3:44" s="8" customFormat="1" ht="18.75" hidden="1" customHeight="1" x14ac:dyDescent="0.2">
      <c r="C422" s="12" t="s">
        <v>639</v>
      </c>
      <c r="D422" s="94" t="s">
        <v>1003</v>
      </c>
      <c r="E422" s="94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750</v>
      </c>
      <c r="K422" s="95" t="s">
        <v>1025</v>
      </c>
      <c r="L422" s="67" t="s">
        <v>691</v>
      </c>
      <c r="M422" s="94" t="s">
        <v>658</v>
      </c>
      <c r="N422" s="94" t="s">
        <v>722</v>
      </c>
      <c r="O422" s="12" t="s">
        <v>512</v>
      </c>
      <c r="P422" s="94">
        <v>0</v>
      </c>
      <c r="Q422" s="94">
        <v>2</v>
      </c>
      <c r="R422" s="112">
        <v>2</v>
      </c>
      <c r="S422" s="94">
        <v>3</v>
      </c>
      <c r="T422" s="39"/>
      <c r="U422" s="94">
        <v>20</v>
      </c>
      <c r="V422" s="24" t="str">
        <f>IF(W422="","",IFERROR(INDEX(#REF!,MATCH(W422,#REF!,0)),"NUEVO"))</f>
        <v>NUEVO</v>
      </c>
      <c r="W422" s="96" t="s">
        <v>411</v>
      </c>
      <c r="X422" s="49" t="s">
        <v>96</v>
      </c>
      <c r="Y422" s="94" t="s">
        <v>802</v>
      </c>
      <c r="Z422" s="94" t="s">
        <v>647</v>
      </c>
      <c r="AA422" s="94"/>
      <c r="AB422" s="94"/>
      <c r="AC422" s="94"/>
      <c r="AD422" s="94" t="s">
        <v>1065</v>
      </c>
      <c r="AE422" s="94"/>
      <c r="AF422" s="94" t="s">
        <v>802</v>
      </c>
      <c r="AG422" s="24" t="str">
        <f t="shared" si="248"/>
        <v>P</v>
      </c>
      <c r="AH422" s="94">
        <v>2</v>
      </c>
      <c r="AI422" s="94">
        <v>10</v>
      </c>
      <c r="AJ422" s="94">
        <v>10</v>
      </c>
      <c r="AK422" s="94">
        <v>11</v>
      </c>
      <c r="AL422" s="94">
        <v>50</v>
      </c>
      <c r="AM422" s="24">
        <f t="shared" si="259"/>
        <v>1.9999999999999993</v>
      </c>
      <c r="AN422" s="97">
        <f t="shared" si="260"/>
        <v>0.4236111111111111</v>
      </c>
      <c r="AO422" s="97">
        <f t="shared" si="261"/>
        <v>0.49305555555555552</v>
      </c>
      <c r="AP422" s="24" t="str" cm="1">
        <f t="array" ref="AP422">IF(W422="","",IF(SUMPRODUCT((W422=$W$6:$W$3326)*(AH422=$AH$6:$AH$3326)*(AN422=$AN$6:$AN$3326)*(AO422=$AO$6:$AO$3326)*(ROW($W$6:$W$3326)&lt;&gt;ROW(W422))*((R422=0)*($R$6:$R$3326&gt;0)+(R422&gt;0)*($R$6:$R$3326=0)))&gt;0,"SALONES UNIDOS",IF(SUMPRODUCT((W422=$W$6:$W$3326)*(AH422=$AH$6:$AH$3326)*((AN422&lt;$AO$6:$AO$3326)*(AO422&gt;$AN$6:$AN$3326))*(ROW($W$6:$W$3326)&lt;&gt;ROW(W422)))&gt;0,"CRUZADO","Sin cruce")))</f>
        <v>Sin cruce</v>
      </c>
      <c r="AQ422" s="97" t="str">
        <f t="shared" si="262"/>
        <v>AE3PRINCIPALA1</v>
      </c>
      <c r="AR422" s="97" t="str" cm="1">
        <f t="array" ref="AR422">IF(AQ422="","",IF(SUMPRODUCT((AQ422=$AQ$6:$AQ$3326)*(AH422=$AH$6:$AH$3326)*(AN422=$AN$6:$AN$3326)*(AO422=$AO$6:$AO$3326)*(ROW($AQ$6:$AQ$3326)&lt;&gt;ROW(AQ422))*((R422=0)*($R$6:$R$3326&gt;0)+(R422&gt;0)*($R$6:$R$3326=0)))&gt;0,"SALONES UNIDOS",IF(SUMPRODUCT((AQ422=$AQ$6:$AQ$3326)*(AH422=$AH$6:$AH$3326)*((AN422&lt;$AO$6:$AO$3326)*(AO422&gt;$AN$6:$AN$3326))*(ROW($AQ$6:$AQ$3326)&lt;&gt;ROW(AQ422)))&gt;0,"CRUZADO","Sin cruce")))</f>
        <v>Sin cruce</v>
      </c>
    </row>
    <row r="423" spans="3:44" s="8" customFormat="1" ht="18.75" hidden="1" customHeight="1" x14ac:dyDescent="0.2">
      <c r="C423" s="12" t="s">
        <v>639</v>
      </c>
      <c r="D423" s="94" t="s">
        <v>1003</v>
      </c>
      <c r="E423" s="94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752</v>
      </c>
      <c r="K423" s="95" t="s">
        <v>1025</v>
      </c>
      <c r="L423" s="67" t="s">
        <v>691</v>
      </c>
      <c r="M423" s="94" t="s">
        <v>658</v>
      </c>
      <c r="N423" s="94" t="s">
        <v>722</v>
      </c>
      <c r="O423" s="12" t="s">
        <v>512</v>
      </c>
      <c r="P423" s="94">
        <v>0</v>
      </c>
      <c r="Q423" s="94">
        <v>2</v>
      </c>
      <c r="R423" s="112">
        <v>2</v>
      </c>
      <c r="S423" s="94">
        <v>3</v>
      </c>
      <c r="T423" s="39"/>
      <c r="U423" s="94">
        <v>20</v>
      </c>
      <c r="V423" s="24" t="str">
        <f>IF(W423="","",IFERROR(INDEX(#REF!,MATCH(W423,#REF!,0)),"NUEVO"))</f>
        <v>NUEVO</v>
      </c>
      <c r="W423" s="96" t="s">
        <v>411</v>
      </c>
      <c r="X423" s="49" t="s">
        <v>96</v>
      </c>
      <c r="Y423" s="94" t="s">
        <v>802</v>
      </c>
      <c r="Z423" s="94" t="s">
        <v>647</v>
      </c>
      <c r="AA423" s="94"/>
      <c r="AB423" s="94"/>
      <c r="AC423" s="94"/>
      <c r="AD423" s="94" t="s">
        <v>939</v>
      </c>
      <c r="AE423" s="94"/>
      <c r="AF423" s="94" t="s">
        <v>802</v>
      </c>
      <c r="AG423" s="24" t="str">
        <f t="shared" si="248"/>
        <v>P</v>
      </c>
      <c r="AH423" s="94">
        <v>3</v>
      </c>
      <c r="AI423" s="94">
        <v>11</v>
      </c>
      <c r="AJ423" s="94">
        <v>0</v>
      </c>
      <c r="AK423" s="94">
        <v>12</v>
      </c>
      <c r="AL423" s="94">
        <v>40</v>
      </c>
      <c r="AM423" s="24">
        <f t="shared" si="259"/>
        <v>2.0000000000000009</v>
      </c>
      <c r="AN423" s="97">
        <f t="shared" si="260"/>
        <v>0.45833333333333331</v>
      </c>
      <c r="AO423" s="97">
        <f t="shared" si="261"/>
        <v>0.52777777777777779</v>
      </c>
      <c r="AP423" s="24" t="str" cm="1">
        <f t="array" ref="AP423">IF(W423="","",IF(SUMPRODUCT((W423=$W$6:$W$3326)*(AH423=$AH$6:$AH$3326)*(AN423=$AN$6:$AN$3326)*(AO423=$AO$6:$AO$3326)*(ROW($W$6:$W$3326)&lt;&gt;ROW(W423))*((R423=0)*($R$6:$R$3326&gt;0)+(R423&gt;0)*($R$6:$R$3326=0)))&gt;0,"SALONES UNIDOS",IF(SUMPRODUCT((W423=$W$6:$W$3326)*(AH423=$AH$6:$AH$3326)*((AN423&lt;$AO$6:$AO$3326)*(AO423&gt;$AN$6:$AN$3326))*(ROW($W$6:$W$3326)&lt;&gt;ROW(W423)))&gt;0,"CRUZADO","Sin cruce")))</f>
        <v>Sin cruce</v>
      </c>
      <c r="AQ423" s="97" t="str">
        <f t="shared" si="262"/>
        <v>AE3PRINCIPALA2</v>
      </c>
      <c r="AR423" s="97" t="str" cm="1">
        <f t="array" ref="AR423">IF(AQ423="","",IF(SUMPRODUCT((AQ423=$AQ$6:$AQ$3326)*(AH423=$AH$6:$AH$3326)*(AN423=$AN$6:$AN$3326)*(AO423=$AO$6:$AO$3326)*(ROW($AQ$6:$AQ$3326)&lt;&gt;ROW(AQ423))*((R423=0)*($R$6:$R$3326&gt;0)+(R423&gt;0)*($R$6:$R$3326=0)))&gt;0,"SALONES UNIDOS",IF(SUMPRODUCT((AQ423=$AQ$6:$AQ$3326)*(AH423=$AH$6:$AH$3326)*((AN423&lt;$AO$6:$AO$3326)*(AO423&gt;$AN$6:$AN$3326))*(ROW($AQ$6:$AQ$3326)&lt;&gt;ROW(AQ423)))&gt;0,"CRUZADO","Sin cruce")))</f>
        <v>Sin cruce</v>
      </c>
    </row>
    <row r="424" spans="3:44" s="8" customFormat="1" ht="18.75" hidden="1" customHeight="1" x14ac:dyDescent="0.2">
      <c r="C424" s="12" t="s">
        <v>639</v>
      </c>
      <c r="D424" s="94" t="s">
        <v>1003</v>
      </c>
      <c r="E424" s="94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95" t="s">
        <v>1028</v>
      </c>
      <c r="L424" s="67" t="s">
        <v>1029</v>
      </c>
      <c r="M424" s="94" t="s">
        <v>658</v>
      </c>
      <c r="N424" s="94" t="s">
        <v>722</v>
      </c>
      <c r="O424" s="12" t="s">
        <v>512</v>
      </c>
      <c r="P424" s="94">
        <v>2</v>
      </c>
      <c r="Q424" s="94">
        <v>2</v>
      </c>
      <c r="R424" s="112">
        <v>4</v>
      </c>
      <c r="S424" s="94">
        <v>3</v>
      </c>
      <c r="T424" s="39"/>
      <c r="U424" s="94">
        <v>40</v>
      </c>
      <c r="V424" s="24" t="str">
        <f>IF(W424="","",IFERROR(INDEX(#REF!,MATCH(W424,#REF!,0)),"NUEVO"))</f>
        <v>NUEVO</v>
      </c>
      <c r="W424" s="96" t="s">
        <v>211</v>
      </c>
      <c r="X424" s="49" t="s">
        <v>96</v>
      </c>
      <c r="Y424" s="94" t="s">
        <v>802</v>
      </c>
      <c r="Z424" s="94" t="s">
        <v>647</v>
      </c>
      <c r="AA424" s="94" t="s">
        <v>26</v>
      </c>
      <c r="AB424" s="94" t="s">
        <v>1066</v>
      </c>
      <c r="AC424" s="94"/>
      <c r="AD424" s="94"/>
      <c r="AE424" s="94"/>
      <c r="AF424" s="94" t="s">
        <v>802</v>
      </c>
      <c r="AG424" s="24" t="str">
        <f t="shared" si="248"/>
        <v>TP</v>
      </c>
      <c r="AH424" s="94">
        <v>4</v>
      </c>
      <c r="AI424" s="94">
        <v>8</v>
      </c>
      <c r="AJ424" s="94">
        <v>30</v>
      </c>
      <c r="AK424" s="94">
        <v>11</v>
      </c>
      <c r="AL424" s="94">
        <v>50</v>
      </c>
      <c r="AM424" s="24">
        <f t="shared" si="259"/>
        <v>4</v>
      </c>
      <c r="AN424" s="97">
        <f t="shared" si="260"/>
        <v>0.35416666666666663</v>
      </c>
      <c r="AO424" s="97">
        <f t="shared" si="261"/>
        <v>0.49305555555555552</v>
      </c>
      <c r="AP424" s="24" t="str" cm="1">
        <f t="array" ref="AP424">IF(W424="","",IF(SUMPRODUCT((W424=$W$6:$W$3326)*(AH424=$AH$6:$AH$3326)*(AN424=$AN$6:$AN$3326)*(AO424=$AO$6:$AO$3326)*(ROW($W$6:$W$3326)&lt;&gt;ROW(W424))*((R424=0)*($R$6:$R$3326&gt;0)+(R424&gt;0)*($R$6:$R$3326=0)))&gt;0,"SALONES UNIDOS",IF(SUMPRODUCT((W424=$W$6:$W$3326)*(AH424=$AH$6:$AH$3326)*((AN424&lt;$AO$6:$AO$3326)*(AO424&gt;$AN$6:$AN$3326))*(ROW($W$6:$W$3326)&lt;&gt;ROW(W424)))&gt;0,"CRUZADO","Sin cruce")))</f>
        <v>Sin cruce</v>
      </c>
      <c r="AQ424" s="97" t="str">
        <f t="shared" si="262"/>
        <v>AE3PRINCIPALA</v>
      </c>
      <c r="AR424" s="97" t="str" cm="1">
        <f t="array" ref="AR424">IF(AQ424="","",IF(SUMPRODUCT((AQ424=$AQ$6:$AQ$3326)*(AH424=$AH$6:$AH$3326)*(AN424=$AN$6:$AN$3326)*(AO424=$AO$6:$AO$3326)*(ROW($AQ$6:$AQ$3326)&lt;&gt;ROW(AQ424))*((R424=0)*($R$6:$R$3326&gt;0)+(R424&gt;0)*($R$6:$R$3326=0)))&gt;0,"SALONES UNIDOS",IF(SUMPRODUCT((AQ424=$AQ$6:$AQ$3326)*(AH424=$AH$6:$AH$3326)*((AN424&lt;$AO$6:$AO$3326)*(AO424&gt;$AN$6:$AN$3326))*(ROW($AQ$6:$AQ$3326)&lt;&gt;ROW(AQ424)))&gt;0,"CRUZADO","Sin cruce")))</f>
        <v>Sin cruce</v>
      </c>
    </row>
    <row r="425" spans="3:44" s="8" customFormat="1" ht="18.75" hidden="1" customHeight="1" x14ac:dyDescent="0.2">
      <c r="C425" s="12" t="s">
        <v>639</v>
      </c>
      <c r="D425" s="94" t="s">
        <v>1003</v>
      </c>
      <c r="E425" s="94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95" t="s">
        <v>1031</v>
      </c>
      <c r="L425" s="67" t="s">
        <v>1032</v>
      </c>
      <c r="M425" s="94" t="s">
        <v>684</v>
      </c>
      <c r="N425" s="94" t="s">
        <v>722</v>
      </c>
      <c r="O425" s="12" t="s">
        <v>521</v>
      </c>
      <c r="P425" s="94">
        <v>2</v>
      </c>
      <c r="Q425" s="94">
        <v>4</v>
      </c>
      <c r="R425" s="112">
        <v>6</v>
      </c>
      <c r="S425" s="94">
        <v>4</v>
      </c>
      <c r="T425" s="39"/>
      <c r="U425" s="94">
        <v>40</v>
      </c>
      <c r="V425" s="24" t="str">
        <f>IF(W425="","",IFERROR(INDEX(#REF!,MATCH(W425,#REF!,0)),"NUEVO"))</f>
        <v>NUEVO</v>
      </c>
      <c r="W425" s="96" t="s">
        <v>535</v>
      </c>
      <c r="X425" s="49" t="s">
        <v>95</v>
      </c>
      <c r="Y425" s="94" t="s">
        <v>802</v>
      </c>
      <c r="Z425" s="94" t="s">
        <v>647</v>
      </c>
      <c r="AA425" s="94"/>
      <c r="AB425" s="94"/>
      <c r="AC425" s="94"/>
      <c r="AD425" s="94"/>
      <c r="AE425" s="94"/>
      <c r="AF425" s="94" t="s">
        <v>802</v>
      </c>
      <c r="AG425" s="24" t="str">
        <f t="shared" ref="AG425" si="278">IF(AND(P425&gt;0,Q425&gt;0),"TP",IF(AND(P425&gt;0,Q425=0),"T","P"))</f>
        <v>TP</v>
      </c>
      <c r="AH425" s="94">
        <v>6</v>
      </c>
      <c r="AI425" s="94">
        <v>8</v>
      </c>
      <c r="AJ425" s="94">
        <v>30</v>
      </c>
      <c r="AK425" s="94">
        <v>13</v>
      </c>
      <c r="AL425" s="94">
        <v>30</v>
      </c>
      <c r="AM425" s="24">
        <f t="shared" ref="AM425" si="279">IF(R425=0,0,IF(AI425="",R425,IF(X425="HIBRIDO VIRTUAL",0,((((AK425/24)+(AL425/1440))-((AI425/24)+(AJ425/1440)))*1440/50))))</f>
        <v>6.0000000000000009</v>
      </c>
      <c r="AN425" s="97">
        <f t="shared" ref="AN425" si="280">AI425/24+AJ425/1440</f>
        <v>0.35416666666666663</v>
      </c>
      <c r="AO425" s="97">
        <f t="shared" ref="AO425" si="281">AK425/24+AL425/1440</f>
        <v>0.5625</v>
      </c>
      <c r="AP425" s="24" t="str" cm="1">
        <f t="array" ref="AP425">IF(W425="","",IF(SUMPRODUCT((W425=$W$6:$W$3326)*(AH425=$AH$6:$AH$3326)*(AN425=$AN$6:$AN$3326)*(AO425=$AO$6:$AO$3326)*(ROW($W$6:$W$3326)&lt;&gt;ROW(W425))*((R425=0)*($R$6:$R$3326&gt;0)+(R425&gt;0)*($R$6:$R$3326=0)))&gt;0,"SALONES UNIDOS",IF(SUMPRODUCT((W425=$W$6:$W$3326)*(AH425=$AH$6:$AH$3326)*((AN425&lt;$AO$6:$AO$3326)*(AO425&gt;$AN$6:$AN$3326))*(ROW($W$6:$W$3326)&lt;&gt;ROW(W425)))&gt;0,"CRUZADO","Sin cruce")))</f>
        <v>Sin cruce</v>
      </c>
      <c r="AQ425" s="97" t="str">
        <f t="shared" ref="AQ425" si="282">TRIM(CONCATENATE(H425,I425,F425,J425))</f>
        <v>AE3PRINCIPALA</v>
      </c>
      <c r="AR425" s="97" t="str" cm="1">
        <f t="array" ref="AR425">IF(AQ425="","",IF(SUMPRODUCT((AQ425=$AQ$6:$AQ$3326)*(AH425=$AH$6:$AH$3326)*(AN425=$AN$6:$AN$3326)*(AO425=$AO$6:$AO$3326)*(ROW($AQ$6:$AQ$3326)&lt;&gt;ROW(AQ425))*((R425=0)*($R$6:$R$3326&gt;0)+(R425&gt;0)*($R$6:$R$3326=0)))&gt;0,"SALONES UNIDOS",IF(SUMPRODUCT((AQ425=$AQ$6:$AQ$3326)*(AH425=$AH$6:$AH$3326)*((AN425&lt;$AO$6:$AO$3326)*(AO425&gt;$AN$6:$AN$3326))*(ROW($AQ$6:$AQ$3326)&lt;&gt;ROW(AQ425)))&gt;0,"CRUZADO","Sin cruce")))</f>
        <v>Sin cruce</v>
      </c>
    </row>
    <row r="426" spans="3:44" s="8" customFormat="1" ht="18.75" hidden="1" customHeight="1" x14ac:dyDescent="0.2">
      <c r="C426" s="12" t="s">
        <v>639</v>
      </c>
      <c r="D426" s="94" t="s">
        <v>1003</v>
      </c>
      <c r="E426" s="94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95" t="s">
        <v>1033</v>
      </c>
      <c r="L426" s="67" t="s">
        <v>1034</v>
      </c>
      <c r="M426" s="94" t="s">
        <v>643</v>
      </c>
      <c r="N426" s="94" t="s">
        <v>722</v>
      </c>
      <c r="O426" s="12" t="s">
        <v>512</v>
      </c>
      <c r="P426" s="94">
        <v>2</v>
      </c>
      <c r="Q426" s="94">
        <v>2</v>
      </c>
      <c r="R426" s="112">
        <v>4</v>
      </c>
      <c r="S426" s="94">
        <v>3</v>
      </c>
      <c r="T426" s="39"/>
      <c r="U426" s="94">
        <v>40</v>
      </c>
      <c r="V426" s="24" t="str">
        <f>IF(W426="","",IFERROR(INDEX(#REF!,MATCH(W426,#REF!,0)),"NUEVO"))</f>
        <v>NUEVO</v>
      </c>
      <c r="W426" s="96" t="s">
        <v>108</v>
      </c>
      <c r="X426" s="49" t="s">
        <v>892</v>
      </c>
      <c r="Y426" s="94" t="s">
        <v>802</v>
      </c>
      <c r="Z426" s="94" t="s">
        <v>647</v>
      </c>
      <c r="AA426" s="94" t="s">
        <v>26</v>
      </c>
      <c r="AB426" s="94" t="s">
        <v>1066</v>
      </c>
      <c r="AC426" s="94"/>
      <c r="AD426" s="94"/>
      <c r="AE426" s="94"/>
      <c r="AF426" s="94" t="s">
        <v>802</v>
      </c>
      <c r="AG426" s="24" t="str">
        <f t="shared" si="248"/>
        <v>TP</v>
      </c>
      <c r="AH426" s="94">
        <v>3</v>
      </c>
      <c r="AI426" s="94">
        <v>7</v>
      </c>
      <c r="AJ426" s="94">
        <v>40</v>
      </c>
      <c r="AK426" s="94">
        <v>11</v>
      </c>
      <c r="AL426" s="94">
        <v>0</v>
      </c>
      <c r="AM426" s="24">
        <f t="shared" si="259"/>
        <v>3.9999999999999987</v>
      </c>
      <c r="AN426" s="97">
        <f t="shared" si="260"/>
        <v>0.31944444444444448</v>
      </c>
      <c r="AO426" s="97">
        <f t="shared" si="261"/>
        <v>0.45833333333333331</v>
      </c>
      <c r="AP426" s="24" t="str" cm="1">
        <f t="array" ref="AP426">IF(W426="","",IF(SUMPRODUCT((W426=$W$6:$W$3326)*(AH426=$AH$6:$AH$3326)*(AN426=$AN$6:$AN$3326)*(AO426=$AO$6:$AO$3326)*(ROW($W$6:$W$3326)&lt;&gt;ROW(W426))*((R426=0)*($R$6:$R$3326&gt;0)+(R426&gt;0)*($R$6:$R$3326=0)))&gt;0,"SALONES UNIDOS",IF(SUMPRODUCT((W426=$W$6:$W$3326)*(AH426=$AH$6:$AH$3326)*((AN426&lt;$AO$6:$AO$3326)*(AO426&gt;$AN$6:$AN$3326))*(ROW($W$6:$W$3326)&lt;&gt;ROW(W426)))&gt;0,"CRUZADO","Sin cruce")))</f>
        <v>Sin cruce</v>
      </c>
      <c r="AQ426" s="97" t="str">
        <f t="shared" si="262"/>
        <v>AE3PRINCIPALA</v>
      </c>
      <c r="AR426" s="97" t="str" cm="1">
        <f t="array" ref="AR426">IF(AQ426="","",IF(SUMPRODUCT((AQ426=$AQ$6:$AQ$3326)*(AH426=$AH$6:$AH$3326)*(AN426=$AN$6:$AN$3326)*(AO426=$AO$6:$AO$3326)*(ROW($AQ$6:$AQ$3326)&lt;&gt;ROW(AQ426))*((R426=0)*($R$6:$R$3326&gt;0)+(R426&gt;0)*($R$6:$R$3326=0)))&gt;0,"SALONES UNIDOS",IF(SUMPRODUCT((AQ426=$AQ$6:$AQ$3326)*(AH426=$AH$6:$AH$3326)*((AN426&lt;$AO$6:$AO$3326)*(AO426&gt;$AN$6:$AN$3326))*(ROW($AQ$6:$AQ$3326)&lt;&gt;ROW(AQ426)))&gt;0,"CRUZADO","Sin cruce")))</f>
        <v>Sin cruce</v>
      </c>
    </row>
    <row r="427" spans="3:44" s="8" customFormat="1" ht="18.75" hidden="1" customHeight="1" x14ac:dyDescent="0.2">
      <c r="C427" s="12" t="s">
        <v>639</v>
      </c>
      <c r="D427" s="94" t="s">
        <v>1003</v>
      </c>
      <c r="E427" s="94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95" t="s">
        <v>1035</v>
      </c>
      <c r="L427" s="67" t="s">
        <v>710</v>
      </c>
      <c r="M427" s="94" t="s">
        <v>658</v>
      </c>
      <c r="N427" s="94" t="s">
        <v>722</v>
      </c>
      <c r="O427" s="12" t="s">
        <v>521</v>
      </c>
      <c r="P427" s="94">
        <v>3</v>
      </c>
      <c r="Q427" s="94">
        <v>0</v>
      </c>
      <c r="R427" s="112">
        <v>3</v>
      </c>
      <c r="S427" s="94">
        <v>4</v>
      </c>
      <c r="T427" s="39"/>
      <c r="U427" s="94">
        <v>40</v>
      </c>
      <c r="V427" s="24" t="str">
        <f>IF(W427="","",IFERROR(INDEX(#REF!,MATCH(W427,#REF!,0)),"NUEVO"))</f>
        <v>NUEVO</v>
      </c>
      <c r="W427" s="96" t="s">
        <v>534</v>
      </c>
      <c r="X427" s="49" t="s">
        <v>95</v>
      </c>
      <c r="Y427" s="94" t="s">
        <v>802</v>
      </c>
      <c r="Z427" s="94" t="s">
        <v>647</v>
      </c>
      <c r="AA427" s="94"/>
      <c r="AB427" s="94"/>
      <c r="AC427" s="94"/>
      <c r="AD427" s="94"/>
      <c r="AE427" s="94"/>
      <c r="AF427" s="94" t="s">
        <v>802</v>
      </c>
      <c r="AG427" s="24" t="str">
        <f t="shared" si="248"/>
        <v>T</v>
      </c>
      <c r="AH427" s="94">
        <v>5</v>
      </c>
      <c r="AI427" s="94">
        <v>11</v>
      </c>
      <c r="AJ427" s="94">
        <v>50</v>
      </c>
      <c r="AK427" s="94">
        <v>14</v>
      </c>
      <c r="AL427" s="94">
        <v>20</v>
      </c>
      <c r="AM427" s="24">
        <f t="shared" si="259"/>
        <v>3.0000000000000004</v>
      </c>
      <c r="AN427" s="97">
        <f t="shared" si="260"/>
        <v>0.49305555555555552</v>
      </c>
      <c r="AO427" s="97">
        <f t="shared" si="261"/>
        <v>0.59722222222222221</v>
      </c>
      <c r="AP427" s="24" t="str" cm="1">
        <f t="array" ref="AP427">IF(W427="","",IF(SUMPRODUCT((W427=$W$6:$W$3326)*(AH427=$AH$6:$AH$3326)*(AN427=$AN$6:$AN$3326)*(AO427=$AO$6:$AO$3326)*(ROW($W$6:$W$3326)&lt;&gt;ROW(W427))*((R427=0)*($R$6:$R$3326&gt;0)+(R427&gt;0)*($R$6:$R$3326=0)))&gt;0,"SALONES UNIDOS",IF(SUMPRODUCT((W427=$W$6:$W$3326)*(AH427=$AH$6:$AH$3326)*((AN427&lt;$AO$6:$AO$3326)*(AO427&gt;$AN$6:$AN$3326))*(ROW($W$6:$W$3326)&lt;&gt;ROW(W427)))&gt;0,"CRUZADO","Sin cruce")))</f>
        <v>Sin cruce</v>
      </c>
      <c r="AQ427" s="97" t="str">
        <f t="shared" si="262"/>
        <v>AE3PRINCIPALA</v>
      </c>
      <c r="AR427" s="97" t="str" cm="1">
        <f t="array" ref="AR427">IF(AQ427="","",IF(SUMPRODUCT((AQ427=$AQ$6:$AQ$3326)*(AH427=$AH$6:$AH$3326)*(AN427=$AN$6:$AN$3326)*(AO427=$AO$6:$AO$3326)*(ROW($AQ$6:$AQ$3326)&lt;&gt;ROW(AQ427))*((R427=0)*($R$6:$R$3326&gt;0)+(R427&gt;0)*($R$6:$R$3326=0)))&gt;0,"SALONES UNIDOS",IF(SUMPRODUCT((AQ427=$AQ$6:$AQ$3326)*(AH427=$AH$6:$AH$3326)*((AN427&lt;$AO$6:$AO$3326)*(AO427&gt;$AN$6:$AN$3326))*(ROW($AQ$6:$AQ$3326)&lt;&gt;ROW(AQ427)))&gt;0,"CRUZADO","Sin cruce")))</f>
        <v>Sin cruce</v>
      </c>
    </row>
    <row r="428" spans="3:44" s="8" customFormat="1" ht="18.75" hidden="1" customHeight="1" x14ac:dyDescent="0.2">
      <c r="C428" s="12" t="s">
        <v>639</v>
      </c>
      <c r="D428" s="94" t="s">
        <v>1003</v>
      </c>
      <c r="E428" s="94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95" t="s">
        <v>1035</v>
      </c>
      <c r="L428" s="67" t="s">
        <v>710</v>
      </c>
      <c r="M428" s="94" t="s">
        <v>658</v>
      </c>
      <c r="N428" s="94" t="s">
        <v>722</v>
      </c>
      <c r="O428" s="12" t="s">
        <v>521</v>
      </c>
      <c r="P428" s="94">
        <v>0</v>
      </c>
      <c r="Q428" s="94">
        <v>2</v>
      </c>
      <c r="R428" s="112">
        <v>2</v>
      </c>
      <c r="S428" s="94">
        <v>4</v>
      </c>
      <c r="T428" s="39"/>
      <c r="U428" s="94">
        <v>40</v>
      </c>
      <c r="V428" s="24" t="str">
        <f>IF(W428="","",IFERROR(INDEX(#REF!,MATCH(W428,#REF!,0)),"NUEVO"))</f>
        <v>NUEVO</v>
      </c>
      <c r="W428" s="96" t="s">
        <v>534</v>
      </c>
      <c r="X428" s="49" t="s">
        <v>95</v>
      </c>
      <c r="Y428" s="94" t="s">
        <v>802</v>
      </c>
      <c r="Z428" s="94" t="s">
        <v>647</v>
      </c>
      <c r="AA428" s="94"/>
      <c r="AB428" s="94"/>
      <c r="AC428" s="94"/>
      <c r="AD428" s="94"/>
      <c r="AE428" s="94"/>
      <c r="AF428" s="94" t="s">
        <v>802</v>
      </c>
      <c r="AG428" s="24" t="str">
        <f t="shared" si="248"/>
        <v>P</v>
      </c>
      <c r="AH428" s="94">
        <v>4</v>
      </c>
      <c r="AI428" s="94">
        <v>12</v>
      </c>
      <c r="AJ428" s="94">
        <v>40</v>
      </c>
      <c r="AK428" s="94">
        <v>14</v>
      </c>
      <c r="AL428" s="94">
        <v>20</v>
      </c>
      <c r="AM428" s="24">
        <f t="shared" si="259"/>
        <v>1.9999999999999993</v>
      </c>
      <c r="AN428" s="97">
        <f t="shared" si="260"/>
        <v>0.52777777777777779</v>
      </c>
      <c r="AO428" s="97">
        <f t="shared" si="261"/>
        <v>0.59722222222222221</v>
      </c>
      <c r="AP428" s="24" t="str" cm="1">
        <f t="array" ref="AP428">IF(W428="","",IF(SUMPRODUCT((W428=$W$6:$W$3326)*(AH428=$AH$6:$AH$3326)*(AN428=$AN$6:$AN$3326)*(AO428=$AO$6:$AO$3326)*(ROW($W$6:$W$3326)&lt;&gt;ROW(W428))*((R428=0)*($R$6:$R$3326&gt;0)+(R428&gt;0)*($R$6:$R$3326=0)))&gt;0,"SALONES UNIDOS",IF(SUMPRODUCT((W428=$W$6:$W$3326)*(AH428=$AH$6:$AH$3326)*((AN428&lt;$AO$6:$AO$3326)*(AO428&gt;$AN$6:$AN$3326))*(ROW($W$6:$W$3326)&lt;&gt;ROW(W428)))&gt;0,"CRUZADO","Sin cruce")))</f>
        <v>Sin cruce</v>
      </c>
      <c r="AQ428" s="97" t="str">
        <f t="shared" si="262"/>
        <v>AE3PRINCIPALA</v>
      </c>
      <c r="AR428" s="97" t="str" cm="1">
        <f t="array" ref="AR428">IF(AQ428="","",IF(SUMPRODUCT((AQ428=$AQ$6:$AQ$3326)*(AH428=$AH$6:$AH$3326)*(AN428=$AN$6:$AN$3326)*(AO428=$AO$6:$AO$3326)*(ROW($AQ$6:$AQ$3326)&lt;&gt;ROW(AQ428))*((R428=0)*($R$6:$R$3326&gt;0)+(R428&gt;0)*($R$6:$R$3326=0)))&gt;0,"SALONES UNIDOS",IF(SUMPRODUCT((AQ428=$AQ$6:$AQ$3326)*(AH428=$AH$6:$AH$3326)*((AN428&lt;$AO$6:$AO$3326)*(AO428&gt;$AN$6:$AN$3326))*(ROW($AQ$6:$AQ$3326)&lt;&gt;ROW(AQ428)))&gt;0,"CRUZADO","Sin cruce")))</f>
        <v>Sin cruce</v>
      </c>
    </row>
    <row r="429" spans="3:44" s="8" customFormat="1" ht="18.75" hidden="1" customHeight="1" x14ac:dyDescent="0.2">
      <c r="C429" s="12" t="s">
        <v>639</v>
      </c>
      <c r="D429" s="94" t="s">
        <v>1003</v>
      </c>
      <c r="E429" s="94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95" t="s">
        <v>1036</v>
      </c>
      <c r="L429" s="67" t="s">
        <v>784</v>
      </c>
      <c r="M429" s="94" t="s">
        <v>658</v>
      </c>
      <c r="N429" s="94" t="s">
        <v>722</v>
      </c>
      <c r="O429" s="12" t="s">
        <v>512</v>
      </c>
      <c r="P429" s="94">
        <v>1</v>
      </c>
      <c r="Q429" s="94">
        <v>4</v>
      </c>
      <c r="R429" s="112">
        <v>5</v>
      </c>
      <c r="S429" s="94">
        <v>3</v>
      </c>
      <c r="T429" s="39"/>
      <c r="U429" s="94">
        <v>40</v>
      </c>
      <c r="V429" s="24" t="str">
        <f>IF(W429="","",IFERROR(INDEX(#REF!,MATCH(W429,#REF!,0)),"NUEVO"))</f>
        <v>NUEVO</v>
      </c>
      <c r="W429" s="96" t="s">
        <v>282</v>
      </c>
      <c r="X429" s="49" t="s">
        <v>96</v>
      </c>
      <c r="Y429" s="94" t="s">
        <v>802</v>
      </c>
      <c r="Z429" s="94" t="s">
        <v>647</v>
      </c>
      <c r="AA429" s="94" t="s">
        <v>26</v>
      </c>
      <c r="AB429" s="94" t="s">
        <v>1066</v>
      </c>
      <c r="AC429" s="94"/>
      <c r="AD429" s="94"/>
      <c r="AE429" s="94"/>
      <c r="AF429" s="94" t="s">
        <v>802</v>
      </c>
      <c r="AG429" s="24" t="str">
        <f t="shared" si="248"/>
        <v>TP</v>
      </c>
      <c r="AH429" s="94">
        <v>1</v>
      </c>
      <c r="AI429" s="94">
        <v>7</v>
      </c>
      <c r="AJ429" s="94">
        <v>40</v>
      </c>
      <c r="AK429" s="94">
        <v>11</v>
      </c>
      <c r="AL429" s="94">
        <v>50</v>
      </c>
      <c r="AM429" s="24">
        <f t="shared" si="259"/>
        <v>4.9999999999999982</v>
      </c>
      <c r="AN429" s="97">
        <f t="shared" si="260"/>
        <v>0.31944444444444448</v>
      </c>
      <c r="AO429" s="97">
        <f t="shared" si="261"/>
        <v>0.49305555555555552</v>
      </c>
      <c r="AP429" s="24" t="str" cm="1">
        <f t="array" ref="AP429">IF(W429="","",IF(SUMPRODUCT((W429=$W$6:$W$3326)*(AH429=$AH$6:$AH$3326)*(AN429=$AN$6:$AN$3326)*(AO429=$AO$6:$AO$3326)*(ROW($W$6:$W$3326)&lt;&gt;ROW(W429))*((R429=0)*($R$6:$R$3326&gt;0)+(R429&gt;0)*($R$6:$R$3326=0)))&gt;0,"SALONES UNIDOS",IF(SUMPRODUCT((W429=$W$6:$W$3326)*(AH429=$AH$6:$AH$3326)*((AN429&lt;$AO$6:$AO$3326)*(AO429&gt;$AN$6:$AN$3326))*(ROW($W$6:$W$3326)&lt;&gt;ROW(W429)))&gt;0,"CRUZADO","Sin cruce")))</f>
        <v>Sin cruce</v>
      </c>
      <c r="AQ429" s="97" t="str">
        <f t="shared" si="262"/>
        <v>AE3PRINCIPALA</v>
      </c>
      <c r="AR429" s="97" t="str" cm="1">
        <f t="array" ref="AR429">IF(AQ429="","",IF(SUMPRODUCT((AQ429=$AQ$6:$AQ$3326)*(AH429=$AH$6:$AH$3326)*(AN429=$AN$6:$AN$3326)*(AO429=$AO$6:$AO$3326)*(ROW($AQ$6:$AQ$3326)&lt;&gt;ROW(AQ429))*((R429=0)*($R$6:$R$3326&gt;0)+(R429&gt;0)*($R$6:$R$3326=0)))&gt;0,"SALONES UNIDOS",IF(SUMPRODUCT((AQ429=$AQ$6:$AQ$3326)*(AH429=$AH$6:$AH$3326)*((AN429&lt;$AO$6:$AO$3326)*(AO429&gt;$AN$6:$AN$3326))*(ROW($AQ$6:$AQ$3326)&lt;&gt;ROW(AQ429)))&gt;0,"CRUZADO","Sin cruce")))</f>
        <v>Sin cruce</v>
      </c>
    </row>
    <row r="430" spans="3:44" s="8" customFormat="1" ht="18.75" hidden="1" customHeight="1" x14ac:dyDescent="0.2">
      <c r="C430" s="12" t="s">
        <v>639</v>
      </c>
      <c r="D430" s="42" t="s">
        <v>1067</v>
      </c>
      <c r="E430" s="42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95" t="s">
        <v>1025</v>
      </c>
      <c r="L430" s="67" t="s">
        <v>691</v>
      </c>
      <c r="M430" s="94" t="s">
        <v>658</v>
      </c>
      <c r="N430" s="94" t="s">
        <v>722</v>
      </c>
      <c r="O430" s="12" t="s">
        <v>512</v>
      </c>
      <c r="P430" s="94">
        <v>2</v>
      </c>
      <c r="Q430" s="94">
        <v>0</v>
      </c>
      <c r="R430" s="112">
        <v>2</v>
      </c>
      <c r="S430" s="94">
        <v>3</v>
      </c>
      <c r="T430" s="39"/>
      <c r="U430" s="24">
        <v>18</v>
      </c>
      <c r="V430" s="24" t="str">
        <f>IF(W430="","",IFERROR(INDEX(#REF!,MATCH(W430,#REF!,0)),"NUEVO"))</f>
        <v>NUEVO</v>
      </c>
      <c r="W430" s="96" t="s">
        <v>411</v>
      </c>
      <c r="X430" s="49" t="s">
        <v>96</v>
      </c>
      <c r="Y430" s="94" t="s">
        <v>646</v>
      </c>
      <c r="Z430" s="94" t="s">
        <v>647</v>
      </c>
      <c r="AA430" s="94" t="s">
        <v>16</v>
      </c>
      <c r="AB430" s="94" t="s">
        <v>817</v>
      </c>
      <c r="AC430" s="94"/>
      <c r="AD430" s="94"/>
      <c r="AE430" s="94"/>
      <c r="AF430" s="94" t="s">
        <v>646</v>
      </c>
      <c r="AG430" s="24" t="str">
        <f t="shared" si="248"/>
        <v>T</v>
      </c>
      <c r="AH430" s="94">
        <v>2</v>
      </c>
      <c r="AI430" s="94">
        <v>17</v>
      </c>
      <c r="AJ430" s="94">
        <v>40</v>
      </c>
      <c r="AK430" s="94">
        <v>19</v>
      </c>
      <c r="AL430" s="94">
        <v>20</v>
      </c>
      <c r="AM430" s="24">
        <f t="shared" si="259"/>
        <v>1.999999999999996</v>
      </c>
      <c r="AN430" s="97">
        <f t="shared" si="260"/>
        <v>0.73611111111111116</v>
      </c>
      <c r="AO430" s="97">
        <f t="shared" si="261"/>
        <v>0.80555555555555547</v>
      </c>
      <c r="AP430" s="24" t="str" cm="1">
        <f t="array" ref="AP430">IF(W430="","",IF(SUMPRODUCT((W430=$W$6:$W$3326)*(AH430=$AH$6:$AH$3326)*(AN430=$AN$6:$AN$3326)*(AO430=$AO$6:$AO$3326)*(ROW($W$6:$W$3326)&lt;&gt;ROW(W430))*((R430=0)*($R$6:$R$3326&gt;0)+(R430&gt;0)*($R$6:$R$3326=0)))&gt;0,"SALONES UNIDOS",IF(SUMPRODUCT((W430=$W$6:$W$3326)*(AH430=$AH$6:$AH$3326)*((AN430&lt;$AO$6:$AO$3326)*(AO430&gt;$AN$6:$AN$3326))*(ROW($W$6:$W$3326)&lt;&gt;ROW(W430)))&gt;0,"CRUZADO","Sin cruce")))</f>
        <v>Sin cruce</v>
      </c>
      <c r="AQ430" s="97" t="str">
        <f t="shared" si="262"/>
        <v>AE3PRINCIPALB</v>
      </c>
      <c r="AR430" s="97" t="str" cm="1">
        <f t="array" ref="AR430">IF(AQ430="","",IF(SUMPRODUCT((AQ430=$AQ$6:$AQ$3326)*(AH430=$AH$6:$AH$3326)*(AN430=$AN$6:$AN$3326)*(AO430=$AO$6:$AO$3326)*(ROW($AQ$6:$AQ$3326)&lt;&gt;ROW(AQ430))*((R430=0)*($R$6:$R$3326&gt;0)+(R430&gt;0)*($R$6:$R$3326=0)))&gt;0,"SALONES UNIDOS",IF(SUMPRODUCT((AQ430=$AQ$6:$AQ$3326)*(AH430=$AH$6:$AH$3326)*((AN430&lt;$AO$6:$AO$3326)*(AO430&gt;$AN$6:$AN$3326))*(ROW($AQ$6:$AQ$3326)&lt;&gt;ROW(AQ430)))&gt;0,"CRUZADO","Sin cruce")))</f>
        <v>Sin cruce</v>
      </c>
    </row>
    <row r="431" spans="3:44" s="8" customFormat="1" ht="18.75" hidden="1" customHeight="1" x14ac:dyDescent="0.2">
      <c r="C431" s="12" t="s">
        <v>639</v>
      </c>
      <c r="D431" s="42" t="s">
        <v>1067</v>
      </c>
      <c r="E431" s="42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95" t="s">
        <v>1025</v>
      </c>
      <c r="L431" s="67" t="s">
        <v>691</v>
      </c>
      <c r="M431" s="94" t="s">
        <v>658</v>
      </c>
      <c r="N431" s="94" t="s">
        <v>722</v>
      </c>
      <c r="O431" s="12" t="s">
        <v>512</v>
      </c>
      <c r="P431" s="94">
        <v>0</v>
      </c>
      <c r="Q431" s="94">
        <v>2</v>
      </c>
      <c r="R431" s="112">
        <v>2</v>
      </c>
      <c r="S431" s="94">
        <v>3</v>
      </c>
      <c r="T431" s="39"/>
      <c r="U431" s="24">
        <v>18</v>
      </c>
      <c r="V431" s="24" t="str">
        <f>IF(W431="","",IFERROR(INDEX(#REF!,MATCH(W431,#REF!,0)),"NUEVO"))</f>
        <v>NUEVO</v>
      </c>
      <c r="W431" s="96" t="s">
        <v>411</v>
      </c>
      <c r="X431" s="49" t="s">
        <v>96</v>
      </c>
      <c r="Y431" s="94" t="s">
        <v>646</v>
      </c>
      <c r="Z431" s="94" t="s">
        <v>647</v>
      </c>
      <c r="AA431" s="94"/>
      <c r="AB431" s="94"/>
      <c r="AC431" s="94"/>
      <c r="AD431" s="94" t="s">
        <v>1026</v>
      </c>
      <c r="AE431" s="94"/>
      <c r="AF431" s="94" t="s">
        <v>646</v>
      </c>
      <c r="AG431" s="24" t="str">
        <f t="shared" si="248"/>
        <v>P</v>
      </c>
      <c r="AH431" s="94">
        <v>2</v>
      </c>
      <c r="AI431" s="94">
        <v>19</v>
      </c>
      <c r="AJ431" s="94">
        <v>20</v>
      </c>
      <c r="AK431" s="94">
        <v>21</v>
      </c>
      <c r="AL431" s="94">
        <v>0</v>
      </c>
      <c r="AM431" s="24">
        <f t="shared" si="259"/>
        <v>2.0000000000000027</v>
      </c>
      <c r="AN431" s="97">
        <f t="shared" si="260"/>
        <v>0.80555555555555547</v>
      </c>
      <c r="AO431" s="97">
        <f t="shared" si="261"/>
        <v>0.875</v>
      </c>
      <c r="AP431" s="24" t="str" cm="1">
        <f t="array" ref="AP431">IF(W431="","",IF(SUMPRODUCT((W431=$W$6:$W$3326)*(AH431=$AH$6:$AH$3326)*(AN431=$AN$6:$AN$3326)*(AO431=$AO$6:$AO$3326)*(ROW($W$6:$W$3326)&lt;&gt;ROW(W431))*((R431=0)*($R$6:$R$3326&gt;0)+(R431&gt;0)*($R$6:$R$3326=0)))&gt;0,"SALONES UNIDOS",IF(SUMPRODUCT((W431=$W$6:$W$3326)*(AH431=$AH$6:$AH$3326)*((AN431&lt;$AO$6:$AO$3326)*(AO431&gt;$AN$6:$AN$3326))*(ROW($W$6:$W$3326)&lt;&gt;ROW(W431)))&gt;0,"CRUZADO","Sin cruce")))</f>
        <v>Sin cruce</v>
      </c>
      <c r="AQ431" s="97" t="str">
        <f t="shared" si="262"/>
        <v>AE3PRINCIPALB</v>
      </c>
      <c r="AR431" s="97" t="str" cm="1">
        <f t="array" ref="AR431">IF(AQ431="","",IF(SUMPRODUCT((AQ431=$AQ$6:$AQ$3326)*(AH431=$AH$6:$AH$3326)*(AN431=$AN$6:$AN$3326)*(AO431=$AO$6:$AO$3326)*(ROW($AQ$6:$AQ$3326)&lt;&gt;ROW(AQ431))*((R431=0)*($R$6:$R$3326&gt;0)+(R431&gt;0)*($R$6:$R$3326=0)))&gt;0,"SALONES UNIDOS",IF(SUMPRODUCT((AQ431=$AQ$6:$AQ$3326)*(AH431=$AH$6:$AH$3326)*((AN431&lt;$AO$6:$AO$3326)*(AO431&gt;$AN$6:$AN$3326))*(ROW($AQ$6:$AQ$3326)&lt;&gt;ROW(AQ431)))&gt;0,"CRUZADO","Sin cruce")))</f>
        <v>Sin cruce</v>
      </c>
    </row>
    <row r="432" spans="3:44" s="8" customFormat="1" ht="18.75" hidden="1" customHeight="1" x14ac:dyDescent="0.2">
      <c r="C432" s="12" t="s">
        <v>639</v>
      </c>
      <c r="D432" s="42" t="s">
        <v>1067</v>
      </c>
      <c r="E432" s="42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95" t="s">
        <v>1028</v>
      </c>
      <c r="L432" s="67" t="s">
        <v>1029</v>
      </c>
      <c r="M432" s="94" t="s">
        <v>658</v>
      </c>
      <c r="N432" s="94" t="s">
        <v>722</v>
      </c>
      <c r="O432" s="12" t="s">
        <v>512</v>
      </c>
      <c r="P432" s="94">
        <v>2</v>
      </c>
      <c r="Q432" s="94">
        <v>2</v>
      </c>
      <c r="R432" s="112">
        <v>4</v>
      </c>
      <c r="S432" s="94">
        <v>3</v>
      </c>
      <c r="T432" s="39"/>
      <c r="U432" s="24">
        <v>18</v>
      </c>
      <c r="V432" s="24" t="str">
        <f>IF(W432="","",IFERROR(INDEX(#REF!,MATCH(W432,#REF!,0)),"NUEVO"))</f>
        <v>NUEVO</v>
      </c>
      <c r="W432" s="96" t="s">
        <v>211</v>
      </c>
      <c r="X432" s="49" t="s">
        <v>521</v>
      </c>
      <c r="Y432" s="94" t="s">
        <v>646</v>
      </c>
      <c r="Z432" s="94" t="s">
        <v>647</v>
      </c>
      <c r="AA432" s="94"/>
      <c r="AB432" s="94"/>
      <c r="AC432" s="94"/>
      <c r="AD432" s="94"/>
      <c r="AE432" s="94"/>
      <c r="AF432" s="94" t="s">
        <v>646</v>
      </c>
      <c r="AG432" s="24" t="str">
        <f t="shared" si="248"/>
        <v>TP</v>
      </c>
      <c r="AH432" s="94">
        <v>1</v>
      </c>
      <c r="AI432" s="94">
        <v>18</v>
      </c>
      <c r="AJ432" s="94">
        <v>30</v>
      </c>
      <c r="AK432" s="94">
        <v>21</v>
      </c>
      <c r="AL432" s="94">
        <v>50</v>
      </c>
      <c r="AM432" s="24">
        <f t="shared" si="259"/>
        <v>3.9999999999999987</v>
      </c>
      <c r="AN432" s="97">
        <f t="shared" si="260"/>
        <v>0.77083333333333337</v>
      </c>
      <c r="AO432" s="97">
        <f t="shared" si="261"/>
        <v>0.90972222222222221</v>
      </c>
      <c r="AP432" s="24" t="str" cm="1">
        <f t="array" ref="AP432">IF(W432="","",IF(SUMPRODUCT((W432=$W$6:$W$3326)*(AH432=$AH$6:$AH$3326)*(AN432=$AN$6:$AN$3326)*(AO432=$AO$6:$AO$3326)*(ROW($W$6:$W$3326)&lt;&gt;ROW(W432))*((R432=0)*($R$6:$R$3326&gt;0)+(R432&gt;0)*($R$6:$R$3326=0)))&gt;0,"SALONES UNIDOS",IF(SUMPRODUCT((W432=$W$6:$W$3326)*(AH432=$AH$6:$AH$3326)*((AN432&lt;$AO$6:$AO$3326)*(AO432&gt;$AN$6:$AN$3326))*(ROW($W$6:$W$3326)&lt;&gt;ROW(W432)))&gt;0,"CRUZADO","Sin cruce")))</f>
        <v>Sin cruce</v>
      </c>
      <c r="AQ432" s="97" t="str">
        <f t="shared" si="262"/>
        <v>AE3PRINCIPALB</v>
      </c>
      <c r="AR432" s="97" t="str" cm="1">
        <f t="array" ref="AR432">IF(AQ432="","",IF(SUMPRODUCT((AQ432=$AQ$6:$AQ$3326)*(AH432=$AH$6:$AH$3326)*(AN432=$AN$6:$AN$3326)*(AO432=$AO$6:$AO$3326)*(ROW($AQ$6:$AQ$3326)&lt;&gt;ROW(AQ432))*((R432=0)*($R$6:$R$3326&gt;0)+(R432&gt;0)*($R$6:$R$3326=0)))&gt;0,"SALONES UNIDOS",IF(SUMPRODUCT((AQ432=$AQ$6:$AQ$3326)*(AH432=$AH$6:$AH$3326)*((AN432&lt;$AO$6:$AO$3326)*(AO432&gt;$AN$6:$AN$3326))*(ROW($AQ$6:$AQ$3326)&lt;&gt;ROW(AQ432)))&gt;0,"CRUZADO","Sin cruce")))</f>
        <v>Sin cruce</v>
      </c>
    </row>
    <row r="433" spans="3:44" s="8" customFormat="1" ht="18.75" hidden="1" customHeight="1" x14ac:dyDescent="0.2">
      <c r="C433" s="12" t="s">
        <v>639</v>
      </c>
      <c r="D433" s="42" t="s">
        <v>1067</v>
      </c>
      <c r="E433" s="42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95" t="s">
        <v>1031</v>
      </c>
      <c r="L433" s="67" t="s">
        <v>1032</v>
      </c>
      <c r="M433" s="94" t="s">
        <v>684</v>
      </c>
      <c r="N433" s="94" t="s">
        <v>722</v>
      </c>
      <c r="O433" s="12" t="s">
        <v>521</v>
      </c>
      <c r="P433" s="94">
        <v>2</v>
      </c>
      <c r="Q433" s="94">
        <v>4</v>
      </c>
      <c r="R433" s="112">
        <v>6</v>
      </c>
      <c r="S433" s="94">
        <v>4</v>
      </c>
      <c r="T433" s="39"/>
      <c r="U433" s="24">
        <v>18</v>
      </c>
      <c r="V433" s="24" t="str">
        <f>IF(W433="","",IFERROR(INDEX(#REF!,MATCH(W433,#REF!,0)),"NUEVO"))</f>
        <v>NUEVO</v>
      </c>
      <c r="W433" s="96" t="s">
        <v>535</v>
      </c>
      <c r="X433" s="49" t="s">
        <v>95</v>
      </c>
      <c r="Y433" s="94" t="s">
        <v>646</v>
      </c>
      <c r="Z433" s="94" t="s">
        <v>647</v>
      </c>
      <c r="AA433" s="94"/>
      <c r="AB433" s="94"/>
      <c r="AC433" s="94"/>
      <c r="AD433" s="94"/>
      <c r="AE433" s="94"/>
      <c r="AF433" s="94" t="s">
        <v>646</v>
      </c>
      <c r="AG433" s="24" t="str">
        <f t="shared" si="248"/>
        <v>TP</v>
      </c>
      <c r="AH433" s="94">
        <v>4</v>
      </c>
      <c r="AI433" s="94">
        <v>18</v>
      </c>
      <c r="AJ433" s="94">
        <v>30</v>
      </c>
      <c r="AK433" s="94">
        <v>23</v>
      </c>
      <c r="AL433" s="94">
        <v>30</v>
      </c>
      <c r="AM433" s="24">
        <f t="shared" si="259"/>
        <v>6.0000000000000009</v>
      </c>
      <c r="AN433" s="97">
        <f t="shared" si="260"/>
        <v>0.77083333333333337</v>
      </c>
      <c r="AO433" s="97">
        <f t="shared" si="261"/>
        <v>0.97916666666666674</v>
      </c>
      <c r="AP433" s="24" t="str" cm="1">
        <f t="array" ref="AP433">IF(W433="","",IF(SUMPRODUCT((W433=$W$6:$W$3326)*(AH433=$AH$6:$AH$3326)*(AN433=$AN$6:$AN$3326)*(AO433=$AO$6:$AO$3326)*(ROW($W$6:$W$3326)&lt;&gt;ROW(W433))*((R433=0)*($R$6:$R$3326&gt;0)+(R433&gt;0)*($R$6:$R$3326=0)))&gt;0,"SALONES UNIDOS",IF(SUMPRODUCT((W433=$W$6:$W$3326)*(AH433=$AH$6:$AH$3326)*((AN433&lt;$AO$6:$AO$3326)*(AO433&gt;$AN$6:$AN$3326))*(ROW($W$6:$W$3326)&lt;&gt;ROW(W433)))&gt;0,"CRUZADO","Sin cruce")))</f>
        <v>Sin cruce</v>
      </c>
      <c r="AQ433" s="97" t="str">
        <f t="shared" si="262"/>
        <v>AE3PRINCIPALB</v>
      </c>
      <c r="AR433" s="97" t="str" cm="1">
        <f t="array" ref="AR433">IF(AQ433="","",IF(SUMPRODUCT((AQ433=$AQ$6:$AQ$3326)*(AH433=$AH$6:$AH$3326)*(AN433=$AN$6:$AN$3326)*(AO433=$AO$6:$AO$3326)*(ROW($AQ$6:$AQ$3326)&lt;&gt;ROW(AQ433))*((R433=0)*($R$6:$R$3326&gt;0)+(R433&gt;0)*($R$6:$R$3326=0)))&gt;0,"SALONES UNIDOS",IF(SUMPRODUCT((AQ433=$AQ$6:$AQ$3326)*(AH433=$AH$6:$AH$3326)*((AN433&lt;$AO$6:$AO$3326)*(AO433&gt;$AN$6:$AN$3326))*(ROW($AQ$6:$AQ$3326)&lt;&gt;ROW(AQ433)))&gt;0,"CRUZADO","Sin cruce")))</f>
        <v>Sin cruce</v>
      </c>
    </row>
    <row r="434" spans="3:44" s="8" customFormat="1" ht="18.75" hidden="1" customHeight="1" x14ac:dyDescent="0.2">
      <c r="C434" s="12" t="s">
        <v>639</v>
      </c>
      <c r="D434" s="42" t="s">
        <v>1067</v>
      </c>
      <c r="E434" s="42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95" t="s">
        <v>1033</v>
      </c>
      <c r="L434" s="67" t="s">
        <v>1034</v>
      </c>
      <c r="M434" s="94" t="s">
        <v>643</v>
      </c>
      <c r="N434" s="94" t="s">
        <v>722</v>
      </c>
      <c r="O434" s="12" t="s">
        <v>512</v>
      </c>
      <c r="P434" s="94">
        <v>2</v>
      </c>
      <c r="Q434" s="94">
        <v>2</v>
      </c>
      <c r="R434" s="112">
        <v>4</v>
      </c>
      <c r="S434" s="94">
        <v>3</v>
      </c>
      <c r="T434" s="39"/>
      <c r="U434" s="24">
        <v>18</v>
      </c>
      <c r="V434" s="24" t="str">
        <f>IF(W434="","",IFERROR(INDEX(#REF!,MATCH(W434,#REF!,0)),"NUEVO"))</f>
        <v>NUEVO</v>
      </c>
      <c r="W434" s="96" t="s">
        <v>248</v>
      </c>
      <c r="X434" s="49" t="s">
        <v>96</v>
      </c>
      <c r="Y434" s="94" t="s">
        <v>646</v>
      </c>
      <c r="Z434" s="94" t="s">
        <v>647</v>
      </c>
      <c r="AA434" s="94" t="s">
        <v>16</v>
      </c>
      <c r="AB434" s="94" t="s">
        <v>817</v>
      </c>
      <c r="AC434" s="94"/>
      <c r="AD434" s="94"/>
      <c r="AE434" s="94"/>
      <c r="AF434" s="94" t="s">
        <v>646</v>
      </c>
      <c r="AG434" s="24" t="str">
        <f t="shared" ref="AG434:AG508" si="283">IF(AND(P434&gt;0,Q434&gt;0),"TP",IF(AND(P434&gt;0,Q434=0),"T","P"))</f>
        <v>TP</v>
      </c>
      <c r="AH434" s="94">
        <v>3</v>
      </c>
      <c r="AI434" s="94">
        <v>18</v>
      </c>
      <c r="AJ434" s="94">
        <v>30</v>
      </c>
      <c r="AK434" s="94">
        <v>21</v>
      </c>
      <c r="AL434" s="94">
        <v>50</v>
      </c>
      <c r="AM434" s="24">
        <f t="shared" si="259"/>
        <v>3.9999999999999987</v>
      </c>
      <c r="AN434" s="97">
        <f t="shared" si="260"/>
        <v>0.77083333333333337</v>
      </c>
      <c r="AO434" s="97">
        <f t="shared" si="261"/>
        <v>0.90972222222222221</v>
      </c>
      <c r="AP434" s="24" t="str" cm="1">
        <f t="array" ref="AP434">IF(W434="","",IF(SUMPRODUCT((W434=$W$6:$W$3326)*(AH434=$AH$6:$AH$3326)*(AN434=$AN$6:$AN$3326)*(AO434=$AO$6:$AO$3326)*(ROW($W$6:$W$3326)&lt;&gt;ROW(W434))*((R434=0)*($R$6:$R$3326&gt;0)+(R434&gt;0)*($R$6:$R$3326=0)))&gt;0,"SALONES UNIDOS",IF(SUMPRODUCT((W434=$W$6:$W$3326)*(AH434=$AH$6:$AH$3326)*((AN434&lt;$AO$6:$AO$3326)*(AO434&gt;$AN$6:$AN$3326))*(ROW($W$6:$W$3326)&lt;&gt;ROW(W434)))&gt;0,"CRUZADO","Sin cruce")))</f>
        <v>Sin cruce</v>
      </c>
      <c r="AQ434" s="97" t="str">
        <f t="shared" si="262"/>
        <v>AE3PRINCIPALB</v>
      </c>
      <c r="AR434" s="97" t="str" cm="1">
        <f t="array" ref="AR434">IF(AQ434="","",IF(SUMPRODUCT((AQ434=$AQ$6:$AQ$3326)*(AH434=$AH$6:$AH$3326)*(AN434=$AN$6:$AN$3326)*(AO434=$AO$6:$AO$3326)*(ROW($AQ$6:$AQ$3326)&lt;&gt;ROW(AQ434))*((R434=0)*($R$6:$R$3326&gt;0)+(R434&gt;0)*($R$6:$R$3326=0)))&gt;0,"SALONES UNIDOS",IF(SUMPRODUCT((AQ434=$AQ$6:$AQ$3326)*(AH434=$AH$6:$AH$3326)*((AN434&lt;$AO$6:$AO$3326)*(AO434&gt;$AN$6:$AN$3326))*(ROW($AQ$6:$AQ$3326)&lt;&gt;ROW(AQ434)))&gt;0,"CRUZADO","Sin cruce")))</f>
        <v>Sin cruce</v>
      </c>
    </row>
    <row r="435" spans="3:44" s="8" customFormat="1" ht="18.75" hidden="1" customHeight="1" x14ac:dyDescent="0.2">
      <c r="C435" s="12" t="s">
        <v>639</v>
      </c>
      <c r="D435" s="42" t="s">
        <v>1067</v>
      </c>
      <c r="E435" s="42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95" t="s">
        <v>1035</v>
      </c>
      <c r="L435" s="67" t="s">
        <v>710</v>
      </c>
      <c r="M435" s="94" t="s">
        <v>658</v>
      </c>
      <c r="N435" s="94" t="s">
        <v>722</v>
      </c>
      <c r="O435" s="12" t="s">
        <v>521</v>
      </c>
      <c r="P435" s="94">
        <v>3</v>
      </c>
      <c r="Q435" s="94">
        <v>2</v>
      </c>
      <c r="R435" s="112">
        <v>5</v>
      </c>
      <c r="S435" s="94">
        <v>4</v>
      </c>
      <c r="T435" s="39"/>
      <c r="U435" s="24">
        <v>18</v>
      </c>
      <c r="V435" s="24" t="str">
        <f>IF(W435="","",IFERROR(INDEX(#REF!,MATCH(W435,#REF!,0)),"NUEVO"))</f>
        <v>NUEVO</v>
      </c>
      <c r="W435" s="9" t="s">
        <v>254</v>
      </c>
      <c r="X435" s="49" t="s">
        <v>95</v>
      </c>
      <c r="Y435" s="94" t="s">
        <v>646</v>
      </c>
      <c r="Z435" s="94" t="s">
        <v>647</v>
      </c>
      <c r="AA435" s="94"/>
      <c r="AB435" s="94"/>
      <c r="AC435" s="94"/>
      <c r="AD435" s="94"/>
      <c r="AE435" s="94"/>
      <c r="AF435" s="94" t="s">
        <v>646</v>
      </c>
      <c r="AG435" s="24" t="str">
        <f t="shared" si="283"/>
        <v>TP</v>
      </c>
      <c r="AH435" s="94">
        <v>5</v>
      </c>
      <c r="AI435" s="94">
        <v>18</v>
      </c>
      <c r="AJ435" s="94">
        <v>30</v>
      </c>
      <c r="AK435" s="94">
        <v>22</v>
      </c>
      <c r="AL435" s="94">
        <v>40</v>
      </c>
      <c r="AM435" s="24">
        <f t="shared" si="259"/>
        <v>4.9999999999999982</v>
      </c>
      <c r="AN435" s="97">
        <f t="shared" si="260"/>
        <v>0.77083333333333337</v>
      </c>
      <c r="AO435" s="97">
        <f t="shared" si="261"/>
        <v>0.94444444444444442</v>
      </c>
      <c r="AP435" s="24" t="str" cm="1">
        <f t="array" ref="AP435">IF(W435="","",IF(SUMPRODUCT((W435=$W$6:$W$3326)*(AH435=$AH$6:$AH$3326)*(AN435=$AN$6:$AN$3326)*(AO435=$AO$6:$AO$3326)*(ROW($W$6:$W$3326)&lt;&gt;ROW(W435))*((R435=0)*($R$6:$R$3326&gt;0)+(R435&gt;0)*($R$6:$R$3326=0)))&gt;0,"SALONES UNIDOS",IF(SUMPRODUCT((W435=$W$6:$W$3326)*(AH435=$AH$6:$AH$3326)*((AN435&lt;$AO$6:$AO$3326)*(AO435&gt;$AN$6:$AN$3326))*(ROW($W$6:$W$3326)&lt;&gt;ROW(W435)))&gt;0,"CRUZADO","Sin cruce")))</f>
        <v>Sin cruce</v>
      </c>
      <c r="AQ435" s="97" t="str">
        <f t="shared" si="262"/>
        <v>AE3PRINCIPALB</v>
      </c>
      <c r="AR435" s="97" t="str" cm="1">
        <f t="array" ref="AR435">IF(AQ435="","",IF(SUMPRODUCT((AQ435=$AQ$6:$AQ$3326)*(AH435=$AH$6:$AH$3326)*(AN435=$AN$6:$AN$3326)*(AO435=$AO$6:$AO$3326)*(ROW($AQ$6:$AQ$3326)&lt;&gt;ROW(AQ435))*((R435=0)*($R$6:$R$3326&gt;0)+(R435&gt;0)*($R$6:$R$3326=0)))&gt;0,"SALONES UNIDOS",IF(SUMPRODUCT((AQ435=$AQ$6:$AQ$3326)*(AH435=$AH$6:$AH$3326)*((AN435&lt;$AO$6:$AO$3326)*(AO435&gt;$AN$6:$AN$3326))*(ROW($AQ$6:$AQ$3326)&lt;&gt;ROW(AQ435)))&gt;0,"CRUZADO","Sin cruce")))</f>
        <v>Sin cruce</v>
      </c>
    </row>
    <row r="436" spans="3:44" s="8" customFormat="1" ht="18.75" hidden="1" customHeight="1" x14ac:dyDescent="0.2">
      <c r="C436" s="12" t="s">
        <v>639</v>
      </c>
      <c r="D436" s="42" t="s">
        <v>1067</v>
      </c>
      <c r="E436" s="42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95" t="s">
        <v>1036</v>
      </c>
      <c r="L436" s="67" t="s">
        <v>784</v>
      </c>
      <c r="M436" s="94" t="s">
        <v>658</v>
      </c>
      <c r="N436" s="94" t="s">
        <v>722</v>
      </c>
      <c r="O436" s="12" t="s">
        <v>512</v>
      </c>
      <c r="P436" s="94">
        <v>1</v>
      </c>
      <c r="Q436" s="94">
        <v>2</v>
      </c>
      <c r="R436" s="112">
        <v>3</v>
      </c>
      <c r="S436" s="94">
        <v>3</v>
      </c>
      <c r="T436" s="39"/>
      <c r="U436" s="24">
        <v>18</v>
      </c>
      <c r="V436" s="24" t="str">
        <f>IF(W436="","",IFERROR(INDEX(#REF!,MATCH(W436,#REF!,0)),"NUEVO"))</f>
        <v>NUEVO</v>
      </c>
      <c r="W436" s="96" t="s">
        <v>248</v>
      </c>
      <c r="X436" s="49" t="s">
        <v>96</v>
      </c>
      <c r="Y436" s="94" t="s">
        <v>646</v>
      </c>
      <c r="Z436" s="94" t="s">
        <v>647</v>
      </c>
      <c r="AA436" s="94" t="s">
        <v>26</v>
      </c>
      <c r="AB436" s="94" t="s">
        <v>1050</v>
      </c>
      <c r="AC436" s="94"/>
      <c r="AD436" s="94"/>
      <c r="AE436" s="94"/>
      <c r="AF436" s="94" t="s">
        <v>646</v>
      </c>
      <c r="AG436" s="24" t="str">
        <f t="shared" si="283"/>
        <v>TP</v>
      </c>
      <c r="AH436" s="94">
        <v>1</v>
      </c>
      <c r="AI436" s="94">
        <v>16</v>
      </c>
      <c r="AJ436" s="94">
        <v>0</v>
      </c>
      <c r="AK436" s="94">
        <v>18</v>
      </c>
      <c r="AL436" s="94">
        <v>30</v>
      </c>
      <c r="AM436" s="24">
        <f t="shared" si="259"/>
        <v>3.0000000000000022</v>
      </c>
      <c r="AN436" s="97">
        <f t="shared" si="260"/>
        <v>0.66666666666666663</v>
      </c>
      <c r="AO436" s="97">
        <f t="shared" si="261"/>
        <v>0.77083333333333337</v>
      </c>
      <c r="AP436" s="24" t="str" cm="1">
        <f t="array" ref="AP436">IF(W436="","",IF(SUMPRODUCT((W436=$W$6:$W$3326)*(AH436=$AH$6:$AH$3326)*(AN436=$AN$6:$AN$3326)*(AO436=$AO$6:$AO$3326)*(ROW($W$6:$W$3326)&lt;&gt;ROW(W436))*((R436=0)*($R$6:$R$3326&gt;0)+(R436&gt;0)*($R$6:$R$3326=0)))&gt;0,"SALONES UNIDOS",IF(SUMPRODUCT((W436=$W$6:$W$3326)*(AH436=$AH$6:$AH$3326)*((AN436&lt;$AO$6:$AO$3326)*(AO436&gt;$AN$6:$AN$3326))*(ROW($W$6:$W$3326)&lt;&gt;ROW(W436)))&gt;0,"CRUZADO","Sin cruce")))</f>
        <v>Sin cruce</v>
      </c>
      <c r="AQ436" s="97" t="str">
        <f t="shared" si="262"/>
        <v>AE3PRINCIPALB</v>
      </c>
      <c r="AR436" s="97" t="str" cm="1">
        <f t="array" ref="AR436">IF(AQ436="","",IF(SUMPRODUCT((AQ436=$AQ$6:$AQ$3326)*(AH436=$AH$6:$AH$3326)*(AN436=$AN$6:$AN$3326)*(AO436=$AO$6:$AO$3326)*(ROW($AQ$6:$AQ$3326)&lt;&gt;ROW(AQ436))*((R436=0)*($R$6:$R$3326&gt;0)+(R436&gt;0)*($R$6:$R$3326=0)))&gt;0,"SALONES UNIDOS",IF(SUMPRODUCT((AQ436=$AQ$6:$AQ$3326)*(AH436=$AH$6:$AH$3326)*((AN436&lt;$AO$6:$AO$3326)*(AO436&gt;$AN$6:$AN$3326))*(ROW($AQ$6:$AQ$3326)&lt;&gt;ROW(AQ436)))&gt;0,"CRUZADO","Sin cruce")))</f>
        <v>Sin cruce</v>
      </c>
    </row>
    <row r="437" spans="3:44" s="8" customFormat="1" ht="18.75" hidden="1" customHeight="1" x14ac:dyDescent="0.2">
      <c r="C437" s="12" t="s">
        <v>639</v>
      </c>
      <c r="D437" s="42" t="s">
        <v>1067</v>
      </c>
      <c r="E437" s="42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95" t="s">
        <v>1036</v>
      </c>
      <c r="L437" s="67" t="s">
        <v>784</v>
      </c>
      <c r="M437" s="94" t="s">
        <v>658</v>
      </c>
      <c r="N437" s="94" t="s">
        <v>722</v>
      </c>
      <c r="O437" s="12" t="s">
        <v>512</v>
      </c>
      <c r="P437" s="94">
        <v>0</v>
      </c>
      <c r="Q437" s="94">
        <v>2</v>
      </c>
      <c r="R437" s="112">
        <v>2</v>
      </c>
      <c r="S437" s="94">
        <v>3</v>
      </c>
      <c r="T437" s="39"/>
      <c r="U437" s="24">
        <v>18</v>
      </c>
      <c r="V437" s="24" t="str">
        <f>IF(W437="","",IFERROR(INDEX(#REF!,MATCH(W437,#REF!,0)),"NUEVO"))</f>
        <v>NUEVO</v>
      </c>
      <c r="W437" s="96" t="s">
        <v>248</v>
      </c>
      <c r="X437" s="49" t="s">
        <v>96</v>
      </c>
      <c r="Y437" s="94" t="s">
        <v>646</v>
      </c>
      <c r="Z437" s="94" t="s">
        <v>647</v>
      </c>
      <c r="AA437" s="94" t="s">
        <v>16</v>
      </c>
      <c r="AB437" s="94" t="s">
        <v>817</v>
      </c>
      <c r="AC437" s="94"/>
      <c r="AD437" s="94"/>
      <c r="AE437" s="94"/>
      <c r="AF437" s="94" t="s">
        <v>646</v>
      </c>
      <c r="AG437" s="24" t="str">
        <f t="shared" si="283"/>
        <v>P</v>
      </c>
      <c r="AH437" s="94">
        <v>2</v>
      </c>
      <c r="AI437" s="94">
        <v>16</v>
      </c>
      <c r="AJ437" s="94">
        <v>0</v>
      </c>
      <c r="AK437" s="94">
        <v>17</v>
      </c>
      <c r="AL437" s="94">
        <v>40</v>
      </c>
      <c r="AM437" s="24">
        <f t="shared" si="259"/>
        <v>2.0000000000000027</v>
      </c>
      <c r="AN437" s="97">
        <f t="shared" si="260"/>
        <v>0.66666666666666663</v>
      </c>
      <c r="AO437" s="97">
        <f t="shared" si="261"/>
        <v>0.73611111111111116</v>
      </c>
      <c r="AP437" s="24" t="str" cm="1">
        <f t="array" ref="AP437">IF(W437="","",IF(SUMPRODUCT((W437=$W$6:$W$3326)*(AH437=$AH$6:$AH$3326)*(AN437=$AN$6:$AN$3326)*(AO437=$AO$6:$AO$3326)*(ROW($W$6:$W$3326)&lt;&gt;ROW(W437))*((R437=0)*($R$6:$R$3326&gt;0)+(R437&gt;0)*($R$6:$R$3326=0)))&gt;0,"SALONES UNIDOS",IF(SUMPRODUCT((W437=$W$6:$W$3326)*(AH437=$AH$6:$AH$3326)*((AN437&lt;$AO$6:$AO$3326)*(AO437&gt;$AN$6:$AN$3326))*(ROW($W$6:$W$3326)&lt;&gt;ROW(W437)))&gt;0,"CRUZADO","Sin cruce")))</f>
        <v>Sin cruce</v>
      </c>
      <c r="AQ437" s="97" t="str">
        <f t="shared" si="262"/>
        <v>AE3PRINCIPALB</v>
      </c>
      <c r="AR437" s="97" t="str" cm="1">
        <f t="array" ref="AR437">IF(AQ437="","",IF(SUMPRODUCT((AQ437=$AQ$6:$AQ$3326)*(AH437=$AH$6:$AH$3326)*(AN437=$AN$6:$AN$3326)*(AO437=$AO$6:$AO$3326)*(ROW($AQ$6:$AQ$3326)&lt;&gt;ROW(AQ437))*((R437=0)*($R$6:$R$3326&gt;0)+(R437&gt;0)*($R$6:$R$3326=0)))&gt;0,"SALONES UNIDOS",IF(SUMPRODUCT((AQ437=$AQ$6:$AQ$3326)*(AH437=$AH$6:$AH$3326)*((AN437&lt;$AO$6:$AO$3326)*(AO437&gt;$AN$6:$AN$3326))*(ROW($AQ$6:$AQ$3326)&lt;&gt;ROW(AQ437)))&gt;0,"CRUZADO","Sin cruce")))</f>
        <v>Sin cruce</v>
      </c>
    </row>
    <row r="438" spans="3:44" s="8" customFormat="1" ht="18.75" hidden="1" customHeight="1" x14ac:dyDescent="0.2">
      <c r="C438" s="12" t="s">
        <v>639</v>
      </c>
      <c r="D438" s="94" t="s">
        <v>31</v>
      </c>
      <c r="E438" s="94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95" t="s">
        <v>1068</v>
      </c>
      <c r="L438" s="67" t="s">
        <v>691</v>
      </c>
      <c r="M438" s="94" t="s">
        <v>658</v>
      </c>
      <c r="N438" s="94" t="s">
        <v>722</v>
      </c>
      <c r="O438" s="12" t="s">
        <v>521</v>
      </c>
      <c r="P438" s="94">
        <v>2</v>
      </c>
      <c r="Q438" s="94">
        <v>0</v>
      </c>
      <c r="R438" s="112">
        <v>2</v>
      </c>
      <c r="S438" s="94">
        <v>3</v>
      </c>
      <c r="T438" s="39"/>
      <c r="U438" s="24">
        <v>25</v>
      </c>
      <c r="V438" s="24" t="str">
        <f>IF(W438="","",IFERROR(INDEX(#REF!,MATCH(W438,#REF!,0)),"NUEVO"))</f>
        <v>NUEVO</v>
      </c>
      <c r="W438" s="96" t="s">
        <v>411</v>
      </c>
      <c r="X438" s="49" t="s">
        <v>95</v>
      </c>
      <c r="Y438" s="94" t="s">
        <v>646</v>
      </c>
      <c r="Z438" s="94" t="s">
        <v>647</v>
      </c>
      <c r="AA438" s="94"/>
      <c r="AB438" s="94"/>
      <c r="AC438" s="94"/>
      <c r="AD438" s="94"/>
      <c r="AE438" s="94"/>
      <c r="AF438" s="94" t="s">
        <v>646</v>
      </c>
      <c r="AG438" s="24" t="str">
        <f t="shared" ref="AG438" si="284">IF(AND(P438&gt;0,Q438&gt;0),"TP",IF(AND(P438&gt;0,Q438=0),"T","P"))</f>
        <v>T</v>
      </c>
      <c r="AH438" s="94">
        <v>1</v>
      </c>
      <c r="AI438" s="94">
        <v>16</v>
      </c>
      <c r="AJ438" s="94">
        <v>50</v>
      </c>
      <c r="AK438" s="94">
        <v>18</v>
      </c>
      <c r="AL438" s="94">
        <v>30</v>
      </c>
      <c r="AM438" s="24">
        <f t="shared" ref="AM438" si="285">IF(R438=0,0,IF(AI438="",R438,IF(X438="HIBRIDO VIRTUAL",0,((((AK438/24)+(AL438/1440))-((AI438/24)+(AJ438/1440)))*1440/50))))</f>
        <v>2.0000000000000027</v>
      </c>
      <c r="AN438" s="97">
        <f t="shared" ref="AN438" si="286">AI438/24+AJ438/1440</f>
        <v>0.70138888888888884</v>
      </c>
      <c r="AO438" s="97">
        <f t="shared" ref="AO438" si="287">AK438/24+AL438/1440</f>
        <v>0.77083333333333337</v>
      </c>
      <c r="AP438" s="24" t="str" cm="1">
        <f t="array" ref="AP438">IF(W438="","",IF(SUMPRODUCT((W438=$W$6:$W$3326)*(AH438=$AH$6:$AH$3326)*(AN438=$AN$6:$AN$3326)*(AO438=$AO$6:$AO$3326)*(ROW($W$6:$W$3326)&lt;&gt;ROW(W438))*((R438=0)*($R$6:$R$3326&gt;0)+(R438&gt;0)*($R$6:$R$3326=0)))&gt;0,"SALONES UNIDOS",IF(SUMPRODUCT((W438=$W$6:$W$3326)*(AH438=$AH$6:$AH$3326)*((AN438&lt;$AO$6:$AO$3326)*(AO438&gt;$AN$6:$AN$3326))*(ROW($W$6:$W$3326)&lt;&gt;ROW(W438)))&gt;0,"CRUZADO","Sin cruce")))</f>
        <v>Sin cruce</v>
      </c>
      <c r="AQ438" s="97" t="str">
        <f t="shared" ref="AQ438" si="288">TRIM(CONCATENATE(H438,I438,F438,J438))</f>
        <v>AE3PRINCIPALC</v>
      </c>
      <c r="AR438" s="97" t="str" cm="1">
        <f t="array" ref="AR438">IF(AQ438="","",IF(SUMPRODUCT((AQ438=$AQ$6:$AQ$3326)*(AH438=$AH$6:$AH$3326)*(AN438=$AN$6:$AN$3326)*(AO438=$AO$6:$AO$3326)*(ROW($AQ$6:$AQ$3326)&lt;&gt;ROW(AQ438))*((R438=0)*($R$6:$R$3326&gt;0)+(R438&gt;0)*($R$6:$R$3326=0)))&gt;0,"SALONES UNIDOS",IF(SUMPRODUCT((AQ438=$AQ$6:$AQ$3326)*(AH438=$AH$6:$AH$3326)*((AN438&lt;$AO$6:$AO$3326)*(AO438&gt;$AN$6:$AN$3326))*(ROW($AQ$6:$AQ$3326)&lt;&gt;ROW(AQ438)))&gt;0,"CRUZADO","Sin cruce")))</f>
        <v>Sin cruce</v>
      </c>
    </row>
    <row r="439" spans="3:44" s="8" customFormat="1" ht="18.75" hidden="1" customHeight="1" x14ac:dyDescent="0.2">
      <c r="C439" s="12" t="s">
        <v>639</v>
      </c>
      <c r="D439" s="94" t="s">
        <v>31</v>
      </c>
      <c r="E439" s="94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95" t="s">
        <v>1068</v>
      </c>
      <c r="L439" s="67" t="s">
        <v>691</v>
      </c>
      <c r="M439" s="94" t="s">
        <v>658</v>
      </c>
      <c r="N439" s="94" t="s">
        <v>722</v>
      </c>
      <c r="O439" s="12" t="s">
        <v>521</v>
      </c>
      <c r="P439" s="94">
        <v>0</v>
      </c>
      <c r="Q439" s="94">
        <v>2</v>
      </c>
      <c r="R439" s="112">
        <v>2</v>
      </c>
      <c r="S439" s="94">
        <v>3</v>
      </c>
      <c r="T439" s="39"/>
      <c r="U439" s="24">
        <v>25</v>
      </c>
      <c r="V439" s="24" t="str">
        <f>IF(W439="","",IFERROR(INDEX(#REF!,MATCH(W439,#REF!,0)),"NUEVO"))</f>
        <v>NUEVO</v>
      </c>
      <c r="W439" s="96" t="s">
        <v>411</v>
      </c>
      <c r="X439" s="49" t="s">
        <v>95</v>
      </c>
      <c r="Y439" s="94" t="s">
        <v>646</v>
      </c>
      <c r="Z439" s="94" t="s">
        <v>647</v>
      </c>
      <c r="AA439" s="94"/>
      <c r="AB439" s="94"/>
      <c r="AC439" s="94"/>
      <c r="AD439" s="94"/>
      <c r="AE439" s="94"/>
      <c r="AF439" s="94" t="s">
        <v>646</v>
      </c>
      <c r="AG439" s="24" t="str">
        <f t="shared" si="283"/>
        <v>P</v>
      </c>
      <c r="AH439" s="94">
        <v>3</v>
      </c>
      <c r="AI439" s="94">
        <v>21</v>
      </c>
      <c r="AJ439" s="94">
        <v>50</v>
      </c>
      <c r="AK439" s="94">
        <v>23</v>
      </c>
      <c r="AL439" s="94">
        <v>30</v>
      </c>
      <c r="AM439" s="24">
        <f t="shared" si="259"/>
        <v>2.0000000000000027</v>
      </c>
      <c r="AN439" s="97">
        <f t="shared" si="260"/>
        <v>0.90972222222222221</v>
      </c>
      <c r="AO439" s="97">
        <f t="shared" si="261"/>
        <v>0.97916666666666674</v>
      </c>
      <c r="AP439" s="24" t="str" cm="1">
        <f t="array" ref="AP439">IF(W439="","",IF(SUMPRODUCT((W439=$W$6:$W$3326)*(AH439=$AH$6:$AH$3326)*(AN439=$AN$6:$AN$3326)*(AO439=$AO$6:$AO$3326)*(ROW($W$6:$W$3326)&lt;&gt;ROW(W439))*((R439=0)*($R$6:$R$3326&gt;0)+(R439&gt;0)*($R$6:$R$3326=0)))&gt;0,"SALONES UNIDOS",IF(SUMPRODUCT((W439=$W$6:$W$3326)*(AH439=$AH$6:$AH$3326)*((AN439&lt;$AO$6:$AO$3326)*(AO439&gt;$AN$6:$AN$3326))*(ROW($W$6:$W$3326)&lt;&gt;ROW(W439)))&gt;0,"CRUZADO","Sin cruce")))</f>
        <v>Sin cruce</v>
      </c>
      <c r="AQ439" s="97" t="str">
        <f t="shared" si="262"/>
        <v>AE3PRINCIPALC</v>
      </c>
      <c r="AR439" s="97" t="str" cm="1">
        <f t="array" ref="AR439">IF(AQ439="","",IF(SUMPRODUCT((AQ439=$AQ$6:$AQ$3326)*(AH439=$AH$6:$AH$3326)*(AN439=$AN$6:$AN$3326)*(AO439=$AO$6:$AO$3326)*(ROW($AQ$6:$AQ$3326)&lt;&gt;ROW(AQ439))*((R439=0)*($R$6:$R$3326&gt;0)+(R439&gt;0)*($R$6:$R$3326=0)))&gt;0,"SALONES UNIDOS",IF(SUMPRODUCT((AQ439=$AQ$6:$AQ$3326)*(AH439=$AH$6:$AH$3326)*((AN439&lt;$AO$6:$AO$3326)*(AO439&gt;$AN$6:$AN$3326))*(ROW($AQ$6:$AQ$3326)&lt;&gt;ROW(AQ439)))&gt;0,"CRUZADO","Sin cruce")))</f>
        <v>Sin cruce</v>
      </c>
    </row>
    <row r="440" spans="3:44" s="8" customFormat="1" ht="18.75" hidden="1" customHeight="1" x14ac:dyDescent="0.2">
      <c r="C440" s="12" t="s">
        <v>639</v>
      </c>
      <c r="D440" s="94" t="s">
        <v>31</v>
      </c>
      <c r="E440" s="94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95" t="s">
        <v>1069</v>
      </c>
      <c r="L440" s="67" t="s">
        <v>1029</v>
      </c>
      <c r="M440" s="94" t="s">
        <v>658</v>
      </c>
      <c r="N440" s="94" t="s">
        <v>722</v>
      </c>
      <c r="O440" s="12" t="s">
        <v>521</v>
      </c>
      <c r="P440" s="94">
        <v>2</v>
      </c>
      <c r="Q440" s="94">
        <v>2</v>
      </c>
      <c r="R440" s="112">
        <v>4</v>
      </c>
      <c r="S440" s="94">
        <v>3</v>
      </c>
      <c r="T440" s="39"/>
      <c r="U440" s="24">
        <v>25</v>
      </c>
      <c r="V440" s="24" t="str">
        <f>IF(W440="","",IFERROR(INDEX(#REF!,MATCH(W440,#REF!,0)),"NUEVO"))</f>
        <v>NUEVO</v>
      </c>
      <c r="W440" s="96" t="s">
        <v>211</v>
      </c>
      <c r="X440" s="49" t="s">
        <v>95</v>
      </c>
      <c r="Y440" s="94" t="s">
        <v>646</v>
      </c>
      <c r="Z440" s="94" t="s">
        <v>647</v>
      </c>
      <c r="AA440" s="94"/>
      <c r="AB440" s="94"/>
      <c r="AC440" s="94"/>
      <c r="AD440" s="94"/>
      <c r="AE440" s="94"/>
      <c r="AF440" s="94" t="s">
        <v>646</v>
      </c>
      <c r="AG440" s="24" t="str">
        <f t="shared" si="283"/>
        <v>TP</v>
      </c>
      <c r="AH440" s="94">
        <v>3</v>
      </c>
      <c r="AI440" s="94">
        <v>18</v>
      </c>
      <c r="AJ440" s="94">
        <v>30</v>
      </c>
      <c r="AK440" s="94">
        <v>21</v>
      </c>
      <c r="AL440" s="94">
        <v>50</v>
      </c>
      <c r="AM440" s="24">
        <f t="shared" si="259"/>
        <v>3.9999999999999987</v>
      </c>
      <c r="AN440" s="97">
        <f t="shared" si="260"/>
        <v>0.77083333333333337</v>
      </c>
      <c r="AO440" s="97">
        <f t="shared" si="261"/>
        <v>0.90972222222222221</v>
      </c>
      <c r="AP440" s="24" t="str" cm="1">
        <f t="array" ref="AP440">IF(W440="","",IF(SUMPRODUCT((W440=$W$6:$W$3326)*(AH440=$AH$6:$AH$3326)*(AN440=$AN$6:$AN$3326)*(AO440=$AO$6:$AO$3326)*(ROW($W$6:$W$3326)&lt;&gt;ROW(W440))*((R440=0)*($R$6:$R$3326&gt;0)+(R440&gt;0)*($R$6:$R$3326=0)))&gt;0,"SALONES UNIDOS",IF(SUMPRODUCT((W440=$W$6:$W$3326)*(AH440=$AH$6:$AH$3326)*((AN440&lt;$AO$6:$AO$3326)*(AO440&gt;$AN$6:$AN$3326))*(ROW($W$6:$W$3326)&lt;&gt;ROW(W440)))&gt;0,"CRUZADO","Sin cruce")))</f>
        <v>Sin cruce</v>
      </c>
      <c r="AQ440" s="97" t="str">
        <f t="shared" si="262"/>
        <v>AE3PRINCIPALC</v>
      </c>
      <c r="AR440" s="97" t="str" cm="1">
        <f t="array" ref="AR440">IF(AQ440="","",IF(SUMPRODUCT((AQ440=$AQ$6:$AQ$3326)*(AH440=$AH$6:$AH$3326)*(AN440=$AN$6:$AN$3326)*(AO440=$AO$6:$AO$3326)*(ROW($AQ$6:$AQ$3326)&lt;&gt;ROW(AQ440))*((R440=0)*($R$6:$R$3326&gt;0)+(R440&gt;0)*($R$6:$R$3326=0)))&gt;0,"SALONES UNIDOS",IF(SUMPRODUCT((AQ440=$AQ$6:$AQ$3326)*(AH440=$AH$6:$AH$3326)*((AN440&lt;$AO$6:$AO$3326)*(AO440&gt;$AN$6:$AN$3326))*(ROW($AQ$6:$AQ$3326)&lt;&gt;ROW(AQ440)))&gt;0,"CRUZADO","Sin cruce")))</f>
        <v>Sin cruce</v>
      </c>
    </row>
    <row r="441" spans="3:44" s="8" customFormat="1" ht="18.75" hidden="1" customHeight="1" x14ac:dyDescent="0.2">
      <c r="C441" s="12" t="s">
        <v>639</v>
      </c>
      <c r="D441" s="94" t="s">
        <v>31</v>
      </c>
      <c r="E441" s="94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95" t="s">
        <v>1070</v>
      </c>
      <c r="L441" s="67" t="s">
        <v>1032</v>
      </c>
      <c r="M441" s="94" t="s">
        <v>684</v>
      </c>
      <c r="N441" s="94" t="s">
        <v>722</v>
      </c>
      <c r="O441" s="12" t="s">
        <v>521</v>
      </c>
      <c r="P441" s="94">
        <v>2</v>
      </c>
      <c r="Q441" s="94">
        <v>4</v>
      </c>
      <c r="R441" s="112">
        <v>6</v>
      </c>
      <c r="S441" s="94">
        <v>4</v>
      </c>
      <c r="T441" s="39"/>
      <c r="U441" s="24">
        <v>25</v>
      </c>
      <c r="V441" s="24" t="str">
        <f>IF(W441="","",IFERROR(INDEX(#REF!,MATCH(W441,#REF!,0)),"NUEVO"))</f>
        <v>NUEVO</v>
      </c>
      <c r="W441" s="96" t="s">
        <v>535</v>
      </c>
      <c r="X441" s="49" t="s">
        <v>95</v>
      </c>
      <c r="Y441" s="94" t="s">
        <v>646</v>
      </c>
      <c r="Z441" s="94" t="s">
        <v>647</v>
      </c>
      <c r="AA441" s="94"/>
      <c r="AB441" s="94"/>
      <c r="AC441" s="94"/>
      <c r="AD441" s="94"/>
      <c r="AE441" s="94"/>
      <c r="AF441" s="94" t="s">
        <v>646</v>
      </c>
      <c r="AG441" s="24" t="str">
        <f t="shared" si="283"/>
        <v>TP</v>
      </c>
      <c r="AH441" s="94">
        <v>2</v>
      </c>
      <c r="AI441" s="94">
        <v>18</v>
      </c>
      <c r="AJ441" s="94">
        <v>30</v>
      </c>
      <c r="AK441" s="94">
        <v>23</v>
      </c>
      <c r="AL441" s="94">
        <v>30</v>
      </c>
      <c r="AM441" s="24">
        <f t="shared" si="259"/>
        <v>6.0000000000000009</v>
      </c>
      <c r="AN441" s="97">
        <f t="shared" si="260"/>
        <v>0.77083333333333337</v>
      </c>
      <c r="AO441" s="97">
        <f t="shared" si="261"/>
        <v>0.97916666666666674</v>
      </c>
      <c r="AP441" s="24" t="str" cm="1">
        <f t="array" ref="AP441">IF(W441="","",IF(SUMPRODUCT((W441=$W$6:$W$3326)*(AH441=$AH$6:$AH$3326)*(AN441=$AN$6:$AN$3326)*(AO441=$AO$6:$AO$3326)*(ROW($W$6:$W$3326)&lt;&gt;ROW(W441))*((R441=0)*($R$6:$R$3326&gt;0)+(R441&gt;0)*($R$6:$R$3326=0)))&gt;0,"SALONES UNIDOS",IF(SUMPRODUCT((W441=$W$6:$W$3326)*(AH441=$AH$6:$AH$3326)*((AN441&lt;$AO$6:$AO$3326)*(AO441&gt;$AN$6:$AN$3326))*(ROW($W$6:$W$3326)&lt;&gt;ROW(W441)))&gt;0,"CRUZADO","Sin cruce")))</f>
        <v>Sin cruce</v>
      </c>
      <c r="AQ441" s="97" t="str">
        <f t="shared" si="262"/>
        <v>AE3PRINCIPALC</v>
      </c>
      <c r="AR441" s="97" t="str" cm="1">
        <f t="array" ref="AR441">IF(AQ441="","",IF(SUMPRODUCT((AQ441=$AQ$6:$AQ$3326)*(AH441=$AH$6:$AH$3326)*(AN441=$AN$6:$AN$3326)*(AO441=$AO$6:$AO$3326)*(ROW($AQ$6:$AQ$3326)&lt;&gt;ROW(AQ441))*((R441=0)*($R$6:$R$3326&gt;0)+(R441&gt;0)*($R$6:$R$3326=0)))&gt;0,"SALONES UNIDOS",IF(SUMPRODUCT((AQ441=$AQ$6:$AQ$3326)*(AH441=$AH$6:$AH$3326)*((AN441&lt;$AO$6:$AO$3326)*(AO441&gt;$AN$6:$AN$3326))*(ROW($AQ$6:$AQ$3326)&lt;&gt;ROW(AQ441)))&gt;0,"CRUZADO","Sin cruce")))</f>
        <v>Sin cruce</v>
      </c>
    </row>
    <row r="442" spans="3:44" s="8" customFormat="1" ht="18.75" hidden="1" customHeight="1" x14ac:dyDescent="0.2">
      <c r="C442" s="12" t="s">
        <v>639</v>
      </c>
      <c r="D442" s="94" t="s">
        <v>31</v>
      </c>
      <c r="E442" s="94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95" t="s">
        <v>1071</v>
      </c>
      <c r="L442" s="67" t="s">
        <v>1072</v>
      </c>
      <c r="M442" s="94" t="s">
        <v>643</v>
      </c>
      <c r="N442" s="94" t="s">
        <v>722</v>
      </c>
      <c r="O442" s="12" t="s">
        <v>521</v>
      </c>
      <c r="P442" s="94">
        <v>2</v>
      </c>
      <c r="Q442" s="94">
        <v>2</v>
      </c>
      <c r="R442" s="112">
        <v>4</v>
      </c>
      <c r="S442" s="94">
        <v>3</v>
      </c>
      <c r="T442" s="39"/>
      <c r="U442" s="24">
        <v>25</v>
      </c>
      <c r="V442" s="24" t="str">
        <f>IF(W442="","",IFERROR(INDEX(#REF!,MATCH(W442,#REF!,0)),"NUEVO"))</f>
        <v>NUEVO</v>
      </c>
      <c r="W442" s="96" t="s">
        <v>239</v>
      </c>
      <c r="X442" s="49" t="s">
        <v>95</v>
      </c>
      <c r="Y442" s="94" t="s">
        <v>646</v>
      </c>
      <c r="Z442" s="94" t="s">
        <v>647</v>
      </c>
      <c r="AA442" s="94"/>
      <c r="AB442" s="94"/>
      <c r="AC442" s="94"/>
      <c r="AD442" s="94"/>
      <c r="AE442" s="94"/>
      <c r="AF442" s="94" t="s">
        <v>646</v>
      </c>
      <c r="AG442" s="24" t="str">
        <f t="shared" si="283"/>
        <v>TP</v>
      </c>
      <c r="AH442" s="94">
        <v>5</v>
      </c>
      <c r="AI442" s="94">
        <v>20</v>
      </c>
      <c r="AJ442" s="94">
        <v>10</v>
      </c>
      <c r="AK442" s="94">
        <v>23</v>
      </c>
      <c r="AL442" s="94">
        <v>30</v>
      </c>
      <c r="AM442" s="24">
        <f t="shared" si="259"/>
        <v>4.0000000000000018</v>
      </c>
      <c r="AN442" s="97">
        <f t="shared" si="260"/>
        <v>0.84027777777777779</v>
      </c>
      <c r="AO442" s="97">
        <f t="shared" si="261"/>
        <v>0.97916666666666674</v>
      </c>
      <c r="AP442" s="24" t="str" cm="1">
        <f t="array" ref="AP442">IF(W442="","",IF(SUMPRODUCT((W442=$W$6:$W$3326)*(AH442=$AH$6:$AH$3326)*(AN442=$AN$6:$AN$3326)*(AO442=$AO$6:$AO$3326)*(ROW($W$6:$W$3326)&lt;&gt;ROW(W442))*((R442=0)*($R$6:$R$3326&gt;0)+(R442&gt;0)*($R$6:$R$3326=0)))&gt;0,"SALONES UNIDOS",IF(SUMPRODUCT((W442=$W$6:$W$3326)*(AH442=$AH$6:$AH$3326)*((AN442&lt;$AO$6:$AO$3326)*(AO442&gt;$AN$6:$AN$3326))*(ROW($W$6:$W$3326)&lt;&gt;ROW(W442)))&gt;0,"CRUZADO","Sin cruce")))</f>
        <v>Sin cruce</v>
      </c>
      <c r="AQ442" s="97" t="str">
        <f t="shared" si="262"/>
        <v>AE3PRINCIPALC</v>
      </c>
      <c r="AR442" s="97" t="str" cm="1">
        <f t="array" ref="AR442">IF(AQ442="","",IF(SUMPRODUCT((AQ442=$AQ$6:$AQ$3326)*(AH442=$AH$6:$AH$3326)*(AN442=$AN$6:$AN$3326)*(AO442=$AO$6:$AO$3326)*(ROW($AQ$6:$AQ$3326)&lt;&gt;ROW(AQ442))*((R442=0)*($R$6:$R$3326&gt;0)+(R442&gt;0)*($R$6:$R$3326=0)))&gt;0,"SALONES UNIDOS",IF(SUMPRODUCT((AQ442=$AQ$6:$AQ$3326)*(AH442=$AH$6:$AH$3326)*((AN442&lt;$AO$6:$AO$3326)*(AO442&gt;$AN$6:$AN$3326))*(ROW($AQ$6:$AQ$3326)&lt;&gt;ROW(AQ442)))&gt;0,"CRUZADO","Sin cruce")))</f>
        <v>Sin cruce</v>
      </c>
    </row>
    <row r="443" spans="3:44" s="8" customFormat="1" ht="18.75" hidden="1" customHeight="1" x14ac:dyDescent="0.2">
      <c r="C443" s="12" t="s">
        <v>639</v>
      </c>
      <c r="D443" s="94" t="s">
        <v>31</v>
      </c>
      <c r="E443" s="94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95" t="s">
        <v>1073</v>
      </c>
      <c r="L443" s="67" t="s">
        <v>710</v>
      </c>
      <c r="M443" s="94" t="s">
        <v>658</v>
      </c>
      <c r="N443" s="94" t="s">
        <v>722</v>
      </c>
      <c r="O443" s="12" t="s">
        <v>521</v>
      </c>
      <c r="P443" s="94">
        <v>3</v>
      </c>
      <c r="Q443" s="94">
        <v>2</v>
      </c>
      <c r="R443" s="112">
        <v>5</v>
      </c>
      <c r="S443" s="94">
        <v>4</v>
      </c>
      <c r="T443" s="39"/>
      <c r="U443" s="24">
        <v>25</v>
      </c>
      <c r="V443" s="24" t="str">
        <f>IF(W443="","",IFERROR(INDEX(#REF!,MATCH(W443,#REF!,0)),"NUEVO"))</f>
        <v>NUEVO</v>
      </c>
      <c r="W443" s="96" t="s">
        <v>534</v>
      </c>
      <c r="X443" s="49" t="s">
        <v>95</v>
      </c>
      <c r="Y443" s="94" t="s">
        <v>646</v>
      </c>
      <c r="Z443" s="94" t="s">
        <v>647</v>
      </c>
      <c r="AA443" s="94"/>
      <c r="AB443" s="94"/>
      <c r="AC443" s="94"/>
      <c r="AD443" s="94"/>
      <c r="AE443" s="94"/>
      <c r="AF443" s="94" t="s">
        <v>646</v>
      </c>
      <c r="AG443" s="24" t="str">
        <f t="shared" si="283"/>
        <v>TP</v>
      </c>
      <c r="AH443" s="94">
        <v>4</v>
      </c>
      <c r="AI443" s="94">
        <v>18</v>
      </c>
      <c r="AJ443" s="94">
        <v>30</v>
      </c>
      <c r="AK443" s="94">
        <v>22</v>
      </c>
      <c r="AL443" s="94">
        <v>40</v>
      </c>
      <c r="AM443" s="24">
        <f t="shared" si="259"/>
        <v>4.9999999999999982</v>
      </c>
      <c r="AN443" s="97">
        <f t="shared" si="260"/>
        <v>0.77083333333333337</v>
      </c>
      <c r="AO443" s="97">
        <f t="shared" si="261"/>
        <v>0.94444444444444442</v>
      </c>
      <c r="AP443" s="24" t="str" cm="1">
        <f t="array" ref="AP443">IF(W443="","",IF(SUMPRODUCT((W443=$W$6:$W$3326)*(AH443=$AH$6:$AH$3326)*(AN443=$AN$6:$AN$3326)*(AO443=$AO$6:$AO$3326)*(ROW($W$6:$W$3326)&lt;&gt;ROW(W443))*((R443=0)*($R$6:$R$3326&gt;0)+(R443&gt;0)*($R$6:$R$3326=0)))&gt;0,"SALONES UNIDOS",IF(SUMPRODUCT((W443=$W$6:$W$3326)*(AH443=$AH$6:$AH$3326)*((AN443&lt;$AO$6:$AO$3326)*(AO443&gt;$AN$6:$AN$3326))*(ROW($W$6:$W$3326)&lt;&gt;ROW(W443)))&gt;0,"CRUZADO","Sin cruce")))</f>
        <v>Sin cruce</v>
      </c>
      <c r="AQ443" s="97" t="str">
        <f t="shared" si="262"/>
        <v>AE3PRINCIPALC</v>
      </c>
      <c r="AR443" s="97" t="str" cm="1">
        <f t="array" ref="AR443">IF(AQ443="","",IF(SUMPRODUCT((AQ443=$AQ$6:$AQ$3326)*(AH443=$AH$6:$AH$3326)*(AN443=$AN$6:$AN$3326)*(AO443=$AO$6:$AO$3326)*(ROW($AQ$6:$AQ$3326)&lt;&gt;ROW(AQ443))*((R443=0)*($R$6:$R$3326&gt;0)+(R443&gt;0)*($R$6:$R$3326=0)))&gt;0,"SALONES UNIDOS",IF(SUMPRODUCT((AQ443=$AQ$6:$AQ$3326)*(AH443=$AH$6:$AH$3326)*((AN443&lt;$AO$6:$AO$3326)*(AO443&gt;$AN$6:$AN$3326))*(ROW($AQ$6:$AQ$3326)&lt;&gt;ROW(AQ443)))&gt;0,"CRUZADO","Sin cruce")))</f>
        <v>Sin cruce</v>
      </c>
    </row>
    <row r="444" spans="3:44" s="8" customFormat="1" ht="18.75" hidden="1" customHeight="1" x14ac:dyDescent="0.2">
      <c r="C444" s="12" t="s">
        <v>639</v>
      </c>
      <c r="D444" s="94" t="s">
        <v>31</v>
      </c>
      <c r="E444" s="94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95" t="s">
        <v>1074</v>
      </c>
      <c r="L444" s="67" t="s">
        <v>784</v>
      </c>
      <c r="M444" s="94" t="s">
        <v>658</v>
      </c>
      <c r="N444" s="94" t="s">
        <v>722</v>
      </c>
      <c r="O444" s="12" t="s">
        <v>521</v>
      </c>
      <c r="P444" s="94">
        <v>1</v>
      </c>
      <c r="Q444" s="94">
        <v>4</v>
      </c>
      <c r="R444" s="112">
        <v>5</v>
      </c>
      <c r="S444" s="94">
        <v>3</v>
      </c>
      <c r="T444" s="39"/>
      <c r="U444" s="24">
        <v>25</v>
      </c>
      <c r="V444" s="24" t="str">
        <f>IF(W444="","",IFERROR(INDEX(#REF!,MATCH(W444,#REF!,0)),"NUEVO"))</f>
        <v>NUEVO</v>
      </c>
      <c r="W444" s="96" t="s">
        <v>248</v>
      </c>
      <c r="X444" s="49" t="s">
        <v>95</v>
      </c>
      <c r="Y444" s="94" t="s">
        <v>646</v>
      </c>
      <c r="Z444" s="94" t="s">
        <v>647</v>
      </c>
      <c r="AA444" s="94"/>
      <c r="AB444" s="94"/>
      <c r="AC444" s="94"/>
      <c r="AD444" s="94"/>
      <c r="AE444" s="94"/>
      <c r="AF444" s="94" t="s">
        <v>646</v>
      </c>
      <c r="AG444" s="24" t="str">
        <f t="shared" si="283"/>
        <v>TP</v>
      </c>
      <c r="AH444" s="94">
        <v>1</v>
      </c>
      <c r="AI444" s="94">
        <v>18</v>
      </c>
      <c r="AJ444" s="94">
        <v>30</v>
      </c>
      <c r="AK444" s="94">
        <v>22</v>
      </c>
      <c r="AL444" s="94">
        <v>40</v>
      </c>
      <c r="AM444" s="24">
        <f t="shared" si="259"/>
        <v>4.9999999999999982</v>
      </c>
      <c r="AN444" s="97">
        <f t="shared" si="260"/>
        <v>0.77083333333333337</v>
      </c>
      <c r="AO444" s="97">
        <f t="shared" si="261"/>
        <v>0.94444444444444442</v>
      </c>
      <c r="AP444" s="24" t="str" cm="1">
        <f t="array" ref="AP444">IF(W444="","",IF(SUMPRODUCT((W444=$W$6:$W$3326)*(AH444=$AH$6:$AH$3326)*(AN444=$AN$6:$AN$3326)*(AO444=$AO$6:$AO$3326)*(ROW($W$6:$W$3326)&lt;&gt;ROW(W444))*((R444=0)*($R$6:$R$3326&gt;0)+(R444&gt;0)*($R$6:$R$3326=0)))&gt;0,"SALONES UNIDOS",IF(SUMPRODUCT((W444=$W$6:$W$3326)*(AH444=$AH$6:$AH$3326)*((AN444&lt;$AO$6:$AO$3326)*(AO444&gt;$AN$6:$AN$3326))*(ROW($W$6:$W$3326)&lt;&gt;ROW(W444)))&gt;0,"CRUZADO","Sin cruce")))</f>
        <v>Sin cruce</v>
      </c>
      <c r="AQ444" s="97" t="str">
        <f t="shared" si="262"/>
        <v>AE3PRINCIPALC</v>
      </c>
      <c r="AR444" s="97" t="str" cm="1">
        <f t="array" ref="AR444">IF(AQ444="","",IF(SUMPRODUCT((AQ444=$AQ$6:$AQ$3326)*(AH444=$AH$6:$AH$3326)*(AN444=$AN$6:$AN$3326)*(AO444=$AO$6:$AO$3326)*(ROW($AQ$6:$AQ$3326)&lt;&gt;ROW(AQ444))*((R444=0)*($R$6:$R$3326&gt;0)+(R444&gt;0)*($R$6:$R$3326=0)))&gt;0,"SALONES UNIDOS",IF(SUMPRODUCT((AQ444=$AQ$6:$AQ$3326)*(AH444=$AH$6:$AH$3326)*((AN444&lt;$AO$6:$AO$3326)*(AO444&gt;$AN$6:$AN$3326))*(ROW($AQ$6:$AQ$3326)&lt;&gt;ROW(AQ444)))&gt;0,"CRUZADO","Sin cruce")))</f>
        <v>Sin cruce</v>
      </c>
    </row>
    <row r="445" spans="3:44" s="8" customFormat="1" ht="18.75" hidden="1" customHeight="1" x14ac:dyDescent="0.2">
      <c r="C445" s="11" t="s">
        <v>639</v>
      </c>
      <c r="D445" s="42" t="s">
        <v>1067</v>
      </c>
      <c r="E445" s="42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108" t="s">
        <v>1075</v>
      </c>
      <c r="L445" s="26" t="s">
        <v>706</v>
      </c>
      <c r="M445" s="24" t="s">
        <v>643</v>
      </c>
      <c r="N445" s="24" t="s">
        <v>722</v>
      </c>
      <c r="O445" s="11" t="s">
        <v>512</v>
      </c>
      <c r="P445" s="24">
        <v>2</v>
      </c>
      <c r="Q445" s="24">
        <v>0</v>
      </c>
      <c r="R445" s="47">
        <v>2</v>
      </c>
      <c r="S445" s="24">
        <v>3</v>
      </c>
      <c r="T445" s="39"/>
      <c r="U445" s="24">
        <v>22</v>
      </c>
      <c r="V445" s="24" t="str">
        <f>IF(W445="","",IFERROR(INDEX(#REF!,MATCH(W445,#REF!,0)),"NUEVO"))</f>
        <v>NUEVO</v>
      </c>
      <c r="W445" s="111" t="s">
        <v>411</v>
      </c>
      <c r="X445" s="51" t="s">
        <v>96</v>
      </c>
      <c r="Y445" s="24" t="s">
        <v>700</v>
      </c>
      <c r="Z445" s="94" t="s">
        <v>647</v>
      </c>
      <c r="AA445" s="24" t="s">
        <v>16</v>
      </c>
      <c r="AB445" s="24" t="s">
        <v>1076</v>
      </c>
      <c r="AC445" s="24"/>
      <c r="AD445" s="24"/>
      <c r="AE445" s="24"/>
      <c r="AF445" s="24" t="s">
        <v>700</v>
      </c>
      <c r="AG445" s="24" t="str">
        <f t="shared" si="283"/>
        <v>T</v>
      </c>
      <c r="AH445" s="24">
        <v>3</v>
      </c>
      <c r="AI445" s="24">
        <v>13</v>
      </c>
      <c r="AJ445" s="24">
        <v>30</v>
      </c>
      <c r="AK445" s="24">
        <v>15</v>
      </c>
      <c r="AL445" s="24">
        <v>10</v>
      </c>
      <c r="AM445" s="24">
        <f t="shared" si="259"/>
        <v>1.9999999999999993</v>
      </c>
      <c r="AN445" s="97">
        <f t="shared" si="260"/>
        <v>0.5625</v>
      </c>
      <c r="AO445" s="97">
        <f t="shared" si="261"/>
        <v>0.63194444444444442</v>
      </c>
      <c r="AP445" s="24" t="str" cm="1">
        <f t="array" ref="AP445">IF(W445="","",IF(SUMPRODUCT((W445=$W$6:$W$3326)*(AH445=$AH$6:$AH$3326)*(AN445=$AN$6:$AN$3326)*(AO445=$AO$6:$AO$3326)*(ROW($W$6:$W$3326)&lt;&gt;ROW(W445))*((R445=0)*($R$6:$R$3326&gt;0)+(R445&gt;0)*($R$6:$R$3326=0)))&gt;0,"SALONES UNIDOS",IF(SUMPRODUCT((W445=$W$6:$W$3326)*(AH445=$AH$6:$AH$3326)*((AN445&lt;$AO$6:$AO$3326)*(AO445&gt;$AN$6:$AN$3326))*(ROW($W$6:$W$3326)&lt;&gt;ROW(W445)))&gt;0,"CRUZADO","Sin cruce")))</f>
        <v>Sin cruce</v>
      </c>
      <c r="AQ445" s="97" t="str">
        <f t="shared" si="262"/>
        <v>AE4PRINCIPALA</v>
      </c>
      <c r="AR445" s="97" t="str" cm="1">
        <f t="array" ref="AR445">IF(AQ445="","",IF(SUMPRODUCT((AQ445=$AQ$6:$AQ$3326)*(AH445=$AH$6:$AH$3326)*(AN445=$AN$6:$AN$3326)*(AO445=$AO$6:$AO$3326)*(ROW($AQ$6:$AQ$3326)&lt;&gt;ROW(AQ445))*((R445=0)*($R$6:$R$3326&gt;0)+(R445&gt;0)*($R$6:$R$3326=0)))&gt;0,"SALONES UNIDOS",IF(SUMPRODUCT((AQ445=$AQ$6:$AQ$3326)*(AH445=$AH$6:$AH$3326)*((AN445&lt;$AO$6:$AO$3326)*(AO445&gt;$AN$6:$AN$3326))*(ROW($AQ$6:$AQ$3326)&lt;&gt;ROW(AQ445)))&gt;0,"CRUZADO","Sin cruce")))</f>
        <v>Sin cruce</v>
      </c>
    </row>
    <row r="446" spans="3:44" s="8" customFormat="1" ht="18.75" hidden="1" customHeight="1" x14ac:dyDescent="0.2">
      <c r="C446" s="11" t="s">
        <v>639</v>
      </c>
      <c r="D446" s="42" t="s">
        <v>1067</v>
      </c>
      <c r="E446" s="42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750</v>
      </c>
      <c r="K446" s="108" t="s">
        <v>1075</v>
      </c>
      <c r="L446" s="26" t="s">
        <v>706</v>
      </c>
      <c r="M446" s="24" t="s">
        <v>643</v>
      </c>
      <c r="N446" s="24" t="s">
        <v>722</v>
      </c>
      <c r="O446" s="11" t="s">
        <v>512</v>
      </c>
      <c r="P446" s="24">
        <v>0</v>
      </c>
      <c r="Q446" s="24">
        <v>2</v>
      </c>
      <c r="R446" s="47">
        <v>2</v>
      </c>
      <c r="S446" s="24">
        <v>3</v>
      </c>
      <c r="T446" s="39"/>
      <c r="U446" s="24">
        <v>11</v>
      </c>
      <c r="V446" s="24" t="str">
        <f>IF(W446="","",IFERROR(INDEX(#REF!,MATCH(W446,#REF!,0)),"NUEVO"))</f>
        <v>NUEVO</v>
      </c>
      <c r="W446" s="111" t="s">
        <v>411</v>
      </c>
      <c r="X446" s="51" t="s">
        <v>96</v>
      </c>
      <c r="Y446" s="24" t="s">
        <v>802</v>
      </c>
      <c r="Z446" s="94" t="s">
        <v>647</v>
      </c>
      <c r="AA446" s="24" t="s">
        <v>16</v>
      </c>
      <c r="AB446" s="24"/>
      <c r="AC446" s="24"/>
      <c r="AD446" s="24" t="s">
        <v>1077</v>
      </c>
      <c r="AE446" s="24"/>
      <c r="AF446" s="24" t="s">
        <v>802</v>
      </c>
      <c r="AG446" s="24" t="str">
        <f t="shared" si="283"/>
        <v>P</v>
      </c>
      <c r="AH446" s="24">
        <v>4</v>
      </c>
      <c r="AI446" s="24">
        <v>8</v>
      </c>
      <c r="AJ446" s="24">
        <v>30</v>
      </c>
      <c r="AK446" s="24">
        <v>10</v>
      </c>
      <c r="AL446" s="24">
        <v>10</v>
      </c>
      <c r="AM446" s="24">
        <f t="shared" si="259"/>
        <v>2.0000000000000009</v>
      </c>
      <c r="AN446" s="97">
        <f t="shared" si="260"/>
        <v>0.35416666666666663</v>
      </c>
      <c r="AO446" s="97">
        <f t="shared" si="261"/>
        <v>0.4236111111111111</v>
      </c>
      <c r="AP446" s="24" t="str" cm="1">
        <f t="array" ref="AP446">IF(W446="","",IF(SUMPRODUCT((W446=$W$6:$W$3326)*(AH446=$AH$6:$AH$3326)*(AN446=$AN$6:$AN$3326)*(AO446=$AO$6:$AO$3326)*(ROW($W$6:$W$3326)&lt;&gt;ROW(W446))*((R446=0)*($R$6:$R$3326&gt;0)+(R446&gt;0)*($R$6:$R$3326=0)))&gt;0,"SALONES UNIDOS",IF(SUMPRODUCT((W446=$W$6:$W$3326)*(AH446=$AH$6:$AH$3326)*((AN446&lt;$AO$6:$AO$3326)*(AO446&gt;$AN$6:$AN$3326))*(ROW($W$6:$W$3326)&lt;&gt;ROW(W446)))&gt;0,"CRUZADO","Sin cruce")))</f>
        <v>Sin cruce</v>
      </c>
      <c r="AQ446" s="97" t="str">
        <f t="shared" si="262"/>
        <v>AE4PRINCIPALA1</v>
      </c>
      <c r="AR446" s="97" t="str" cm="1">
        <f t="array" ref="AR446">IF(AQ446="","",IF(SUMPRODUCT((AQ446=$AQ$6:$AQ$3326)*(AH446=$AH$6:$AH$3326)*(AN446=$AN$6:$AN$3326)*(AO446=$AO$6:$AO$3326)*(ROW($AQ$6:$AQ$3326)&lt;&gt;ROW(AQ446))*((R446=0)*($R$6:$R$3326&gt;0)+(R446&gt;0)*($R$6:$R$3326=0)))&gt;0,"SALONES UNIDOS",IF(SUMPRODUCT((AQ446=$AQ$6:$AQ$3326)*(AH446=$AH$6:$AH$3326)*((AN446&lt;$AO$6:$AO$3326)*(AO446&gt;$AN$6:$AN$3326))*(ROW($AQ$6:$AQ$3326)&lt;&gt;ROW(AQ446)))&gt;0,"CRUZADO","Sin cruce")))</f>
        <v>Sin cruce</v>
      </c>
    </row>
    <row r="447" spans="3:44" s="8" customFormat="1" ht="18.75" hidden="1" customHeight="1" x14ac:dyDescent="0.2">
      <c r="C447" s="11" t="s">
        <v>639</v>
      </c>
      <c r="D447" s="42" t="s">
        <v>1067</v>
      </c>
      <c r="E447" s="42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752</v>
      </c>
      <c r="K447" s="108" t="s">
        <v>1075</v>
      </c>
      <c r="L447" s="26" t="s">
        <v>706</v>
      </c>
      <c r="M447" s="24" t="s">
        <v>643</v>
      </c>
      <c r="N447" s="24" t="s">
        <v>722</v>
      </c>
      <c r="O447" s="11" t="s">
        <v>512</v>
      </c>
      <c r="P447" s="24">
        <v>0</v>
      </c>
      <c r="Q447" s="24">
        <v>2</v>
      </c>
      <c r="R447" s="47">
        <v>2</v>
      </c>
      <c r="S447" s="24">
        <v>3</v>
      </c>
      <c r="T447" s="39"/>
      <c r="U447" s="24">
        <v>11</v>
      </c>
      <c r="V447" s="24" t="str">
        <f>IF(W447="","",IFERROR(INDEX(#REF!,MATCH(W447,#REF!,0)),"NUEVO"))</f>
        <v>NUEVO</v>
      </c>
      <c r="W447" s="111" t="s">
        <v>411</v>
      </c>
      <c r="X447" s="51" t="s">
        <v>96</v>
      </c>
      <c r="Y447" s="24" t="s">
        <v>802</v>
      </c>
      <c r="Z447" s="94" t="s">
        <v>647</v>
      </c>
      <c r="AA447" s="24" t="s">
        <v>16</v>
      </c>
      <c r="AB447" s="24"/>
      <c r="AC447" s="24"/>
      <c r="AD447" s="24" t="s">
        <v>1078</v>
      </c>
      <c r="AE447" s="24"/>
      <c r="AF447" s="24" t="s">
        <v>802</v>
      </c>
      <c r="AG447" s="24" t="str">
        <f t="shared" si="283"/>
        <v>P</v>
      </c>
      <c r="AH447" s="24">
        <v>4</v>
      </c>
      <c r="AI447" s="24">
        <v>10</v>
      </c>
      <c r="AJ447" s="24">
        <v>10</v>
      </c>
      <c r="AK447" s="24">
        <v>11</v>
      </c>
      <c r="AL447" s="24">
        <v>50</v>
      </c>
      <c r="AM447" s="24">
        <f t="shared" ref="AM447:AM520" si="289">IF(R447=0,0,IF(AI447="",R447,IF(X447="HIBRIDO VIRTUAL",0,((((AK447/24)+(AL447/1440))-((AI447/24)+(AJ447/1440)))*1440/50))))</f>
        <v>1.9999999999999993</v>
      </c>
      <c r="AN447" s="97">
        <f t="shared" ref="AN447:AN520" si="290">AI447/24+AJ447/1440</f>
        <v>0.4236111111111111</v>
      </c>
      <c r="AO447" s="97">
        <f t="shared" ref="AO447:AO520" si="291">AK447/24+AL447/1440</f>
        <v>0.49305555555555552</v>
      </c>
      <c r="AP447" s="24" t="str" cm="1">
        <f t="array" ref="AP447">IF(W447="","",IF(SUMPRODUCT((W447=$W$6:$W$3326)*(AH447=$AH$6:$AH$3326)*(AN447=$AN$6:$AN$3326)*(AO447=$AO$6:$AO$3326)*(ROW($W$6:$W$3326)&lt;&gt;ROW(W447))*((R447=0)*($R$6:$R$3326&gt;0)+(R447&gt;0)*($R$6:$R$3326=0)))&gt;0,"SALONES UNIDOS",IF(SUMPRODUCT((W447=$W$6:$W$3326)*(AH447=$AH$6:$AH$3326)*((AN447&lt;$AO$6:$AO$3326)*(AO447&gt;$AN$6:$AN$3326))*(ROW($W$6:$W$3326)&lt;&gt;ROW(W447)))&gt;0,"CRUZADO","Sin cruce")))</f>
        <v>Sin cruce</v>
      </c>
      <c r="AQ447" s="97" t="str">
        <f t="shared" ref="AQ447:AQ520" si="292">TRIM(CONCATENATE(H447,I447,F447,J447))</f>
        <v>AE4PRINCIPALA2</v>
      </c>
      <c r="AR447" s="97" t="str" cm="1">
        <f t="array" ref="AR447">IF(AQ447="","",IF(SUMPRODUCT((AQ447=$AQ$6:$AQ$3326)*(AH447=$AH$6:$AH$3326)*(AN447=$AN$6:$AN$3326)*(AO447=$AO$6:$AO$3326)*(ROW($AQ$6:$AQ$3326)&lt;&gt;ROW(AQ447))*((R447=0)*($R$6:$R$3326&gt;0)+(R447&gt;0)*($R$6:$R$3326=0)))&gt;0,"SALONES UNIDOS",IF(SUMPRODUCT((AQ447=$AQ$6:$AQ$3326)*(AH447=$AH$6:$AH$3326)*((AN447&lt;$AO$6:$AO$3326)*(AO447&gt;$AN$6:$AN$3326))*(ROW($AQ$6:$AQ$3326)&lt;&gt;ROW(AQ447)))&gt;0,"CRUZADO","Sin cruce")))</f>
        <v>Sin cruce</v>
      </c>
    </row>
    <row r="448" spans="3:44" s="8" customFormat="1" ht="18.75" hidden="1" customHeight="1" x14ac:dyDescent="0.2">
      <c r="C448" s="11" t="s">
        <v>639</v>
      </c>
      <c r="D448" s="42" t="s">
        <v>1067</v>
      </c>
      <c r="E448" s="42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108" t="s">
        <v>1079</v>
      </c>
      <c r="L448" s="26" t="s">
        <v>1080</v>
      </c>
      <c r="M448" s="24" t="s">
        <v>643</v>
      </c>
      <c r="N448" s="24" t="s">
        <v>722</v>
      </c>
      <c r="O448" s="11" t="s">
        <v>521</v>
      </c>
      <c r="P448" s="24">
        <v>2</v>
      </c>
      <c r="Q448" s="24">
        <v>2</v>
      </c>
      <c r="R448" s="47">
        <v>4</v>
      </c>
      <c r="S448" s="24">
        <v>3</v>
      </c>
      <c r="T448" s="39"/>
      <c r="U448" s="24">
        <v>22</v>
      </c>
      <c r="V448" s="24" t="str">
        <f>IF(W448="","",IFERROR(INDEX(#REF!,MATCH(W448,#REF!,0)),"NUEVO"))</f>
        <v>NUEVO</v>
      </c>
      <c r="W448" s="111" t="s">
        <v>545</v>
      </c>
      <c r="X448" s="51" t="s">
        <v>95</v>
      </c>
      <c r="Y448" s="24" t="s">
        <v>802</v>
      </c>
      <c r="Z448" s="94" t="s">
        <v>647</v>
      </c>
      <c r="AA448" s="24"/>
      <c r="AB448" s="24"/>
      <c r="AC448" s="24"/>
      <c r="AD448" s="24"/>
      <c r="AE448" s="24"/>
      <c r="AF448" s="24" t="s">
        <v>802</v>
      </c>
      <c r="AG448" s="24" t="str">
        <f t="shared" si="283"/>
        <v>TP</v>
      </c>
      <c r="AH448" s="24">
        <v>2</v>
      </c>
      <c r="AI448" s="24">
        <v>11</v>
      </c>
      <c r="AJ448" s="24">
        <v>0</v>
      </c>
      <c r="AK448" s="24">
        <v>14</v>
      </c>
      <c r="AL448" s="24">
        <v>20</v>
      </c>
      <c r="AM448" s="24">
        <f t="shared" si="289"/>
        <v>4</v>
      </c>
      <c r="AN448" s="97">
        <f t="shared" si="290"/>
        <v>0.45833333333333331</v>
      </c>
      <c r="AO448" s="97">
        <f t="shared" si="291"/>
        <v>0.59722222222222221</v>
      </c>
      <c r="AP448" s="24" t="str" cm="1">
        <f t="array" ref="AP448">IF(W448="","",IF(SUMPRODUCT((W448=$W$6:$W$3326)*(AH448=$AH$6:$AH$3326)*(AN448=$AN$6:$AN$3326)*(AO448=$AO$6:$AO$3326)*(ROW($W$6:$W$3326)&lt;&gt;ROW(W448))*((R448=0)*($R$6:$R$3326&gt;0)+(R448&gt;0)*($R$6:$R$3326=0)))&gt;0,"SALONES UNIDOS",IF(SUMPRODUCT((W448=$W$6:$W$3326)*(AH448=$AH$6:$AH$3326)*((AN448&lt;$AO$6:$AO$3326)*(AO448&gt;$AN$6:$AN$3326))*(ROW($W$6:$W$3326)&lt;&gt;ROW(W448)))&gt;0,"CRUZADO","Sin cruce")))</f>
        <v>Sin cruce</v>
      </c>
      <c r="AQ448" s="97" t="str">
        <f t="shared" si="292"/>
        <v>AE4PRINCIPALA</v>
      </c>
      <c r="AR448" s="97" t="str" cm="1">
        <f t="array" ref="AR448">IF(AQ448="","",IF(SUMPRODUCT((AQ448=$AQ$6:$AQ$3326)*(AH448=$AH$6:$AH$3326)*(AN448=$AN$6:$AN$3326)*(AO448=$AO$6:$AO$3326)*(ROW($AQ$6:$AQ$3326)&lt;&gt;ROW(AQ448))*((R448=0)*($R$6:$R$3326&gt;0)+(R448&gt;0)*($R$6:$R$3326=0)))&gt;0,"SALONES UNIDOS",IF(SUMPRODUCT((AQ448=$AQ$6:$AQ$3326)*(AH448=$AH$6:$AH$3326)*((AN448&lt;$AO$6:$AO$3326)*(AO448&gt;$AN$6:$AN$3326))*(ROW($AQ$6:$AQ$3326)&lt;&gt;ROW(AQ448)))&gt;0,"CRUZADO","Sin cruce")))</f>
        <v>Sin cruce</v>
      </c>
    </row>
    <row r="449" spans="3:44" s="8" customFormat="1" ht="18.75" hidden="1" customHeight="1" x14ac:dyDescent="0.2">
      <c r="C449" s="11" t="s">
        <v>639</v>
      </c>
      <c r="D449" s="42" t="s">
        <v>1067</v>
      </c>
      <c r="E449" s="42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108" t="s">
        <v>1081</v>
      </c>
      <c r="L449" s="26" t="s">
        <v>1082</v>
      </c>
      <c r="M449" s="24" t="s">
        <v>658</v>
      </c>
      <c r="N449" s="24" t="s">
        <v>722</v>
      </c>
      <c r="O449" s="11" t="s">
        <v>512</v>
      </c>
      <c r="P449" s="24">
        <v>2</v>
      </c>
      <c r="Q449" s="24">
        <v>2</v>
      </c>
      <c r="R449" s="47">
        <v>4</v>
      </c>
      <c r="S449" s="24">
        <v>3</v>
      </c>
      <c r="T449" s="39"/>
      <c r="U449" s="24">
        <v>22</v>
      </c>
      <c r="V449" s="24" t="str">
        <f>IF(W449="","",IFERROR(INDEX(#REF!,MATCH(W449,#REF!,0)),"NUEVO"))</f>
        <v>NUEVO</v>
      </c>
      <c r="W449" s="111" t="s">
        <v>248</v>
      </c>
      <c r="X449" s="51" t="s">
        <v>96</v>
      </c>
      <c r="Y449" s="24" t="s">
        <v>802</v>
      </c>
      <c r="Z449" s="94" t="s">
        <v>647</v>
      </c>
      <c r="AA449" s="24" t="s">
        <v>16</v>
      </c>
      <c r="AB449" s="24" t="s">
        <v>1083</v>
      </c>
      <c r="AC449" s="24"/>
      <c r="AD449" s="24"/>
      <c r="AE449" s="24"/>
      <c r="AF449" s="24" t="s">
        <v>802</v>
      </c>
      <c r="AG449" s="24" t="str">
        <f t="shared" si="283"/>
        <v>TP</v>
      </c>
      <c r="AH449" s="24">
        <v>5</v>
      </c>
      <c r="AI449" s="24">
        <v>7</v>
      </c>
      <c r="AJ449" s="24">
        <v>40</v>
      </c>
      <c r="AK449" s="24">
        <v>11</v>
      </c>
      <c r="AL449" s="24">
        <v>0</v>
      </c>
      <c r="AM449" s="24">
        <f t="shared" si="289"/>
        <v>3.9999999999999987</v>
      </c>
      <c r="AN449" s="97">
        <f t="shared" si="290"/>
        <v>0.31944444444444448</v>
      </c>
      <c r="AO449" s="97">
        <f t="shared" si="291"/>
        <v>0.45833333333333331</v>
      </c>
      <c r="AP449" s="24" t="str" cm="1">
        <f t="array" ref="AP449">IF(W449="","",IF(SUMPRODUCT((W449=$W$6:$W$3326)*(AH449=$AH$6:$AH$3326)*(AN449=$AN$6:$AN$3326)*(AO449=$AO$6:$AO$3326)*(ROW($W$6:$W$3326)&lt;&gt;ROW(W449))*((R449=0)*($R$6:$R$3326&gt;0)+(R449&gt;0)*($R$6:$R$3326=0)))&gt;0,"SALONES UNIDOS",IF(SUMPRODUCT((W449=$W$6:$W$3326)*(AH449=$AH$6:$AH$3326)*((AN449&lt;$AO$6:$AO$3326)*(AO449&gt;$AN$6:$AN$3326))*(ROW($W$6:$W$3326)&lt;&gt;ROW(W449)))&gt;0,"CRUZADO","Sin cruce")))</f>
        <v>Sin cruce</v>
      </c>
      <c r="AQ449" s="97" t="str">
        <f t="shared" si="292"/>
        <v>AE4PRINCIPALA</v>
      </c>
      <c r="AR449" s="97" t="str" cm="1">
        <f t="array" ref="AR449">IF(AQ449="","",IF(SUMPRODUCT((AQ449=$AQ$6:$AQ$3326)*(AH449=$AH$6:$AH$3326)*(AN449=$AN$6:$AN$3326)*(AO449=$AO$6:$AO$3326)*(ROW($AQ$6:$AQ$3326)&lt;&gt;ROW(AQ449))*((R449=0)*($R$6:$R$3326&gt;0)+(R449&gt;0)*($R$6:$R$3326=0)))&gt;0,"SALONES UNIDOS",IF(SUMPRODUCT((AQ449=$AQ$6:$AQ$3326)*(AH449=$AH$6:$AH$3326)*((AN449&lt;$AO$6:$AO$3326)*(AO449&gt;$AN$6:$AN$3326))*(ROW($AQ$6:$AQ$3326)&lt;&gt;ROW(AQ449)))&gt;0,"CRUZADO","Sin cruce")))</f>
        <v>Sin cruce</v>
      </c>
    </row>
    <row r="450" spans="3:44" s="8" customFormat="1" ht="18.75" hidden="1" customHeight="1" x14ac:dyDescent="0.2">
      <c r="C450" s="11" t="s">
        <v>639</v>
      </c>
      <c r="D450" s="42" t="s">
        <v>1067</v>
      </c>
      <c r="E450" s="42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108" t="s">
        <v>1084</v>
      </c>
      <c r="L450" s="26" t="s">
        <v>653</v>
      </c>
      <c r="M450" s="24" t="s">
        <v>643</v>
      </c>
      <c r="N450" s="24" t="s">
        <v>722</v>
      </c>
      <c r="O450" s="11" t="s">
        <v>512</v>
      </c>
      <c r="P450" s="24">
        <v>0</v>
      </c>
      <c r="Q450" s="24">
        <v>2</v>
      </c>
      <c r="R450" s="47">
        <v>2</v>
      </c>
      <c r="S450" s="24">
        <v>4</v>
      </c>
      <c r="T450" s="39"/>
      <c r="U450" s="24">
        <v>22</v>
      </c>
      <c r="V450" s="24" t="str">
        <f>IF(W450="","",IFERROR(INDEX(#REF!,MATCH(W450,#REF!,0)),"NUEVO"))</f>
        <v>NUEVO</v>
      </c>
      <c r="W450" s="111" t="s">
        <v>239</v>
      </c>
      <c r="X450" s="51" t="s">
        <v>96</v>
      </c>
      <c r="Y450" s="24" t="s">
        <v>802</v>
      </c>
      <c r="Z450" s="94" t="s">
        <v>647</v>
      </c>
      <c r="AA450" s="24"/>
      <c r="AB450" s="24"/>
      <c r="AC450" s="24"/>
      <c r="AD450" s="24" t="s">
        <v>1085</v>
      </c>
      <c r="AE450" s="24"/>
      <c r="AF450" s="24" t="s">
        <v>802</v>
      </c>
      <c r="AG450" s="24" t="str">
        <f t="shared" si="283"/>
        <v>P</v>
      </c>
      <c r="AH450" s="24">
        <v>2</v>
      </c>
      <c r="AI450" s="24">
        <v>8</v>
      </c>
      <c r="AJ450" s="24">
        <v>30</v>
      </c>
      <c r="AK450" s="24">
        <v>10</v>
      </c>
      <c r="AL450" s="24">
        <v>10</v>
      </c>
      <c r="AM450" s="24">
        <f t="shared" si="289"/>
        <v>2.0000000000000009</v>
      </c>
      <c r="AN450" s="97">
        <f t="shared" si="290"/>
        <v>0.35416666666666663</v>
      </c>
      <c r="AO450" s="97">
        <f t="shared" si="291"/>
        <v>0.4236111111111111</v>
      </c>
      <c r="AP450" s="24" t="str" cm="1">
        <f t="array" ref="AP450">IF(W450="","",IF(SUMPRODUCT((W450=$W$6:$W$3326)*(AH450=$AH$6:$AH$3326)*(AN450=$AN$6:$AN$3326)*(AO450=$AO$6:$AO$3326)*(ROW($W$6:$W$3326)&lt;&gt;ROW(W450))*((R450=0)*($R$6:$R$3326&gt;0)+(R450&gt;0)*($R$6:$R$3326=0)))&gt;0,"SALONES UNIDOS",IF(SUMPRODUCT((W450=$W$6:$W$3326)*(AH450=$AH$6:$AH$3326)*((AN450&lt;$AO$6:$AO$3326)*(AO450&gt;$AN$6:$AN$3326))*(ROW($W$6:$W$3326)&lt;&gt;ROW(W450)))&gt;0,"CRUZADO","Sin cruce")))</f>
        <v>Sin cruce</v>
      </c>
      <c r="AQ450" s="97" t="str">
        <f t="shared" si="292"/>
        <v>AE4PRINCIPALA</v>
      </c>
      <c r="AR450" s="97" t="str" cm="1">
        <f t="array" ref="AR450">IF(AQ450="","",IF(SUMPRODUCT((AQ450=$AQ$6:$AQ$3326)*(AH450=$AH$6:$AH$3326)*(AN450=$AN$6:$AN$3326)*(AO450=$AO$6:$AO$3326)*(ROW($AQ$6:$AQ$3326)&lt;&gt;ROW(AQ450))*((R450=0)*($R$6:$R$3326&gt;0)+(R450&gt;0)*($R$6:$R$3326=0)))&gt;0,"SALONES UNIDOS",IF(SUMPRODUCT((AQ450=$AQ$6:$AQ$3326)*(AH450=$AH$6:$AH$3326)*((AN450&lt;$AO$6:$AO$3326)*(AO450&gt;$AN$6:$AN$3326))*(ROW($AQ$6:$AQ$3326)&lt;&gt;ROW(AQ450)))&gt;0,"CRUZADO","Sin cruce")))</f>
        <v>Sin cruce</v>
      </c>
    </row>
    <row r="451" spans="3:44" s="8" customFormat="1" ht="18.75" hidden="1" customHeight="1" x14ac:dyDescent="0.2">
      <c r="C451" s="11" t="s">
        <v>639</v>
      </c>
      <c r="D451" s="42" t="s">
        <v>1067</v>
      </c>
      <c r="E451" s="42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108" t="s">
        <v>1084</v>
      </c>
      <c r="L451" s="26" t="s">
        <v>653</v>
      </c>
      <c r="M451" s="24" t="s">
        <v>643</v>
      </c>
      <c r="N451" s="24" t="s">
        <v>722</v>
      </c>
      <c r="O451" s="11" t="s">
        <v>512</v>
      </c>
      <c r="P451" s="24">
        <v>3</v>
      </c>
      <c r="Q451" s="24">
        <v>0</v>
      </c>
      <c r="R451" s="47">
        <v>3</v>
      </c>
      <c r="S451" s="24">
        <v>4</v>
      </c>
      <c r="T451" s="39"/>
      <c r="U451" s="24">
        <v>22</v>
      </c>
      <c r="V451" s="24" t="str">
        <f>IF(W451="","",IFERROR(INDEX(#REF!,MATCH(W451,#REF!,0)),"NUEVO"))</f>
        <v>NUEVO</v>
      </c>
      <c r="W451" s="111" t="s">
        <v>239</v>
      </c>
      <c r="X451" s="51" t="s">
        <v>96</v>
      </c>
      <c r="Y451" s="24" t="s">
        <v>802</v>
      </c>
      <c r="Z451" s="94" t="s">
        <v>647</v>
      </c>
      <c r="AA451" s="24" t="s">
        <v>16</v>
      </c>
      <c r="AB451" s="24" t="s">
        <v>1083</v>
      </c>
      <c r="AC451" s="24"/>
      <c r="AD451" s="24"/>
      <c r="AE451" s="24"/>
      <c r="AF451" s="24" t="s">
        <v>802</v>
      </c>
      <c r="AG451" s="24" t="str">
        <f t="shared" si="283"/>
        <v>T</v>
      </c>
      <c r="AH451" s="24">
        <v>1</v>
      </c>
      <c r="AI451" s="24">
        <v>8</v>
      </c>
      <c r="AJ451" s="24">
        <v>30</v>
      </c>
      <c r="AK451" s="24">
        <v>11</v>
      </c>
      <c r="AL451" s="24">
        <v>0</v>
      </c>
      <c r="AM451" s="24">
        <f t="shared" si="289"/>
        <v>3.0000000000000004</v>
      </c>
      <c r="AN451" s="97">
        <f t="shared" si="290"/>
        <v>0.35416666666666663</v>
      </c>
      <c r="AO451" s="97">
        <f t="shared" si="291"/>
        <v>0.45833333333333331</v>
      </c>
      <c r="AP451" s="24" t="str" cm="1">
        <f t="array" ref="AP451">IF(W451="","",IF(SUMPRODUCT((W451=$W$6:$W$3326)*(AH451=$AH$6:$AH$3326)*(AN451=$AN$6:$AN$3326)*(AO451=$AO$6:$AO$3326)*(ROW($W$6:$W$3326)&lt;&gt;ROW(W451))*((R451=0)*($R$6:$R$3326&gt;0)+(R451&gt;0)*($R$6:$R$3326=0)))&gt;0,"SALONES UNIDOS",IF(SUMPRODUCT((W451=$W$6:$W$3326)*(AH451=$AH$6:$AH$3326)*((AN451&lt;$AO$6:$AO$3326)*(AO451&gt;$AN$6:$AN$3326))*(ROW($W$6:$W$3326)&lt;&gt;ROW(W451)))&gt;0,"CRUZADO","Sin cruce")))</f>
        <v>Sin cruce</v>
      </c>
      <c r="AQ451" s="97" t="str">
        <f t="shared" si="292"/>
        <v>AE4PRINCIPALA</v>
      </c>
      <c r="AR451" s="97" t="str" cm="1">
        <f t="array" ref="AR451">IF(AQ451="","",IF(SUMPRODUCT((AQ451=$AQ$6:$AQ$3326)*(AH451=$AH$6:$AH$3326)*(AN451=$AN$6:$AN$3326)*(AO451=$AO$6:$AO$3326)*(ROW($AQ$6:$AQ$3326)&lt;&gt;ROW(AQ451))*((R451=0)*($R$6:$R$3326&gt;0)+(R451&gt;0)*($R$6:$R$3326=0)))&gt;0,"SALONES UNIDOS",IF(SUMPRODUCT((AQ451=$AQ$6:$AQ$3326)*(AH451=$AH$6:$AH$3326)*((AN451&lt;$AO$6:$AO$3326)*(AO451&gt;$AN$6:$AN$3326))*(ROW($AQ$6:$AQ$3326)&lt;&gt;ROW(AQ451)))&gt;0,"CRUZADO","Sin cruce")))</f>
        <v>Sin cruce</v>
      </c>
    </row>
    <row r="452" spans="3:44" s="8" customFormat="1" ht="18.75" hidden="1" customHeight="1" x14ac:dyDescent="0.2">
      <c r="C452" s="11" t="s">
        <v>639</v>
      </c>
      <c r="D452" s="42" t="s">
        <v>1067</v>
      </c>
      <c r="E452" s="42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108" t="s">
        <v>1086</v>
      </c>
      <c r="L452" s="26" t="s">
        <v>1087</v>
      </c>
      <c r="M452" s="24" t="s">
        <v>658</v>
      </c>
      <c r="N452" s="24" t="s">
        <v>722</v>
      </c>
      <c r="O452" s="11" t="s">
        <v>521</v>
      </c>
      <c r="P452" s="24">
        <v>2</v>
      </c>
      <c r="Q452" s="24">
        <v>2</v>
      </c>
      <c r="R452" s="47">
        <v>4</v>
      </c>
      <c r="S452" s="24">
        <v>3</v>
      </c>
      <c r="T452" s="39"/>
      <c r="U452" s="24">
        <v>22</v>
      </c>
      <c r="V452" s="24" t="str">
        <f>IF(W452="","",IFERROR(INDEX(#REF!,MATCH(W452,#REF!,0)),"NUEVO"))</f>
        <v>NUEVO</v>
      </c>
      <c r="W452" s="111" t="s">
        <v>166</v>
      </c>
      <c r="X452" s="51" t="s">
        <v>95</v>
      </c>
      <c r="Y452" s="24" t="s">
        <v>802</v>
      </c>
      <c r="Z452" s="94" t="s">
        <v>647</v>
      </c>
      <c r="AA452" s="24"/>
      <c r="AB452" s="24"/>
      <c r="AC452" s="24"/>
      <c r="AD452" s="24"/>
      <c r="AE452" s="24"/>
      <c r="AF452" s="24" t="s">
        <v>802</v>
      </c>
      <c r="AG452" s="24" t="str">
        <f t="shared" si="283"/>
        <v>TP</v>
      </c>
      <c r="AH452" s="24">
        <v>3</v>
      </c>
      <c r="AI452" s="24">
        <v>7</v>
      </c>
      <c r="AJ452" s="24">
        <v>40</v>
      </c>
      <c r="AK452" s="24">
        <v>11</v>
      </c>
      <c r="AL452" s="24">
        <v>0</v>
      </c>
      <c r="AM452" s="24">
        <f t="shared" si="289"/>
        <v>3.9999999999999987</v>
      </c>
      <c r="AN452" s="97">
        <f t="shared" si="290"/>
        <v>0.31944444444444448</v>
      </c>
      <c r="AO452" s="97">
        <f t="shared" si="291"/>
        <v>0.45833333333333331</v>
      </c>
      <c r="AP452" s="24" t="str" cm="1">
        <f t="array" ref="AP452">IF(W452="","",IF(SUMPRODUCT((W452=$W$6:$W$3326)*(AH452=$AH$6:$AH$3326)*(AN452=$AN$6:$AN$3326)*(AO452=$AO$6:$AO$3326)*(ROW($W$6:$W$3326)&lt;&gt;ROW(W452))*((R452=0)*($R$6:$R$3326&gt;0)+(R452&gt;0)*($R$6:$R$3326=0)))&gt;0,"SALONES UNIDOS",IF(SUMPRODUCT((W452=$W$6:$W$3326)*(AH452=$AH$6:$AH$3326)*((AN452&lt;$AO$6:$AO$3326)*(AO452&gt;$AN$6:$AN$3326))*(ROW($W$6:$W$3326)&lt;&gt;ROW(W452)))&gt;0,"CRUZADO","Sin cruce")))</f>
        <v>Sin cruce</v>
      </c>
      <c r="AQ452" s="97" t="str">
        <f t="shared" si="292"/>
        <v>AE4PRINCIPALA</v>
      </c>
      <c r="AR452" s="97" t="str" cm="1">
        <f t="array" ref="AR452">IF(AQ452="","",IF(SUMPRODUCT((AQ452=$AQ$6:$AQ$3326)*(AH452=$AH$6:$AH$3326)*(AN452=$AN$6:$AN$3326)*(AO452=$AO$6:$AO$3326)*(ROW($AQ$6:$AQ$3326)&lt;&gt;ROW(AQ452))*((R452=0)*($R$6:$R$3326&gt;0)+(R452&gt;0)*($R$6:$R$3326=0)))&gt;0,"SALONES UNIDOS",IF(SUMPRODUCT((AQ452=$AQ$6:$AQ$3326)*(AH452=$AH$6:$AH$3326)*((AN452&lt;$AO$6:$AO$3326)*(AO452&gt;$AN$6:$AN$3326))*(ROW($AQ$6:$AQ$3326)&lt;&gt;ROW(AQ452)))&gt;0,"CRUZADO","Sin cruce")))</f>
        <v>Sin cruce</v>
      </c>
    </row>
    <row r="453" spans="3:44" s="8" customFormat="1" ht="18.75" hidden="1" customHeight="1" x14ac:dyDescent="0.2">
      <c r="C453" s="11" t="s">
        <v>639</v>
      </c>
      <c r="D453" s="42" t="s">
        <v>1067</v>
      </c>
      <c r="E453" s="42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108" t="s">
        <v>1088</v>
      </c>
      <c r="L453" s="26" t="s">
        <v>799</v>
      </c>
      <c r="M453" s="24" t="s">
        <v>658</v>
      </c>
      <c r="N453" s="24" t="s">
        <v>722</v>
      </c>
      <c r="O453" s="11" t="s">
        <v>512</v>
      </c>
      <c r="P453" s="24">
        <v>1</v>
      </c>
      <c r="Q453" s="24">
        <v>1</v>
      </c>
      <c r="R453" s="47">
        <v>2</v>
      </c>
      <c r="S453" s="24">
        <v>3</v>
      </c>
      <c r="T453" s="39"/>
      <c r="U453" s="24">
        <v>22</v>
      </c>
      <c r="V453" s="24" t="str">
        <f>IF(W453="","",IFERROR(INDEX(#REF!,MATCH(W453,#REF!,0)),"NUEVO"))</f>
        <v>NUEVO</v>
      </c>
      <c r="W453" s="111" t="s">
        <v>248</v>
      </c>
      <c r="X453" s="51" t="s">
        <v>96</v>
      </c>
      <c r="Y453" s="24" t="s">
        <v>802</v>
      </c>
      <c r="Z453" s="94" t="s">
        <v>647</v>
      </c>
      <c r="AA453" s="24" t="s">
        <v>16</v>
      </c>
      <c r="AB453" s="24" t="s">
        <v>1083</v>
      </c>
      <c r="AC453" s="24"/>
      <c r="AD453" s="24"/>
      <c r="AE453" s="24"/>
      <c r="AF453" s="24" t="s">
        <v>802</v>
      </c>
      <c r="AG453" s="24" t="str">
        <f t="shared" si="283"/>
        <v>TP</v>
      </c>
      <c r="AH453" s="24">
        <v>3</v>
      </c>
      <c r="AI453" s="24">
        <v>11</v>
      </c>
      <c r="AJ453" s="24">
        <v>0</v>
      </c>
      <c r="AK453" s="24">
        <v>12</v>
      </c>
      <c r="AL453" s="24">
        <v>40</v>
      </c>
      <c r="AM453" s="24">
        <f t="shared" si="289"/>
        <v>2.0000000000000009</v>
      </c>
      <c r="AN453" s="97">
        <f t="shared" si="290"/>
        <v>0.45833333333333331</v>
      </c>
      <c r="AO453" s="97">
        <f t="shared" si="291"/>
        <v>0.52777777777777779</v>
      </c>
      <c r="AP453" s="24" t="str" cm="1">
        <f t="array" ref="AP453">IF(W453="","",IF(SUMPRODUCT((W453=$W$6:$W$3326)*(AH453=$AH$6:$AH$3326)*(AN453=$AN$6:$AN$3326)*(AO453=$AO$6:$AO$3326)*(ROW($W$6:$W$3326)&lt;&gt;ROW(W453))*((R453=0)*($R$6:$R$3326&gt;0)+(R453&gt;0)*($R$6:$R$3326=0)))&gt;0,"SALONES UNIDOS",IF(SUMPRODUCT((W453=$W$6:$W$3326)*(AH453=$AH$6:$AH$3326)*((AN453&lt;$AO$6:$AO$3326)*(AO453&gt;$AN$6:$AN$3326))*(ROW($W$6:$W$3326)&lt;&gt;ROW(W453)))&gt;0,"CRUZADO","Sin cruce")))</f>
        <v>Sin cruce</v>
      </c>
      <c r="AQ453" s="97" t="str">
        <f t="shared" si="292"/>
        <v>AE4PRINCIPALA</v>
      </c>
      <c r="AR453" s="97" t="str" cm="1">
        <f t="array" ref="AR453">IF(AQ453="","",IF(SUMPRODUCT((AQ453=$AQ$6:$AQ$3326)*(AH453=$AH$6:$AH$3326)*(AN453=$AN$6:$AN$3326)*(AO453=$AO$6:$AO$3326)*(ROW($AQ$6:$AQ$3326)&lt;&gt;ROW(AQ453))*((R453=0)*($R$6:$R$3326&gt;0)+(R453&gt;0)*($R$6:$R$3326=0)))&gt;0,"SALONES UNIDOS",IF(SUMPRODUCT((AQ453=$AQ$6:$AQ$3326)*(AH453=$AH$6:$AH$3326)*((AN453&lt;$AO$6:$AO$3326)*(AO453&gt;$AN$6:$AN$3326))*(ROW($AQ$6:$AQ$3326)&lt;&gt;ROW(AQ453)))&gt;0,"CRUZADO","Sin cruce")))</f>
        <v>Sin cruce</v>
      </c>
    </row>
    <row r="454" spans="3:44" s="8" customFormat="1" ht="18.75" hidden="1" customHeight="1" x14ac:dyDescent="0.2">
      <c r="C454" s="11" t="s">
        <v>639</v>
      </c>
      <c r="D454" s="42" t="s">
        <v>1067</v>
      </c>
      <c r="E454" s="42">
        <v>20261</v>
      </c>
      <c r="F454" s="11" t="s">
        <v>23</v>
      </c>
      <c r="G454" s="11" t="s">
        <v>20</v>
      </c>
      <c r="H454" s="11" t="s">
        <v>21</v>
      </c>
      <c r="I454" s="11">
        <v>4</v>
      </c>
      <c r="J454" s="11" t="s">
        <v>16</v>
      </c>
      <c r="K454" s="108" t="s">
        <v>1088</v>
      </c>
      <c r="L454" s="26" t="s">
        <v>799</v>
      </c>
      <c r="M454" s="24" t="s">
        <v>658</v>
      </c>
      <c r="N454" s="24" t="s">
        <v>722</v>
      </c>
      <c r="O454" s="11" t="s">
        <v>512</v>
      </c>
      <c r="P454" s="24">
        <v>0</v>
      </c>
      <c r="Q454" s="24">
        <v>3</v>
      </c>
      <c r="R454" s="47">
        <v>3</v>
      </c>
      <c r="S454" s="24">
        <v>3</v>
      </c>
      <c r="T454" s="39"/>
      <c r="U454" s="24">
        <v>22</v>
      </c>
      <c r="V454" s="24" t="str">
        <f>IF(W454="","",IFERROR(INDEX(#REF!,MATCH(W454,#REF!,0)),"NUEVO"))</f>
        <v>NUEVO</v>
      </c>
      <c r="W454" s="111" t="s">
        <v>248</v>
      </c>
      <c r="X454" s="51" t="s">
        <v>96</v>
      </c>
      <c r="Y454" s="24" t="s">
        <v>802</v>
      </c>
      <c r="Z454" s="94" t="s">
        <v>647</v>
      </c>
      <c r="AA454" s="24" t="s">
        <v>16</v>
      </c>
      <c r="AB454" s="24" t="s">
        <v>1083</v>
      </c>
      <c r="AC454" s="24"/>
      <c r="AD454" s="24"/>
      <c r="AE454" s="24"/>
      <c r="AF454" s="24" t="s">
        <v>802</v>
      </c>
      <c r="AG454" s="24" t="str">
        <f t="shared" si="283"/>
        <v>P</v>
      </c>
      <c r="AH454" s="24">
        <v>1</v>
      </c>
      <c r="AI454" s="24">
        <v>11</v>
      </c>
      <c r="AJ454" s="24">
        <v>0</v>
      </c>
      <c r="AK454" s="24">
        <v>13</v>
      </c>
      <c r="AL454" s="24">
        <v>30</v>
      </c>
      <c r="AM454" s="24">
        <f t="shared" si="289"/>
        <v>3.0000000000000004</v>
      </c>
      <c r="AN454" s="97">
        <f t="shared" si="290"/>
        <v>0.45833333333333331</v>
      </c>
      <c r="AO454" s="97">
        <f t="shared" si="291"/>
        <v>0.5625</v>
      </c>
      <c r="AP454" s="24" t="str" cm="1">
        <f t="array" ref="AP454">IF(W454="","",IF(SUMPRODUCT((W454=$W$6:$W$3326)*(AH454=$AH$6:$AH$3326)*(AN454=$AN$6:$AN$3326)*(AO454=$AO$6:$AO$3326)*(ROW($W$6:$W$3326)&lt;&gt;ROW(W454))*((R454=0)*($R$6:$R$3326&gt;0)+(R454&gt;0)*($R$6:$R$3326=0)))&gt;0,"SALONES UNIDOS",IF(SUMPRODUCT((W454=$W$6:$W$3326)*(AH454=$AH$6:$AH$3326)*((AN454&lt;$AO$6:$AO$3326)*(AO454&gt;$AN$6:$AN$3326))*(ROW($W$6:$W$3326)&lt;&gt;ROW(W454)))&gt;0,"CRUZADO","Sin cruce")))</f>
        <v>Sin cruce</v>
      </c>
      <c r="AQ454" s="97" t="str">
        <f t="shared" si="292"/>
        <v>AE4PRINCIPALA</v>
      </c>
      <c r="AR454" s="97" t="str" cm="1">
        <f t="array" ref="AR454">IF(AQ454="","",IF(SUMPRODUCT((AQ454=$AQ$6:$AQ$3326)*(AH454=$AH$6:$AH$3326)*(AN454=$AN$6:$AN$3326)*(AO454=$AO$6:$AO$3326)*(ROW($AQ$6:$AQ$3326)&lt;&gt;ROW(AQ454))*((R454=0)*($R$6:$R$3326&gt;0)+(R454&gt;0)*($R$6:$R$3326=0)))&gt;0,"SALONES UNIDOS",IF(SUMPRODUCT((AQ454=$AQ$6:$AQ$3326)*(AH454=$AH$6:$AH$3326)*((AN454&lt;$AO$6:$AO$3326)*(AO454&gt;$AN$6:$AN$3326))*(ROW($AQ$6:$AQ$3326)&lt;&gt;ROW(AQ454)))&gt;0,"CRUZADO","Sin cruce")))</f>
        <v>Sin cruce</v>
      </c>
    </row>
    <row r="455" spans="3:44" s="8" customFormat="1" ht="18.75" hidden="1" customHeight="1" x14ac:dyDescent="0.2">
      <c r="C455" s="11" t="s">
        <v>639</v>
      </c>
      <c r="D455" s="24" t="s">
        <v>640</v>
      </c>
      <c r="E455" s="24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108" t="s">
        <v>648</v>
      </c>
      <c r="L455" s="26" t="s">
        <v>649</v>
      </c>
      <c r="M455" s="24" t="s">
        <v>643</v>
      </c>
      <c r="N455" s="24" t="s">
        <v>644</v>
      </c>
      <c r="O455" s="11" t="s">
        <v>521</v>
      </c>
      <c r="P455" s="24">
        <v>2</v>
      </c>
      <c r="Q455" s="24">
        <v>2</v>
      </c>
      <c r="R455" s="47">
        <v>4</v>
      </c>
      <c r="S455" s="24">
        <v>3</v>
      </c>
      <c r="T455" s="39"/>
      <c r="U455" s="24">
        <v>24</v>
      </c>
      <c r="V455" s="24" t="str">
        <f>IF(W455="","",IFERROR(INDEX(#REF!,MATCH(W455,#REF!,0)),"NUEVO"))</f>
        <v>NUEVO</v>
      </c>
      <c r="W455" s="111" t="s">
        <v>545</v>
      </c>
      <c r="X455" s="51" t="s">
        <v>95</v>
      </c>
      <c r="Y455" s="24" t="s">
        <v>802</v>
      </c>
      <c r="Z455" s="94" t="s">
        <v>647</v>
      </c>
      <c r="AA455" s="24"/>
      <c r="AB455" s="24"/>
      <c r="AC455" s="24"/>
      <c r="AD455" s="24"/>
      <c r="AE455" s="24"/>
      <c r="AF455" s="24" t="s">
        <v>802</v>
      </c>
      <c r="AG455" s="24" t="str">
        <f t="shared" si="283"/>
        <v>TP</v>
      </c>
      <c r="AH455" s="24">
        <v>3</v>
      </c>
      <c r="AI455" s="24">
        <v>7</v>
      </c>
      <c r="AJ455" s="24">
        <v>40</v>
      </c>
      <c r="AK455" s="24">
        <v>11</v>
      </c>
      <c r="AL455" s="24">
        <v>0</v>
      </c>
      <c r="AM455" s="24">
        <f t="shared" si="289"/>
        <v>3.9999999999999987</v>
      </c>
      <c r="AN455" s="97">
        <f t="shared" si="290"/>
        <v>0.31944444444444448</v>
      </c>
      <c r="AO455" s="97">
        <f t="shared" si="291"/>
        <v>0.45833333333333331</v>
      </c>
      <c r="AP455" s="24" t="str" cm="1">
        <f t="array" ref="AP455">IF(W455="","",IF(SUMPRODUCT((W455=$W$6:$W$3326)*(AH455=$AH$6:$AH$3326)*(AN455=$AN$6:$AN$3326)*(AO455=$AO$6:$AO$3326)*(ROW($W$6:$W$3326)&lt;&gt;ROW(W455))*((R455=0)*($R$6:$R$3326&gt;0)+(R455&gt;0)*($R$6:$R$3326=0)))&gt;0,"SALONES UNIDOS",IF(SUMPRODUCT((W455=$W$6:$W$3326)*(AH455=$AH$6:$AH$3326)*((AN455&lt;$AO$6:$AO$3326)*(AO455&gt;$AN$6:$AN$3326))*(ROW($W$6:$W$3326)&lt;&gt;ROW(W455)))&gt;0,"CRUZADO","Sin cruce")))</f>
        <v>Sin cruce</v>
      </c>
      <c r="AQ455" s="97" t="str">
        <f t="shared" si="292"/>
        <v>AF5PRINCIPALA</v>
      </c>
      <c r="AR455" s="97" t="str" cm="1">
        <f t="array" ref="AR455">IF(AQ455="","",IF(SUMPRODUCT((AQ455=$AQ$6:$AQ$3326)*(AH455=$AH$6:$AH$3326)*(AN455=$AN$6:$AN$3326)*(AO455=$AO$6:$AO$3326)*(ROW($AQ$6:$AQ$3326)&lt;&gt;ROW(AQ455))*((R455=0)*($R$6:$R$3326&gt;0)+(R455&gt;0)*($R$6:$R$3326=0)))&gt;0,"SALONES UNIDOS",IF(SUMPRODUCT((AQ455=$AQ$6:$AQ$3326)*(AH455=$AH$6:$AH$3326)*((AN455&lt;$AO$6:$AO$3326)*(AO455&gt;$AN$6:$AN$3326))*(ROW($AQ$6:$AQ$3326)&lt;&gt;ROW(AQ455)))&gt;0,"CRUZADO","Sin cruce")))</f>
        <v>Sin cruce</v>
      </c>
    </row>
    <row r="456" spans="3:44" s="8" customFormat="1" ht="18.75" hidden="1" customHeight="1" x14ac:dyDescent="0.2">
      <c r="C456" s="11" t="s">
        <v>639</v>
      </c>
      <c r="D456" s="24" t="s">
        <v>640</v>
      </c>
      <c r="E456" s="24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108" t="s">
        <v>650</v>
      </c>
      <c r="L456" s="26" t="s">
        <v>651</v>
      </c>
      <c r="M456" s="24" t="s">
        <v>643</v>
      </c>
      <c r="N456" s="24" t="s">
        <v>644</v>
      </c>
      <c r="O456" s="11" t="s">
        <v>512</v>
      </c>
      <c r="P456" s="24">
        <v>2</v>
      </c>
      <c r="Q456" s="24">
        <v>0</v>
      </c>
      <c r="R456" s="47">
        <v>2</v>
      </c>
      <c r="S456" s="24">
        <v>3</v>
      </c>
      <c r="T456" s="39"/>
      <c r="U456" s="24">
        <v>24</v>
      </c>
      <c r="V456" s="24" t="str">
        <f>IF(W456="","",IFERROR(INDEX(#REF!,MATCH(W456,#REF!,0)),"NUEVO"))</f>
        <v>NUEVO</v>
      </c>
      <c r="W456" s="111" t="s">
        <v>211</v>
      </c>
      <c r="X456" s="51" t="s">
        <v>96</v>
      </c>
      <c r="Y456" s="24" t="s">
        <v>802</v>
      </c>
      <c r="Z456" s="94" t="s">
        <v>647</v>
      </c>
      <c r="AA456" s="24" t="s">
        <v>16</v>
      </c>
      <c r="AB456" s="24" t="s">
        <v>1083</v>
      </c>
      <c r="AC456" s="24"/>
      <c r="AD456" s="24"/>
      <c r="AE456" s="24"/>
      <c r="AF456" s="24" t="s">
        <v>802</v>
      </c>
      <c r="AG456" s="24" t="str">
        <f t="shared" si="283"/>
        <v>T</v>
      </c>
      <c r="AH456" s="24">
        <v>2</v>
      </c>
      <c r="AI456" s="24">
        <v>12</v>
      </c>
      <c r="AJ456" s="24">
        <v>40</v>
      </c>
      <c r="AK456" s="24">
        <v>14</v>
      </c>
      <c r="AL456" s="24">
        <v>20</v>
      </c>
      <c r="AM456" s="24">
        <f t="shared" si="289"/>
        <v>1.9999999999999993</v>
      </c>
      <c r="AN456" s="97">
        <f t="shared" si="290"/>
        <v>0.52777777777777779</v>
      </c>
      <c r="AO456" s="97">
        <f t="shared" si="291"/>
        <v>0.59722222222222221</v>
      </c>
      <c r="AP456" s="24" t="str" cm="1">
        <f t="array" ref="AP456">IF(W456="","",IF(SUMPRODUCT((W456=$W$6:$W$3326)*(AH456=$AH$6:$AH$3326)*(AN456=$AN$6:$AN$3326)*(AO456=$AO$6:$AO$3326)*(ROW($W$6:$W$3326)&lt;&gt;ROW(W456))*((R456=0)*($R$6:$R$3326&gt;0)+(R456&gt;0)*($R$6:$R$3326=0)))&gt;0,"SALONES UNIDOS",IF(SUMPRODUCT((W456=$W$6:$W$3326)*(AH456=$AH$6:$AH$3326)*((AN456&lt;$AO$6:$AO$3326)*(AO456&gt;$AN$6:$AN$3326))*(ROW($W$6:$W$3326)&lt;&gt;ROW(W456)))&gt;0,"CRUZADO","Sin cruce")))</f>
        <v>Sin cruce</v>
      </c>
      <c r="AQ456" s="97" t="str">
        <f t="shared" si="292"/>
        <v>AF5PRINCIPALA</v>
      </c>
      <c r="AR456" s="97" t="str" cm="1">
        <f t="array" ref="AR456">IF(AQ456="","",IF(SUMPRODUCT((AQ456=$AQ$6:$AQ$3326)*(AH456=$AH$6:$AH$3326)*(AN456=$AN$6:$AN$3326)*(AO456=$AO$6:$AO$3326)*(ROW($AQ$6:$AQ$3326)&lt;&gt;ROW(AQ456))*((R456=0)*($R$6:$R$3326&gt;0)+(R456&gt;0)*($R$6:$R$3326=0)))&gt;0,"SALONES UNIDOS",IF(SUMPRODUCT((AQ456=$AQ$6:$AQ$3326)*(AH456=$AH$6:$AH$3326)*((AN456&lt;$AO$6:$AO$3326)*(AO456&gt;$AN$6:$AN$3326))*(ROW($AQ$6:$AQ$3326)&lt;&gt;ROW(AQ456)))&gt;0,"CRUZADO","Sin cruce")))</f>
        <v>Sin cruce</v>
      </c>
    </row>
    <row r="457" spans="3:44" s="8" customFormat="1" ht="18.75" hidden="1" customHeight="1" x14ac:dyDescent="0.2">
      <c r="C457" s="11" t="s">
        <v>639</v>
      </c>
      <c r="D457" s="24" t="s">
        <v>640</v>
      </c>
      <c r="E457" s="24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108" t="s">
        <v>650</v>
      </c>
      <c r="L457" s="26" t="s">
        <v>651</v>
      </c>
      <c r="M457" s="24" t="s">
        <v>643</v>
      </c>
      <c r="N457" s="24" t="s">
        <v>644</v>
      </c>
      <c r="O457" s="11" t="s">
        <v>512</v>
      </c>
      <c r="P457" s="24">
        <v>0</v>
      </c>
      <c r="Q457" s="24">
        <v>2</v>
      </c>
      <c r="R457" s="47">
        <v>2</v>
      </c>
      <c r="S457" s="24">
        <v>3</v>
      </c>
      <c r="T457" s="39"/>
      <c r="U457" s="24">
        <v>24</v>
      </c>
      <c r="V457" s="24" t="str">
        <f>IF(W457="","",IFERROR(INDEX(#REF!,MATCH(W457,#REF!,0)),"NUEVO"))</f>
        <v>NUEVO</v>
      </c>
      <c r="W457" s="111" t="s">
        <v>211</v>
      </c>
      <c r="X457" s="51" t="s">
        <v>96</v>
      </c>
      <c r="Y457" s="24" t="s">
        <v>802</v>
      </c>
      <c r="Z457" s="94" t="s">
        <v>647</v>
      </c>
      <c r="AA457" s="24" t="s">
        <v>16</v>
      </c>
      <c r="AB457" s="24" t="s">
        <v>1076</v>
      </c>
      <c r="AC457" s="24"/>
      <c r="AD457" s="24"/>
      <c r="AE457" s="24"/>
      <c r="AF457" s="24" t="s">
        <v>802</v>
      </c>
      <c r="AG457" s="24" t="str">
        <f t="shared" si="283"/>
        <v>P</v>
      </c>
      <c r="AH457" s="24">
        <v>3</v>
      </c>
      <c r="AI457" s="24">
        <v>11</v>
      </c>
      <c r="AJ457" s="24">
        <v>50</v>
      </c>
      <c r="AK457" s="24">
        <v>13</v>
      </c>
      <c r="AL457" s="24">
        <v>30</v>
      </c>
      <c r="AM457" s="24">
        <f t="shared" si="289"/>
        <v>2.0000000000000009</v>
      </c>
      <c r="AN457" s="97">
        <f t="shared" si="290"/>
        <v>0.49305555555555552</v>
      </c>
      <c r="AO457" s="97">
        <f t="shared" si="291"/>
        <v>0.5625</v>
      </c>
      <c r="AP457" s="24" t="str" cm="1">
        <f t="array" ref="AP457">IF(W457="","",IF(SUMPRODUCT((W457=$W$6:$W$3326)*(AH457=$AH$6:$AH$3326)*(AN457=$AN$6:$AN$3326)*(AO457=$AO$6:$AO$3326)*(ROW($W$6:$W$3326)&lt;&gt;ROW(W457))*((R457=0)*($R$6:$R$3326&gt;0)+(R457&gt;0)*($R$6:$R$3326=0)))&gt;0,"SALONES UNIDOS",IF(SUMPRODUCT((W457=$W$6:$W$3326)*(AH457=$AH$6:$AH$3326)*((AN457&lt;$AO$6:$AO$3326)*(AO457&gt;$AN$6:$AN$3326))*(ROW($W$6:$W$3326)&lt;&gt;ROW(W457)))&gt;0,"CRUZADO","Sin cruce")))</f>
        <v>Sin cruce</v>
      </c>
      <c r="AQ457" s="97" t="str">
        <f t="shared" si="292"/>
        <v>AF5PRINCIPALA</v>
      </c>
      <c r="AR457" s="97" t="str" cm="1">
        <f t="array" ref="AR457">IF(AQ457="","",IF(SUMPRODUCT((AQ457=$AQ$6:$AQ$3326)*(AH457=$AH$6:$AH$3326)*(AN457=$AN$6:$AN$3326)*(AO457=$AO$6:$AO$3326)*(ROW($AQ$6:$AQ$3326)&lt;&gt;ROW(AQ457))*((R457=0)*($R$6:$R$3326&gt;0)+(R457&gt;0)*($R$6:$R$3326=0)))&gt;0,"SALONES UNIDOS",IF(SUMPRODUCT((AQ457=$AQ$6:$AQ$3326)*(AH457=$AH$6:$AH$3326)*((AN457&lt;$AO$6:$AO$3326)*(AO457&gt;$AN$6:$AN$3326))*(ROW($AQ$6:$AQ$3326)&lt;&gt;ROW(AQ457)))&gt;0,"CRUZADO","Sin cruce")))</f>
        <v>Sin cruce</v>
      </c>
    </row>
    <row r="458" spans="3:44" s="8" customFormat="1" ht="18.75" hidden="1" customHeight="1" x14ac:dyDescent="0.2">
      <c r="C458" s="11" t="s">
        <v>639</v>
      </c>
      <c r="D458" s="24" t="s">
        <v>640</v>
      </c>
      <c r="E458" s="24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108" t="s">
        <v>652</v>
      </c>
      <c r="L458" s="26" t="s">
        <v>653</v>
      </c>
      <c r="M458" s="24" t="s">
        <v>643</v>
      </c>
      <c r="N458" s="24" t="s">
        <v>644</v>
      </c>
      <c r="O458" s="11" t="s">
        <v>512</v>
      </c>
      <c r="P458" s="24">
        <v>3</v>
      </c>
      <c r="Q458" s="24">
        <v>0</v>
      </c>
      <c r="R458" s="47">
        <v>3</v>
      </c>
      <c r="S458" s="24">
        <v>4</v>
      </c>
      <c r="T458" s="39"/>
      <c r="U458" s="24">
        <v>24</v>
      </c>
      <c r="V458" s="24" t="str">
        <f>IF(W458="","",IFERROR(INDEX(#REF!,MATCH(W458,#REF!,0)),"NUEVO"))</f>
        <v>NUEVO</v>
      </c>
      <c r="W458" s="111" t="s">
        <v>108</v>
      </c>
      <c r="X458" s="51" t="s">
        <v>96</v>
      </c>
      <c r="Y458" s="24" t="s">
        <v>802</v>
      </c>
      <c r="Z458" s="94" t="s">
        <v>647</v>
      </c>
      <c r="AA458" s="24" t="s">
        <v>16</v>
      </c>
      <c r="AB458" s="24" t="s">
        <v>1083</v>
      </c>
      <c r="AC458" s="24"/>
      <c r="AD458" s="24"/>
      <c r="AE458" s="24"/>
      <c r="AF458" s="24" t="s">
        <v>802</v>
      </c>
      <c r="AG458" s="24" t="str">
        <f t="shared" si="283"/>
        <v>T</v>
      </c>
      <c r="AH458" s="24">
        <v>4</v>
      </c>
      <c r="AI458" s="24">
        <v>9</v>
      </c>
      <c r="AJ458" s="24">
        <v>20</v>
      </c>
      <c r="AK458" s="24">
        <v>11</v>
      </c>
      <c r="AL458" s="24">
        <v>50</v>
      </c>
      <c r="AM458" s="24">
        <f t="shared" si="289"/>
        <v>2.9999999999999987</v>
      </c>
      <c r="AN458" s="97">
        <f t="shared" si="290"/>
        <v>0.3888888888888889</v>
      </c>
      <c r="AO458" s="97">
        <f t="shared" si="291"/>
        <v>0.49305555555555552</v>
      </c>
      <c r="AP458" s="24" t="str" cm="1">
        <f t="array" ref="AP458">IF(W458="","",IF(SUMPRODUCT((W458=$W$6:$W$3326)*(AH458=$AH$6:$AH$3326)*(AN458=$AN$6:$AN$3326)*(AO458=$AO$6:$AO$3326)*(ROW($W$6:$W$3326)&lt;&gt;ROW(W458))*((R458=0)*($R$6:$R$3326&gt;0)+(R458&gt;0)*($R$6:$R$3326=0)))&gt;0,"SALONES UNIDOS",IF(SUMPRODUCT((W458=$W$6:$W$3326)*(AH458=$AH$6:$AH$3326)*((AN458&lt;$AO$6:$AO$3326)*(AO458&gt;$AN$6:$AN$3326))*(ROW($W$6:$W$3326)&lt;&gt;ROW(W458)))&gt;0,"CRUZADO","Sin cruce")))</f>
        <v>Sin cruce</v>
      </c>
      <c r="AQ458" s="97" t="str">
        <f t="shared" si="292"/>
        <v>AF5PRINCIPALA</v>
      </c>
      <c r="AR458" s="97" t="str" cm="1">
        <f t="array" ref="AR458">IF(AQ458="","",IF(SUMPRODUCT((AQ458=$AQ$6:$AQ$3326)*(AH458=$AH$6:$AH$3326)*(AN458=$AN$6:$AN$3326)*(AO458=$AO$6:$AO$3326)*(ROW($AQ$6:$AQ$3326)&lt;&gt;ROW(AQ458))*((R458=0)*($R$6:$R$3326&gt;0)+(R458&gt;0)*($R$6:$R$3326=0)))&gt;0,"SALONES UNIDOS",IF(SUMPRODUCT((AQ458=$AQ$6:$AQ$3326)*(AH458=$AH$6:$AH$3326)*((AN458&lt;$AO$6:$AO$3326)*(AO458&gt;$AN$6:$AN$3326))*(ROW($AQ$6:$AQ$3326)&lt;&gt;ROW(AQ458)))&gt;0,"CRUZADO","Sin cruce")))</f>
        <v>Sin cruce</v>
      </c>
    </row>
    <row r="459" spans="3:44" s="8" customFormat="1" ht="18.75" hidden="1" customHeight="1" x14ac:dyDescent="0.2">
      <c r="C459" s="11" t="s">
        <v>639</v>
      </c>
      <c r="D459" s="24" t="s">
        <v>640</v>
      </c>
      <c r="E459" s="24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108" t="s">
        <v>652</v>
      </c>
      <c r="L459" s="26" t="s">
        <v>653</v>
      </c>
      <c r="M459" s="24" t="s">
        <v>643</v>
      </c>
      <c r="N459" s="24" t="s">
        <v>644</v>
      </c>
      <c r="O459" s="11" t="s">
        <v>512</v>
      </c>
      <c r="P459" s="24">
        <v>0</v>
      </c>
      <c r="Q459" s="24">
        <v>2</v>
      </c>
      <c r="R459" s="47">
        <v>2</v>
      </c>
      <c r="S459" s="24">
        <v>4</v>
      </c>
      <c r="T459" s="39"/>
      <c r="U459" s="24">
        <v>24</v>
      </c>
      <c r="V459" s="24" t="str">
        <f>IF(W459="","",IFERROR(INDEX(#REF!,MATCH(W459,#REF!,0)),"NUEVO"))</f>
        <v>NUEVO</v>
      </c>
      <c r="W459" s="111" t="s">
        <v>108</v>
      </c>
      <c r="X459" s="51" t="s">
        <v>96</v>
      </c>
      <c r="Y459" s="24" t="s">
        <v>802</v>
      </c>
      <c r="Z459" s="94" t="s">
        <v>647</v>
      </c>
      <c r="AA459" s="24"/>
      <c r="AB459" s="24"/>
      <c r="AC459" s="24"/>
      <c r="AD459" s="24" t="s">
        <v>1085</v>
      </c>
      <c r="AE459" s="24"/>
      <c r="AF459" s="24" t="s">
        <v>802</v>
      </c>
      <c r="AG459" s="24" t="str">
        <f t="shared" si="283"/>
        <v>P</v>
      </c>
      <c r="AH459" s="24">
        <v>5</v>
      </c>
      <c r="AI459" s="24">
        <v>9</v>
      </c>
      <c r="AJ459" s="24">
        <v>20</v>
      </c>
      <c r="AK459" s="24">
        <v>11</v>
      </c>
      <c r="AL459" s="24">
        <v>0</v>
      </c>
      <c r="AM459" s="24">
        <f t="shared" si="289"/>
        <v>1.9999999999999993</v>
      </c>
      <c r="AN459" s="97">
        <f t="shared" si="290"/>
        <v>0.3888888888888889</v>
      </c>
      <c r="AO459" s="97">
        <f t="shared" si="291"/>
        <v>0.45833333333333331</v>
      </c>
      <c r="AP459" s="24" t="str" cm="1">
        <f t="array" ref="AP459">IF(W459="","",IF(SUMPRODUCT((W459=$W$6:$W$3326)*(AH459=$AH$6:$AH$3326)*(AN459=$AN$6:$AN$3326)*(AO459=$AO$6:$AO$3326)*(ROW($W$6:$W$3326)&lt;&gt;ROW(W459))*((R459=0)*($R$6:$R$3326&gt;0)+(R459&gt;0)*($R$6:$R$3326=0)))&gt;0,"SALONES UNIDOS",IF(SUMPRODUCT((W459=$W$6:$W$3326)*(AH459=$AH$6:$AH$3326)*((AN459&lt;$AO$6:$AO$3326)*(AO459&gt;$AN$6:$AN$3326))*(ROW($W$6:$W$3326)&lt;&gt;ROW(W459)))&gt;0,"CRUZADO","Sin cruce")))</f>
        <v>Sin cruce</v>
      </c>
      <c r="AQ459" s="97" t="str">
        <f t="shared" si="292"/>
        <v>AF5PRINCIPALA</v>
      </c>
      <c r="AR459" s="97" t="str" cm="1">
        <f t="array" ref="AR459">IF(AQ459="","",IF(SUMPRODUCT((AQ459=$AQ$6:$AQ$3326)*(AH459=$AH$6:$AH$3326)*(AN459=$AN$6:$AN$3326)*(AO459=$AO$6:$AO$3326)*(ROW($AQ$6:$AQ$3326)&lt;&gt;ROW(AQ459))*((R459=0)*($R$6:$R$3326&gt;0)+(R459&gt;0)*($R$6:$R$3326=0)))&gt;0,"SALONES UNIDOS",IF(SUMPRODUCT((AQ459=$AQ$6:$AQ$3326)*(AH459=$AH$6:$AH$3326)*((AN459&lt;$AO$6:$AO$3326)*(AO459&gt;$AN$6:$AN$3326))*(ROW($AQ$6:$AQ$3326)&lt;&gt;ROW(AQ459)))&gt;0,"CRUZADO","Sin cruce")))</f>
        <v>Sin cruce</v>
      </c>
    </row>
    <row r="460" spans="3:44" s="8" customFormat="1" ht="18.75" hidden="1" customHeight="1" x14ac:dyDescent="0.2">
      <c r="C460" s="11" t="s">
        <v>639</v>
      </c>
      <c r="D460" s="24" t="s">
        <v>640</v>
      </c>
      <c r="E460" s="24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108" t="s">
        <v>654</v>
      </c>
      <c r="L460" s="26" t="s">
        <v>655</v>
      </c>
      <c r="M460" s="24" t="s">
        <v>643</v>
      </c>
      <c r="N460" s="24" t="s">
        <v>644</v>
      </c>
      <c r="O460" s="11" t="s">
        <v>512</v>
      </c>
      <c r="P460" s="24">
        <v>3</v>
      </c>
      <c r="Q460" s="24">
        <v>0</v>
      </c>
      <c r="R460" s="47">
        <v>3</v>
      </c>
      <c r="S460" s="24">
        <v>4</v>
      </c>
      <c r="T460" s="39"/>
      <c r="U460" s="24">
        <v>24</v>
      </c>
      <c r="V460" s="24" t="str">
        <f>IF(W460="","",IFERROR(INDEX(#REF!,MATCH(W460,#REF!,0)),"NUEVO"))</f>
        <v>NUEVO</v>
      </c>
      <c r="W460" s="111" t="s">
        <v>411</v>
      </c>
      <c r="X460" s="51" t="s">
        <v>96</v>
      </c>
      <c r="Y460" s="24" t="s">
        <v>802</v>
      </c>
      <c r="Z460" s="94" t="s">
        <v>647</v>
      </c>
      <c r="AA460" s="24" t="s">
        <v>16</v>
      </c>
      <c r="AB460" s="24" t="s">
        <v>817</v>
      </c>
      <c r="AC460" s="24"/>
      <c r="AD460" s="24"/>
      <c r="AE460" s="24"/>
      <c r="AF460" s="24" t="s">
        <v>802</v>
      </c>
      <c r="AG460" s="24" t="str">
        <f t="shared" si="283"/>
        <v>T</v>
      </c>
      <c r="AH460" s="24">
        <v>1</v>
      </c>
      <c r="AI460" s="24">
        <v>11</v>
      </c>
      <c r="AJ460" s="24">
        <v>0</v>
      </c>
      <c r="AK460" s="24">
        <v>13</v>
      </c>
      <c r="AL460" s="24">
        <v>30</v>
      </c>
      <c r="AM460" s="24">
        <f t="shared" si="289"/>
        <v>3.0000000000000004</v>
      </c>
      <c r="AN460" s="97">
        <f t="shared" si="290"/>
        <v>0.45833333333333331</v>
      </c>
      <c r="AO460" s="97">
        <f t="shared" si="291"/>
        <v>0.5625</v>
      </c>
      <c r="AP460" s="24" t="str" cm="1">
        <f t="array" ref="AP460">IF(W460="","",IF(SUMPRODUCT((W460=$W$6:$W$3326)*(AH460=$AH$6:$AH$3326)*(AN460=$AN$6:$AN$3326)*(AO460=$AO$6:$AO$3326)*(ROW($W$6:$W$3326)&lt;&gt;ROW(W460))*((R460=0)*($R$6:$R$3326&gt;0)+(R460&gt;0)*($R$6:$R$3326=0)))&gt;0,"SALONES UNIDOS",IF(SUMPRODUCT((W460=$W$6:$W$3326)*(AH460=$AH$6:$AH$3326)*((AN460&lt;$AO$6:$AO$3326)*(AO460&gt;$AN$6:$AN$3326))*(ROW($W$6:$W$3326)&lt;&gt;ROW(W460)))&gt;0,"CRUZADO","Sin cruce")))</f>
        <v>Sin cruce</v>
      </c>
      <c r="AQ460" s="97" t="str">
        <f t="shared" si="292"/>
        <v>AF5PRINCIPALA</v>
      </c>
      <c r="AR460" s="97" t="str" cm="1">
        <f t="array" ref="AR460">IF(AQ460="","",IF(SUMPRODUCT((AQ460=$AQ$6:$AQ$3326)*(AH460=$AH$6:$AH$3326)*(AN460=$AN$6:$AN$3326)*(AO460=$AO$6:$AO$3326)*(ROW($AQ$6:$AQ$3326)&lt;&gt;ROW(AQ460))*((R460=0)*($R$6:$R$3326&gt;0)+(R460&gt;0)*($R$6:$R$3326=0)))&gt;0,"SALONES UNIDOS",IF(SUMPRODUCT((AQ460=$AQ$6:$AQ$3326)*(AH460=$AH$6:$AH$3326)*((AN460&lt;$AO$6:$AO$3326)*(AO460&gt;$AN$6:$AN$3326))*(ROW($AQ$6:$AQ$3326)&lt;&gt;ROW(AQ460)))&gt;0,"CRUZADO","Sin cruce")))</f>
        <v>Sin cruce</v>
      </c>
    </row>
    <row r="461" spans="3:44" s="8" customFormat="1" ht="18.75" hidden="1" customHeight="1" x14ac:dyDescent="0.2">
      <c r="C461" s="11" t="s">
        <v>639</v>
      </c>
      <c r="D461" s="24" t="s">
        <v>640</v>
      </c>
      <c r="E461" s="24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108" t="s">
        <v>654</v>
      </c>
      <c r="L461" s="26" t="s">
        <v>655</v>
      </c>
      <c r="M461" s="24" t="s">
        <v>643</v>
      </c>
      <c r="N461" s="24" t="s">
        <v>644</v>
      </c>
      <c r="O461" s="11" t="s">
        <v>512</v>
      </c>
      <c r="P461" s="24">
        <v>0</v>
      </c>
      <c r="Q461" s="24">
        <v>2</v>
      </c>
      <c r="R461" s="47">
        <v>2</v>
      </c>
      <c r="S461" s="24">
        <v>4</v>
      </c>
      <c r="T461" s="39"/>
      <c r="U461" s="24">
        <v>24</v>
      </c>
      <c r="V461" s="24" t="str">
        <f>IF(W461="","",IFERROR(INDEX(#REF!,MATCH(W461,#REF!,0)),"NUEVO"))</f>
        <v>NUEVO</v>
      </c>
      <c r="W461" s="111" t="s">
        <v>411</v>
      </c>
      <c r="X461" s="51" t="s">
        <v>96</v>
      </c>
      <c r="Y461" s="24" t="s">
        <v>802</v>
      </c>
      <c r="Z461" s="94" t="s">
        <v>647</v>
      </c>
      <c r="AA461" s="24"/>
      <c r="AB461" s="24"/>
      <c r="AC461" s="24"/>
      <c r="AD461" s="24" t="s">
        <v>939</v>
      </c>
      <c r="AE461" s="24"/>
      <c r="AF461" s="24" t="s">
        <v>802</v>
      </c>
      <c r="AG461" s="24" t="str">
        <f t="shared" si="283"/>
        <v>P</v>
      </c>
      <c r="AH461" s="24">
        <v>4</v>
      </c>
      <c r="AI461" s="24">
        <v>11</v>
      </c>
      <c r="AJ461" s="24">
        <v>50</v>
      </c>
      <c r="AK461" s="24">
        <v>13</v>
      </c>
      <c r="AL461" s="24">
        <v>30</v>
      </c>
      <c r="AM461" s="24">
        <f t="shared" si="289"/>
        <v>2.0000000000000009</v>
      </c>
      <c r="AN461" s="97">
        <f t="shared" si="290"/>
        <v>0.49305555555555552</v>
      </c>
      <c r="AO461" s="97">
        <f t="shared" si="291"/>
        <v>0.5625</v>
      </c>
      <c r="AP461" s="24" t="str" cm="1">
        <f t="array" ref="AP461">IF(W461="","",IF(SUMPRODUCT((W461=$W$6:$W$3326)*(AH461=$AH$6:$AH$3326)*(AN461=$AN$6:$AN$3326)*(AO461=$AO$6:$AO$3326)*(ROW($W$6:$W$3326)&lt;&gt;ROW(W461))*((R461=0)*($R$6:$R$3326&gt;0)+(R461&gt;0)*($R$6:$R$3326=0)))&gt;0,"SALONES UNIDOS",IF(SUMPRODUCT((W461=$W$6:$W$3326)*(AH461=$AH$6:$AH$3326)*((AN461&lt;$AO$6:$AO$3326)*(AO461&gt;$AN$6:$AN$3326))*(ROW($W$6:$W$3326)&lt;&gt;ROW(W461)))&gt;0,"CRUZADO","Sin cruce")))</f>
        <v>Sin cruce</v>
      </c>
      <c r="AQ461" s="97" t="str">
        <f t="shared" si="292"/>
        <v>AF5PRINCIPALA</v>
      </c>
      <c r="AR461" s="97" t="str" cm="1">
        <f t="array" ref="AR461">IF(AQ461="","",IF(SUMPRODUCT((AQ461=$AQ$6:$AQ$3326)*(AH461=$AH$6:$AH$3326)*(AN461=$AN$6:$AN$3326)*(AO461=$AO$6:$AO$3326)*(ROW($AQ$6:$AQ$3326)&lt;&gt;ROW(AQ461))*((R461=0)*($R$6:$R$3326&gt;0)+(R461&gt;0)*($R$6:$R$3326=0)))&gt;0,"SALONES UNIDOS",IF(SUMPRODUCT((AQ461=$AQ$6:$AQ$3326)*(AH461=$AH$6:$AH$3326)*((AN461&lt;$AO$6:$AO$3326)*(AO461&gt;$AN$6:$AN$3326))*(ROW($AQ$6:$AQ$3326)&lt;&gt;ROW(AQ461)))&gt;0,"CRUZADO","Sin cruce")))</f>
        <v>Sin cruce</v>
      </c>
    </row>
    <row r="462" spans="3:44" s="8" customFormat="1" ht="18.75" hidden="1" customHeight="1" x14ac:dyDescent="0.2">
      <c r="C462" s="11" t="s">
        <v>639</v>
      </c>
      <c r="D462" s="24" t="s">
        <v>640</v>
      </c>
      <c r="E462" s="24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108" t="s">
        <v>656</v>
      </c>
      <c r="L462" s="26" t="s">
        <v>657</v>
      </c>
      <c r="M462" s="24" t="s">
        <v>658</v>
      </c>
      <c r="N462" s="24" t="s">
        <v>644</v>
      </c>
      <c r="O462" s="11" t="s">
        <v>521</v>
      </c>
      <c r="P462" s="24">
        <v>1</v>
      </c>
      <c r="Q462" s="24">
        <v>4</v>
      </c>
      <c r="R462" s="47">
        <v>5</v>
      </c>
      <c r="S462" s="24">
        <v>3</v>
      </c>
      <c r="T462" s="39"/>
      <c r="U462" s="24">
        <v>24</v>
      </c>
      <c r="V462" s="24" t="str">
        <f>IF(W462="","",IFERROR(INDEX(#REF!,MATCH(W462,#REF!,0)),"NUEVO"))</f>
        <v>NUEVO</v>
      </c>
      <c r="W462" s="111" t="s">
        <v>124</v>
      </c>
      <c r="X462" s="51" t="s">
        <v>95</v>
      </c>
      <c r="Y462" s="24" t="s">
        <v>802</v>
      </c>
      <c r="Z462" s="94" t="s">
        <v>647</v>
      </c>
      <c r="AA462" s="24"/>
      <c r="AB462" s="24"/>
      <c r="AC462" s="24"/>
      <c r="AD462" s="24"/>
      <c r="AE462" s="24"/>
      <c r="AF462" s="24" t="s">
        <v>802</v>
      </c>
      <c r="AG462" s="24" t="str">
        <f t="shared" si="283"/>
        <v>TP</v>
      </c>
      <c r="AH462" s="24">
        <v>2</v>
      </c>
      <c r="AI462" s="24">
        <v>7</v>
      </c>
      <c r="AJ462" s="24">
        <v>40</v>
      </c>
      <c r="AK462" s="24">
        <v>11</v>
      </c>
      <c r="AL462" s="24">
        <v>50</v>
      </c>
      <c r="AM462" s="24">
        <f t="shared" si="289"/>
        <v>4.9999999999999982</v>
      </c>
      <c r="AN462" s="97">
        <f t="shared" si="290"/>
        <v>0.31944444444444448</v>
      </c>
      <c r="AO462" s="97">
        <f t="shared" si="291"/>
        <v>0.49305555555555552</v>
      </c>
      <c r="AP462" s="24" t="str" cm="1">
        <f t="array" ref="AP462">IF(W462="","",IF(SUMPRODUCT((W462=$W$6:$W$3326)*(AH462=$AH$6:$AH$3326)*(AN462=$AN$6:$AN$3326)*(AO462=$AO$6:$AO$3326)*(ROW($W$6:$W$3326)&lt;&gt;ROW(W462))*((R462=0)*($R$6:$R$3326&gt;0)+(R462&gt;0)*($R$6:$R$3326=0)))&gt;0,"SALONES UNIDOS",IF(SUMPRODUCT((W462=$W$6:$W$3326)*(AH462=$AH$6:$AH$3326)*((AN462&lt;$AO$6:$AO$3326)*(AO462&gt;$AN$6:$AN$3326))*(ROW($W$6:$W$3326)&lt;&gt;ROW(W462)))&gt;0,"CRUZADO","Sin cruce")))</f>
        <v>Sin cruce</v>
      </c>
      <c r="AQ462" s="97" t="str">
        <f t="shared" si="292"/>
        <v>AF5PRINCIPALA</v>
      </c>
      <c r="AR462" s="97" t="str" cm="1">
        <f t="array" ref="AR462">IF(AQ462="","",IF(SUMPRODUCT((AQ462=$AQ$6:$AQ$3326)*(AH462=$AH$6:$AH$3326)*(AN462=$AN$6:$AN$3326)*(AO462=$AO$6:$AO$3326)*(ROW($AQ$6:$AQ$3326)&lt;&gt;ROW(AQ462))*((R462=0)*($R$6:$R$3326&gt;0)+(R462&gt;0)*($R$6:$R$3326=0)))&gt;0,"SALONES UNIDOS",IF(SUMPRODUCT((AQ462=$AQ$6:$AQ$3326)*(AH462=$AH$6:$AH$3326)*((AN462&lt;$AO$6:$AO$3326)*(AO462&gt;$AN$6:$AN$3326))*(ROW($AQ$6:$AQ$3326)&lt;&gt;ROW(AQ462)))&gt;0,"CRUZADO","Sin cruce")))</f>
        <v>Sin cruce</v>
      </c>
    </row>
    <row r="463" spans="3:44" s="8" customFormat="1" ht="18.75" hidden="1" customHeight="1" x14ac:dyDescent="0.2">
      <c r="C463" s="11" t="s">
        <v>639</v>
      </c>
      <c r="D463" s="24" t="s">
        <v>640</v>
      </c>
      <c r="E463" s="24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108" t="s">
        <v>641</v>
      </c>
      <c r="L463" s="26" t="s">
        <v>642</v>
      </c>
      <c r="M463" s="24" t="s">
        <v>643</v>
      </c>
      <c r="N463" s="24" t="s">
        <v>644</v>
      </c>
      <c r="O463" s="11" t="s">
        <v>512</v>
      </c>
      <c r="P463" s="24">
        <v>3</v>
      </c>
      <c r="Q463" s="24">
        <v>0</v>
      </c>
      <c r="R463" s="47">
        <v>3</v>
      </c>
      <c r="S463" s="24">
        <v>4</v>
      </c>
      <c r="T463" s="39"/>
      <c r="U463" s="24">
        <v>24</v>
      </c>
      <c r="V463" s="24" t="str">
        <f>IF(W463="","",IFERROR(INDEX(#REF!,MATCH(W463,#REF!,0)),"NUEVO"))</f>
        <v>NUEVO</v>
      </c>
      <c r="W463" s="111" t="s">
        <v>248</v>
      </c>
      <c r="X463" s="51" t="s">
        <v>96</v>
      </c>
      <c r="Y463" s="24" t="s">
        <v>802</v>
      </c>
      <c r="Z463" s="94" t="s">
        <v>647</v>
      </c>
      <c r="AA463" s="24" t="s">
        <v>16</v>
      </c>
      <c r="AB463" s="24" t="s">
        <v>1089</v>
      </c>
      <c r="AC463" s="24"/>
      <c r="AD463" s="24"/>
      <c r="AE463" s="24"/>
      <c r="AF463" s="24" t="s">
        <v>802</v>
      </c>
      <c r="AG463" s="24" t="str">
        <f t="shared" si="283"/>
        <v>T</v>
      </c>
      <c r="AH463" s="24">
        <v>1</v>
      </c>
      <c r="AI463" s="24">
        <v>8</v>
      </c>
      <c r="AJ463" s="24">
        <v>30</v>
      </c>
      <c r="AK463" s="24">
        <v>11</v>
      </c>
      <c r="AL463" s="24">
        <v>0</v>
      </c>
      <c r="AM463" s="24">
        <f t="shared" si="289"/>
        <v>3.0000000000000004</v>
      </c>
      <c r="AN463" s="97">
        <f t="shared" si="290"/>
        <v>0.35416666666666663</v>
      </c>
      <c r="AO463" s="97">
        <f t="shared" si="291"/>
        <v>0.45833333333333331</v>
      </c>
      <c r="AP463" s="24" t="str" cm="1">
        <f t="array" ref="AP463">IF(W463="","",IF(SUMPRODUCT((W463=$W$6:$W$3326)*(AH463=$AH$6:$AH$3326)*(AN463=$AN$6:$AN$3326)*(AO463=$AO$6:$AO$3326)*(ROW($W$6:$W$3326)&lt;&gt;ROW(W463))*((R463=0)*($R$6:$R$3326&gt;0)+(R463&gt;0)*($R$6:$R$3326=0)))&gt;0,"SALONES UNIDOS",IF(SUMPRODUCT((W463=$W$6:$W$3326)*(AH463=$AH$6:$AH$3326)*((AN463&lt;$AO$6:$AO$3326)*(AO463&gt;$AN$6:$AN$3326))*(ROW($W$6:$W$3326)&lt;&gt;ROW(W463)))&gt;0,"CRUZADO","Sin cruce")))</f>
        <v>Sin cruce</v>
      </c>
      <c r="AQ463" s="97" t="str">
        <f t="shared" si="292"/>
        <v>AF5PRINCIPALA</v>
      </c>
      <c r="AR463" s="97" t="str" cm="1">
        <f t="array" ref="AR463">IF(AQ463="","",IF(SUMPRODUCT((AQ463=$AQ$6:$AQ$3326)*(AH463=$AH$6:$AH$3326)*(AN463=$AN$6:$AN$3326)*(AO463=$AO$6:$AO$3326)*(ROW($AQ$6:$AQ$3326)&lt;&gt;ROW(AQ463))*((R463=0)*($R$6:$R$3326&gt;0)+(R463&gt;0)*($R$6:$R$3326=0)))&gt;0,"SALONES UNIDOS",IF(SUMPRODUCT((AQ463=$AQ$6:$AQ$3326)*(AH463=$AH$6:$AH$3326)*((AN463&lt;$AO$6:$AO$3326)*(AO463&gt;$AN$6:$AN$3326))*(ROW($AQ$6:$AQ$3326)&lt;&gt;ROW(AQ463)))&gt;0,"CRUZADO","Sin cruce")))</f>
        <v>Sin cruce</v>
      </c>
    </row>
    <row r="464" spans="3:44" s="8" customFormat="1" ht="18.75" hidden="1" customHeight="1" x14ac:dyDescent="0.2">
      <c r="C464" s="11" t="s">
        <v>639</v>
      </c>
      <c r="D464" s="24" t="s">
        <v>640</v>
      </c>
      <c r="E464" s="24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16</v>
      </c>
      <c r="K464" s="108" t="s">
        <v>641</v>
      </c>
      <c r="L464" s="26" t="s">
        <v>642</v>
      </c>
      <c r="M464" s="24" t="s">
        <v>643</v>
      </c>
      <c r="N464" s="24" t="s">
        <v>644</v>
      </c>
      <c r="O464" s="11" t="s">
        <v>512</v>
      </c>
      <c r="P464" s="24">
        <v>0</v>
      </c>
      <c r="Q464" s="24">
        <v>2</v>
      </c>
      <c r="R464" s="47">
        <v>2</v>
      </c>
      <c r="S464" s="24">
        <v>4</v>
      </c>
      <c r="T464" s="39"/>
      <c r="U464" s="24">
        <v>24</v>
      </c>
      <c r="V464" s="24" t="str">
        <f>IF(W464="","",IFERROR(INDEX(#REF!,MATCH(W464,#REF!,0)),"NUEVO"))</f>
        <v>NUEVO</v>
      </c>
      <c r="W464" s="111" t="s">
        <v>248</v>
      </c>
      <c r="X464" s="51" t="s">
        <v>96</v>
      </c>
      <c r="Y464" s="24" t="s">
        <v>802</v>
      </c>
      <c r="Z464" s="94" t="s">
        <v>647</v>
      </c>
      <c r="AA464" s="24"/>
      <c r="AB464" s="24"/>
      <c r="AC464" s="24"/>
      <c r="AD464" s="24" t="s">
        <v>1085</v>
      </c>
      <c r="AE464" s="24"/>
      <c r="AF464" s="24" t="s">
        <v>802</v>
      </c>
      <c r="AG464" s="24" t="str">
        <f t="shared" si="283"/>
        <v>P</v>
      </c>
      <c r="AH464" s="24">
        <v>5</v>
      </c>
      <c r="AI464" s="24">
        <v>11</v>
      </c>
      <c r="AJ464" s="24">
        <v>0</v>
      </c>
      <c r="AK464" s="24">
        <v>12</v>
      </c>
      <c r="AL464" s="24">
        <v>40</v>
      </c>
      <c r="AM464" s="24">
        <f t="shared" si="289"/>
        <v>2.0000000000000009</v>
      </c>
      <c r="AN464" s="97">
        <f t="shared" si="290"/>
        <v>0.45833333333333331</v>
      </c>
      <c r="AO464" s="97">
        <f t="shared" si="291"/>
        <v>0.52777777777777779</v>
      </c>
      <c r="AP464" s="24" t="str" cm="1">
        <f t="array" ref="AP464">IF(W464="","",IF(SUMPRODUCT((W464=$W$6:$W$3326)*(AH464=$AH$6:$AH$3326)*(AN464=$AN$6:$AN$3326)*(AO464=$AO$6:$AO$3326)*(ROW($W$6:$W$3326)&lt;&gt;ROW(W464))*((R464=0)*($R$6:$R$3326&gt;0)+(R464&gt;0)*($R$6:$R$3326=0)))&gt;0,"SALONES UNIDOS",IF(SUMPRODUCT((W464=$W$6:$W$3326)*(AH464=$AH$6:$AH$3326)*((AN464&lt;$AO$6:$AO$3326)*(AO464&gt;$AN$6:$AN$3326))*(ROW($W$6:$W$3326)&lt;&gt;ROW(W464)))&gt;0,"CRUZADO","Sin cruce")))</f>
        <v>Sin cruce</v>
      </c>
      <c r="AQ464" s="97" t="str">
        <f t="shared" si="292"/>
        <v>AF5PRINCIPALA</v>
      </c>
      <c r="AR464" s="97" t="str" cm="1">
        <f t="array" ref="AR464">IF(AQ464="","",IF(SUMPRODUCT((AQ464=$AQ$6:$AQ$3326)*(AH464=$AH$6:$AH$3326)*(AN464=$AN$6:$AN$3326)*(AO464=$AO$6:$AO$3326)*(ROW($AQ$6:$AQ$3326)&lt;&gt;ROW(AQ464))*((R464=0)*($R$6:$R$3326&gt;0)+(R464&gt;0)*($R$6:$R$3326=0)))&gt;0,"SALONES UNIDOS",IF(SUMPRODUCT((AQ464=$AQ$6:$AQ$3326)*(AH464=$AH$6:$AH$3326)*((AN464&lt;$AO$6:$AO$3326)*(AO464&gt;$AN$6:$AN$3326))*(ROW($AQ$6:$AQ$3326)&lt;&gt;ROW(AQ464)))&gt;0,"CRUZADO","Sin cruce")))</f>
        <v>Sin cruce</v>
      </c>
    </row>
    <row r="465" spans="3:44" s="8" customFormat="1" ht="18" hidden="1" customHeight="1" x14ac:dyDescent="0.2">
      <c r="C465" s="11" t="s">
        <v>639</v>
      </c>
      <c r="D465" s="24" t="s">
        <v>640</v>
      </c>
      <c r="E465" s="24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108" t="s">
        <v>656</v>
      </c>
      <c r="L465" s="26" t="s">
        <v>657</v>
      </c>
      <c r="M465" s="24" t="s">
        <v>658</v>
      </c>
      <c r="N465" s="24" t="s">
        <v>644</v>
      </c>
      <c r="O465" s="11" t="s">
        <v>521</v>
      </c>
      <c r="P465" s="24">
        <v>1</v>
      </c>
      <c r="Q465" s="24">
        <v>2</v>
      </c>
      <c r="R465" s="47">
        <v>0</v>
      </c>
      <c r="S465" s="24">
        <v>3</v>
      </c>
      <c r="T465" s="39"/>
      <c r="U465" s="24">
        <v>15</v>
      </c>
      <c r="V465" s="24" t="str">
        <f>IF(W465="","",IFERROR(INDEX(#REF!,MATCH(W465,#REF!,0)),"NUEVO"))</f>
        <v>NUEVO</v>
      </c>
      <c r="W465" s="80" t="s">
        <v>576</v>
      </c>
      <c r="X465" s="51" t="s">
        <v>95</v>
      </c>
      <c r="Y465" s="24" t="s">
        <v>646</v>
      </c>
      <c r="Z465" s="94" t="s">
        <v>647</v>
      </c>
      <c r="AA465" s="24"/>
      <c r="AB465" s="24"/>
      <c r="AC465" s="24"/>
      <c r="AD465" s="24"/>
      <c r="AE465" s="24"/>
      <c r="AF465" s="24" t="s">
        <v>646</v>
      </c>
      <c r="AG465" s="24" t="str">
        <f t="shared" si="283"/>
        <v>TP</v>
      </c>
      <c r="AH465" s="24">
        <v>1</v>
      </c>
      <c r="AI465" s="24">
        <v>16</v>
      </c>
      <c r="AJ465" s="24">
        <v>0</v>
      </c>
      <c r="AK465" s="24">
        <v>18</v>
      </c>
      <c r="AL465" s="24">
        <v>30</v>
      </c>
      <c r="AM465" s="24">
        <f t="shared" si="289"/>
        <v>0</v>
      </c>
      <c r="AN465" s="97">
        <f t="shared" si="290"/>
        <v>0.66666666666666663</v>
      </c>
      <c r="AO465" s="97">
        <f t="shared" si="291"/>
        <v>0.77083333333333337</v>
      </c>
      <c r="AP465" s="24" t="str" cm="1">
        <f t="array" ref="AP465">IF(W465="","",IF(SUMPRODUCT((W465=$W$6:$W$3326)*(AH465=$AH$6:$AH$3326)*(AN465=$AN$6:$AN$3326)*(AO465=$AO$6:$AO$3326)*(ROW($W$6:$W$3326)&lt;&gt;ROW(W465))*((R465=0)*($R$6:$R$3326&gt;0)+(R465&gt;0)*($R$6:$R$3326=0)))&gt;0,"SALONES UNIDOS",IF(SUMPRODUCT((W465=$W$6:$W$3326)*(AH465=$AH$6:$AH$3326)*((AN465&lt;$AO$6:$AO$3326)*(AO465&gt;$AN$6:$AN$3326))*(ROW($W$6:$W$3326)&lt;&gt;ROW(W465)))&gt;0,"CRUZADO","Sin cruce")))</f>
        <v>SALONES UNIDOS</v>
      </c>
      <c r="AQ465" s="97" t="str">
        <f t="shared" si="292"/>
        <v>AF5PRINCIPALB</v>
      </c>
      <c r="AR465" s="97" t="str" cm="1">
        <f t="array" ref="AR465">IF(AQ465="","",IF(SUMPRODUCT((AQ465=$AQ$6:$AQ$3326)*(AH465=$AH$6:$AH$3326)*(AN465=$AN$6:$AN$3326)*(AO465=$AO$6:$AO$3326)*(ROW($AQ$6:$AQ$3326)&lt;&gt;ROW(AQ465))*((R465=0)*($R$6:$R$3326&gt;0)+(R465&gt;0)*($R$6:$R$3326=0)))&gt;0,"SALONES UNIDOS",IF(SUMPRODUCT((AQ465=$AQ$6:$AQ$3326)*(AH465=$AH$6:$AH$3326)*((AN465&lt;$AO$6:$AO$3326)*(AO465&gt;$AN$6:$AN$3326))*(ROW($AQ$6:$AQ$3326)&lt;&gt;ROW(AQ465)))&gt;0,"CRUZADO","Sin cruce")))</f>
        <v>Sin cruce</v>
      </c>
    </row>
    <row r="466" spans="3:44" s="8" customFormat="1" ht="18.75" hidden="1" customHeight="1" x14ac:dyDescent="0.2">
      <c r="C466" s="11" t="s">
        <v>639</v>
      </c>
      <c r="D466" s="24" t="s">
        <v>640</v>
      </c>
      <c r="E466" s="24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108" t="s">
        <v>656</v>
      </c>
      <c r="L466" s="26" t="s">
        <v>657</v>
      </c>
      <c r="M466" s="24" t="s">
        <v>658</v>
      </c>
      <c r="N466" s="24" t="s">
        <v>644</v>
      </c>
      <c r="O466" s="11" t="s">
        <v>521</v>
      </c>
      <c r="P466" s="24">
        <v>0</v>
      </c>
      <c r="Q466" s="24">
        <v>2</v>
      </c>
      <c r="R466" s="47">
        <v>0</v>
      </c>
      <c r="S466" s="24">
        <v>3</v>
      </c>
      <c r="T466" s="39"/>
      <c r="U466" s="24">
        <v>15</v>
      </c>
      <c r="V466" s="24" t="str">
        <f>IF(W466="","",IFERROR(INDEX(#REF!,MATCH(W466,#REF!,0)),"NUEVO"))</f>
        <v>NUEVO</v>
      </c>
      <c r="W466" s="80" t="s">
        <v>576</v>
      </c>
      <c r="X466" s="51" t="s">
        <v>95</v>
      </c>
      <c r="Y466" s="24" t="s">
        <v>646</v>
      </c>
      <c r="Z466" s="94" t="s">
        <v>647</v>
      </c>
      <c r="AA466" s="24"/>
      <c r="AB466" s="24"/>
      <c r="AC466" s="24"/>
      <c r="AD466" s="24"/>
      <c r="AE466" s="24"/>
      <c r="AF466" s="24" t="s">
        <v>646</v>
      </c>
      <c r="AG466" s="24" t="str">
        <f t="shared" si="283"/>
        <v>P</v>
      </c>
      <c r="AH466" s="24">
        <v>3</v>
      </c>
      <c r="AI466" s="24">
        <v>16</v>
      </c>
      <c r="AJ466" s="24">
        <v>0</v>
      </c>
      <c r="AK466" s="24">
        <v>17</v>
      </c>
      <c r="AL466" s="24">
        <v>40</v>
      </c>
      <c r="AM466" s="24">
        <f t="shared" si="289"/>
        <v>0</v>
      </c>
      <c r="AN466" s="97">
        <f t="shared" si="290"/>
        <v>0.66666666666666663</v>
      </c>
      <c r="AO466" s="97">
        <f t="shared" si="291"/>
        <v>0.73611111111111116</v>
      </c>
      <c r="AP466" s="24" t="str" cm="1">
        <f t="array" ref="AP466">IF(W466="","",IF(SUMPRODUCT((W466=$W$6:$W$3326)*(AH466=$AH$6:$AH$3326)*(AN466=$AN$6:$AN$3326)*(AO466=$AO$6:$AO$3326)*(ROW($W$6:$W$3326)&lt;&gt;ROW(W466))*((R466=0)*($R$6:$R$3326&gt;0)+(R466&gt;0)*($R$6:$R$3326=0)))&gt;0,"SALONES UNIDOS",IF(SUMPRODUCT((W466=$W$6:$W$3326)*(AH466=$AH$6:$AH$3326)*((AN466&lt;$AO$6:$AO$3326)*(AO466&gt;$AN$6:$AN$3326))*(ROW($W$6:$W$3326)&lt;&gt;ROW(W466)))&gt;0,"CRUZADO","Sin cruce")))</f>
        <v>SALONES UNIDOS</v>
      </c>
      <c r="AQ466" s="97" t="str">
        <f t="shared" si="292"/>
        <v>AF5PRINCIPALB</v>
      </c>
      <c r="AR466" s="97" t="str" cm="1">
        <f t="array" ref="AR466">IF(AQ466="","",IF(SUMPRODUCT((AQ466=$AQ$6:$AQ$3326)*(AH466=$AH$6:$AH$3326)*(AN466=$AN$6:$AN$3326)*(AO466=$AO$6:$AO$3326)*(ROW($AQ$6:$AQ$3326)&lt;&gt;ROW(AQ466))*((R466=0)*($R$6:$R$3326&gt;0)+(R466&gt;0)*($R$6:$R$3326=0)))&gt;0,"SALONES UNIDOS",IF(SUMPRODUCT((AQ466=$AQ$6:$AQ$3326)*(AH466=$AH$6:$AH$3326)*((AN466&lt;$AO$6:$AO$3326)*(AO466&gt;$AN$6:$AN$3326))*(ROW($AQ$6:$AQ$3326)&lt;&gt;ROW(AQ466)))&gt;0,"CRUZADO","Sin cruce")))</f>
        <v>Sin cruce</v>
      </c>
    </row>
    <row r="467" spans="3:44" s="8" customFormat="1" ht="18.75" hidden="1" customHeight="1" x14ac:dyDescent="0.2">
      <c r="C467" s="11" t="s">
        <v>639</v>
      </c>
      <c r="D467" s="24" t="s">
        <v>640</v>
      </c>
      <c r="E467" s="24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108" t="s">
        <v>641</v>
      </c>
      <c r="L467" s="26" t="s">
        <v>642</v>
      </c>
      <c r="M467" s="24" t="s">
        <v>643</v>
      </c>
      <c r="N467" s="24" t="s">
        <v>644</v>
      </c>
      <c r="O467" s="11" t="s">
        <v>512</v>
      </c>
      <c r="P467" s="24">
        <v>3</v>
      </c>
      <c r="Q467" s="24">
        <v>2</v>
      </c>
      <c r="R467" s="47">
        <v>5</v>
      </c>
      <c r="S467" s="24">
        <v>4</v>
      </c>
      <c r="T467" s="39"/>
      <c r="U467" s="24">
        <v>15</v>
      </c>
      <c r="V467" s="24" t="str">
        <f>IF(W467="","",IFERROR(INDEX(#REF!,MATCH(W467,#REF!,0)),"NUEVO"))</f>
        <v>NUEVO</v>
      </c>
      <c r="W467" s="111" t="s">
        <v>387</v>
      </c>
      <c r="X467" s="51" t="s">
        <v>1090</v>
      </c>
      <c r="Y467" s="24" t="s">
        <v>646</v>
      </c>
      <c r="Z467" s="94" t="s">
        <v>647</v>
      </c>
      <c r="AA467" s="24" t="s">
        <v>41</v>
      </c>
      <c r="AB467" s="24" t="s">
        <v>1091</v>
      </c>
      <c r="AC467" s="24"/>
      <c r="AD467" s="24"/>
      <c r="AE467" s="24"/>
      <c r="AF467" s="24" t="s">
        <v>646</v>
      </c>
      <c r="AG467" s="24" t="str">
        <f t="shared" si="283"/>
        <v>TP</v>
      </c>
      <c r="AH467" s="24">
        <v>3</v>
      </c>
      <c r="AI467" s="24">
        <v>18</v>
      </c>
      <c r="AJ467" s="24">
        <v>30</v>
      </c>
      <c r="AK467" s="24">
        <v>22</v>
      </c>
      <c r="AL467" s="24">
        <v>40</v>
      </c>
      <c r="AM467" s="24">
        <f t="shared" si="289"/>
        <v>4.9999999999999982</v>
      </c>
      <c r="AN467" s="97">
        <f t="shared" si="290"/>
        <v>0.77083333333333337</v>
      </c>
      <c r="AO467" s="97">
        <f t="shared" si="291"/>
        <v>0.94444444444444442</v>
      </c>
      <c r="AP467" s="24" t="str" cm="1">
        <f t="array" ref="AP467">IF(W467="","",IF(SUMPRODUCT((W467=$W$6:$W$3326)*(AH467=$AH$6:$AH$3326)*(AN467=$AN$6:$AN$3326)*(AO467=$AO$6:$AO$3326)*(ROW($W$6:$W$3326)&lt;&gt;ROW(W467))*((R467=0)*($R$6:$R$3326&gt;0)+(R467&gt;0)*($R$6:$R$3326=0)))&gt;0,"SALONES UNIDOS",IF(SUMPRODUCT((W467=$W$6:$W$3326)*(AH467=$AH$6:$AH$3326)*((AN467&lt;$AO$6:$AO$3326)*(AO467&gt;$AN$6:$AN$3326))*(ROW($W$6:$W$3326)&lt;&gt;ROW(W467)))&gt;0,"CRUZADO","Sin cruce")))</f>
        <v>SALONES UNIDOS</v>
      </c>
      <c r="AQ467" s="97" t="str">
        <f t="shared" si="292"/>
        <v>AF5PRINCIPALB</v>
      </c>
      <c r="AR467" s="97" t="str" cm="1">
        <f t="array" ref="AR467">IF(AQ467="","",IF(SUMPRODUCT((AQ467=$AQ$6:$AQ$3326)*(AH467=$AH$6:$AH$3326)*(AN467=$AN$6:$AN$3326)*(AO467=$AO$6:$AO$3326)*(ROW($AQ$6:$AQ$3326)&lt;&gt;ROW(AQ467))*((R467=0)*($R$6:$R$3326&gt;0)+(R467&gt;0)*($R$6:$R$3326=0)))&gt;0,"SALONES UNIDOS",IF(SUMPRODUCT((AQ467=$AQ$6:$AQ$3326)*(AH467=$AH$6:$AH$3326)*((AN467&lt;$AO$6:$AO$3326)*(AO467&gt;$AN$6:$AN$3326))*(ROW($AQ$6:$AQ$3326)&lt;&gt;ROW(AQ467)))&gt;0,"CRUZADO","Sin cruce")))</f>
        <v>Sin cruce</v>
      </c>
    </row>
    <row r="468" spans="3:44" s="8" customFormat="1" ht="18.75" hidden="1" customHeight="1" x14ac:dyDescent="0.2">
      <c r="C468" s="11" t="s">
        <v>639</v>
      </c>
      <c r="D468" s="24" t="s">
        <v>640</v>
      </c>
      <c r="E468" s="24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108" t="s">
        <v>648</v>
      </c>
      <c r="L468" s="26" t="s">
        <v>649</v>
      </c>
      <c r="M468" s="24" t="s">
        <v>643</v>
      </c>
      <c r="N468" s="24" t="s">
        <v>644</v>
      </c>
      <c r="O468" s="11" t="s">
        <v>521</v>
      </c>
      <c r="P468" s="24">
        <v>2</v>
      </c>
      <c r="Q468" s="24">
        <v>0</v>
      </c>
      <c r="R468" s="47">
        <v>0</v>
      </c>
      <c r="S468" s="24">
        <v>3</v>
      </c>
      <c r="T468" s="39"/>
      <c r="U468" s="24">
        <v>15</v>
      </c>
      <c r="V468" s="24" t="str">
        <f>IF(W468="","",IFERROR(INDEX(#REF!,MATCH(W468,#REF!,0)),"NUEVO"))</f>
        <v>NUEVO</v>
      </c>
      <c r="W468" s="111" t="s">
        <v>281</v>
      </c>
      <c r="X468" s="51" t="s">
        <v>95</v>
      </c>
      <c r="Y468" s="24" t="s">
        <v>646</v>
      </c>
      <c r="Z468" s="94" t="s">
        <v>647</v>
      </c>
      <c r="AA468" s="24"/>
      <c r="AB468" s="24"/>
      <c r="AC468" s="24"/>
      <c r="AD468" s="24"/>
      <c r="AE468" s="24"/>
      <c r="AF468" s="24" t="s">
        <v>646</v>
      </c>
      <c r="AG468" s="24" t="str">
        <f t="shared" si="283"/>
        <v>T</v>
      </c>
      <c r="AH468" s="24">
        <v>1</v>
      </c>
      <c r="AI468" s="24">
        <v>19</v>
      </c>
      <c r="AJ468" s="24">
        <v>20</v>
      </c>
      <c r="AK468" s="24">
        <v>21</v>
      </c>
      <c r="AL468" s="24">
        <v>0</v>
      </c>
      <c r="AM468" s="24">
        <f t="shared" si="289"/>
        <v>0</v>
      </c>
      <c r="AN468" s="97">
        <f t="shared" si="290"/>
        <v>0.80555555555555547</v>
      </c>
      <c r="AO468" s="97">
        <f t="shared" si="291"/>
        <v>0.875</v>
      </c>
      <c r="AP468" s="24" t="str" cm="1">
        <f t="array" ref="AP468">IF(W468="","",IF(SUMPRODUCT((W468=$W$6:$W$3326)*(AH468=$AH$6:$AH$3326)*(AN468=$AN$6:$AN$3326)*(AO468=$AO$6:$AO$3326)*(ROW($W$6:$W$3326)&lt;&gt;ROW(W468))*((R468=0)*($R$6:$R$3326&gt;0)+(R468&gt;0)*($R$6:$R$3326=0)))&gt;0,"SALONES UNIDOS",IF(SUMPRODUCT((W468=$W$6:$W$3326)*(AH468=$AH$6:$AH$3326)*((AN468&lt;$AO$6:$AO$3326)*(AO468&gt;$AN$6:$AN$3326))*(ROW($W$6:$W$3326)&lt;&gt;ROW(W468)))&gt;0,"CRUZADO","Sin cruce")))</f>
        <v>SALONES UNIDOS</v>
      </c>
      <c r="AQ468" s="97" t="str">
        <f t="shared" si="292"/>
        <v>AF5PRINCIPALB</v>
      </c>
      <c r="AR468" s="97" t="str" cm="1">
        <f t="array" ref="AR468">IF(AQ468="","",IF(SUMPRODUCT((AQ468=$AQ$6:$AQ$3326)*(AH468=$AH$6:$AH$3326)*(AN468=$AN$6:$AN$3326)*(AO468=$AO$6:$AO$3326)*(ROW($AQ$6:$AQ$3326)&lt;&gt;ROW(AQ468))*((R468=0)*($R$6:$R$3326&gt;0)+(R468&gt;0)*($R$6:$R$3326=0)))&gt;0,"SALONES UNIDOS",IF(SUMPRODUCT((AQ468=$AQ$6:$AQ$3326)*(AH468=$AH$6:$AH$3326)*((AN468&lt;$AO$6:$AO$3326)*(AO468&gt;$AN$6:$AN$3326))*(ROW($AQ$6:$AQ$3326)&lt;&gt;ROW(AQ468)))&gt;0,"CRUZADO","Sin cruce")))</f>
        <v>Sin cruce</v>
      </c>
    </row>
    <row r="469" spans="3:44" s="8" customFormat="1" ht="18.75" hidden="1" customHeight="1" x14ac:dyDescent="0.2">
      <c r="C469" s="11" t="s">
        <v>639</v>
      </c>
      <c r="D469" s="24" t="s">
        <v>640</v>
      </c>
      <c r="E469" s="24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108" t="s">
        <v>648</v>
      </c>
      <c r="L469" s="26" t="s">
        <v>649</v>
      </c>
      <c r="M469" s="24" t="s">
        <v>643</v>
      </c>
      <c r="N469" s="24" t="s">
        <v>644</v>
      </c>
      <c r="O469" s="11" t="s">
        <v>521</v>
      </c>
      <c r="P469" s="24">
        <v>0</v>
      </c>
      <c r="Q469" s="24">
        <v>2</v>
      </c>
      <c r="R469" s="47">
        <v>0</v>
      </c>
      <c r="S469" s="24">
        <v>3</v>
      </c>
      <c r="T469" s="39"/>
      <c r="U469" s="24">
        <v>15</v>
      </c>
      <c r="V469" s="24" t="str">
        <f>IF(W469="","",IFERROR(INDEX(#REF!,MATCH(W469,#REF!,0)),"NUEVO"))</f>
        <v>NUEVO</v>
      </c>
      <c r="W469" s="111" t="s">
        <v>281</v>
      </c>
      <c r="X469" s="51" t="s">
        <v>95</v>
      </c>
      <c r="Y469" s="24" t="s">
        <v>646</v>
      </c>
      <c r="Z469" s="94" t="s">
        <v>647</v>
      </c>
      <c r="AA469" s="24"/>
      <c r="AB469" s="24"/>
      <c r="AC469" s="24"/>
      <c r="AD469" s="24"/>
      <c r="AE469" s="24"/>
      <c r="AF469" s="24" t="s">
        <v>646</v>
      </c>
      <c r="AG469" s="24" t="str">
        <f t="shared" si="283"/>
        <v>P</v>
      </c>
      <c r="AH469" s="24">
        <v>4</v>
      </c>
      <c r="AI469" s="24">
        <v>17</v>
      </c>
      <c r="AJ469" s="24">
        <v>40</v>
      </c>
      <c r="AK469" s="24">
        <v>19</v>
      </c>
      <c r="AL469" s="24">
        <v>20</v>
      </c>
      <c r="AM469" s="24">
        <f t="shared" ref="AM469" si="293">IF(R469=0,0,IF(AI469="",R469,IF(X469="HIBRIDO VIRTUAL",0,((((AK469/24)+(AL469/1440))-((AI469/24)+(AJ469/1440)))*1440/50))))</f>
        <v>0</v>
      </c>
      <c r="AN469" s="97">
        <f t="shared" ref="AN469" si="294">AI469/24+AJ469/1440</f>
        <v>0.73611111111111116</v>
      </c>
      <c r="AO469" s="97">
        <f t="shared" ref="AO469" si="295">AK469/24+AL469/1440</f>
        <v>0.80555555555555547</v>
      </c>
      <c r="AP469" s="24" t="str" cm="1">
        <f t="array" ref="AP469">IF(W469="","",IF(SUMPRODUCT((W469=$W$6:$W$3326)*(AH469=$AH$6:$AH$3326)*(AN469=$AN$6:$AN$3326)*(AO469=$AO$6:$AO$3326)*(ROW($W$6:$W$3326)&lt;&gt;ROW(W469))*((R469=0)*($R$6:$R$3326&gt;0)+(R469&gt;0)*($R$6:$R$3326=0)))&gt;0,"SALONES UNIDOS",IF(SUMPRODUCT((W469=$W$6:$W$3326)*(AH469=$AH$6:$AH$3326)*((AN469&lt;$AO$6:$AO$3326)*(AO469&gt;$AN$6:$AN$3326))*(ROW($W$6:$W$3326)&lt;&gt;ROW(W469)))&gt;0,"CRUZADO","Sin cruce")))</f>
        <v>SALONES UNIDOS</v>
      </c>
      <c r="AQ469" s="97" t="str">
        <f t="shared" ref="AQ469" si="296">TRIM(CONCATENATE(H469,I469,F469,J469))</f>
        <v>AF5PRINCIPALB</v>
      </c>
      <c r="AR469" s="97" t="str" cm="1">
        <f t="array" ref="AR469">IF(AQ469="","",IF(SUMPRODUCT((AQ469=$AQ$6:$AQ$3326)*(AH469=$AH$6:$AH$3326)*(AN469=$AN$6:$AN$3326)*(AO469=$AO$6:$AO$3326)*(ROW($AQ$6:$AQ$3326)&lt;&gt;ROW(AQ469))*((R469=0)*($R$6:$R$3326&gt;0)+(R469&gt;0)*($R$6:$R$3326=0)))&gt;0,"SALONES UNIDOS",IF(SUMPRODUCT((AQ469=$AQ$6:$AQ$3326)*(AH469=$AH$6:$AH$3326)*((AN469&lt;$AO$6:$AO$3326)*(AO469&gt;$AN$6:$AN$3326))*(ROW($AQ$6:$AQ$3326)&lt;&gt;ROW(AQ469)))&gt;0,"CRUZADO","Sin cruce")))</f>
        <v>Sin cruce</v>
      </c>
    </row>
    <row r="470" spans="3:44" s="8" customFormat="1" ht="18.75" hidden="1" customHeight="1" x14ac:dyDescent="0.2">
      <c r="C470" s="11" t="s">
        <v>639</v>
      </c>
      <c r="D470" s="24" t="s">
        <v>640</v>
      </c>
      <c r="E470" s="24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108" t="s">
        <v>650</v>
      </c>
      <c r="L470" s="26" t="s">
        <v>651</v>
      </c>
      <c r="M470" s="24" t="s">
        <v>643</v>
      </c>
      <c r="N470" s="24" t="s">
        <v>644</v>
      </c>
      <c r="O470" s="11" t="s">
        <v>512</v>
      </c>
      <c r="P470" s="24">
        <v>2</v>
      </c>
      <c r="Q470" s="24">
        <v>2</v>
      </c>
      <c r="R470" s="47">
        <v>4</v>
      </c>
      <c r="S470" s="24">
        <v>3</v>
      </c>
      <c r="T470" s="39"/>
      <c r="U470" s="24">
        <v>15</v>
      </c>
      <c r="V470" s="24" t="str">
        <f>IF(W470="","",IFERROR(INDEX(#REF!,MATCH(W470,#REF!,0)),"NUEVO"))</f>
        <v>NUEVO</v>
      </c>
      <c r="W470" s="111" t="s">
        <v>211</v>
      </c>
      <c r="X470" s="51" t="s">
        <v>1090</v>
      </c>
      <c r="Y470" s="24" t="s">
        <v>646</v>
      </c>
      <c r="Z470" s="94" t="s">
        <v>647</v>
      </c>
      <c r="AA470" s="24" t="s">
        <v>41</v>
      </c>
      <c r="AB470" s="24" t="s">
        <v>1091</v>
      </c>
      <c r="AC470" s="24"/>
      <c r="AD470" s="24"/>
      <c r="AE470" s="24"/>
      <c r="AF470" s="24" t="s">
        <v>646</v>
      </c>
      <c r="AG470" s="24" t="str">
        <f t="shared" si="283"/>
        <v>TP</v>
      </c>
      <c r="AH470" s="24">
        <v>4</v>
      </c>
      <c r="AI470" s="24">
        <v>20</v>
      </c>
      <c r="AJ470" s="24">
        <v>10</v>
      </c>
      <c r="AK470" s="24">
        <v>23</v>
      </c>
      <c r="AL470" s="24">
        <v>30</v>
      </c>
      <c r="AM470" s="24">
        <f t="shared" si="289"/>
        <v>4.0000000000000018</v>
      </c>
      <c r="AN470" s="97">
        <f t="shared" si="290"/>
        <v>0.84027777777777779</v>
      </c>
      <c r="AO470" s="97">
        <f t="shared" si="291"/>
        <v>0.97916666666666674</v>
      </c>
      <c r="AP470" s="24" t="str" cm="1">
        <f t="array" ref="AP470">IF(W470="","",IF(SUMPRODUCT((W470=$W$6:$W$3326)*(AH470=$AH$6:$AH$3326)*(AN470=$AN$6:$AN$3326)*(AO470=$AO$6:$AO$3326)*(ROW($W$6:$W$3326)&lt;&gt;ROW(W470))*((R470=0)*($R$6:$R$3326&gt;0)+(R470&gt;0)*($R$6:$R$3326=0)))&gt;0,"SALONES UNIDOS",IF(SUMPRODUCT((W470=$W$6:$W$3326)*(AH470=$AH$6:$AH$3326)*((AN470&lt;$AO$6:$AO$3326)*(AO470&gt;$AN$6:$AN$3326))*(ROW($W$6:$W$3326)&lt;&gt;ROW(W470)))&gt;0,"CRUZADO","Sin cruce")))</f>
        <v>SALONES UNIDOS</v>
      </c>
      <c r="AQ470" s="97" t="str">
        <f t="shared" si="292"/>
        <v>AF5PRINCIPALB</v>
      </c>
      <c r="AR470" s="97" t="str" cm="1">
        <f t="array" ref="AR470">IF(AQ470="","",IF(SUMPRODUCT((AQ470=$AQ$6:$AQ$3326)*(AH470=$AH$6:$AH$3326)*(AN470=$AN$6:$AN$3326)*(AO470=$AO$6:$AO$3326)*(ROW($AQ$6:$AQ$3326)&lt;&gt;ROW(AQ470))*((R470=0)*($R$6:$R$3326&gt;0)+(R470&gt;0)*($R$6:$R$3326=0)))&gt;0,"SALONES UNIDOS",IF(SUMPRODUCT((AQ470=$AQ$6:$AQ$3326)*(AH470=$AH$6:$AH$3326)*((AN470&lt;$AO$6:$AO$3326)*(AO470&gt;$AN$6:$AN$3326))*(ROW($AQ$6:$AQ$3326)&lt;&gt;ROW(AQ470)))&gt;0,"CRUZADO","Sin cruce")))</f>
        <v>Sin cruce</v>
      </c>
    </row>
    <row r="471" spans="3:44" s="8" customFormat="1" ht="18.75" hidden="1" customHeight="1" x14ac:dyDescent="0.2">
      <c r="C471" s="11" t="s">
        <v>639</v>
      </c>
      <c r="D471" s="24" t="s">
        <v>640</v>
      </c>
      <c r="E471" s="24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108" t="s">
        <v>652</v>
      </c>
      <c r="L471" s="26" t="s">
        <v>653</v>
      </c>
      <c r="M471" s="24" t="s">
        <v>643</v>
      </c>
      <c r="N471" s="24" t="s">
        <v>644</v>
      </c>
      <c r="O471" s="11" t="s">
        <v>512</v>
      </c>
      <c r="P471" s="24">
        <v>3</v>
      </c>
      <c r="Q471" s="24">
        <v>0</v>
      </c>
      <c r="R471" s="47">
        <v>3</v>
      </c>
      <c r="S471" s="24">
        <v>4</v>
      </c>
      <c r="T471" s="39"/>
      <c r="U471" s="24">
        <v>15</v>
      </c>
      <c r="V471" s="24" t="str">
        <f>IF(W471="","",IFERROR(INDEX(#REF!,MATCH(W471,#REF!,0)),"NUEVO"))</f>
        <v>NUEVO</v>
      </c>
      <c r="W471" s="111" t="s">
        <v>211</v>
      </c>
      <c r="X471" s="51" t="s">
        <v>96</v>
      </c>
      <c r="Y471" s="24" t="s">
        <v>646</v>
      </c>
      <c r="Z471" s="94" t="s">
        <v>647</v>
      </c>
      <c r="AA471" s="24" t="s">
        <v>16</v>
      </c>
      <c r="AB471" s="24" t="s">
        <v>1092</v>
      </c>
      <c r="AC471" s="24"/>
      <c r="AD471" s="24"/>
      <c r="AE471" s="24"/>
      <c r="AF471" s="24" t="s">
        <v>646</v>
      </c>
      <c r="AG471" s="24" t="str">
        <f t="shared" si="283"/>
        <v>T</v>
      </c>
      <c r="AH471" s="24">
        <v>2</v>
      </c>
      <c r="AI471" s="24">
        <v>17</v>
      </c>
      <c r="AJ471" s="24">
        <v>40</v>
      </c>
      <c r="AK471" s="24">
        <v>20</v>
      </c>
      <c r="AL471" s="24">
        <v>10</v>
      </c>
      <c r="AM471" s="24">
        <f t="shared" si="289"/>
        <v>2.9999999999999987</v>
      </c>
      <c r="AN471" s="97">
        <f t="shared" si="290"/>
        <v>0.73611111111111116</v>
      </c>
      <c r="AO471" s="97">
        <f t="shared" si="291"/>
        <v>0.84027777777777779</v>
      </c>
      <c r="AP471" s="24" t="str" cm="1">
        <f t="array" ref="AP471">IF(W471="","",IF(SUMPRODUCT((W471=$W$6:$W$3326)*(AH471=$AH$6:$AH$3326)*(AN471=$AN$6:$AN$3326)*(AO471=$AO$6:$AO$3326)*(ROW($W$6:$W$3326)&lt;&gt;ROW(W471))*((R471=0)*($R$6:$R$3326&gt;0)+(R471&gt;0)*($R$6:$R$3326=0)))&gt;0,"SALONES UNIDOS",IF(SUMPRODUCT((W471=$W$6:$W$3326)*(AH471=$AH$6:$AH$3326)*((AN471&lt;$AO$6:$AO$3326)*(AO471&gt;$AN$6:$AN$3326))*(ROW($W$6:$W$3326)&lt;&gt;ROW(W471)))&gt;0,"CRUZADO","Sin cruce")))</f>
        <v>Sin cruce</v>
      </c>
      <c r="AQ471" s="97" t="str">
        <f t="shared" si="292"/>
        <v>AF5PRINCIPALB</v>
      </c>
      <c r="AR471" s="97" t="str" cm="1">
        <f t="array" ref="AR471">IF(AQ471="","",IF(SUMPRODUCT((AQ471=$AQ$6:$AQ$3326)*(AH471=$AH$6:$AH$3326)*(AN471=$AN$6:$AN$3326)*(AO471=$AO$6:$AO$3326)*(ROW($AQ$6:$AQ$3326)&lt;&gt;ROW(AQ471))*((R471=0)*($R$6:$R$3326&gt;0)+(R471&gt;0)*($R$6:$R$3326=0)))&gt;0,"SALONES UNIDOS",IF(SUMPRODUCT((AQ471=$AQ$6:$AQ$3326)*(AH471=$AH$6:$AH$3326)*((AN471&lt;$AO$6:$AO$3326)*(AO471&gt;$AN$6:$AN$3326))*(ROW($AQ$6:$AQ$3326)&lt;&gt;ROW(AQ471)))&gt;0,"CRUZADO","Sin cruce")))</f>
        <v>Sin cruce</v>
      </c>
    </row>
    <row r="472" spans="3:44" s="8" customFormat="1" ht="18.75" hidden="1" customHeight="1" x14ac:dyDescent="0.2">
      <c r="C472" s="11" t="s">
        <v>639</v>
      </c>
      <c r="D472" s="24" t="s">
        <v>640</v>
      </c>
      <c r="E472" s="24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108" t="s">
        <v>652</v>
      </c>
      <c r="L472" s="26" t="s">
        <v>653</v>
      </c>
      <c r="M472" s="24" t="s">
        <v>643</v>
      </c>
      <c r="N472" s="24" t="s">
        <v>644</v>
      </c>
      <c r="O472" s="11" t="s">
        <v>512</v>
      </c>
      <c r="P472" s="24">
        <v>0</v>
      </c>
      <c r="Q472" s="24">
        <v>2</v>
      </c>
      <c r="R472" s="47">
        <v>2</v>
      </c>
      <c r="S472" s="24">
        <v>4</v>
      </c>
      <c r="T472" s="39"/>
      <c r="U472" s="24">
        <v>15</v>
      </c>
      <c r="V472" s="24" t="str">
        <f>IF(W472="","",IFERROR(INDEX(#REF!,MATCH(W472,#REF!,0)),"NUEVO"))</f>
        <v>NUEVO</v>
      </c>
      <c r="W472" s="111" t="s">
        <v>211</v>
      </c>
      <c r="X472" s="51" t="s">
        <v>96</v>
      </c>
      <c r="Y472" s="24" t="s">
        <v>646</v>
      </c>
      <c r="Z472" s="94" t="s">
        <v>647</v>
      </c>
      <c r="AA472" s="24"/>
      <c r="AB472" s="24"/>
      <c r="AC472" s="24"/>
      <c r="AD472" s="24" t="s">
        <v>1085</v>
      </c>
      <c r="AE472" s="24"/>
      <c r="AF472" s="24" t="s">
        <v>646</v>
      </c>
      <c r="AG472" s="24" t="str">
        <f t="shared" si="283"/>
        <v>P</v>
      </c>
      <c r="AH472" s="24">
        <v>2</v>
      </c>
      <c r="AI472" s="24">
        <v>20</v>
      </c>
      <c r="AJ472" s="24">
        <v>10</v>
      </c>
      <c r="AK472" s="24">
        <v>21</v>
      </c>
      <c r="AL472" s="24">
        <v>50</v>
      </c>
      <c r="AM472" s="24">
        <f t="shared" si="289"/>
        <v>1.9999999999999993</v>
      </c>
      <c r="AN472" s="97">
        <f t="shared" si="290"/>
        <v>0.84027777777777779</v>
      </c>
      <c r="AO472" s="97">
        <f t="shared" si="291"/>
        <v>0.90972222222222221</v>
      </c>
      <c r="AP472" s="24" t="str" cm="1">
        <f t="array" ref="AP472">IF(W472="","",IF(SUMPRODUCT((W472=$W$6:$W$3326)*(AH472=$AH$6:$AH$3326)*(AN472=$AN$6:$AN$3326)*(AO472=$AO$6:$AO$3326)*(ROW($W$6:$W$3326)&lt;&gt;ROW(W472))*((R472=0)*($R$6:$R$3326&gt;0)+(R472&gt;0)*($R$6:$R$3326=0)))&gt;0,"SALONES UNIDOS",IF(SUMPRODUCT((W472=$W$6:$W$3326)*(AH472=$AH$6:$AH$3326)*((AN472&lt;$AO$6:$AO$3326)*(AO472&gt;$AN$6:$AN$3326))*(ROW($W$6:$W$3326)&lt;&gt;ROW(W472)))&gt;0,"CRUZADO","Sin cruce")))</f>
        <v>Sin cruce</v>
      </c>
      <c r="AQ472" s="97" t="str">
        <f t="shared" si="292"/>
        <v>AF5PRINCIPALB</v>
      </c>
      <c r="AR472" s="97" t="str" cm="1">
        <f t="array" ref="AR472">IF(AQ472="","",IF(SUMPRODUCT((AQ472=$AQ$6:$AQ$3326)*(AH472=$AH$6:$AH$3326)*(AN472=$AN$6:$AN$3326)*(AO472=$AO$6:$AO$3326)*(ROW($AQ$6:$AQ$3326)&lt;&gt;ROW(AQ472))*((R472=0)*($R$6:$R$3326&gt;0)+(R472&gt;0)*($R$6:$R$3326=0)))&gt;0,"SALONES UNIDOS",IF(SUMPRODUCT((AQ472=$AQ$6:$AQ$3326)*(AH472=$AH$6:$AH$3326)*((AN472&lt;$AO$6:$AO$3326)*(AO472&gt;$AN$6:$AN$3326))*(ROW($AQ$6:$AQ$3326)&lt;&gt;ROW(AQ472)))&gt;0,"CRUZADO","Sin cruce")))</f>
        <v>Sin cruce</v>
      </c>
    </row>
    <row r="473" spans="3:44" s="8" customFormat="1" ht="18.75" hidden="1" customHeight="1" x14ac:dyDescent="0.2">
      <c r="C473" s="11" t="s">
        <v>639</v>
      </c>
      <c r="D473" s="24" t="s">
        <v>640</v>
      </c>
      <c r="E473" s="24">
        <v>20261</v>
      </c>
      <c r="F473" s="11" t="s">
        <v>23</v>
      </c>
      <c r="G473" s="11" t="s">
        <v>20</v>
      </c>
      <c r="H473" s="11" t="s">
        <v>15</v>
      </c>
      <c r="I473" s="11">
        <v>5</v>
      </c>
      <c r="J473" s="11" t="s">
        <v>26</v>
      </c>
      <c r="K473" s="108" t="s">
        <v>654</v>
      </c>
      <c r="L473" s="26" t="s">
        <v>655</v>
      </c>
      <c r="M473" s="24" t="s">
        <v>643</v>
      </c>
      <c r="N473" s="24" t="s">
        <v>644</v>
      </c>
      <c r="O473" s="11" t="s">
        <v>512</v>
      </c>
      <c r="P473" s="24">
        <v>3</v>
      </c>
      <c r="Q473" s="24">
        <v>2</v>
      </c>
      <c r="R473" s="47">
        <v>0</v>
      </c>
      <c r="S473" s="24">
        <v>4</v>
      </c>
      <c r="T473" s="39"/>
      <c r="U473" s="24">
        <v>15</v>
      </c>
      <c r="V473" s="24" t="str">
        <f>IF(W473="","",IFERROR(INDEX(#REF!,MATCH(W473,#REF!,0)),"NUEVO"))</f>
        <v>NUEVO</v>
      </c>
      <c r="W473" s="111" t="s">
        <v>392</v>
      </c>
      <c r="X473" s="51" t="s">
        <v>95</v>
      </c>
      <c r="Y473" s="24" t="s">
        <v>646</v>
      </c>
      <c r="Z473" s="94" t="s">
        <v>647</v>
      </c>
      <c r="AA473" s="24"/>
      <c r="AB473" s="24"/>
      <c r="AC473" s="24"/>
      <c r="AD473" s="24"/>
      <c r="AE473" s="24"/>
      <c r="AF473" s="24" t="s">
        <v>646</v>
      </c>
      <c r="AG473" s="24" t="str">
        <f t="shared" si="283"/>
        <v>TP</v>
      </c>
      <c r="AH473" s="24">
        <v>5</v>
      </c>
      <c r="AI473" s="24">
        <v>18</v>
      </c>
      <c r="AJ473" s="24">
        <v>30</v>
      </c>
      <c r="AK473" s="24">
        <v>22</v>
      </c>
      <c r="AL473" s="24">
        <v>40</v>
      </c>
      <c r="AM473" s="24">
        <f t="shared" si="289"/>
        <v>0</v>
      </c>
      <c r="AN473" s="97">
        <f t="shared" si="290"/>
        <v>0.77083333333333337</v>
      </c>
      <c r="AO473" s="97">
        <f t="shared" si="291"/>
        <v>0.94444444444444442</v>
      </c>
      <c r="AP473" s="24" t="str" cm="1">
        <f t="array" ref="AP473">IF(W473="","",IF(SUMPRODUCT((W473=$W$6:$W$3326)*(AH473=$AH$6:$AH$3326)*(AN473=$AN$6:$AN$3326)*(AO473=$AO$6:$AO$3326)*(ROW($W$6:$W$3326)&lt;&gt;ROW(W473))*((R473=0)*($R$6:$R$3326&gt;0)+(R473&gt;0)*($R$6:$R$3326=0)))&gt;0,"SALONES UNIDOS",IF(SUMPRODUCT((W473=$W$6:$W$3326)*(AH473=$AH$6:$AH$3326)*((AN473&lt;$AO$6:$AO$3326)*(AO473&gt;$AN$6:$AN$3326))*(ROW($W$6:$W$3326)&lt;&gt;ROW(W473)))&gt;0,"CRUZADO","Sin cruce")))</f>
        <v>SALONES UNIDOS</v>
      </c>
      <c r="AQ473" s="97" t="str">
        <f t="shared" si="292"/>
        <v>AF5PRINCIPALB</v>
      </c>
      <c r="AR473" s="97" t="str" cm="1">
        <f t="array" ref="AR473">IF(AQ473="","",IF(SUMPRODUCT((AQ473=$AQ$6:$AQ$3326)*(AH473=$AH$6:$AH$3326)*(AN473=$AN$6:$AN$3326)*(AO473=$AO$6:$AO$3326)*(ROW($AQ$6:$AQ$3326)&lt;&gt;ROW(AQ473))*((R473=0)*($R$6:$R$3326&gt;0)+(R473&gt;0)*($R$6:$R$3326=0)))&gt;0,"SALONES UNIDOS",IF(SUMPRODUCT((AQ473=$AQ$6:$AQ$3326)*(AH473=$AH$6:$AH$3326)*((AN473&lt;$AO$6:$AO$3326)*(AO473&gt;$AN$6:$AN$3326))*(ROW($AQ$6:$AQ$3326)&lt;&gt;ROW(AQ473)))&gt;0,"CRUZADO","Sin cruce")))</f>
        <v>Sin cruce</v>
      </c>
    </row>
    <row r="474" spans="3:44" s="8" customFormat="1" ht="18.75" hidden="1" customHeight="1" x14ac:dyDescent="0.2">
      <c r="C474" s="11" t="s">
        <v>639</v>
      </c>
      <c r="D474" s="24" t="s">
        <v>640</v>
      </c>
      <c r="E474" s="24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108" t="s">
        <v>1093</v>
      </c>
      <c r="L474" s="26" t="s">
        <v>1094</v>
      </c>
      <c r="M474" s="24" t="s">
        <v>643</v>
      </c>
      <c r="N474" s="24" t="s">
        <v>644</v>
      </c>
      <c r="O474" s="11" t="s">
        <v>512</v>
      </c>
      <c r="P474" s="24">
        <v>4</v>
      </c>
      <c r="Q474" s="24">
        <v>0</v>
      </c>
      <c r="R474" s="47">
        <v>4</v>
      </c>
      <c r="S474" s="24">
        <v>4</v>
      </c>
      <c r="T474" s="39"/>
      <c r="U474" s="24">
        <v>12</v>
      </c>
      <c r="V474" s="24" t="str">
        <f>IF(W474="","",IFERROR(INDEX(#REF!,MATCH(W474,#REF!,0)),"NUEVO"))</f>
        <v>NUEVO</v>
      </c>
      <c r="W474" s="111" t="s">
        <v>248</v>
      </c>
      <c r="X474" s="51" t="s">
        <v>892</v>
      </c>
      <c r="Y474" s="24" t="s">
        <v>646</v>
      </c>
      <c r="Z474" s="94" t="s">
        <v>647</v>
      </c>
      <c r="AA474" s="24" t="s">
        <v>16</v>
      </c>
      <c r="AB474" s="24" t="s">
        <v>1095</v>
      </c>
      <c r="AC474" s="24"/>
      <c r="AD474" s="24"/>
      <c r="AE474" s="24"/>
      <c r="AF474" s="24" t="s">
        <v>646</v>
      </c>
      <c r="AG474" s="24" t="str">
        <f t="shared" si="283"/>
        <v>T</v>
      </c>
      <c r="AH474" s="24">
        <v>2</v>
      </c>
      <c r="AI474" s="24">
        <v>18</v>
      </c>
      <c r="AJ474" s="24">
        <v>30</v>
      </c>
      <c r="AK474" s="24">
        <v>21</v>
      </c>
      <c r="AL474" s="24">
        <v>50</v>
      </c>
      <c r="AM474" s="24">
        <f t="shared" si="289"/>
        <v>3.9999999999999987</v>
      </c>
      <c r="AN474" s="97">
        <f t="shared" si="290"/>
        <v>0.77083333333333337</v>
      </c>
      <c r="AO474" s="97">
        <f t="shared" si="291"/>
        <v>0.90972222222222221</v>
      </c>
      <c r="AP474" s="24" t="str" cm="1">
        <f t="array" ref="AP474">IF(W474="","",IF(SUMPRODUCT((W474=$W$6:$W$3326)*(AH474=$AH$6:$AH$3326)*(AN474=$AN$6:$AN$3326)*(AO474=$AO$6:$AO$3326)*(ROW($W$6:$W$3326)&lt;&gt;ROW(W474))*((R474=0)*($R$6:$R$3326&gt;0)+(R474&gt;0)*($R$6:$R$3326=0)))&gt;0,"SALONES UNIDOS",IF(SUMPRODUCT((W474=$W$6:$W$3326)*(AH474=$AH$6:$AH$3326)*((AN474&lt;$AO$6:$AO$3326)*(AO474&gt;$AN$6:$AN$3326))*(ROW($W$6:$W$3326)&lt;&gt;ROW(W474)))&gt;0,"CRUZADO","Sin cruce")))</f>
        <v>Sin cruce</v>
      </c>
      <c r="AQ474" s="97" t="str">
        <f t="shared" si="292"/>
        <v>AF6PRINCIPALA</v>
      </c>
      <c r="AR474" s="97" t="str" cm="1">
        <f t="array" ref="AR474">IF(AQ474="","",IF(SUMPRODUCT((AQ474=$AQ$6:$AQ$3326)*(AH474=$AH$6:$AH$3326)*(AN474=$AN$6:$AN$3326)*(AO474=$AO$6:$AO$3326)*(ROW($AQ$6:$AQ$3326)&lt;&gt;ROW(AQ474))*((R474=0)*($R$6:$R$3326&gt;0)+(R474&gt;0)*($R$6:$R$3326=0)))&gt;0,"SALONES UNIDOS",IF(SUMPRODUCT((AQ474=$AQ$6:$AQ$3326)*(AH474=$AH$6:$AH$3326)*((AN474&lt;$AO$6:$AO$3326)*(AO474&gt;$AN$6:$AN$3326))*(ROW($AQ$6:$AQ$3326)&lt;&gt;ROW(AQ474)))&gt;0,"CRUZADO","Sin cruce")))</f>
        <v>Sin cruce</v>
      </c>
    </row>
    <row r="475" spans="3:44" s="8" customFormat="1" ht="18.75" hidden="1" customHeight="1" x14ac:dyDescent="0.2">
      <c r="C475" s="11" t="s">
        <v>639</v>
      </c>
      <c r="D475" s="24" t="s">
        <v>640</v>
      </c>
      <c r="E475" s="24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108" t="s">
        <v>1096</v>
      </c>
      <c r="L475" s="26" t="s">
        <v>1097</v>
      </c>
      <c r="M475" s="24" t="s">
        <v>643</v>
      </c>
      <c r="N475" s="24" t="s">
        <v>644</v>
      </c>
      <c r="O475" s="11" t="s">
        <v>512</v>
      </c>
      <c r="P475" s="24">
        <v>4</v>
      </c>
      <c r="Q475" s="24">
        <v>0</v>
      </c>
      <c r="R475" s="47">
        <v>4</v>
      </c>
      <c r="S475" s="24">
        <v>4</v>
      </c>
      <c r="T475" s="39"/>
      <c r="U475" s="24">
        <v>12</v>
      </c>
      <c r="V475" s="24" t="str">
        <f>IF(W475="","",IFERROR(INDEX(#REF!,MATCH(W475,#REF!,0)),"NUEVO"))</f>
        <v>NUEVO</v>
      </c>
      <c r="W475" s="111" t="s">
        <v>504</v>
      </c>
      <c r="X475" s="51" t="s">
        <v>892</v>
      </c>
      <c r="Y475" s="24" t="s">
        <v>646</v>
      </c>
      <c r="Z475" s="94" t="s">
        <v>647</v>
      </c>
      <c r="AA475" s="24"/>
      <c r="AB475" s="24"/>
      <c r="AC475" s="24"/>
      <c r="AD475" s="24" t="s">
        <v>1085</v>
      </c>
      <c r="AE475" s="24"/>
      <c r="AF475" s="24" t="s">
        <v>646</v>
      </c>
      <c r="AG475" s="24" t="str">
        <f t="shared" si="283"/>
        <v>T</v>
      </c>
      <c r="AH475" s="24">
        <v>5</v>
      </c>
      <c r="AI475" s="24">
        <v>18</v>
      </c>
      <c r="AJ475" s="24">
        <v>30</v>
      </c>
      <c r="AK475" s="24">
        <v>21</v>
      </c>
      <c r="AL475" s="24">
        <v>50</v>
      </c>
      <c r="AM475" s="24">
        <f t="shared" si="289"/>
        <v>3.9999999999999987</v>
      </c>
      <c r="AN475" s="97">
        <f t="shared" si="290"/>
        <v>0.77083333333333337</v>
      </c>
      <c r="AO475" s="97">
        <f t="shared" si="291"/>
        <v>0.90972222222222221</v>
      </c>
      <c r="AP475" s="24" t="str" cm="1">
        <f t="array" ref="AP475">IF(W475="","",IF(SUMPRODUCT((W475=$W$6:$W$3326)*(AH475=$AH$6:$AH$3326)*(AN475=$AN$6:$AN$3326)*(AO475=$AO$6:$AO$3326)*(ROW($W$6:$W$3326)&lt;&gt;ROW(W475))*((R475=0)*($R$6:$R$3326&gt;0)+(R475&gt;0)*($R$6:$R$3326=0)))&gt;0,"SALONES UNIDOS",IF(SUMPRODUCT((W475=$W$6:$W$3326)*(AH475=$AH$6:$AH$3326)*((AN475&lt;$AO$6:$AO$3326)*(AO475&gt;$AN$6:$AN$3326))*(ROW($W$6:$W$3326)&lt;&gt;ROW(W475)))&gt;0,"CRUZADO","Sin cruce")))</f>
        <v>Sin cruce</v>
      </c>
      <c r="AQ475" s="97" t="str">
        <f t="shared" si="292"/>
        <v>AF6PRINCIPALA</v>
      </c>
      <c r="AR475" s="97" t="str" cm="1">
        <f t="array" ref="AR475">IF(AQ475="","",IF(SUMPRODUCT((AQ475=$AQ$6:$AQ$3326)*(AH475=$AH$6:$AH$3326)*(AN475=$AN$6:$AN$3326)*(AO475=$AO$6:$AO$3326)*(ROW($AQ$6:$AQ$3326)&lt;&gt;ROW(AQ475))*((R475=0)*($R$6:$R$3326&gt;0)+(R475&gt;0)*($R$6:$R$3326=0)))&gt;0,"SALONES UNIDOS",IF(SUMPRODUCT((AQ475=$AQ$6:$AQ$3326)*(AH475=$AH$6:$AH$3326)*((AN475&lt;$AO$6:$AO$3326)*(AO475&gt;$AN$6:$AN$3326))*(ROW($AQ$6:$AQ$3326)&lt;&gt;ROW(AQ475)))&gt;0,"CRUZADO","Sin cruce")))</f>
        <v>Sin cruce</v>
      </c>
    </row>
    <row r="476" spans="3:44" s="8" customFormat="1" ht="18.75" hidden="1" customHeight="1" x14ac:dyDescent="0.2">
      <c r="C476" s="11" t="s">
        <v>639</v>
      </c>
      <c r="D476" s="24" t="s">
        <v>640</v>
      </c>
      <c r="E476" s="24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108" t="s">
        <v>1098</v>
      </c>
      <c r="L476" s="26" t="s">
        <v>1099</v>
      </c>
      <c r="M476" s="24" t="s">
        <v>643</v>
      </c>
      <c r="N476" s="24" t="s">
        <v>644</v>
      </c>
      <c r="O476" s="11" t="s">
        <v>521</v>
      </c>
      <c r="P476" s="24">
        <v>2</v>
      </c>
      <c r="Q476" s="24">
        <v>2</v>
      </c>
      <c r="R476" s="47">
        <v>4</v>
      </c>
      <c r="S476" s="24">
        <v>3</v>
      </c>
      <c r="T476" s="39"/>
      <c r="U476" s="24">
        <v>12</v>
      </c>
      <c r="V476" s="24" t="str">
        <f>IF(W476="","",IFERROR(INDEX(#REF!,MATCH(W476,#REF!,0)),"NUEVO"))</f>
        <v>NUEVO</v>
      </c>
      <c r="W476" s="111" t="s">
        <v>387</v>
      </c>
      <c r="X476" s="51" t="s">
        <v>95</v>
      </c>
      <c r="Y476" s="24" t="s">
        <v>646</v>
      </c>
      <c r="Z476" s="94" t="s">
        <v>647</v>
      </c>
      <c r="AA476" s="24"/>
      <c r="AB476" s="24"/>
      <c r="AC476" s="24"/>
      <c r="AD476" s="24"/>
      <c r="AE476" s="24"/>
      <c r="AF476" s="24" t="s">
        <v>646</v>
      </c>
      <c r="AG476" s="24" t="str">
        <f t="shared" si="283"/>
        <v>TP</v>
      </c>
      <c r="AH476" s="24">
        <v>2</v>
      </c>
      <c r="AI476" s="24">
        <v>14</v>
      </c>
      <c r="AJ476" s="24">
        <v>20</v>
      </c>
      <c r="AK476" s="24">
        <v>17</v>
      </c>
      <c r="AL476" s="24">
        <v>40</v>
      </c>
      <c r="AM476" s="24">
        <f t="shared" si="289"/>
        <v>4.0000000000000018</v>
      </c>
      <c r="AN476" s="97">
        <f t="shared" si="290"/>
        <v>0.59722222222222221</v>
      </c>
      <c r="AO476" s="97">
        <f t="shared" si="291"/>
        <v>0.73611111111111116</v>
      </c>
      <c r="AP476" s="24" t="str" cm="1">
        <f t="array" ref="AP476">IF(W476="","",IF(SUMPRODUCT((W476=$W$6:$W$3326)*(AH476=$AH$6:$AH$3326)*(AN476=$AN$6:$AN$3326)*(AO476=$AO$6:$AO$3326)*(ROW($W$6:$W$3326)&lt;&gt;ROW(W476))*((R476=0)*($R$6:$R$3326&gt;0)+(R476&gt;0)*($R$6:$R$3326=0)))&gt;0,"SALONES UNIDOS",IF(SUMPRODUCT((W476=$W$6:$W$3326)*(AH476=$AH$6:$AH$3326)*((AN476&lt;$AO$6:$AO$3326)*(AO476&gt;$AN$6:$AN$3326))*(ROW($W$6:$W$3326)&lt;&gt;ROW(W476)))&gt;0,"CRUZADO","Sin cruce")))</f>
        <v>Sin cruce</v>
      </c>
      <c r="AQ476" s="97" t="str">
        <f t="shared" si="292"/>
        <v>AF6PRINCIPALA</v>
      </c>
      <c r="AR476" s="97" t="str" cm="1">
        <f t="array" ref="AR476">IF(AQ476="","",IF(SUMPRODUCT((AQ476=$AQ$6:$AQ$3326)*(AH476=$AH$6:$AH$3326)*(AN476=$AN$6:$AN$3326)*(AO476=$AO$6:$AO$3326)*(ROW($AQ$6:$AQ$3326)&lt;&gt;ROW(AQ476))*((R476=0)*($R$6:$R$3326&gt;0)+(R476&gt;0)*($R$6:$R$3326=0)))&gt;0,"SALONES UNIDOS",IF(SUMPRODUCT((AQ476=$AQ$6:$AQ$3326)*(AH476=$AH$6:$AH$3326)*((AN476&lt;$AO$6:$AO$3326)*(AO476&gt;$AN$6:$AN$3326))*(ROW($AQ$6:$AQ$3326)&lt;&gt;ROW(AQ476)))&gt;0,"CRUZADO","Sin cruce")))</f>
        <v>Sin cruce</v>
      </c>
    </row>
    <row r="477" spans="3:44" s="8" customFormat="1" ht="18.75" hidden="1" customHeight="1" x14ac:dyDescent="0.2">
      <c r="C477" s="11" t="s">
        <v>639</v>
      </c>
      <c r="D477" s="24" t="s">
        <v>640</v>
      </c>
      <c r="E477" s="24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108" t="s">
        <v>1100</v>
      </c>
      <c r="L477" s="26" t="s">
        <v>1101</v>
      </c>
      <c r="M477" s="24" t="s">
        <v>643</v>
      </c>
      <c r="N477" s="24" t="s">
        <v>644</v>
      </c>
      <c r="O477" s="11" t="s">
        <v>512</v>
      </c>
      <c r="P477" s="24">
        <v>3</v>
      </c>
      <c r="Q477" s="24">
        <v>2</v>
      </c>
      <c r="R477" s="47">
        <v>5</v>
      </c>
      <c r="S477" s="24">
        <v>4</v>
      </c>
      <c r="T477" s="39"/>
      <c r="U477" s="24">
        <v>12</v>
      </c>
      <c r="V477" s="24" t="str">
        <f>IF(W477="","",IFERROR(INDEX(#REF!,MATCH(W477,#REF!,0)),"NUEVO"))</f>
        <v>NUEVO</v>
      </c>
      <c r="W477" s="111" t="s">
        <v>108</v>
      </c>
      <c r="X477" s="51" t="s">
        <v>892</v>
      </c>
      <c r="Y477" s="24" t="s">
        <v>646</v>
      </c>
      <c r="Z477" s="94" t="s">
        <v>647</v>
      </c>
      <c r="AA477" s="24" t="s">
        <v>16</v>
      </c>
      <c r="AB477" s="24" t="s">
        <v>1095</v>
      </c>
      <c r="AC477" s="24"/>
      <c r="AD477" s="24"/>
      <c r="AE477" s="24"/>
      <c r="AF477" s="24" t="s">
        <v>700</v>
      </c>
      <c r="AG477" s="24" t="str">
        <f t="shared" si="283"/>
        <v>TP</v>
      </c>
      <c r="AH477" s="24">
        <v>1</v>
      </c>
      <c r="AI477" s="24">
        <v>17</v>
      </c>
      <c r="AJ477" s="24">
        <v>40</v>
      </c>
      <c r="AK477" s="24">
        <v>21</v>
      </c>
      <c r="AL477" s="24">
        <v>50</v>
      </c>
      <c r="AM477" s="24">
        <f t="shared" si="289"/>
        <v>4.9999999999999982</v>
      </c>
      <c r="AN477" s="97">
        <f t="shared" si="290"/>
        <v>0.73611111111111116</v>
      </c>
      <c r="AO477" s="97">
        <f t="shared" si="291"/>
        <v>0.90972222222222221</v>
      </c>
      <c r="AP477" s="24" t="str" cm="1">
        <f t="array" ref="AP477">IF(W477="","",IF(SUMPRODUCT((W477=$W$6:$W$3326)*(AH477=$AH$6:$AH$3326)*(AN477=$AN$6:$AN$3326)*(AO477=$AO$6:$AO$3326)*(ROW($W$6:$W$3326)&lt;&gt;ROW(W477))*((R477=0)*($R$6:$R$3326&gt;0)+(R477&gt;0)*($R$6:$R$3326=0)))&gt;0,"SALONES UNIDOS",IF(SUMPRODUCT((W477=$W$6:$W$3326)*(AH477=$AH$6:$AH$3326)*((AN477&lt;$AO$6:$AO$3326)*(AO477&gt;$AN$6:$AN$3326))*(ROW($W$6:$W$3326)&lt;&gt;ROW(W477)))&gt;0,"CRUZADO","Sin cruce")))</f>
        <v>Sin cruce</v>
      </c>
      <c r="AQ477" s="97" t="str">
        <f t="shared" si="292"/>
        <v>AF6PRINCIPALA</v>
      </c>
      <c r="AR477" s="97" t="str" cm="1">
        <f t="array" ref="AR477">IF(AQ477="","",IF(SUMPRODUCT((AQ477=$AQ$6:$AQ$3326)*(AH477=$AH$6:$AH$3326)*(AN477=$AN$6:$AN$3326)*(AO477=$AO$6:$AO$3326)*(ROW($AQ$6:$AQ$3326)&lt;&gt;ROW(AQ477))*((R477=0)*($R$6:$R$3326&gt;0)+(R477&gt;0)*($R$6:$R$3326=0)))&gt;0,"SALONES UNIDOS",IF(SUMPRODUCT((AQ477=$AQ$6:$AQ$3326)*(AH477=$AH$6:$AH$3326)*((AN477&lt;$AO$6:$AO$3326)*(AO477&gt;$AN$6:$AN$3326))*(ROW($AQ$6:$AQ$3326)&lt;&gt;ROW(AQ477)))&gt;0,"CRUZADO","Sin cruce")))</f>
        <v>Sin cruce</v>
      </c>
    </row>
    <row r="478" spans="3:44" s="8" customFormat="1" ht="18.75" hidden="1" customHeight="1" x14ac:dyDescent="0.2">
      <c r="C478" s="11" t="s">
        <v>639</v>
      </c>
      <c r="D478" s="24" t="s">
        <v>640</v>
      </c>
      <c r="E478" s="24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108" t="s">
        <v>1102</v>
      </c>
      <c r="L478" s="26" t="s">
        <v>1103</v>
      </c>
      <c r="M478" s="24" t="s">
        <v>643</v>
      </c>
      <c r="N478" s="24" t="s">
        <v>644</v>
      </c>
      <c r="O478" s="11" t="s">
        <v>512</v>
      </c>
      <c r="P478" s="24">
        <v>3</v>
      </c>
      <c r="Q478" s="24">
        <v>2</v>
      </c>
      <c r="R478" s="47">
        <v>5</v>
      </c>
      <c r="S478" s="24">
        <v>4</v>
      </c>
      <c r="T478" s="39"/>
      <c r="U478" s="24">
        <v>12</v>
      </c>
      <c r="V478" s="24" t="str">
        <f>IF(W478="","",IFERROR(INDEX(#REF!,MATCH(W478,#REF!,0)),"NUEVO"))</f>
        <v>NUEVO</v>
      </c>
      <c r="W478" s="111" t="s">
        <v>108</v>
      </c>
      <c r="X478" s="51" t="s">
        <v>892</v>
      </c>
      <c r="Y478" s="24" t="s">
        <v>646</v>
      </c>
      <c r="Z478" s="94" t="s">
        <v>647</v>
      </c>
      <c r="AA478" s="24" t="s">
        <v>16</v>
      </c>
      <c r="AB478" s="24" t="s">
        <v>1095</v>
      </c>
      <c r="AC478" s="24"/>
      <c r="AD478" s="24"/>
      <c r="AE478" s="24"/>
      <c r="AF478" s="24" t="s">
        <v>646</v>
      </c>
      <c r="AG478" s="24" t="str">
        <f t="shared" si="283"/>
        <v>TP</v>
      </c>
      <c r="AH478" s="24">
        <v>3</v>
      </c>
      <c r="AI478" s="24">
        <v>17</v>
      </c>
      <c r="AJ478" s="24">
        <v>40</v>
      </c>
      <c r="AK478" s="24">
        <v>21</v>
      </c>
      <c r="AL478" s="24">
        <v>50</v>
      </c>
      <c r="AM478" s="24">
        <f t="shared" si="289"/>
        <v>4.9999999999999982</v>
      </c>
      <c r="AN478" s="97">
        <f t="shared" si="290"/>
        <v>0.73611111111111116</v>
      </c>
      <c r="AO478" s="97">
        <f t="shared" si="291"/>
        <v>0.90972222222222221</v>
      </c>
      <c r="AP478" s="24" t="str" cm="1">
        <f t="array" ref="AP478">IF(W478="","",IF(SUMPRODUCT((W478=$W$6:$W$3326)*(AH478=$AH$6:$AH$3326)*(AN478=$AN$6:$AN$3326)*(AO478=$AO$6:$AO$3326)*(ROW($W$6:$W$3326)&lt;&gt;ROW(W478))*((R478=0)*($R$6:$R$3326&gt;0)+(R478&gt;0)*($R$6:$R$3326=0)))&gt;0,"SALONES UNIDOS",IF(SUMPRODUCT((W478=$W$6:$W$3326)*(AH478=$AH$6:$AH$3326)*((AN478&lt;$AO$6:$AO$3326)*(AO478&gt;$AN$6:$AN$3326))*(ROW($W$6:$W$3326)&lt;&gt;ROW(W478)))&gt;0,"CRUZADO","Sin cruce")))</f>
        <v>Sin cruce</v>
      </c>
      <c r="AQ478" s="97" t="str">
        <f t="shared" si="292"/>
        <v>AF6PRINCIPALA</v>
      </c>
      <c r="AR478" s="97" t="str" cm="1">
        <f t="array" ref="AR478">IF(AQ478="","",IF(SUMPRODUCT((AQ478=$AQ$6:$AQ$3326)*(AH478=$AH$6:$AH$3326)*(AN478=$AN$6:$AN$3326)*(AO478=$AO$6:$AO$3326)*(ROW($AQ$6:$AQ$3326)&lt;&gt;ROW(AQ478))*((R478=0)*($R$6:$R$3326&gt;0)+(R478&gt;0)*($R$6:$R$3326=0)))&gt;0,"SALONES UNIDOS",IF(SUMPRODUCT((AQ478=$AQ$6:$AQ$3326)*(AH478=$AH$6:$AH$3326)*((AN478&lt;$AO$6:$AO$3326)*(AO478&gt;$AN$6:$AN$3326))*(ROW($AQ$6:$AQ$3326)&lt;&gt;ROW(AQ478)))&gt;0,"CRUZADO","Sin cruce")))</f>
        <v>Sin cruce</v>
      </c>
    </row>
    <row r="479" spans="3:44" s="8" customFormat="1" ht="18.75" hidden="1" customHeight="1" x14ac:dyDescent="0.2">
      <c r="C479" s="11" t="s">
        <v>639</v>
      </c>
      <c r="D479" s="24" t="s">
        <v>640</v>
      </c>
      <c r="E479" s="24">
        <v>20261</v>
      </c>
      <c r="F479" s="11" t="s">
        <v>23</v>
      </c>
      <c r="G479" s="11" t="s">
        <v>20</v>
      </c>
      <c r="H479" s="11" t="s">
        <v>15</v>
      </c>
      <c r="I479" s="11">
        <v>6</v>
      </c>
      <c r="J479" s="11" t="s">
        <v>16</v>
      </c>
      <c r="K479" s="108" t="s">
        <v>1104</v>
      </c>
      <c r="L479" s="26" t="s">
        <v>1105</v>
      </c>
      <c r="M479" s="24" t="s">
        <v>643</v>
      </c>
      <c r="N479" s="24" t="s">
        <v>644</v>
      </c>
      <c r="O479" s="11" t="s">
        <v>521</v>
      </c>
      <c r="P479" s="24">
        <v>2</v>
      </c>
      <c r="Q479" s="24">
        <v>2</v>
      </c>
      <c r="R479" s="47">
        <v>4</v>
      </c>
      <c r="S479" s="24">
        <v>3</v>
      </c>
      <c r="T479" s="39"/>
      <c r="U479" s="24">
        <v>15</v>
      </c>
      <c r="V479" s="24" t="str">
        <f>IF(W479="","",IFERROR(INDEX(#REF!,MATCH(W479,#REF!,0)),"NUEVO"))</f>
        <v>NUEVO</v>
      </c>
      <c r="W479" s="111" t="s">
        <v>411</v>
      </c>
      <c r="X479" s="51" t="s">
        <v>95</v>
      </c>
      <c r="Y479" s="24" t="s">
        <v>646</v>
      </c>
      <c r="Z479" s="94" t="s">
        <v>647</v>
      </c>
      <c r="AA479" s="24"/>
      <c r="AB479" s="24"/>
      <c r="AC479" s="24"/>
      <c r="AD479" s="24"/>
      <c r="AE479" s="24"/>
      <c r="AF479" s="24" t="s">
        <v>646</v>
      </c>
      <c r="AG479" s="24" t="str">
        <f t="shared" si="283"/>
        <v>TP</v>
      </c>
      <c r="AH479" s="24">
        <v>4</v>
      </c>
      <c r="AI479" s="24">
        <v>18</v>
      </c>
      <c r="AJ479" s="24">
        <v>30</v>
      </c>
      <c r="AK479" s="24">
        <v>21</v>
      </c>
      <c r="AL479" s="24">
        <v>50</v>
      </c>
      <c r="AM479" s="24">
        <f t="shared" si="289"/>
        <v>3.9999999999999987</v>
      </c>
      <c r="AN479" s="97">
        <f t="shared" si="290"/>
        <v>0.77083333333333337</v>
      </c>
      <c r="AO479" s="97">
        <f t="shared" si="291"/>
        <v>0.90972222222222221</v>
      </c>
      <c r="AP479" s="24" t="str" cm="1">
        <f t="array" ref="AP479">IF(W479="","",IF(SUMPRODUCT((W479=$W$6:$W$3326)*(AH479=$AH$6:$AH$3326)*(AN479=$AN$6:$AN$3326)*(AO479=$AO$6:$AO$3326)*(ROW($W$6:$W$3326)&lt;&gt;ROW(W479))*((R479=0)*($R$6:$R$3326&gt;0)+(R479&gt;0)*($R$6:$R$3326=0)))&gt;0,"SALONES UNIDOS",IF(SUMPRODUCT((W479=$W$6:$W$3326)*(AH479=$AH$6:$AH$3326)*((AN479&lt;$AO$6:$AO$3326)*(AO479&gt;$AN$6:$AN$3326))*(ROW($W$6:$W$3326)&lt;&gt;ROW(W479)))&gt;0,"CRUZADO","Sin cruce")))</f>
        <v>Sin cruce</v>
      </c>
      <c r="AQ479" s="97" t="str">
        <f t="shared" si="292"/>
        <v>AF6PRINCIPALA</v>
      </c>
      <c r="AR479" s="97" t="str" cm="1">
        <f t="array" ref="AR479">IF(AQ479="","",IF(SUMPRODUCT((AQ479=$AQ$6:$AQ$3326)*(AH479=$AH$6:$AH$3326)*(AN479=$AN$6:$AN$3326)*(AO479=$AO$6:$AO$3326)*(ROW($AQ$6:$AQ$3326)&lt;&gt;ROW(AQ479))*((R479=0)*($R$6:$R$3326&gt;0)+(R479&gt;0)*($R$6:$R$3326=0)))&gt;0,"SALONES UNIDOS",IF(SUMPRODUCT((AQ479=$AQ$6:$AQ$3326)*(AH479=$AH$6:$AH$3326)*((AN479&lt;$AO$6:$AO$3326)*(AO479&gt;$AN$6:$AN$3326))*(ROW($AQ$6:$AQ$3326)&lt;&gt;ROW(AQ479)))&gt;0,"CRUZADO","Sin cruce")))</f>
        <v>Sin cruce</v>
      </c>
    </row>
    <row r="480" spans="3:44" s="8" customFormat="1" ht="18.75" hidden="1" customHeight="1" x14ac:dyDescent="0.2">
      <c r="C480" s="11" t="s">
        <v>639</v>
      </c>
      <c r="D480" s="24" t="s">
        <v>640</v>
      </c>
      <c r="E480" s="24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1106</v>
      </c>
      <c r="K480" s="108" t="s">
        <v>654</v>
      </c>
      <c r="L480" s="26" t="s">
        <v>655</v>
      </c>
      <c r="M480" s="24" t="s">
        <v>643</v>
      </c>
      <c r="N480" s="24" t="s">
        <v>644</v>
      </c>
      <c r="O480" s="11" t="s">
        <v>521</v>
      </c>
      <c r="P480" s="24">
        <v>3</v>
      </c>
      <c r="Q480" s="24">
        <v>0</v>
      </c>
      <c r="R480" s="47">
        <v>3</v>
      </c>
      <c r="S480" s="24">
        <v>4</v>
      </c>
      <c r="T480" s="39"/>
      <c r="U480" s="24">
        <v>20</v>
      </c>
      <c r="V480" s="24" t="str">
        <f>IF(W480="","",IFERROR(INDEX(#REF!,MATCH(W480,#REF!,0)),"NUEVO"))</f>
        <v>NUEVO</v>
      </c>
      <c r="W480" s="80" t="s">
        <v>576</v>
      </c>
      <c r="X480" s="51" t="s">
        <v>95</v>
      </c>
      <c r="Y480" s="24" t="s">
        <v>646</v>
      </c>
      <c r="Z480" s="94" t="s">
        <v>647</v>
      </c>
      <c r="AA480" s="24"/>
      <c r="AB480" s="24"/>
      <c r="AC480" s="24"/>
      <c r="AD480" s="24"/>
      <c r="AE480" s="24"/>
      <c r="AF480" s="24" t="s">
        <v>646</v>
      </c>
      <c r="AG480" s="24" t="str">
        <f t="shared" si="283"/>
        <v>T</v>
      </c>
      <c r="AH480" s="24">
        <v>2</v>
      </c>
      <c r="AI480" s="24">
        <v>17</v>
      </c>
      <c r="AJ480" s="24">
        <v>40</v>
      </c>
      <c r="AK480" s="24">
        <v>20</v>
      </c>
      <c r="AL480" s="24">
        <v>10</v>
      </c>
      <c r="AM480" s="24">
        <f t="shared" si="289"/>
        <v>2.9999999999999987</v>
      </c>
      <c r="AN480" s="97">
        <f t="shared" si="290"/>
        <v>0.73611111111111116</v>
      </c>
      <c r="AO480" s="97">
        <f t="shared" si="291"/>
        <v>0.84027777777777779</v>
      </c>
      <c r="AP480" s="24" t="str" cm="1">
        <f t="array" ref="AP480">IF(W480="","",IF(SUMPRODUCT((W480=$W$6:$W$3326)*(AH480=$AH$6:$AH$3326)*(AN480=$AN$6:$AN$3326)*(AO480=$AO$6:$AO$3326)*(ROW($W$6:$W$3326)&lt;&gt;ROW(W480))*((R480=0)*($R$6:$R$3326&gt;0)+(R480&gt;0)*($R$6:$R$3326=0)))&gt;0,"SALONES UNIDOS",IF(SUMPRODUCT((W480=$W$6:$W$3326)*(AH480=$AH$6:$AH$3326)*((AN480&lt;$AO$6:$AO$3326)*(AO480&gt;$AN$6:$AN$3326))*(ROW($W$6:$W$3326)&lt;&gt;ROW(W480)))&gt;0,"CRUZADO","Sin cruce")))</f>
        <v>Sin cruce</v>
      </c>
      <c r="AQ480" s="97" t="str">
        <f t="shared" si="292"/>
        <v>AF5PRINCIPALC - CEPEA</v>
      </c>
      <c r="AR480" s="97" t="str" cm="1">
        <f t="array" ref="AR480">IF(AQ480="","",IF(SUMPRODUCT((AQ480=$AQ$6:$AQ$3326)*(AH480=$AH$6:$AH$3326)*(AN480=$AN$6:$AN$3326)*(AO480=$AO$6:$AO$3326)*(ROW($AQ$6:$AQ$3326)&lt;&gt;ROW(AQ480))*((R480=0)*($R$6:$R$3326&gt;0)+(R480&gt;0)*($R$6:$R$3326=0)))&gt;0,"SALONES UNIDOS",IF(SUMPRODUCT((AQ480=$AQ$6:$AQ$3326)*(AH480=$AH$6:$AH$3326)*((AN480&lt;$AO$6:$AO$3326)*(AO480&gt;$AN$6:$AN$3326))*(ROW($AQ$6:$AQ$3326)&lt;&gt;ROW(AQ480)))&gt;0,"CRUZADO","Sin cruce")))</f>
        <v>Sin cruce</v>
      </c>
    </row>
    <row r="481" spans="3:44" s="8" customFormat="1" ht="18.75" hidden="1" customHeight="1" x14ac:dyDescent="0.2">
      <c r="C481" s="11" t="s">
        <v>639</v>
      </c>
      <c r="D481" s="24" t="s">
        <v>640</v>
      </c>
      <c r="E481" s="24">
        <v>20261</v>
      </c>
      <c r="F481" s="11" t="s">
        <v>23</v>
      </c>
      <c r="G481" s="11" t="s">
        <v>20</v>
      </c>
      <c r="H481" s="11" t="s">
        <v>15</v>
      </c>
      <c r="I481" s="11">
        <v>5</v>
      </c>
      <c r="J481" s="11" t="s">
        <v>1106</v>
      </c>
      <c r="K481" s="108" t="s">
        <v>654</v>
      </c>
      <c r="L481" s="26" t="s">
        <v>655</v>
      </c>
      <c r="M481" s="24" t="s">
        <v>643</v>
      </c>
      <c r="N481" s="24" t="s">
        <v>644</v>
      </c>
      <c r="O481" s="11" t="s">
        <v>521</v>
      </c>
      <c r="P481" s="24">
        <v>0</v>
      </c>
      <c r="Q481" s="24">
        <v>2</v>
      </c>
      <c r="R481" s="47">
        <v>2</v>
      </c>
      <c r="S481" s="24">
        <v>4</v>
      </c>
      <c r="T481" s="39"/>
      <c r="U481" s="24">
        <v>20</v>
      </c>
      <c r="V481" s="24" t="str">
        <f>IF(W481="","",IFERROR(INDEX(#REF!,MATCH(W481,#REF!,0)),"NUEVO"))</f>
        <v>NUEVO</v>
      </c>
      <c r="W481" s="80" t="s">
        <v>576</v>
      </c>
      <c r="X481" s="51" t="s">
        <v>95</v>
      </c>
      <c r="Y481" s="24" t="s">
        <v>646</v>
      </c>
      <c r="Z481" s="94" t="s">
        <v>647</v>
      </c>
      <c r="AA481" s="24"/>
      <c r="AB481" s="24"/>
      <c r="AC481" s="24"/>
      <c r="AD481" s="24"/>
      <c r="AE481" s="24"/>
      <c r="AF481" s="24" t="s">
        <v>646</v>
      </c>
      <c r="AG481" s="24" t="str">
        <f t="shared" si="283"/>
        <v>P</v>
      </c>
      <c r="AH481" s="24">
        <v>3</v>
      </c>
      <c r="AI481" s="24">
        <v>18</v>
      </c>
      <c r="AJ481" s="24">
        <v>30</v>
      </c>
      <c r="AK481" s="24">
        <v>20</v>
      </c>
      <c r="AL481" s="24">
        <v>10</v>
      </c>
      <c r="AM481" s="24">
        <f t="shared" si="289"/>
        <v>1.9999999999999993</v>
      </c>
      <c r="AN481" s="97">
        <f t="shared" si="290"/>
        <v>0.77083333333333337</v>
      </c>
      <c r="AO481" s="97">
        <f t="shared" si="291"/>
        <v>0.84027777777777779</v>
      </c>
      <c r="AP481" s="24" t="str" cm="1">
        <f t="array" ref="AP481">IF(W481="","",IF(SUMPRODUCT((W481=$W$6:$W$3326)*(AH481=$AH$6:$AH$3326)*(AN481=$AN$6:$AN$3326)*(AO481=$AO$6:$AO$3326)*(ROW($W$6:$W$3326)&lt;&gt;ROW(W481))*((R481=0)*($R$6:$R$3326&gt;0)+(R481&gt;0)*($R$6:$R$3326=0)))&gt;0,"SALONES UNIDOS",IF(SUMPRODUCT((W481=$W$6:$W$3326)*(AH481=$AH$6:$AH$3326)*((AN481&lt;$AO$6:$AO$3326)*(AO481&gt;$AN$6:$AN$3326))*(ROW($W$6:$W$3326)&lt;&gt;ROW(W481)))&gt;0,"CRUZADO","Sin cruce")))</f>
        <v>Sin cruce</v>
      </c>
      <c r="AQ481" s="97" t="str">
        <f t="shared" si="292"/>
        <v>AF5PRINCIPALC - CEPEA</v>
      </c>
      <c r="AR481" s="97" t="str" cm="1">
        <f t="array" ref="AR481">IF(AQ481="","",IF(SUMPRODUCT((AQ481=$AQ$6:$AQ$3326)*(AH481=$AH$6:$AH$3326)*(AN481=$AN$6:$AN$3326)*(AO481=$AO$6:$AO$3326)*(ROW($AQ$6:$AQ$3326)&lt;&gt;ROW(AQ481))*((R481=0)*($R$6:$R$3326&gt;0)+(R481&gt;0)*($R$6:$R$3326=0)))&gt;0,"SALONES UNIDOS",IF(SUMPRODUCT((AQ481=$AQ$6:$AQ$3326)*(AH481=$AH$6:$AH$3326)*((AN481&lt;$AO$6:$AO$3326)*(AO481&gt;$AN$6:$AN$3326))*(ROW($AQ$6:$AQ$3326)&lt;&gt;ROW(AQ481)))&gt;0,"CRUZADO","Sin cruce")))</f>
        <v>Sin cruce</v>
      </c>
    </row>
    <row r="482" spans="3:44" s="8" customFormat="1" ht="18.75" hidden="1" customHeight="1" x14ac:dyDescent="0.2">
      <c r="C482" s="11" t="s">
        <v>639</v>
      </c>
      <c r="D482" s="24" t="s">
        <v>640</v>
      </c>
      <c r="E482" s="24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1106</v>
      </c>
      <c r="K482" s="108" t="s">
        <v>1107</v>
      </c>
      <c r="L482" s="26" t="s">
        <v>848</v>
      </c>
      <c r="M482" s="24" t="s">
        <v>658</v>
      </c>
      <c r="N482" s="24" t="s">
        <v>644</v>
      </c>
      <c r="O482" s="11" t="s">
        <v>521</v>
      </c>
      <c r="P482" s="24">
        <v>3</v>
      </c>
      <c r="Q482" s="24">
        <v>2</v>
      </c>
      <c r="R482" s="47">
        <v>5</v>
      </c>
      <c r="S482" s="24">
        <v>4</v>
      </c>
      <c r="T482" s="39"/>
      <c r="U482" s="24">
        <v>20</v>
      </c>
      <c r="V482" s="24" t="str">
        <f>IF(W482="","",IFERROR(INDEX(#REF!,MATCH(W482,#REF!,0)),"NUEVO"))</f>
        <v>NUEVO</v>
      </c>
      <c r="W482" s="111" t="s">
        <v>166</v>
      </c>
      <c r="X482" s="51" t="s">
        <v>95</v>
      </c>
      <c r="Y482" s="24" t="s">
        <v>646</v>
      </c>
      <c r="Z482" s="94" t="s">
        <v>647</v>
      </c>
      <c r="AA482" s="24"/>
      <c r="AB482" s="24"/>
      <c r="AC482" s="24"/>
      <c r="AD482" s="24"/>
      <c r="AE482" s="24"/>
      <c r="AF482" s="24" t="s">
        <v>646</v>
      </c>
      <c r="AG482" s="24" t="str">
        <f t="shared" si="283"/>
        <v>TP</v>
      </c>
      <c r="AH482" s="24">
        <v>4</v>
      </c>
      <c r="AI482" s="24">
        <v>19</v>
      </c>
      <c r="AJ482" s="24">
        <v>20</v>
      </c>
      <c r="AK482" s="24">
        <v>23</v>
      </c>
      <c r="AL482" s="24">
        <v>30</v>
      </c>
      <c r="AM482" s="24">
        <f t="shared" si="289"/>
        <v>5.0000000000000044</v>
      </c>
      <c r="AN482" s="97">
        <f t="shared" si="290"/>
        <v>0.80555555555555547</v>
      </c>
      <c r="AO482" s="97">
        <f t="shared" si="291"/>
        <v>0.97916666666666674</v>
      </c>
      <c r="AP482" s="24" t="str" cm="1">
        <f t="array" ref="AP482">IF(W482="","",IF(SUMPRODUCT((W482=$W$6:$W$3326)*(AH482=$AH$6:$AH$3326)*(AN482=$AN$6:$AN$3326)*(AO482=$AO$6:$AO$3326)*(ROW($W$6:$W$3326)&lt;&gt;ROW(W482))*((R482=0)*($R$6:$R$3326&gt;0)+(R482&gt;0)*($R$6:$R$3326=0)))&gt;0,"SALONES UNIDOS",IF(SUMPRODUCT((W482=$W$6:$W$3326)*(AH482=$AH$6:$AH$3326)*((AN482&lt;$AO$6:$AO$3326)*(AO482&gt;$AN$6:$AN$3326))*(ROW($W$6:$W$3326)&lt;&gt;ROW(W482)))&gt;0,"CRUZADO","Sin cruce")))</f>
        <v>Sin cruce</v>
      </c>
      <c r="AQ482" s="97" t="str">
        <f t="shared" si="292"/>
        <v>AF7PRINCIPALC - CEPEA</v>
      </c>
      <c r="AR482" s="97" t="str" cm="1">
        <f t="array" ref="AR482">IF(AQ482="","",IF(SUMPRODUCT((AQ482=$AQ$6:$AQ$3326)*(AH482=$AH$6:$AH$3326)*(AN482=$AN$6:$AN$3326)*(AO482=$AO$6:$AO$3326)*(ROW($AQ$6:$AQ$3326)&lt;&gt;ROW(AQ482))*((R482=0)*($R$6:$R$3326&gt;0)+(R482&gt;0)*($R$6:$R$3326=0)))&gt;0,"SALONES UNIDOS",IF(SUMPRODUCT((AQ482=$AQ$6:$AQ$3326)*(AH482=$AH$6:$AH$3326)*((AN482&lt;$AO$6:$AO$3326)*(AO482&gt;$AN$6:$AN$3326))*(ROW($AQ$6:$AQ$3326)&lt;&gt;ROW(AQ482)))&gt;0,"CRUZADO","Sin cruce")))</f>
        <v>Sin cruce</v>
      </c>
    </row>
    <row r="483" spans="3:44" s="8" customFormat="1" ht="18.75" hidden="1" customHeight="1" x14ac:dyDescent="0.2">
      <c r="C483" s="11" t="s">
        <v>639</v>
      </c>
      <c r="D483" s="24" t="s">
        <v>640</v>
      </c>
      <c r="E483" s="24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1106</v>
      </c>
      <c r="K483" s="108" t="s">
        <v>1108</v>
      </c>
      <c r="L483" s="26" t="s">
        <v>1109</v>
      </c>
      <c r="M483" s="24" t="s">
        <v>643</v>
      </c>
      <c r="N483" s="24" t="s">
        <v>644</v>
      </c>
      <c r="O483" s="11" t="s">
        <v>521</v>
      </c>
      <c r="P483" s="24">
        <v>3</v>
      </c>
      <c r="Q483" s="24">
        <v>2</v>
      </c>
      <c r="R483" s="47">
        <v>5</v>
      </c>
      <c r="S483" s="24">
        <v>4</v>
      </c>
      <c r="T483" s="39"/>
      <c r="U483" s="24">
        <v>20</v>
      </c>
      <c r="V483" s="24" t="str">
        <f>IF(W483="","",IFERROR(INDEX(#REF!,MATCH(W483,#REF!,0)),"NUEVO"))</f>
        <v>NUEVO</v>
      </c>
      <c r="W483" s="111" t="s">
        <v>484</v>
      </c>
      <c r="X483" s="51" t="s">
        <v>95</v>
      </c>
      <c r="Y483" s="24" t="s">
        <v>646</v>
      </c>
      <c r="Z483" s="94" t="s">
        <v>647</v>
      </c>
      <c r="AA483" s="24"/>
      <c r="AB483" s="24"/>
      <c r="AC483" s="24"/>
      <c r="AD483" s="24"/>
      <c r="AE483" s="24"/>
      <c r="AF483" s="24" t="s">
        <v>646</v>
      </c>
      <c r="AG483" s="24" t="str">
        <f t="shared" si="283"/>
        <v>TP</v>
      </c>
      <c r="AH483" s="24">
        <v>1</v>
      </c>
      <c r="AI483" s="24">
        <v>16</v>
      </c>
      <c r="AJ483" s="24">
        <v>50</v>
      </c>
      <c r="AK483" s="24">
        <v>21</v>
      </c>
      <c r="AL483" s="24">
        <v>0</v>
      </c>
      <c r="AM483" s="24">
        <f t="shared" si="289"/>
        <v>5.0000000000000009</v>
      </c>
      <c r="AN483" s="97">
        <f t="shared" si="290"/>
        <v>0.70138888888888884</v>
      </c>
      <c r="AO483" s="97">
        <f t="shared" si="291"/>
        <v>0.875</v>
      </c>
      <c r="AP483" s="24" t="str" cm="1">
        <f t="array" ref="AP483">IF(W483="","",IF(SUMPRODUCT((W483=$W$6:$W$3326)*(AH483=$AH$6:$AH$3326)*(AN483=$AN$6:$AN$3326)*(AO483=$AO$6:$AO$3326)*(ROW($W$6:$W$3326)&lt;&gt;ROW(W483))*((R483=0)*($R$6:$R$3326&gt;0)+(R483&gt;0)*($R$6:$R$3326=0)))&gt;0,"SALONES UNIDOS",IF(SUMPRODUCT((W483=$W$6:$W$3326)*(AH483=$AH$6:$AH$3326)*((AN483&lt;$AO$6:$AO$3326)*(AO483&gt;$AN$6:$AN$3326))*(ROW($W$6:$W$3326)&lt;&gt;ROW(W483)))&gt;0,"CRUZADO","Sin cruce")))</f>
        <v>Sin cruce</v>
      </c>
      <c r="AQ483" s="97" t="str">
        <f t="shared" si="292"/>
        <v>AF7PRINCIPALC - CEPEA</v>
      </c>
      <c r="AR483" s="97" t="str" cm="1">
        <f t="array" ref="AR483">IF(AQ483="","",IF(SUMPRODUCT((AQ483=$AQ$6:$AQ$3326)*(AH483=$AH$6:$AH$3326)*(AN483=$AN$6:$AN$3326)*(AO483=$AO$6:$AO$3326)*(ROW($AQ$6:$AQ$3326)&lt;&gt;ROW(AQ483))*((R483=0)*($R$6:$R$3326&gt;0)+(R483&gt;0)*($R$6:$R$3326=0)))&gt;0,"SALONES UNIDOS",IF(SUMPRODUCT((AQ483=$AQ$6:$AQ$3326)*(AH483=$AH$6:$AH$3326)*((AN483&lt;$AO$6:$AO$3326)*(AO483&gt;$AN$6:$AN$3326))*(ROW($AQ$6:$AQ$3326)&lt;&gt;ROW(AQ483)))&gt;0,"CRUZADO","Sin cruce")))</f>
        <v>Sin cruce</v>
      </c>
    </row>
    <row r="484" spans="3:44" s="8" customFormat="1" ht="18.75" hidden="1" customHeight="1" x14ac:dyDescent="0.2">
      <c r="C484" s="11" t="s">
        <v>639</v>
      </c>
      <c r="D484" s="24" t="s">
        <v>640</v>
      </c>
      <c r="E484" s="24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1106</v>
      </c>
      <c r="K484" s="108" t="s">
        <v>1110</v>
      </c>
      <c r="L484" s="26" t="s">
        <v>1111</v>
      </c>
      <c r="M484" s="24" t="s">
        <v>643</v>
      </c>
      <c r="N484" s="24" t="s">
        <v>644</v>
      </c>
      <c r="O484" s="11" t="s">
        <v>521</v>
      </c>
      <c r="P484" s="24">
        <v>2</v>
      </c>
      <c r="Q484" s="24">
        <v>0</v>
      </c>
      <c r="R484" s="47">
        <v>2</v>
      </c>
      <c r="S484" s="24">
        <v>3</v>
      </c>
      <c r="T484" s="39"/>
      <c r="U484" s="24">
        <v>20</v>
      </c>
      <c r="V484" s="24" t="str">
        <f>IF(W484="","",IFERROR(INDEX(#REF!,MATCH(W484,#REF!,0)),"NUEVO"))</f>
        <v>NUEVO</v>
      </c>
      <c r="W484" s="111" t="s">
        <v>211</v>
      </c>
      <c r="X484" s="51" t="s">
        <v>95</v>
      </c>
      <c r="Y484" s="24" t="s">
        <v>646</v>
      </c>
      <c r="Z484" s="94" t="s">
        <v>647</v>
      </c>
      <c r="AA484" s="24"/>
      <c r="AB484" s="24"/>
      <c r="AC484" s="24"/>
      <c r="AD484" s="24"/>
      <c r="AE484" s="24"/>
      <c r="AF484" s="24" t="s">
        <v>646</v>
      </c>
      <c r="AG484" s="24" t="str">
        <f t="shared" si="283"/>
        <v>T</v>
      </c>
      <c r="AH484" s="24">
        <v>1</v>
      </c>
      <c r="AI484" s="24">
        <v>21</v>
      </c>
      <c r="AJ484" s="24">
        <v>50</v>
      </c>
      <c r="AK484" s="24">
        <v>23</v>
      </c>
      <c r="AL484" s="24">
        <v>30</v>
      </c>
      <c r="AM484" s="24">
        <f t="shared" si="289"/>
        <v>2.0000000000000027</v>
      </c>
      <c r="AN484" s="97">
        <f t="shared" si="290"/>
        <v>0.90972222222222221</v>
      </c>
      <c r="AO484" s="97">
        <f t="shared" si="291"/>
        <v>0.97916666666666674</v>
      </c>
      <c r="AP484" s="24" t="str" cm="1">
        <f t="array" ref="AP484">IF(W484="","",IF(SUMPRODUCT((W484=$W$6:$W$3326)*(AH484=$AH$6:$AH$3326)*(AN484=$AN$6:$AN$3326)*(AO484=$AO$6:$AO$3326)*(ROW($W$6:$W$3326)&lt;&gt;ROW(W484))*((R484=0)*($R$6:$R$3326&gt;0)+(R484&gt;0)*($R$6:$R$3326=0)))&gt;0,"SALONES UNIDOS",IF(SUMPRODUCT((W484=$W$6:$W$3326)*(AH484=$AH$6:$AH$3326)*((AN484&lt;$AO$6:$AO$3326)*(AO484&gt;$AN$6:$AN$3326))*(ROW($W$6:$W$3326)&lt;&gt;ROW(W484)))&gt;0,"CRUZADO","Sin cruce")))</f>
        <v>Sin cruce</v>
      </c>
      <c r="AQ484" s="97" t="str">
        <f t="shared" si="292"/>
        <v>AF7PRINCIPALC - CEPEA</v>
      </c>
      <c r="AR484" s="97" t="str" cm="1">
        <f t="array" ref="AR484">IF(AQ484="","",IF(SUMPRODUCT((AQ484=$AQ$6:$AQ$3326)*(AH484=$AH$6:$AH$3326)*(AN484=$AN$6:$AN$3326)*(AO484=$AO$6:$AO$3326)*(ROW($AQ$6:$AQ$3326)&lt;&gt;ROW(AQ484))*((R484=0)*($R$6:$R$3326&gt;0)+(R484&gt;0)*($R$6:$R$3326=0)))&gt;0,"SALONES UNIDOS",IF(SUMPRODUCT((AQ484=$AQ$6:$AQ$3326)*(AH484=$AH$6:$AH$3326)*((AN484&lt;$AO$6:$AO$3326)*(AO484&gt;$AN$6:$AN$3326))*(ROW($AQ$6:$AQ$3326)&lt;&gt;ROW(AQ484)))&gt;0,"CRUZADO","Sin cruce")))</f>
        <v>Sin cruce</v>
      </c>
    </row>
    <row r="485" spans="3:44" s="8" customFormat="1" ht="18.75" hidden="1" customHeight="1" x14ac:dyDescent="0.2">
      <c r="C485" s="11" t="s">
        <v>639</v>
      </c>
      <c r="D485" s="24" t="s">
        <v>640</v>
      </c>
      <c r="E485" s="24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1106</v>
      </c>
      <c r="K485" s="108" t="s">
        <v>1110</v>
      </c>
      <c r="L485" s="26" t="s">
        <v>1111</v>
      </c>
      <c r="M485" s="24" t="s">
        <v>643</v>
      </c>
      <c r="N485" s="24" t="s">
        <v>644</v>
      </c>
      <c r="O485" s="11" t="s">
        <v>521</v>
      </c>
      <c r="P485" s="24">
        <v>0</v>
      </c>
      <c r="Q485" s="24">
        <v>2</v>
      </c>
      <c r="R485" s="47">
        <v>2</v>
      </c>
      <c r="S485" s="24">
        <v>3</v>
      </c>
      <c r="T485" s="39"/>
      <c r="U485" s="24">
        <v>20</v>
      </c>
      <c r="V485" s="24" t="str">
        <f>IF(W485="","",IFERROR(INDEX(#REF!,MATCH(W485,#REF!,0)),"NUEVO"))</f>
        <v>NUEVO</v>
      </c>
      <c r="W485" s="111" t="s">
        <v>211</v>
      </c>
      <c r="X485" s="51" t="s">
        <v>95</v>
      </c>
      <c r="Y485" s="24" t="s">
        <v>646</v>
      </c>
      <c r="Z485" s="94" t="s">
        <v>647</v>
      </c>
      <c r="AA485" s="24"/>
      <c r="AB485" s="24"/>
      <c r="AC485" s="24"/>
      <c r="AD485" s="24"/>
      <c r="AE485" s="24"/>
      <c r="AF485" s="24" t="s">
        <v>646</v>
      </c>
      <c r="AG485" s="24" t="str">
        <f t="shared" si="283"/>
        <v>P</v>
      </c>
      <c r="AH485" s="24">
        <v>3</v>
      </c>
      <c r="AI485" s="24">
        <v>21</v>
      </c>
      <c r="AJ485" s="24">
        <v>50</v>
      </c>
      <c r="AK485" s="24">
        <v>23</v>
      </c>
      <c r="AL485" s="24">
        <v>30</v>
      </c>
      <c r="AM485" s="24">
        <f t="shared" si="289"/>
        <v>2.0000000000000027</v>
      </c>
      <c r="AN485" s="97">
        <f t="shared" si="290"/>
        <v>0.90972222222222221</v>
      </c>
      <c r="AO485" s="97">
        <f t="shared" si="291"/>
        <v>0.97916666666666674</v>
      </c>
      <c r="AP485" s="24" t="str" cm="1">
        <f t="array" ref="AP485">IF(W485="","",IF(SUMPRODUCT((W485=$W$6:$W$3326)*(AH485=$AH$6:$AH$3326)*(AN485=$AN$6:$AN$3326)*(AO485=$AO$6:$AO$3326)*(ROW($W$6:$W$3326)&lt;&gt;ROW(W485))*((R485=0)*($R$6:$R$3326&gt;0)+(R485&gt;0)*($R$6:$R$3326=0)))&gt;0,"SALONES UNIDOS",IF(SUMPRODUCT((W485=$W$6:$W$3326)*(AH485=$AH$6:$AH$3326)*((AN485&lt;$AO$6:$AO$3326)*(AO485&gt;$AN$6:$AN$3326))*(ROW($W$6:$W$3326)&lt;&gt;ROW(W485)))&gt;0,"CRUZADO","Sin cruce")))</f>
        <v>Sin cruce</v>
      </c>
      <c r="AQ485" s="97" t="str">
        <f t="shared" si="292"/>
        <v>AF7PRINCIPALC - CEPEA</v>
      </c>
      <c r="AR485" s="97" t="str" cm="1">
        <f t="array" ref="AR485">IF(AQ485="","",IF(SUMPRODUCT((AQ485=$AQ$6:$AQ$3326)*(AH485=$AH$6:$AH$3326)*(AN485=$AN$6:$AN$3326)*(AO485=$AO$6:$AO$3326)*(ROW($AQ$6:$AQ$3326)&lt;&gt;ROW(AQ485))*((R485=0)*($R$6:$R$3326&gt;0)+(R485&gt;0)*($R$6:$R$3326=0)))&gt;0,"SALONES UNIDOS",IF(SUMPRODUCT((AQ485=$AQ$6:$AQ$3326)*(AH485=$AH$6:$AH$3326)*((AN485&lt;$AO$6:$AO$3326)*(AO485&gt;$AN$6:$AN$3326))*(ROW($AQ$6:$AQ$3326)&lt;&gt;ROW(AQ485)))&gt;0,"CRUZADO","Sin cruce")))</f>
        <v>Sin cruce</v>
      </c>
    </row>
    <row r="486" spans="3:44" s="8" customFormat="1" ht="18.75" hidden="1" customHeight="1" x14ac:dyDescent="0.2">
      <c r="C486" s="11" t="s">
        <v>639</v>
      </c>
      <c r="D486" s="24" t="s">
        <v>640</v>
      </c>
      <c r="E486" s="24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1106</v>
      </c>
      <c r="K486" s="108" t="s">
        <v>1112</v>
      </c>
      <c r="L486" s="26" t="s">
        <v>841</v>
      </c>
      <c r="M486" s="24" t="s">
        <v>658</v>
      </c>
      <c r="N486" s="24" t="s">
        <v>644</v>
      </c>
      <c r="O486" s="11" t="s">
        <v>521</v>
      </c>
      <c r="P486" s="24">
        <v>3</v>
      </c>
      <c r="Q486" s="24">
        <v>0</v>
      </c>
      <c r="R486" s="47">
        <v>3</v>
      </c>
      <c r="S486" s="24">
        <v>3</v>
      </c>
      <c r="T486" s="39"/>
      <c r="U486" s="24">
        <v>20</v>
      </c>
      <c r="V486" s="24" t="str">
        <f>IF(W486="","",IFERROR(INDEX(#REF!,MATCH(W486,#REF!,0)),"NUEVO"))</f>
        <v>NUEVO</v>
      </c>
      <c r="W486" s="111" t="s">
        <v>426</v>
      </c>
      <c r="X486" s="51" t="s">
        <v>95</v>
      </c>
      <c r="Y486" s="24" t="s">
        <v>646</v>
      </c>
      <c r="Z486" s="94" t="s">
        <v>647</v>
      </c>
      <c r="AA486" s="24"/>
      <c r="AB486" s="24"/>
      <c r="AC486" s="24"/>
      <c r="AD486" s="24"/>
      <c r="AE486" s="24"/>
      <c r="AF486" s="24" t="s">
        <v>646</v>
      </c>
      <c r="AG486" s="24" t="str">
        <f t="shared" si="283"/>
        <v>T</v>
      </c>
      <c r="AH486" s="24">
        <v>5</v>
      </c>
      <c r="AI486" s="24">
        <v>18</v>
      </c>
      <c r="AJ486" s="24">
        <v>30</v>
      </c>
      <c r="AK486" s="24">
        <v>21</v>
      </c>
      <c r="AL486" s="24">
        <v>0</v>
      </c>
      <c r="AM486" s="24">
        <f t="shared" si="289"/>
        <v>2.9999999999999987</v>
      </c>
      <c r="AN486" s="97">
        <f t="shared" si="290"/>
        <v>0.77083333333333337</v>
      </c>
      <c r="AO486" s="97">
        <f t="shared" si="291"/>
        <v>0.875</v>
      </c>
      <c r="AP486" s="24" t="str" cm="1">
        <f t="array" ref="AP486">IF(W486="","",IF(SUMPRODUCT((W486=$W$6:$W$3326)*(AH486=$AH$6:$AH$3326)*(AN486=$AN$6:$AN$3326)*(AO486=$AO$6:$AO$3326)*(ROW($W$6:$W$3326)&lt;&gt;ROW(W486))*((R486=0)*($R$6:$R$3326&gt;0)+(R486&gt;0)*($R$6:$R$3326=0)))&gt;0,"SALONES UNIDOS",IF(SUMPRODUCT((W486=$W$6:$W$3326)*(AH486=$AH$6:$AH$3326)*((AN486&lt;$AO$6:$AO$3326)*(AO486&gt;$AN$6:$AN$3326))*(ROW($W$6:$W$3326)&lt;&gt;ROW(W486)))&gt;0,"CRUZADO","Sin cruce")))</f>
        <v>Sin cruce</v>
      </c>
      <c r="AQ486" s="97" t="str">
        <f t="shared" si="292"/>
        <v>AF7PRINCIPALC - CEPEA</v>
      </c>
      <c r="AR486" s="97" t="str" cm="1">
        <f t="array" ref="AR486">IF(AQ486="","",IF(SUMPRODUCT((AQ486=$AQ$6:$AQ$3326)*(AH486=$AH$6:$AH$3326)*(AN486=$AN$6:$AN$3326)*(AO486=$AO$6:$AO$3326)*(ROW($AQ$6:$AQ$3326)&lt;&gt;ROW(AQ486))*((R486=0)*($R$6:$R$3326&gt;0)+(R486&gt;0)*($R$6:$R$3326=0)))&gt;0,"SALONES UNIDOS",IF(SUMPRODUCT((AQ486=$AQ$6:$AQ$3326)*(AH486=$AH$6:$AH$3326)*((AN486&lt;$AO$6:$AO$3326)*(AO486&gt;$AN$6:$AN$3326))*(ROW($AQ$6:$AQ$3326)&lt;&gt;ROW(AQ486)))&gt;0,"CRUZADO","Sin cruce")))</f>
        <v>Sin cruce</v>
      </c>
    </row>
    <row r="487" spans="3:44" s="8" customFormat="1" ht="18.75" hidden="1" customHeight="1" x14ac:dyDescent="0.2">
      <c r="C487" s="11" t="s">
        <v>639</v>
      </c>
      <c r="D487" s="24" t="s">
        <v>640</v>
      </c>
      <c r="E487" s="24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1106</v>
      </c>
      <c r="K487" s="108" t="s">
        <v>1113</v>
      </c>
      <c r="L487" s="26" t="s">
        <v>1114</v>
      </c>
      <c r="M487" s="24" t="s">
        <v>643</v>
      </c>
      <c r="N487" s="24" t="s">
        <v>644</v>
      </c>
      <c r="O487" s="11" t="s">
        <v>521</v>
      </c>
      <c r="P487" s="24">
        <v>2</v>
      </c>
      <c r="Q487" s="24">
        <v>2</v>
      </c>
      <c r="R487" s="47">
        <v>4</v>
      </c>
      <c r="S487" s="24">
        <v>3</v>
      </c>
      <c r="T487" s="39"/>
      <c r="U487" s="24">
        <v>20</v>
      </c>
      <c r="V487" s="24" t="str">
        <f>IF(W487="","",IFERROR(INDEX(#REF!,MATCH(W487,#REF!,0)),"NUEVO"))</f>
        <v>NUEVO</v>
      </c>
      <c r="W487" s="111" t="s">
        <v>170</v>
      </c>
      <c r="X487" s="51" t="s">
        <v>95</v>
      </c>
      <c r="Y487" s="24" t="s">
        <v>646</v>
      </c>
      <c r="Z487" s="94" t="s">
        <v>647</v>
      </c>
      <c r="AA487" s="24"/>
      <c r="AB487" s="24"/>
      <c r="AC487" s="24"/>
      <c r="AD487" s="24"/>
      <c r="AE487" s="24"/>
      <c r="AF487" s="24" t="s">
        <v>646</v>
      </c>
      <c r="AG487" s="24" t="str">
        <f t="shared" si="283"/>
        <v>TP</v>
      </c>
      <c r="AH487" s="24">
        <v>2</v>
      </c>
      <c r="AI487" s="24">
        <v>20</v>
      </c>
      <c r="AJ487" s="24">
        <v>10</v>
      </c>
      <c r="AK487" s="24">
        <v>23</v>
      </c>
      <c r="AL487" s="24">
        <v>30</v>
      </c>
      <c r="AM487" s="24">
        <f t="shared" si="289"/>
        <v>4.0000000000000018</v>
      </c>
      <c r="AN487" s="97">
        <f t="shared" si="290"/>
        <v>0.84027777777777779</v>
      </c>
      <c r="AO487" s="97">
        <f t="shared" si="291"/>
        <v>0.97916666666666674</v>
      </c>
      <c r="AP487" s="24" t="str" cm="1">
        <f t="array" ref="AP487">IF(W487="","",IF(SUMPRODUCT((W487=$W$6:$W$3326)*(AH487=$AH$6:$AH$3326)*(AN487=$AN$6:$AN$3326)*(AO487=$AO$6:$AO$3326)*(ROW($W$6:$W$3326)&lt;&gt;ROW(W487))*((R487=0)*($R$6:$R$3326&gt;0)+(R487&gt;0)*($R$6:$R$3326=0)))&gt;0,"SALONES UNIDOS",IF(SUMPRODUCT((W487=$W$6:$W$3326)*(AH487=$AH$6:$AH$3326)*((AN487&lt;$AO$6:$AO$3326)*(AO487&gt;$AN$6:$AN$3326))*(ROW($W$6:$W$3326)&lt;&gt;ROW(W487)))&gt;0,"CRUZADO","Sin cruce")))</f>
        <v>Sin cruce</v>
      </c>
      <c r="AQ487" s="97" t="str">
        <f t="shared" si="292"/>
        <v>AF7PRINCIPALC - CEPEA</v>
      </c>
      <c r="AR487" s="97" t="str" cm="1">
        <f t="array" ref="AR487">IF(AQ487="","",IF(SUMPRODUCT((AQ487=$AQ$6:$AQ$3326)*(AH487=$AH$6:$AH$3326)*(AN487=$AN$6:$AN$3326)*(AO487=$AO$6:$AO$3326)*(ROW($AQ$6:$AQ$3326)&lt;&gt;ROW(AQ487))*((R487=0)*($R$6:$R$3326&gt;0)+(R487&gt;0)*($R$6:$R$3326=0)))&gt;0,"SALONES UNIDOS",IF(SUMPRODUCT((AQ487=$AQ$6:$AQ$3326)*(AH487=$AH$6:$AH$3326)*((AN487&lt;$AO$6:$AO$3326)*(AO487&gt;$AN$6:$AN$3326))*(ROW($AQ$6:$AQ$3326)&lt;&gt;ROW(AQ487)))&gt;0,"CRUZADO","Sin cruce")))</f>
        <v>Sin cruce</v>
      </c>
    </row>
    <row r="488" spans="3:44" s="8" customFormat="1" ht="18.75" hidden="1" customHeight="1" x14ac:dyDescent="0.2">
      <c r="C488" s="11" t="s">
        <v>639</v>
      </c>
      <c r="D488" s="24" t="s">
        <v>640</v>
      </c>
      <c r="E488" s="24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16</v>
      </c>
      <c r="K488" s="108" t="s">
        <v>1115</v>
      </c>
      <c r="L488" s="26" t="s">
        <v>1116</v>
      </c>
      <c r="M488" s="24" t="s">
        <v>643</v>
      </c>
      <c r="N488" s="24" t="s">
        <v>644</v>
      </c>
      <c r="O488" s="11" t="s">
        <v>512</v>
      </c>
      <c r="P488" s="24">
        <v>2</v>
      </c>
      <c r="Q488" s="24">
        <v>2</v>
      </c>
      <c r="R488" s="47">
        <v>4</v>
      </c>
      <c r="S488" s="24">
        <v>3</v>
      </c>
      <c r="T488" s="39"/>
      <c r="U488" s="24">
        <v>29</v>
      </c>
      <c r="V488" s="24" t="str">
        <f>IF(W488="","",IFERROR(INDEX(#REF!,MATCH(W488,#REF!,0)),"NUEVO"))</f>
        <v>NUEVO</v>
      </c>
      <c r="W488" s="111" t="s">
        <v>387</v>
      </c>
      <c r="X488" s="51" t="s">
        <v>96</v>
      </c>
      <c r="Y488" s="24" t="s">
        <v>646</v>
      </c>
      <c r="Z488" s="94" t="s">
        <v>647</v>
      </c>
      <c r="AA488" s="24" t="s">
        <v>16</v>
      </c>
      <c r="AB488" s="24" t="s">
        <v>1076</v>
      </c>
      <c r="AC488" s="24"/>
      <c r="AD488" s="24"/>
      <c r="AE488" s="24"/>
      <c r="AF488" s="24" t="s">
        <v>646</v>
      </c>
      <c r="AG488" s="24" t="str">
        <f t="shared" si="283"/>
        <v>TP</v>
      </c>
      <c r="AH488" s="24">
        <v>2</v>
      </c>
      <c r="AI488" s="24">
        <v>18</v>
      </c>
      <c r="AJ488" s="24">
        <v>30</v>
      </c>
      <c r="AK488" s="24">
        <v>21</v>
      </c>
      <c r="AL488" s="24">
        <v>50</v>
      </c>
      <c r="AM488" s="24">
        <f t="shared" si="289"/>
        <v>3.9999999999999987</v>
      </c>
      <c r="AN488" s="97">
        <f t="shared" si="290"/>
        <v>0.77083333333333337</v>
      </c>
      <c r="AO488" s="97">
        <f t="shared" si="291"/>
        <v>0.90972222222222221</v>
      </c>
      <c r="AP488" s="24" t="str" cm="1">
        <f t="array" ref="AP488">IF(W488="","",IF(SUMPRODUCT((W488=$W$6:$W$3326)*(AH488=$AH$6:$AH$3326)*(AN488=$AN$6:$AN$3326)*(AO488=$AO$6:$AO$3326)*(ROW($W$6:$W$3326)&lt;&gt;ROW(W488))*((R488=0)*($R$6:$R$3326&gt;0)+(R488&gt;0)*($R$6:$R$3326=0)))&gt;0,"SALONES UNIDOS",IF(SUMPRODUCT((W488=$W$6:$W$3326)*(AH488=$AH$6:$AH$3326)*((AN488&lt;$AO$6:$AO$3326)*(AO488&gt;$AN$6:$AN$3326))*(ROW($W$6:$W$3326)&lt;&gt;ROW(W488)))&gt;0,"CRUZADO","Sin cruce")))</f>
        <v>Sin cruce</v>
      </c>
      <c r="AQ488" s="97" t="str">
        <f t="shared" si="292"/>
        <v>AF7PRINCIPALA</v>
      </c>
      <c r="AR488" s="97" t="str" cm="1">
        <f t="array" ref="AR488">IF(AQ488="","",IF(SUMPRODUCT((AQ488=$AQ$6:$AQ$3326)*(AH488=$AH$6:$AH$3326)*(AN488=$AN$6:$AN$3326)*(AO488=$AO$6:$AO$3326)*(ROW($AQ$6:$AQ$3326)&lt;&gt;ROW(AQ488))*((R488=0)*($R$6:$R$3326&gt;0)+(R488&gt;0)*($R$6:$R$3326=0)))&gt;0,"SALONES UNIDOS",IF(SUMPRODUCT((AQ488=$AQ$6:$AQ$3326)*(AH488=$AH$6:$AH$3326)*((AN488&lt;$AO$6:$AO$3326)*(AO488&gt;$AN$6:$AN$3326))*(ROW($AQ$6:$AQ$3326)&lt;&gt;ROW(AQ488)))&gt;0,"CRUZADO","Sin cruce")))</f>
        <v>Sin cruce</v>
      </c>
    </row>
    <row r="489" spans="3:44" s="8" customFormat="1" ht="18.75" hidden="1" customHeight="1" x14ac:dyDescent="0.2">
      <c r="C489" s="11" t="s">
        <v>639</v>
      </c>
      <c r="D489" s="24" t="s">
        <v>640</v>
      </c>
      <c r="E489" s="24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750</v>
      </c>
      <c r="K489" s="108" t="s">
        <v>1107</v>
      </c>
      <c r="L489" s="26" t="s">
        <v>848</v>
      </c>
      <c r="M489" s="24" t="s">
        <v>658</v>
      </c>
      <c r="N489" s="24" t="s">
        <v>644</v>
      </c>
      <c r="O489" s="11" t="s">
        <v>521</v>
      </c>
      <c r="P489" s="24">
        <v>3</v>
      </c>
      <c r="Q489" s="24">
        <v>2</v>
      </c>
      <c r="R489" s="47">
        <v>5</v>
      </c>
      <c r="S489" s="24">
        <v>4</v>
      </c>
      <c r="T489" s="39"/>
      <c r="U489" s="24">
        <v>15</v>
      </c>
      <c r="V489" s="24" t="str">
        <f>IF(W489="","",IFERROR(INDEX(#REF!,MATCH(W489,#REF!,0)),"NUEVO"))</f>
        <v>NUEVO</v>
      </c>
      <c r="W489" s="111" t="s">
        <v>409</v>
      </c>
      <c r="X489" s="51" t="s">
        <v>95</v>
      </c>
      <c r="Y489" s="24" t="s">
        <v>646</v>
      </c>
      <c r="Z489" s="94" t="s">
        <v>647</v>
      </c>
      <c r="AA489" s="24"/>
      <c r="AB489" s="24"/>
      <c r="AC489" s="24"/>
      <c r="AD489" s="24"/>
      <c r="AE489" s="24"/>
      <c r="AF489" s="24" t="s">
        <v>646</v>
      </c>
      <c r="AG489" s="24" t="str">
        <f t="shared" si="283"/>
        <v>TP</v>
      </c>
      <c r="AH489" s="24">
        <v>4</v>
      </c>
      <c r="AI489" s="24">
        <v>18</v>
      </c>
      <c r="AJ489" s="24">
        <v>30</v>
      </c>
      <c r="AK489" s="24">
        <v>22</v>
      </c>
      <c r="AL489" s="24">
        <v>40</v>
      </c>
      <c r="AM489" s="24">
        <f t="shared" si="289"/>
        <v>4.9999999999999982</v>
      </c>
      <c r="AN489" s="97">
        <f t="shared" si="290"/>
        <v>0.77083333333333337</v>
      </c>
      <c r="AO489" s="97">
        <f t="shared" si="291"/>
        <v>0.94444444444444442</v>
      </c>
      <c r="AP489" s="24" t="str" cm="1">
        <f t="array" ref="AP489">IF(W489="","",IF(SUMPRODUCT((W489=$W$6:$W$3326)*(AH489=$AH$6:$AH$3326)*(AN489=$AN$6:$AN$3326)*(AO489=$AO$6:$AO$3326)*(ROW($W$6:$W$3326)&lt;&gt;ROW(W489))*((R489=0)*($R$6:$R$3326&gt;0)+(R489&gt;0)*($R$6:$R$3326=0)))&gt;0,"SALONES UNIDOS",IF(SUMPRODUCT((W489=$W$6:$W$3326)*(AH489=$AH$6:$AH$3326)*((AN489&lt;$AO$6:$AO$3326)*(AO489&gt;$AN$6:$AN$3326))*(ROW($W$6:$W$3326)&lt;&gt;ROW(W489)))&gt;0,"CRUZADO","Sin cruce")))</f>
        <v>Sin cruce</v>
      </c>
      <c r="AQ489" s="97" t="str">
        <f t="shared" si="292"/>
        <v>AF7PRINCIPALA1</v>
      </c>
      <c r="AR489" s="97" t="str" cm="1">
        <f t="array" ref="AR489">IF(AQ489="","",IF(SUMPRODUCT((AQ489=$AQ$6:$AQ$3326)*(AH489=$AH$6:$AH$3326)*(AN489=$AN$6:$AN$3326)*(AO489=$AO$6:$AO$3326)*(ROW($AQ$6:$AQ$3326)&lt;&gt;ROW(AQ489))*((R489=0)*($R$6:$R$3326&gt;0)+(R489&gt;0)*($R$6:$R$3326=0)))&gt;0,"SALONES UNIDOS",IF(SUMPRODUCT((AQ489=$AQ$6:$AQ$3326)*(AH489=$AH$6:$AH$3326)*((AN489&lt;$AO$6:$AO$3326)*(AO489&gt;$AN$6:$AN$3326))*(ROW($AQ$6:$AQ$3326)&lt;&gt;ROW(AQ489)))&gt;0,"CRUZADO","Sin cruce")))</f>
        <v>Sin cruce</v>
      </c>
    </row>
    <row r="490" spans="3:44" s="8" customFormat="1" ht="18.75" hidden="1" customHeight="1" x14ac:dyDescent="0.2">
      <c r="C490" s="11" t="s">
        <v>639</v>
      </c>
      <c r="D490" s="24" t="s">
        <v>640</v>
      </c>
      <c r="E490" s="24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752</v>
      </c>
      <c r="K490" s="108" t="s">
        <v>1107</v>
      </c>
      <c r="L490" s="26" t="s">
        <v>848</v>
      </c>
      <c r="M490" s="24" t="s">
        <v>658</v>
      </c>
      <c r="N490" s="24" t="s">
        <v>644</v>
      </c>
      <c r="O490" s="11" t="s">
        <v>521</v>
      </c>
      <c r="P490" s="24">
        <v>3</v>
      </c>
      <c r="Q490" s="24">
        <v>2</v>
      </c>
      <c r="R490" s="47">
        <v>5</v>
      </c>
      <c r="S490" s="24">
        <v>4</v>
      </c>
      <c r="T490" s="39"/>
      <c r="U490" s="24">
        <v>14</v>
      </c>
      <c r="V490" s="24" t="str">
        <f>IF(W490="","",IFERROR(INDEX(#REF!,MATCH(W490,#REF!,0)),"NUEVO"))</f>
        <v>NUEVO</v>
      </c>
      <c r="W490" s="111" t="s">
        <v>409</v>
      </c>
      <c r="X490" s="51" t="s">
        <v>95</v>
      </c>
      <c r="Y490" s="24" t="s">
        <v>646</v>
      </c>
      <c r="Z490" s="94" t="s">
        <v>647</v>
      </c>
      <c r="AA490" s="24"/>
      <c r="AB490" s="24"/>
      <c r="AC490" s="24"/>
      <c r="AD490" s="24"/>
      <c r="AE490" s="24"/>
      <c r="AF490" s="24" t="s">
        <v>646</v>
      </c>
      <c r="AG490" s="24" t="str">
        <f t="shared" si="283"/>
        <v>TP</v>
      </c>
      <c r="AH490" s="24">
        <v>5</v>
      </c>
      <c r="AI490" s="24">
        <v>19</v>
      </c>
      <c r="AJ490" s="24">
        <v>20</v>
      </c>
      <c r="AK490" s="24">
        <v>23</v>
      </c>
      <c r="AL490" s="24">
        <v>30</v>
      </c>
      <c r="AM490" s="24">
        <f t="shared" si="289"/>
        <v>5.0000000000000044</v>
      </c>
      <c r="AN490" s="97">
        <f t="shared" si="290"/>
        <v>0.80555555555555547</v>
      </c>
      <c r="AO490" s="97">
        <f t="shared" si="291"/>
        <v>0.97916666666666674</v>
      </c>
      <c r="AP490" s="24" t="str" cm="1">
        <f t="array" ref="AP490">IF(W490="","",IF(SUMPRODUCT((W490=$W$6:$W$3326)*(AH490=$AH$6:$AH$3326)*(AN490=$AN$6:$AN$3326)*(AO490=$AO$6:$AO$3326)*(ROW($W$6:$W$3326)&lt;&gt;ROW(W490))*((R490=0)*($R$6:$R$3326&gt;0)+(R490&gt;0)*($R$6:$R$3326=0)))&gt;0,"SALONES UNIDOS",IF(SUMPRODUCT((W490=$W$6:$W$3326)*(AH490=$AH$6:$AH$3326)*((AN490&lt;$AO$6:$AO$3326)*(AO490&gt;$AN$6:$AN$3326))*(ROW($W$6:$W$3326)&lt;&gt;ROW(W490)))&gt;0,"CRUZADO","Sin cruce")))</f>
        <v>Sin cruce</v>
      </c>
      <c r="AQ490" s="97" t="str">
        <f t="shared" si="292"/>
        <v>AF7PRINCIPALA2</v>
      </c>
      <c r="AR490" s="97" t="str" cm="1">
        <f t="array" ref="AR490">IF(AQ490="","",IF(SUMPRODUCT((AQ490=$AQ$6:$AQ$3326)*(AH490=$AH$6:$AH$3326)*(AN490=$AN$6:$AN$3326)*(AO490=$AO$6:$AO$3326)*(ROW($AQ$6:$AQ$3326)&lt;&gt;ROW(AQ490))*((R490=0)*($R$6:$R$3326&gt;0)+(R490&gt;0)*($R$6:$R$3326=0)))&gt;0,"SALONES UNIDOS",IF(SUMPRODUCT((AQ490=$AQ$6:$AQ$3326)*(AH490=$AH$6:$AH$3326)*((AN490&lt;$AO$6:$AO$3326)*(AO490&gt;$AN$6:$AN$3326))*(ROW($AQ$6:$AQ$3326)&lt;&gt;ROW(AQ490)))&gt;0,"CRUZADO","Sin cruce")))</f>
        <v>Sin cruce</v>
      </c>
    </row>
    <row r="491" spans="3:44" s="8" customFormat="1" ht="18.75" hidden="1" customHeight="1" x14ac:dyDescent="0.2">
      <c r="C491" s="11" t="s">
        <v>639</v>
      </c>
      <c r="D491" s="24" t="s">
        <v>640</v>
      </c>
      <c r="E491" s="24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108" t="s">
        <v>1108</v>
      </c>
      <c r="L491" s="26" t="s">
        <v>1109</v>
      </c>
      <c r="M491" s="24" t="s">
        <v>643</v>
      </c>
      <c r="N491" s="24" t="s">
        <v>644</v>
      </c>
      <c r="O491" s="11" t="s">
        <v>512</v>
      </c>
      <c r="P491" s="24">
        <v>3</v>
      </c>
      <c r="Q491" s="24">
        <v>2</v>
      </c>
      <c r="R491" s="47">
        <v>5</v>
      </c>
      <c r="S491" s="24">
        <v>4</v>
      </c>
      <c r="T491" s="39"/>
      <c r="U491" s="24">
        <v>29</v>
      </c>
      <c r="V491" s="24" t="str">
        <f>IF(W491="","",IFERROR(INDEX(#REF!,MATCH(W491,#REF!,0)),"NUEVO"))</f>
        <v>NUEVO</v>
      </c>
      <c r="W491" s="111" t="s">
        <v>372</v>
      </c>
      <c r="X491" s="51" t="s">
        <v>95</v>
      </c>
      <c r="Y491" s="24" t="s">
        <v>646</v>
      </c>
      <c r="Z491" s="94" t="s">
        <v>647</v>
      </c>
      <c r="AA491" s="24"/>
      <c r="AB491" s="24"/>
      <c r="AC491" s="24"/>
      <c r="AD491" s="24"/>
      <c r="AE491" s="24"/>
      <c r="AF491" s="24" t="s">
        <v>646</v>
      </c>
      <c r="AG491" s="24" t="str">
        <f t="shared" si="283"/>
        <v>TP</v>
      </c>
      <c r="AH491" s="24">
        <v>1</v>
      </c>
      <c r="AI491" s="24">
        <v>18</v>
      </c>
      <c r="AJ491" s="24">
        <v>30</v>
      </c>
      <c r="AK491" s="24">
        <v>22</v>
      </c>
      <c r="AL491" s="24">
        <v>40</v>
      </c>
      <c r="AM491" s="24">
        <f t="shared" si="289"/>
        <v>4.9999999999999982</v>
      </c>
      <c r="AN491" s="97">
        <f t="shared" si="290"/>
        <v>0.77083333333333337</v>
      </c>
      <c r="AO491" s="97">
        <f t="shared" si="291"/>
        <v>0.94444444444444442</v>
      </c>
      <c r="AP491" s="24" t="str" cm="1">
        <f t="array" ref="AP491">IF(W491="","",IF(SUMPRODUCT((W491=$W$6:$W$3326)*(AH491=$AH$6:$AH$3326)*(AN491=$AN$6:$AN$3326)*(AO491=$AO$6:$AO$3326)*(ROW($W$6:$W$3326)&lt;&gt;ROW(W491))*((R491=0)*($R$6:$R$3326&gt;0)+(R491&gt;0)*($R$6:$R$3326=0)))&gt;0,"SALONES UNIDOS",IF(SUMPRODUCT((W491=$W$6:$W$3326)*(AH491=$AH$6:$AH$3326)*((AN491&lt;$AO$6:$AO$3326)*(AO491&gt;$AN$6:$AN$3326))*(ROW($W$6:$W$3326)&lt;&gt;ROW(W491)))&gt;0,"CRUZADO","Sin cruce")))</f>
        <v>Sin cruce</v>
      </c>
      <c r="AQ491" s="97" t="str">
        <f t="shared" si="292"/>
        <v>AF7PRINCIPALA</v>
      </c>
      <c r="AR491" s="97" t="str" cm="1">
        <f t="array" ref="AR491">IF(AQ491="","",IF(SUMPRODUCT((AQ491=$AQ$6:$AQ$3326)*(AH491=$AH$6:$AH$3326)*(AN491=$AN$6:$AN$3326)*(AO491=$AO$6:$AO$3326)*(ROW($AQ$6:$AQ$3326)&lt;&gt;ROW(AQ491))*((R491=0)*($R$6:$R$3326&gt;0)+(R491&gt;0)*($R$6:$R$3326=0)))&gt;0,"SALONES UNIDOS",IF(SUMPRODUCT((AQ491=$AQ$6:$AQ$3326)*(AH491=$AH$6:$AH$3326)*((AN491&lt;$AO$6:$AO$3326)*(AO491&gt;$AN$6:$AN$3326))*(ROW($AQ$6:$AQ$3326)&lt;&gt;ROW(AQ491)))&gt;0,"CRUZADO","Sin cruce")))</f>
        <v>Sin cruce</v>
      </c>
    </row>
    <row r="492" spans="3:44" s="8" customFormat="1" ht="18.75" hidden="1" customHeight="1" x14ac:dyDescent="0.2">
      <c r="C492" s="11" t="s">
        <v>639</v>
      </c>
      <c r="D492" s="24" t="s">
        <v>640</v>
      </c>
      <c r="E492" s="24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108" t="s">
        <v>1110</v>
      </c>
      <c r="L492" s="26" t="s">
        <v>1111</v>
      </c>
      <c r="M492" s="24" t="s">
        <v>643</v>
      </c>
      <c r="N492" s="24" t="s">
        <v>644</v>
      </c>
      <c r="O492" s="11" t="s">
        <v>512</v>
      </c>
      <c r="P492" s="24">
        <v>2</v>
      </c>
      <c r="Q492" s="24">
        <v>0</v>
      </c>
      <c r="R492" s="47">
        <v>2</v>
      </c>
      <c r="S492" s="24">
        <v>3</v>
      </c>
      <c r="T492" s="39"/>
      <c r="U492" s="24">
        <v>29</v>
      </c>
      <c r="V492" s="24" t="str">
        <f>IF(W492="","",IFERROR(INDEX(#REF!,MATCH(W492,#REF!,0)),"NUEVO"))</f>
        <v>NUEVO</v>
      </c>
      <c r="W492" s="111" t="s">
        <v>538</v>
      </c>
      <c r="X492" s="51" t="s">
        <v>95</v>
      </c>
      <c r="Y492" s="24" t="s">
        <v>646</v>
      </c>
      <c r="Z492" s="94" t="s">
        <v>647</v>
      </c>
      <c r="AA492" s="24"/>
      <c r="AB492" s="24"/>
      <c r="AC492" s="24"/>
      <c r="AD492" s="24"/>
      <c r="AE492" s="24"/>
      <c r="AF492" s="24" t="s">
        <v>646</v>
      </c>
      <c r="AG492" s="24" t="str">
        <f t="shared" si="283"/>
        <v>T</v>
      </c>
      <c r="AH492" s="24">
        <v>2</v>
      </c>
      <c r="AI492" s="24">
        <v>16</v>
      </c>
      <c r="AJ492" s="24">
        <v>0</v>
      </c>
      <c r="AK492" s="24">
        <v>17</v>
      </c>
      <c r="AL492" s="24">
        <v>40</v>
      </c>
      <c r="AM492" s="24">
        <f t="shared" si="289"/>
        <v>2.0000000000000027</v>
      </c>
      <c r="AN492" s="97">
        <f t="shared" si="290"/>
        <v>0.66666666666666663</v>
      </c>
      <c r="AO492" s="97">
        <f t="shared" si="291"/>
        <v>0.73611111111111116</v>
      </c>
      <c r="AP492" s="24" t="str" cm="1">
        <f t="array" ref="AP492">IF(W492="","",IF(SUMPRODUCT((W492=$W$6:$W$3326)*(AH492=$AH$6:$AH$3326)*(AN492=$AN$6:$AN$3326)*(AO492=$AO$6:$AO$3326)*(ROW($W$6:$W$3326)&lt;&gt;ROW(W492))*((R492=0)*($R$6:$R$3326&gt;0)+(R492&gt;0)*($R$6:$R$3326=0)))&gt;0,"SALONES UNIDOS",IF(SUMPRODUCT((W492=$W$6:$W$3326)*(AH492=$AH$6:$AH$3326)*((AN492&lt;$AO$6:$AO$3326)*(AO492&gt;$AN$6:$AN$3326))*(ROW($W$6:$W$3326)&lt;&gt;ROW(W492)))&gt;0,"CRUZADO","Sin cruce")))</f>
        <v>Sin cruce</v>
      </c>
      <c r="AQ492" s="97" t="str">
        <f t="shared" si="292"/>
        <v>AF7PRINCIPALA</v>
      </c>
      <c r="AR492" s="97" t="str" cm="1">
        <f t="array" ref="AR492">IF(AQ492="","",IF(SUMPRODUCT((AQ492=$AQ$6:$AQ$3326)*(AH492=$AH$6:$AH$3326)*(AN492=$AN$6:$AN$3326)*(AO492=$AO$6:$AO$3326)*(ROW($AQ$6:$AQ$3326)&lt;&gt;ROW(AQ492))*((R492=0)*($R$6:$R$3326&gt;0)+(R492&gt;0)*($R$6:$R$3326=0)))&gt;0,"SALONES UNIDOS",IF(SUMPRODUCT((AQ492=$AQ$6:$AQ$3326)*(AH492=$AH$6:$AH$3326)*((AN492&lt;$AO$6:$AO$3326)*(AO492&gt;$AN$6:$AN$3326))*(ROW($AQ$6:$AQ$3326)&lt;&gt;ROW(AQ492)))&gt;0,"CRUZADO","Sin cruce")))</f>
        <v>Sin cruce</v>
      </c>
    </row>
    <row r="493" spans="3:44" s="8" customFormat="1" ht="18.75" hidden="1" customHeight="1" x14ac:dyDescent="0.2">
      <c r="C493" s="11" t="s">
        <v>639</v>
      </c>
      <c r="D493" s="24" t="s">
        <v>640</v>
      </c>
      <c r="E493" s="24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108" t="s">
        <v>1110</v>
      </c>
      <c r="L493" s="26" t="s">
        <v>1111</v>
      </c>
      <c r="M493" s="24" t="s">
        <v>643</v>
      </c>
      <c r="N493" s="24" t="s">
        <v>644</v>
      </c>
      <c r="O493" s="11" t="s">
        <v>512</v>
      </c>
      <c r="P493" s="24">
        <v>0</v>
      </c>
      <c r="Q493" s="24">
        <v>2</v>
      </c>
      <c r="R493" s="47">
        <v>2</v>
      </c>
      <c r="S493" s="24">
        <v>3</v>
      </c>
      <c r="T493" s="39"/>
      <c r="U493" s="24">
        <v>29</v>
      </c>
      <c r="V493" s="24" t="str">
        <f>IF(W493="","",IFERROR(INDEX(#REF!,MATCH(W493,#REF!,0)),"NUEVO"))</f>
        <v>NUEVO</v>
      </c>
      <c r="W493" s="111" t="s">
        <v>538</v>
      </c>
      <c r="X493" s="51" t="s">
        <v>95</v>
      </c>
      <c r="Y493" s="24" t="s">
        <v>646</v>
      </c>
      <c r="Z493" s="94" t="s">
        <v>647</v>
      </c>
      <c r="AA493" s="24"/>
      <c r="AB493" s="24"/>
      <c r="AC493" s="24"/>
      <c r="AD493" s="24"/>
      <c r="AE493" s="24"/>
      <c r="AF493" s="24" t="s">
        <v>646</v>
      </c>
      <c r="AG493" s="24" t="str">
        <f t="shared" si="283"/>
        <v>P</v>
      </c>
      <c r="AH493" s="24">
        <v>4</v>
      </c>
      <c r="AI493" s="24">
        <v>16</v>
      </c>
      <c r="AJ493" s="24">
        <v>50</v>
      </c>
      <c r="AK493" s="24">
        <v>18</v>
      </c>
      <c r="AL493" s="24">
        <v>30</v>
      </c>
      <c r="AM493" s="24">
        <f t="shared" si="289"/>
        <v>2.0000000000000027</v>
      </c>
      <c r="AN493" s="97">
        <f t="shared" si="290"/>
        <v>0.70138888888888884</v>
      </c>
      <c r="AO493" s="97">
        <f t="shared" si="291"/>
        <v>0.77083333333333337</v>
      </c>
      <c r="AP493" s="24" t="str" cm="1">
        <f t="array" ref="AP493">IF(W493="","",IF(SUMPRODUCT((W493=$W$6:$W$3326)*(AH493=$AH$6:$AH$3326)*(AN493=$AN$6:$AN$3326)*(AO493=$AO$6:$AO$3326)*(ROW($W$6:$W$3326)&lt;&gt;ROW(W493))*((R493=0)*($R$6:$R$3326&gt;0)+(R493&gt;0)*($R$6:$R$3326=0)))&gt;0,"SALONES UNIDOS",IF(SUMPRODUCT((W493=$W$6:$W$3326)*(AH493=$AH$6:$AH$3326)*((AN493&lt;$AO$6:$AO$3326)*(AO493&gt;$AN$6:$AN$3326))*(ROW($W$6:$W$3326)&lt;&gt;ROW(W493)))&gt;0,"CRUZADO","Sin cruce")))</f>
        <v>Sin cruce</v>
      </c>
      <c r="AQ493" s="97" t="str">
        <f t="shared" si="292"/>
        <v>AF7PRINCIPALA</v>
      </c>
      <c r="AR493" s="97" t="str" cm="1">
        <f t="array" ref="AR493">IF(AQ493="","",IF(SUMPRODUCT((AQ493=$AQ$6:$AQ$3326)*(AH493=$AH$6:$AH$3326)*(AN493=$AN$6:$AN$3326)*(AO493=$AO$6:$AO$3326)*(ROW($AQ$6:$AQ$3326)&lt;&gt;ROW(AQ493))*((R493=0)*($R$6:$R$3326&gt;0)+(R493&gt;0)*($R$6:$R$3326=0)))&gt;0,"SALONES UNIDOS",IF(SUMPRODUCT((AQ493=$AQ$6:$AQ$3326)*(AH493=$AH$6:$AH$3326)*((AN493&lt;$AO$6:$AO$3326)*(AO493&gt;$AN$6:$AN$3326))*(ROW($AQ$6:$AQ$3326)&lt;&gt;ROW(AQ493)))&gt;0,"CRUZADO","Sin cruce")))</f>
        <v>Sin cruce</v>
      </c>
    </row>
    <row r="494" spans="3:44" s="8" customFormat="1" ht="18.75" hidden="1" customHeight="1" x14ac:dyDescent="0.2">
      <c r="C494" s="11" t="s">
        <v>639</v>
      </c>
      <c r="D494" s="24" t="s">
        <v>640</v>
      </c>
      <c r="E494" s="24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108" t="s">
        <v>1112</v>
      </c>
      <c r="L494" s="26" t="s">
        <v>841</v>
      </c>
      <c r="M494" s="24" t="s">
        <v>658</v>
      </c>
      <c r="N494" s="24" t="s">
        <v>644</v>
      </c>
      <c r="O494" s="11" t="s">
        <v>521</v>
      </c>
      <c r="P494" s="24">
        <v>3</v>
      </c>
      <c r="Q494" s="24">
        <v>0</v>
      </c>
      <c r="R494" s="47">
        <v>3</v>
      </c>
      <c r="S494" s="24">
        <v>3</v>
      </c>
      <c r="T494" s="39"/>
      <c r="U494" s="24">
        <v>29</v>
      </c>
      <c r="V494" s="24" t="str">
        <f>IF(W494="","",IFERROR(INDEX(#REF!,MATCH(W494,#REF!,0)),"NUEVO"))</f>
        <v>NUEVO</v>
      </c>
      <c r="W494" s="111" t="s">
        <v>426</v>
      </c>
      <c r="X494" s="51" t="s">
        <v>95</v>
      </c>
      <c r="Y494" s="24" t="s">
        <v>646</v>
      </c>
      <c r="Z494" s="94" t="s">
        <v>647</v>
      </c>
      <c r="AA494" s="24"/>
      <c r="AB494" s="24"/>
      <c r="AC494" s="24"/>
      <c r="AD494" s="24"/>
      <c r="AE494" s="24"/>
      <c r="AF494" s="24" t="s">
        <v>646</v>
      </c>
      <c r="AG494" s="24" t="str">
        <f t="shared" si="283"/>
        <v>T</v>
      </c>
      <c r="AH494" s="24">
        <v>5</v>
      </c>
      <c r="AI494" s="24">
        <v>16</v>
      </c>
      <c r="AJ494" s="24">
        <v>0</v>
      </c>
      <c r="AK494" s="24">
        <v>18</v>
      </c>
      <c r="AL494" s="24">
        <v>30</v>
      </c>
      <c r="AM494" s="24">
        <f t="shared" si="289"/>
        <v>3.0000000000000022</v>
      </c>
      <c r="AN494" s="97">
        <f t="shared" si="290"/>
        <v>0.66666666666666663</v>
      </c>
      <c r="AO494" s="97">
        <f t="shared" si="291"/>
        <v>0.77083333333333337</v>
      </c>
      <c r="AP494" s="24" t="str" cm="1">
        <f t="array" ref="AP494">IF(W494="","",IF(SUMPRODUCT((W494=$W$6:$W$3326)*(AH494=$AH$6:$AH$3326)*(AN494=$AN$6:$AN$3326)*(AO494=$AO$6:$AO$3326)*(ROW($W$6:$W$3326)&lt;&gt;ROW(W494))*((R494=0)*($R$6:$R$3326&gt;0)+(R494&gt;0)*($R$6:$R$3326=0)))&gt;0,"SALONES UNIDOS",IF(SUMPRODUCT((W494=$W$6:$W$3326)*(AH494=$AH$6:$AH$3326)*((AN494&lt;$AO$6:$AO$3326)*(AO494&gt;$AN$6:$AN$3326))*(ROW($W$6:$W$3326)&lt;&gt;ROW(W494)))&gt;0,"CRUZADO","Sin cruce")))</f>
        <v>Sin cruce</v>
      </c>
      <c r="AQ494" s="97" t="str">
        <f t="shared" si="292"/>
        <v>AF7PRINCIPALA</v>
      </c>
      <c r="AR494" s="97" t="str" cm="1">
        <f t="array" ref="AR494">IF(AQ494="","",IF(SUMPRODUCT((AQ494=$AQ$6:$AQ$3326)*(AH494=$AH$6:$AH$3326)*(AN494=$AN$6:$AN$3326)*(AO494=$AO$6:$AO$3326)*(ROW($AQ$6:$AQ$3326)&lt;&gt;ROW(AQ494))*((R494=0)*($R$6:$R$3326&gt;0)+(R494&gt;0)*($R$6:$R$3326=0)))&gt;0,"SALONES UNIDOS",IF(SUMPRODUCT((AQ494=$AQ$6:$AQ$3326)*(AH494=$AH$6:$AH$3326)*((AN494&lt;$AO$6:$AO$3326)*(AO494&gt;$AN$6:$AN$3326))*(ROW($AQ$6:$AQ$3326)&lt;&gt;ROW(AQ494)))&gt;0,"CRUZADO","Sin cruce")))</f>
        <v>Sin cruce</v>
      </c>
    </row>
    <row r="495" spans="3:44" s="8" customFormat="1" ht="18.75" hidden="1" customHeight="1" x14ac:dyDescent="0.2">
      <c r="C495" s="11" t="s">
        <v>639</v>
      </c>
      <c r="D495" s="24" t="s">
        <v>640</v>
      </c>
      <c r="E495" s="24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16</v>
      </c>
      <c r="K495" s="108" t="s">
        <v>1113</v>
      </c>
      <c r="L495" s="26" t="s">
        <v>1114</v>
      </c>
      <c r="M495" s="24" t="s">
        <v>643</v>
      </c>
      <c r="N495" s="24" t="s">
        <v>644</v>
      </c>
      <c r="O495" s="11" t="s">
        <v>512</v>
      </c>
      <c r="P495" s="24">
        <v>2</v>
      </c>
      <c r="Q495" s="24">
        <v>2</v>
      </c>
      <c r="R495" s="47">
        <v>4</v>
      </c>
      <c r="S495" s="24">
        <v>3</v>
      </c>
      <c r="T495" s="39"/>
      <c r="U495" s="24">
        <v>29</v>
      </c>
      <c r="V495" s="24" t="str">
        <f>IF(W495="","",IFERROR(INDEX(#REF!,MATCH(W495,#REF!,0)),"NUEVO"))</f>
        <v>NUEVO</v>
      </c>
      <c r="W495" s="111" t="s">
        <v>474</v>
      </c>
      <c r="X495" s="51" t="s">
        <v>95</v>
      </c>
      <c r="Y495" s="24" t="s">
        <v>646</v>
      </c>
      <c r="Z495" s="94" t="s">
        <v>647</v>
      </c>
      <c r="AA495" s="24"/>
      <c r="AB495" s="24"/>
      <c r="AC495" s="24"/>
      <c r="AD495" s="24"/>
      <c r="AE495" s="24"/>
      <c r="AF495" s="24" t="s">
        <v>646</v>
      </c>
      <c r="AG495" s="24" t="str">
        <f t="shared" si="283"/>
        <v>TP</v>
      </c>
      <c r="AH495" s="24">
        <v>3</v>
      </c>
      <c r="AI495" s="24">
        <v>18</v>
      </c>
      <c r="AJ495" s="24">
        <v>30</v>
      </c>
      <c r="AK495" s="24">
        <v>21</v>
      </c>
      <c r="AL495" s="24">
        <v>50</v>
      </c>
      <c r="AM495" s="24">
        <f t="shared" si="289"/>
        <v>3.9999999999999987</v>
      </c>
      <c r="AN495" s="97">
        <f t="shared" si="290"/>
        <v>0.77083333333333337</v>
      </c>
      <c r="AO495" s="97">
        <f t="shared" si="291"/>
        <v>0.90972222222222221</v>
      </c>
      <c r="AP495" s="24" t="str" cm="1">
        <f t="array" ref="AP495">IF(W495="","",IF(SUMPRODUCT((W495=$W$6:$W$3326)*(AH495=$AH$6:$AH$3326)*(AN495=$AN$6:$AN$3326)*(AO495=$AO$6:$AO$3326)*(ROW($W$6:$W$3326)&lt;&gt;ROW(W495))*((R495=0)*($R$6:$R$3326&gt;0)+(R495&gt;0)*($R$6:$R$3326=0)))&gt;0,"SALONES UNIDOS",IF(SUMPRODUCT((W495=$W$6:$W$3326)*(AH495=$AH$6:$AH$3326)*((AN495&lt;$AO$6:$AO$3326)*(AO495&gt;$AN$6:$AN$3326))*(ROW($W$6:$W$3326)&lt;&gt;ROW(W495)))&gt;0,"CRUZADO","Sin cruce")))</f>
        <v>Sin cruce</v>
      </c>
      <c r="AQ495" s="97" t="str">
        <f t="shared" si="292"/>
        <v>AF7PRINCIPALA</v>
      </c>
      <c r="AR495" s="97" t="str" cm="1">
        <f t="array" ref="AR495">IF(AQ495="","",IF(SUMPRODUCT((AQ495=$AQ$6:$AQ$3326)*(AH495=$AH$6:$AH$3326)*(AN495=$AN$6:$AN$3326)*(AO495=$AO$6:$AO$3326)*(ROW($AQ$6:$AQ$3326)&lt;&gt;ROW(AQ495))*((R495=0)*($R$6:$R$3326&gt;0)+(R495&gt;0)*($R$6:$R$3326=0)))&gt;0,"SALONES UNIDOS",IF(SUMPRODUCT((AQ495=$AQ$6:$AQ$3326)*(AH495=$AH$6:$AH$3326)*((AN495&lt;$AO$6:$AO$3326)*(AO495&gt;$AN$6:$AN$3326))*(ROW($AQ$6:$AQ$3326)&lt;&gt;ROW(AQ495)))&gt;0,"CRUZADO","Sin cruce")))</f>
        <v>Sin cruce</v>
      </c>
    </row>
    <row r="496" spans="3:44" s="8" customFormat="1" ht="18.75" hidden="1" customHeight="1" x14ac:dyDescent="0.2">
      <c r="C496" s="11" t="s">
        <v>639</v>
      </c>
      <c r="D496" s="24" t="s">
        <v>640</v>
      </c>
      <c r="E496" s="24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108" t="s">
        <v>1115</v>
      </c>
      <c r="L496" s="26" t="s">
        <v>1116</v>
      </c>
      <c r="M496" s="24" t="s">
        <v>643</v>
      </c>
      <c r="N496" s="24" t="s">
        <v>644</v>
      </c>
      <c r="O496" s="11" t="s">
        <v>512</v>
      </c>
      <c r="P496" s="24">
        <v>2</v>
      </c>
      <c r="Q496" s="24">
        <v>0</v>
      </c>
      <c r="R496" s="47">
        <v>2</v>
      </c>
      <c r="S496" s="24">
        <v>3</v>
      </c>
      <c r="T496" s="39"/>
      <c r="U496" s="24">
        <v>24</v>
      </c>
      <c r="V496" s="24" t="str">
        <f>IF(W496="","",IFERROR(INDEX(#REF!,MATCH(W496,#REF!,0)),"NUEVO"))</f>
        <v>NUEVO</v>
      </c>
      <c r="W496" s="111" t="s">
        <v>474</v>
      </c>
      <c r="X496" s="51" t="s">
        <v>95</v>
      </c>
      <c r="Y496" s="24" t="s">
        <v>646</v>
      </c>
      <c r="Z496" s="94" t="s">
        <v>647</v>
      </c>
      <c r="AA496" s="24"/>
      <c r="AB496" s="24"/>
      <c r="AC496" s="24"/>
      <c r="AD496" s="24"/>
      <c r="AE496" s="24"/>
      <c r="AF496" s="24" t="s">
        <v>646</v>
      </c>
      <c r="AG496" s="24" t="str">
        <f t="shared" si="283"/>
        <v>T</v>
      </c>
      <c r="AH496" s="24">
        <v>3</v>
      </c>
      <c r="AI496" s="24">
        <v>21</v>
      </c>
      <c r="AJ496" s="24">
        <v>50</v>
      </c>
      <c r="AK496" s="24">
        <v>23</v>
      </c>
      <c r="AL496" s="24">
        <v>30</v>
      </c>
      <c r="AM496" s="24">
        <f t="shared" si="289"/>
        <v>2.0000000000000027</v>
      </c>
      <c r="AN496" s="97">
        <f t="shared" si="290"/>
        <v>0.90972222222222221</v>
      </c>
      <c r="AO496" s="97">
        <f t="shared" si="291"/>
        <v>0.97916666666666674</v>
      </c>
      <c r="AP496" s="24" t="str" cm="1">
        <f t="array" ref="AP496">IF(W496="","",IF(SUMPRODUCT((W496=$W$6:$W$3326)*(AH496=$AH$6:$AH$3326)*(AN496=$AN$6:$AN$3326)*(AO496=$AO$6:$AO$3326)*(ROW($W$6:$W$3326)&lt;&gt;ROW(W496))*((R496=0)*($R$6:$R$3326&gt;0)+(R496&gt;0)*($R$6:$R$3326=0)))&gt;0,"SALONES UNIDOS",IF(SUMPRODUCT((W496=$W$6:$W$3326)*(AH496=$AH$6:$AH$3326)*((AN496&lt;$AO$6:$AO$3326)*(AO496&gt;$AN$6:$AN$3326))*(ROW($W$6:$W$3326)&lt;&gt;ROW(W496)))&gt;0,"CRUZADO","Sin cruce")))</f>
        <v>Sin cruce</v>
      </c>
      <c r="AQ496" s="97" t="str">
        <f t="shared" si="292"/>
        <v>AF7PRINCIPALB</v>
      </c>
      <c r="AR496" s="97" t="str" cm="1">
        <f t="array" ref="AR496">IF(AQ496="","",IF(SUMPRODUCT((AQ496=$AQ$6:$AQ$3326)*(AH496=$AH$6:$AH$3326)*(AN496=$AN$6:$AN$3326)*(AO496=$AO$6:$AO$3326)*(ROW($AQ$6:$AQ$3326)&lt;&gt;ROW(AQ496))*((R496=0)*($R$6:$R$3326&gt;0)+(R496&gt;0)*($R$6:$R$3326=0)))&gt;0,"SALONES UNIDOS",IF(SUMPRODUCT((AQ496=$AQ$6:$AQ$3326)*(AH496=$AH$6:$AH$3326)*((AN496&lt;$AO$6:$AO$3326)*(AO496&gt;$AN$6:$AN$3326))*(ROW($AQ$6:$AQ$3326)&lt;&gt;ROW(AQ496)))&gt;0,"CRUZADO","Sin cruce")))</f>
        <v>Sin cruce</v>
      </c>
    </row>
    <row r="497" spans="3:44" s="8" customFormat="1" ht="18.75" hidden="1" customHeight="1" x14ac:dyDescent="0.2">
      <c r="C497" s="11" t="s">
        <v>639</v>
      </c>
      <c r="D497" s="24" t="s">
        <v>640</v>
      </c>
      <c r="E497" s="24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26</v>
      </c>
      <c r="K497" s="108" t="s">
        <v>1115</v>
      </c>
      <c r="L497" s="26" t="s">
        <v>1116</v>
      </c>
      <c r="M497" s="24" t="s">
        <v>643</v>
      </c>
      <c r="N497" s="24" t="s">
        <v>644</v>
      </c>
      <c r="O497" s="11" t="s">
        <v>512</v>
      </c>
      <c r="P497" s="24">
        <v>0</v>
      </c>
      <c r="Q497" s="24">
        <v>2</v>
      </c>
      <c r="R497" s="47">
        <v>2</v>
      </c>
      <c r="S497" s="24">
        <v>3</v>
      </c>
      <c r="T497" s="39"/>
      <c r="U497" s="24">
        <v>24</v>
      </c>
      <c r="V497" s="24" t="str">
        <f>IF(W497="","",IFERROR(INDEX(#REF!,MATCH(W497,#REF!,0)),"NUEVO"))</f>
        <v>NUEVO</v>
      </c>
      <c r="W497" s="111" t="s">
        <v>474</v>
      </c>
      <c r="X497" s="51" t="s">
        <v>95</v>
      </c>
      <c r="Y497" s="24" t="s">
        <v>646</v>
      </c>
      <c r="Z497" s="94" t="s">
        <v>647</v>
      </c>
      <c r="AA497" s="24"/>
      <c r="AB497" s="24"/>
      <c r="AC497" s="24"/>
      <c r="AD497" s="24"/>
      <c r="AE497" s="24"/>
      <c r="AF497" s="24" t="s">
        <v>646</v>
      </c>
      <c r="AG497" s="24" t="str">
        <f t="shared" si="283"/>
        <v>P</v>
      </c>
      <c r="AH497" s="24">
        <v>2</v>
      </c>
      <c r="AI497" s="24">
        <v>21</v>
      </c>
      <c r="AJ497" s="24">
        <v>50</v>
      </c>
      <c r="AK497" s="24">
        <v>23</v>
      </c>
      <c r="AL497" s="24">
        <v>30</v>
      </c>
      <c r="AM497" s="24">
        <f t="shared" si="289"/>
        <v>2.0000000000000027</v>
      </c>
      <c r="AN497" s="97">
        <f t="shared" si="290"/>
        <v>0.90972222222222221</v>
      </c>
      <c r="AO497" s="97">
        <f t="shared" si="291"/>
        <v>0.97916666666666674</v>
      </c>
      <c r="AP497" s="24" t="str" cm="1">
        <f t="array" ref="AP497">IF(W497="","",IF(SUMPRODUCT((W497=$W$6:$W$3326)*(AH497=$AH$6:$AH$3326)*(AN497=$AN$6:$AN$3326)*(AO497=$AO$6:$AO$3326)*(ROW($W$6:$W$3326)&lt;&gt;ROW(W497))*((R497=0)*($R$6:$R$3326&gt;0)+(R497&gt;0)*($R$6:$R$3326=0)))&gt;0,"SALONES UNIDOS",IF(SUMPRODUCT((W497=$W$6:$W$3326)*(AH497=$AH$6:$AH$3326)*((AN497&lt;$AO$6:$AO$3326)*(AO497&gt;$AN$6:$AN$3326))*(ROW($W$6:$W$3326)&lt;&gt;ROW(W497)))&gt;0,"CRUZADO","Sin cruce")))</f>
        <v>Sin cruce</v>
      </c>
      <c r="AQ497" s="97" t="str">
        <f t="shared" si="292"/>
        <v>AF7PRINCIPALB</v>
      </c>
      <c r="AR497" s="97" t="str" cm="1">
        <f t="array" ref="AR497">IF(AQ497="","",IF(SUMPRODUCT((AQ497=$AQ$6:$AQ$3326)*(AH497=$AH$6:$AH$3326)*(AN497=$AN$6:$AN$3326)*(AO497=$AO$6:$AO$3326)*(ROW($AQ$6:$AQ$3326)&lt;&gt;ROW(AQ497))*((R497=0)*($R$6:$R$3326&gt;0)+(R497&gt;0)*($R$6:$R$3326=0)))&gt;0,"SALONES UNIDOS",IF(SUMPRODUCT((AQ497=$AQ$6:$AQ$3326)*(AH497=$AH$6:$AH$3326)*((AN497&lt;$AO$6:$AO$3326)*(AO497&gt;$AN$6:$AN$3326))*(ROW($AQ$6:$AQ$3326)&lt;&gt;ROW(AQ497)))&gt;0,"CRUZADO","Sin cruce")))</f>
        <v>Sin cruce</v>
      </c>
    </row>
    <row r="498" spans="3:44" s="8" customFormat="1" ht="18.75" hidden="1" customHeight="1" x14ac:dyDescent="0.2">
      <c r="C498" s="11" t="s">
        <v>639</v>
      </c>
      <c r="D498" s="24" t="s">
        <v>640</v>
      </c>
      <c r="E498" s="24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755</v>
      </c>
      <c r="K498" s="108" t="s">
        <v>1107</v>
      </c>
      <c r="L498" s="26" t="s">
        <v>848</v>
      </c>
      <c r="M498" s="24" t="s">
        <v>658</v>
      </c>
      <c r="N498" s="24" t="s">
        <v>644</v>
      </c>
      <c r="O498" s="11" t="s">
        <v>521</v>
      </c>
      <c r="P498" s="24">
        <v>3</v>
      </c>
      <c r="Q498" s="24">
        <v>2</v>
      </c>
      <c r="R498" s="47">
        <v>5</v>
      </c>
      <c r="S498" s="24">
        <v>4</v>
      </c>
      <c r="T498" s="39"/>
      <c r="U498" s="24">
        <v>12</v>
      </c>
      <c r="V498" s="24" t="str">
        <f>IF(W498="","",IFERROR(INDEX(#REF!,MATCH(W498,#REF!,0)),"NUEVO"))</f>
        <v>NUEVO</v>
      </c>
      <c r="W498" s="111" t="s">
        <v>540</v>
      </c>
      <c r="X498" s="51" t="s">
        <v>95</v>
      </c>
      <c r="Y498" s="24" t="s">
        <v>646</v>
      </c>
      <c r="Z498" s="94" t="s">
        <v>647</v>
      </c>
      <c r="AA498" s="24"/>
      <c r="AB498" s="24"/>
      <c r="AC498" s="24"/>
      <c r="AD498" s="24"/>
      <c r="AE498" s="24"/>
      <c r="AF498" s="24" t="s">
        <v>646</v>
      </c>
      <c r="AG498" s="24" t="str">
        <f t="shared" si="283"/>
        <v>TP</v>
      </c>
      <c r="AH498" s="24">
        <v>5</v>
      </c>
      <c r="AI498" s="24">
        <v>19</v>
      </c>
      <c r="AJ498" s="24">
        <v>20</v>
      </c>
      <c r="AK498" s="24">
        <v>23</v>
      </c>
      <c r="AL498" s="24">
        <v>30</v>
      </c>
      <c r="AM498" s="24">
        <f t="shared" si="289"/>
        <v>5.0000000000000044</v>
      </c>
      <c r="AN498" s="97">
        <f t="shared" si="290"/>
        <v>0.80555555555555547</v>
      </c>
      <c r="AO498" s="97">
        <f t="shared" si="291"/>
        <v>0.97916666666666674</v>
      </c>
      <c r="AP498" s="24" t="str" cm="1">
        <f t="array" ref="AP498">IF(W498="","",IF(SUMPRODUCT((W498=$W$6:$W$3326)*(AH498=$AH$6:$AH$3326)*(AN498=$AN$6:$AN$3326)*(AO498=$AO$6:$AO$3326)*(ROW($W$6:$W$3326)&lt;&gt;ROW(W498))*((R498=0)*($R$6:$R$3326&gt;0)+(R498&gt;0)*($R$6:$R$3326=0)))&gt;0,"SALONES UNIDOS",IF(SUMPRODUCT((W498=$W$6:$W$3326)*(AH498=$AH$6:$AH$3326)*((AN498&lt;$AO$6:$AO$3326)*(AO498&gt;$AN$6:$AN$3326))*(ROW($W$6:$W$3326)&lt;&gt;ROW(W498)))&gt;0,"CRUZADO","Sin cruce")))</f>
        <v>Sin cruce</v>
      </c>
      <c r="AQ498" s="97" t="str">
        <f t="shared" si="292"/>
        <v>AF7PRINCIPALB1</v>
      </c>
      <c r="AR498" s="97" t="str" cm="1">
        <f t="array" ref="AR498">IF(AQ498="","",IF(SUMPRODUCT((AQ498=$AQ$6:$AQ$3326)*(AH498=$AH$6:$AH$3326)*(AN498=$AN$6:$AN$3326)*(AO498=$AO$6:$AO$3326)*(ROW($AQ$6:$AQ$3326)&lt;&gt;ROW(AQ498))*((R498=0)*($R$6:$R$3326&gt;0)+(R498&gt;0)*($R$6:$R$3326=0)))&gt;0,"SALONES UNIDOS",IF(SUMPRODUCT((AQ498=$AQ$6:$AQ$3326)*(AH498=$AH$6:$AH$3326)*((AN498&lt;$AO$6:$AO$3326)*(AO498&gt;$AN$6:$AN$3326))*(ROW($AQ$6:$AQ$3326)&lt;&gt;ROW(AQ498)))&gt;0,"CRUZADO","Sin cruce")))</f>
        <v>Sin cruce</v>
      </c>
    </row>
    <row r="499" spans="3:44" s="8" customFormat="1" ht="18.75" hidden="1" customHeight="1" x14ac:dyDescent="0.2">
      <c r="C499" s="11" t="s">
        <v>639</v>
      </c>
      <c r="D499" s="24" t="s">
        <v>640</v>
      </c>
      <c r="E499" s="24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756</v>
      </c>
      <c r="K499" s="108" t="s">
        <v>1107</v>
      </c>
      <c r="L499" s="26" t="s">
        <v>848</v>
      </c>
      <c r="M499" s="24" t="s">
        <v>658</v>
      </c>
      <c r="N499" s="24" t="s">
        <v>644</v>
      </c>
      <c r="O499" s="11" t="s">
        <v>521</v>
      </c>
      <c r="P499" s="24">
        <v>3</v>
      </c>
      <c r="Q499" s="24">
        <v>2</v>
      </c>
      <c r="R499" s="47">
        <v>5</v>
      </c>
      <c r="S499" s="24">
        <v>4</v>
      </c>
      <c r="T499" s="39"/>
      <c r="U499" s="24">
        <v>12</v>
      </c>
      <c r="V499" s="24" t="str">
        <f>IF(W499="","",IFERROR(INDEX(#REF!,MATCH(W499,#REF!,0)),"NUEVO"))</f>
        <v>NUEVO</v>
      </c>
      <c r="W499" s="111" t="s">
        <v>124</v>
      </c>
      <c r="X499" s="51" t="s">
        <v>95</v>
      </c>
      <c r="Y499" s="24" t="s">
        <v>646</v>
      </c>
      <c r="Z499" s="94" t="s">
        <v>647</v>
      </c>
      <c r="AA499" s="24"/>
      <c r="AB499" s="24"/>
      <c r="AC499" s="24"/>
      <c r="AD499" s="24"/>
      <c r="AE499" s="24"/>
      <c r="AF499" s="24" t="s">
        <v>646</v>
      </c>
      <c r="AG499" s="24" t="str">
        <f t="shared" si="283"/>
        <v>TP</v>
      </c>
      <c r="AH499" s="24">
        <v>5</v>
      </c>
      <c r="AI499" s="24">
        <v>19</v>
      </c>
      <c r="AJ499" s="24">
        <v>20</v>
      </c>
      <c r="AK499" s="24">
        <v>23</v>
      </c>
      <c r="AL499" s="24">
        <v>30</v>
      </c>
      <c r="AM499" s="24">
        <f t="shared" ref="AM499" si="297">IF(R499=0,0,IF(AI499="",R499,IF(X499="HIBRIDO VIRTUAL",0,((((AK499/24)+(AL499/1440))-((AI499/24)+(AJ499/1440)))*1440/50))))</f>
        <v>5.0000000000000044</v>
      </c>
      <c r="AN499" s="97">
        <f t="shared" ref="AN499" si="298">AI499/24+AJ499/1440</f>
        <v>0.80555555555555547</v>
      </c>
      <c r="AO499" s="97">
        <f t="shared" ref="AO499" si="299">AK499/24+AL499/1440</f>
        <v>0.97916666666666674</v>
      </c>
      <c r="AP499" s="24" t="str" cm="1">
        <f t="array" ref="AP499">IF(W499="","",IF(SUMPRODUCT((W499=$W$6:$W$3326)*(AH499=$AH$6:$AH$3326)*(AN499=$AN$6:$AN$3326)*(AO499=$AO$6:$AO$3326)*(ROW($W$6:$W$3326)&lt;&gt;ROW(W499))*((R499=0)*($R$6:$R$3326&gt;0)+(R499&gt;0)*($R$6:$R$3326=0)))&gt;0,"SALONES UNIDOS",IF(SUMPRODUCT((W499=$W$6:$W$3326)*(AH499=$AH$6:$AH$3326)*((AN499&lt;$AO$6:$AO$3326)*(AO499&gt;$AN$6:$AN$3326))*(ROW($W$6:$W$3326)&lt;&gt;ROW(W499)))&gt;0,"CRUZADO","Sin cruce")))</f>
        <v>Sin cruce</v>
      </c>
      <c r="AQ499" s="97" t="str">
        <f t="shared" ref="AQ499" si="300">TRIM(CONCATENATE(H499,I499,F499,J499))</f>
        <v>AF7PRINCIPALB2</v>
      </c>
      <c r="AR499" s="97" t="str" cm="1">
        <f t="array" ref="AR499">IF(AQ499="","",IF(SUMPRODUCT((AQ499=$AQ$6:$AQ$3326)*(AH499=$AH$6:$AH$3326)*(AN499=$AN$6:$AN$3326)*(AO499=$AO$6:$AO$3326)*(ROW($AQ$6:$AQ$3326)&lt;&gt;ROW(AQ499))*((R499=0)*($R$6:$R$3326&gt;0)+(R499&gt;0)*($R$6:$R$3326=0)))&gt;0,"SALONES UNIDOS",IF(SUMPRODUCT((AQ499=$AQ$6:$AQ$3326)*(AH499=$AH$6:$AH$3326)*((AN499&lt;$AO$6:$AO$3326)*(AO499&gt;$AN$6:$AN$3326))*(ROW($AQ$6:$AQ$3326)&lt;&gt;ROW(AQ499)))&gt;0,"CRUZADO","Sin cruce")))</f>
        <v>Sin cruce</v>
      </c>
    </row>
    <row r="500" spans="3:44" s="8" customFormat="1" ht="18.75" hidden="1" customHeight="1" x14ac:dyDescent="0.2">
      <c r="C500" s="11" t="s">
        <v>639</v>
      </c>
      <c r="D500" s="24" t="s">
        <v>640</v>
      </c>
      <c r="E500" s="24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108" t="s">
        <v>1108</v>
      </c>
      <c r="L500" s="26" t="s">
        <v>1109</v>
      </c>
      <c r="M500" s="24" t="s">
        <v>643</v>
      </c>
      <c r="N500" s="24" t="s">
        <v>644</v>
      </c>
      <c r="O500" s="11" t="s">
        <v>512</v>
      </c>
      <c r="P500" s="24">
        <v>3</v>
      </c>
      <c r="Q500" s="24">
        <v>2</v>
      </c>
      <c r="R500" s="47">
        <v>5</v>
      </c>
      <c r="S500" s="24">
        <v>4</v>
      </c>
      <c r="T500" s="39"/>
      <c r="U500" s="24">
        <v>24</v>
      </c>
      <c r="V500" s="24" t="str">
        <f>IF(W500="","",IFERROR(INDEX(#REF!,MATCH(W500,#REF!,0)),"NUEVO"))</f>
        <v>NUEVO</v>
      </c>
      <c r="W500" s="111" t="s">
        <v>282</v>
      </c>
      <c r="X500" s="51" t="s">
        <v>95</v>
      </c>
      <c r="Y500" s="24" t="s">
        <v>646</v>
      </c>
      <c r="Z500" s="94" t="s">
        <v>647</v>
      </c>
      <c r="AA500" s="24"/>
      <c r="AB500" s="24"/>
      <c r="AC500" s="24"/>
      <c r="AD500" s="24"/>
      <c r="AE500" s="24"/>
      <c r="AF500" s="24" t="s">
        <v>646</v>
      </c>
      <c r="AG500" s="24" t="str">
        <f t="shared" si="283"/>
        <v>TP</v>
      </c>
      <c r="AH500" s="24">
        <v>1</v>
      </c>
      <c r="AI500" s="24">
        <v>18</v>
      </c>
      <c r="AJ500" s="24">
        <v>30</v>
      </c>
      <c r="AK500" s="24">
        <v>22</v>
      </c>
      <c r="AL500" s="24">
        <v>40</v>
      </c>
      <c r="AM500" s="24">
        <f t="shared" si="289"/>
        <v>4.9999999999999982</v>
      </c>
      <c r="AN500" s="97">
        <f t="shared" si="290"/>
        <v>0.77083333333333337</v>
      </c>
      <c r="AO500" s="97">
        <f t="shared" si="291"/>
        <v>0.94444444444444442</v>
      </c>
      <c r="AP500" s="24" t="str" cm="1">
        <f t="array" ref="AP500">IF(W500="","",IF(SUMPRODUCT((W500=$W$6:$W$3326)*(AH500=$AH$6:$AH$3326)*(AN500=$AN$6:$AN$3326)*(AO500=$AO$6:$AO$3326)*(ROW($W$6:$W$3326)&lt;&gt;ROW(W500))*((R500=0)*($R$6:$R$3326&gt;0)+(R500&gt;0)*($R$6:$R$3326=0)))&gt;0,"SALONES UNIDOS",IF(SUMPRODUCT((W500=$W$6:$W$3326)*(AH500=$AH$6:$AH$3326)*((AN500&lt;$AO$6:$AO$3326)*(AO500&gt;$AN$6:$AN$3326))*(ROW($W$6:$W$3326)&lt;&gt;ROW(W500)))&gt;0,"CRUZADO","Sin cruce")))</f>
        <v>Sin cruce</v>
      </c>
      <c r="AQ500" s="97" t="str">
        <f t="shared" si="292"/>
        <v>AF7PRINCIPALB</v>
      </c>
      <c r="AR500" s="97" t="str" cm="1">
        <f t="array" ref="AR500">IF(AQ500="","",IF(SUMPRODUCT((AQ500=$AQ$6:$AQ$3326)*(AH500=$AH$6:$AH$3326)*(AN500=$AN$6:$AN$3326)*(AO500=$AO$6:$AO$3326)*(ROW($AQ$6:$AQ$3326)&lt;&gt;ROW(AQ500))*((R500=0)*($R$6:$R$3326&gt;0)+(R500&gt;0)*($R$6:$R$3326=0)))&gt;0,"SALONES UNIDOS",IF(SUMPRODUCT((AQ500=$AQ$6:$AQ$3326)*(AH500=$AH$6:$AH$3326)*((AN500&lt;$AO$6:$AO$3326)*(AO500&gt;$AN$6:$AN$3326))*(ROW($AQ$6:$AQ$3326)&lt;&gt;ROW(AQ500)))&gt;0,"CRUZADO","Sin cruce")))</f>
        <v>Sin cruce</v>
      </c>
    </row>
    <row r="501" spans="3:44" s="8" customFormat="1" ht="18.75" hidden="1" customHeight="1" x14ac:dyDescent="0.2">
      <c r="C501" s="11" t="s">
        <v>639</v>
      </c>
      <c r="D501" s="24" t="s">
        <v>640</v>
      </c>
      <c r="E501" s="24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108" t="s">
        <v>1110</v>
      </c>
      <c r="L501" s="26" t="s">
        <v>1111</v>
      </c>
      <c r="M501" s="24" t="s">
        <v>643</v>
      </c>
      <c r="N501" s="24" t="s">
        <v>644</v>
      </c>
      <c r="O501" s="11" t="s">
        <v>512</v>
      </c>
      <c r="P501" s="24">
        <v>2</v>
      </c>
      <c r="Q501" s="24">
        <v>0</v>
      </c>
      <c r="R501" s="47">
        <v>2</v>
      </c>
      <c r="S501" s="24">
        <v>3</v>
      </c>
      <c r="T501" s="39"/>
      <c r="U501" s="24">
        <v>24</v>
      </c>
      <c r="V501" s="24" t="str">
        <f>IF(W501="","",IFERROR(INDEX(#REF!,MATCH(W501,#REF!,0)),"NUEVO"))</f>
        <v>NUEVO</v>
      </c>
      <c r="W501" s="111" t="s">
        <v>538</v>
      </c>
      <c r="X501" s="51" t="s">
        <v>95</v>
      </c>
      <c r="Y501" s="24" t="s">
        <v>646</v>
      </c>
      <c r="Z501" s="94" t="s">
        <v>647</v>
      </c>
      <c r="AA501" s="24"/>
      <c r="AB501" s="24"/>
      <c r="AC501" s="24"/>
      <c r="AD501" s="24"/>
      <c r="AE501" s="24"/>
      <c r="AF501" s="24" t="s">
        <v>646</v>
      </c>
      <c r="AG501" s="24" t="str">
        <f t="shared" si="283"/>
        <v>T</v>
      </c>
      <c r="AH501" s="24">
        <v>5</v>
      </c>
      <c r="AI501" s="24">
        <v>16</v>
      </c>
      <c r="AJ501" s="24">
        <v>50</v>
      </c>
      <c r="AK501" s="24">
        <v>18</v>
      </c>
      <c r="AL501" s="24">
        <v>30</v>
      </c>
      <c r="AM501" s="24">
        <f t="shared" si="289"/>
        <v>2.0000000000000027</v>
      </c>
      <c r="AN501" s="97">
        <f t="shared" si="290"/>
        <v>0.70138888888888884</v>
      </c>
      <c r="AO501" s="97">
        <f t="shared" si="291"/>
        <v>0.77083333333333337</v>
      </c>
      <c r="AP501" s="24" t="str" cm="1">
        <f t="array" ref="AP501">IF(W501="","",IF(SUMPRODUCT((W501=$W$6:$W$3326)*(AH501=$AH$6:$AH$3326)*(AN501=$AN$6:$AN$3326)*(AO501=$AO$6:$AO$3326)*(ROW($W$6:$W$3326)&lt;&gt;ROW(W501))*((R501=0)*($R$6:$R$3326&gt;0)+(R501&gt;0)*($R$6:$R$3326=0)))&gt;0,"SALONES UNIDOS",IF(SUMPRODUCT((W501=$W$6:$W$3326)*(AH501=$AH$6:$AH$3326)*((AN501&lt;$AO$6:$AO$3326)*(AO501&gt;$AN$6:$AN$3326))*(ROW($W$6:$W$3326)&lt;&gt;ROW(W501)))&gt;0,"CRUZADO","Sin cruce")))</f>
        <v>Sin cruce</v>
      </c>
      <c r="AQ501" s="97" t="str">
        <f t="shared" si="292"/>
        <v>AF7PRINCIPALB</v>
      </c>
      <c r="AR501" s="97" t="str" cm="1">
        <f t="array" ref="AR501">IF(AQ501="","",IF(SUMPRODUCT((AQ501=$AQ$6:$AQ$3326)*(AH501=$AH$6:$AH$3326)*(AN501=$AN$6:$AN$3326)*(AO501=$AO$6:$AO$3326)*(ROW($AQ$6:$AQ$3326)&lt;&gt;ROW(AQ501))*((R501=0)*($R$6:$R$3326&gt;0)+(R501&gt;0)*($R$6:$R$3326=0)))&gt;0,"SALONES UNIDOS",IF(SUMPRODUCT((AQ501=$AQ$6:$AQ$3326)*(AH501=$AH$6:$AH$3326)*((AN501&lt;$AO$6:$AO$3326)*(AO501&gt;$AN$6:$AN$3326))*(ROW($AQ$6:$AQ$3326)&lt;&gt;ROW(AQ501)))&gt;0,"CRUZADO","Sin cruce")))</f>
        <v>Sin cruce</v>
      </c>
    </row>
    <row r="502" spans="3:44" s="8" customFormat="1" ht="18.75" hidden="1" customHeight="1" x14ac:dyDescent="0.2">
      <c r="C502" s="11" t="s">
        <v>639</v>
      </c>
      <c r="D502" s="24" t="s">
        <v>640</v>
      </c>
      <c r="E502" s="24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108" t="s">
        <v>1110</v>
      </c>
      <c r="L502" s="26" t="s">
        <v>1111</v>
      </c>
      <c r="M502" s="24" t="s">
        <v>643</v>
      </c>
      <c r="N502" s="24" t="s">
        <v>644</v>
      </c>
      <c r="O502" s="11" t="s">
        <v>512</v>
      </c>
      <c r="P502" s="24">
        <v>0</v>
      </c>
      <c r="Q502" s="24">
        <v>2</v>
      </c>
      <c r="R502" s="47">
        <v>2</v>
      </c>
      <c r="S502" s="24">
        <v>3</v>
      </c>
      <c r="T502" s="39"/>
      <c r="U502" s="24">
        <v>24</v>
      </c>
      <c r="V502" s="24" t="str">
        <f>IF(W502="","",IFERROR(INDEX(#REF!,MATCH(W502,#REF!,0)),"NUEVO"))</f>
        <v>NUEVO</v>
      </c>
      <c r="W502" s="111" t="s">
        <v>538</v>
      </c>
      <c r="X502" s="51" t="s">
        <v>95</v>
      </c>
      <c r="Y502" s="24" t="s">
        <v>646</v>
      </c>
      <c r="Z502" s="94" t="s">
        <v>647</v>
      </c>
      <c r="AA502" s="24"/>
      <c r="AB502" s="24"/>
      <c r="AC502" s="24"/>
      <c r="AD502" s="24"/>
      <c r="AE502" s="24"/>
      <c r="AF502" s="24" t="s">
        <v>646</v>
      </c>
      <c r="AG502" s="24" t="str">
        <f t="shared" si="283"/>
        <v>P</v>
      </c>
      <c r="AH502" s="24">
        <v>4</v>
      </c>
      <c r="AI502" s="24">
        <v>21</v>
      </c>
      <c r="AJ502" s="24">
        <v>50</v>
      </c>
      <c r="AK502" s="24">
        <v>23</v>
      </c>
      <c r="AL502" s="24">
        <v>30</v>
      </c>
      <c r="AM502" s="24">
        <f t="shared" si="289"/>
        <v>2.0000000000000027</v>
      </c>
      <c r="AN502" s="97">
        <f t="shared" si="290"/>
        <v>0.90972222222222221</v>
      </c>
      <c r="AO502" s="97">
        <f t="shared" si="291"/>
        <v>0.97916666666666674</v>
      </c>
      <c r="AP502" s="24" t="str" cm="1">
        <f t="array" ref="AP502">IF(W502="","",IF(SUMPRODUCT((W502=$W$6:$W$3326)*(AH502=$AH$6:$AH$3326)*(AN502=$AN$6:$AN$3326)*(AO502=$AO$6:$AO$3326)*(ROW($W$6:$W$3326)&lt;&gt;ROW(W502))*((R502=0)*($R$6:$R$3326&gt;0)+(R502&gt;0)*($R$6:$R$3326=0)))&gt;0,"SALONES UNIDOS",IF(SUMPRODUCT((W502=$W$6:$W$3326)*(AH502=$AH$6:$AH$3326)*((AN502&lt;$AO$6:$AO$3326)*(AO502&gt;$AN$6:$AN$3326))*(ROW($W$6:$W$3326)&lt;&gt;ROW(W502)))&gt;0,"CRUZADO","Sin cruce")))</f>
        <v>Sin cruce</v>
      </c>
      <c r="AQ502" s="97" t="str">
        <f t="shared" si="292"/>
        <v>AF7PRINCIPALB</v>
      </c>
      <c r="AR502" s="97" t="str" cm="1">
        <f t="array" ref="AR502">IF(AQ502="","",IF(SUMPRODUCT((AQ502=$AQ$6:$AQ$3326)*(AH502=$AH$6:$AH$3326)*(AN502=$AN$6:$AN$3326)*(AO502=$AO$6:$AO$3326)*(ROW($AQ$6:$AQ$3326)&lt;&gt;ROW(AQ502))*((R502=0)*($R$6:$R$3326&gt;0)+(R502&gt;0)*($R$6:$R$3326=0)))&gt;0,"SALONES UNIDOS",IF(SUMPRODUCT((AQ502=$AQ$6:$AQ$3326)*(AH502=$AH$6:$AH$3326)*((AN502&lt;$AO$6:$AO$3326)*(AO502&gt;$AN$6:$AN$3326))*(ROW($AQ$6:$AQ$3326)&lt;&gt;ROW(AQ502)))&gt;0,"CRUZADO","Sin cruce")))</f>
        <v>Sin cruce</v>
      </c>
    </row>
    <row r="503" spans="3:44" s="8" customFormat="1" ht="18.75" hidden="1" customHeight="1" x14ac:dyDescent="0.2">
      <c r="C503" s="11" t="s">
        <v>639</v>
      </c>
      <c r="D503" s="24" t="s">
        <v>640</v>
      </c>
      <c r="E503" s="24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108" t="s">
        <v>1112</v>
      </c>
      <c r="L503" s="26" t="s">
        <v>841</v>
      </c>
      <c r="M503" s="24" t="s">
        <v>658</v>
      </c>
      <c r="N503" s="24" t="s">
        <v>644</v>
      </c>
      <c r="O503" s="11" t="s">
        <v>521</v>
      </c>
      <c r="P503" s="24">
        <v>3</v>
      </c>
      <c r="Q503" s="24">
        <v>0</v>
      </c>
      <c r="R503" s="47">
        <v>3</v>
      </c>
      <c r="S503" s="24">
        <v>3</v>
      </c>
      <c r="T503" s="39"/>
      <c r="U503" s="24">
        <v>24</v>
      </c>
      <c r="V503" s="24" t="str">
        <f>IF(W503="","",IFERROR(INDEX(#REF!,MATCH(W503,#REF!,0)),"NUEVO"))</f>
        <v>NUEVO</v>
      </c>
      <c r="W503" s="111" t="s">
        <v>426</v>
      </c>
      <c r="X503" s="51" t="s">
        <v>95</v>
      </c>
      <c r="Y503" s="24" t="s">
        <v>646</v>
      </c>
      <c r="Z503" s="94" t="s">
        <v>647</v>
      </c>
      <c r="AA503" s="24"/>
      <c r="AB503" s="24"/>
      <c r="AC503" s="24"/>
      <c r="AD503" s="24"/>
      <c r="AE503" s="24"/>
      <c r="AF503" s="24" t="s">
        <v>646</v>
      </c>
      <c r="AG503" s="24" t="str">
        <f t="shared" si="283"/>
        <v>T</v>
      </c>
      <c r="AH503" s="24">
        <v>2</v>
      </c>
      <c r="AI503" s="24">
        <v>18</v>
      </c>
      <c r="AJ503" s="24">
        <v>30</v>
      </c>
      <c r="AK503" s="24">
        <v>21</v>
      </c>
      <c r="AL503" s="24">
        <v>0</v>
      </c>
      <c r="AM503" s="24">
        <f t="shared" si="289"/>
        <v>2.9999999999999987</v>
      </c>
      <c r="AN503" s="97">
        <f t="shared" si="290"/>
        <v>0.77083333333333337</v>
      </c>
      <c r="AO503" s="97">
        <f t="shared" si="291"/>
        <v>0.875</v>
      </c>
      <c r="AP503" s="24" t="str" cm="1">
        <f t="array" ref="AP503">IF(W503="","",IF(SUMPRODUCT((W503=$W$6:$W$3326)*(AH503=$AH$6:$AH$3326)*(AN503=$AN$6:$AN$3326)*(AO503=$AO$6:$AO$3326)*(ROW($W$6:$W$3326)&lt;&gt;ROW(W503))*((R503=0)*($R$6:$R$3326&gt;0)+(R503&gt;0)*($R$6:$R$3326=0)))&gt;0,"SALONES UNIDOS",IF(SUMPRODUCT((W503=$W$6:$W$3326)*(AH503=$AH$6:$AH$3326)*((AN503&lt;$AO$6:$AO$3326)*(AO503&gt;$AN$6:$AN$3326))*(ROW($W$6:$W$3326)&lt;&gt;ROW(W503)))&gt;0,"CRUZADO","Sin cruce")))</f>
        <v>Sin cruce</v>
      </c>
      <c r="AQ503" s="97" t="str">
        <f t="shared" si="292"/>
        <v>AF7PRINCIPALB</v>
      </c>
      <c r="AR503" s="97" t="str" cm="1">
        <f t="array" ref="AR503">IF(AQ503="","",IF(SUMPRODUCT((AQ503=$AQ$6:$AQ$3326)*(AH503=$AH$6:$AH$3326)*(AN503=$AN$6:$AN$3326)*(AO503=$AO$6:$AO$3326)*(ROW($AQ$6:$AQ$3326)&lt;&gt;ROW(AQ503))*((R503=0)*($R$6:$R$3326&gt;0)+(R503&gt;0)*($R$6:$R$3326=0)))&gt;0,"SALONES UNIDOS",IF(SUMPRODUCT((AQ503=$AQ$6:$AQ$3326)*(AH503=$AH$6:$AH$3326)*((AN503&lt;$AO$6:$AO$3326)*(AO503&gt;$AN$6:$AN$3326))*(ROW($AQ$6:$AQ$3326)&lt;&gt;ROW(AQ503)))&gt;0,"CRUZADO","Sin cruce")))</f>
        <v>Sin cruce</v>
      </c>
    </row>
    <row r="504" spans="3:44" s="8" customFormat="1" ht="18.75" hidden="1" customHeight="1" x14ac:dyDescent="0.2">
      <c r="C504" s="11" t="s">
        <v>639</v>
      </c>
      <c r="D504" s="24" t="s">
        <v>640</v>
      </c>
      <c r="E504" s="24">
        <v>20261</v>
      </c>
      <c r="F504" s="11" t="s">
        <v>23</v>
      </c>
      <c r="G504" s="11" t="s">
        <v>20</v>
      </c>
      <c r="H504" s="11" t="s">
        <v>15</v>
      </c>
      <c r="I504" s="11">
        <v>7</v>
      </c>
      <c r="J504" s="11" t="s">
        <v>26</v>
      </c>
      <c r="K504" s="108" t="s">
        <v>1113</v>
      </c>
      <c r="L504" s="26" t="s">
        <v>1114</v>
      </c>
      <c r="M504" s="24" t="s">
        <v>643</v>
      </c>
      <c r="N504" s="24" t="s">
        <v>644</v>
      </c>
      <c r="O504" s="11" t="s">
        <v>512</v>
      </c>
      <c r="P504" s="24">
        <v>2</v>
      </c>
      <c r="Q504" s="24">
        <v>2</v>
      </c>
      <c r="R504" s="47">
        <v>4</v>
      </c>
      <c r="S504" s="24">
        <v>3</v>
      </c>
      <c r="T504" s="39"/>
      <c r="U504" s="24">
        <v>24</v>
      </c>
      <c r="V504" s="24" t="str">
        <f>IF(W504="","",IFERROR(INDEX(#REF!,MATCH(W504,#REF!,0)),"NUEVO"))</f>
        <v>NUEVO</v>
      </c>
      <c r="W504" s="111" t="s">
        <v>153</v>
      </c>
      <c r="X504" s="51" t="s">
        <v>95</v>
      </c>
      <c r="Y504" s="24" t="s">
        <v>646</v>
      </c>
      <c r="Z504" s="94" t="s">
        <v>647</v>
      </c>
      <c r="AA504" s="24"/>
      <c r="AB504" s="24"/>
      <c r="AC504" s="24"/>
      <c r="AD504" s="24"/>
      <c r="AE504" s="24"/>
      <c r="AF504" s="24" t="s">
        <v>646</v>
      </c>
      <c r="AG504" s="24" t="str">
        <f t="shared" si="283"/>
        <v>TP</v>
      </c>
      <c r="AH504" s="24">
        <v>4</v>
      </c>
      <c r="AI504" s="24">
        <v>18</v>
      </c>
      <c r="AJ504" s="24">
        <v>30</v>
      </c>
      <c r="AK504" s="24">
        <v>21</v>
      </c>
      <c r="AL504" s="24">
        <v>50</v>
      </c>
      <c r="AM504" s="24">
        <f t="shared" si="289"/>
        <v>3.9999999999999987</v>
      </c>
      <c r="AN504" s="97">
        <f t="shared" si="290"/>
        <v>0.77083333333333337</v>
      </c>
      <c r="AO504" s="97">
        <f t="shared" si="291"/>
        <v>0.90972222222222221</v>
      </c>
      <c r="AP504" s="24" t="str" cm="1">
        <f t="array" ref="AP504">IF(W504="","",IF(SUMPRODUCT((W504=$W$6:$W$3326)*(AH504=$AH$6:$AH$3326)*(AN504=$AN$6:$AN$3326)*(AO504=$AO$6:$AO$3326)*(ROW($W$6:$W$3326)&lt;&gt;ROW(W504))*((R504=0)*($R$6:$R$3326&gt;0)+(R504&gt;0)*($R$6:$R$3326=0)))&gt;0,"SALONES UNIDOS",IF(SUMPRODUCT((W504=$W$6:$W$3326)*(AH504=$AH$6:$AH$3326)*((AN504&lt;$AO$6:$AO$3326)*(AO504&gt;$AN$6:$AN$3326))*(ROW($W$6:$W$3326)&lt;&gt;ROW(W504)))&gt;0,"CRUZADO","Sin cruce")))</f>
        <v>Sin cruce</v>
      </c>
      <c r="AQ504" s="97" t="str">
        <f t="shared" si="292"/>
        <v>AF7PRINCIPALB</v>
      </c>
      <c r="AR504" s="97" t="str" cm="1">
        <f t="array" ref="AR504">IF(AQ504="","",IF(SUMPRODUCT((AQ504=$AQ$6:$AQ$3326)*(AH504=$AH$6:$AH$3326)*(AN504=$AN$6:$AN$3326)*(AO504=$AO$6:$AO$3326)*(ROW($AQ$6:$AQ$3326)&lt;&gt;ROW(AQ504))*((R504=0)*($R$6:$R$3326&gt;0)+(R504&gt;0)*($R$6:$R$3326=0)))&gt;0,"SALONES UNIDOS",IF(SUMPRODUCT((AQ504=$AQ$6:$AQ$3326)*(AH504=$AH$6:$AH$3326)*((AN504&lt;$AO$6:$AO$3326)*(AO504&gt;$AN$6:$AN$3326))*(ROW($AQ$6:$AQ$3326)&lt;&gt;ROW(AQ504)))&gt;0,"CRUZADO","Sin cruce")))</f>
        <v>Sin cruce</v>
      </c>
    </row>
    <row r="505" spans="3:44" s="8" customFormat="1" ht="18.75" hidden="1" customHeight="1" x14ac:dyDescent="0.2">
      <c r="C505" s="11" t="s">
        <v>639</v>
      </c>
      <c r="D505" s="24" t="s">
        <v>34</v>
      </c>
      <c r="E505" s="24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108" t="s">
        <v>659</v>
      </c>
      <c r="L505" s="26" t="s">
        <v>660</v>
      </c>
      <c r="M505" s="24" t="s">
        <v>643</v>
      </c>
      <c r="N505" s="24" t="s">
        <v>644</v>
      </c>
      <c r="O505" s="11" t="s">
        <v>512</v>
      </c>
      <c r="P505" s="24">
        <v>0</v>
      </c>
      <c r="Q505" s="24">
        <v>2</v>
      </c>
      <c r="R505" s="47">
        <v>2</v>
      </c>
      <c r="S505" s="24">
        <v>4</v>
      </c>
      <c r="T505" s="39"/>
      <c r="U505" s="24">
        <v>13</v>
      </c>
      <c r="V505" s="24" t="str">
        <f>IF(W505="","",IFERROR(INDEX(#REF!,MATCH(W505,#REF!,0)),"NUEVO"))</f>
        <v>NUEVO</v>
      </c>
      <c r="W505" s="111" t="s">
        <v>372</v>
      </c>
      <c r="X505" s="51" t="s">
        <v>95</v>
      </c>
      <c r="Y505" s="24" t="s">
        <v>646</v>
      </c>
      <c r="Z505" s="94" t="s">
        <v>647</v>
      </c>
      <c r="AA505" s="24"/>
      <c r="AB505" s="24"/>
      <c r="AC505" s="24"/>
      <c r="AD505" s="24"/>
      <c r="AE505" s="24"/>
      <c r="AF505" s="24" t="s">
        <v>646</v>
      </c>
      <c r="AG505" s="24" t="str">
        <f t="shared" si="283"/>
        <v>P</v>
      </c>
      <c r="AH505" s="24">
        <v>2</v>
      </c>
      <c r="AI505" s="24">
        <v>21</v>
      </c>
      <c r="AJ505" s="24">
        <v>50</v>
      </c>
      <c r="AK505" s="24">
        <v>23</v>
      </c>
      <c r="AL505" s="24">
        <v>30</v>
      </c>
      <c r="AM505" s="24">
        <f t="shared" si="289"/>
        <v>2.0000000000000027</v>
      </c>
      <c r="AN505" s="97">
        <f t="shared" si="290"/>
        <v>0.90972222222222221</v>
      </c>
      <c r="AO505" s="97">
        <f t="shared" si="291"/>
        <v>0.97916666666666674</v>
      </c>
      <c r="AP505" s="24" t="str" cm="1">
        <f t="array" ref="AP505">IF(W505="","",IF(SUMPRODUCT((W505=$W$6:$W$3326)*(AH505=$AH$6:$AH$3326)*(AN505=$AN$6:$AN$3326)*(AO505=$AO$6:$AO$3326)*(ROW($W$6:$W$3326)&lt;&gt;ROW(W505))*((R505=0)*($R$6:$R$3326&gt;0)+(R505&gt;0)*($R$6:$R$3326=0)))&gt;0,"SALONES UNIDOS",IF(SUMPRODUCT((W505=$W$6:$W$3326)*(AH505=$AH$6:$AH$3326)*((AN505&lt;$AO$6:$AO$3326)*(AO505&gt;$AN$6:$AN$3326))*(ROW($W$6:$W$3326)&lt;&gt;ROW(W505)))&gt;0,"CRUZADO","Sin cruce")))</f>
        <v>Sin cruce</v>
      </c>
      <c r="AQ505" s="97" t="str">
        <f t="shared" si="292"/>
        <v>AF8PRINCIPALA</v>
      </c>
      <c r="AR505" s="97" t="str" cm="1">
        <f t="array" ref="AR505">IF(AQ505="","",IF(SUMPRODUCT((AQ505=$AQ$6:$AQ$3326)*(AH505=$AH$6:$AH$3326)*(AN505=$AN$6:$AN$3326)*(AO505=$AO$6:$AO$3326)*(ROW($AQ$6:$AQ$3326)&lt;&gt;ROW(AQ505))*((R505=0)*($R$6:$R$3326&gt;0)+(R505&gt;0)*($R$6:$R$3326=0)))&gt;0,"SALONES UNIDOS",IF(SUMPRODUCT((AQ505=$AQ$6:$AQ$3326)*(AH505=$AH$6:$AH$3326)*((AN505&lt;$AO$6:$AO$3326)*(AO505&gt;$AN$6:$AN$3326))*(ROW($AQ$6:$AQ$3326)&lt;&gt;ROW(AQ505)))&gt;0,"CRUZADO","Sin cruce")))</f>
        <v>Sin cruce</v>
      </c>
    </row>
    <row r="506" spans="3:44" s="8" customFormat="1" ht="18.75" hidden="1" customHeight="1" x14ac:dyDescent="0.2">
      <c r="C506" s="11" t="s">
        <v>639</v>
      </c>
      <c r="D506" s="24" t="s">
        <v>34</v>
      </c>
      <c r="E506" s="24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108" t="s">
        <v>659</v>
      </c>
      <c r="L506" s="26" t="s">
        <v>660</v>
      </c>
      <c r="M506" s="24" t="s">
        <v>643</v>
      </c>
      <c r="N506" s="24" t="s">
        <v>644</v>
      </c>
      <c r="O506" s="11" t="s">
        <v>512</v>
      </c>
      <c r="P506" s="24">
        <v>3</v>
      </c>
      <c r="Q506" s="24">
        <v>0</v>
      </c>
      <c r="R506" s="47">
        <v>3</v>
      </c>
      <c r="S506" s="24">
        <v>4</v>
      </c>
      <c r="T506" s="39"/>
      <c r="U506" s="24">
        <v>13</v>
      </c>
      <c r="V506" s="24" t="str">
        <f>IF(W506="","",IFERROR(INDEX(#REF!,MATCH(W506,#REF!,0)),"NUEVO"))</f>
        <v>NUEVO</v>
      </c>
      <c r="W506" s="111" t="s">
        <v>372</v>
      </c>
      <c r="X506" s="51" t="s">
        <v>95</v>
      </c>
      <c r="Y506" s="24" t="s">
        <v>646</v>
      </c>
      <c r="Z506" s="94" t="s">
        <v>647</v>
      </c>
      <c r="AA506" s="24"/>
      <c r="AB506" s="24"/>
      <c r="AC506" s="24"/>
      <c r="AD506" s="24"/>
      <c r="AE506" s="24"/>
      <c r="AF506" s="24" t="s">
        <v>646</v>
      </c>
      <c r="AG506" s="24" t="str">
        <f t="shared" si="283"/>
        <v>T</v>
      </c>
      <c r="AH506" s="24">
        <v>5</v>
      </c>
      <c r="AI506" s="24">
        <v>21</v>
      </c>
      <c r="AJ506" s="24">
        <v>0</v>
      </c>
      <c r="AK506" s="24">
        <v>23</v>
      </c>
      <c r="AL506" s="24">
        <v>30</v>
      </c>
      <c r="AM506" s="24">
        <f t="shared" si="289"/>
        <v>3.0000000000000022</v>
      </c>
      <c r="AN506" s="97">
        <f t="shared" si="290"/>
        <v>0.875</v>
      </c>
      <c r="AO506" s="97">
        <f t="shared" si="291"/>
        <v>0.97916666666666674</v>
      </c>
      <c r="AP506" s="24" t="str" cm="1">
        <f t="array" ref="AP506">IF(W506="","",IF(SUMPRODUCT((W506=$W$6:$W$3326)*(AH506=$AH$6:$AH$3326)*(AN506=$AN$6:$AN$3326)*(AO506=$AO$6:$AO$3326)*(ROW($W$6:$W$3326)&lt;&gt;ROW(W506))*((R506=0)*($R$6:$R$3326&gt;0)+(R506&gt;0)*($R$6:$R$3326=0)))&gt;0,"SALONES UNIDOS",IF(SUMPRODUCT((W506=$W$6:$W$3326)*(AH506=$AH$6:$AH$3326)*((AN506&lt;$AO$6:$AO$3326)*(AO506&gt;$AN$6:$AN$3326))*(ROW($W$6:$W$3326)&lt;&gt;ROW(W506)))&gt;0,"CRUZADO","Sin cruce")))</f>
        <v>Sin cruce</v>
      </c>
      <c r="AQ506" s="97" t="str">
        <f t="shared" si="292"/>
        <v>AF8PRINCIPALA</v>
      </c>
      <c r="AR506" s="97" t="str" cm="1">
        <f t="array" ref="AR506">IF(AQ506="","",IF(SUMPRODUCT((AQ506=$AQ$6:$AQ$3326)*(AH506=$AH$6:$AH$3326)*(AN506=$AN$6:$AN$3326)*(AO506=$AO$6:$AO$3326)*(ROW($AQ$6:$AQ$3326)&lt;&gt;ROW(AQ506))*((R506=0)*($R$6:$R$3326&gt;0)+(R506&gt;0)*($R$6:$R$3326=0)))&gt;0,"SALONES UNIDOS",IF(SUMPRODUCT((AQ506=$AQ$6:$AQ$3326)*(AH506=$AH$6:$AH$3326)*((AN506&lt;$AO$6:$AO$3326)*(AO506&gt;$AN$6:$AN$3326))*(ROW($AQ$6:$AQ$3326)&lt;&gt;ROW(AQ506)))&gt;0,"CRUZADO","Sin cruce")))</f>
        <v>Sin cruce</v>
      </c>
    </row>
    <row r="507" spans="3:44" s="8" customFormat="1" ht="18.75" hidden="1" customHeight="1" x14ac:dyDescent="0.2">
      <c r="C507" s="11" t="s">
        <v>639</v>
      </c>
      <c r="D507" s="24" t="s">
        <v>34</v>
      </c>
      <c r="E507" s="24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108" t="s">
        <v>661</v>
      </c>
      <c r="L507" s="26" t="s">
        <v>662</v>
      </c>
      <c r="M507" s="24" t="s">
        <v>658</v>
      </c>
      <c r="N507" s="24" t="s">
        <v>644</v>
      </c>
      <c r="O507" s="11" t="s">
        <v>521</v>
      </c>
      <c r="P507" s="24">
        <v>3</v>
      </c>
      <c r="Q507" s="24">
        <v>2</v>
      </c>
      <c r="R507" s="47">
        <v>5</v>
      </c>
      <c r="S507" s="24">
        <v>4</v>
      </c>
      <c r="T507" s="39"/>
      <c r="U507" s="24">
        <v>13</v>
      </c>
      <c r="V507" s="24" t="str">
        <f>IF(W507="","",IFERROR(INDEX(#REF!,MATCH(W507,#REF!,0)),"NUEVO"))</f>
        <v>NUEVO</v>
      </c>
      <c r="W507" s="111" t="s">
        <v>250</v>
      </c>
      <c r="X507" s="51" t="s">
        <v>95</v>
      </c>
      <c r="Y507" s="24" t="s">
        <v>646</v>
      </c>
      <c r="Z507" s="94" t="s">
        <v>647</v>
      </c>
      <c r="AA507" s="24"/>
      <c r="AB507" s="24"/>
      <c r="AC507" s="24"/>
      <c r="AD507" s="24"/>
      <c r="AE507" s="24"/>
      <c r="AF507" s="24" t="s">
        <v>646</v>
      </c>
      <c r="AG507" s="24" t="str">
        <f t="shared" si="283"/>
        <v>TP</v>
      </c>
      <c r="AH507" s="24">
        <v>4</v>
      </c>
      <c r="AI507" s="24">
        <v>19</v>
      </c>
      <c r="AJ507" s="24">
        <v>20</v>
      </c>
      <c r="AK507" s="24">
        <v>23</v>
      </c>
      <c r="AL507" s="24">
        <v>30</v>
      </c>
      <c r="AM507" s="24">
        <f t="shared" si="289"/>
        <v>5.0000000000000044</v>
      </c>
      <c r="AN507" s="97">
        <f t="shared" si="290"/>
        <v>0.80555555555555547</v>
      </c>
      <c r="AO507" s="97">
        <f t="shared" si="291"/>
        <v>0.97916666666666674</v>
      </c>
      <c r="AP507" s="24" t="str" cm="1">
        <f t="array" ref="AP507">IF(W507="","",IF(SUMPRODUCT((W507=$W$6:$W$3326)*(AH507=$AH$6:$AH$3326)*(AN507=$AN$6:$AN$3326)*(AO507=$AO$6:$AO$3326)*(ROW($W$6:$W$3326)&lt;&gt;ROW(W507))*((R507=0)*($R$6:$R$3326&gt;0)+(R507&gt;0)*($R$6:$R$3326=0)))&gt;0,"SALONES UNIDOS",IF(SUMPRODUCT((W507=$W$6:$W$3326)*(AH507=$AH$6:$AH$3326)*((AN507&lt;$AO$6:$AO$3326)*(AO507&gt;$AN$6:$AN$3326))*(ROW($W$6:$W$3326)&lt;&gt;ROW(W507)))&gt;0,"CRUZADO","Sin cruce")))</f>
        <v>Sin cruce</v>
      </c>
      <c r="AQ507" s="97" t="str">
        <f t="shared" si="292"/>
        <v>AF8PRINCIPALA</v>
      </c>
      <c r="AR507" s="97" t="str" cm="1">
        <f t="array" ref="AR507">IF(AQ507="","",IF(SUMPRODUCT((AQ507=$AQ$6:$AQ$3326)*(AH507=$AH$6:$AH$3326)*(AN507=$AN$6:$AN$3326)*(AO507=$AO$6:$AO$3326)*(ROW($AQ$6:$AQ$3326)&lt;&gt;ROW(AQ507))*((R507=0)*($R$6:$R$3326&gt;0)+(R507&gt;0)*($R$6:$R$3326=0)))&gt;0,"SALONES UNIDOS",IF(SUMPRODUCT((AQ507=$AQ$6:$AQ$3326)*(AH507=$AH$6:$AH$3326)*((AN507&lt;$AO$6:$AO$3326)*(AO507&gt;$AN$6:$AN$3326))*(ROW($AQ$6:$AQ$3326)&lt;&gt;ROW(AQ507)))&gt;0,"CRUZADO","Sin cruce")))</f>
        <v>Sin cruce</v>
      </c>
    </row>
    <row r="508" spans="3:44" s="8" customFormat="1" ht="18.75" hidden="1" customHeight="1" x14ac:dyDescent="0.2">
      <c r="C508" s="11" t="s">
        <v>639</v>
      </c>
      <c r="D508" s="24" t="s">
        <v>34</v>
      </c>
      <c r="E508" s="24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108" t="s">
        <v>663</v>
      </c>
      <c r="L508" s="26" t="s">
        <v>664</v>
      </c>
      <c r="M508" s="24" t="s">
        <v>643</v>
      </c>
      <c r="N508" s="24" t="s">
        <v>644</v>
      </c>
      <c r="O508" s="11" t="s">
        <v>512</v>
      </c>
      <c r="P508" s="24">
        <v>3</v>
      </c>
      <c r="Q508" s="24">
        <v>0</v>
      </c>
      <c r="R508" s="47">
        <v>3</v>
      </c>
      <c r="S508" s="24">
        <v>4</v>
      </c>
      <c r="T508" s="39"/>
      <c r="U508" s="24">
        <v>13</v>
      </c>
      <c r="V508" s="24" t="str">
        <f>IF(W508="","",IFERROR(INDEX(#REF!,MATCH(W508,#REF!,0)),"NUEVO"))</f>
        <v>NUEVO</v>
      </c>
      <c r="W508" s="111" t="s">
        <v>537</v>
      </c>
      <c r="X508" s="51" t="s">
        <v>95</v>
      </c>
      <c r="Y508" s="24" t="s">
        <v>646</v>
      </c>
      <c r="Z508" s="94" t="s">
        <v>647</v>
      </c>
      <c r="AA508" s="24"/>
      <c r="AB508" s="24"/>
      <c r="AC508" s="24"/>
      <c r="AD508" s="24"/>
      <c r="AE508" s="24"/>
      <c r="AF508" s="24" t="s">
        <v>646</v>
      </c>
      <c r="AG508" s="24" t="str">
        <f t="shared" si="283"/>
        <v>T</v>
      </c>
      <c r="AH508" s="24">
        <v>5</v>
      </c>
      <c r="AI508" s="24">
        <v>18</v>
      </c>
      <c r="AJ508" s="24">
        <v>30</v>
      </c>
      <c r="AK508" s="24">
        <v>21</v>
      </c>
      <c r="AL508" s="24">
        <v>0</v>
      </c>
      <c r="AM508" s="24">
        <f t="shared" si="289"/>
        <v>2.9999999999999987</v>
      </c>
      <c r="AN508" s="97">
        <f t="shared" si="290"/>
        <v>0.77083333333333337</v>
      </c>
      <c r="AO508" s="97">
        <f t="shared" si="291"/>
        <v>0.875</v>
      </c>
      <c r="AP508" s="24" t="str" cm="1">
        <f t="array" ref="AP508">IF(W508="","",IF(SUMPRODUCT((W508=$W$6:$W$3326)*(AH508=$AH$6:$AH$3326)*(AN508=$AN$6:$AN$3326)*(AO508=$AO$6:$AO$3326)*(ROW($W$6:$W$3326)&lt;&gt;ROW(W508))*((R508=0)*($R$6:$R$3326&gt;0)+(R508&gt;0)*($R$6:$R$3326=0)))&gt;0,"SALONES UNIDOS",IF(SUMPRODUCT((W508=$W$6:$W$3326)*(AH508=$AH$6:$AH$3326)*((AN508&lt;$AO$6:$AO$3326)*(AO508&gt;$AN$6:$AN$3326))*(ROW($W$6:$W$3326)&lt;&gt;ROW(W508)))&gt;0,"CRUZADO","Sin cruce")))</f>
        <v>Sin cruce</v>
      </c>
      <c r="AQ508" s="97" t="str">
        <f t="shared" si="292"/>
        <v>AF8PRINCIPALA</v>
      </c>
      <c r="AR508" s="97" t="str" cm="1">
        <f t="array" ref="AR508">IF(AQ508="","",IF(SUMPRODUCT((AQ508=$AQ$6:$AQ$3326)*(AH508=$AH$6:$AH$3326)*(AN508=$AN$6:$AN$3326)*(AO508=$AO$6:$AO$3326)*(ROW($AQ$6:$AQ$3326)&lt;&gt;ROW(AQ508))*((R508=0)*($R$6:$R$3326&gt;0)+(R508&gt;0)*($R$6:$R$3326=0)))&gt;0,"SALONES UNIDOS",IF(SUMPRODUCT((AQ508=$AQ$6:$AQ$3326)*(AH508=$AH$6:$AH$3326)*((AN508&lt;$AO$6:$AO$3326)*(AO508&gt;$AN$6:$AN$3326))*(ROW($AQ$6:$AQ$3326)&lt;&gt;ROW(AQ508)))&gt;0,"CRUZADO","Sin cruce")))</f>
        <v>Sin cruce</v>
      </c>
    </row>
    <row r="509" spans="3:44" s="8" customFormat="1" ht="18.75" hidden="1" customHeight="1" x14ac:dyDescent="0.2">
      <c r="C509" s="11" t="s">
        <v>639</v>
      </c>
      <c r="D509" s="24" t="s">
        <v>34</v>
      </c>
      <c r="E509" s="24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108" t="s">
        <v>663</v>
      </c>
      <c r="L509" s="26" t="s">
        <v>664</v>
      </c>
      <c r="M509" s="24" t="s">
        <v>643</v>
      </c>
      <c r="N509" s="24" t="s">
        <v>644</v>
      </c>
      <c r="O509" s="11" t="s">
        <v>512</v>
      </c>
      <c r="P509" s="24">
        <v>0</v>
      </c>
      <c r="Q509" s="24">
        <v>2</v>
      </c>
      <c r="R509" s="47">
        <v>2</v>
      </c>
      <c r="S509" s="24">
        <v>4</v>
      </c>
      <c r="T509" s="39"/>
      <c r="U509" s="24">
        <v>13</v>
      </c>
      <c r="V509" s="24" t="str">
        <f>IF(W509="","",IFERROR(INDEX(#REF!,MATCH(W509,#REF!,0)),"NUEVO"))</f>
        <v>NUEVO</v>
      </c>
      <c r="W509" s="111" t="s">
        <v>537</v>
      </c>
      <c r="X509" s="51" t="s">
        <v>95</v>
      </c>
      <c r="Y509" s="24" t="s">
        <v>646</v>
      </c>
      <c r="Z509" s="94" t="s">
        <v>647</v>
      </c>
      <c r="AA509" s="24"/>
      <c r="AB509" s="24"/>
      <c r="AC509" s="24"/>
      <c r="AD509" s="24"/>
      <c r="AE509" s="24"/>
      <c r="AF509" s="24" t="s">
        <v>646</v>
      </c>
      <c r="AG509" s="24" t="str">
        <f t="shared" ref="AG509" si="301">IF(AND(P509&gt;0,Q509&gt;0),"TP",IF(AND(P509&gt;0,Q509=0),"T","P"))</f>
        <v>P</v>
      </c>
      <c r="AH509" s="24">
        <v>3</v>
      </c>
      <c r="AI509" s="24">
        <v>21</v>
      </c>
      <c r="AJ509" s="24">
        <v>50</v>
      </c>
      <c r="AK509" s="24">
        <v>23</v>
      </c>
      <c r="AL509" s="24">
        <v>30</v>
      </c>
      <c r="AM509" s="24">
        <f t="shared" si="289"/>
        <v>2.0000000000000027</v>
      </c>
      <c r="AN509" s="97">
        <f t="shared" si="290"/>
        <v>0.90972222222222221</v>
      </c>
      <c r="AO509" s="97">
        <f t="shared" si="291"/>
        <v>0.97916666666666674</v>
      </c>
      <c r="AP509" s="24" t="str" cm="1">
        <f t="array" ref="AP509">IF(W509="","",IF(SUMPRODUCT((W509=$W$6:$W$3326)*(AH509=$AH$6:$AH$3326)*(AN509=$AN$6:$AN$3326)*(AO509=$AO$6:$AO$3326)*(ROW($W$6:$W$3326)&lt;&gt;ROW(W509))*((R509=0)*($R$6:$R$3326&gt;0)+(R509&gt;0)*($R$6:$R$3326=0)))&gt;0,"SALONES UNIDOS",IF(SUMPRODUCT((W509=$W$6:$W$3326)*(AH509=$AH$6:$AH$3326)*((AN509&lt;$AO$6:$AO$3326)*(AO509&gt;$AN$6:$AN$3326))*(ROW($W$6:$W$3326)&lt;&gt;ROW(W509)))&gt;0,"CRUZADO","Sin cruce")))</f>
        <v>Sin cruce</v>
      </c>
      <c r="AQ509" s="97" t="str">
        <f t="shared" si="292"/>
        <v>AF8PRINCIPALA</v>
      </c>
      <c r="AR509" s="97" t="str" cm="1">
        <f t="array" ref="AR509">IF(AQ509="","",IF(SUMPRODUCT((AQ509=$AQ$6:$AQ$3326)*(AH509=$AH$6:$AH$3326)*(AN509=$AN$6:$AN$3326)*(AO509=$AO$6:$AO$3326)*(ROW($AQ$6:$AQ$3326)&lt;&gt;ROW(AQ509))*((R509=0)*($R$6:$R$3326&gt;0)+(R509&gt;0)*($R$6:$R$3326=0)))&gt;0,"SALONES UNIDOS",IF(SUMPRODUCT((AQ509=$AQ$6:$AQ$3326)*(AH509=$AH$6:$AH$3326)*((AN509&lt;$AO$6:$AO$3326)*(AO509&gt;$AN$6:$AN$3326))*(ROW($AQ$6:$AQ$3326)&lt;&gt;ROW(AQ509)))&gt;0,"CRUZADO","Sin cruce")))</f>
        <v>Sin cruce</v>
      </c>
    </row>
    <row r="510" spans="3:44" s="8" customFormat="1" ht="18.75" hidden="1" customHeight="1" x14ac:dyDescent="0.2">
      <c r="C510" s="11" t="s">
        <v>639</v>
      </c>
      <c r="D510" s="24" t="s">
        <v>34</v>
      </c>
      <c r="E510" s="24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108" t="s">
        <v>665</v>
      </c>
      <c r="L510" s="26" t="s">
        <v>666</v>
      </c>
      <c r="M510" s="24" t="s">
        <v>643</v>
      </c>
      <c r="N510" s="24" t="s">
        <v>644</v>
      </c>
      <c r="O510" s="11" t="s">
        <v>512</v>
      </c>
      <c r="P510" s="24">
        <v>3</v>
      </c>
      <c r="Q510" s="24">
        <v>0</v>
      </c>
      <c r="R510" s="47">
        <v>3</v>
      </c>
      <c r="S510" s="24">
        <v>4</v>
      </c>
      <c r="T510" s="39"/>
      <c r="U510" s="24">
        <v>28</v>
      </c>
      <c r="V510" s="24" t="str">
        <f>IF(W510="","",IFERROR(INDEX(#REF!,MATCH(W510,#REF!,0)),"NUEVO"))</f>
        <v>NUEVO</v>
      </c>
      <c r="W510" s="111" t="s">
        <v>153</v>
      </c>
      <c r="X510" s="51" t="s">
        <v>95</v>
      </c>
      <c r="Y510" s="24" t="s">
        <v>646</v>
      </c>
      <c r="Z510" s="94" t="s">
        <v>647</v>
      </c>
      <c r="AA510" s="24"/>
      <c r="AB510" s="24"/>
      <c r="AC510" s="24"/>
      <c r="AD510" s="24"/>
      <c r="AE510" s="24"/>
      <c r="AF510" s="24" t="s">
        <v>646</v>
      </c>
      <c r="AG510" s="24" t="str">
        <f t="shared" ref="AG510:AG561" si="302">IF(AND(P510&gt;0,Q510&gt;0),"TP",IF(AND(P510&gt;0,Q510=0),"T","P"))</f>
        <v>T</v>
      </c>
      <c r="AH510" s="24">
        <v>2</v>
      </c>
      <c r="AI510" s="24">
        <v>18</v>
      </c>
      <c r="AJ510" s="24">
        <v>30</v>
      </c>
      <c r="AK510" s="24">
        <v>21</v>
      </c>
      <c r="AL510" s="24">
        <v>0</v>
      </c>
      <c r="AM510" s="24">
        <f t="shared" si="289"/>
        <v>2.9999999999999987</v>
      </c>
      <c r="AN510" s="97">
        <f t="shared" si="290"/>
        <v>0.77083333333333337</v>
      </c>
      <c r="AO510" s="97">
        <f t="shared" si="291"/>
        <v>0.875</v>
      </c>
      <c r="AP510" s="24" t="str" cm="1">
        <f t="array" ref="AP510">IF(W510="","",IF(SUMPRODUCT((W510=$W$6:$W$3326)*(AH510=$AH$6:$AH$3326)*(AN510=$AN$6:$AN$3326)*(AO510=$AO$6:$AO$3326)*(ROW($W$6:$W$3326)&lt;&gt;ROW(W510))*((R510=0)*($R$6:$R$3326&gt;0)+(R510&gt;0)*($R$6:$R$3326=0)))&gt;0,"SALONES UNIDOS",IF(SUMPRODUCT((W510=$W$6:$W$3326)*(AH510=$AH$6:$AH$3326)*((AN510&lt;$AO$6:$AO$3326)*(AO510&gt;$AN$6:$AN$3326))*(ROW($W$6:$W$3326)&lt;&gt;ROW(W510)))&gt;0,"CRUZADO","Sin cruce")))</f>
        <v>SALONES UNIDOS</v>
      </c>
      <c r="AQ510" s="97" t="str">
        <f t="shared" si="292"/>
        <v>AF8PRINCIPALA</v>
      </c>
      <c r="AR510" s="97" t="str" cm="1">
        <f t="array" ref="AR510">IF(AQ510="","",IF(SUMPRODUCT((AQ510=$AQ$6:$AQ$3326)*(AH510=$AH$6:$AH$3326)*(AN510=$AN$6:$AN$3326)*(AO510=$AO$6:$AO$3326)*(ROW($AQ$6:$AQ$3326)&lt;&gt;ROW(AQ510))*((R510=0)*($R$6:$R$3326&gt;0)+(R510&gt;0)*($R$6:$R$3326=0)))&gt;0,"SALONES UNIDOS",IF(SUMPRODUCT((AQ510=$AQ$6:$AQ$3326)*(AH510=$AH$6:$AH$3326)*((AN510&lt;$AO$6:$AO$3326)*(AO510&gt;$AN$6:$AN$3326))*(ROW($AQ$6:$AQ$3326)&lt;&gt;ROW(AQ510)))&gt;0,"CRUZADO","Sin cruce")))</f>
        <v>Sin cruce</v>
      </c>
    </row>
    <row r="511" spans="3:44" s="8" customFormat="1" ht="18.75" hidden="1" customHeight="1" x14ac:dyDescent="0.2">
      <c r="C511" s="11" t="s">
        <v>639</v>
      </c>
      <c r="D511" s="24" t="s">
        <v>34</v>
      </c>
      <c r="E511" s="24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108" t="s">
        <v>665</v>
      </c>
      <c r="L511" s="26" t="s">
        <v>666</v>
      </c>
      <c r="M511" s="24" t="s">
        <v>643</v>
      </c>
      <c r="N511" s="24" t="s">
        <v>644</v>
      </c>
      <c r="O511" s="11" t="s">
        <v>512</v>
      </c>
      <c r="P511" s="24">
        <v>0</v>
      </c>
      <c r="Q511" s="24">
        <v>2</v>
      </c>
      <c r="R511" s="47">
        <v>2</v>
      </c>
      <c r="S511" s="24">
        <v>4</v>
      </c>
      <c r="T511" s="39"/>
      <c r="U511" s="24">
        <v>28</v>
      </c>
      <c r="V511" s="24" t="str">
        <f>IF(W511="","",IFERROR(INDEX(#REF!,MATCH(W511,#REF!,0)),"NUEVO"))</f>
        <v>NUEVO</v>
      </c>
      <c r="W511" s="111" t="s">
        <v>153</v>
      </c>
      <c r="X511" s="51" t="s">
        <v>95</v>
      </c>
      <c r="Y511" s="24" t="s">
        <v>646</v>
      </c>
      <c r="Z511" s="94" t="s">
        <v>647</v>
      </c>
      <c r="AA511" s="24"/>
      <c r="AB511" s="24"/>
      <c r="AC511" s="24"/>
      <c r="AD511" s="24"/>
      <c r="AE511" s="24"/>
      <c r="AF511" s="24" t="s">
        <v>646</v>
      </c>
      <c r="AG511" s="24" t="str">
        <f t="shared" si="302"/>
        <v>P</v>
      </c>
      <c r="AH511" s="24">
        <v>3</v>
      </c>
      <c r="AI511" s="24">
        <v>18</v>
      </c>
      <c r="AJ511" s="24">
        <v>30</v>
      </c>
      <c r="AK511" s="24">
        <v>20</v>
      </c>
      <c r="AL511" s="24">
        <v>10</v>
      </c>
      <c r="AM511" s="24">
        <f t="shared" si="289"/>
        <v>1.9999999999999993</v>
      </c>
      <c r="AN511" s="97">
        <f t="shared" si="290"/>
        <v>0.77083333333333337</v>
      </c>
      <c r="AO511" s="97">
        <f t="shared" si="291"/>
        <v>0.84027777777777779</v>
      </c>
      <c r="AP511" s="24" t="str" cm="1">
        <f t="array" ref="AP511">IF(W511="","",IF(SUMPRODUCT((W511=$W$6:$W$3326)*(AH511=$AH$6:$AH$3326)*(AN511=$AN$6:$AN$3326)*(AO511=$AO$6:$AO$3326)*(ROW($W$6:$W$3326)&lt;&gt;ROW(W511))*((R511=0)*($R$6:$R$3326&gt;0)+(R511&gt;0)*($R$6:$R$3326=0)))&gt;0,"SALONES UNIDOS",IF(SUMPRODUCT((W511=$W$6:$W$3326)*(AH511=$AH$6:$AH$3326)*((AN511&lt;$AO$6:$AO$3326)*(AO511&gt;$AN$6:$AN$3326))*(ROW($W$6:$W$3326)&lt;&gt;ROW(W511)))&gt;0,"CRUZADO","Sin cruce")))</f>
        <v>SALONES UNIDOS</v>
      </c>
      <c r="AQ511" s="97" t="str">
        <f t="shared" si="292"/>
        <v>AF8PRINCIPALA</v>
      </c>
      <c r="AR511" s="97" t="str" cm="1">
        <f t="array" ref="AR511">IF(AQ511="","",IF(SUMPRODUCT((AQ511=$AQ$6:$AQ$3326)*(AH511=$AH$6:$AH$3326)*(AN511=$AN$6:$AN$3326)*(AO511=$AO$6:$AO$3326)*(ROW($AQ$6:$AQ$3326)&lt;&gt;ROW(AQ511))*((R511=0)*($R$6:$R$3326&gt;0)+(R511&gt;0)*($R$6:$R$3326=0)))&gt;0,"SALONES UNIDOS",IF(SUMPRODUCT((AQ511=$AQ$6:$AQ$3326)*(AH511=$AH$6:$AH$3326)*((AN511&lt;$AO$6:$AO$3326)*(AO511&gt;$AN$6:$AN$3326))*(ROW($AQ$6:$AQ$3326)&lt;&gt;ROW(AQ511)))&gt;0,"CRUZADO","Sin cruce")))</f>
        <v>Sin cruce</v>
      </c>
    </row>
    <row r="512" spans="3:44" s="8" customFormat="1" ht="18.75" hidden="1" customHeight="1" x14ac:dyDescent="0.2">
      <c r="C512" s="11" t="s">
        <v>639</v>
      </c>
      <c r="D512" s="24" t="s">
        <v>34</v>
      </c>
      <c r="E512" s="24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108" t="s">
        <v>667</v>
      </c>
      <c r="L512" s="26" t="s">
        <v>668</v>
      </c>
      <c r="M512" s="24" t="s">
        <v>658</v>
      </c>
      <c r="N512" s="24" t="s">
        <v>644</v>
      </c>
      <c r="O512" s="11" t="s">
        <v>521</v>
      </c>
      <c r="P512" s="24">
        <v>3</v>
      </c>
      <c r="Q512" s="24">
        <v>0</v>
      </c>
      <c r="R512" s="47">
        <v>3</v>
      </c>
      <c r="S512" s="24">
        <v>3</v>
      </c>
      <c r="T512" s="39"/>
      <c r="U512" s="24">
        <v>13</v>
      </c>
      <c r="V512" s="24" t="str">
        <f>IF(W512="","",IFERROR(INDEX(#REF!,MATCH(W512,#REF!,0)),"NUEVO"))</f>
        <v>NUEVO</v>
      </c>
      <c r="W512" s="111" t="s">
        <v>426</v>
      </c>
      <c r="X512" s="51" t="s">
        <v>95</v>
      </c>
      <c r="Y512" s="24" t="s">
        <v>646</v>
      </c>
      <c r="Z512" s="94" t="s">
        <v>647</v>
      </c>
      <c r="AA512" s="24"/>
      <c r="AB512" s="24"/>
      <c r="AC512" s="24"/>
      <c r="AD512" s="24"/>
      <c r="AE512" s="24"/>
      <c r="AF512" s="24" t="s">
        <v>646</v>
      </c>
      <c r="AG512" s="24" t="str">
        <f t="shared" si="302"/>
        <v>T</v>
      </c>
      <c r="AH512" s="24">
        <v>1</v>
      </c>
      <c r="AI512" s="24">
        <v>18</v>
      </c>
      <c r="AJ512" s="24">
        <v>30</v>
      </c>
      <c r="AK512" s="24">
        <v>21</v>
      </c>
      <c r="AL512" s="24">
        <v>0</v>
      </c>
      <c r="AM512" s="24">
        <f t="shared" si="289"/>
        <v>2.9999999999999987</v>
      </c>
      <c r="AN512" s="97">
        <f t="shared" si="290"/>
        <v>0.77083333333333337</v>
      </c>
      <c r="AO512" s="97">
        <f t="shared" si="291"/>
        <v>0.875</v>
      </c>
      <c r="AP512" s="24" t="str" cm="1">
        <f t="array" ref="AP512">IF(W512="","",IF(SUMPRODUCT((W512=$W$6:$W$3326)*(AH512=$AH$6:$AH$3326)*(AN512=$AN$6:$AN$3326)*(AO512=$AO$6:$AO$3326)*(ROW($W$6:$W$3326)&lt;&gt;ROW(W512))*((R512=0)*($R$6:$R$3326&gt;0)+(R512&gt;0)*($R$6:$R$3326=0)))&gt;0,"SALONES UNIDOS",IF(SUMPRODUCT((W512=$W$6:$W$3326)*(AH512=$AH$6:$AH$3326)*((AN512&lt;$AO$6:$AO$3326)*(AO512&gt;$AN$6:$AN$3326))*(ROW($W$6:$W$3326)&lt;&gt;ROW(W512)))&gt;0,"CRUZADO","Sin cruce")))</f>
        <v>Sin cruce</v>
      </c>
      <c r="AQ512" s="97" t="str">
        <f t="shared" si="292"/>
        <v>AF8PRINCIPALA</v>
      </c>
      <c r="AR512" s="97" t="str" cm="1">
        <f t="array" ref="AR512">IF(AQ512="","",IF(SUMPRODUCT((AQ512=$AQ$6:$AQ$3326)*(AH512=$AH$6:$AH$3326)*(AN512=$AN$6:$AN$3326)*(AO512=$AO$6:$AO$3326)*(ROW($AQ$6:$AQ$3326)&lt;&gt;ROW(AQ512))*((R512=0)*($R$6:$R$3326&gt;0)+(R512&gt;0)*($R$6:$R$3326=0)))&gt;0,"SALONES UNIDOS",IF(SUMPRODUCT((AQ512=$AQ$6:$AQ$3326)*(AH512=$AH$6:$AH$3326)*((AN512&lt;$AO$6:$AO$3326)*(AO512&gt;$AN$6:$AN$3326))*(ROW($AQ$6:$AQ$3326)&lt;&gt;ROW(AQ512)))&gt;0,"CRUZADO","Sin cruce")))</f>
        <v>Sin cruce</v>
      </c>
    </row>
    <row r="513" spans="3:44" s="8" customFormat="1" ht="18.75" hidden="1" customHeight="1" x14ac:dyDescent="0.2">
      <c r="C513" s="11" t="s">
        <v>639</v>
      </c>
      <c r="D513" s="24" t="s">
        <v>34</v>
      </c>
      <c r="E513" s="24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108" t="s">
        <v>669</v>
      </c>
      <c r="L513" s="26" t="s">
        <v>670</v>
      </c>
      <c r="M513" s="24" t="s">
        <v>643</v>
      </c>
      <c r="N513" s="24" t="s">
        <v>644</v>
      </c>
      <c r="O513" s="11" t="s">
        <v>512</v>
      </c>
      <c r="P513" s="24">
        <v>2</v>
      </c>
      <c r="Q513" s="24">
        <v>0</v>
      </c>
      <c r="R513" s="47">
        <v>0</v>
      </c>
      <c r="S513" s="24">
        <v>3</v>
      </c>
      <c r="T513" s="39"/>
      <c r="U513" s="24">
        <v>13</v>
      </c>
      <c r="V513" s="24" t="str">
        <f>IF(W513="","",IFERROR(INDEX(#REF!,MATCH(W513,#REF!,0)),"NUEVO"))</f>
        <v>NUEVO</v>
      </c>
      <c r="W513" s="111" t="s">
        <v>138</v>
      </c>
      <c r="X513" s="51" t="s">
        <v>95</v>
      </c>
      <c r="Y513" s="24" t="s">
        <v>646</v>
      </c>
      <c r="Z513" s="94" t="s">
        <v>647</v>
      </c>
      <c r="AA513" s="24"/>
      <c r="AB513" s="24"/>
      <c r="AC513" s="24"/>
      <c r="AD513" s="24"/>
      <c r="AE513" s="24"/>
      <c r="AF513" s="24" t="s">
        <v>646</v>
      </c>
      <c r="AG513" s="24" t="str">
        <f t="shared" si="302"/>
        <v>T</v>
      </c>
      <c r="AH513" s="24">
        <v>1</v>
      </c>
      <c r="AI513" s="24">
        <v>21</v>
      </c>
      <c r="AJ513" s="24">
        <v>0</v>
      </c>
      <c r="AK513" s="24">
        <v>22</v>
      </c>
      <c r="AL513" s="24">
        <v>40</v>
      </c>
      <c r="AM513" s="24">
        <f t="shared" si="289"/>
        <v>0</v>
      </c>
      <c r="AN513" s="97">
        <f t="shared" si="290"/>
        <v>0.875</v>
      </c>
      <c r="AO513" s="97">
        <f t="shared" si="291"/>
        <v>0.94444444444444442</v>
      </c>
      <c r="AP513" s="24" t="str" cm="1">
        <f t="array" ref="AP513">IF(W513="","",IF(SUMPRODUCT((W513=$W$6:$W$3326)*(AH513=$AH$6:$AH$3326)*(AN513=$AN$6:$AN$3326)*(AO513=$AO$6:$AO$3326)*(ROW($W$6:$W$3326)&lt;&gt;ROW(W513))*((R513=0)*($R$6:$R$3326&gt;0)+(R513&gt;0)*($R$6:$R$3326=0)))&gt;0,"SALONES UNIDOS",IF(SUMPRODUCT((W513=$W$6:$W$3326)*(AH513=$AH$6:$AH$3326)*((AN513&lt;$AO$6:$AO$3326)*(AO513&gt;$AN$6:$AN$3326))*(ROW($W$6:$W$3326)&lt;&gt;ROW(W513)))&gt;0,"CRUZADO","Sin cruce")))</f>
        <v>SALONES UNIDOS</v>
      </c>
      <c r="AQ513" s="97" t="str">
        <f t="shared" si="292"/>
        <v>AF8PRINCIPALA</v>
      </c>
      <c r="AR513" s="97" t="str" cm="1">
        <f t="array" ref="AR513">IF(AQ513="","",IF(SUMPRODUCT((AQ513=$AQ$6:$AQ$3326)*(AH513=$AH$6:$AH$3326)*(AN513=$AN$6:$AN$3326)*(AO513=$AO$6:$AO$3326)*(ROW($AQ$6:$AQ$3326)&lt;&gt;ROW(AQ513))*((R513=0)*($R$6:$R$3326&gt;0)+(R513&gt;0)*($R$6:$R$3326=0)))&gt;0,"SALONES UNIDOS",IF(SUMPRODUCT((AQ513=$AQ$6:$AQ$3326)*(AH513=$AH$6:$AH$3326)*((AN513&lt;$AO$6:$AO$3326)*(AO513&gt;$AN$6:$AN$3326))*(ROW($AQ$6:$AQ$3326)&lt;&gt;ROW(AQ513)))&gt;0,"CRUZADO","Sin cruce")))</f>
        <v>Sin cruce</v>
      </c>
    </row>
    <row r="514" spans="3:44" s="8" customFormat="1" ht="18.75" hidden="1" customHeight="1" x14ac:dyDescent="0.2">
      <c r="C514" s="11" t="s">
        <v>639</v>
      </c>
      <c r="D514" s="24" t="s">
        <v>34</v>
      </c>
      <c r="E514" s="24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16</v>
      </c>
      <c r="K514" s="108" t="s">
        <v>669</v>
      </c>
      <c r="L514" s="26" t="s">
        <v>670</v>
      </c>
      <c r="M514" s="24" t="s">
        <v>643</v>
      </c>
      <c r="N514" s="24" t="s">
        <v>644</v>
      </c>
      <c r="O514" s="11" t="s">
        <v>512</v>
      </c>
      <c r="P514" s="24">
        <v>0</v>
      </c>
      <c r="Q514" s="24">
        <v>2</v>
      </c>
      <c r="R514" s="47">
        <v>0</v>
      </c>
      <c r="S514" s="24">
        <v>3</v>
      </c>
      <c r="T514" s="39"/>
      <c r="U514" s="24">
        <v>13</v>
      </c>
      <c r="V514" s="24" t="str">
        <f>IF(W514="","",IFERROR(INDEX(#REF!,MATCH(W514,#REF!,0)),"NUEVO"))</f>
        <v>NUEVO</v>
      </c>
      <c r="W514" s="111" t="s">
        <v>138</v>
      </c>
      <c r="X514" s="51" t="s">
        <v>95</v>
      </c>
      <c r="Y514" s="24" t="s">
        <v>646</v>
      </c>
      <c r="Z514" s="94" t="s">
        <v>647</v>
      </c>
      <c r="AA514" s="24"/>
      <c r="AB514" s="24"/>
      <c r="AC514" s="24"/>
      <c r="AD514" s="24"/>
      <c r="AE514" s="24"/>
      <c r="AF514" s="24" t="s">
        <v>646</v>
      </c>
      <c r="AG514" s="24" t="str">
        <f t="shared" si="302"/>
        <v>P</v>
      </c>
      <c r="AH514" s="24">
        <v>3</v>
      </c>
      <c r="AI514" s="24">
        <v>20</v>
      </c>
      <c r="AJ514" s="24">
        <v>10</v>
      </c>
      <c r="AK514" s="24">
        <v>21</v>
      </c>
      <c r="AL514" s="24">
        <v>50</v>
      </c>
      <c r="AM514" s="24">
        <f t="shared" si="289"/>
        <v>0</v>
      </c>
      <c r="AN514" s="97">
        <f t="shared" si="290"/>
        <v>0.84027777777777779</v>
      </c>
      <c r="AO514" s="97">
        <f t="shared" si="291"/>
        <v>0.90972222222222221</v>
      </c>
      <c r="AP514" s="24" t="str" cm="1">
        <f t="array" ref="AP514">IF(W514="","",IF(SUMPRODUCT((W514=$W$6:$W$3326)*(AH514=$AH$6:$AH$3326)*(AN514=$AN$6:$AN$3326)*(AO514=$AO$6:$AO$3326)*(ROW($W$6:$W$3326)&lt;&gt;ROW(W514))*((R514=0)*($R$6:$R$3326&gt;0)+(R514&gt;0)*($R$6:$R$3326=0)))&gt;0,"SALONES UNIDOS",IF(SUMPRODUCT((W514=$W$6:$W$3326)*(AH514=$AH$6:$AH$3326)*((AN514&lt;$AO$6:$AO$3326)*(AO514&gt;$AN$6:$AN$3326))*(ROW($W$6:$W$3326)&lt;&gt;ROW(W514)))&gt;0,"CRUZADO","Sin cruce")))</f>
        <v>SALONES UNIDOS</v>
      </c>
      <c r="AQ514" s="97" t="str">
        <f t="shared" si="292"/>
        <v>AF8PRINCIPALA</v>
      </c>
      <c r="AR514" s="97" t="str" cm="1">
        <f t="array" ref="AR514">IF(AQ514="","",IF(SUMPRODUCT((AQ514=$AQ$6:$AQ$3326)*(AH514=$AH$6:$AH$3326)*(AN514=$AN$6:$AN$3326)*(AO514=$AO$6:$AO$3326)*(ROW($AQ$6:$AQ$3326)&lt;&gt;ROW(AQ514))*((R514=0)*($R$6:$R$3326&gt;0)+(R514&gt;0)*($R$6:$R$3326=0)))&gt;0,"SALONES UNIDOS",IF(SUMPRODUCT((AQ514=$AQ$6:$AQ$3326)*(AH514=$AH$6:$AH$3326)*((AN514&lt;$AO$6:$AO$3326)*(AO514&gt;$AN$6:$AN$3326))*(ROW($AQ$6:$AQ$3326)&lt;&gt;ROW(AQ514)))&gt;0,"CRUZADO","Sin cruce")))</f>
        <v>Sin cruce</v>
      </c>
    </row>
    <row r="515" spans="3:44" s="8" customFormat="1" ht="18.75" hidden="1" customHeight="1" x14ac:dyDescent="0.2">
      <c r="C515" s="11" t="s">
        <v>639</v>
      </c>
      <c r="D515" s="42" t="s">
        <v>34</v>
      </c>
      <c r="E515" s="42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108" t="s">
        <v>659</v>
      </c>
      <c r="L515" s="26" t="s">
        <v>660</v>
      </c>
      <c r="M515" s="24" t="s">
        <v>643</v>
      </c>
      <c r="N515" s="24" t="s">
        <v>644</v>
      </c>
      <c r="O515" s="11" t="s">
        <v>512</v>
      </c>
      <c r="P515" s="24">
        <v>3</v>
      </c>
      <c r="Q515" s="24">
        <v>2</v>
      </c>
      <c r="R515" s="47">
        <v>5</v>
      </c>
      <c r="S515" s="24">
        <v>4</v>
      </c>
      <c r="T515" s="39"/>
      <c r="U515" s="24">
        <v>30</v>
      </c>
      <c r="V515" s="24" t="str">
        <f>IF(W515="","",IFERROR(INDEX(#REF!,MATCH(W515,#REF!,0)),"NUEVO"))</f>
        <v>NUEVO</v>
      </c>
      <c r="W515" s="111" t="s">
        <v>248</v>
      </c>
      <c r="X515" s="51" t="s">
        <v>95</v>
      </c>
      <c r="Y515" s="24" t="s">
        <v>646</v>
      </c>
      <c r="Z515" s="94" t="s">
        <v>647</v>
      </c>
      <c r="AA515" s="24"/>
      <c r="AB515" s="24"/>
      <c r="AC515" s="24"/>
      <c r="AD515" s="24"/>
      <c r="AE515" s="24"/>
      <c r="AF515" s="24" t="s">
        <v>646</v>
      </c>
      <c r="AG515" s="24" t="str">
        <f t="shared" si="302"/>
        <v>TP</v>
      </c>
      <c r="AH515" s="24">
        <v>5</v>
      </c>
      <c r="AI515" s="24">
        <v>18</v>
      </c>
      <c r="AJ515" s="24">
        <v>30</v>
      </c>
      <c r="AK515" s="24">
        <v>22</v>
      </c>
      <c r="AL515" s="24">
        <v>40</v>
      </c>
      <c r="AM515" s="24">
        <f t="shared" si="289"/>
        <v>4.9999999999999982</v>
      </c>
      <c r="AN515" s="97">
        <f t="shared" si="290"/>
        <v>0.77083333333333337</v>
      </c>
      <c r="AO515" s="97">
        <f t="shared" si="291"/>
        <v>0.94444444444444442</v>
      </c>
      <c r="AP515" s="24" t="str" cm="1">
        <f t="array" ref="AP515">IF(W515="","",IF(SUMPRODUCT((W515=$W$6:$W$3326)*(AH515=$AH$6:$AH$3326)*(AN515=$AN$6:$AN$3326)*(AO515=$AO$6:$AO$3326)*(ROW($W$6:$W$3326)&lt;&gt;ROW(W515))*((R515=0)*($R$6:$R$3326&gt;0)+(R515&gt;0)*($R$6:$R$3326=0)))&gt;0,"SALONES UNIDOS",IF(SUMPRODUCT((W515=$W$6:$W$3326)*(AH515=$AH$6:$AH$3326)*((AN515&lt;$AO$6:$AO$3326)*(AO515&gt;$AN$6:$AN$3326))*(ROW($W$6:$W$3326)&lt;&gt;ROW(W515)))&gt;0,"CRUZADO","Sin cruce")))</f>
        <v>Sin cruce</v>
      </c>
      <c r="AQ515" s="97" t="str">
        <f t="shared" si="292"/>
        <v>AF8PRINCIPALB</v>
      </c>
      <c r="AR515" s="97" t="str" cm="1">
        <f t="array" ref="AR515">IF(AQ515="","",IF(SUMPRODUCT((AQ515=$AQ$6:$AQ$3326)*(AH515=$AH$6:$AH$3326)*(AN515=$AN$6:$AN$3326)*(AO515=$AO$6:$AO$3326)*(ROW($AQ$6:$AQ$3326)&lt;&gt;ROW(AQ515))*((R515=0)*($R$6:$R$3326&gt;0)+(R515&gt;0)*($R$6:$R$3326=0)))&gt;0,"SALONES UNIDOS",IF(SUMPRODUCT((AQ515=$AQ$6:$AQ$3326)*(AH515=$AH$6:$AH$3326)*((AN515&lt;$AO$6:$AO$3326)*(AO515&gt;$AN$6:$AN$3326))*(ROW($AQ$6:$AQ$3326)&lt;&gt;ROW(AQ515)))&gt;0,"CRUZADO","Sin cruce")))</f>
        <v>Sin cruce</v>
      </c>
    </row>
    <row r="516" spans="3:44" s="8" customFormat="1" ht="18.75" hidden="1" customHeight="1" x14ac:dyDescent="0.2">
      <c r="C516" s="11" t="s">
        <v>639</v>
      </c>
      <c r="D516" s="42" t="s">
        <v>34</v>
      </c>
      <c r="E516" s="42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108" t="s">
        <v>661</v>
      </c>
      <c r="L516" s="26" t="s">
        <v>662</v>
      </c>
      <c r="M516" s="24" t="s">
        <v>658</v>
      </c>
      <c r="N516" s="24" t="s">
        <v>644</v>
      </c>
      <c r="O516" s="11" t="s">
        <v>521</v>
      </c>
      <c r="P516" s="24">
        <v>0</v>
      </c>
      <c r="Q516" s="24">
        <v>2</v>
      </c>
      <c r="R516" s="47">
        <v>2</v>
      </c>
      <c r="S516" s="24">
        <v>4</v>
      </c>
      <c r="T516" s="39"/>
      <c r="U516" s="24">
        <v>30</v>
      </c>
      <c r="V516" s="24" t="str">
        <f>IF(W516="","",IFERROR(INDEX(#REF!,MATCH(W516,#REF!,0)),"NUEVO"))</f>
        <v>NUEVO</v>
      </c>
      <c r="W516" s="111" t="s">
        <v>124</v>
      </c>
      <c r="X516" s="51" t="s">
        <v>95</v>
      </c>
      <c r="Y516" s="24" t="s">
        <v>646</v>
      </c>
      <c r="Z516" s="94" t="s">
        <v>647</v>
      </c>
      <c r="AA516" s="24"/>
      <c r="AB516" s="24"/>
      <c r="AC516" s="24"/>
      <c r="AD516" s="24"/>
      <c r="AE516" s="24"/>
      <c r="AF516" s="24" t="s">
        <v>646</v>
      </c>
      <c r="AG516" s="24" t="str">
        <f t="shared" si="302"/>
        <v>P</v>
      </c>
      <c r="AH516" s="24">
        <v>3</v>
      </c>
      <c r="AI516" s="24">
        <v>21</v>
      </c>
      <c r="AJ516" s="24">
        <v>50</v>
      </c>
      <c r="AK516" s="24">
        <v>23</v>
      </c>
      <c r="AL516" s="24">
        <v>30</v>
      </c>
      <c r="AM516" s="24">
        <f t="shared" si="289"/>
        <v>2.0000000000000027</v>
      </c>
      <c r="AN516" s="97">
        <f t="shared" si="290"/>
        <v>0.90972222222222221</v>
      </c>
      <c r="AO516" s="97">
        <f t="shared" si="291"/>
        <v>0.97916666666666674</v>
      </c>
      <c r="AP516" s="24" t="str" cm="1">
        <f t="array" ref="AP516">IF(W516="","",IF(SUMPRODUCT((W516=$W$6:$W$3326)*(AH516=$AH$6:$AH$3326)*(AN516=$AN$6:$AN$3326)*(AO516=$AO$6:$AO$3326)*(ROW($W$6:$W$3326)&lt;&gt;ROW(W516))*((R516=0)*($R$6:$R$3326&gt;0)+(R516&gt;0)*($R$6:$R$3326=0)))&gt;0,"SALONES UNIDOS",IF(SUMPRODUCT((W516=$W$6:$W$3326)*(AH516=$AH$6:$AH$3326)*((AN516&lt;$AO$6:$AO$3326)*(AO516&gt;$AN$6:$AN$3326))*(ROW($W$6:$W$3326)&lt;&gt;ROW(W516)))&gt;0,"CRUZADO","Sin cruce")))</f>
        <v>Sin cruce</v>
      </c>
      <c r="AQ516" s="97" t="str">
        <f t="shared" si="292"/>
        <v>AF8PRINCIPALB</v>
      </c>
      <c r="AR516" s="97" t="str" cm="1">
        <f t="array" ref="AR516">IF(AQ516="","",IF(SUMPRODUCT((AQ516=$AQ$6:$AQ$3326)*(AH516=$AH$6:$AH$3326)*(AN516=$AN$6:$AN$3326)*(AO516=$AO$6:$AO$3326)*(ROW($AQ$6:$AQ$3326)&lt;&gt;ROW(AQ516))*((R516=0)*($R$6:$R$3326&gt;0)+(R516&gt;0)*($R$6:$R$3326=0)))&gt;0,"SALONES UNIDOS",IF(SUMPRODUCT((AQ516=$AQ$6:$AQ$3326)*(AH516=$AH$6:$AH$3326)*((AN516&lt;$AO$6:$AO$3326)*(AO516&gt;$AN$6:$AN$3326))*(ROW($AQ$6:$AQ$3326)&lt;&gt;ROW(AQ516)))&gt;0,"CRUZADO","Sin cruce")))</f>
        <v>Sin cruce</v>
      </c>
    </row>
    <row r="517" spans="3:44" s="8" customFormat="1" ht="18.75" hidden="1" customHeight="1" x14ac:dyDescent="0.2">
      <c r="C517" s="11" t="s">
        <v>639</v>
      </c>
      <c r="D517" s="42" t="s">
        <v>34</v>
      </c>
      <c r="E517" s="42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108" t="s">
        <v>661</v>
      </c>
      <c r="L517" s="26" t="s">
        <v>662</v>
      </c>
      <c r="M517" s="24" t="s">
        <v>658</v>
      </c>
      <c r="N517" s="24" t="s">
        <v>644</v>
      </c>
      <c r="O517" s="11" t="s">
        <v>521</v>
      </c>
      <c r="P517" s="24">
        <v>3</v>
      </c>
      <c r="Q517" s="24">
        <v>0</v>
      </c>
      <c r="R517" s="47">
        <v>3</v>
      </c>
      <c r="S517" s="24">
        <v>4</v>
      </c>
      <c r="T517" s="39"/>
      <c r="U517" s="24">
        <v>30</v>
      </c>
      <c r="V517" s="24" t="str">
        <f>IF(W517="","",IFERROR(INDEX(#REF!,MATCH(W517,#REF!,0)),"NUEVO"))</f>
        <v>NUEVO</v>
      </c>
      <c r="W517" s="111" t="s">
        <v>124</v>
      </c>
      <c r="X517" s="51" t="s">
        <v>95</v>
      </c>
      <c r="Y517" s="24" t="s">
        <v>646</v>
      </c>
      <c r="Z517" s="94" t="s">
        <v>647</v>
      </c>
      <c r="AA517" s="24"/>
      <c r="AB517" s="24"/>
      <c r="AC517" s="24"/>
      <c r="AD517" s="24"/>
      <c r="AE517" s="24"/>
      <c r="AF517" s="24" t="s">
        <v>646</v>
      </c>
      <c r="AG517" s="24" t="str">
        <f t="shared" si="302"/>
        <v>T</v>
      </c>
      <c r="AH517" s="24">
        <v>2</v>
      </c>
      <c r="AI517" s="24">
        <v>21</v>
      </c>
      <c r="AJ517" s="24">
        <v>0</v>
      </c>
      <c r="AK517" s="24">
        <v>23</v>
      </c>
      <c r="AL517" s="24">
        <v>30</v>
      </c>
      <c r="AM517" s="24">
        <f t="shared" si="289"/>
        <v>3.0000000000000022</v>
      </c>
      <c r="AN517" s="97">
        <f t="shared" si="290"/>
        <v>0.875</v>
      </c>
      <c r="AO517" s="97">
        <f t="shared" si="291"/>
        <v>0.97916666666666674</v>
      </c>
      <c r="AP517" s="24" t="str" cm="1">
        <f t="array" ref="AP517">IF(W517="","",IF(SUMPRODUCT((W517=$W$6:$W$3326)*(AH517=$AH$6:$AH$3326)*(AN517=$AN$6:$AN$3326)*(AO517=$AO$6:$AO$3326)*(ROW($W$6:$W$3326)&lt;&gt;ROW(W517))*((R517=0)*($R$6:$R$3326&gt;0)+(R517&gt;0)*($R$6:$R$3326=0)))&gt;0,"SALONES UNIDOS",IF(SUMPRODUCT((W517=$W$6:$W$3326)*(AH517=$AH$6:$AH$3326)*((AN517&lt;$AO$6:$AO$3326)*(AO517&gt;$AN$6:$AN$3326))*(ROW($W$6:$W$3326)&lt;&gt;ROW(W517)))&gt;0,"CRUZADO","Sin cruce")))</f>
        <v>Sin cruce</v>
      </c>
      <c r="AQ517" s="97" t="str">
        <f t="shared" si="292"/>
        <v>AF8PRINCIPALB</v>
      </c>
      <c r="AR517" s="97" t="str" cm="1">
        <f t="array" ref="AR517">IF(AQ517="","",IF(SUMPRODUCT((AQ517=$AQ$6:$AQ$3326)*(AH517=$AH$6:$AH$3326)*(AN517=$AN$6:$AN$3326)*(AO517=$AO$6:$AO$3326)*(ROW($AQ$6:$AQ$3326)&lt;&gt;ROW(AQ517))*((R517=0)*($R$6:$R$3326&gt;0)+(R517&gt;0)*($R$6:$R$3326=0)))&gt;0,"SALONES UNIDOS",IF(SUMPRODUCT((AQ517=$AQ$6:$AQ$3326)*(AH517=$AH$6:$AH$3326)*((AN517&lt;$AO$6:$AO$3326)*(AO517&gt;$AN$6:$AN$3326))*(ROW($AQ$6:$AQ$3326)&lt;&gt;ROW(AQ517)))&gt;0,"CRUZADO","Sin cruce")))</f>
        <v>Sin cruce</v>
      </c>
    </row>
    <row r="518" spans="3:44" s="8" customFormat="1" ht="18.75" hidden="1" customHeight="1" x14ac:dyDescent="0.2">
      <c r="C518" s="11" t="s">
        <v>639</v>
      </c>
      <c r="D518" s="42" t="s">
        <v>34</v>
      </c>
      <c r="E518" s="42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108" t="s">
        <v>663</v>
      </c>
      <c r="L518" s="26" t="s">
        <v>664</v>
      </c>
      <c r="M518" s="24" t="s">
        <v>643</v>
      </c>
      <c r="N518" s="24" t="s">
        <v>644</v>
      </c>
      <c r="O518" s="11" t="s">
        <v>512</v>
      </c>
      <c r="P518" s="24">
        <v>3</v>
      </c>
      <c r="Q518" s="24">
        <v>2</v>
      </c>
      <c r="R518" s="47">
        <v>5</v>
      </c>
      <c r="S518" s="24">
        <v>4</v>
      </c>
      <c r="T518" s="39"/>
      <c r="U518" s="24">
        <v>30</v>
      </c>
      <c r="V518" s="24" t="str">
        <f>IF(W518="","",IFERROR(INDEX(#REF!,MATCH(W518,#REF!,0)),"NUEVO"))</f>
        <v>NUEVO</v>
      </c>
      <c r="W518" s="111" t="s">
        <v>484</v>
      </c>
      <c r="X518" s="51" t="s">
        <v>95</v>
      </c>
      <c r="Y518" s="24" t="s">
        <v>646</v>
      </c>
      <c r="Z518" s="94" t="s">
        <v>647</v>
      </c>
      <c r="AA518" s="24"/>
      <c r="AB518" s="24"/>
      <c r="AC518" s="24"/>
      <c r="AD518" s="24"/>
      <c r="AE518" s="24"/>
      <c r="AF518" s="24" t="s">
        <v>646</v>
      </c>
      <c r="AG518" s="24" t="str">
        <f t="shared" si="302"/>
        <v>TP</v>
      </c>
      <c r="AH518" s="24">
        <v>4</v>
      </c>
      <c r="AI518" s="24">
        <v>17</v>
      </c>
      <c r="AJ518" s="24">
        <v>40</v>
      </c>
      <c r="AK518" s="24">
        <v>21</v>
      </c>
      <c r="AL518" s="24">
        <v>50</v>
      </c>
      <c r="AM518" s="24">
        <f t="shared" si="289"/>
        <v>4.9999999999999982</v>
      </c>
      <c r="AN518" s="97">
        <f t="shared" si="290"/>
        <v>0.73611111111111116</v>
      </c>
      <c r="AO518" s="97">
        <f t="shared" si="291"/>
        <v>0.90972222222222221</v>
      </c>
      <c r="AP518" s="24" t="str" cm="1">
        <f t="array" ref="AP518">IF(W518="","",IF(SUMPRODUCT((W518=$W$6:$W$3326)*(AH518=$AH$6:$AH$3326)*(AN518=$AN$6:$AN$3326)*(AO518=$AO$6:$AO$3326)*(ROW($W$6:$W$3326)&lt;&gt;ROW(W518))*((R518=0)*($R$6:$R$3326&gt;0)+(R518&gt;0)*($R$6:$R$3326=0)))&gt;0,"SALONES UNIDOS",IF(SUMPRODUCT((W518=$W$6:$W$3326)*(AH518=$AH$6:$AH$3326)*((AN518&lt;$AO$6:$AO$3326)*(AO518&gt;$AN$6:$AN$3326))*(ROW($W$6:$W$3326)&lt;&gt;ROW(W518)))&gt;0,"CRUZADO","Sin cruce")))</f>
        <v>Sin cruce</v>
      </c>
      <c r="AQ518" s="97" t="str">
        <f t="shared" si="292"/>
        <v>AF8PRINCIPALB</v>
      </c>
      <c r="AR518" s="97" t="str" cm="1">
        <f t="array" ref="AR518">IF(AQ518="","",IF(SUMPRODUCT((AQ518=$AQ$6:$AQ$3326)*(AH518=$AH$6:$AH$3326)*(AN518=$AN$6:$AN$3326)*(AO518=$AO$6:$AO$3326)*(ROW($AQ$6:$AQ$3326)&lt;&gt;ROW(AQ518))*((R518=0)*($R$6:$R$3326&gt;0)+(R518&gt;0)*($R$6:$R$3326=0)))&gt;0,"SALONES UNIDOS",IF(SUMPRODUCT((AQ518=$AQ$6:$AQ$3326)*(AH518=$AH$6:$AH$3326)*((AN518&lt;$AO$6:$AO$3326)*(AO518&gt;$AN$6:$AN$3326))*(ROW($AQ$6:$AQ$3326)&lt;&gt;ROW(AQ518)))&gt;0,"CRUZADO","Sin cruce")))</f>
        <v>Sin cruce</v>
      </c>
    </row>
    <row r="519" spans="3:44" s="8" customFormat="1" ht="18.75" hidden="1" customHeight="1" x14ac:dyDescent="0.2">
      <c r="C519" s="11" t="s">
        <v>639</v>
      </c>
      <c r="D519" s="42" t="s">
        <v>34</v>
      </c>
      <c r="E519" s="42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108" t="s">
        <v>665</v>
      </c>
      <c r="L519" s="26" t="s">
        <v>666</v>
      </c>
      <c r="M519" s="24" t="s">
        <v>643</v>
      </c>
      <c r="N519" s="24" t="s">
        <v>644</v>
      </c>
      <c r="O519" s="11" t="s">
        <v>512</v>
      </c>
      <c r="P519" s="24">
        <v>3</v>
      </c>
      <c r="Q519" s="24">
        <v>0</v>
      </c>
      <c r="R519" s="47">
        <v>0</v>
      </c>
      <c r="S519" s="24">
        <v>4</v>
      </c>
      <c r="T519" s="39"/>
      <c r="U519" s="24">
        <v>26</v>
      </c>
      <c r="V519" s="24" t="str">
        <f>IF(W519="","",IFERROR(INDEX(#REF!,MATCH(W519,#REF!,0)),"NUEVO"))</f>
        <v>NUEVO</v>
      </c>
      <c r="W519" s="111" t="s">
        <v>153</v>
      </c>
      <c r="X519" s="51" t="s">
        <v>95</v>
      </c>
      <c r="Y519" s="24" t="s">
        <v>646</v>
      </c>
      <c r="Z519" s="94" t="s">
        <v>647</v>
      </c>
      <c r="AA519" s="24"/>
      <c r="AB519" s="24"/>
      <c r="AC519" s="24"/>
      <c r="AD519" s="24"/>
      <c r="AE519" s="24"/>
      <c r="AF519" s="24" t="s">
        <v>646</v>
      </c>
      <c r="AG519" s="24" t="str">
        <f t="shared" si="302"/>
        <v>T</v>
      </c>
      <c r="AH519" s="24">
        <v>2</v>
      </c>
      <c r="AI519" s="24">
        <v>18</v>
      </c>
      <c r="AJ519" s="24">
        <v>30</v>
      </c>
      <c r="AK519" s="24">
        <v>21</v>
      </c>
      <c r="AL519" s="24">
        <v>0</v>
      </c>
      <c r="AM519" s="24">
        <f t="shared" si="289"/>
        <v>0</v>
      </c>
      <c r="AN519" s="97">
        <f t="shared" si="290"/>
        <v>0.77083333333333337</v>
      </c>
      <c r="AO519" s="97">
        <f t="shared" si="291"/>
        <v>0.875</v>
      </c>
      <c r="AP519" s="24" t="str" cm="1">
        <f t="array" ref="AP519">IF(W519="","",IF(SUMPRODUCT((W519=$W$6:$W$3326)*(AH519=$AH$6:$AH$3326)*(AN519=$AN$6:$AN$3326)*(AO519=$AO$6:$AO$3326)*(ROW($W$6:$W$3326)&lt;&gt;ROW(W519))*((R519=0)*($R$6:$R$3326&gt;0)+(R519&gt;0)*($R$6:$R$3326=0)))&gt;0,"SALONES UNIDOS",IF(SUMPRODUCT((W519=$W$6:$W$3326)*(AH519=$AH$6:$AH$3326)*((AN519&lt;$AO$6:$AO$3326)*(AO519&gt;$AN$6:$AN$3326))*(ROW($W$6:$W$3326)&lt;&gt;ROW(W519)))&gt;0,"CRUZADO","Sin cruce")))</f>
        <v>SALONES UNIDOS</v>
      </c>
      <c r="AQ519" s="97" t="str">
        <f t="shared" si="292"/>
        <v>AF8PRINCIPALB</v>
      </c>
      <c r="AR519" s="97" t="str" cm="1">
        <f t="array" ref="AR519">IF(AQ519="","",IF(SUMPRODUCT((AQ519=$AQ$6:$AQ$3326)*(AH519=$AH$6:$AH$3326)*(AN519=$AN$6:$AN$3326)*(AO519=$AO$6:$AO$3326)*(ROW($AQ$6:$AQ$3326)&lt;&gt;ROW(AQ519))*((R519=0)*($R$6:$R$3326&gt;0)+(R519&gt;0)*($R$6:$R$3326=0)))&gt;0,"SALONES UNIDOS",IF(SUMPRODUCT((AQ519=$AQ$6:$AQ$3326)*(AH519=$AH$6:$AH$3326)*((AN519&lt;$AO$6:$AO$3326)*(AO519&gt;$AN$6:$AN$3326))*(ROW($AQ$6:$AQ$3326)&lt;&gt;ROW(AQ519)))&gt;0,"CRUZADO","Sin cruce")))</f>
        <v>Sin cruce</v>
      </c>
    </row>
    <row r="520" spans="3:44" s="8" customFormat="1" ht="18.75" hidden="1" customHeight="1" x14ac:dyDescent="0.2">
      <c r="C520" s="11" t="s">
        <v>639</v>
      </c>
      <c r="D520" s="42" t="s">
        <v>34</v>
      </c>
      <c r="E520" s="42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108" t="s">
        <v>665</v>
      </c>
      <c r="L520" s="26" t="s">
        <v>666</v>
      </c>
      <c r="M520" s="24" t="s">
        <v>643</v>
      </c>
      <c r="N520" s="24" t="s">
        <v>644</v>
      </c>
      <c r="O520" s="11" t="s">
        <v>512</v>
      </c>
      <c r="P520" s="24">
        <v>0</v>
      </c>
      <c r="Q520" s="24">
        <v>2</v>
      </c>
      <c r="R520" s="47">
        <v>0</v>
      </c>
      <c r="S520" s="24">
        <v>4</v>
      </c>
      <c r="T520" s="39"/>
      <c r="U520" s="24">
        <v>26</v>
      </c>
      <c r="V520" s="24" t="str">
        <f>IF(W520="","",IFERROR(INDEX(#REF!,MATCH(W520,#REF!,0)),"NUEVO"))</f>
        <v>NUEVO</v>
      </c>
      <c r="W520" s="111" t="s">
        <v>153</v>
      </c>
      <c r="X520" s="51" t="s">
        <v>95</v>
      </c>
      <c r="Y520" s="24" t="s">
        <v>646</v>
      </c>
      <c r="Z520" s="94" t="s">
        <v>647</v>
      </c>
      <c r="AA520" s="24"/>
      <c r="AB520" s="24"/>
      <c r="AC520" s="24"/>
      <c r="AD520" s="24"/>
      <c r="AE520" s="24"/>
      <c r="AF520" s="24" t="s">
        <v>646</v>
      </c>
      <c r="AG520" s="24" t="str">
        <f t="shared" si="302"/>
        <v>P</v>
      </c>
      <c r="AH520" s="24">
        <v>3</v>
      </c>
      <c r="AI520" s="24">
        <v>18</v>
      </c>
      <c r="AJ520" s="24">
        <v>30</v>
      </c>
      <c r="AK520" s="24">
        <v>20</v>
      </c>
      <c r="AL520" s="24">
        <v>10</v>
      </c>
      <c r="AM520" s="24">
        <f t="shared" si="289"/>
        <v>0</v>
      </c>
      <c r="AN520" s="97">
        <f t="shared" si="290"/>
        <v>0.77083333333333337</v>
      </c>
      <c r="AO520" s="97">
        <f t="shared" si="291"/>
        <v>0.84027777777777779</v>
      </c>
      <c r="AP520" s="24" t="str" cm="1">
        <f t="array" ref="AP520">IF(W520="","",IF(SUMPRODUCT((W520=$W$6:$W$3326)*(AH520=$AH$6:$AH$3326)*(AN520=$AN$6:$AN$3326)*(AO520=$AO$6:$AO$3326)*(ROW($W$6:$W$3326)&lt;&gt;ROW(W520))*((R520=0)*($R$6:$R$3326&gt;0)+(R520&gt;0)*($R$6:$R$3326=0)))&gt;0,"SALONES UNIDOS",IF(SUMPRODUCT((W520=$W$6:$W$3326)*(AH520=$AH$6:$AH$3326)*((AN520&lt;$AO$6:$AO$3326)*(AO520&gt;$AN$6:$AN$3326))*(ROW($W$6:$W$3326)&lt;&gt;ROW(W520)))&gt;0,"CRUZADO","Sin cruce")))</f>
        <v>SALONES UNIDOS</v>
      </c>
      <c r="AQ520" s="97" t="str">
        <f t="shared" si="292"/>
        <v>AF8PRINCIPALB</v>
      </c>
      <c r="AR520" s="97" t="str" cm="1">
        <f t="array" ref="AR520">IF(AQ520="","",IF(SUMPRODUCT((AQ520=$AQ$6:$AQ$3326)*(AH520=$AH$6:$AH$3326)*(AN520=$AN$6:$AN$3326)*(AO520=$AO$6:$AO$3326)*(ROW($AQ$6:$AQ$3326)&lt;&gt;ROW(AQ520))*((R520=0)*($R$6:$R$3326&gt;0)+(R520&gt;0)*($R$6:$R$3326=0)))&gt;0,"SALONES UNIDOS",IF(SUMPRODUCT((AQ520=$AQ$6:$AQ$3326)*(AH520=$AH$6:$AH$3326)*((AN520&lt;$AO$6:$AO$3326)*(AO520&gt;$AN$6:$AN$3326))*(ROW($AQ$6:$AQ$3326)&lt;&gt;ROW(AQ520)))&gt;0,"CRUZADO","Sin cruce")))</f>
        <v>Sin cruce</v>
      </c>
    </row>
    <row r="521" spans="3:44" s="8" customFormat="1" ht="18.75" hidden="1" customHeight="1" x14ac:dyDescent="0.2">
      <c r="C521" s="11" t="s">
        <v>639</v>
      </c>
      <c r="D521" s="42" t="s">
        <v>34</v>
      </c>
      <c r="E521" s="42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108" t="s">
        <v>667</v>
      </c>
      <c r="L521" s="26" t="s">
        <v>668</v>
      </c>
      <c r="M521" s="24" t="s">
        <v>658</v>
      </c>
      <c r="N521" s="24" t="s">
        <v>644</v>
      </c>
      <c r="O521" s="11" t="s">
        <v>521</v>
      </c>
      <c r="P521" s="24">
        <v>3</v>
      </c>
      <c r="Q521" s="24">
        <v>0</v>
      </c>
      <c r="R521" s="47">
        <v>3</v>
      </c>
      <c r="S521" s="24">
        <v>3</v>
      </c>
      <c r="T521" s="39"/>
      <c r="U521" s="24">
        <v>14</v>
      </c>
      <c r="V521" s="24" t="str">
        <f>IF(W521="","",IFERROR(INDEX(#REF!,MATCH(W521,#REF!,0)),"NUEVO"))</f>
        <v>NUEVO</v>
      </c>
      <c r="W521" s="111" t="s">
        <v>426</v>
      </c>
      <c r="X521" s="51" t="s">
        <v>95</v>
      </c>
      <c r="Y521" s="24" t="s">
        <v>646</v>
      </c>
      <c r="Z521" s="94" t="s">
        <v>647</v>
      </c>
      <c r="AA521" s="24"/>
      <c r="AB521" s="24"/>
      <c r="AC521" s="24"/>
      <c r="AD521" s="24"/>
      <c r="AE521" s="24"/>
      <c r="AF521" s="24" t="s">
        <v>646</v>
      </c>
      <c r="AG521" s="24" t="str">
        <f t="shared" si="302"/>
        <v>T</v>
      </c>
      <c r="AH521" s="24">
        <v>1</v>
      </c>
      <c r="AI521" s="24">
        <v>16</v>
      </c>
      <c r="AJ521" s="24">
        <v>0</v>
      </c>
      <c r="AK521" s="24">
        <v>18</v>
      </c>
      <c r="AL521" s="24">
        <v>30</v>
      </c>
      <c r="AM521" s="24">
        <f t="shared" ref="AM521:AM575" si="303">IF(R521=0,0,IF(AI521="",R521,IF(X521="HIBRIDO VIRTUAL",0,((((AK521/24)+(AL521/1440))-((AI521/24)+(AJ521/1440)))*1440/50))))</f>
        <v>3.0000000000000022</v>
      </c>
      <c r="AN521" s="97">
        <f t="shared" ref="AN521:AN575" si="304">AI521/24+AJ521/1440</f>
        <v>0.66666666666666663</v>
      </c>
      <c r="AO521" s="97">
        <f t="shared" ref="AO521:AO575" si="305">AK521/24+AL521/1440</f>
        <v>0.77083333333333337</v>
      </c>
      <c r="AP521" s="24" t="str" cm="1">
        <f t="array" ref="AP521">IF(W521="","",IF(SUMPRODUCT((W521=$W$6:$W$3326)*(AH521=$AH$6:$AH$3326)*(AN521=$AN$6:$AN$3326)*(AO521=$AO$6:$AO$3326)*(ROW($W$6:$W$3326)&lt;&gt;ROW(W521))*((R521=0)*($R$6:$R$3326&gt;0)+(R521&gt;0)*($R$6:$R$3326=0)))&gt;0,"SALONES UNIDOS",IF(SUMPRODUCT((W521=$W$6:$W$3326)*(AH521=$AH$6:$AH$3326)*((AN521&lt;$AO$6:$AO$3326)*(AO521&gt;$AN$6:$AN$3326))*(ROW($W$6:$W$3326)&lt;&gt;ROW(W521)))&gt;0,"CRUZADO","Sin cruce")))</f>
        <v>Sin cruce</v>
      </c>
      <c r="AQ521" s="97" t="str">
        <f t="shared" ref="AQ521:AQ575" si="306">TRIM(CONCATENATE(H521,I521,F521,J521))</f>
        <v>AF8PRINCIPALB</v>
      </c>
      <c r="AR521" s="97" t="str" cm="1">
        <f t="array" ref="AR521">IF(AQ521="","",IF(SUMPRODUCT((AQ521=$AQ$6:$AQ$3326)*(AH521=$AH$6:$AH$3326)*(AN521=$AN$6:$AN$3326)*(AO521=$AO$6:$AO$3326)*(ROW($AQ$6:$AQ$3326)&lt;&gt;ROW(AQ521))*((R521=0)*($R$6:$R$3326&gt;0)+(R521&gt;0)*($R$6:$R$3326=0)))&gt;0,"SALONES UNIDOS",IF(SUMPRODUCT((AQ521=$AQ$6:$AQ$3326)*(AH521=$AH$6:$AH$3326)*((AN521&lt;$AO$6:$AO$3326)*(AO521&gt;$AN$6:$AN$3326))*(ROW($AQ$6:$AQ$3326)&lt;&gt;ROW(AQ521)))&gt;0,"CRUZADO","Sin cruce")))</f>
        <v>Sin cruce</v>
      </c>
    </row>
    <row r="522" spans="3:44" s="8" customFormat="1" ht="18.75" hidden="1" customHeight="1" x14ac:dyDescent="0.2">
      <c r="C522" s="11" t="s">
        <v>639</v>
      </c>
      <c r="D522" s="42" t="s">
        <v>34</v>
      </c>
      <c r="E522" s="42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108" t="s">
        <v>669</v>
      </c>
      <c r="L522" s="26" t="s">
        <v>670</v>
      </c>
      <c r="M522" s="24" t="s">
        <v>643</v>
      </c>
      <c r="N522" s="24" t="s">
        <v>644</v>
      </c>
      <c r="O522" s="11" t="s">
        <v>512</v>
      </c>
      <c r="P522" s="24">
        <v>2</v>
      </c>
      <c r="Q522" s="24">
        <v>0</v>
      </c>
      <c r="R522" s="47">
        <v>2</v>
      </c>
      <c r="S522" s="24">
        <v>3</v>
      </c>
      <c r="T522" s="39"/>
      <c r="U522" s="24">
        <v>30</v>
      </c>
      <c r="V522" s="24" t="str">
        <f>IF(W522="","",IFERROR(INDEX(#REF!,MATCH(W522,#REF!,0)),"NUEVO"))</f>
        <v>NUEVO</v>
      </c>
      <c r="W522" s="111" t="s">
        <v>333</v>
      </c>
      <c r="X522" s="51" t="s">
        <v>95</v>
      </c>
      <c r="Y522" s="24" t="s">
        <v>646</v>
      </c>
      <c r="Z522" s="94" t="s">
        <v>647</v>
      </c>
      <c r="AA522" s="24"/>
      <c r="AB522" s="24"/>
      <c r="AC522" s="24"/>
      <c r="AD522" s="24"/>
      <c r="AE522" s="24"/>
      <c r="AF522" s="24" t="s">
        <v>646</v>
      </c>
      <c r="AG522" s="24" t="str">
        <f t="shared" si="302"/>
        <v>T</v>
      </c>
      <c r="AH522" s="24">
        <v>1</v>
      </c>
      <c r="AI522" s="24">
        <v>21</v>
      </c>
      <c r="AJ522" s="24">
        <v>50</v>
      </c>
      <c r="AK522" s="24">
        <v>23</v>
      </c>
      <c r="AL522" s="24">
        <v>30</v>
      </c>
      <c r="AM522" s="24">
        <f t="shared" si="303"/>
        <v>2.0000000000000027</v>
      </c>
      <c r="AN522" s="97">
        <f t="shared" si="304"/>
        <v>0.90972222222222221</v>
      </c>
      <c r="AO522" s="97">
        <f t="shared" si="305"/>
        <v>0.97916666666666674</v>
      </c>
      <c r="AP522" s="24" t="str" cm="1">
        <f t="array" ref="AP522">IF(W522="","",IF(SUMPRODUCT((W522=$W$6:$W$3326)*(AH522=$AH$6:$AH$3326)*(AN522=$AN$6:$AN$3326)*(AO522=$AO$6:$AO$3326)*(ROW($W$6:$W$3326)&lt;&gt;ROW(W522))*((R522=0)*($R$6:$R$3326&gt;0)+(R522&gt;0)*($R$6:$R$3326=0)))&gt;0,"SALONES UNIDOS",IF(SUMPRODUCT((W522=$W$6:$W$3326)*(AH522=$AH$6:$AH$3326)*((AN522&lt;$AO$6:$AO$3326)*(AO522&gt;$AN$6:$AN$3326))*(ROW($W$6:$W$3326)&lt;&gt;ROW(W522)))&gt;0,"CRUZADO","Sin cruce")))</f>
        <v>Sin cruce</v>
      </c>
      <c r="AQ522" s="97" t="str">
        <f t="shared" si="306"/>
        <v>AF8PRINCIPALB</v>
      </c>
      <c r="AR522" s="97" t="str" cm="1">
        <f t="array" ref="AR522">IF(AQ522="","",IF(SUMPRODUCT((AQ522=$AQ$6:$AQ$3326)*(AH522=$AH$6:$AH$3326)*(AN522=$AN$6:$AN$3326)*(AO522=$AO$6:$AO$3326)*(ROW($AQ$6:$AQ$3326)&lt;&gt;ROW(AQ522))*((R522=0)*($R$6:$R$3326&gt;0)+(R522&gt;0)*($R$6:$R$3326=0)))&gt;0,"SALONES UNIDOS",IF(SUMPRODUCT((AQ522=$AQ$6:$AQ$3326)*(AH522=$AH$6:$AH$3326)*((AN522&lt;$AO$6:$AO$3326)*(AO522&gt;$AN$6:$AN$3326))*(ROW($AQ$6:$AQ$3326)&lt;&gt;ROW(AQ522)))&gt;0,"CRUZADO","Sin cruce")))</f>
        <v>Sin cruce</v>
      </c>
    </row>
    <row r="523" spans="3:44" s="8" customFormat="1" ht="18.75" hidden="1" customHeight="1" x14ac:dyDescent="0.2">
      <c r="C523" s="11" t="s">
        <v>639</v>
      </c>
      <c r="D523" s="42" t="s">
        <v>34</v>
      </c>
      <c r="E523" s="42">
        <v>202011</v>
      </c>
      <c r="F523" s="11" t="s">
        <v>23</v>
      </c>
      <c r="G523" s="11" t="s">
        <v>20</v>
      </c>
      <c r="H523" s="11" t="s">
        <v>15</v>
      </c>
      <c r="I523" s="11">
        <v>8</v>
      </c>
      <c r="J523" s="11" t="s">
        <v>26</v>
      </c>
      <c r="K523" s="108" t="s">
        <v>669</v>
      </c>
      <c r="L523" s="26" t="s">
        <v>670</v>
      </c>
      <c r="M523" s="24" t="s">
        <v>643</v>
      </c>
      <c r="N523" s="24" t="s">
        <v>644</v>
      </c>
      <c r="O523" s="11" t="s">
        <v>512</v>
      </c>
      <c r="P523" s="24">
        <v>0</v>
      </c>
      <c r="Q523" s="24">
        <v>2</v>
      </c>
      <c r="R523" s="47">
        <v>2</v>
      </c>
      <c r="S523" s="24">
        <v>3</v>
      </c>
      <c r="T523" s="39"/>
      <c r="U523" s="24">
        <v>30</v>
      </c>
      <c r="V523" s="24" t="str">
        <f>IF(W523="","",IFERROR(INDEX(#REF!,MATCH(W523,#REF!,0)),"NUEVO"))</f>
        <v>NUEVO</v>
      </c>
      <c r="W523" s="111" t="s">
        <v>333</v>
      </c>
      <c r="X523" s="51" t="s">
        <v>95</v>
      </c>
      <c r="Y523" s="24" t="s">
        <v>646</v>
      </c>
      <c r="Z523" s="94" t="s">
        <v>647</v>
      </c>
      <c r="AA523" s="24"/>
      <c r="AB523" s="24"/>
      <c r="AC523" s="24"/>
      <c r="AD523" s="24"/>
      <c r="AE523" s="24"/>
      <c r="AF523" s="24" t="s">
        <v>646</v>
      </c>
      <c r="AG523" s="24" t="str">
        <f t="shared" si="302"/>
        <v>P</v>
      </c>
      <c r="AH523" s="24">
        <v>3</v>
      </c>
      <c r="AI523" s="24">
        <v>20</v>
      </c>
      <c r="AJ523" s="24">
        <v>10</v>
      </c>
      <c r="AK523" s="24">
        <v>21</v>
      </c>
      <c r="AL523" s="24">
        <v>50</v>
      </c>
      <c r="AM523" s="24">
        <f t="shared" si="303"/>
        <v>1.9999999999999993</v>
      </c>
      <c r="AN523" s="97">
        <f t="shared" si="304"/>
        <v>0.84027777777777779</v>
      </c>
      <c r="AO523" s="97">
        <f t="shared" si="305"/>
        <v>0.90972222222222221</v>
      </c>
      <c r="AP523" s="24" t="str" cm="1">
        <f t="array" ref="AP523">IF(W523="","",IF(SUMPRODUCT((W523=$W$6:$W$3326)*(AH523=$AH$6:$AH$3326)*(AN523=$AN$6:$AN$3326)*(AO523=$AO$6:$AO$3326)*(ROW($W$6:$W$3326)&lt;&gt;ROW(W523))*((R523=0)*($R$6:$R$3326&gt;0)+(R523&gt;0)*($R$6:$R$3326=0)))&gt;0,"SALONES UNIDOS",IF(SUMPRODUCT((W523=$W$6:$W$3326)*(AH523=$AH$6:$AH$3326)*((AN523&lt;$AO$6:$AO$3326)*(AO523&gt;$AN$6:$AN$3326))*(ROW($W$6:$W$3326)&lt;&gt;ROW(W523)))&gt;0,"CRUZADO","Sin cruce")))</f>
        <v>Sin cruce</v>
      </c>
      <c r="AQ523" s="97" t="str">
        <f t="shared" si="306"/>
        <v>AF8PRINCIPALB</v>
      </c>
      <c r="AR523" s="97" t="str" cm="1">
        <f t="array" ref="AR523">IF(AQ523="","",IF(SUMPRODUCT((AQ523=$AQ$6:$AQ$3326)*(AH523=$AH$6:$AH$3326)*(AN523=$AN$6:$AN$3326)*(AO523=$AO$6:$AO$3326)*(ROW($AQ$6:$AQ$3326)&lt;&gt;ROW(AQ523))*((R523=0)*($R$6:$R$3326&gt;0)+(R523&gt;0)*($R$6:$R$3326=0)))&gt;0,"SALONES UNIDOS",IF(SUMPRODUCT((AQ523=$AQ$6:$AQ$3326)*(AH523=$AH$6:$AH$3326)*((AN523&lt;$AO$6:$AO$3326)*(AO523&gt;$AN$6:$AN$3326))*(ROW($AQ$6:$AQ$3326)&lt;&gt;ROW(AQ523)))&gt;0,"CRUZADO","Sin cruce")))</f>
        <v>Sin cruce</v>
      </c>
    </row>
    <row r="524" spans="3:44" s="8" customFormat="1" ht="18.75" hidden="1" customHeight="1" x14ac:dyDescent="0.2">
      <c r="C524" s="11" t="s">
        <v>639</v>
      </c>
      <c r="D524" s="24" t="s">
        <v>34</v>
      </c>
      <c r="E524" s="24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16</v>
      </c>
      <c r="K524" s="108" t="s">
        <v>671</v>
      </c>
      <c r="L524" s="26" t="s">
        <v>672</v>
      </c>
      <c r="M524" s="24" t="s">
        <v>643</v>
      </c>
      <c r="N524" s="24" t="s">
        <v>644</v>
      </c>
      <c r="O524" s="11" t="s">
        <v>512</v>
      </c>
      <c r="P524" s="24">
        <v>3</v>
      </c>
      <c r="Q524" s="24">
        <v>2</v>
      </c>
      <c r="R524" s="47">
        <v>5</v>
      </c>
      <c r="S524" s="24">
        <v>4</v>
      </c>
      <c r="T524" s="39"/>
      <c r="U524" s="24">
        <v>15</v>
      </c>
      <c r="V524" s="24" t="str">
        <f>IF(W524="","",IFERROR(INDEX(#REF!,MATCH(W524,#REF!,0)),"NUEVO"))</f>
        <v>NUEVO</v>
      </c>
      <c r="W524" s="111" t="s">
        <v>440</v>
      </c>
      <c r="X524" s="51" t="s">
        <v>95</v>
      </c>
      <c r="Y524" s="24" t="s">
        <v>646</v>
      </c>
      <c r="Z524" s="94" t="s">
        <v>647</v>
      </c>
      <c r="AA524" s="24"/>
      <c r="AB524" s="24"/>
      <c r="AC524" s="24"/>
      <c r="AD524" s="24"/>
      <c r="AE524" s="24"/>
      <c r="AF524" s="24" t="s">
        <v>646</v>
      </c>
      <c r="AG524" s="24" t="str">
        <f t="shared" si="302"/>
        <v>TP</v>
      </c>
      <c r="AH524" s="24">
        <v>3</v>
      </c>
      <c r="AI524" s="24">
        <v>17</v>
      </c>
      <c r="AJ524" s="24">
        <v>40</v>
      </c>
      <c r="AK524" s="24">
        <v>21</v>
      </c>
      <c r="AL524" s="24">
        <v>50</v>
      </c>
      <c r="AM524" s="24">
        <f t="shared" si="303"/>
        <v>4.9999999999999982</v>
      </c>
      <c r="AN524" s="97">
        <f t="shared" si="304"/>
        <v>0.73611111111111116</v>
      </c>
      <c r="AO524" s="97">
        <f t="shared" si="305"/>
        <v>0.90972222222222221</v>
      </c>
      <c r="AP524" s="24" t="str" cm="1">
        <f t="array" ref="AP524">IF(W524="","",IF(SUMPRODUCT((W524=$W$6:$W$3326)*(AH524=$AH$6:$AH$3326)*(AN524=$AN$6:$AN$3326)*(AO524=$AO$6:$AO$3326)*(ROW($W$6:$W$3326)&lt;&gt;ROW(W524))*((R524=0)*($R$6:$R$3326&gt;0)+(R524&gt;0)*($R$6:$R$3326=0)))&gt;0,"SALONES UNIDOS",IF(SUMPRODUCT((W524=$W$6:$W$3326)*(AH524=$AH$6:$AH$3326)*((AN524&lt;$AO$6:$AO$3326)*(AO524&gt;$AN$6:$AN$3326))*(ROW($W$6:$W$3326)&lt;&gt;ROW(W524)))&gt;0,"CRUZADO","Sin cruce")))</f>
        <v>Sin cruce</v>
      </c>
      <c r="AQ524" s="97" t="str">
        <f t="shared" si="306"/>
        <v>AF9PRINCIPALA</v>
      </c>
      <c r="AR524" s="97" t="str" cm="1">
        <f t="array" ref="AR524">IF(AQ524="","",IF(SUMPRODUCT((AQ524=$AQ$6:$AQ$3326)*(AH524=$AH$6:$AH$3326)*(AN524=$AN$6:$AN$3326)*(AO524=$AO$6:$AO$3326)*(ROW($AQ$6:$AQ$3326)&lt;&gt;ROW(AQ524))*((R524=0)*($R$6:$R$3326&gt;0)+(R524&gt;0)*($R$6:$R$3326=0)))&gt;0,"SALONES UNIDOS",IF(SUMPRODUCT((AQ524=$AQ$6:$AQ$3326)*(AH524=$AH$6:$AH$3326)*((AN524&lt;$AO$6:$AO$3326)*(AO524&gt;$AN$6:$AN$3326))*(ROW($AQ$6:$AQ$3326)&lt;&gt;ROW(AQ524)))&gt;0,"CRUZADO","Sin cruce")))</f>
        <v>Sin cruce</v>
      </c>
    </row>
    <row r="525" spans="3:44" s="8" customFormat="1" ht="18.75" hidden="1" customHeight="1" x14ac:dyDescent="0.2">
      <c r="C525" s="11" t="s">
        <v>639</v>
      </c>
      <c r="D525" s="24" t="s">
        <v>34</v>
      </c>
      <c r="E525" s="24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750</v>
      </c>
      <c r="K525" s="108" t="s">
        <v>673</v>
      </c>
      <c r="L525" s="26" t="s">
        <v>674</v>
      </c>
      <c r="M525" s="24" t="s">
        <v>658</v>
      </c>
      <c r="N525" s="24" t="s">
        <v>644</v>
      </c>
      <c r="O525" s="11" t="s">
        <v>521</v>
      </c>
      <c r="P525" s="24">
        <v>0</v>
      </c>
      <c r="Q525" s="24">
        <v>2</v>
      </c>
      <c r="R525" s="47">
        <v>2</v>
      </c>
      <c r="S525" s="24">
        <v>6</v>
      </c>
      <c r="T525" s="39"/>
      <c r="U525" s="24">
        <v>15</v>
      </c>
      <c r="V525" s="24" t="str">
        <f>IF(W525="","",IFERROR(INDEX(#REF!,MATCH(W525,#REF!,0)),"NUEVO"))</f>
        <v>NUEVO</v>
      </c>
      <c r="W525" s="111" t="s">
        <v>163</v>
      </c>
      <c r="X525" s="51" t="s">
        <v>95</v>
      </c>
      <c r="Y525" s="24" t="s">
        <v>646</v>
      </c>
      <c r="Z525" s="94" t="s">
        <v>647</v>
      </c>
      <c r="AA525" s="24"/>
      <c r="AB525" s="24"/>
      <c r="AC525" s="24"/>
      <c r="AD525" s="24"/>
      <c r="AE525" s="24"/>
      <c r="AF525" s="24" t="s">
        <v>646</v>
      </c>
      <c r="AG525" s="24" t="str">
        <f t="shared" si="302"/>
        <v>P</v>
      </c>
      <c r="AH525" s="24">
        <v>4</v>
      </c>
      <c r="AI525" s="24">
        <v>18</v>
      </c>
      <c r="AJ525" s="24">
        <v>30</v>
      </c>
      <c r="AK525" s="24">
        <v>20</v>
      </c>
      <c r="AL525" s="24">
        <v>10</v>
      </c>
      <c r="AM525" s="24">
        <f t="shared" si="303"/>
        <v>1.9999999999999993</v>
      </c>
      <c r="AN525" s="97">
        <f t="shared" si="304"/>
        <v>0.77083333333333337</v>
      </c>
      <c r="AO525" s="97">
        <f t="shared" si="305"/>
        <v>0.84027777777777779</v>
      </c>
      <c r="AP525" s="24" t="str" cm="1">
        <f t="array" ref="AP525">IF(W525="","",IF(SUMPRODUCT((W525=$W$6:$W$3326)*(AH525=$AH$6:$AH$3326)*(AN525=$AN$6:$AN$3326)*(AO525=$AO$6:$AO$3326)*(ROW($W$6:$W$3326)&lt;&gt;ROW(W525))*((R525=0)*($R$6:$R$3326&gt;0)+(R525&gt;0)*($R$6:$R$3326=0)))&gt;0,"SALONES UNIDOS",IF(SUMPRODUCT((W525=$W$6:$W$3326)*(AH525=$AH$6:$AH$3326)*((AN525&lt;$AO$6:$AO$3326)*(AO525&gt;$AN$6:$AN$3326))*(ROW($W$6:$W$3326)&lt;&gt;ROW(W525)))&gt;0,"CRUZADO","Sin cruce")))</f>
        <v>Sin cruce</v>
      </c>
      <c r="AQ525" s="97" t="str">
        <f t="shared" si="306"/>
        <v>AF9PRINCIPALA1</v>
      </c>
      <c r="AR525" s="97" t="str" cm="1">
        <f t="array" ref="AR525">IF(AQ525="","",IF(SUMPRODUCT((AQ525=$AQ$6:$AQ$3326)*(AH525=$AH$6:$AH$3326)*(AN525=$AN$6:$AN$3326)*(AO525=$AO$6:$AO$3326)*(ROW($AQ$6:$AQ$3326)&lt;&gt;ROW(AQ525))*((R525=0)*($R$6:$R$3326&gt;0)+(R525&gt;0)*($R$6:$R$3326=0)))&gt;0,"SALONES UNIDOS",IF(SUMPRODUCT((AQ525=$AQ$6:$AQ$3326)*(AH525=$AH$6:$AH$3326)*((AN525&lt;$AO$6:$AO$3326)*(AO525&gt;$AN$6:$AN$3326))*(ROW($AQ$6:$AQ$3326)&lt;&gt;ROW(AQ525)))&gt;0,"CRUZADO","Sin cruce")))</f>
        <v>Sin cruce</v>
      </c>
    </row>
    <row r="526" spans="3:44" s="8" customFormat="1" ht="18.75" hidden="1" customHeight="1" x14ac:dyDescent="0.2">
      <c r="C526" s="11" t="s">
        <v>639</v>
      </c>
      <c r="D526" s="24" t="s">
        <v>34</v>
      </c>
      <c r="E526" s="24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750</v>
      </c>
      <c r="K526" s="108" t="s">
        <v>673</v>
      </c>
      <c r="L526" s="26" t="s">
        <v>674</v>
      </c>
      <c r="M526" s="24" t="s">
        <v>658</v>
      </c>
      <c r="N526" s="24" t="s">
        <v>644</v>
      </c>
      <c r="O526" s="11" t="s">
        <v>521</v>
      </c>
      <c r="P526" s="24">
        <v>4</v>
      </c>
      <c r="Q526" s="24">
        <v>2</v>
      </c>
      <c r="R526" s="47">
        <v>6</v>
      </c>
      <c r="S526" s="24">
        <v>6</v>
      </c>
      <c r="T526" s="39"/>
      <c r="U526" s="24">
        <v>15</v>
      </c>
      <c r="V526" s="24" t="str">
        <f>IF(W526="","",IFERROR(INDEX(#REF!,MATCH(W526,#REF!,0)),"NUEVO"))</f>
        <v>NUEVO</v>
      </c>
      <c r="W526" s="111" t="s">
        <v>163</v>
      </c>
      <c r="X526" s="51" t="s">
        <v>95</v>
      </c>
      <c r="Y526" s="24" t="s">
        <v>646</v>
      </c>
      <c r="Z526" s="94" t="s">
        <v>647</v>
      </c>
      <c r="AA526" s="24"/>
      <c r="AB526" s="24"/>
      <c r="AC526" s="24"/>
      <c r="AD526" s="24"/>
      <c r="AE526" s="24"/>
      <c r="AF526" s="24" t="s">
        <v>646</v>
      </c>
      <c r="AG526" s="24" t="str">
        <f t="shared" si="302"/>
        <v>TP</v>
      </c>
      <c r="AH526" s="24">
        <v>1</v>
      </c>
      <c r="AI526" s="24">
        <v>18</v>
      </c>
      <c r="AJ526" s="24">
        <v>30</v>
      </c>
      <c r="AK526" s="24">
        <v>23</v>
      </c>
      <c r="AL526" s="24">
        <v>30</v>
      </c>
      <c r="AM526" s="24">
        <f t="shared" si="303"/>
        <v>6.0000000000000009</v>
      </c>
      <c r="AN526" s="97">
        <f t="shared" si="304"/>
        <v>0.77083333333333337</v>
      </c>
      <c r="AO526" s="97">
        <f t="shared" si="305"/>
        <v>0.97916666666666674</v>
      </c>
      <c r="AP526" s="24" t="str" cm="1">
        <f t="array" ref="AP526">IF(W526="","",IF(SUMPRODUCT((W526=$W$6:$W$3326)*(AH526=$AH$6:$AH$3326)*(AN526=$AN$6:$AN$3326)*(AO526=$AO$6:$AO$3326)*(ROW($W$6:$W$3326)&lt;&gt;ROW(W526))*((R526=0)*($R$6:$R$3326&gt;0)+(R526&gt;0)*($R$6:$R$3326=0)))&gt;0,"SALONES UNIDOS",IF(SUMPRODUCT((W526=$W$6:$W$3326)*(AH526=$AH$6:$AH$3326)*((AN526&lt;$AO$6:$AO$3326)*(AO526&gt;$AN$6:$AN$3326))*(ROW($W$6:$W$3326)&lt;&gt;ROW(W526)))&gt;0,"CRUZADO","Sin cruce")))</f>
        <v>Sin cruce</v>
      </c>
      <c r="AQ526" s="97" t="str">
        <f t="shared" si="306"/>
        <v>AF9PRINCIPALA1</v>
      </c>
      <c r="AR526" s="97" t="str" cm="1">
        <f t="array" ref="AR526">IF(AQ526="","",IF(SUMPRODUCT((AQ526=$AQ$6:$AQ$3326)*(AH526=$AH$6:$AH$3326)*(AN526=$AN$6:$AN$3326)*(AO526=$AO$6:$AO$3326)*(ROW($AQ$6:$AQ$3326)&lt;&gt;ROW(AQ526))*((R526=0)*($R$6:$R$3326&gt;0)+(R526&gt;0)*($R$6:$R$3326=0)))&gt;0,"SALONES UNIDOS",IF(SUMPRODUCT((AQ526=$AQ$6:$AQ$3326)*(AH526=$AH$6:$AH$3326)*((AN526&lt;$AO$6:$AO$3326)*(AO526&gt;$AN$6:$AN$3326))*(ROW($AQ$6:$AQ$3326)&lt;&gt;ROW(AQ526)))&gt;0,"CRUZADO","Sin cruce")))</f>
        <v>Sin cruce</v>
      </c>
    </row>
    <row r="527" spans="3:44" s="8" customFormat="1" ht="18.75" hidden="1" customHeight="1" x14ac:dyDescent="0.2">
      <c r="C527" s="11" t="s">
        <v>639</v>
      </c>
      <c r="D527" s="24" t="s">
        <v>34</v>
      </c>
      <c r="E527" s="24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752</v>
      </c>
      <c r="K527" s="108" t="s">
        <v>673</v>
      </c>
      <c r="L527" s="26" t="s">
        <v>674</v>
      </c>
      <c r="M527" s="24" t="s">
        <v>658</v>
      </c>
      <c r="N527" s="24" t="s">
        <v>644</v>
      </c>
      <c r="O527" s="11" t="s">
        <v>521</v>
      </c>
      <c r="P527" s="24">
        <v>0</v>
      </c>
      <c r="Q527" s="24">
        <v>2</v>
      </c>
      <c r="R527" s="47">
        <v>2</v>
      </c>
      <c r="S527" s="24">
        <v>6</v>
      </c>
      <c r="T527" s="39"/>
      <c r="U527" s="24">
        <v>15</v>
      </c>
      <c r="V527" s="24" t="str">
        <f>IF(W527="","",IFERROR(INDEX(#REF!,MATCH(W527,#REF!,0)),"NUEVO"))</f>
        <v>NUEVO</v>
      </c>
      <c r="W527" s="111" t="s">
        <v>222</v>
      </c>
      <c r="X527" s="51" t="s">
        <v>95</v>
      </c>
      <c r="Y527" s="24" t="s">
        <v>646</v>
      </c>
      <c r="Z527" s="94" t="s">
        <v>647</v>
      </c>
      <c r="AA527" s="24"/>
      <c r="AB527" s="24"/>
      <c r="AC527" s="24"/>
      <c r="AD527" s="24"/>
      <c r="AE527" s="24"/>
      <c r="AF527" s="24" t="s">
        <v>646</v>
      </c>
      <c r="AG527" s="24" t="str">
        <f t="shared" si="302"/>
        <v>P</v>
      </c>
      <c r="AH527" s="24">
        <v>4</v>
      </c>
      <c r="AI527" s="24">
        <v>18</v>
      </c>
      <c r="AJ527" s="24">
        <v>30</v>
      </c>
      <c r="AK527" s="24">
        <v>20</v>
      </c>
      <c r="AL527" s="24">
        <v>10</v>
      </c>
      <c r="AM527" s="24">
        <f t="shared" si="303"/>
        <v>1.9999999999999993</v>
      </c>
      <c r="AN527" s="97">
        <f t="shared" si="304"/>
        <v>0.77083333333333337</v>
      </c>
      <c r="AO527" s="97">
        <f t="shared" si="305"/>
        <v>0.84027777777777779</v>
      </c>
      <c r="AP527" s="24" t="str" cm="1">
        <f t="array" ref="AP527">IF(W527="","",IF(SUMPRODUCT((W527=$W$6:$W$3326)*(AH527=$AH$6:$AH$3326)*(AN527=$AN$6:$AN$3326)*(AO527=$AO$6:$AO$3326)*(ROW($W$6:$W$3326)&lt;&gt;ROW(W527))*((R527=0)*($R$6:$R$3326&gt;0)+(R527&gt;0)*($R$6:$R$3326=0)))&gt;0,"SALONES UNIDOS",IF(SUMPRODUCT((W527=$W$6:$W$3326)*(AH527=$AH$6:$AH$3326)*((AN527&lt;$AO$6:$AO$3326)*(AO527&gt;$AN$6:$AN$3326))*(ROW($W$6:$W$3326)&lt;&gt;ROW(W527)))&gt;0,"CRUZADO","Sin cruce")))</f>
        <v>Sin cruce</v>
      </c>
      <c r="AQ527" s="97" t="str">
        <f t="shared" si="306"/>
        <v>AF9PRINCIPALA2</v>
      </c>
      <c r="AR527" s="97" t="str" cm="1">
        <f t="array" ref="AR527">IF(AQ527="","",IF(SUMPRODUCT((AQ527=$AQ$6:$AQ$3326)*(AH527=$AH$6:$AH$3326)*(AN527=$AN$6:$AN$3326)*(AO527=$AO$6:$AO$3326)*(ROW($AQ$6:$AQ$3326)&lt;&gt;ROW(AQ527))*((R527=0)*($R$6:$R$3326&gt;0)+(R527&gt;0)*($R$6:$R$3326=0)))&gt;0,"SALONES UNIDOS",IF(SUMPRODUCT((AQ527=$AQ$6:$AQ$3326)*(AH527=$AH$6:$AH$3326)*((AN527&lt;$AO$6:$AO$3326)*(AO527&gt;$AN$6:$AN$3326))*(ROW($AQ$6:$AQ$3326)&lt;&gt;ROW(AQ527)))&gt;0,"CRUZADO","Sin cruce")))</f>
        <v>Sin cruce</v>
      </c>
    </row>
    <row r="528" spans="3:44" s="8" customFormat="1" ht="18.75" hidden="1" customHeight="1" x14ac:dyDescent="0.2">
      <c r="C528" s="11" t="s">
        <v>639</v>
      </c>
      <c r="D528" s="24" t="s">
        <v>34</v>
      </c>
      <c r="E528" s="24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752</v>
      </c>
      <c r="K528" s="108" t="s">
        <v>673</v>
      </c>
      <c r="L528" s="26" t="s">
        <v>674</v>
      </c>
      <c r="M528" s="24" t="s">
        <v>658</v>
      </c>
      <c r="N528" s="24" t="s">
        <v>644</v>
      </c>
      <c r="O528" s="11" t="s">
        <v>521</v>
      </c>
      <c r="P528" s="24">
        <v>4</v>
      </c>
      <c r="Q528" s="24">
        <v>2</v>
      </c>
      <c r="R528" s="47">
        <v>6</v>
      </c>
      <c r="S528" s="24">
        <v>6</v>
      </c>
      <c r="T528" s="39"/>
      <c r="U528" s="24">
        <v>15</v>
      </c>
      <c r="V528" s="24" t="str">
        <f>IF(W528="","",IFERROR(INDEX(#REF!,MATCH(W528,#REF!,0)),"NUEVO"))</f>
        <v>NUEVO</v>
      </c>
      <c r="W528" s="111" t="s">
        <v>222</v>
      </c>
      <c r="X528" s="51" t="s">
        <v>95</v>
      </c>
      <c r="Y528" s="24" t="s">
        <v>646</v>
      </c>
      <c r="Z528" s="94" t="s">
        <v>647</v>
      </c>
      <c r="AA528" s="24"/>
      <c r="AB528" s="24"/>
      <c r="AC528" s="24"/>
      <c r="AD528" s="24"/>
      <c r="AE528" s="24"/>
      <c r="AF528" s="24" t="s">
        <v>646</v>
      </c>
      <c r="AG528" s="24" t="str">
        <f t="shared" si="302"/>
        <v>TP</v>
      </c>
      <c r="AH528" s="24">
        <v>1</v>
      </c>
      <c r="AI528" s="24">
        <v>18</v>
      </c>
      <c r="AJ528" s="24">
        <v>30</v>
      </c>
      <c r="AK528" s="24">
        <v>23</v>
      </c>
      <c r="AL528" s="24">
        <v>30</v>
      </c>
      <c r="AM528" s="24">
        <f t="shared" si="303"/>
        <v>6.0000000000000009</v>
      </c>
      <c r="AN528" s="97">
        <f t="shared" si="304"/>
        <v>0.77083333333333337</v>
      </c>
      <c r="AO528" s="97">
        <f t="shared" si="305"/>
        <v>0.97916666666666674</v>
      </c>
      <c r="AP528" s="24" t="str" cm="1">
        <f t="array" ref="AP528">IF(W528="","",IF(SUMPRODUCT((W528=$W$6:$W$3326)*(AH528=$AH$6:$AH$3326)*(AN528=$AN$6:$AN$3326)*(AO528=$AO$6:$AO$3326)*(ROW($W$6:$W$3326)&lt;&gt;ROW(W528))*((R528=0)*($R$6:$R$3326&gt;0)+(R528&gt;0)*($R$6:$R$3326=0)))&gt;0,"SALONES UNIDOS",IF(SUMPRODUCT((W528=$W$6:$W$3326)*(AH528=$AH$6:$AH$3326)*((AN528&lt;$AO$6:$AO$3326)*(AO528&gt;$AN$6:$AN$3326))*(ROW($W$6:$W$3326)&lt;&gt;ROW(W528)))&gt;0,"CRUZADO","Sin cruce")))</f>
        <v>Sin cruce</v>
      </c>
      <c r="AQ528" s="97" t="str">
        <f t="shared" si="306"/>
        <v>AF9PRINCIPALA2</v>
      </c>
      <c r="AR528" s="97" t="str" cm="1">
        <f t="array" ref="AR528">IF(AQ528="","",IF(SUMPRODUCT((AQ528=$AQ$6:$AQ$3326)*(AH528=$AH$6:$AH$3326)*(AN528=$AN$6:$AN$3326)*(AO528=$AO$6:$AO$3326)*(ROW($AQ$6:$AQ$3326)&lt;&gt;ROW(AQ528))*((R528=0)*($R$6:$R$3326&gt;0)+(R528&gt;0)*($R$6:$R$3326=0)))&gt;0,"SALONES UNIDOS",IF(SUMPRODUCT((AQ528=$AQ$6:$AQ$3326)*(AH528=$AH$6:$AH$3326)*((AN528&lt;$AO$6:$AO$3326)*(AO528&gt;$AN$6:$AN$3326))*(ROW($AQ$6:$AQ$3326)&lt;&gt;ROW(AQ528)))&gt;0,"CRUZADO","Sin cruce")))</f>
        <v>Sin cruce</v>
      </c>
    </row>
    <row r="529" spans="3:44" s="8" customFormat="1" ht="18.75" hidden="1" customHeight="1" x14ac:dyDescent="0.2">
      <c r="C529" s="11" t="s">
        <v>639</v>
      </c>
      <c r="D529" s="24" t="s">
        <v>34</v>
      </c>
      <c r="E529" s="24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108" t="s">
        <v>675</v>
      </c>
      <c r="L529" s="26" t="s">
        <v>676</v>
      </c>
      <c r="M529" s="24" t="s">
        <v>643</v>
      </c>
      <c r="N529" s="24" t="s">
        <v>644</v>
      </c>
      <c r="O529" s="11" t="s">
        <v>512</v>
      </c>
      <c r="P529" s="24">
        <v>0</v>
      </c>
      <c r="Q529" s="24">
        <v>2</v>
      </c>
      <c r="R529" s="47">
        <v>2</v>
      </c>
      <c r="S529" s="24">
        <v>4</v>
      </c>
      <c r="T529" s="39"/>
      <c r="U529" s="24">
        <v>16</v>
      </c>
      <c r="V529" s="24" t="str">
        <f>IF(W529="","",IFERROR(INDEX(#REF!,MATCH(W529,#REF!,0)),"NUEVO"))</f>
        <v>NUEVO</v>
      </c>
      <c r="W529" s="111" t="s">
        <v>138</v>
      </c>
      <c r="X529" s="51" t="s">
        <v>95</v>
      </c>
      <c r="Y529" s="24" t="s">
        <v>646</v>
      </c>
      <c r="Z529" s="94" t="s">
        <v>647</v>
      </c>
      <c r="AA529" s="24"/>
      <c r="AB529" s="24"/>
      <c r="AC529" s="24"/>
      <c r="AD529" s="24"/>
      <c r="AE529" s="24"/>
      <c r="AF529" s="24" t="s">
        <v>646</v>
      </c>
      <c r="AG529" s="24" t="str">
        <f t="shared" si="302"/>
        <v>P</v>
      </c>
      <c r="AH529" s="24">
        <v>3</v>
      </c>
      <c r="AI529" s="24">
        <v>21</v>
      </c>
      <c r="AJ529" s="24">
        <v>50</v>
      </c>
      <c r="AK529" s="139">
        <v>23</v>
      </c>
      <c r="AL529" s="24">
        <v>30</v>
      </c>
      <c r="AM529" s="24">
        <f t="shared" si="303"/>
        <v>2.0000000000000027</v>
      </c>
      <c r="AN529" s="97">
        <f t="shared" si="304"/>
        <v>0.90972222222222221</v>
      </c>
      <c r="AO529" s="97">
        <f t="shared" si="305"/>
        <v>0.97916666666666674</v>
      </c>
      <c r="AP529" s="24" t="str" cm="1">
        <f t="array" ref="AP529">IF(W529="","",IF(SUMPRODUCT((W529=$W$6:$W$3326)*(AH529=$AH$6:$AH$3326)*(AN529=$AN$6:$AN$3326)*(AO529=$AO$6:$AO$3326)*(ROW($W$6:$W$3326)&lt;&gt;ROW(W529))*((R529=0)*($R$6:$R$3326&gt;0)+(R529&gt;0)*($R$6:$R$3326=0)))&gt;0,"SALONES UNIDOS",IF(SUMPRODUCT((W529=$W$6:$W$3326)*(AH529=$AH$6:$AH$3326)*((AN529&lt;$AO$6:$AO$3326)*(AO529&gt;$AN$6:$AN$3326))*(ROW($W$6:$W$3326)&lt;&gt;ROW(W529)))&gt;0,"CRUZADO","Sin cruce")))</f>
        <v>Sin cruce</v>
      </c>
      <c r="AQ529" s="97" t="str">
        <f t="shared" si="306"/>
        <v>AF9PRINCIPALA</v>
      </c>
      <c r="AR529" s="97" t="str" cm="1">
        <f t="array" ref="AR529">IF(AQ529="","",IF(SUMPRODUCT((AQ529=$AQ$6:$AQ$3326)*(AH529=$AH$6:$AH$3326)*(AN529=$AN$6:$AN$3326)*(AO529=$AO$6:$AO$3326)*(ROW($AQ$6:$AQ$3326)&lt;&gt;ROW(AQ529))*((R529=0)*($R$6:$R$3326&gt;0)+(R529&gt;0)*($R$6:$R$3326=0)))&gt;0,"SALONES UNIDOS",IF(SUMPRODUCT((AQ529=$AQ$6:$AQ$3326)*(AH529=$AH$6:$AH$3326)*((AN529&lt;$AO$6:$AO$3326)*(AO529&gt;$AN$6:$AN$3326))*(ROW($AQ$6:$AQ$3326)&lt;&gt;ROW(AQ529)))&gt;0,"CRUZADO","Sin cruce")))</f>
        <v>Sin cruce</v>
      </c>
    </row>
    <row r="530" spans="3:44" s="8" customFormat="1" ht="18.75" hidden="1" customHeight="1" x14ac:dyDescent="0.2">
      <c r="C530" s="11" t="s">
        <v>639</v>
      </c>
      <c r="D530" s="24" t="s">
        <v>34</v>
      </c>
      <c r="E530" s="24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108" t="s">
        <v>675</v>
      </c>
      <c r="L530" s="26" t="s">
        <v>676</v>
      </c>
      <c r="M530" s="24" t="s">
        <v>643</v>
      </c>
      <c r="N530" s="24" t="s">
        <v>644</v>
      </c>
      <c r="O530" s="11" t="s">
        <v>512</v>
      </c>
      <c r="P530" s="24">
        <v>3</v>
      </c>
      <c r="Q530" s="24">
        <v>0</v>
      </c>
      <c r="R530" s="47">
        <v>3</v>
      </c>
      <c r="S530" s="24">
        <v>4</v>
      </c>
      <c r="T530" s="39"/>
      <c r="U530" s="24">
        <v>16</v>
      </c>
      <c r="V530" s="24" t="str">
        <f>IF(W530="","",IFERROR(INDEX(#REF!,MATCH(W530,#REF!,0)),"NUEVO"))</f>
        <v>NUEVO</v>
      </c>
      <c r="W530" s="111" t="s">
        <v>138</v>
      </c>
      <c r="X530" s="51" t="s">
        <v>95</v>
      </c>
      <c r="Y530" s="24" t="s">
        <v>646</v>
      </c>
      <c r="Z530" s="94" t="s">
        <v>647</v>
      </c>
      <c r="AA530" s="24"/>
      <c r="AB530" s="24"/>
      <c r="AC530" s="24"/>
      <c r="AD530" s="24"/>
      <c r="AE530" s="24"/>
      <c r="AF530" s="24" t="s">
        <v>646</v>
      </c>
      <c r="AG530" s="24" t="str">
        <f t="shared" si="302"/>
        <v>T</v>
      </c>
      <c r="AH530" s="24">
        <v>4</v>
      </c>
      <c r="AI530" s="24">
        <v>20</v>
      </c>
      <c r="AJ530" s="24">
        <v>10</v>
      </c>
      <c r="AK530" s="139">
        <v>22</v>
      </c>
      <c r="AL530" s="24">
        <v>40</v>
      </c>
      <c r="AM530" s="24">
        <f t="shared" si="303"/>
        <v>2.9999999999999987</v>
      </c>
      <c r="AN530" s="97">
        <f t="shared" si="304"/>
        <v>0.84027777777777779</v>
      </c>
      <c r="AO530" s="97">
        <f t="shared" si="305"/>
        <v>0.94444444444444442</v>
      </c>
      <c r="AP530" s="24" t="str" cm="1">
        <f t="array" ref="AP530">IF(W530="","",IF(SUMPRODUCT((W530=$W$6:$W$3326)*(AH530=$AH$6:$AH$3326)*(AN530=$AN$6:$AN$3326)*(AO530=$AO$6:$AO$3326)*(ROW($W$6:$W$3326)&lt;&gt;ROW(W530))*((R530=0)*($R$6:$R$3326&gt;0)+(R530&gt;0)*($R$6:$R$3326=0)))&gt;0,"SALONES UNIDOS",IF(SUMPRODUCT((W530=$W$6:$W$3326)*(AH530=$AH$6:$AH$3326)*((AN530&lt;$AO$6:$AO$3326)*(AO530&gt;$AN$6:$AN$3326))*(ROW($W$6:$W$3326)&lt;&gt;ROW(W530)))&gt;0,"CRUZADO","Sin cruce")))</f>
        <v>Sin cruce</v>
      </c>
      <c r="AQ530" s="97" t="str">
        <f t="shared" si="306"/>
        <v>AF9PRINCIPALA</v>
      </c>
      <c r="AR530" s="97" t="str" cm="1">
        <f t="array" ref="AR530">IF(AQ530="","",IF(SUMPRODUCT((AQ530=$AQ$6:$AQ$3326)*(AH530=$AH$6:$AH$3326)*(AN530=$AN$6:$AN$3326)*(AO530=$AO$6:$AO$3326)*(ROW($AQ$6:$AQ$3326)&lt;&gt;ROW(AQ530))*((R530=0)*($R$6:$R$3326&gt;0)+(R530&gt;0)*($R$6:$R$3326=0)))&gt;0,"SALONES UNIDOS",IF(SUMPRODUCT((AQ530=$AQ$6:$AQ$3326)*(AH530=$AH$6:$AH$3326)*((AN530&lt;$AO$6:$AO$3326)*(AO530&gt;$AN$6:$AN$3326))*(ROW($AQ$6:$AQ$3326)&lt;&gt;ROW(AQ530)))&gt;0,"CRUZADO","Sin cruce")))</f>
        <v>Sin cruce</v>
      </c>
    </row>
    <row r="531" spans="3:44" s="8" customFormat="1" ht="18.75" hidden="1" customHeight="1" x14ac:dyDescent="0.2">
      <c r="C531" s="11" t="s">
        <v>639</v>
      </c>
      <c r="D531" s="24" t="s">
        <v>34</v>
      </c>
      <c r="E531" s="24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108" t="s">
        <v>677</v>
      </c>
      <c r="L531" s="26" t="s">
        <v>678</v>
      </c>
      <c r="M531" s="24" t="s">
        <v>643</v>
      </c>
      <c r="N531" s="24" t="s">
        <v>644</v>
      </c>
      <c r="O531" s="11" t="s">
        <v>521</v>
      </c>
      <c r="P531" s="24">
        <v>4</v>
      </c>
      <c r="Q531" s="24">
        <v>2</v>
      </c>
      <c r="R531" s="47">
        <v>6</v>
      </c>
      <c r="S531" s="24">
        <v>5</v>
      </c>
      <c r="T531" s="39"/>
      <c r="U531" s="24">
        <v>13</v>
      </c>
      <c r="V531" s="24" t="str">
        <f>IF(W531="","",IFERROR(INDEX(#REF!,MATCH(W531,#REF!,0)),"NUEVO"))</f>
        <v>NUEVO</v>
      </c>
      <c r="W531" s="29" t="s">
        <v>224</v>
      </c>
      <c r="X531" s="51" t="s">
        <v>95</v>
      </c>
      <c r="Y531" s="24" t="s">
        <v>646</v>
      </c>
      <c r="Z531" s="94" t="s">
        <v>647</v>
      </c>
      <c r="AA531" s="24"/>
      <c r="AB531" s="24"/>
      <c r="AC531" s="24"/>
      <c r="AD531" s="24"/>
      <c r="AE531" s="24"/>
      <c r="AF531" s="24" t="s">
        <v>646</v>
      </c>
      <c r="AG531" s="24" t="str">
        <f t="shared" si="302"/>
        <v>TP</v>
      </c>
      <c r="AH531" s="24">
        <v>2</v>
      </c>
      <c r="AI531" s="24">
        <v>18</v>
      </c>
      <c r="AJ531" s="24">
        <v>30</v>
      </c>
      <c r="AK531" s="24">
        <v>23</v>
      </c>
      <c r="AL531" s="24">
        <v>30</v>
      </c>
      <c r="AM531" s="24">
        <f t="shared" si="303"/>
        <v>6.0000000000000009</v>
      </c>
      <c r="AN531" s="97">
        <f t="shared" si="304"/>
        <v>0.77083333333333337</v>
      </c>
      <c r="AO531" s="97">
        <f t="shared" si="305"/>
        <v>0.97916666666666674</v>
      </c>
      <c r="AP531" s="24" t="str" cm="1">
        <f t="array" ref="AP531">IF(W531="","",IF(SUMPRODUCT((W531=$W$6:$W$3326)*(AH531=$AH$6:$AH$3326)*(AN531=$AN$6:$AN$3326)*(AO531=$AO$6:$AO$3326)*(ROW($W$6:$W$3326)&lt;&gt;ROW(W531))*((R531=0)*($R$6:$R$3326&gt;0)+(R531&gt;0)*($R$6:$R$3326=0)))&gt;0,"SALONES UNIDOS",IF(SUMPRODUCT((W531=$W$6:$W$3326)*(AH531=$AH$6:$AH$3326)*((AN531&lt;$AO$6:$AO$3326)*(AO531&gt;$AN$6:$AN$3326))*(ROW($W$6:$W$3326)&lt;&gt;ROW(W531)))&gt;0,"CRUZADO","Sin cruce")))</f>
        <v>Sin cruce</v>
      </c>
      <c r="AQ531" s="97" t="str">
        <f t="shared" si="306"/>
        <v>AF9PRINCIPALA</v>
      </c>
      <c r="AR531" s="97" t="str" cm="1">
        <f t="array" ref="AR531">IF(AQ531="","",IF(SUMPRODUCT((AQ531=$AQ$6:$AQ$3326)*(AH531=$AH$6:$AH$3326)*(AN531=$AN$6:$AN$3326)*(AO531=$AO$6:$AO$3326)*(ROW($AQ$6:$AQ$3326)&lt;&gt;ROW(AQ531))*((R531=0)*($R$6:$R$3326&gt;0)+(R531&gt;0)*($R$6:$R$3326=0)))&gt;0,"SALONES UNIDOS",IF(SUMPRODUCT((AQ531=$AQ$6:$AQ$3326)*(AH531=$AH$6:$AH$3326)*((AN531&lt;$AO$6:$AO$3326)*(AO531&gt;$AN$6:$AN$3326))*(ROW($AQ$6:$AQ$3326)&lt;&gt;ROW(AQ531)))&gt;0,"CRUZADO","Sin cruce")))</f>
        <v>Sin cruce</v>
      </c>
    </row>
    <row r="532" spans="3:44" s="8" customFormat="1" ht="18.75" hidden="1" customHeight="1" x14ac:dyDescent="0.2">
      <c r="C532" s="11" t="s">
        <v>639</v>
      </c>
      <c r="D532" s="24" t="s">
        <v>34</v>
      </c>
      <c r="E532" s="24">
        <v>202011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16</v>
      </c>
      <c r="K532" s="108" t="s">
        <v>679</v>
      </c>
      <c r="L532" s="26" t="s">
        <v>1117</v>
      </c>
      <c r="M532" s="24" t="s">
        <v>643</v>
      </c>
      <c r="N532" s="24" t="s">
        <v>681</v>
      </c>
      <c r="O532" s="11" t="s">
        <v>521</v>
      </c>
      <c r="P532" s="24">
        <v>3</v>
      </c>
      <c r="Q532" s="24">
        <v>0</v>
      </c>
      <c r="R532" s="47">
        <v>3</v>
      </c>
      <c r="S532" s="24">
        <v>3</v>
      </c>
      <c r="T532" s="39"/>
      <c r="U532" s="24">
        <v>13</v>
      </c>
      <c r="V532" s="24" t="str">
        <f>IF(W532="","",IFERROR(INDEX(#REF!,MATCH(W532,#REF!,0)),"NUEVO"))</f>
        <v>NUEVO</v>
      </c>
      <c r="W532" s="111" t="s">
        <v>333</v>
      </c>
      <c r="X532" s="51" t="s">
        <v>95</v>
      </c>
      <c r="Y532" s="24" t="s">
        <v>646</v>
      </c>
      <c r="Z532" s="94" t="s">
        <v>647</v>
      </c>
      <c r="AA532" s="24"/>
      <c r="AB532" s="24"/>
      <c r="AC532" s="24"/>
      <c r="AD532" s="24"/>
      <c r="AE532" s="24"/>
      <c r="AF532" s="24" t="s">
        <v>646</v>
      </c>
      <c r="AG532" s="24" t="str">
        <f t="shared" si="302"/>
        <v>T</v>
      </c>
      <c r="AH532" s="24">
        <v>5</v>
      </c>
      <c r="AI532" s="24">
        <v>18</v>
      </c>
      <c r="AJ532" s="24">
        <v>30</v>
      </c>
      <c r="AK532" s="24">
        <v>21</v>
      </c>
      <c r="AL532" s="24">
        <v>0</v>
      </c>
      <c r="AM532" s="24">
        <f t="shared" si="303"/>
        <v>2.9999999999999987</v>
      </c>
      <c r="AN532" s="97">
        <f t="shared" si="304"/>
        <v>0.77083333333333337</v>
      </c>
      <c r="AO532" s="97">
        <f t="shared" si="305"/>
        <v>0.875</v>
      </c>
      <c r="AP532" s="24" t="str" cm="1">
        <f t="array" ref="AP532">IF(W532="","",IF(SUMPRODUCT((W532=$W$6:$W$3326)*(AH532=$AH$6:$AH$3326)*(AN532=$AN$6:$AN$3326)*(AO532=$AO$6:$AO$3326)*(ROW($W$6:$W$3326)&lt;&gt;ROW(W532))*((R532=0)*($R$6:$R$3326&gt;0)+(R532&gt;0)*($R$6:$R$3326=0)))&gt;0,"SALONES UNIDOS",IF(SUMPRODUCT((W532=$W$6:$W$3326)*(AH532=$AH$6:$AH$3326)*((AN532&lt;$AO$6:$AO$3326)*(AO532&gt;$AN$6:$AN$3326))*(ROW($W$6:$W$3326)&lt;&gt;ROW(W532)))&gt;0,"CRUZADO","Sin cruce")))</f>
        <v>Sin cruce</v>
      </c>
      <c r="AQ532" s="97" t="str">
        <f t="shared" si="306"/>
        <v>AF9PRINCIPALA</v>
      </c>
      <c r="AR532" s="97" t="str" cm="1">
        <f t="array" ref="AR532">IF(AQ532="","",IF(SUMPRODUCT((AQ532=$AQ$6:$AQ$3326)*(AH532=$AH$6:$AH$3326)*(AN532=$AN$6:$AN$3326)*(AO532=$AO$6:$AO$3326)*(ROW($AQ$6:$AQ$3326)&lt;&gt;ROW(AQ532))*((R532=0)*($R$6:$R$3326&gt;0)+(R532&gt;0)*($R$6:$R$3326=0)))&gt;0,"SALONES UNIDOS",IF(SUMPRODUCT((AQ532=$AQ$6:$AQ$3326)*(AH532=$AH$6:$AH$3326)*((AN532&lt;$AO$6:$AO$3326)*(AO532&gt;$AN$6:$AN$3326))*(ROW($AQ$6:$AQ$3326)&lt;&gt;ROW(AQ532)))&gt;0,"CRUZADO","Sin cruce")))</f>
        <v>Sin cruce</v>
      </c>
    </row>
    <row r="533" spans="3:44" s="8" customFormat="1" ht="18.75" hidden="1" customHeight="1" x14ac:dyDescent="0.2">
      <c r="C533" s="11" t="s">
        <v>639</v>
      </c>
      <c r="D533" s="24" t="s">
        <v>640</v>
      </c>
      <c r="E533" s="24">
        <v>20261</v>
      </c>
      <c r="F533" s="11" t="s">
        <v>23</v>
      </c>
      <c r="G533" s="11" t="s">
        <v>20</v>
      </c>
      <c r="H533" s="11" t="s">
        <v>15</v>
      </c>
      <c r="I533" s="11">
        <v>9</v>
      </c>
      <c r="J533" s="11" t="s">
        <v>26</v>
      </c>
      <c r="K533" s="108" t="s">
        <v>1118</v>
      </c>
      <c r="L533" s="26" t="s">
        <v>1117</v>
      </c>
      <c r="M533" s="24" t="s">
        <v>643</v>
      </c>
      <c r="N533" s="24" t="s">
        <v>681</v>
      </c>
      <c r="O533" s="11" t="s">
        <v>521</v>
      </c>
      <c r="P533" s="24">
        <v>3</v>
      </c>
      <c r="Q533" s="24">
        <v>0</v>
      </c>
      <c r="R533" s="47">
        <v>3</v>
      </c>
      <c r="S533" s="24">
        <v>3</v>
      </c>
      <c r="T533" s="39"/>
      <c r="U533" s="24">
        <v>11</v>
      </c>
      <c r="V533" s="24" t="str">
        <f>IF(W533="","",IFERROR(INDEX(#REF!,MATCH(W533,#REF!,0)),"NUEVO"))</f>
        <v>NUEVO</v>
      </c>
      <c r="W533" s="111" t="s">
        <v>333</v>
      </c>
      <c r="X533" s="51" t="s">
        <v>95</v>
      </c>
      <c r="Y533" s="24" t="s">
        <v>646</v>
      </c>
      <c r="Z533" s="94" t="s">
        <v>647</v>
      </c>
      <c r="AA533" s="24"/>
      <c r="AB533" s="24"/>
      <c r="AC533" s="24"/>
      <c r="AD533" s="24"/>
      <c r="AE533" s="24"/>
      <c r="AF533" s="24" t="s">
        <v>646</v>
      </c>
      <c r="AG533" s="24" t="str">
        <f t="shared" si="302"/>
        <v>T</v>
      </c>
      <c r="AH533" s="24">
        <v>6</v>
      </c>
      <c r="AI533" s="24">
        <v>18</v>
      </c>
      <c r="AJ533" s="24">
        <v>30</v>
      </c>
      <c r="AK533" s="24">
        <v>21</v>
      </c>
      <c r="AL533" s="24">
        <v>0</v>
      </c>
      <c r="AM533" s="24">
        <f t="shared" si="303"/>
        <v>2.9999999999999987</v>
      </c>
      <c r="AN533" s="97">
        <f t="shared" si="304"/>
        <v>0.77083333333333337</v>
      </c>
      <c r="AO533" s="97">
        <f t="shared" si="305"/>
        <v>0.875</v>
      </c>
      <c r="AP533" s="24" t="str" cm="1">
        <f t="array" ref="AP533">IF(W533="","",IF(SUMPRODUCT((W533=$W$6:$W$3326)*(AH533=$AH$6:$AH$3326)*(AN533=$AN$6:$AN$3326)*(AO533=$AO$6:$AO$3326)*(ROW($W$6:$W$3326)&lt;&gt;ROW(W533))*((R533=0)*($R$6:$R$3326&gt;0)+(R533&gt;0)*($R$6:$R$3326=0)))&gt;0,"SALONES UNIDOS",IF(SUMPRODUCT((W533=$W$6:$W$3326)*(AH533=$AH$6:$AH$3326)*((AN533&lt;$AO$6:$AO$3326)*(AO533&gt;$AN$6:$AN$3326))*(ROW($W$6:$W$3326)&lt;&gt;ROW(W533)))&gt;0,"CRUZADO","Sin cruce")))</f>
        <v>Sin cruce</v>
      </c>
      <c r="AQ533" s="97" t="str">
        <f t="shared" si="306"/>
        <v>AF9PRINCIPALB</v>
      </c>
      <c r="AR533" s="97" t="str" cm="1">
        <f t="array" ref="AR533">IF(AQ533="","",IF(SUMPRODUCT((AQ533=$AQ$6:$AQ$3326)*(AH533=$AH$6:$AH$3326)*(AN533=$AN$6:$AN$3326)*(AO533=$AO$6:$AO$3326)*(ROW($AQ$6:$AQ$3326)&lt;&gt;ROW(AQ533))*((R533=0)*($R$6:$R$3326&gt;0)+(R533&gt;0)*($R$6:$R$3326=0)))&gt;0,"SALONES UNIDOS",IF(SUMPRODUCT((AQ533=$AQ$6:$AQ$3326)*(AH533=$AH$6:$AH$3326)*((AN533&lt;$AO$6:$AO$3326)*(AO533&gt;$AN$6:$AN$3326))*(ROW($AQ$6:$AQ$3326)&lt;&gt;ROW(AQ533)))&gt;0,"CRUZADO","Sin cruce")))</f>
        <v>Sin cruce</v>
      </c>
    </row>
    <row r="534" spans="3:44" s="8" customFormat="1" ht="18.75" hidden="1" customHeight="1" x14ac:dyDescent="0.2">
      <c r="C534" s="11" t="s">
        <v>639</v>
      </c>
      <c r="D534" s="24" t="s">
        <v>34</v>
      </c>
      <c r="E534" s="24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108" t="s">
        <v>1119</v>
      </c>
      <c r="L534" s="26" t="s">
        <v>878</v>
      </c>
      <c r="M534" s="24" t="s">
        <v>658</v>
      </c>
      <c r="N534" s="24" t="s">
        <v>644</v>
      </c>
      <c r="O534" s="11" t="s">
        <v>521</v>
      </c>
      <c r="P534" s="24">
        <v>4</v>
      </c>
      <c r="Q534" s="24">
        <v>1</v>
      </c>
      <c r="R534" s="47">
        <v>5</v>
      </c>
      <c r="S534" s="24">
        <v>6</v>
      </c>
      <c r="T534" s="39"/>
      <c r="U534" s="24">
        <v>18</v>
      </c>
      <c r="V534" s="24" t="str">
        <f>IF(W534="","",IFERROR(INDEX(#REF!,MATCH(W534,#REF!,0)),"NUEVO"))</f>
        <v>NUEVO</v>
      </c>
      <c r="W534" s="111" t="s">
        <v>250</v>
      </c>
      <c r="X534" s="51" t="s">
        <v>95</v>
      </c>
      <c r="Y534" s="24" t="s">
        <v>646</v>
      </c>
      <c r="Z534" s="94" t="s">
        <v>647</v>
      </c>
      <c r="AA534" s="24"/>
      <c r="AB534" s="24"/>
      <c r="AC534" s="24"/>
      <c r="AD534" s="24"/>
      <c r="AE534" s="24"/>
      <c r="AF534" s="24" t="s">
        <v>646</v>
      </c>
      <c r="AG534" s="24" t="str">
        <f t="shared" si="302"/>
        <v>TP</v>
      </c>
      <c r="AH534" s="24">
        <v>2</v>
      </c>
      <c r="AI534" s="24">
        <v>19</v>
      </c>
      <c r="AJ534" s="24">
        <v>20</v>
      </c>
      <c r="AK534" s="24">
        <v>23</v>
      </c>
      <c r="AL534" s="24">
        <v>30</v>
      </c>
      <c r="AM534" s="24">
        <f t="shared" si="303"/>
        <v>5.0000000000000044</v>
      </c>
      <c r="AN534" s="97">
        <f t="shared" si="304"/>
        <v>0.80555555555555547</v>
      </c>
      <c r="AO534" s="97">
        <f t="shared" si="305"/>
        <v>0.97916666666666674</v>
      </c>
      <c r="AP534" s="24" t="str" cm="1">
        <f t="array" ref="AP534">IF(W534="","",IF(SUMPRODUCT((W534=$W$6:$W$3326)*(AH534=$AH$6:$AH$3326)*(AN534=$AN$6:$AN$3326)*(AO534=$AO$6:$AO$3326)*(ROW($W$6:$W$3326)&lt;&gt;ROW(W534))*((R534=0)*($R$6:$R$3326&gt;0)+(R534&gt;0)*($R$6:$R$3326=0)))&gt;0,"SALONES UNIDOS",IF(SUMPRODUCT((W534=$W$6:$W$3326)*(AH534=$AH$6:$AH$3326)*((AN534&lt;$AO$6:$AO$3326)*(AO534&gt;$AN$6:$AN$3326))*(ROW($W$6:$W$3326)&lt;&gt;ROW(W534)))&gt;0,"CRUZADO","Sin cruce")))</f>
        <v>Sin cruce</v>
      </c>
      <c r="AQ534" s="97" t="str">
        <f t="shared" si="306"/>
        <v>AF10PRINCIPALA</v>
      </c>
      <c r="AR534" s="97" t="str" cm="1">
        <f t="array" ref="AR534">IF(AQ534="","",IF(SUMPRODUCT((AQ534=$AQ$6:$AQ$3326)*(AH534=$AH$6:$AH$3326)*(AN534=$AN$6:$AN$3326)*(AO534=$AO$6:$AO$3326)*(ROW($AQ$6:$AQ$3326)&lt;&gt;ROW(AQ534))*((R534=0)*($R$6:$R$3326&gt;0)+(R534&gt;0)*($R$6:$R$3326=0)))&gt;0,"SALONES UNIDOS",IF(SUMPRODUCT((AQ534=$AQ$6:$AQ$3326)*(AH534=$AH$6:$AH$3326)*((AN534&lt;$AO$6:$AO$3326)*(AO534&gt;$AN$6:$AN$3326))*(ROW($AQ$6:$AQ$3326)&lt;&gt;ROW(AQ534)))&gt;0,"CRUZADO","Sin cruce")))</f>
        <v>Sin cruce</v>
      </c>
    </row>
    <row r="535" spans="3:44" s="8" customFormat="1" ht="18.75" hidden="1" customHeight="1" x14ac:dyDescent="0.2">
      <c r="C535" s="11" t="s">
        <v>639</v>
      </c>
      <c r="D535" s="24" t="s">
        <v>34</v>
      </c>
      <c r="E535" s="24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108" t="s">
        <v>1119</v>
      </c>
      <c r="L535" s="26" t="s">
        <v>878</v>
      </c>
      <c r="M535" s="24" t="s">
        <v>658</v>
      </c>
      <c r="N535" s="24" t="s">
        <v>644</v>
      </c>
      <c r="O535" s="11" t="s">
        <v>521</v>
      </c>
      <c r="P535" s="24">
        <v>0</v>
      </c>
      <c r="Q535" s="24">
        <v>3</v>
      </c>
      <c r="R535" s="47">
        <v>3</v>
      </c>
      <c r="S535" s="24">
        <v>6</v>
      </c>
      <c r="T535" s="39"/>
      <c r="U535" s="24">
        <v>18</v>
      </c>
      <c r="V535" s="24" t="str">
        <f>IF(W535="","",IFERROR(INDEX(#REF!,MATCH(W535,#REF!,0)),"NUEVO"))</f>
        <v>NUEVO</v>
      </c>
      <c r="W535" s="111" t="s">
        <v>250</v>
      </c>
      <c r="X535" s="51" t="s">
        <v>95</v>
      </c>
      <c r="Y535" s="24" t="s">
        <v>646</v>
      </c>
      <c r="Z535" s="94" t="s">
        <v>647</v>
      </c>
      <c r="AA535" s="24"/>
      <c r="AB535" s="24"/>
      <c r="AC535" s="24"/>
      <c r="AD535" s="24"/>
      <c r="AE535" s="24"/>
      <c r="AF535" s="24" t="s">
        <v>646</v>
      </c>
      <c r="AG535" s="24" t="str">
        <f t="shared" si="302"/>
        <v>P</v>
      </c>
      <c r="AH535" s="24">
        <v>3</v>
      </c>
      <c r="AI535" s="24">
        <v>21</v>
      </c>
      <c r="AJ535" s="24">
        <v>0</v>
      </c>
      <c r="AK535" s="24">
        <v>23</v>
      </c>
      <c r="AL535" s="24">
        <v>30</v>
      </c>
      <c r="AM535" s="24">
        <f t="shared" si="303"/>
        <v>3.0000000000000022</v>
      </c>
      <c r="AN535" s="97">
        <f t="shared" si="304"/>
        <v>0.875</v>
      </c>
      <c r="AO535" s="97">
        <f t="shared" si="305"/>
        <v>0.97916666666666674</v>
      </c>
      <c r="AP535" s="24" t="str" cm="1">
        <f t="array" ref="AP535">IF(W535="","",IF(SUMPRODUCT((W535=$W$6:$W$3326)*(AH535=$AH$6:$AH$3326)*(AN535=$AN$6:$AN$3326)*(AO535=$AO$6:$AO$3326)*(ROW($W$6:$W$3326)&lt;&gt;ROW(W535))*((R535=0)*($R$6:$R$3326&gt;0)+(R535&gt;0)*($R$6:$R$3326=0)))&gt;0,"SALONES UNIDOS",IF(SUMPRODUCT((W535=$W$6:$W$3326)*(AH535=$AH$6:$AH$3326)*((AN535&lt;$AO$6:$AO$3326)*(AO535&gt;$AN$6:$AN$3326))*(ROW($W$6:$W$3326)&lt;&gt;ROW(W535)))&gt;0,"CRUZADO","Sin cruce")))</f>
        <v>Sin cruce</v>
      </c>
      <c r="AQ535" s="97" t="str">
        <f t="shared" si="306"/>
        <v>AF10PRINCIPALA</v>
      </c>
      <c r="AR535" s="97" t="str" cm="1">
        <f t="array" ref="AR535">IF(AQ535="","",IF(SUMPRODUCT((AQ535=$AQ$6:$AQ$3326)*(AH535=$AH$6:$AH$3326)*(AN535=$AN$6:$AN$3326)*(AO535=$AO$6:$AO$3326)*(ROW($AQ$6:$AQ$3326)&lt;&gt;ROW(AQ535))*((R535=0)*($R$6:$R$3326&gt;0)+(R535&gt;0)*($R$6:$R$3326=0)))&gt;0,"SALONES UNIDOS",IF(SUMPRODUCT((AQ535=$AQ$6:$AQ$3326)*(AH535=$AH$6:$AH$3326)*((AN535&lt;$AO$6:$AO$3326)*(AO535&gt;$AN$6:$AN$3326))*(ROW($AQ$6:$AQ$3326)&lt;&gt;ROW(AQ535)))&gt;0,"CRUZADO","Sin cruce")))</f>
        <v>Sin cruce</v>
      </c>
    </row>
    <row r="536" spans="3:44" s="8" customFormat="1" ht="18.75" hidden="1" customHeight="1" x14ac:dyDescent="0.2">
      <c r="C536" s="11" t="s">
        <v>639</v>
      </c>
      <c r="D536" s="24" t="s">
        <v>34</v>
      </c>
      <c r="E536" s="24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108" t="s">
        <v>1120</v>
      </c>
      <c r="L536" s="26" t="s">
        <v>1121</v>
      </c>
      <c r="M536" s="24" t="s">
        <v>643</v>
      </c>
      <c r="N536" s="24" t="s">
        <v>644</v>
      </c>
      <c r="O536" s="11" t="s">
        <v>512</v>
      </c>
      <c r="P536" s="24">
        <v>4</v>
      </c>
      <c r="Q536" s="24">
        <v>2</v>
      </c>
      <c r="R536" s="47">
        <v>6</v>
      </c>
      <c r="S536" s="24">
        <v>5</v>
      </c>
      <c r="T536" s="39"/>
      <c r="U536" s="24">
        <v>20</v>
      </c>
      <c r="V536" s="24" t="str">
        <f>IF(W536="","",IFERROR(INDEX(#REF!,MATCH(W536,#REF!,0)),"NUEVO"))</f>
        <v>NUEVO</v>
      </c>
      <c r="W536" s="98" t="s">
        <v>504</v>
      </c>
      <c r="X536" s="51" t="s">
        <v>95</v>
      </c>
      <c r="Y536" s="24" t="s">
        <v>646</v>
      </c>
      <c r="Z536" s="94" t="s">
        <v>647</v>
      </c>
      <c r="AA536" s="24"/>
      <c r="AB536" s="24"/>
      <c r="AC536" s="24"/>
      <c r="AD536" s="24"/>
      <c r="AE536" s="24"/>
      <c r="AF536" s="24" t="s">
        <v>646</v>
      </c>
      <c r="AG536" s="24" t="str">
        <f t="shared" si="302"/>
        <v>TP</v>
      </c>
      <c r="AH536" s="24">
        <v>4</v>
      </c>
      <c r="AI536" s="24">
        <v>18</v>
      </c>
      <c r="AJ536" s="24">
        <v>30</v>
      </c>
      <c r="AK536" s="24">
        <v>23</v>
      </c>
      <c r="AL536" s="24">
        <v>30</v>
      </c>
      <c r="AM536" s="24">
        <f t="shared" si="303"/>
        <v>6.0000000000000009</v>
      </c>
      <c r="AN536" s="97">
        <f t="shared" si="304"/>
        <v>0.77083333333333337</v>
      </c>
      <c r="AO536" s="97">
        <f t="shared" si="305"/>
        <v>0.97916666666666674</v>
      </c>
      <c r="AP536" s="24" t="str" cm="1">
        <f t="array" ref="AP536">IF(W536="","",IF(SUMPRODUCT((W536=$W$6:$W$3326)*(AH536=$AH$6:$AH$3326)*(AN536=$AN$6:$AN$3326)*(AO536=$AO$6:$AO$3326)*(ROW($W$6:$W$3326)&lt;&gt;ROW(W536))*((R536=0)*($R$6:$R$3326&gt;0)+(R536&gt;0)*($R$6:$R$3326=0)))&gt;0,"SALONES UNIDOS",IF(SUMPRODUCT((W536=$W$6:$W$3326)*(AH536=$AH$6:$AH$3326)*((AN536&lt;$AO$6:$AO$3326)*(AO536&gt;$AN$6:$AN$3326))*(ROW($W$6:$W$3326)&lt;&gt;ROW(W536)))&gt;0,"CRUZADO","Sin cruce")))</f>
        <v>Sin cruce</v>
      </c>
      <c r="AQ536" s="97" t="str">
        <f t="shared" si="306"/>
        <v>AF10PRINCIPALA</v>
      </c>
      <c r="AR536" s="97" t="str" cm="1">
        <f t="array" ref="AR536">IF(AQ536="","",IF(SUMPRODUCT((AQ536=$AQ$6:$AQ$3326)*(AH536=$AH$6:$AH$3326)*(AN536=$AN$6:$AN$3326)*(AO536=$AO$6:$AO$3326)*(ROW($AQ$6:$AQ$3326)&lt;&gt;ROW(AQ536))*((R536=0)*($R$6:$R$3326&gt;0)+(R536&gt;0)*($R$6:$R$3326=0)))&gt;0,"SALONES UNIDOS",IF(SUMPRODUCT((AQ536=$AQ$6:$AQ$3326)*(AH536=$AH$6:$AH$3326)*((AN536&lt;$AO$6:$AO$3326)*(AO536&gt;$AN$6:$AN$3326))*(ROW($AQ$6:$AQ$3326)&lt;&gt;ROW(AQ536)))&gt;0,"CRUZADO","Sin cruce")))</f>
        <v>Sin cruce</v>
      </c>
    </row>
    <row r="537" spans="3:44" s="8" customFormat="1" ht="18.75" hidden="1" customHeight="1" x14ac:dyDescent="0.2">
      <c r="C537" s="11" t="s">
        <v>639</v>
      </c>
      <c r="D537" s="24" t="s">
        <v>34</v>
      </c>
      <c r="E537" s="24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108" t="s">
        <v>1122</v>
      </c>
      <c r="L537" s="26" t="s">
        <v>1123</v>
      </c>
      <c r="M537" s="24" t="s">
        <v>643</v>
      </c>
      <c r="N537" s="24" t="s">
        <v>681</v>
      </c>
      <c r="O537" s="11" t="s">
        <v>521</v>
      </c>
      <c r="P537" s="24">
        <v>3</v>
      </c>
      <c r="Q537" s="24">
        <v>0</v>
      </c>
      <c r="R537" s="47">
        <v>3</v>
      </c>
      <c r="S537" s="24">
        <v>3</v>
      </c>
      <c r="T537" s="39"/>
      <c r="U537" s="24">
        <v>18</v>
      </c>
      <c r="V537" s="24" t="str">
        <f>IF(W537="","",IFERROR(INDEX(#REF!,MATCH(W537,#REF!,0)),"NUEVO"))</f>
        <v>NUEVO</v>
      </c>
      <c r="W537" s="111" t="s">
        <v>372</v>
      </c>
      <c r="X537" s="51" t="s">
        <v>95</v>
      </c>
      <c r="Y537" s="24" t="s">
        <v>646</v>
      </c>
      <c r="Z537" s="94" t="s">
        <v>647</v>
      </c>
      <c r="AA537" s="24"/>
      <c r="AB537" s="24"/>
      <c r="AC537" s="24"/>
      <c r="AD537" s="24"/>
      <c r="AE537" s="24"/>
      <c r="AF537" s="24" t="s">
        <v>646</v>
      </c>
      <c r="AG537" s="24" t="str">
        <f t="shared" si="302"/>
        <v>T</v>
      </c>
      <c r="AH537" s="24">
        <v>5</v>
      </c>
      <c r="AI537" s="24">
        <v>18</v>
      </c>
      <c r="AJ537" s="24">
        <v>30</v>
      </c>
      <c r="AK537" s="24">
        <v>21</v>
      </c>
      <c r="AL537" s="24">
        <v>0</v>
      </c>
      <c r="AM537" s="24">
        <f t="shared" si="303"/>
        <v>2.9999999999999987</v>
      </c>
      <c r="AN537" s="97">
        <f t="shared" si="304"/>
        <v>0.77083333333333337</v>
      </c>
      <c r="AO537" s="97">
        <f t="shared" si="305"/>
        <v>0.875</v>
      </c>
      <c r="AP537" s="24" t="str" cm="1">
        <f t="array" ref="AP537">IF(W537="","",IF(SUMPRODUCT((W537=$W$6:$W$3326)*(AH537=$AH$6:$AH$3326)*(AN537=$AN$6:$AN$3326)*(AO537=$AO$6:$AO$3326)*(ROW($W$6:$W$3326)&lt;&gt;ROW(W537))*((R537=0)*($R$6:$R$3326&gt;0)+(R537&gt;0)*($R$6:$R$3326=0)))&gt;0,"SALONES UNIDOS",IF(SUMPRODUCT((W537=$W$6:$W$3326)*(AH537=$AH$6:$AH$3326)*((AN537&lt;$AO$6:$AO$3326)*(AO537&gt;$AN$6:$AN$3326))*(ROW($W$6:$W$3326)&lt;&gt;ROW(W537)))&gt;0,"CRUZADO","Sin cruce")))</f>
        <v>Sin cruce</v>
      </c>
      <c r="AQ537" s="97" t="str">
        <f t="shared" si="306"/>
        <v>AF10PRINCIPALA</v>
      </c>
      <c r="AR537" s="97" t="str" cm="1">
        <f t="array" ref="AR537">IF(AQ537="","",IF(SUMPRODUCT((AQ537=$AQ$6:$AQ$3326)*(AH537=$AH$6:$AH$3326)*(AN537=$AN$6:$AN$3326)*(AO537=$AO$6:$AO$3326)*(ROW($AQ$6:$AQ$3326)&lt;&gt;ROW(AQ537))*((R537=0)*($R$6:$R$3326&gt;0)+(R537&gt;0)*($R$6:$R$3326=0)))&gt;0,"SALONES UNIDOS",IF(SUMPRODUCT((AQ537=$AQ$6:$AQ$3326)*(AH537=$AH$6:$AH$3326)*((AN537&lt;$AO$6:$AO$3326)*(AO537&gt;$AN$6:$AN$3326))*(ROW($AQ$6:$AQ$3326)&lt;&gt;ROW(AQ537)))&gt;0,"CRUZADO","Sin cruce")))</f>
        <v>Sin cruce</v>
      </c>
    </row>
    <row r="538" spans="3:44" s="8" customFormat="1" ht="18.75" hidden="1" customHeight="1" x14ac:dyDescent="0.2">
      <c r="C538" s="11" t="s">
        <v>639</v>
      </c>
      <c r="D538" s="24" t="s">
        <v>34</v>
      </c>
      <c r="E538" s="24">
        <v>202011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16</v>
      </c>
      <c r="K538" s="108" t="s">
        <v>1124</v>
      </c>
      <c r="L538" s="26" t="s">
        <v>1125</v>
      </c>
      <c r="M538" s="24" t="s">
        <v>643</v>
      </c>
      <c r="N538" s="24" t="s">
        <v>681</v>
      </c>
      <c r="O538" s="11" t="s">
        <v>521</v>
      </c>
      <c r="P538" s="24">
        <v>3</v>
      </c>
      <c r="Q538" s="24">
        <v>0</v>
      </c>
      <c r="R538" s="47">
        <v>3</v>
      </c>
      <c r="S538" s="24">
        <v>3</v>
      </c>
      <c r="T538" s="39"/>
      <c r="U538" s="24">
        <v>18</v>
      </c>
      <c r="V538" s="24" t="str">
        <f>IF(W538="","",IFERROR(INDEX(#REF!,MATCH(W538,#REF!,0)),"NUEVO"))</f>
        <v>NUEVO</v>
      </c>
      <c r="W538" s="111" t="s">
        <v>153</v>
      </c>
      <c r="X538" s="51" t="s">
        <v>95</v>
      </c>
      <c r="Y538" s="24" t="s">
        <v>646</v>
      </c>
      <c r="Z538" s="94" t="s">
        <v>647</v>
      </c>
      <c r="AA538" s="24"/>
      <c r="AB538" s="24"/>
      <c r="AC538" s="24"/>
      <c r="AD538" s="24"/>
      <c r="AE538" s="24"/>
      <c r="AF538" s="24" t="s">
        <v>646</v>
      </c>
      <c r="AG538" s="24" t="str">
        <f t="shared" si="302"/>
        <v>T</v>
      </c>
      <c r="AH538" s="24">
        <v>1</v>
      </c>
      <c r="AI538" s="24">
        <v>21</v>
      </c>
      <c r="AJ538" s="24">
        <v>0</v>
      </c>
      <c r="AK538" s="24">
        <v>23</v>
      </c>
      <c r="AL538" s="24">
        <v>30</v>
      </c>
      <c r="AM538" s="24">
        <f t="shared" si="303"/>
        <v>3.0000000000000022</v>
      </c>
      <c r="AN538" s="97">
        <f t="shared" si="304"/>
        <v>0.875</v>
      </c>
      <c r="AO538" s="97">
        <f t="shared" si="305"/>
        <v>0.97916666666666674</v>
      </c>
      <c r="AP538" s="24" t="str" cm="1">
        <f t="array" ref="AP538">IF(W538="","",IF(SUMPRODUCT((W538=$W$6:$W$3326)*(AH538=$AH$6:$AH$3326)*(AN538=$AN$6:$AN$3326)*(AO538=$AO$6:$AO$3326)*(ROW($W$6:$W$3326)&lt;&gt;ROW(W538))*((R538=0)*($R$6:$R$3326&gt;0)+(R538&gt;0)*($R$6:$R$3326=0)))&gt;0,"SALONES UNIDOS",IF(SUMPRODUCT((W538=$W$6:$W$3326)*(AH538=$AH$6:$AH$3326)*((AN538&lt;$AO$6:$AO$3326)*(AO538&gt;$AN$6:$AN$3326))*(ROW($W$6:$W$3326)&lt;&gt;ROW(W538)))&gt;0,"CRUZADO","Sin cruce")))</f>
        <v>Sin cruce</v>
      </c>
      <c r="AQ538" s="97" t="str">
        <f t="shared" si="306"/>
        <v>AF10PRINCIPALA</v>
      </c>
      <c r="AR538" s="97" t="str" cm="1">
        <f t="array" ref="AR538">IF(AQ538="","",IF(SUMPRODUCT((AQ538=$AQ$6:$AQ$3326)*(AH538=$AH$6:$AH$3326)*(AN538=$AN$6:$AN$3326)*(AO538=$AO$6:$AO$3326)*(ROW($AQ$6:$AQ$3326)&lt;&gt;ROW(AQ538))*((R538=0)*($R$6:$R$3326&gt;0)+(R538&gt;0)*($R$6:$R$3326=0)))&gt;0,"SALONES UNIDOS",IF(SUMPRODUCT((AQ538=$AQ$6:$AQ$3326)*(AH538=$AH$6:$AH$3326)*((AN538&lt;$AO$6:$AO$3326)*(AO538&gt;$AN$6:$AN$3326))*(ROW($AQ$6:$AQ$3326)&lt;&gt;ROW(AQ538)))&gt;0,"CRUZADO","Sin cruce")))</f>
        <v>Sin cruce</v>
      </c>
    </row>
    <row r="539" spans="3:44" s="8" customFormat="1" ht="18.75" hidden="1" customHeight="1" x14ac:dyDescent="0.2">
      <c r="C539" s="11" t="s">
        <v>639</v>
      </c>
      <c r="D539" s="24" t="s">
        <v>640</v>
      </c>
      <c r="E539" s="24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108" t="s">
        <v>1126</v>
      </c>
      <c r="L539" s="26" t="s">
        <v>1121</v>
      </c>
      <c r="M539" s="24" t="s">
        <v>643</v>
      </c>
      <c r="N539" s="24" t="s">
        <v>644</v>
      </c>
      <c r="O539" s="11" t="s">
        <v>521</v>
      </c>
      <c r="P539" s="24">
        <v>1</v>
      </c>
      <c r="Q539" s="24">
        <v>2</v>
      </c>
      <c r="R539" s="47">
        <v>3</v>
      </c>
      <c r="S539" s="24">
        <v>4</v>
      </c>
      <c r="T539" s="39"/>
      <c r="U539" s="24">
        <v>15</v>
      </c>
      <c r="V539" s="24" t="str">
        <f>IF(W539="","",IFERROR(INDEX(#REF!,MATCH(W539,#REF!,0)),"NUEVO"))</f>
        <v>NUEVO</v>
      </c>
      <c r="W539" s="111" t="s">
        <v>484</v>
      </c>
      <c r="X539" s="51" t="s">
        <v>95</v>
      </c>
      <c r="Y539" s="24" t="s">
        <v>646</v>
      </c>
      <c r="Z539" s="94" t="s">
        <v>647</v>
      </c>
      <c r="AA539" s="24"/>
      <c r="AB539" s="24"/>
      <c r="AC539" s="24"/>
      <c r="AD539" s="24"/>
      <c r="AE539" s="24"/>
      <c r="AF539" s="24" t="s">
        <v>646</v>
      </c>
      <c r="AG539" s="24" t="str">
        <f t="shared" si="302"/>
        <v>TP</v>
      </c>
      <c r="AH539" s="24">
        <v>5</v>
      </c>
      <c r="AI539" s="24">
        <v>21</v>
      </c>
      <c r="AJ539" s="24">
        <v>0</v>
      </c>
      <c r="AK539" s="24">
        <v>23</v>
      </c>
      <c r="AL539" s="24">
        <v>30</v>
      </c>
      <c r="AM539" s="24">
        <f t="shared" si="303"/>
        <v>3.0000000000000022</v>
      </c>
      <c r="AN539" s="97">
        <f t="shared" si="304"/>
        <v>0.875</v>
      </c>
      <c r="AO539" s="97">
        <f t="shared" si="305"/>
        <v>0.97916666666666674</v>
      </c>
      <c r="AP539" s="24" t="str" cm="1">
        <f t="array" ref="AP539">IF(W539="","",IF(SUMPRODUCT((W539=$W$6:$W$3326)*(AH539=$AH$6:$AH$3326)*(AN539=$AN$6:$AN$3326)*(AO539=$AO$6:$AO$3326)*(ROW($W$6:$W$3326)&lt;&gt;ROW(W539))*((R539=0)*($R$6:$R$3326&gt;0)+(R539&gt;0)*($R$6:$R$3326=0)))&gt;0,"SALONES UNIDOS",IF(SUMPRODUCT((W539=$W$6:$W$3326)*(AH539=$AH$6:$AH$3326)*((AN539&lt;$AO$6:$AO$3326)*(AO539&gt;$AN$6:$AN$3326))*(ROW($W$6:$W$3326)&lt;&gt;ROW(W539)))&gt;0,"CRUZADO","Sin cruce")))</f>
        <v>Sin cruce</v>
      </c>
      <c r="AQ539" s="97" t="str">
        <f t="shared" si="306"/>
        <v>AF10PRINCIPALB</v>
      </c>
      <c r="AR539" s="97" t="str" cm="1">
        <f t="array" ref="AR539">IF(AQ539="","",IF(SUMPRODUCT((AQ539=$AQ$6:$AQ$3326)*(AH539=$AH$6:$AH$3326)*(AN539=$AN$6:$AN$3326)*(AO539=$AO$6:$AO$3326)*(ROW($AQ$6:$AQ$3326)&lt;&gt;ROW(AQ539))*((R539=0)*($R$6:$R$3326&gt;0)+(R539&gt;0)*($R$6:$R$3326=0)))&gt;0,"SALONES UNIDOS",IF(SUMPRODUCT((AQ539=$AQ$6:$AQ$3326)*(AH539=$AH$6:$AH$3326)*((AN539&lt;$AO$6:$AO$3326)*(AO539&gt;$AN$6:$AN$3326))*(ROW($AQ$6:$AQ$3326)&lt;&gt;ROW(AQ539)))&gt;0,"CRUZADO","Sin cruce")))</f>
        <v>Sin cruce</v>
      </c>
    </row>
    <row r="540" spans="3:44" s="8" customFormat="1" ht="18.75" hidden="1" customHeight="1" x14ac:dyDescent="0.2">
      <c r="C540" s="11" t="s">
        <v>639</v>
      </c>
      <c r="D540" s="24" t="s">
        <v>640</v>
      </c>
      <c r="E540" s="24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108" t="s">
        <v>1126</v>
      </c>
      <c r="L540" s="26" t="s">
        <v>1121</v>
      </c>
      <c r="M540" s="24" t="s">
        <v>643</v>
      </c>
      <c r="N540" s="24" t="s">
        <v>644</v>
      </c>
      <c r="O540" s="11" t="s">
        <v>521</v>
      </c>
      <c r="P540" s="24">
        <v>2</v>
      </c>
      <c r="Q540" s="24">
        <v>0</v>
      </c>
      <c r="R540" s="47">
        <v>2</v>
      </c>
      <c r="S540" s="24">
        <v>4</v>
      </c>
      <c r="T540" s="39"/>
      <c r="U540" s="24">
        <v>15</v>
      </c>
      <c r="V540" s="24" t="str">
        <f>IF(W540="","",IFERROR(INDEX(#REF!,MATCH(W540,#REF!,0)),"NUEVO"))</f>
        <v>NUEVO</v>
      </c>
      <c r="W540" s="111" t="s">
        <v>484</v>
      </c>
      <c r="X540" s="51" t="s">
        <v>95</v>
      </c>
      <c r="Y540" s="24" t="s">
        <v>646</v>
      </c>
      <c r="Z540" s="94" t="s">
        <v>647</v>
      </c>
      <c r="AA540" s="24"/>
      <c r="AB540" s="24"/>
      <c r="AC540" s="24"/>
      <c r="AD540" s="24"/>
      <c r="AE540" s="24"/>
      <c r="AF540" s="24" t="s">
        <v>646</v>
      </c>
      <c r="AG540" s="24" t="str">
        <f t="shared" si="302"/>
        <v>T</v>
      </c>
      <c r="AH540" s="24">
        <v>3</v>
      </c>
      <c r="AI540" s="24">
        <v>18</v>
      </c>
      <c r="AJ540" s="24">
        <v>30</v>
      </c>
      <c r="AK540" s="24">
        <v>20</v>
      </c>
      <c r="AL540" s="24">
        <v>10</v>
      </c>
      <c r="AM540" s="24">
        <f t="shared" si="303"/>
        <v>1.9999999999999993</v>
      </c>
      <c r="AN540" s="97">
        <f t="shared" si="304"/>
        <v>0.77083333333333337</v>
      </c>
      <c r="AO540" s="97">
        <f t="shared" si="305"/>
        <v>0.84027777777777779</v>
      </c>
      <c r="AP540" s="24" t="str" cm="1">
        <f t="array" ref="AP540">IF(W540="","",IF(SUMPRODUCT((W540=$W$6:$W$3326)*(AH540=$AH$6:$AH$3326)*(AN540=$AN$6:$AN$3326)*(AO540=$AO$6:$AO$3326)*(ROW($W$6:$W$3326)&lt;&gt;ROW(W540))*((R540=0)*($R$6:$R$3326&gt;0)+(R540&gt;0)*($R$6:$R$3326=0)))&gt;0,"SALONES UNIDOS",IF(SUMPRODUCT((W540=$W$6:$W$3326)*(AH540=$AH$6:$AH$3326)*((AN540&lt;$AO$6:$AO$3326)*(AO540&gt;$AN$6:$AN$3326))*(ROW($W$6:$W$3326)&lt;&gt;ROW(W540)))&gt;0,"CRUZADO","Sin cruce")))</f>
        <v>Sin cruce</v>
      </c>
      <c r="AQ540" s="97" t="str">
        <f t="shared" si="306"/>
        <v>AF10PRINCIPALB</v>
      </c>
      <c r="AR540" s="97" t="str" cm="1">
        <f t="array" ref="AR540">IF(AQ540="","",IF(SUMPRODUCT((AQ540=$AQ$6:$AQ$3326)*(AH540=$AH$6:$AH$3326)*(AN540=$AN$6:$AN$3326)*(AO540=$AO$6:$AO$3326)*(ROW($AQ$6:$AQ$3326)&lt;&gt;ROW(AQ540))*((R540=0)*($R$6:$R$3326&gt;0)+(R540&gt;0)*($R$6:$R$3326=0)))&gt;0,"SALONES UNIDOS",IF(SUMPRODUCT((AQ540=$AQ$6:$AQ$3326)*(AH540=$AH$6:$AH$3326)*((AN540&lt;$AO$6:$AO$3326)*(AO540&gt;$AN$6:$AN$3326))*(ROW($AQ$6:$AQ$3326)&lt;&gt;ROW(AQ540)))&gt;0,"CRUZADO","Sin cruce")))</f>
        <v>Sin cruce</v>
      </c>
    </row>
    <row r="541" spans="3:44" s="8" customFormat="1" ht="18.75" hidden="1" customHeight="1" x14ac:dyDescent="0.2">
      <c r="C541" s="11" t="s">
        <v>639</v>
      </c>
      <c r="D541" s="24" t="s">
        <v>640</v>
      </c>
      <c r="E541" s="24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108" t="s">
        <v>1119</v>
      </c>
      <c r="L541" s="26" t="s">
        <v>878</v>
      </c>
      <c r="M541" s="24" t="s">
        <v>658</v>
      </c>
      <c r="N541" s="24" t="s">
        <v>644</v>
      </c>
      <c r="O541" s="11" t="s">
        <v>521</v>
      </c>
      <c r="P541" s="24">
        <v>1</v>
      </c>
      <c r="Q541" s="24">
        <v>4</v>
      </c>
      <c r="R541" s="47">
        <v>5</v>
      </c>
      <c r="S541" s="24">
        <v>6</v>
      </c>
      <c r="T541" s="39"/>
      <c r="U541" s="24">
        <v>15</v>
      </c>
      <c r="V541" s="24" t="str">
        <f>IF(W541="","",IFERROR(INDEX(#REF!,MATCH(W541,#REF!,0)),"NUEVO"))</f>
        <v>NUEVO</v>
      </c>
      <c r="W541" s="75" t="s">
        <v>542</v>
      </c>
      <c r="X541" s="51" t="s">
        <v>95</v>
      </c>
      <c r="Y541" s="24" t="s">
        <v>646</v>
      </c>
      <c r="Z541" s="94" t="s">
        <v>647</v>
      </c>
      <c r="AA541" s="24"/>
      <c r="AB541" s="24"/>
      <c r="AC541" s="24"/>
      <c r="AD541" s="24"/>
      <c r="AE541" s="24"/>
      <c r="AF541" s="24" t="s">
        <v>646</v>
      </c>
      <c r="AG541" s="24" t="str">
        <f t="shared" ref="AG541" si="307">IF(AND(P541&gt;0,Q541&gt;0),"TP",IF(AND(P541&gt;0,Q541=0),"T","P"))</f>
        <v>TP</v>
      </c>
      <c r="AH541" s="24">
        <v>2</v>
      </c>
      <c r="AI541" s="24">
        <v>19</v>
      </c>
      <c r="AJ541" s="24">
        <v>20</v>
      </c>
      <c r="AK541" s="24">
        <v>23</v>
      </c>
      <c r="AL541" s="24">
        <v>30</v>
      </c>
      <c r="AM541" s="24">
        <f t="shared" ref="AM541" si="308">IF(R541=0,0,IF(AI541="",R541,IF(X541="HIBRIDO VIRTUAL",0,((((AK541/24)+(AL541/1440))-((AI541/24)+(AJ541/1440)))*1440/50))))</f>
        <v>5.0000000000000044</v>
      </c>
      <c r="AN541" s="97">
        <f t="shared" ref="AN541" si="309">AI541/24+AJ541/1440</f>
        <v>0.80555555555555547</v>
      </c>
      <c r="AO541" s="97">
        <f t="shared" ref="AO541" si="310">AK541/24+AL541/1440</f>
        <v>0.97916666666666674</v>
      </c>
      <c r="AP541" s="24" t="str" cm="1">
        <f t="array" ref="AP541">IF(W541="","",IF(SUMPRODUCT((W541=$W$6:$W$3326)*(AH541=$AH$6:$AH$3326)*(AN541=$AN$6:$AN$3326)*(AO541=$AO$6:$AO$3326)*(ROW($W$6:$W$3326)&lt;&gt;ROW(W541))*((R541=0)*($R$6:$R$3326&gt;0)+(R541&gt;0)*($R$6:$R$3326=0)))&gt;0,"SALONES UNIDOS",IF(SUMPRODUCT((W541=$W$6:$W$3326)*(AH541=$AH$6:$AH$3326)*((AN541&lt;$AO$6:$AO$3326)*(AO541&gt;$AN$6:$AN$3326))*(ROW($W$6:$W$3326)&lt;&gt;ROW(W541)))&gt;0,"CRUZADO","Sin cruce")))</f>
        <v>Sin cruce</v>
      </c>
      <c r="AQ541" s="97" t="str">
        <f t="shared" ref="AQ541" si="311">TRIM(CONCATENATE(H541,I541,F541,J541))</f>
        <v>AF10PRINCIPALB</v>
      </c>
      <c r="AR541" s="97" t="str" cm="1">
        <f t="array" ref="AR541">IF(AQ541="","",IF(SUMPRODUCT((AQ541=$AQ$6:$AQ$3326)*(AH541=$AH$6:$AH$3326)*(AN541=$AN$6:$AN$3326)*(AO541=$AO$6:$AO$3326)*(ROW($AQ$6:$AQ$3326)&lt;&gt;ROW(AQ541))*((R541=0)*($R$6:$R$3326&gt;0)+(R541&gt;0)*($R$6:$R$3326=0)))&gt;0,"SALONES UNIDOS",IF(SUMPRODUCT((AQ541=$AQ$6:$AQ$3326)*(AH541=$AH$6:$AH$3326)*((AN541&lt;$AO$6:$AO$3326)*(AO541&gt;$AN$6:$AN$3326))*(ROW($AQ$6:$AQ$3326)&lt;&gt;ROW(AQ541)))&gt;0,"CRUZADO","Sin cruce")))</f>
        <v>Sin cruce</v>
      </c>
    </row>
    <row r="542" spans="3:44" s="8" customFormat="1" ht="18.75" hidden="1" customHeight="1" x14ac:dyDescent="0.2">
      <c r="C542" s="11" t="s">
        <v>639</v>
      </c>
      <c r="D542" s="24" t="s">
        <v>640</v>
      </c>
      <c r="E542" s="24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108" t="s">
        <v>1119</v>
      </c>
      <c r="L542" s="26" t="s">
        <v>878</v>
      </c>
      <c r="M542" s="24" t="s">
        <v>658</v>
      </c>
      <c r="N542" s="24" t="s">
        <v>644</v>
      </c>
      <c r="O542" s="11" t="s">
        <v>521</v>
      </c>
      <c r="P542" s="24">
        <v>3</v>
      </c>
      <c r="Q542" s="24">
        <v>0</v>
      </c>
      <c r="R542" s="47">
        <v>3</v>
      </c>
      <c r="S542" s="24">
        <v>6</v>
      </c>
      <c r="T542" s="39"/>
      <c r="U542" s="24">
        <v>15</v>
      </c>
      <c r="V542" s="24" t="str">
        <f>IF(W542="","",IFERROR(INDEX(#REF!,MATCH(W542,#REF!,0)),"NUEVO"))</f>
        <v>NUEVO</v>
      </c>
      <c r="W542" s="75" t="s">
        <v>542</v>
      </c>
      <c r="X542" s="51" t="s">
        <v>95</v>
      </c>
      <c r="Y542" s="24" t="s">
        <v>646</v>
      </c>
      <c r="Z542" s="94" t="s">
        <v>647</v>
      </c>
      <c r="AA542" s="24"/>
      <c r="AB542" s="24"/>
      <c r="AC542" s="24"/>
      <c r="AD542" s="24"/>
      <c r="AE542" s="24"/>
      <c r="AF542" s="24" t="s">
        <v>646</v>
      </c>
      <c r="AG542" s="24" t="str">
        <f t="shared" si="302"/>
        <v>T</v>
      </c>
      <c r="AH542" s="24">
        <v>1</v>
      </c>
      <c r="AI542" s="24">
        <v>18</v>
      </c>
      <c r="AJ542" s="24">
        <v>30</v>
      </c>
      <c r="AK542" s="24">
        <v>21</v>
      </c>
      <c r="AL542" s="24">
        <v>0</v>
      </c>
      <c r="AM542" s="24">
        <f t="shared" si="303"/>
        <v>2.9999999999999987</v>
      </c>
      <c r="AN542" s="97">
        <f t="shared" si="304"/>
        <v>0.77083333333333337</v>
      </c>
      <c r="AO542" s="97">
        <f t="shared" si="305"/>
        <v>0.875</v>
      </c>
      <c r="AP542" s="24" t="str" cm="1">
        <f t="array" ref="AP542">IF(W542="","",IF(SUMPRODUCT((W542=$W$6:$W$3326)*(AH542=$AH$6:$AH$3326)*(AN542=$AN$6:$AN$3326)*(AO542=$AO$6:$AO$3326)*(ROW($W$6:$W$3326)&lt;&gt;ROW(W542))*((R542=0)*($R$6:$R$3326&gt;0)+(R542&gt;0)*($R$6:$R$3326=0)))&gt;0,"SALONES UNIDOS",IF(SUMPRODUCT((W542=$W$6:$W$3326)*(AH542=$AH$6:$AH$3326)*((AN542&lt;$AO$6:$AO$3326)*(AO542&gt;$AN$6:$AN$3326))*(ROW($W$6:$W$3326)&lt;&gt;ROW(W542)))&gt;0,"CRUZADO","Sin cruce")))</f>
        <v>Sin cruce</v>
      </c>
      <c r="AQ542" s="97" t="str">
        <f t="shared" si="306"/>
        <v>AF10PRINCIPALB</v>
      </c>
      <c r="AR542" s="97" t="str" cm="1">
        <f t="array" ref="AR542">IF(AQ542="","",IF(SUMPRODUCT((AQ542=$AQ$6:$AQ$3326)*(AH542=$AH$6:$AH$3326)*(AN542=$AN$6:$AN$3326)*(AO542=$AO$6:$AO$3326)*(ROW($AQ$6:$AQ$3326)&lt;&gt;ROW(AQ542))*((R542=0)*($R$6:$R$3326&gt;0)+(R542&gt;0)*($R$6:$R$3326=0)))&gt;0,"SALONES UNIDOS",IF(SUMPRODUCT((AQ542=$AQ$6:$AQ$3326)*(AH542=$AH$6:$AH$3326)*((AN542&lt;$AO$6:$AO$3326)*(AO542&gt;$AN$6:$AN$3326))*(ROW($AQ$6:$AQ$3326)&lt;&gt;ROW(AQ542)))&gt;0,"CRUZADO","Sin cruce")))</f>
        <v>Sin cruce</v>
      </c>
    </row>
    <row r="543" spans="3:44" s="8" customFormat="1" ht="18.75" hidden="1" customHeight="1" x14ac:dyDescent="0.2">
      <c r="C543" s="11" t="s">
        <v>639</v>
      </c>
      <c r="D543" s="24" t="s">
        <v>640</v>
      </c>
      <c r="E543" s="24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108" t="s">
        <v>1127</v>
      </c>
      <c r="L543" s="26" t="s">
        <v>1128</v>
      </c>
      <c r="M543" s="24" t="s">
        <v>643</v>
      </c>
      <c r="N543" s="24" t="s">
        <v>644</v>
      </c>
      <c r="O543" s="11" t="s">
        <v>521</v>
      </c>
      <c r="P543" s="24">
        <v>3</v>
      </c>
      <c r="Q543" s="24">
        <v>0</v>
      </c>
      <c r="R543" s="47">
        <v>3</v>
      </c>
      <c r="S543" s="24">
        <v>4</v>
      </c>
      <c r="T543" s="39"/>
      <c r="U543" s="24">
        <v>15</v>
      </c>
      <c r="V543" s="24" t="str">
        <f>IF(W543="","",IFERROR(INDEX(#REF!,MATCH(W543,#REF!,0)),"NUEVO"))</f>
        <v>NUEVO</v>
      </c>
      <c r="W543" s="111" t="s">
        <v>484</v>
      </c>
      <c r="X543" s="51" t="s">
        <v>95</v>
      </c>
      <c r="Y543" s="24" t="s">
        <v>646</v>
      </c>
      <c r="Z543" s="94" t="s">
        <v>647</v>
      </c>
      <c r="AA543" s="24"/>
      <c r="AB543" s="24"/>
      <c r="AC543" s="24"/>
      <c r="AD543" s="24"/>
      <c r="AE543" s="24"/>
      <c r="AF543" s="24" t="s">
        <v>646</v>
      </c>
      <c r="AG543" s="24" t="str">
        <f t="shared" si="302"/>
        <v>T</v>
      </c>
      <c r="AH543" s="24">
        <v>3</v>
      </c>
      <c r="AI543" s="24">
        <v>21</v>
      </c>
      <c r="AJ543" s="24">
        <v>0</v>
      </c>
      <c r="AK543" s="24">
        <v>23</v>
      </c>
      <c r="AL543" s="24">
        <v>30</v>
      </c>
      <c r="AM543" s="24">
        <f t="shared" si="303"/>
        <v>3.0000000000000022</v>
      </c>
      <c r="AN543" s="97">
        <f t="shared" si="304"/>
        <v>0.875</v>
      </c>
      <c r="AO543" s="97">
        <f t="shared" si="305"/>
        <v>0.97916666666666674</v>
      </c>
      <c r="AP543" s="24" t="str" cm="1">
        <f t="array" ref="AP543">IF(W543="","",IF(SUMPRODUCT((W543=$W$6:$W$3326)*(AH543=$AH$6:$AH$3326)*(AN543=$AN$6:$AN$3326)*(AO543=$AO$6:$AO$3326)*(ROW($W$6:$W$3326)&lt;&gt;ROW(W543))*((R543=0)*($R$6:$R$3326&gt;0)+(R543&gt;0)*($R$6:$R$3326=0)))&gt;0,"SALONES UNIDOS",IF(SUMPRODUCT((W543=$W$6:$W$3326)*(AH543=$AH$6:$AH$3326)*((AN543&lt;$AO$6:$AO$3326)*(AO543&gt;$AN$6:$AN$3326))*(ROW($W$6:$W$3326)&lt;&gt;ROW(W543)))&gt;0,"CRUZADO","Sin cruce")))</f>
        <v>Sin cruce</v>
      </c>
      <c r="AQ543" s="97" t="str">
        <f t="shared" si="306"/>
        <v>AF10PRINCIPALB</v>
      </c>
      <c r="AR543" s="97" t="str" cm="1">
        <f t="array" ref="AR543">IF(AQ543="","",IF(SUMPRODUCT((AQ543=$AQ$6:$AQ$3326)*(AH543=$AH$6:$AH$3326)*(AN543=$AN$6:$AN$3326)*(AO543=$AO$6:$AO$3326)*(ROW($AQ$6:$AQ$3326)&lt;&gt;ROW(AQ543))*((R543=0)*($R$6:$R$3326&gt;0)+(R543&gt;0)*($R$6:$R$3326=0)))&gt;0,"SALONES UNIDOS",IF(SUMPRODUCT((AQ543=$AQ$6:$AQ$3326)*(AH543=$AH$6:$AH$3326)*((AN543&lt;$AO$6:$AO$3326)*(AO543&gt;$AN$6:$AN$3326))*(ROW($AQ$6:$AQ$3326)&lt;&gt;ROW(AQ543)))&gt;0,"CRUZADO","Sin cruce")))</f>
        <v>Sin cruce</v>
      </c>
    </row>
    <row r="544" spans="3:44" s="8" customFormat="1" ht="18.75" hidden="1" customHeight="1" x14ac:dyDescent="0.2">
      <c r="C544" s="11" t="s">
        <v>639</v>
      </c>
      <c r="D544" s="24" t="s">
        <v>640</v>
      </c>
      <c r="E544" s="24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108" t="s">
        <v>1127</v>
      </c>
      <c r="L544" s="26" t="s">
        <v>1128</v>
      </c>
      <c r="M544" s="24" t="s">
        <v>643</v>
      </c>
      <c r="N544" s="24" t="s">
        <v>644</v>
      </c>
      <c r="O544" s="11" t="s">
        <v>512</v>
      </c>
      <c r="P544" s="24">
        <v>0</v>
      </c>
      <c r="Q544" s="24">
        <v>2</v>
      </c>
      <c r="R544" s="47">
        <v>2</v>
      </c>
      <c r="S544" s="24">
        <v>4</v>
      </c>
      <c r="T544" s="39"/>
      <c r="U544" s="24">
        <v>15</v>
      </c>
      <c r="V544" s="24" t="str">
        <f>IF(W544="","",IFERROR(INDEX(#REF!,MATCH(W544,#REF!,0)),"NUEVO"))</f>
        <v>NUEVO</v>
      </c>
      <c r="W544" s="111" t="s">
        <v>484</v>
      </c>
      <c r="X544" s="51" t="s">
        <v>95</v>
      </c>
      <c r="Y544" s="24" t="s">
        <v>646</v>
      </c>
      <c r="Z544" s="94" t="s">
        <v>647</v>
      </c>
      <c r="AA544" s="24"/>
      <c r="AB544" s="24"/>
      <c r="AC544" s="24"/>
      <c r="AD544" s="24"/>
      <c r="AE544" s="24"/>
      <c r="AF544" s="24" t="s">
        <v>646</v>
      </c>
      <c r="AG544" s="24" t="str">
        <f t="shared" si="302"/>
        <v>P</v>
      </c>
      <c r="AH544" s="24">
        <v>5</v>
      </c>
      <c r="AI544" s="24">
        <v>19</v>
      </c>
      <c r="AJ544" s="24">
        <v>20</v>
      </c>
      <c r="AK544" s="24">
        <v>21</v>
      </c>
      <c r="AL544" s="24">
        <v>0</v>
      </c>
      <c r="AM544" s="24">
        <f t="shared" si="303"/>
        <v>2.0000000000000027</v>
      </c>
      <c r="AN544" s="97">
        <f t="shared" si="304"/>
        <v>0.80555555555555547</v>
      </c>
      <c r="AO544" s="97">
        <f t="shared" si="305"/>
        <v>0.875</v>
      </c>
      <c r="AP544" s="24" t="str" cm="1">
        <f t="array" ref="AP544">IF(W544="","",IF(SUMPRODUCT((W544=$W$6:$W$3326)*(AH544=$AH$6:$AH$3326)*(AN544=$AN$6:$AN$3326)*(AO544=$AO$6:$AO$3326)*(ROW($W$6:$W$3326)&lt;&gt;ROW(W544))*((R544=0)*($R$6:$R$3326&gt;0)+(R544&gt;0)*($R$6:$R$3326=0)))&gt;0,"SALONES UNIDOS",IF(SUMPRODUCT((W544=$W$6:$W$3326)*(AH544=$AH$6:$AH$3326)*((AN544&lt;$AO$6:$AO$3326)*(AO544&gt;$AN$6:$AN$3326))*(ROW($W$6:$W$3326)&lt;&gt;ROW(W544)))&gt;0,"CRUZADO","Sin cruce")))</f>
        <v>Sin cruce</v>
      </c>
      <c r="AQ544" s="97" t="str">
        <f t="shared" si="306"/>
        <v>AF10PRINCIPALB</v>
      </c>
      <c r="AR544" s="97" t="str" cm="1">
        <f t="array" ref="AR544">IF(AQ544="","",IF(SUMPRODUCT((AQ544=$AQ$6:$AQ$3326)*(AH544=$AH$6:$AH$3326)*(AN544=$AN$6:$AN$3326)*(AO544=$AO$6:$AO$3326)*(ROW($AQ$6:$AQ$3326)&lt;&gt;ROW(AQ544))*((R544=0)*($R$6:$R$3326&gt;0)+(R544&gt;0)*($R$6:$R$3326=0)))&gt;0,"SALONES UNIDOS",IF(SUMPRODUCT((AQ544=$AQ$6:$AQ$3326)*(AH544=$AH$6:$AH$3326)*((AN544&lt;$AO$6:$AO$3326)*(AO544&gt;$AN$6:$AN$3326))*(ROW($AQ$6:$AQ$3326)&lt;&gt;ROW(AQ544)))&gt;0,"CRUZADO","Sin cruce")))</f>
        <v>Sin cruce</v>
      </c>
    </row>
    <row r="545" spans="3:44" s="8" customFormat="1" ht="18.75" hidden="1" customHeight="1" x14ac:dyDescent="0.2">
      <c r="C545" s="11" t="s">
        <v>639</v>
      </c>
      <c r="D545" s="24" t="s">
        <v>640</v>
      </c>
      <c r="E545" s="24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108" t="s">
        <v>1129</v>
      </c>
      <c r="L545" s="26" t="s">
        <v>672</v>
      </c>
      <c r="M545" s="24" t="s">
        <v>643</v>
      </c>
      <c r="N545" s="24" t="s">
        <v>644</v>
      </c>
      <c r="O545" s="11" t="s">
        <v>512</v>
      </c>
      <c r="P545" s="24">
        <v>3</v>
      </c>
      <c r="Q545" s="24">
        <v>2</v>
      </c>
      <c r="R545" s="47">
        <v>5</v>
      </c>
      <c r="S545" s="24">
        <v>4</v>
      </c>
      <c r="T545" s="39"/>
      <c r="U545" s="24">
        <v>15</v>
      </c>
      <c r="V545" s="24" t="str">
        <f>IF(W545="","",IFERROR(INDEX(#REF!,MATCH(W545,#REF!,0)),"NUEVO"))</f>
        <v>NUEVO</v>
      </c>
      <c r="W545" s="111" t="s">
        <v>440</v>
      </c>
      <c r="X545" s="51" t="s">
        <v>95</v>
      </c>
      <c r="Y545" s="24" t="s">
        <v>646</v>
      </c>
      <c r="Z545" s="94" t="s">
        <v>647</v>
      </c>
      <c r="AA545" s="24"/>
      <c r="AB545" s="24"/>
      <c r="AC545" s="24"/>
      <c r="AD545" s="24"/>
      <c r="AE545" s="24"/>
      <c r="AF545" s="24" t="s">
        <v>646</v>
      </c>
      <c r="AG545" s="24" t="str">
        <f t="shared" si="302"/>
        <v>TP</v>
      </c>
      <c r="AH545" s="24">
        <v>4</v>
      </c>
      <c r="AI545" s="24">
        <v>19</v>
      </c>
      <c r="AJ545" s="24">
        <v>20</v>
      </c>
      <c r="AK545" s="24">
        <v>23</v>
      </c>
      <c r="AL545" s="24">
        <v>30</v>
      </c>
      <c r="AM545" s="24">
        <f t="shared" si="303"/>
        <v>5.0000000000000044</v>
      </c>
      <c r="AN545" s="97">
        <f t="shared" si="304"/>
        <v>0.80555555555555547</v>
      </c>
      <c r="AO545" s="97">
        <f t="shared" si="305"/>
        <v>0.97916666666666674</v>
      </c>
      <c r="AP545" s="24" t="str" cm="1">
        <f t="array" ref="AP545">IF(W545="","",IF(SUMPRODUCT((W545=$W$6:$W$3326)*(AH545=$AH$6:$AH$3326)*(AN545=$AN$6:$AN$3326)*(AO545=$AO$6:$AO$3326)*(ROW($W$6:$W$3326)&lt;&gt;ROW(W545))*((R545=0)*($R$6:$R$3326&gt;0)+(R545&gt;0)*($R$6:$R$3326=0)))&gt;0,"SALONES UNIDOS",IF(SUMPRODUCT((W545=$W$6:$W$3326)*(AH545=$AH$6:$AH$3326)*((AN545&lt;$AO$6:$AO$3326)*(AO545&gt;$AN$6:$AN$3326))*(ROW($W$6:$W$3326)&lt;&gt;ROW(W545)))&gt;0,"CRUZADO","Sin cruce")))</f>
        <v>Sin cruce</v>
      </c>
      <c r="AQ545" s="97" t="str">
        <f t="shared" si="306"/>
        <v>AF10PRINCIPALB</v>
      </c>
      <c r="AR545" s="97" t="str" cm="1">
        <f t="array" ref="AR545">IF(AQ545="","",IF(SUMPRODUCT((AQ545=$AQ$6:$AQ$3326)*(AH545=$AH$6:$AH$3326)*(AN545=$AN$6:$AN$3326)*(AO545=$AO$6:$AO$3326)*(ROW($AQ$6:$AQ$3326)&lt;&gt;ROW(AQ545))*((R545=0)*($R$6:$R$3326&gt;0)+(R545&gt;0)*($R$6:$R$3326=0)))&gt;0,"SALONES UNIDOS",IF(SUMPRODUCT((AQ545=$AQ$6:$AQ$3326)*(AH545=$AH$6:$AH$3326)*((AN545&lt;$AO$6:$AO$3326)*(AO545&gt;$AN$6:$AN$3326))*(ROW($AQ$6:$AQ$3326)&lt;&gt;ROW(AQ545)))&gt;0,"CRUZADO","Sin cruce")))</f>
        <v>Sin cruce</v>
      </c>
    </row>
    <row r="546" spans="3:44" s="8" customFormat="1" ht="18.75" hidden="1" customHeight="1" x14ac:dyDescent="0.2">
      <c r="C546" s="11" t="s">
        <v>639</v>
      </c>
      <c r="D546" s="24" t="s">
        <v>640</v>
      </c>
      <c r="E546" s="24">
        <v>20261</v>
      </c>
      <c r="F546" s="11" t="s">
        <v>23</v>
      </c>
      <c r="G546" s="11" t="s">
        <v>20</v>
      </c>
      <c r="H546" s="11" t="s">
        <v>15</v>
      </c>
      <c r="I546" s="11">
        <v>10</v>
      </c>
      <c r="J546" s="11" t="s">
        <v>26</v>
      </c>
      <c r="K546" s="108" t="s">
        <v>1130</v>
      </c>
      <c r="L546" s="26" t="s">
        <v>1131</v>
      </c>
      <c r="M546" s="24" t="s">
        <v>643</v>
      </c>
      <c r="N546" s="24" t="s">
        <v>681</v>
      </c>
      <c r="O546" s="11" t="s">
        <v>521</v>
      </c>
      <c r="P546" s="24">
        <v>3</v>
      </c>
      <c r="Q546" s="24">
        <v>0</v>
      </c>
      <c r="R546" s="47">
        <v>3</v>
      </c>
      <c r="S546" s="24">
        <v>3</v>
      </c>
      <c r="T546" s="39"/>
      <c r="U546" s="24">
        <v>15</v>
      </c>
      <c r="V546" s="24" t="str">
        <f>IF(W546="","",IFERROR(INDEX(#REF!,MATCH(W546,#REF!,0)),"NUEVO"))</f>
        <v>NUEVO</v>
      </c>
      <c r="W546" s="111" t="s">
        <v>387</v>
      </c>
      <c r="X546" s="51" t="s">
        <v>95</v>
      </c>
      <c r="Y546" s="24" t="s">
        <v>646</v>
      </c>
      <c r="Z546" s="94" t="s">
        <v>647</v>
      </c>
      <c r="AA546" s="24"/>
      <c r="AB546" s="24"/>
      <c r="AC546" s="24"/>
      <c r="AD546" s="24"/>
      <c r="AE546" s="24"/>
      <c r="AF546" s="24" t="s">
        <v>646</v>
      </c>
      <c r="AG546" s="24" t="str">
        <f t="shared" si="302"/>
        <v>T</v>
      </c>
      <c r="AH546" s="24">
        <v>1</v>
      </c>
      <c r="AI546" s="24">
        <v>21</v>
      </c>
      <c r="AJ546" s="24">
        <v>0</v>
      </c>
      <c r="AK546" s="24">
        <v>23</v>
      </c>
      <c r="AL546" s="24">
        <v>30</v>
      </c>
      <c r="AM546" s="24">
        <f t="shared" si="303"/>
        <v>3.0000000000000022</v>
      </c>
      <c r="AN546" s="97">
        <f t="shared" si="304"/>
        <v>0.875</v>
      </c>
      <c r="AO546" s="97">
        <f t="shared" si="305"/>
        <v>0.97916666666666674</v>
      </c>
      <c r="AP546" s="24" t="str" cm="1">
        <f t="array" ref="AP546">IF(W546="","",IF(SUMPRODUCT((W546=$W$6:$W$3326)*(AH546=$AH$6:$AH$3326)*(AN546=$AN$6:$AN$3326)*(AO546=$AO$6:$AO$3326)*(ROW($W$6:$W$3326)&lt;&gt;ROW(W546))*((R546=0)*($R$6:$R$3326&gt;0)+(R546&gt;0)*($R$6:$R$3326=0)))&gt;0,"SALONES UNIDOS",IF(SUMPRODUCT((W546=$W$6:$W$3326)*(AH546=$AH$6:$AH$3326)*((AN546&lt;$AO$6:$AO$3326)*(AO546&gt;$AN$6:$AN$3326))*(ROW($W$6:$W$3326)&lt;&gt;ROW(W546)))&gt;0,"CRUZADO","Sin cruce")))</f>
        <v>Sin cruce</v>
      </c>
      <c r="AQ546" s="97" t="str">
        <f t="shared" si="306"/>
        <v>AF10PRINCIPALB</v>
      </c>
      <c r="AR546" s="97" t="str" cm="1">
        <f t="array" ref="AR546">IF(AQ546="","",IF(SUMPRODUCT((AQ546=$AQ$6:$AQ$3326)*(AH546=$AH$6:$AH$3326)*(AN546=$AN$6:$AN$3326)*(AO546=$AO$6:$AO$3326)*(ROW($AQ$6:$AQ$3326)&lt;&gt;ROW(AQ546))*((R546=0)*($R$6:$R$3326&gt;0)+(R546&gt;0)*($R$6:$R$3326=0)))&gt;0,"SALONES UNIDOS",IF(SUMPRODUCT((AQ546=$AQ$6:$AQ$3326)*(AH546=$AH$6:$AH$3326)*((AN546&lt;$AO$6:$AO$3326)*(AO546&gt;$AN$6:$AN$3326))*(ROW($AQ$6:$AQ$3326)&lt;&gt;ROW(AQ546)))&gt;0,"CRUZADO","Sin cruce")))</f>
        <v>Sin cruce</v>
      </c>
    </row>
    <row r="547" spans="3:44" s="8" customFormat="1" ht="18.75" customHeight="1" x14ac:dyDescent="0.25">
      <c r="C547" s="11" t="s">
        <v>639</v>
      </c>
      <c r="D547" s="24" t="s">
        <v>1132</v>
      </c>
      <c r="E547" s="24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108" t="s">
        <v>1133</v>
      </c>
      <c r="L547" s="26" t="s">
        <v>1134</v>
      </c>
      <c r="M547" s="24" t="s">
        <v>684</v>
      </c>
      <c r="N547" s="24" t="s">
        <v>722</v>
      </c>
      <c r="O547" s="11" t="s">
        <v>512</v>
      </c>
      <c r="P547" s="24">
        <v>3</v>
      </c>
      <c r="Q547" s="24">
        <v>2</v>
      </c>
      <c r="R547" s="47">
        <v>5</v>
      </c>
      <c r="S547" s="24">
        <v>4</v>
      </c>
      <c r="T547" s="39"/>
      <c r="U547" s="24">
        <v>30</v>
      </c>
      <c r="V547" s="24" t="str">
        <f>IF(W547="","",IFERROR(INDEX(#REF!,MATCH(W547,#REF!,0)),"NUEVO"))</f>
        <v>NUEVO</v>
      </c>
      <c r="W547" s="32" t="s">
        <v>505</v>
      </c>
      <c r="X547" s="98" t="s">
        <v>96</v>
      </c>
      <c r="Y547" s="24" t="s">
        <v>740</v>
      </c>
      <c r="Z547" s="24" t="s">
        <v>647</v>
      </c>
      <c r="AA547" s="24" t="s">
        <v>16</v>
      </c>
      <c r="AB547" s="24" t="s">
        <v>1089</v>
      </c>
      <c r="AC547" s="24" t="s">
        <v>685</v>
      </c>
      <c r="AD547" s="24" t="s">
        <v>685</v>
      </c>
      <c r="AE547" s="24" t="s">
        <v>685</v>
      </c>
      <c r="AF547" s="24" t="s">
        <v>740</v>
      </c>
      <c r="AG547" s="24" t="s">
        <v>97</v>
      </c>
      <c r="AH547" s="24">
        <v>2</v>
      </c>
      <c r="AI547" s="24">
        <v>7</v>
      </c>
      <c r="AJ547" s="24">
        <v>40</v>
      </c>
      <c r="AK547" s="24">
        <v>11</v>
      </c>
      <c r="AL547" s="24">
        <v>50</v>
      </c>
      <c r="AM547" s="24">
        <f t="shared" si="303"/>
        <v>4.9999999999999982</v>
      </c>
      <c r="AN547" s="97">
        <f t="shared" si="304"/>
        <v>0.31944444444444448</v>
      </c>
      <c r="AO547" s="97">
        <f t="shared" si="305"/>
        <v>0.49305555555555552</v>
      </c>
      <c r="AP547" s="24" t="str" cm="1">
        <f t="array" ref="AP547">IF(W547="","",IF(SUMPRODUCT((W547=$W$6:$W$3326)*(AH547=$AH$6:$AH$3326)*(AN547=$AN$6:$AN$3326)*(AO547=$AO$6:$AO$3326)*(ROW($W$6:$W$3326)&lt;&gt;ROW(W547))*((R547=0)*($R$6:$R$3326&gt;0)+(R547&gt;0)*($R$6:$R$3326=0)))&gt;0,"SALONES UNIDOS",IF(SUMPRODUCT((W547=$W$6:$W$3326)*(AH547=$AH$6:$AH$3326)*((AN547&lt;$AO$6:$AO$3326)*(AO547&gt;$AN$6:$AN$3326))*(ROW($W$6:$W$3326)&lt;&gt;ROW(W547)))&gt;0,"CRUZADO","Sin cruce")))</f>
        <v>Sin cruce</v>
      </c>
      <c r="AQ547" s="97" t="str">
        <f t="shared" si="306"/>
        <v>AR1PRINCIPALA</v>
      </c>
      <c r="AR547" s="97" t="str" cm="1">
        <f t="array" ref="AR547">IF(AQ547="","",IF(SUMPRODUCT((AQ547=$AQ$6:$AQ$3326)*(AH547=$AH$6:$AH$3326)*(AN547=$AN$6:$AN$3326)*(AO547=$AO$6:$AO$3326)*(ROW($AQ$6:$AQ$3326)&lt;&gt;ROW(AQ547))*((R547=0)*($R$6:$R$3326&gt;0)+(R547&gt;0)*($R$6:$R$3326=0)))&gt;0,"SALONES UNIDOS",IF(SUMPRODUCT((AQ547=$AQ$6:$AQ$3326)*(AH547=$AH$6:$AH$3326)*((AN547&lt;$AO$6:$AO$3326)*(AO547&gt;$AN$6:$AN$3326))*(ROW($AQ$6:$AQ$3326)&lt;&gt;ROW(AQ547)))&gt;0,"CRUZADO","Sin cruce")))</f>
        <v>Sin cruce</v>
      </c>
    </row>
    <row r="548" spans="3:44" s="8" customFormat="1" ht="18.75" customHeight="1" x14ac:dyDescent="0.25">
      <c r="C548" s="11" t="s">
        <v>639</v>
      </c>
      <c r="D548" s="24" t="s">
        <v>1132</v>
      </c>
      <c r="E548" s="24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108" t="s">
        <v>1135</v>
      </c>
      <c r="L548" s="26" t="s">
        <v>1136</v>
      </c>
      <c r="M548" s="24" t="s">
        <v>658</v>
      </c>
      <c r="N548" s="24" t="s">
        <v>722</v>
      </c>
      <c r="O548" s="11" t="s">
        <v>512</v>
      </c>
      <c r="P548" s="24">
        <v>1</v>
      </c>
      <c r="Q548" s="24">
        <v>4</v>
      </c>
      <c r="R548" s="47">
        <v>5</v>
      </c>
      <c r="S548" s="24">
        <v>3</v>
      </c>
      <c r="T548" s="39"/>
      <c r="U548" s="24">
        <v>30</v>
      </c>
      <c r="V548" s="24" t="str">
        <f>IF(W548="","",IFERROR(INDEX(#REF!,MATCH(W548,#REF!,0)),"NUEVO"))</f>
        <v>NUEVO</v>
      </c>
      <c r="W548" s="32" t="s">
        <v>505</v>
      </c>
      <c r="X548" s="98" t="s">
        <v>96</v>
      </c>
      <c r="Y548" s="24" t="s">
        <v>740</v>
      </c>
      <c r="Z548" s="24" t="s">
        <v>647</v>
      </c>
      <c r="AA548" s="24" t="s">
        <v>16</v>
      </c>
      <c r="AB548" s="24" t="s">
        <v>1076</v>
      </c>
      <c r="AC548" s="24" t="s">
        <v>685</v>
      </c>
      <c r="AD548" s="24" t="s">
        <v>685</v>
      </c>
      <c r="AE548" s="24" t="s">
        <v>685</v>
      </c>
      <c r="AF548" s="24" t="s">
        <v>740</v>
      </c>
      <c r="AG548" s="24" t="s">
        <v>97</v>
      </c>
      <c r="AH548" s="24">
        <v>1</v>
      </c>
      <c r="AI548" s="24">
        <v>7</v>
      </c>
      <c r="AJ548" s="24">
        <v>40</v>
      </c>
      <c r="AK548" s="24">
        <v>11</v>
      </c>
      <c r="AL548" s="24">
        <v>50</v>
      </c>
      <c r="AM548" s="24">
        <f t="shared" si="303"/>
        <v>4.9999999999999982</v>
      </c>
      <c r="AN548" s="97">
        <f t="shared" si="304"/>
        <v>0.31944444444444448</v>
      </c>
      <c r="AO548" s="97">
        <f t="shared" si="305"/>
        <v>0.49305555555555552</v>
      </c>
      <c r="AP548" s="24" t="str" cm="1">
        <f t="array" ref="AP548">IF(W548="","",IF(SUMPRODUCT((W548=$W$6:$W$3326)*(AH548=$AH$6:$AH$3326)*(AN548=$AN$6:$AN$3326)*(AO548=$AO$6:$AO$3326)*(ROW($W$6:$W$3326)&lt;&gt;ROW(W548))*((R548=0)*($R$6:$R$3326&gt;0)+(R548&gt;0)*($R$6:$R$3326=0)))&gt;0,"SALONES UNIDOS",IF(SUMPRODUCT((W548=$W$6:$W$3326)*(AH548=$AH$6:$AH$3326)*((AN548&lt;$AO$6:$AO$3326)*(AO548&gt;$AN$6:$AN$3326))*(ROW($W$6:$W$3326)&lt;&gt;ROW(W548)))&gt;0,"CRUZADO","Sin cruce")))</f>
        <v>Sin cruce</v>
      </c>
      <c r="AQ548" s="97" t="str">
        <f t="shared" si="306"/>
        <v>AR1PRINCIPALA</v>
      </c>
      <c r="AR548" s="97" t="str" cm="1">
        <f t="array" ref="AR548">IF(AQ548="","",IF(SUMPRODUCT((AQ548=$AQ$6:$AQ$3326)*(AH548=$AH$6:$AH$3326)*(AN548=$AN$6:$AN$3326)*(AO548=$AO$6:$AO$3326)*(ROW($AQ$6:$AQ$3326)&lt;&gt;ROW(AQ548))*((R548=0)*($R$6:$R$3326&gt;0)+(R548&gt;0)*($R$6:$R$3326=0)))&gt;0,"SALONES UNIDOS",IF(SUMPRODUCT((AQ548=$AQ$6:$AQ$3326)*(AH548=$AH$6:$AH$3326)*((AN548&lt;$AO$6:$AO$3326)*(AO548&gt;$AN$6:$AN$3326))*(ROW($AQ$6:$AQ$3326)&lt;&gt;ROW(AQ548)))&gt;0,"CRUZADO","Sin cruce")))</f>
        <v>Sin cruce</v>
      </c>
    </row>
    <row r="549" spans="3:44" s="8" customFormat="1" ht="18.75" customHeight="1" x14ac:dyDescent="0.25">
      <c r="C549" s="11" t="s">
        <v>639</v>
      </c>
      <c r="D549" s="24" t="s">
        <v>1132</v>
      </c>
      <c r="E549" s="24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108" t="s">
        <v>1137</v>
      </c>
      <c r="L549" s="26" t="s">
        <v>1138</v>
      </c>
      <c r="M549" s="24" t="s">
        <v>643</v>
      </c>
      <c r="N549" s="24" t="s">
        <v>722</v>
      </c>
      <c r="O549" s="11" t="s">
        <v>512</v>
      </c>
      <c r="P549" s="24">
        <v>2</v>
      </c>
      <c r="Q549" s="24">
        <v>2</v>
      </c>
      <c r="R549" s="47">
        <v>4</v>
      </c>
      <c r="S549" s="24">
        <v>3</v>
      </c>
      <c r="T549" s="39"/>
      <c r="U549" s="24">
        <v>30</v>
      </c>
      <c r="V549" s="24" t="str">
        <f>IF(W549="","",IFERROR(INDEX(#REF!,MATCH(W549,#REF!,0)),"NUEVO"))</f>
        <v>NUEVO</v>
      </c>
      <c r="W549" s="98" t="s">
        <v>510</v>
      </c>
      <c r="X549" s="98" t="s">
        <v>96</v>
      </c>
      <c r="Y549" s="24" t="s">
        <v>740</v>
      </c>
      <c r="Z549" s="24" t="s">
        <v>647</v>
      </c>
      <c r="AA549" s="24" t="s">
        <v>16</v>
      </c>
      <c r="AB549" s="24" t="s">
        <v>1076</v>
      </c>
      <c r="AC549" s="24" t="s">
        <v>685</v>
      </c>
      <c r="AD549" s="24" t="s">
        <v>685</v>
      </c>
      <c r="AE549" s="24" t="s">
        <v>685</v>
      </c>
      <c r="AF549" s="24" t="s">
        <v>740</v>
      </c>
      <c r="AG549" s="24" t="s">
        <v>97</v>
      </c>
      <c r="AH549" s="24">
        <v>5</v>
      </c>
      <c r="AI549" s="24">
        <v>7</v>
      </c>
      <c r="AJ549" s="24">
        <v>40</v>
      </c>
      <c r="AK549" s="24">
        <v>11</v>
      </c>
      <c r="AL549" s="24">
        <v>0</v>
      </c>
      <c r="AM549" s="24">
        <f t="shared" si="303"/>
        <v>3.9999999999999987</v>
      </c>
      <c r="AN549" s="97">
        <f t="shared" si="304"/>
        <v>0.31944444444444448</v>
      </c>
      <c r="AO549" s="97">
        <f t="shared" si="305"/>
        <v>0.45833333333333331</v>
      </c>
      <c r="AP549" s="24" t="str" cm="1">
        <f t="array" ref="AP549">IF(W549="","",IF(SUMPRODUCT((W549=$W$6:$W$3326)*(AH549=$AH$6:$AH$3326)*(AN549=$AN$6:$AN$3326)*(AO549=$AO$6:$AO$3326)*(ROW($W$6:$W$3326)&lt;&gt;ROW(W549))*((R549=0)*($R$6:$R$3326&gt;0)+(R549&gt;0)*($R$6:$R$3326=0)))&gt;0,"SALONES UNIDOS",IF(SUMPRODUCT((W549=$W$6:$W$3326)*(AH549=$AH$6:$AH$3326)*((AN549&lt;$AO$6:$AO$3326)*(AO549&gt;$AN$6:$AN$3326))*(ROW($W$6:$W$3326)&lt;&gt;ROW(W549)))&gt;0,"CRUZADO","Sin cruce")))</f>
        <v>Sin cruce</v>
      </c>
      <c r="AQ549" s="97" t="str">
        <f t="shared" si="306"/>
        <v>AR1PRINCIPALA</v>
      </c>
      <c r="AR549" s="97" t="str" cm="1">
        <f t="array" ref="AR549">IF(AQ549="","",IF(SUMPRODUCT((AQ549=$AQ$6:$AQ$3326)*(AH549=$AH$6:$AH$3326)*(AN549=$AN$6:$AN$3326)*(AO549=$AO$6:$AO$3326)*(ROW($AQ$6:$AQ$3326)&lt;&gt;ROW(AQ549))*((R549=0)*($R$6:$R$3326&gt;0)+(R549&gt;0)*($R$6:$R$3326=0)))&gt;0,"SALONES UNIDOS",IF(SUMPRODUCT((AQ549=$AQ$6:$AQ$3326)*(AH549=$AH$6:$AH$3326)*((AN549&lt;$AO$6:$AO$3326)*(AO549&gt;$AN$6:$AN$3326))*(ROW($AQ$6:$AQ$3326)&lt;&gt;ROW(AQ549)))&gt;0,"CRUZADO","Sin cruce")))</f>
        <v>Sin cruce</v>
      </c>
    </row>
    <row r="550" spans="3:44" s="8" customFormat="1" ht="18.75" customHeight="1" x14ac:dyDescent="0.2">
      <c r="C550" s="11" t="s">
        <v>639</v>
      </c>
      <c r="D550" s="24" t="s">
        <v>1132</v>
      </c>
      <c r="E550" s="24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108" t="s">
        <v>1139</v>
      </c>
      <c r="L550" s="26" t="s">
        <v>896</v>
      </c>
      <c r="M550" s="24" t="s">
        <v>684</v>
      </c>
      <c r="N550" s="24" t="s">
        <v>722</v>
      </c>
      <c r="O550" s="11" t="s">
        <v>1140</v>
      </c>
      <c r="P550" s="24">
        <v>2</v>
      </c>
      <c r="Q550" s="24">
        <v>2</v>
      </c>
      <c r="R550" s="47">
        <v>4</v>
      </c>
      <c r="S550" s="24">
        <v>3</v>
      </c>
      <c r="T550" s="39"/>
      <c r="U550" s="24">
        <v>30</v>
      </c>
      <c r="V550" s="24" t="str">
        <f>IF(W550="","",IFERROR(INDEX(#REF!,MATCH(W550,#REF!,0)),"NUEVO"))</f>
        <v>NUEVO</v>
      </c>
      <c r="W550" s="80" t="s">
        <v>500</v>
      </c>
      <c r="X550" s="98" t="s">
        <v>95</v>
      </c>
      <c r="Y550" s="24" t="s">
        <v>740</v>
      </c>
      <c r="Z550" s="24" t="s">
        <v>647</v>
      </c>
      <c r="AA550" s="24" t="s">
        <v>685</v>
      </c>
      <c r="AB550" s="24" t="s">
        <v>685</v>
      </c>
      <c r="AC550" s="24" t="s">
        <v>685</v>
      </c>
      <c r="AD550" s="24" t="s">
        <v>685</v>
      </c>
      <c r="AE550" s="24" t="s">
        <v>685</v>
      </c>
      <c r="AF550" s="24" t="s">
        <v>740</v>
      </c>
      <c r="AG550" s="24" t="s">
        <v>97</v>
      </c>
      <c r="AH550" s="24">
        <v>2</v>
      </c>
      <c r="AI550" s="24">
        <v>11</v>
      </c>
      <c r="AJ550" s="24">
        <v>50</v>
      </c>
      <c r="AK550" s="24">
        <v>15</v>
      </c>
      <c r="AL550" s="24">
        <v>10</v>
      </c>
      <c r="AM550" s="24">
        <f t="shared" si="303"/>
        <v>4</v>
      </c>
      <c r="AN550" s="97">
        <f t="shared" si="304"/>
        <v>0.49305555555555552</v>
      </c>
      <c r="AO550" s="97">
        <f t="shared" si="305"/>
        <v>0.63194444444444442</v>
      </c>
      <c r="AP550" s="24" t="str" cm="1">
        <f t="array" ref="AP550">IF(W550="","",IF(SUMPRODUCT((W550=$W$6:$W$3326)*(AH550=$AH$6:$AH$3326)*(AN550=$AN$6:$AN$3326)*(AO550=$AO$6:$AO$3326)*(ROW($W$6:$W$3326)&lt;&gt;ROW(W550))*((R550=0)*($R$6:$R$3326&gt;0)+(R550&gt;0)*($R$6:$R$3326=0)))&gt;0,"SALONES UNIDOS",IF(SUMPRODUCT((W550=$W$6:$W$3326)*(AH550=$AH$6:$AH$3326)*((AN550&lt;$AO$6:$AO$3326)*(AO550&gt;$AN$6:$AN$3326))*(ROW($W$6:$W$3326)&lt;&gt;ROW(W550)))&gt;0,"CRUZADO","Sin cruce")))</f>
        <v>Sin cruce</v>
      </c>
      <c r="AQ550" s="97" t="str">
        <f t="shared" si="306"/>
        <v>AR1PRINCIPALA</v>
      </c>
      <c r="AR550" s="97" t="str" cm="1">
        <f t="array" ref="AR550">IF(AQ550="","",IF(SUMPRODUCT((AQ550=$AQ$6:$AQ$3326)*(AH550=$AH$6:$AH$3326)*(AN550=$AN$6:$AN$3326)*(AO550=$AO$6:$AO$3326)*(ROW($AQ$6:$AQ$3326)&lt;&gt;ROW(AQ550))*((R550=0)*($R$6:$R$3326&gt;0)+(R550&gt;0)*($R$6:$R$3326=0)))&gt;0,"SALONES UNIDOS",IF(SUMPRODUCT((AQ550=$AQ$6:$AQ$3326)*(AH550=$AH$6:$AH$3326)*((AN550&lt;$AO$6:$AO$3326)*(AO550&gt;$AN$6:$AN$3326))*(ROW($AQ$6:$AQ$3326)&lt;&gt;ROW(AQ550)))&gt;0,"CRUZADO","Sin cruce")))</f>
        <v>Sin cruce</v>
      </c>
    </row>
    <row r="551" spans="3:44" s="8" customFormat="1" ht="18.75" customHeight="1" x14ac:dyDescent="0.25">
      <c r="C551" s="11" t="s">
        <v>639</v>
      </c>
      <c r="D551" s="24" t="s">
        <v>1132</v>
      </c>
      <c r="E551" s="24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108" t="s">
        <v>1141</v>
      </c>
      <c r="L551" s="26" t="s">
        <v>891</v>
      </c>
      <c r="M551" s="24" t="s">
        <v>684</v>
      </c>
      <c r="N551" s="24" t="s">
        <v>722</v>
      </c>
      <c r="O551" s="11" t="s">
        <v>512</v>
      </c>
      <c r="P551" s="24">
        <v>3</v>
      </c>
      <c r="Q551" s="24">
        <v>0</v>
      </c>
      <c r="R551" s="47">
        <v>3</v>
      </c>
      <c r="S551" s="24">
        <v>4</v>
      </c>
      <c r="T551" s="39"/>
      <c r="U551" s="24">
        <v>30</v>
      </c>
      <c r="V551" s="24" t="str">
        <f>IF(W551="","",IFERROR(INDEX(#REF!,MATCH(W551,#REF!,0)),"NUEVO"))</f>
        <v>NUEVO</v>
      </c>
      <c r="W551" s="98" t="s">
        <v>166</v>
      </c>
      <c r="X551" s="111" t="s">
        <v>96</v>
      </c>
      <c r="Y551" s="24" t="s">
        <v>740</v>
      </c>
      <c r="Z551" s="24" t="s">
        <v>647</v>
      </c>
      <c r="AA551" s="24" t="s">
        <v>16</v>
      </c>
      <c r="AB551" s="24" t="s">
        <v>1076</v>
      </c>
      <c r="AC551" s="24"/>
      <c r="AD551" s="24"/>
      <c r="AE551" s="24"/>
      <c r="AF551" s="24" t="s">
        <v>740</v>
      </c>
      <c r="AG551" s="24" t="s">
        <v>1142</v>
      </c>
      <c r="AH551" s="24">
        <v>1</v>
      </c>
      <c r="AI551" s="24">
        <v>11</v>
      </c>
      <c r="AJ551" s="24">
        <v>50</v>
      </c>
      <c r="AK551" s="24">
        <v>14</v>
      </c>
      <c r="AL551" s="24">
        <v>20</v>
      </c>
      <c r="AM551" s="24">
        <f t="shared" si="303"/>
        <v>3.0000000000000004</v>
      </c>
      <c r="AN551" s="97">
        <f t="shared" si="304"/>
        <v>0.49305555555555552</v>
      </c>
      <c r="AO551" s="97">
        <f t="shared" si="305"/>
        <v>0.59722222222222221</v>
      </c>
      <c r="AP551" s="24" t="str" cm="1">
        <f t="array" ref="AP551">IF(W551="","",IF(SUMPRODUCT((W551=$W$6:$W$3326)*(AH551=$AH$6:$AH$3326)*(AN551=$AN$6:$AN$3326)*(AO551=$AO$6:$AO$3326)*(ROW($W$6:$W$3326)&lt;&gt;ROW(W551))*((R551=0)*($R$6:$R$3326&gt;0)+(R551&gt;0)*($R$6:$R$3326=0)))&gt;0,"SALONES UNIDOS",IF(SUMPRODUCT((W551=$W$6:$W$3326)*(AH551=$AH$6:$AH$3326)*((AN551&lt;$AO$6:$AO$3326)*(AO551&gt;$AN$6:$AN$3326))*(ROW($W$6:$W$3326)&lt;&gt;ROW(W551)))&gt;0,"CRUZADO","Sin cruce")))</f>
        <v>Sin cruce</v>
      </c>
      <c r="AQ551" s="97" t="str">
        <f t="shared" si="306"/>
        <v>AR1PRINCIPALA</v>
      </c>
      <c r="AR551" s="97" t="str" cm="1">
        <f t="array" ref="AR551">IF(AQ551="","",IF(SUMPRODUCT((AQ551=$AQ$6:$AQ$3326)*(AH551=$AH$6:$AH$3326)*(AN551=$AN$6:$AN$3326)*(AO551=$AO$6:$AO$3326)*(ROW($AQ$6:$AQ$3326)&lt;&gt;ROW(AQ551))*((R551=0)*($R$6:$R$3326&gt;0)+(R551&gt;0)*($R$6:$R$3326=0)))&gt;0,"SALONES UNIDOS",IF(SUMPRODUCT((AQ551=$AQ$6:$AQ$3326)*(AH551=$AH$6:$AH$3326)*((AN551&lt;$AO$6:$AO$3326)*(AO551&gt;$AN$6:$AN$3326))*(ROW($AQ$6:$AQ$3326)&lt;&gt;ROW(AQ551)))&gt;0,"CRUZADO","Sin cruce")))</f>
        <v>Sin cruce</v>
      </c>
    </row>
    <row r="552" spans="3:44" s="8" customFormat="1" ht="18.75" customHeight="1" x14ac:dyDescent="0.25">
      <c r="C552" s="11" t="s">
        <v>639</v>
      </c>
      <c r="D552" s="24" t="s">
        <v>1132</v>
      </c>
      <c r="E552" s="24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108" t="s">
        <v>1141</v>
      </c>
      <c r="L552" s="26" t="s">
        <v>891</v>
      </c>
      <c r="M552" s="24" t="s">
        <v>684</v>
      </c>
      <c r="N552" s="24" t="s">
        <v>722</v>
      </c>
      <c r="O552" s="11" t="s">
        <v>512</v>
      </c>
      <c r="P552" s="24">
        <v>0</v>
      </c>
      <c r="Q552" s="24">
        <v>2</v>
      </c>
      <c r="R552" s="47">
        <v>2</v>
      </c>
      <c r="S552" s="24">
        <v>4</v>
      </c>
      <c r="T552" s="39"/>
      <c r="U552" s="24">
        <v>30</v>
      </c>
      <c r="V552" s="24" t="str">
        <f>IF(W552="","",IFERROR(INDEX(#REF!,MATCH(W552,#REF!,0)),"NUEVO"))</f>
        <v>NUEVO</v>
      </c>
      <c r="W552" s="98" t="s">
        <v>166</v>
      </c>
      <c r="X552" s="111" t="s">
        <v>96</v>
      </c>
      <c r="Y552" s="24" t="s">
        <v>740</v>
      </c>
      <c r="Z552" s="24" t="s">
        <v>647</v>
      </c>
      <c r="AA552" s="24" t="s">
        <v>16</v>
      </c>
      <c r="AB552" s="24" t="s">
        <v>1076</v>
      </c>
      <c r="AC552" s="24"/>
      <c r="AD552" s="24"/>
      <c r="AE552" s="24"/>
      <c r="AF552" s="24" t="s">
        <v>740</v>
      </c>
      <c r="AG552" s="24" t="s">
        <v>75</v>
      </c>
      <c r="AH552" s="24">
        <v>5</v>
      </c>
      <c r="AI552" s="24">
        <v>11</v>
      </c>
      <c r="AJ552" s="24">
        <v>50</v>
      </c>
      <c r="AK552" s="24">
        <v>13</v>
      </c>
      <c r="AL552" s="24">
        <v>30</v>
      </c>
      <c r="AM552" s="24">
        <f t="shared" ref="AM552" si="312">IF(R552=0,0,IF(AI552="",R552,IF(X552="HIBRIDO VIRTUAL",0,((((AK552/24)+(AL552/1440))-((AI552/24)+(AJ552/1440)))*1440/50))))</f>
        <v>2.0000000000000009</v>
      </c>
      <c r="AN552" s="97">
        <f t="shared" ref="AN552" si="313">AI552/24+AJ552/1440</f>
        <v>0.49305555555555552</v>
      </c>
      <c r="AO552" s="97">
        <f t="shared" ref="AO552" si="314">AK552/24+AL552/1440</f>
        <v>0.5625</v>
      </c>
      <c r="AP552" s="24" t="str" cm="1">
        <f t="array" ref="AP552">IF(W552="","",IF(SUMPRODUCT((W552=$W$6:$W$3326)*(AH552=$AH$6:$AH$3326)*(AN552=$AN$6:$AN$3326)*(AO552=$AO$6:$AO$3326)*(ROW($W$6:$W$3326)&lt;&gt;ROW(W552))*((R552=0)*($R$6:$R$3326&gt;0)+(R552&gt;0)*($R$6:$R$3326=0)))&gt;0,"SALONES UNIDOS",IF(SUMPRODUCT((W552=$W$6:$W$3326)*(AH552=$AH$6:$AH$3326)*((AN552&lt;$AO$6:$AO$3326)*(AO552&gt;$AN$6:$AN$3326))*(ROW($W$6:$W$3326)&lt;&gt;ROW(W552)))&gt;0,"CRUZADO","Sin cruce")))</f>
        <v>Sin cruce</v>
      </c>
      <c r="AQ552" s="97" t="str">
        <f t="shared" ref="AQ552" si="315">TRIM(CONCATENATE(H552,I552,F552,J552))</f>
        <v>AR1PRINCIPALA</v>
      </c>
      <c r="AR552" s="97" t="str" cm="1">
        <f t="array" ref="AR552">IF(AQ552="","",IF(SUMPRODUCT((AQ552=$AQ$6:$AQ$3326)*(AH552=$AH$6:$AH$3326)*(AN552=$AN$6:$AN$3326)*(AO552=$AO$6:$AO$3326)*(ROW($AQ$6:$AQ$3326)&lt;&gt;ROW(AQ552))*((R552=0)*($R$6:$R$3326&gt;0)+(R552&gt;0)*($R$6:$R$3326=0)))&gt;0,"SALONES UNIDOS",IF(SUMPRODUCT((AQ552=$AQ$6:$AQ$3326)*(AH552=$AH$6:$AH$3326)*((AN552&lt;$AO$6:$AO$3326)*(AO552&gt;$AN$6:$AN$3326))*(ROW($AQ$6:$AQ$3326)&lt;&gt;ROW(AQ552)))&gt;0,"CRUZADO","Sin cruce")))</f>
        <v>Sin cruce</v>
      </c>
    </row>
    <row r="553" spans="3:44" s="8" customFormat="1" ht="18.75" customHeight="1" x14ac:dyDescent="0.25">
      <c r="C553" s="11" t="s">
        <v>639</v>
      </c>
      <c r="D553" s="24" t="s">
        <v>1132</v>
      </c>
      <c r="E553" s="24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16</v>
      </c>
      <c r="K553" s="108" t="s">
        <v>1143</v>
      </c>
      <c r="L553" s="26" t="s">
        <v>745</v>
      </c>
      <c r="M553" s="24" t="s">
        <v>684</v>
      </c>
      <c r="N553" s="24" t="s">
        <v>722</v>
      </c>
      <c r="O553" s="11" t="s">
        <v>521</v>
      </c>
      <c r="P553" s="24">
        <v>3</v>
      </c>
      <c r="Q553" s="24">
        <v>2</v>
      </c>
      <c r="R553" s="47">
        <v>5</v>
      </c>
      <c r="S553" s="24">
        <v>4</v>
      </c>
      <c r="T553" s="39"/>
      <c r="U553" s="24">
        <v>30</v>
      </c>
      <c r="V553" s="24" t="str">
        <f>IF(W553="","",IFERROR(INDEX(#REF!,MATCH(W553,#REF!,0)),"NUEVO"))</f>
        <v>NUEVO</v>
      </c>
      <c r="W553" s="98" t="s">
        <v>390</v>
      </c>
      <c r="X553" s="111" t="s">
        <v>95</v>
      </c>
      <c r="Y553" s="24" t="s">
        <v>740</v>
      </c>
      <c r="Z553" s="24" t="s">
        <v>647</v>
      </c>
      <c r="AA553" s="24" t="s">
        <v>685</v>
      </c>
      <c r="AB553" s="24" t="s">
        <v>685</v>
      </c>
      <c r="AC553" s="24" t="s">
        <v>685</v>
      </c>
      <c r="AD553" s="24" t="s">
        <v>685</v>
      </c>
      <c r="AE553" s="24" t="s">
        <v>685</v>
      </c>
      <c r="AF553" s="24" t="s">
        <v>740</v>
      </c>
      <c r="AG553" s="24" t="s">
        <v>97</v>
      </c>
      <c r="AH553" s="24">
        <v>4</v>
      </c>
      <c r="AI553" s="24">
        <v>7</v>
      </c>
      <c r="AJ553" s="24">
        <v>40</v>
      </c>
      <c r="AK553" s="24">
        <v>11</v>
      </c>
      <c r="AL553" s="24">
        <v>50</v>
      </c>
      <c r="AM553" s="24">
        <f t="shared" si="303"/>
        <v>4.9999999999999982</v>
      </c>
      <c r="AN553" s="97">
        <f t="shared" si="304"/>
        <v>0.31944444444444448</v>
      </c>
      <c r="AO553" s="97">
        <f t="shared" si="305"/>
        <v>0.49305555555555552</v>
      </c>
      <c r="AP553" s="24" t="str" cm="1">
        <f t="array" ref="AP553">IF(W553="","",IF(SUMPRODUCT((W553=$W$6:$W$3326)*(AH553=$AH$6:$AH$3326)*(AN553=$AN$6:$AN$3326)*(AO553=$AO$6:$AO$3326)*(ROW($W$6:$W$3326)&lt;&gt;ROW(W553))*((R553=0)*($R$6:$R$3326&gt;0)+(R553&gt;0)*($R$6:$R$3326=0)))&gt;0,"SALONES UNIDOS",IF(SUMPRODUCT((W553=$W$6:$W$3326)*(AH553=$AH$6:$AH$3326)*((AN553&lt;$AO$6:$AO$3326)*(AO553&gt;$AN$6:$AN$3326))*(ROW($W$6:$W$3326)&lt;&gt;ROW(W553)))&gt;0,"CRUZADO","Sin cruce")))</f>
        <v>Sin cruce</v>
      </c>
      <c r="AQ553" s="97" t="str">
        <f t="shared" si="306"/>
        <v>AR1PRINCIPALA</v>
      </c>
      <c r="AR553" s="97" t="str" cm="1">
        <f t="array" ref="AR553">IF(AQ553="","",IF(SUMPRODUCT((AQ553=$AQ$6:$AQ$3326)*(AH553=$AH$6:$AH$3326)*(AN553=$AN$6:$AN$3326)*(AO553=$AO$6:$AO$3326)*(ROW($AQ$6:$AQ$3326)&lt;&gt;ROW(AQ553))*((R553=0)*($R$6:$R$3326&gt;0)+(R553&gt;0)*($R$6:$R$3326=0)))&gt;0,"SALONES UNIDOS",IF(SUMPRODUCT((AQ553=$AQ$6:$AQ$3326)*(AH553=$AH$6:$AH$3326)*((AN553&lt;$AO$6:$AO$3326)*(AO553&gt;$AN$6:$AN$3326))*(ROW($AQ$6:$AQ$3326)&lt;&gt;ROW(AQ553)))&gt;0,"CRUZADO","Sin cruce")))</f>
        <v>Sin cruce</v>
      </c>
    </row>
    <row r="554" spans="3:44" s="8" customFormat="1" ht="18.75" customHeight="1" x14ac:dyDescent="0.25">
      <c r="C554" s="11" t="s">
        <v>639</v>
      </c>
      <c r="D554" s="24" t="s">
        <v>1132</v>
      </c>
      <c r="E554" s="24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108" t="s">
        <v>1133</v>
      </c>
      <c r="L554" s="26" t="s">
        <v>1134</v>
      </c>
      <c r="M554" s="24" t="s">
        <v>684</v>
      </c>
      <c r="N554" s="24" t="s">
        <v>722</v>
      </c>
      <c r="O554" s="11" t="s">
        <v>512</v>
      </c>
      <c r="P554" s="24">
        <v>3</v>
      </c>
      <c r="Q554" s="24">
        <v>2</v>
      </c>
      <c r="R554" s="47">
        <v>5</v>
      </c>
      <c r="S554" s="24">
        <v>4</v>
      </c>
      <c r="T554" s="39"/>
      <c r="U554" s="24">
        <v>39</v>
      </c>
      <c r="V554" s="24" t="str">
        <f>IF(W554="","",IFERROR(INDEX(#REF!,MATCH(W554,#REF!,0)),"NUEVO"))</f>
        <v>NUEVO</v>
      </c>
      <c r="W554" s="32" t="s">
        <v>505</v>
      </c>
      <c r="X554" s="98" t="s">
        <v>96</v>
      </c>
      <c r="Y554" s="24" t="s">
        <v>740</v>
      </c>
      <c r="Z554" s="24" t="s">
        <v>647</v>
      </c>
      <c r="AA554" s="24" t="s">
        <v>26</v>
      </c>
      <c r="AB554" s="24" t="s">
        <v>1144</v>
      </c>
      <c r="AC554" s="24" t="s">
        <v>685</v>
      </c>
      <c r="AD554" s="24" t="s">
        <v>685</v>
      </c>
      <c r="AE554" s="24" t="s">
        <v>685</v>
      </c>
      <c r="AF554" s="24" t="s">
        <v>740</v>
      </c>
      <c r="AG554" s="24" t="str">
        <f t="shared" si="302"/>
        <v>TP</v>
      </c>
      <c r="AH554" s="11">
        <v>5</v>
      </c>
      <c r="AI554" s="11">
        <v>7</v>
      </c>
      <c r="AJ554" s="11">
        <v>40</v>
      </c>
      <c r="AK554" s="11">
        <v>11</v>
      </c>
      <c r="AL554" s="11">
        <v>50</v>
      </c>
      <c r="AM554" s="24">
        <f t="shared" si="303"/>
        <v>4.9999999999999982</v>
      </c>
      <c r="AN554" s="97">
        <f t="shared" si="304"/>
        <v>0.31944444444444448</v>
      </c>
      <c r="AO554" s="97">
        <f t="shared" si="305"/>
        <v>0.49305555555555552</v>
      </c>
      <c r="AP554" s="24" t="str" cm="1">
        <f t="array" ref="AP554">IF(W554="","",IF(SUMPRODUCT((W554=$W$6:$W$3326)*(AH554=$AH$6:$AH$3326)*(AN554=$AN$6:$AN$3326)*(AO554=$AO$6:$AO$3326)*(ROW($W$6:$W$3326)&lt;&gt;ROW(W554))*((R554=0)*($R$6:$R$3326&gt;0)+(R554&gt;0)*($R$6:$R$3326=0)))&gt;0,"SALONES UNIDOS",IF(SUMPRODUCT((W554=$W$6:$W$3326)*(AH554=$AH$6:$AH$3326)*((AN554&lt;$AO$6:$AO$3326)*(AO554&gt;$AN$6:$AN$3326))*(ROW($W$6:$W$3326)&lt;&gt;ROW(W554)))&gt;0,"CRUZADO","Sin cruce")))</f>
        <v>Sin cruce</v>
      </c>
      <c r="AQ554" s="97" t="str">
        <f t="shared" si="306"/>
        <v>AR1PRINCIPALB</v>
      </c>
      <c r="AR554" s="97" t="str" cm="1">
        <f t="array" ref="AR554">IF(AQ554="","",IF(SUMPRODUCT((AQ554=$AQ$6:$AQ$3326)*(AH554=$AH$6:$AH$3326)*(AN554=$AN$6:$AN$3326)*(AO554=$AO$6:$AO$3326)*(ROW($AQ$6:$AQ$3326)&lt;&gt;ROW(AQ554))*((R554=0)*($R$6:$R$3326&gt;0)+(R554&gt;0)*($R$6:$R$3326=0)))&gt;0,"SALONES UNIDOS",IF(SUMPRODUCT((AQ554=$AQ$6:$AQ$3326)*(AH554=$AH$6:$AH$3326)*((AN554&lt;$AO$6:$AO$3326)*(AO554&gt;$AN$6:$AN$3326))*(ROW($AQ$6:$AQ$3326)&lt;&gt;ROW(AQ554)))&gt;0,"CRUZADO","Sin cruce")))</f>
        <v>Sin cruce</v>
      </c>
    </row>
    <row r="555" spans="3:44" s="8" customFormat="1" ht="18.75" customHeight="1" x14ac:dyDescent="0.25">
      <c r="C555" s="11" t="s">
        <v>639</v>
      </c>
      <c r="D555" s="24" t="s">
        <v>1132</v>
      </c>
      <c r="E555" s="24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108" t="s">
        <v>1135</v>
      </c>
      <c r="L555" s="26" t="s">
        <v>1136</v>
      </c>
      <c r="M555" s="24" t="s">
        <v>658</v>
      </c>
      <c r="N555" s="24" t="s">
        <v>722</v>
      </c>
      <c r="O555" s="11" t="s">
        <v>512</v>
      </c>
      <c r="P555" s="24">
        <v>1</v>
      </c>
      <c r="Q555" s="24">
        <v>4</v>
      </c>
      <c r="R555" s="47">
        <v>5</v>
      </c>
      <c r="S555" s="24">
        <v>3</v>
      </c>
      <c r="T555" s="39"/>
      <c r="U555" s="24">
        <v>39</v>
      </c>
      <c r="V555" s="24" t="str">
        <f>IF(W555="","",IFERROR(INDEX(#REF!,MATCH(W555,#REF!,0)),"NUEVO"))</f>
        <v>NUEVO</v>
      </c>
      <c r="W555" s="32" t="s">
        <v>505</v>
      </c>
      <c r="X555" s="98" t="s">
        <v>96</v>
      </c>
      <c r="Y555" s="24" t="s">
        <v>740</v>
      </c>
      <c r="Z555" s="24" t="s">
        <v>647</v>
      </c>
      <c r="AA555" s="24" t="s">
        <v>26</v>
      </c>
      <c r="AB555" s="24" t="s">
        <v>1144</v>
      </c>
      <c r="AC555" s="24" t="s">
        <v>685</v>
      </c>
      <c r="AD555" s="24" t="s">
        <v>685</v>
      </c>
      <c r="AE555" s="24" t="s">
        <v>685</v>
      </c>
      <c r="AF555" s="24" t="s">
        <v>740</v>
      </c>
      <c r="AG555" s="24" t="str">
        <f t="shared" si="302"/>
        <v>TP</v>
      </c>
      <c r="AH555" s="11">
        <v>3</v>
      </c>
      <c r="AI555" s="11">
        <v>7</v>
      </c>
      <c r="AJ555" s="11">
        <v>40</v>
      </c>
      <c r="AK555" s="11">
        <v>11</v>
      </c>
      <c r="AL555" s="11">
        <v>50</v>
      </c>
      <c r="AM555" s="24">
        <f t="shared" si="303"/>
        <v>4.9999999999999982</v>
      </c>
      <c r="AN555" s="97">
        <f t="shared" si="304"/>
        <v>0.31944444444444448</v>
      </c>
      <c r="AO555" s="97">
        <f t="shared" si="305"/>
        <v>0.49305555555555552</v>
      </c>
      <c r="AP555" s="24" t="str" cm="1">
        <f t="array" ref="AP555">IF(W555="","",IF(SUMPRODUCT((W555=$W$6:$W$3326)*(AH555=$AH$6:$AH$3326)*(AN555=$AN$6:$AN$3326)*(AO555=$AO$6:$AO$3326)*(ROW($W$6:$W$3326)&lt;&gt;ROW(W555))*((R555=0)*($R$6:$R$3326&gt;0)+(R555&gt;0)*($R$6:$R$3326=0)))&gt;0,"SALONES UNIDOS",IF(SUMPRODUCT((W555=$W$6:$W$3326)*(AH555=$AH$6:$AH$3326)*((AN555&lt;$AO$6:$AO$3326)*(AO555&gt;$AN$6:$AN$3326))*(ROW($W$6:$W$3326)&lt;&gt;ROW(W555)))&gt;0,"CRUZADO","Sin cruce")))</f>
        <v>Sin cruce</v>
      </c>
      <c r="AQ555" s="97" t="str">
        <f t="shared" si="306"/>
        <v>AR1PRINCIPALB</v>
      </c>
      <c r="AR555" s="97" t="str" cm="1">
        <f t="array" ref="AR555">IF(AQ555="","",IF(SUMPRODUCT((AQ555=$AQ$6:$AQ$3326)*(AH555=$AH$6:$AH$3326)*(AN555=$AN$6:$AN$3326)*(AO555=$AO$6:$AO$3326)*(ROW($AQ$6:$AQ$3326)&lt;&gt;ROW(AQ555))*((R555=0)*($R$6:$R$3326&gt;0)+(R555&gt;0)*($R$6:$R$3326=0)))&gt;0,"SALONES UNIDOS",IF(SUMPRODUCT((AQ555=$AQ$6:$AQ$3326)*(AH555=$AH$6:$AH$3326)*((AN555&lt;$AO$6:$AO$3326)*(AO555&gt;$AN$6:$AN$3326))*(ROW($AQ$6:$AQ$3326)&lt;&gt;ROW(AQ555)))&gt;0,"CRUZADO","Sin cruce")))</f>
        <v>Sin cruce</v>
      </c>
    </row>
    <row r="556" spans="3:44" s="8" customFormat="1" ht="18.75" customHeight="1" x14ac:dyDescent="0.25">
      <c r="C556" s="11" t="s">
        <v>639</v>
      </c>
      <c r="D556" s="24" t="s">
        <v>1132</v>
      </c>
      <c r="E556" s="24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108" t="s">
        <v>1137</v>
      </c>
      <c r="L556" s="26" t="s">
        <v>1138</v>
      </c>
      <c r="M556" s="24" t="s">
        <v>643</v>
      </c>
      <c r="N556" s="24" t="s">
        <v>722</v>
      </c>
      <c r="O556" s="11" t="s">
        <v>512</v>
      </c>
      <c r="P556" s="24">
        <v>2</v>
      </c>
      <c r="Q556" s="24">
        <v>2</v>
      </c>
      <c r="R556" s="47">
        <v>4</v>
      </c>
      <c r="S556" s="24">
        <v>3</v>
      </c>
      <c r="T556" s="39"/>
      <c r="U556" s="24">
        <v>39</v>
      </c>
      <c r="V556" s="24" t="str">
        <f>IF(W556="","",IFERROR(INDEX(#REF!,MATCH(W556,#REF!,0)),"NUEVO"))</f>
        <v>NUEVO</v>
      </c>
      <c r="W556" s="98" t="s">
        <v>510</v>
      </c>
      <c r="X556" s="98" t="s">
        <v>96</v>
      </c>
      <c r="Y556" s="24" t="s">
        <v>740</v>
      </c>
      <c r="Z556" s="24" t="s">
        <v>647</v>
      </c>
      <c r="AA556" s="24" t="s">
        <v>26</v>
      </c>
      <c r="AB556" s="24" t="s">
        <v>1144</v>
      </c>
      <c r="AC556" s="24" t="s">
        <v>685</v>
      </c>
      <c r="AD556" s="24" t="s">
        <v>685</v>
      </c>
      <c r="AE556" s="24" t="s">
        <v>685</v>
      </c>
      <c r="AF556" s="24" t="s">
        <v>740</v>
      </c>
      <c r="AG556" s="24" t="str">
        <f t="shared" si="302"/>
        <v>TP</v>
      </c>
      <c r="AH556" s="11">
        <v>5</v>
      </c>
      <c r="AI556" s="11">
        <v>11</v>
      </c>
      <c r="AJ556" s="11">
        <v>50</v>
      </c>
      <c r="AK556" s="11">
        <v>15</v>
      </c>
      <c r="AL556" s="11">
        <v>10</v>
      </c>
      <c r="AM556" s="24">
        <f t="shared" si="303"/>
        <v>4</v>
      </c>
      <c r="AN556" s="97">
        <f t="shared" si="304"/>
        <v>0.49305555555555552</v>
      </c>
      <c r="AO556" s="97">
        <f t="shared" si="305"/>
        <v>0.63194444444444442</v>
      </c>
      <c r="AP556" s="24" t="str" cm="1">
        <f t="array" ref="AP556">IF(W556="","",IF(SUMPRODUCT((W556=$W$6:$W$3326)*(AH556=$AH$6:$AH$3326)*(AN556=$AN$6:$AN$3326)*(AO556=$AO$6:$AO$3326)*(ROW($W$6:$W$3326)&lt;&gt;ROW(W556))*((R556=0)*($R$6:$R$3326&gt;0)+(R556&gt;0)*($R$6:$R$3326=0)))&gt;0,"SALONES UNIDOS",IF(SUMPRODUCT((W556=$W$6:$W$3326)*(AH556=$AH$6:$AH$3326)*((AN556&lt;$AO$6:$AO$3326)*(AO556&gt;$AN$6:$AN$3326))*(ROW($W$6:$W$3326)&lt;&gt;ROW(W556)))&gt;0,"CRUZADO","Sin cruce")))</f>
        <v>Sin cruce</v>
      </c>
      <c r="AQ556" s="97" t="str">
        <f t="shared" si="306"/>
        <v>AR1PRINCIPALB</v>
      </c>
      <c r="AR556" s="97" t="str" cm="1">
        <f t="array" ref="AR556">IF(AQ556="","",IF(SUMPRODUCT((AQ556=$AQ$6:$AQ$3326)*(AH556=$AH$6:$AH$3326)*(AN556=$AN$6:$AN$3326)*(AO556=$AO$6:$AO$3326)*(ROW($AQ$6:$AQ$3326)&lt;&gt;ROW(AQ556))*((R556=0)*($R$6:$R$3326&gt;0)+(R556&gt;0)*($R$6:$R$3326=0)))&gt;0,"SALONES UNIDOS",IF(SUMPRODUCT((AQ556=$AQ$6:$AQ$3326)*(AH556=$AH$6:$AH$3326)*((AN556&lt;$AO$6:$AO$3326)*(AO556&gt;$AN$6:$AN$3326))*(ROW($AQ$6:$AQ$3326)&lt;&gt;ROW(AQ556)))&gt;0,"CRUZADO","Sin cruce")))</f>
        <v>Sin cruce</v>
      </c>
    </row>
    <row r="557" spans="3:44" s="8" customFormat="1" ht="18.75" customHeight="1" x14ac:dyDescent="0.25">
      <c r="C557" s="11" t="s">
        <v>639</v>
      </c>
      <c r="D557" s="24" t="s">
        <v>1132</v>
      </c>
      <c r="E557" s="24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108" t="s">
        <v>1139</v>
      </c>
      <c r="L557" s="26" t="s">
        <v>896</v>
      </c>
      <c r="M557" s="24" t="s">
        <v>684</v>
      </c>
      <c r="N557" s="24" t="s">
        <v>722</v>
      </c>
      <c r="O557" s="11" t="s">
        <v>1140</v>
      </c>
      <c r="P557" s="24">
        <v>2</v>
      </c>
      <c r="Q557" s="24">
        <v>2</v>
      </c>
      <c r="R557" s="47">
        <v>4</v>
      </c>
      <c r="S557" s="24">
        <v>3</v>
      </c>
      <c r="T557" s="39"/>
      <c r="U557" s="24">
        <v>40</v>
      </c>
      <c r="V557" s="24" t="str">
        <f>IF(W557="","",IFERROR(INDEX(#REF!,MATCH(W557,#REF!,0)),"NUEVO"))</f>
        <v>NUEVO</v>
      </c>
      <c r="W557" s="98" t="s">
        <v>495</v>
      </c>
      <c r="X557" s="98" t="s">
        <v>95</v>
      </c>
      <c r="Y557" s="24" t="s">
        <v>740</v>
      </c>
      <c r="Z557" s="24" t="s">
        <v>647</v>
      </c>
      <c r="AA557" s="24" t="s">
        <v>685</v>
      </c>
      <c r="AB557" s="24" t="s">
        <v>685</v>
      </c>
      <c r="AC557" s="24" t="s">
        <v>685</v>
      </c>
      <c r="AD557" s="24" t="s">
        <v>685</v>
      </c>
      <c r="AE557" s="24" t="s">
        <v>685</v>
      </c>
      <c r="AF557" s="24" t="s">
        <v>740</v>
      </c>
      <c r="AG557" s="24" t="str">
        <f t="shared" si="302"/>
        <v>TP</v>
      </c>
      <c r="AH557" s="11">
        <v>2</v>
      </c>
      <c r="AI557" s="11">
        <v>8</v>
      </c>
      <c r="AJ557" s="11">
        <v>30</v>
      </c>
      <c r="AK557" s="11">
        <v>11</v>
      </c>
      <c r="AL557" s="11">
        <v>50</v>
      </c>
      <c r="AM557" s="24">
        <f t="shared" si="303"/>
        <v>4</v>
      </c>
      <c r="AN557" s="97">
        <f t="shared" si="304"/>
        <v>0.35416666666666663</v>
      </c>
      <c r="AO557" s="97">
        <f t="shared" si="305"/>
        <v>0.49305555555555552</v>
      </c>
      <c r="AP557" s="24" t="str" cm="1">
        <f t="array" ref="AP557">IF(W557="","",IF(SUMPRODUCT((W557=$W$6:$W$3326)*(AH557=$AH$6:$AH$3326)*(AN557=$AN$6:$AN$3326)*(AO557=$AO$6:$AO$3326)*(ROW($W$6:$W$3326)&lt;&gt;ROW(W557))*((R557=0)*($R$6:$R$3326&gt;0)+(R557&gt;0)*($R$6:$R$3326=0)))&gt;0,"SALONES UNIDOS",IF(SUMPRODUCT((W557=$W$6:$W$3326)*(AH557=$AH$6:$AH$3326)*((AN557&lt;$AO$6:$AO$3326)*(AO557&gt;$AN$6:$AN$3326))*(ROW($W$6:$W$3326)&lt;&gt;ROW(W557)))&gt;0,"CRUZADO","Sin cruce")))</f>
        <v>Sin cruce</v>
      </c>
      <c r="AQ557" s="97" t="str">
        <f t="shared" si="306"/>
        <v>AR1PRINCIPALB</v>
      </c>
      <c r="AR557" s="97" t="str" cm="1">
        <f t="array" ref="AR557">IF(AQ557="","",IF(SUMPRODUCT((AQ557=$AQ$6:$AQ$3326)*(AH557=$AH$6:$AH$3326)*(AN557=$AN$6:$AN$3326)*(AO557=$AO$6:$AO$3326)*(ROW($AQ$6:$AQ$3326)&lt;&gt;ROW(AQ557))*((R557=0)*($R$6:$R$3326&gt;0)+(R557&gt;0)*($R$6:$R$3326=0)))&gt;0,"SALONES UNIDOS",IF(SUMPRODUCT((AQ557=$AQ$6:$AQ$3326)*(AH557=$AH$6:$AH$3326)*((AN557&lt;$AO$6:$AO$3326)*(AO557&gt;$AN$6:$AN$3326))*(ROW($AQ$6:$AQ$3326)&lt;&gt;ROW(AQ557)))&gt;0,"CRUZADO","Sin cruce")))</f>
        <v>Sin cruce</v>
      </c>
    </row>
    <row r="558" spans="3:44" s="8" customFormat="1" ht="18.75" customHeight="1" x14ac:dyDescent="0.2">
      <c r="C558" s="11" t="s">
        <v>639</v>
      </c>
      <c r="D558" s="24" t="s">
        <v>1132</v>
      </c>
      <c r="E558" s="24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108" t="s">
        <v>1141</v>
      </c>
      <c r="L558" s="26" t="s">
        <v>891</v>
      </c>
      <c r="M558" s="24" t="s">
        <v>684</v>
      </c>
      <c r="N558" s="24" t="s">
        <v>722</v>
      </c>
      <c r="O558" s="11" t="s">
        <v>512</v>
      </c>
      <c r="P558" s="24">
        <v>3</v>
      </c>
      <c r="Q558" s="24">
        <v>2</v>
      </c>
      <c r="R558" s="47">
        <v>5</v>
      </c>
      <c r="S558" s="24">
        <v>4</v>
      </c>
      <c r="T558" s="39"/>
      <c r="U558" s="24">
        <v>39</v>
      </c>
      <c r="V558" s="24" t="str">
        <f>IF(W558="","",IFERROR(INDEX(#REF!,MATCH(W558,#REF!,0)),"NUEVO"))</f>
        <v>NUEVO</v>
      </c>
      <c r="W558" s="80" t="s">
        <v>550</v>
      </c>
      <c r="X558" s="98" t="s">
        <v>96</v>
      </c>
      <c r="Y558" s="24" t="s">
        <v>740</v>
      </c>
      <c r="Z558" s="24" t="s">
        <v>647</v>
      </c>
      <c r="AA558" s="24" t="s">
        <v>26</v>
      </c>
      <c r="AB558" s="24" t="s">
        <v>1144</v>
      </c>
      <c r="AC558" s="24" t="s">
        <v>685</v>
      </c>
      <c r="AD558" s="24" t="s">
        <v>685</v>
      </c>
      <c r="AE558" s="24" t="s">
        <v>685</v>
      </c>
      <c r="AF558" s="24" t="s">
        <v>740</v>
      </c>
      <c r="AG558" s="24" t="str">
        <f t="shared" si="302"/>
        <v>TP</v>
      </c>
      <c r="AH558" s="11">
        <v>4</v>
      </c>
      <c r="AI558" s="11">
        <v>7</v>
      </c>
      <c r="AJ558" s="11">
        <v>40</v>
      </c>
      <c r="AK558" s="11">
        <v>11</v>
      </c>
      <c r="AL558" s="11">
        <v>50</v>
      </c>
      <c r="AM558" s="24">
        <f t="shared" si="303"/>
        <v>4.9999999999999982</v>
      </c>
      <c r="AN558" s="97">
        <f t="shared" si="304"/>
        <v>0.31944444444444448</v>
      </c>
      <c r="AO558" s="97">
        <f t="shared" si="305"/>
        <v>0.49305555555555552</v>
      </c>
      <c r="AP558" s="24" t="str" cm="1">
        <f t="array" ref="AP558">IF(W558="","",IF(SUMPRODUCT((W558=$W$6:$W$3326)*(AH558=$AH$6:$AH$3326)*(AN558=$AN$6:$AN$3326)*(AO558=$AO$6:$AO$3326)*(ROW($W$6:$W$3326)&lt;&gt;ROW(W558))*((R558=0)*($R$6:$R$3326&gt;0)+(R558&gt;0)*($R$6:$R$3326=0)))&gt;0,"SALONES UNIDOS",IF(SUMPRODUCT((W558=$W$6:$W$3326)*(AH558=$AH$6:$AH$3326)*((AN558&lt;$AO$6:$AO$3326)*(AO558&gt;$AN$6:$AN$3326))*(ROW($W$6:$W$3326)&lt;&gt;ROW(W558)))&gt;0,"CRUZADO","Sin cruce")))</f>
        <v>Sin cruce</v>
      </c>
      <c r="AQ558" s="97" t="str">
        <f t="shared" si="306"/>
        <v>AR1PRINCIPALB</v>
      </c>
      <c r="AR558" s="97" t="str" cm="1">
        <f t="array" ref="AR558">IF(AQ558="","",IF(SUMPRODUCT((AQ558=$AQ$6:$AQ$3326)*(AH558=$AH$6:$AH$3326)*(AN558=$AN$6:$AN$3326)*(AO558=$AO$6:$AO$3326)*(ROW($AQ$6:$AQ$3326)&lt;&gt;ROW(AQ558))*((R558=0)*($R$6:$R$3326&gt;0)+(R558&gt;0)*($R$6:$R$3326=0)))&gt;0,"SALONES UNIDOS",IF(SUMPRODUCT((AQ558=$AQ$6:$AQ$3326)*(AH558=$AH$6:$AH$3326)*((AN558&lt;$AO$6:$AO$3326)*(AO558&gt;$AN$6:$AN$3326))*(ROW($AQ$6:$AQ$3326)&lt;&gt;ROW(AQ558)))&gt;0,"CRUZADO","Sin cruce")))</f>
        <v>Sin cruce</v>
      </c>
    </row>
    <row r="559" spans="3:44" s="8" customFormat="1" ht="18.75" customHeight="1" x14ac:dyDescent="0.25">
      <c r="C559" s="11" t="s">
        <v>639</v>
      </c>
      <c r="D559" s="24" t="s">
        <v>1132</v>
      </c>
      <c r="E559" s="24">
        <v>20261</v>
      </c>
      <c r="F559" s="11" t="s">
        <v>23</v>
      </c>
      <c r="G559" s="11" t="s">
        <v>20</v>
      </c>
      <c r="H559" s="11" t="s">
        <v>40</v>
      </c>
      <c r="I559" s="11">
        <v>1</v>
      </c>
      <c r="J559" s="11" t="s">
        <v>26</v>
      </c>
      <c r="K559" s="108" t="s">
        <v>1143</v>
      </c>
      <c r="L559" s="26" t="s">
        <v>745</v>
      </c>
      <c r="M559" s="24" t="s">
        <v>684</v>
      </c>
      <c r="N559" s="24" t="s">
        <v>722</v>
      </c>
      <c r="O559" s="11" t="s">
        <v>521</v>
      </c>
      <c r="P559" s="24">
        <v>3</v>
      </c>
      <c r="Q559" s="24">
        <v>2</v>
      </c>
      <c r="R559" s="47">
        <v>5</v>
      </c>
      <c r="S559" s="24">
        <v>4</v>
      </c>
      <c r="T559" s="39"/>
      <c r="U559" s="24">
        <v>40</v>
      </c>
      <c r="V559" s="24" t="str">
        <f>IF(W559="","",IFERROR(INDEX(#REF!,MATCH(W559,#REF!,0)),"NUEVO"))</f>
        <v>NUEVO</v>
      </c>
      <c r="W559" s="9" t="s">
        <v>320</v>
      </c>
      <c r="X559" s="98" t="s">
        <v>95</v>
      </c>
      <c r="Y559" s="24" t="s">
        <v>740</v>
      </c>
      <c r="Z559" s="24" t="s">
        <v>647</v>
      </c>
      <c r="AA559" s="24" t="s">
        <v>685</v>
      </c>
      <c r="AB559" s="24" t="s">
        <v>685</v>
      </c>
      <c r="AC559" s="24" t="s">
        <v>685</v>
      </c>
      <c r="AD559" s="24" t="s">
        <v>685</v>
      </c>
      <c r="AE559" s="24" t="s">
        <v>685</v>
      </c>
      <c r="AF559" s="24" t="s">
        <v>740</v>
      </c>
      <c r="AG559" s="24" t="str">
        <f t="shared" si="302"/>
        <v>TP</v>
      </c>
      <c r="AH559" s="11">
        <v>1</v>
      </c>
      <c r="AI559" s="11">
        <v>10</v>
      </c>
      <c r="AJ559" s="11">
        <v>10</v>
      </c>
      <c r="AK559" s="11">
        <v>14</v>
      </c>
      <c r="AL559" s="11">
        <v>20</v>
      </c>
      <c r="AM559" s="24">
        <f t="shared" si="303"/>
        <v>5</v>
      </c>
      <c r="AN559" s="97">
        <f t="shared" si="304"/>
        <v>0.4236111111111111</v>
      </c>
      <c r="AO559" s="97">
        <f t="shared" si="305"/>
        <v>0.59722222222222221</v>
      </c>
      <c r="AP559" s="24" t="str" cm="1">
        <f t="array" ref="AP559">IF(W559="","",IF(SUMPRODUCT((W559=$W$6:$W$3326)*(AH559=$AH$6:$AH$3326)*(AN559=$AN$6:$AN$3326)*(AO559=$AO$6:$AO$3326)*(ROW($W$6:$W$3326)&lt;&gt;ROW(W559))*((R559=0)*($R$6:$R$3326&gt;0)+(R559&gt;0)*($R$6:$R$3326=0)))&gt;0,"SALONES UNIDOS",IF(SUMPRODUCT((W559=$W$6:$W$3326)*(AH559=$AH$6:$AH$3326)*((AN559&lt;$AO$6:$AO$3326)*(AO559&gt;$AN$6:$AN$3326))*(ROW($W$6:$W$3326)&lt;&gt;ROW(W559)))&gt;0,"CRUZADO","Sin cruce")))</f>
        <v>Sin cruce</v>
      </c>
      <c r="AQ559" s="97" t="str">
        <f t="shared" si="306"/>
        <v>AR1PRINCIPALB</v>
      </c>
      <c r="AR559" s="97" t="str" cm="1">
        <f t="array" ref="AR559">IF(AQ559="","",IF(SUMPRODUCT((AQ559=$AQ$6:$AQ$3326)*(AH559=$AH$6:$AH$3326)*(AN559=$AN$6:$AN$3326)*(AO559=$AO$6:$AO$3326)*(ROW($AQ$6:$AQ$3326)&lt;&gt;ROW(AQ559))*((R559=0)*($R$6:$R$3326&gt;0)+(R559&gt;0)*($R$6:$R$3326=0)))&gt;0,"SALONES UNIDOS",IF(SUMPRODUCT((AQ559=$AQ$6:$AQ$3326)*(AH559=$AH$6:$AH$3326)*((AN559&lt;$AO$6:$AO$3326)*(AO559&gt;$AN$6:$AN$3326))*(ROW($AQ$6:$AQ$3326)&lt;&gt;ROW(AQ559)))&gt;0,"CRUZADO","Sin cruce")))</f>
        <v>Sin cruce</v>
      </c>
    </row>
    <row r="560" spans="3:44" s="8" customFormat="1" ht="18.75" customHeight="1" x14ac:dyDescent="0.25">
      <c r="C560" s="11" t="s">
        <v>639</v>
      </c>
      <c r="D560" s="24" t="s">
        <v>1132</v>
      </c>
      <c r="E560" s="24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108" t="s">
        <v>1145</v>
      </c>
      <c r="L560" s="26" t="s">
        <v>699</v>
      </c>
      <c r="M560" s="24" t="s">
        <v>684</v>
      </c>
      <c r="N560" s="24" t="s">
        <v>722</v>
      </c>
      <c r="O560" s="11" t="s">
        <v>512</v>
      </c>
      <c r="P560" s="24">
        <v>3</v>
      </c>
      <c r="Q560" s="24">
        <v>2</v>
      </c>
      <c r="R560" s="47">
        <v>5</v>
      </c>
      <c r="S560" s="24">
        <v>4</v>
      </c>
      <c r="T560" s="39"/>
      <c r="U560" s="24">
        <v>20</v>
      </c>
      <c r="V560" s="24" t="str">
        <f>IF(W560="","",IFERROR(INDEX(#REF!,MATCH(W560,#REF!,0)),"NUEVO"))</f>
        <v>NUEVO</v>
      </c>
      <c r="W560" s="98" t="s">
        <v>213</v>
      </c>
      <c r="X560" s="98" t="s">
        <v>96</v>
      </c>
      <c r="Y560" s="24" t="s">
        <v>740</v>
      </c>
      <c r="Z560" s="24" t="s">
        <v>647</v>
      </c>
      <c r="AA560" s="24" t="s">
        <v>16</v>
      </c>
      <c r="AB560" s="24" t="s">
        <v>1089</v>
      </c>
      <c r="AC560" s="24" t="s">
        <v>685</v>
      </c>
      <c r="AD560" s="24" t="s">
        <v>685</v>
      </c>
      <c r="AE560" s="24" t="s">
        <v>685</v>
      </c>
      <c r="AF560" s="24" t="s">
        <v>740</v>
      </c>
      <c r="AG560" s="24" t="str">
        <f t="shared" si="302"/>
        <v>TP</v>
      </c>
      <c r="AH560" s="24">
        <v>4</v>
      </c>
      <c r="AI560" s="24">
        <v>7</v>
      </c>
      <c r="AJ560" s="24">
        <v>40</v>
      </c>
      <c r="AK560" s="24">
        <v>11</v>
      </c>
      <c r="AL560" s="24">
        <v>50</v>
      </c>
      <c r="AM560" s="24">
        <f t="shared" si="303"/>
        <v>4.9999999999999982</v>
      </c>
      <c r="AN560" s="97">
        <f t="shared" si="304"/>
        <v>0.31944444444444448</v>
      </c>
      <c r="AO560" s="97">
        <f t="shared" si="305"/>
        <v>0.49305555555555552</v>
      </c>
      <c r="AP560" s="24" t="str" cm="1">
        <f t="array" ref="AP560">IF(W560="","",IF(SUMPRODUCT((W560=$W$6:$W$3326)*(AH560=$AH$6:$AH$3326)*(AN560=$AN$6:$AN$3326)*(AO560=$AO$6:$AO$3326)*(ROW($W$6:$W$3326)&lt;&gt;ROW(W560))*((R560=0)*($R$6:$R$3326&gt;0)+(R560&gt;0)*($R$6:$R$3326=0)))&gt;0,"SALONES UNIDOS",IF(SUMPRODUCT((W560=$W$6:$W$3326)*(AH560=$AH$6:$AH$3326)*((AN560&lt;$AO$6:$AO$3326)*(AO560&gt;$AN$6:$AN$3326))*(ROW($W$6:$W$3326)&lt;&gt;ROW(W560)))&gt;0,"CRUZADO","Sin cruce")))</f>
        <v>Sin cruce</v>
      </c>
      <c r="AQ560" s="97" t="str">
        <f t="shared" si="306"/>
        <v>AR2PRINCIPALA</v>
      </c>
      <c r="AR560" s="97" t="str" cm="1">
        <f t="array" ref="AR560">IF(AQ560="","",IF(SUMPRODUCT((AQ560=$AQ$6:$AQ$3326)*(AH560=$AH$6:$AH$3326)*(AN560=$AN$6:$AN$3326)*(AO560=$AO$6:$AO$3326)*(ROW($AQ$6:$AQ$3326)&lt;&gt;ROW(AQ560))*((R560=0)*($R$6:$R$3326&gt;0)+(R560&gt;0)*($R$6:$R$3326=0)))&gt;0,"SALONES UNIDOS",IF(SUMPRODUCT((AQ560=$AQ$6:$AQ$3326)*(AH560=$AH$6:$AH$3326)*((AN560&lt;$AO$6:$AO$3326)*(AO560&gt;$AN$6:$AN$3326))*(ROW($AQ$6:$AQ$3326)&lt;&gt;ROW(AQ560)))&gt;0,"CRUZADO","Sin cruce")))</f>
        <v>Sin cruce</v>
      </c>
    </row>
    <row r="561" spans="3:44" s="8" customFormat="1" ht="18.75" customHeight="1" x14ac:dyDescent="0.25">
      <c r="C561" s="11" t="s">
        <v>639</v>
      </c>
      <c r="D561" s="24" t="s">
        <v>1132</v>
      </c>
      <c r="E561" s="24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108" t="s">
        <v>1146</v>
      </c>
      <c r="L561" s="26" t="s">
        <v>905</v>
      </c>
      <c r="M561" s="24" t="s">
        <v>684</v>
      </c>
      <c r="N561" s="24" t="s">
        <v>722</v>
      </c>
      <c r="O561" s="11" t="s">
        <v>521</v>
      </c>
      <c r="P561" s="24">
        <v>3</v>
      </c>
      <c r="Q561" s="24">
        <v>2</v>
      </c>
      <c r="R561" s="47">
        <v>5</v>
      </c>
      <c r="S561" s="24">
        <v>4</v>
      </c>
      <c r="T561" s="39"/>
      <c r="U561" s="24">
        <v>20</v>
      </c>
      <c r="V561" s="24" t="str">
        <f>IF(W561="","",IFERROR(INDEX(#REF!,MATCH(W561,#REF!,0)),"NUEVO"))</f>
        <v>NUEVO</v>
      </c>
      <c r="W561" s="109" t="s">
        <v>132</v>
      </c>
      <c r="X561" s="98" t="s">
        <v>95</v>
      </c>
      <c r="Y561" s="24" t="s">
        <v>740</v>
      </c>
      <c r="Z561" s="24" t="s">
        <v>647</v>
      </c>
      <c r="AA561" s="24" t="s">
        <v>685</v>
      </c>
      <c r="AB561" s="24" t="s">
        <v>685</v>
      </c>
      <c r="AC561" s="24" t="s">
        <v>685</v>
      </c>
      <c r="AD561" s="24" t="s">
        <v>685</v>
      </c>
      <c r="AE561" s="24" t="s">
        <v>685</v>
      </c>
      <c r="AF561" s="24" t="s">
        <v>740</v>
      </c>
      <c r="AG561" s="24" t="str">
        <f t="shared" si="302"/>
        <v>TP</v>
      </c>
      <c r="AH561" s="24">
        <v>2</v>
      </c>
      <c r="AI561" s="24">
        <v>7</v>
      </c>
      <c r="AJ561" s="24">
        <v>40</v>
      </c>
      <c r="AK561" s="24">
        <v>11</v>
      </c>
      <c r="AL561" s="24">
        <v>50</v>
      </c>
      <c r="AM561" s="24">
        <f t="shared" si="303"/>
        <v>4.9999999999999982</v>
      </c>
      <c r="AN561" s="97">
        <f t="shared" si="304"/>
        <v>0.31944444444444448</v>
      </c>
      <c r="AO561" s="97">
        <f t="shared" si="305"/>
        <v>0.49305555555555552</v>
      </c>
      <c r="AP561" s="24" t="str" cm="1">
        <f t="array" ref="AP561">IF(W561="","",IF(SUMPRODUCT((W561=$W$6:$W$3326)*(AH561=$AH$6:$AH$3326)*(AN561=$AN$6:$AN$3326)*(AO561=$AO$6:$AO$3326)*(ROW($W$6:$W$3326)&lt;&gt;ROW(W561))*((R561=0)*($R$6:$R$3326&gt;0)+(R561&gt;0)*($R$6:$R$3326=0)))&gt;0,"SALONES UNIDOS",IF(SUMPRODUCT((W561=$W$6:$W$3326)*(AH561=$AH$6:$AH$3326)*((AN561&lt;$AO$6:$AO$3326)*(AO561&gt;$AN$6:$AN$3326))*(ROW($W$6:$W$3326)&lt;&gt;ROW(W561)))&gt;0,"CRUZADO","Sin cruce")))</f>
        <v>Sin cruce</v>
      </c>
      <c r="AQ561" s="97" t="str">
        <f t="shared" si="306"/>
        <v>AR2PRINCIPALA</v>
      </c>
      <c r="AR561" s="97" t="str" cm="1">
        <f t="array" ref="AR561">IF(AQ561="","",IF(SUMPRODUCT((AQ561=$AQ$6:$AQ$3326)*(AH561=$AH$6:$AH$3326)*(AN561=$AN$6:$AN$3326)*(AO561=$AO$6:$AO$3326)*(ROW($AQ$6:$AQ$3326)&lt;&gt;ROW(AQ561))*((R561=0)*($R$6:$R$3326&gt;0)+(R561&gt;0)*($R$6:$R$3326=0)))&gt;0,"SALONES UNIDOS",IF(SUMPRODUCT((AQ561=$AQ$6:$AQ$3326)*(AH561=$AH$6:$AH$3326)*((AN561&lt;$AO$6:$AO$3326)*(AO561&gt;$AN$6:$AN$3326))*(ROW($AQ$6:$AQ$3326)&lt;&gt;ROW(AQ561)))&gt;0,"CRUZADO","Sin cruce")))</f>
        <v>Sin cruce</v>
      </c>
    </row>
    <row r="562" spans="3:44" s="8" customFormat="1" ht="18.75" customHeight="1" x14ac:dyDescent="0.25">
      <c r="C562" s="11" t="s">
        <v>639</v>
      </c>
      <c r="D562" s="24" t="s">
        <v>1132</v>
      </c>
      <c r="E562" s="24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108" t="s">
        <v>1147</v>
      </c>
      <c r="L562" s="26" t="s">
        <v>764</v>
      </c>
      <c r="M562" s="24" t="s">
        <v>684</v>
      </c>
      <c r="N562" s="24" t="s">
        <v>722</v>
      </c>
      <c r="O562" s="11" t="s">
        <v>521</v>
      </c>
      <c r="P562" s="24">
        <v>2</v>
      </c>
      <c r="Q562" s="24">
        <v>2</v>
      </c>
      <c r="R562" s="47">
        <v>4</v>
      </c>
      <c r="S562" s="24">
        <v>3</v>
      </c>
      <c r="T562" s="39"/>
      <c r="U562" s="24">
        <v>20</v>
      </c>
      <c r="V562" s="47" t="str">
        <f>IF(W562="","",IFERROR(INDEX(#REF!,MATCH(W562,#REF!,0)),"NUEVO"))</f>
        <v>NUEVO</v>
      </c>
      <c r="W562" s="98" t="s">
        <v>224</v>
      </c>
      <c r="X562" s="111" t="s">
        <v>95</v>
      </c>
      <c r="Y562" s="24" t="s">
        <v>740</v>
      </c>
      <c r="Z562" s="24" t="s">
        <v>647</v>
      </c>
      <c r="AA562" s="24" t="s">
        <v>685</v>
      </c>
      <c r="AB562" s="24" t="s">
        <v>685</v>
      </c>
      <c r="AC562" s="24" t="s">
        <v>685</v>
      </c>
      <c r="AD562" s="24" t="s">
        <v>685</v>
      </c>
      <c r="AE562" s="24" t="s">
        <v>685</v>
      </c>
      <c r="AF562" s="24" t="s">
        <v>740</v>
      </c>
      <c r="AG562" s="24" t="str">
        <f t="shared" ref="AG562:AG638" si="316">IF(AND(P562&gt;0,Q562&gt;0),"TP",IF(AND(P562&gt;0,Q562=0),"T","P"))</f>
        <v>TP</v>
      </c>
      <c r="AH562" s="24">
        <v>5</v>
      </c>
      <c r="AI562" s="24">
        <v>11</v>
      </c>
      <c r="AJ562" s="24">
        <v>0</v>
      </c>
      <c r="AK562" s="24">
        <v>14</v>
      </c>
      <c r="AL562" s="24">
        <v>20</v>
      </c>
      <c r="AM562" s="24">
        <f t="shared" si="303"/>
        <v>4</v>
      </c>
      <c r="AN562" s="97">
        <f t="shared" si="304"/>
        <v>0.45833333333333331</v>
      </c>
      <c r="AO562" s="97">
        <f t="shared" si="305"/>
        <v>0.59722222222222221</v>
      </c>
      <c r="AP562" s="24" t="str" cm="1">
        <f t="array" ref="AP562">IF(W562="","",IF(SUMPRODUCT((W562=$W$6:$W$3326)*(AH562=$AH$6:$AH$3326)*(AN562=$AN$6:$AN$3326)*(AO562=$AO$6:$AO$3326)*(ROW($W$6:$W$3326)&lt;&gt;ROW(W562))*((R562=0)*($R$6:$R$3326&gt;0)+(R562&gt;0)*($R$6:$R$3326=0)))&gt;0,"SALONES UNIDOS",IF(SUMPRODUCT((W562=$W$6:$W$3326)*(AH562=$AH$6:$AH$3326)*((AN562&lt;$AO$6:$AO$3326)*(AO562&gt;$AN$6:$AN$3326))*(ROW($W$6:$W$3326)&lt;&gt;ROW(W562)))&gt;0,"CRUZADO","Sin cruce")))</f>
        <v>Sin cruce</v>
      </c>
      <c r="AQ562" s="97" t="str">
        <f t="shared" si="306"/>
        <v>AR2PRINCIPALA</v>
      </c>
      <c r="AR562" s="97" t="str" cm="1">
        <f t="array" ref="AR562">IF(AQ562="","",IF(SUMPRODUCT((AQ562=$AQ$6:$AQ$3326)*(AH562=$AH$6:$AH$3326)*(AN562=$AN$6:$AN$3326)*(AO562=$AO$6:$AO$3326)*(ROW($AQ$6:$AQ$3326)&lt;&gt;ROW(AQ562))*((R562=0)*($R$6:$R$3326&gt;0)+(R562&gt;0)*($R$6:$R$3326=0)))&gt;0,"SALONES UNIDOS",IF(SUMPRODUCT((AQ562=$AQ$6:$AQ$3326)*(AH562=$AH$6:$AH$3326)*((AN562&lt;$AO$6:$AO$3326)*(AO562&gt;$AN$6:$AN$3326))*(ROW($AQ$6:$AQ$3326)&lt;&gt;ROW(AQ562)))&gt;0,"CRUZADO","Sin cruce")))</f>
        <v>Sin cruce</v>
      </c>
    </row>
    <row r="563" spans="3:44" s="8" customFormat="1" ht="18.75" customHeight="1" x14ac:dyDescent="0.25">
      <c r="C563" s="11" t="s">
        <v>639</v>
      </c>
      <c r="D563" s="24" t="s">
        <v>1132</v>
      </c>
      <c r="E563" s="24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108" t="s">
        <v>1148</v>
      </c>
      <c r="L563" s="26" t="s">
        <v>1149</v>
      </c>
      <c r="M563" s="24" t="s">
        <v>658</v>
      </c>
      <c r="N563" s="24" t="s">
        <v>722</v>
      </c>
      <c r="O563" s="11" t="s">
        <v>512</v>
      </c>
      <c r="P563" s="24">
        <v>3</v>
      </c>
      <c r="Q563" s="24">
        <v>2</v>
      </c>
      <c r="R563" s="47">
        <v>5</v>
      </c>
      <c r="S563" s="24">
        <v>4</v>
      </c>
      <c r="T563" s="39"/>
      <c r="U563" s="24">
        <v>20</v>
      </c>
      <c r="V563" s="24" t="str">
        <f>IF(W563="","",IFERROR(INDEX(#REF!,MATCH(W563,#REF!,0)),"NUEVO"))</f>
        <v>NUEVO</v>
      </c>
      <c r="W563" s="131" t="s">
        <v>254</v>
      </c>
      <c r="X563" s="98" t="s">
        <v>96</v>
      </c>
      <c r="Y563" s="24" t="s">
        <v>740</v>
      </c>
      <c r="Z563" s="24" t="s">
        <v>647</v>
      </c>
      <c r="AA563" s="24" t="s">
        <v>16</v>
      </c>
      <c r="AB563" s="24" t="s">
        <v>1076</v>
      </c>
      <c r="AC563" s="24" t="s">
        <v>685</v>
      </c>
      <c r="AD563" s="24" t="s">
        <v>685</v>
      </c>
      <c r="AE563" s="24" t="s">
        <v>685</v>
      </c>
      <c r="AF563" s="24" t="s">
        <v>740</v>
      </c>
      <c r="AG563" s="24" t="str">
        <f t="shared" si="316"/>
        <v>TP</v>
      </c>
      <c r="AH563" s="24">
        <v>6</v>
      </c>
      <c r="AI563" s="24">
        <v>8</v>
      </c>
      <c r="AJ563" s="24">
        <v>30</v>
      </c>
      <c r="AK563" s="24">
        <v>12</v>
      </c>
      <c r="AL563" s="24">
        <v>40</v>
      </c>
      <c r="AM563" s="24">
        <f t="shared" si="303"/>
        <v>5.0000000000000009</v>
      </c>
      <c r="AN563" s="97">
        <f t="shared" si="304"/>
        <v>0.35416666666666663</v>
      </c>
      <c r="AO563" s="97">
        <f t="shared" si="305"/>
        <v>0.52777777777777779</v>
      </c>
      <c r="AP563" s="24" t="str" cm="1">
        <f t="array" ref="AP563">IF(W563="","",IF(SUMPRODUCT((W563=$W$6:$W$3326)*(AH563=$AH$6:$AH$3326)*(AN563=$AN$6:$AN$3326)*(AO563=$AO$6:$AO$3326)*(ROW($W$6:$W$3326)&lt;&gt;ROW(W563))*((R563=0)*($R$6:$R$3326&gt;0)+(R563&gt;0)*($R$6:$R$3326=0)))&gt;0,"SALONES UNIDOS",IF(SUMPRODUCT((W563=$W$6:$W$3326)*(AH563=$AH$6:$AH$3326)*((AN563&lt;$AO$6:$AO$3326)*(AO563&gt;$AN$6:$AN$3326))*(ROW($W$6:$W$3326)&lt;&gt;ROW(W563)))&gt;0,"CRUZADO","Sin cruce")))</f>
        <v>Sin cruce</v>
      </c>
      <c r="AQ563" s="97" t="str">
        <f t="shared" si="306"/>
        <v>AR2PRINCIPALA</v>
      </c>
      <c r="AR563" s="97" t="str" cm="1">
        <f t="array" ref="AR563">IF(AQ563="","",IF(SUMPRODUCT((AQ563=$AQ$6:$AQ$3326)*(AH563=$AH$6:$AH$3326)*(AN563=$AN$6:$AN$3326)*(AO563=$AO$6:$AO$3326)*(ROW($AQ$6:$AQ$3326)&lt;&gt;ROW(AQ563))*((R563=0)*($R$6:$R$3326&gt;0)+(R563&gt;0)*($R$6:$R$3326=0)))&gt;0,"SALONES UNIDOS",IF(SUMPRODUCT((AQ563=$AQ$6:$AQ$3326)*(AH563=$AH$6:$AH$3326)*((AN563&lt;$AO$6:$AO$3326)*(AO563&gt;$AN$6:$AN$3326))*(ROW($AQ$6:$AQ$3326)&lt;&gt;ROW(AQ563)))&gt;0,"CRUZADO","Sin cruce")))</f>
        <v>Sin cruce</v>
      </c>
    </row>
    <row r="564" spans="3:44" s="8" customFormat="1" ht="18.75" customHeight="1" x14ac:dyDescent="0.25">
      <c r="C564" s="11" t="s">
        <v>639</v>
      </c>
      <c r="D564" s="24" t="s">
        <v>1132</v>
      </c>
      <c r="E564" s="24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108" t="s">
        <v>1150</v>
      </c>
      <c r="L564" s="26" t="s">
        <v>972</v>
      </c>
      <c r="M564" s="24" t="s">
        <v>658</v>
      </c>
      <c r="N564" s="24" t="s">
        <v>722</v>
      </c>
      <c r="O564" s="11" t="s">
        <v>512</v>
      </c>
      <c r="P564" s="24">
        <v>2</v>
      </c>
      <c r="Q564" s="24">
        <v>0</v>
      </c>
      <c r="R564" s="47">
        <v>2</v>
      </c>
      <c r="S564" s="24">
        <v>4</v>
      </c>
      <c r="T564" s="39"/>
      <c r="U564" s="24">
        <v>20</v>
      </c>
      <c r="V564" s="24" t="str">
        <f>IF(W564="","",IFERROR(INDEX(#REF!,MATCH(W564,#REF!,0)),"NUEVO"))</f>
        <v>NUEVO</v>
      </c>
      <c r="W564" s="98" t="s">
        <v>253</v>
      </c>
      <c r="X564" s="98" t="s">
        <v>96</v>
      </c>
      <c r="Y564" s="24" t="s">
        <v>740</v>
      </c>
      <c r="Z564" s="24" t="s">
        <v>647</v>
      </c>
      <c r="AA564" s="24" t="s">
        <v>26</v>
      </c>
      <c r="AB564" s="24" t="s">
        <v>1064</v>
      </c>
      <c r="AC564" s="24" t="s">
        <v>685</v>
      </c>
      <c r="AD564" s="24"/>
      <c r="AE564" s="24" t="s">
        <v>685</v>
      </c>
      <c r="AF564" s="24" t="s">
        <v>740</v>
      </c>
      <c r="AG564" s="24" t="str">
        <f t="shared" si="316"/>
        <v>T</v>
      </c>
      <c r="AH564" s="24">
        <v>1</v>
      </c>
      <c r="AI564" s="24">
        <v>7</v>
      </c>
      <c r="AJ564" s="24">
        <v>40</v>
      </c>
      <c r="AK564" s="24">
        <v>9</v>
      </c>
      <c r="AL564" s="24">
        <v>20</v>
      </c>
      <c r="AM564" s="24">
        <f t="shared" si="303"/>
        <v>1.9999999999999993</v>
      </c>
      <c r="AN564" s="97">
        <f t="shared" si="304"/>
        <v>0.31944444444444448</v>
      </c>
      <c r="AO564" s="97">
        <f t="shared" si="305"/>
        <v>0.3888888888888889</v>
      </c>
      <c r="AP564" s="24" t="str" cm="1">
        <f t="array" ref="AP564">IF(W564="","",IF(SUMPRODUCT((W564=$W$6:$W$3326)*(AH564=$AH$6:$AH$3326)*(AN564=$AN$6:$AN$3326)*(AO564=$AO$6:$AO$3326)*(ROW($W$6:$W$3326)&lt;&gt;ROW(W564))*((R564=0)*($R$6:$R$3326&gt;0)+(R564&gt;0)*($R$6:$R$3326=0)))&gt;0,"SALONES UNIDOS",IF(SUMPRODUCT((W564=$W$6:$W$3326)*(AH564=$AH$6:$AH$3326)*((AN564&lt;$AO$6:$AO$3326)*(AO564&gt;$AN$6:$AN$3326))*(ROW($W$6:$W$3326)&lt;&gt;ROW(W564)))&gt;0,"CRUZADO","Sin cruce")))</f>
        <v>Sin cruce</v>
      </c>
      <c r="AQ564" s="97" t="str">
        <f t="shared" si="306"/>
        <v>AR2PRINCIPALA</v>
      </c>
      <c r="AR564" s="97" t="str" cm="1">
        <f t="array" ref="AR564">IF(AQ564="","",IF(SUMPRODUCT((AQ564=$AQ$6:$AQ$3326)*(AH564=$AH$6:$AH$3326)*(AN564=$AN$6:$AN$3326)*(AO564=$AO$6:$AO$3326)*(ROW($AQ$6:$AQ$3326)&lt;&gt;ROW(AQ564))*((R564=0)*($R$6:$R$3326&gt;0)+(R564&gt;0)*($R$6:$R$3326=0)))&gt;0,"SALONES UNIDOS",IF(SUMPRODUCT((AQ564=$AQ$6:$AQ$3326)*(AH564=$AH$6:$AH$3326)*((AN564&lt;$AO$6:$AO$3326)*(AO564&gt;$AN$6:$AN$3326))*(ROW($AQ$6:$AQ$3326)&lt;&gt;ROW(AQ564)))&gt;0,"CRUZADO","Sin cruce")))</f>
        <v>Sin cruce</v>
      </c>
    </row>
    <row r="565" spans="3:44" s="8" customFormat="1" ht="18.75" customHeight="1" x14ac:dyDescent="0.25">
      <c r="C565" s="11" t="s">
        <v>639</v>
      </c>
      <c r="D565" s="24" t="s">
        <v>1132</v>
      </c>
      <c r="E565" s="24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108" t="s">
        <v>1150</v>
      </c>
      <c r="L565" s="26" t="s">
        <v>972</v>
      </c>
      <c r="M565" s="24" t="s">
        <v>658</v>
      </c>
      <c r="N565" s="24" t="s">
        <v>722</v>
      </c>
      <c r="O565" s="11" t="s">
        <v>512</v>
      </c>
      <c r="P565" s="24">
        <v>0</v>
      </c>
      <c r="Q565" s="24">
        <v>4</v>
      </c>
      <c r="R565" s="47">
        <v>4</v>
      </c>
      <c r="S565" s="24">
        <v>4</v>
      </c>
      <c r="T565" s="39"/>
      <c r="U565" s="24">
        <v>18</v>
      </c>
      <c r="V565" s="24" t="str">
        <f>IF(W565="","",IFERROR(INDEX(#REF!,MATCH(W565,#REF!,0)),"NUEVO"))</f>
        <v>NUEVO</v>
      </c>
      <c r="W565" s="98" t="s">
        <v>253</v>
      </c>
      <c r="X565" s="98" t="s">
        <v>96</v>
      </c>
      <c r="Y565" s="24" t="s">
        <v>740</v>
      </c>
      <c r="Z565" s="24" t="s">
        <v>647</v>
      </c>
      <c r="AA565" s="24"/>
      <c r="AB565" s="24"/>
      <c r="AC565" s="24"/>
      <c r="AD565" s="24" t="s">
        <v>1151</v>
      </c>
      <c r="AE565" s="24"/>
      <c r="AF565" s="24" t="s">
        <v>740</v>
      </c>
      <c r="AG565" s="24" t="str">
        <f>IF(AND(P565&gt;0,Q565&gt;0),"TP",IF(AND(P565&gt;0,Q565=0),"T","P"))</f>
        <v>P</v>
      </c>
      <c r="AH565" s="24">
        <v>1</v>
      </c>
      <c r="AI565" s="24">
        <v>9</v>
      </c>
      <c r="AJ565" s="24">
        <v>20</v>
      </c>
      <c r="AK565" s="24">
        <v>12</v>
      </c>
      <c r="AL565" s="24">
        <v>40</v>
      </c>
      <c r="AM565" s="24">
        <f>IF(R565=0,0,IF(AI565="",R565,IF(X565="HIBRIDO VIRTUAL",0,((((AK565/24)+(AL565/1440))-((AI565/24)+(AJ565/1440)))*1440/50))))</f>
        <v>4</v>
      </c>
      <c r="AN565" s="97">
        <f>AI565/24+AJ565/1440</f>
        <v>0.3888888888888889</v>
      </c>
      <c r="AO565" s="97">
        <f>AK565/24+AL565/1440</f>
        <v>0.52777777777777779</v>
      </c>
      <c r="AP565" s="24" t="str" cm="1">
        <f t="array" ref="AP565">IF(W565="","",IF(SUMPRODUCT((W565=$W$6:$W$3326)*(AH565=$AH$6:$AH$3326)*(AN565=$AN$6:$AN$3326)*(AO565=$AO$6:$AO$3326)*(ROW($W$6:$W$3326)&lt;&gt;ROW(W565))*((R565=0)*($R$6:$R$3326&gt;0)+(R565&gt;0)*($R$6:$R$3326=0)))&gt;0,"SALONES UNIDOS",IF(SUMPRODUCT((W565=$W$6:$W$3326)*(AH565=$AH$6:$AH$3326)*((AN565&lt;$AO$6:$AO$3326)*(AO565&gt;$AN$6:$AN$3326))*(ROW($W$6:$W$3326)&lt;&gt;ROW(W565)))&gt;0,"CRUZADO","Sin cruce")))</f>
        <v>Sin cruce</v>
      </c>
      <c r="AQ565" s="97" t="str">
        <f>TRIM(CONCATENATE(H565,I565,F565,J565))</f>
        <v>AR2PRINCIPALA</v>
      </c>
      <c r="AR565" s="97" t="str" cm="1">
        <f t="array" ref="AR565">IF(AQ565="","",IF(SUMPRODUCT((AQ565=$AQ$6:$AQ$3326)*(AH565=$AH$6:$AH$3326)*(AN565=$AN$6:$AN$3326)*(AO565=$AO$6:$AO$3326)*(ROW($AQ$6:$AQ$3326)&lt;&gt;ROW(AQ565))*((R565=0)*($R$6:$R$3326&gt;0)+(R565&gt;0)*($R$6:$R$3326=0)))&gt;0,"SALONES UNIDOS",IF(SUMPRODUCT((AQ565=$AQ$6:$AQ$3326)*(AH565=$AH$6:$AH$3326)*((AN565&lt;$AO$6:$AO$3326)*(AO565&gt;$AN$6:$AN$3326))*(ROW($AQ$6:$AQ$3326)&lt;&gt;ROW(AQ565)))&gt;0,"CRUZADO","Sin cruce")))</f>
        <v>Sin cruce</v>
      </c>
    </row>
    <row r="566" spans="3:44" s="8" customFormat="1" ht="18.75" customHeight="1" x14ac:dyDescent="0.25">
      <c r="C566" s="11" t="s">
        <v>639</v>
      </c>
      <c r="D566" s="24" t="s">
        <v>1132</v>
      </c>
      <c r="E566" s="24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108" t="s">
        <v>1152</v>
      </c>
      <c r="L566" s="26" t="s">
        <v>1153</v>
      </c>
      <c r="M566" s="24" t="s">
        <v>643</v>
      </c>
      <c r="N566" s="24" t="s">
        <v>722</v>
      </c>
      <c r="O566" s="11" t="s">
        <v>512</v>
      </c>
      <c r="P566" s="24">
        <v>2</v>
      </c>
      <c r="Q566" s="24">
        <v>0</v>
      </c>
      <c r="R566" s="47">
        <v>2</v>
      </c>
      <c r="S566" s="24">
        <v>4</v>
      </c>
      <c r="T566" s="39"/>
      <c r="U566" s="24">
        <v>20</v>
      </c>
      <c r="V566" s="24" t="str">
        <f>IF(W566="","",IFERROR(INDEX(#REF!,MATCH(W566,#REF!,0)),"NUEVO"))</f>
        <v>NUEVO</v>
      </c>
      <c r="W566" s="98" t="s">
        <v>510</v>
      </c>
      <c r="X566" s="98" t="s">
        <v>96</v>
      </c>
      <c r="Y566" s="24" t="s">
        <v>740</v>
      </c>
      <c r="Z566" s="24" t="s">
        <v>647</v>
      </c>
      <c r="AA566" s="24" t="s">
        <v>16</v>
      </c>
      <c r="AB566" s="24" t="s">
        <v>1083</v>
      </c>
      <c r="AC566" s="24"/>
      <c r="AD566" s="24"/>
      <c r="AE566" s="24"/>
      <c r="AF566" s="24" t="s">
        <v>740</v>
      </c>
      <c r="AG566" s="24" t="str">
        <f>IF(AND(P566&gt;0,Q566&gt;0),"TP",IF(AND(P566&gt;0,Q566=0),"T","P"))</f>
        <v>T</v>
      </c>
      <c r="AH566" s="24">
        <v>6</v>
      </c>
      <c r="AI566" s="24">
        <v>13</v>
      </c>
      <c r="AJ566" s="24">
        <v>30</v>
      </c>
      <c r="AK566" s="24">
        <v>15</v>
      </c>
      <c r="AL566" s="24">
        <v>10</v>
      </c>
      <c r="AM566" s="24">
        <f>IF(R566=0,0,IF(AI566="",R566,IF(X566="HIBRIDO VIRTUAL",0,((((AK566/24)+(AL566/1440))-((AI566/24)+(AJ566/1440)))*1440/50))))</f>
        <v>1.9999999999999993</v>
      </c>
      <c r="AN566" s="97">
        <f>AI566/24+AJ566/1440</f>
        <v>0.5625</v>
      </c>
      <c r="AO566" s="97">
        <f>AK566/24+AL566/1440</f>
        <v>0.63194444444444442</v>
      </c>
      <c r="AP566" s="24" t="str" cm="1">
        <f t="array" ref="AP566">IF(W566="","",IF(SUMPRODUCT((W566=$W$6:$W$3326)*(AH566=$AH$6:$AH$3326)*(AN566=$AN$6:$AN$3326)*(AO566=$AO$6:$AO$3326)*(ROW($W$6:$W$3326)&lt;&gt;ROW(W566))*((R566=0)*($R$6:$R$3326&gt;0)+(R566&gt;0)*($R$6:$R$3326=0)))&gt;0,"SALONES UNIDOS",IF(SUMPRODUCT((W566=$W$6:$W$3326)*(AH566=$AH$6:$AH$3326)*((AN566&lt;$AO$6:$AO$3326)*(AO566&gt;$AN$6:$AN$3326))*(ROW($W$6:$W$3326)&lt;&gt;ROW(W566)))&gt;0,"CRUZADO","Sin cruce")))</f>
        <v>Sin cruce</v>
      </c>
      <c r="AQ566" s="97" t="str">
        <f>TRIM(CONCATENATE(H566,I566,F566,J566))</f>
        <v>AR2PRINCIPALA</v>
      </c>
      <c r="AR566" s="97" t="str" cm="1">
        <f t="array" ref="AR566">IF(AQ566="","",IF(SUMPRODUCT((AQ566=$AQ$6:$AQ$3326)*(AH566=$AH$6:$AH$3326)*(AN566=$AN$6:$AN$3326)*(AO566=$AO$6:$AO$3326)*(ROW($AQ$6:$AQ$3326)&lt;&gt;ROW(AQ566))*((R566=0)*($R$6:$R$3326&gt;0)+(R566&gt;0)*($R$6:$R$3326=0)))&gt;0,"SALONES UNIDOS",IF(SUMPRODUCT((AQ566=$AQ$6:$AQ$3326)*(AH566=$AH$6:$AH$3326)*((AN566&lt;$AO$6:$AO$3326)*(AO566&gt;$AN$6:$AN$3326))*(ROW($AQ$6:$AQ$3326)&lt;&gt;ROW(AQ566)))&gt;0,"CRUZADO","Sin cruce")))</f>
        <v>Sin cruce</v>
      </c>
    </row>
    <row r="567" spans="3:44" s="8" customFormat="1" ht="18.75" customHeight="1" x14ac:dyDescent="0.25">
      <c r="C567" s="11" t="s">
        <v>639</v>
      </c>
      <c r="D567" s="24" t="s">
        <v>1132</v>
      </c>
      <c r="E567" s="24">
        <v>20261</v>
      </c>
      <c r="F567" s="11" t="s">
        <v>23</v>
      </c>
      <c r="G567" s="11" t="s">
        <v>20</v>
      </c>
      <c r="H567" s="11" t="s">
        <v>40</v>
      </c>
      <c r="I567" s="11">
        <v>2</v>
      </c>
      <c r="J567" s="11" t="s">
        <v>16</v>
      </c>
      <c r="K567" s="108" t="s">
        <v>1152</v>
      </c>
      <c r="L567" s="26" t="s">
        <v>1153</v>
      </c>
      <c r="M567" s="24" t="s">
        <v>643</v>
      </c>
      <c r="N567" s="24" t="s">
        <v>722</v>
      </c>
      <c r="O567" s="11" t="s">
        <v>512</v>
      </c>
      <c r="P567" s="24">
        <v>0</v>
      </c>
      <c r="Q567" s="24">
        <v>4</v>
      </c>
      <c r="R567" s="47">
        <v>4</v>
      </c>
      <c r="S567" s="24">
        <v>4</v>
      </c>
      <c r="T567" s="39"/>
      <c r="U567" s="24">
        <v>20</v>
      </c>
      <c r="V567" s="24" t="str">
        <f>IF(W567="","",IFERROR(INDEX(#REF!,MATCH(W567,#REF!,0)),"NUEVO"))</f>
        <v>NUEVO</v>
      </c>
      <c r="W567" s="98" t="s">
        <v>510</v>
      </c>
      <c r="X567" s="98" t="s">
        <v>96</v>
      </c>
      <c r="Y567" s="24" t="s">
        <v>740</v>
      </c>
      <c r="Z567" s="24" t="s">
        <v>647</v>
      </c>
      <c r="AA567" s="24" t="s">
        <v>685</v>
      </c>
      <c r="AB567" s="24" t="s">
        <v>685</v>
      </c>
      <c r="AC567" s="24" t="s">
        <v>685</v>
      </c>
      <c r="AD567" s="24" t="s">
        <v>1154</v>
      </c>
      <c r="AE567" s="24" t="s">
        <v>685</v>
      </c>
      <c r="AF567" s="24" t="s">
        <v>740</v>
      </c>
      <c r="AG567" s="24" t="str">
        <f t="shared" si="316"/>
        <v>P</v>
      </c>
      <c r="AH567" s="24">
        <v>6</v>
      </c>
      <c r="AI567" s="24">
        <v>15</v>
      </c>
      <c r="AJ567" s="24">
        <v>10</v>
      </c>
      <c r="AK567" s="24">
        <v>18</v>
      </c>
      <c r="AL567" s="24">
        <v>30</v>
      </c>
      <c r="AM567" s="24">
        <f t="shared" si="303"/>
        <v>4.0000000000000018</v>
      </c>
      <c r="AN567" s="97">
        <f t="shared" si="304"/>
        <v>0.63194444444444442</v>
      </c>
      <c r="AO567" s="97">
        <f t="shared" si="305"/>
        <v>0.77083333333333337</v>
      </c>
      <c r="AP567" s="24" t="str" cm="1">
        <f t="array" ref="AP567">IF(W567="","",IF(SUMPRODUCT((W567=$W$6:$W$3326)*(AH567=$AH$6:$AH$3326)*(AN567=$AN$6:$AN$3326)*(AO567=$AO$6:$AO$3326)*(ROW($W$6:$W$3326)&lt;&gt;ROW(W567))*((R567=0)*($R$6:$R$3326&gt;0)+(R567&gt;0)*($R$6:$R$3326=0)))&gt;0,"SALONES UNIDOS",IF(SUMPRODUCT((W567=$W$6:$W$3326)*(AH567=$AH$6:$AH$3326)*((AN567&lt;$AO$6:$AO$3326)*(AO567&gt;$AN$6:$AN$3326))*(ROW($W$6:$W$3326)&lt;&gt;ROW(W567)))&gt;0,"CRUZADO","Sin cruce")))</f>
        <v>Sin cruce</v>
      </c>
      <c r="AQ567" s="97" t="str">
        <f t="shared" si="306"/>
        <v>AR2PRINCIPALA</v>
      </c>
      <c r="AR567" s="97" t="str" cm="1">
        <f t="array" ref="AR567">IF(AQ567="","",IF(SUMPRODUCT((AQ567=$AQ$6:$AQ$3326)*(AH567=$AH$6:$AH$3326)*(AN567=$AN$6:$AN$3326)*(AO567=$AO$6:$AO$3326)*(ROW($AQ$6:$AQ$3326)&lt;&gt;ROW(AQ567))*((R567=0)*($R$6:$R$3326&gt;0)+(R567&gt;0)*($R$6:$R$3326=0)))&gt;0,"SALONES UNIDOS",IF(SUMPRODUCT((AQ567=$AQ$6:$AQ$3326)*(AH567=$AH$6:$AH$3326)*((AN567&lt;$AO$6:$AO$3326)*(AO567&gt;$AN$6:$AN$3326))*(ROW($AQ$6:$AQ$3326)&lt;&gt;ROW(AQ567)))&gt;0,"CRUZADO","Sin cruce")))</f>
        <v>Sin cruce</v>
      </c>
    </row>
    <row r="568" spans="3:44" s="8" customFormat="1" ht="18.75" hidden="1" customHeight="1" x14ac:dyDescent="0.25">
      <c r="C568" s="11" t="s">
        <v>639</v>
      </c>
      <c r="D568" s="24" t="s">
        <v>1132</v>
      </c>
      <c r="E568" s="24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108" t="s">
        <v>1155</v>
      </c>
      <c r="L568" s="26" t="s">
        <v>768</v>
      </c>
      <c r="M568" s="24" t="s">
        <v>684</v>
      </c>
      <c r="N568" s="24" t="s">
        <v>722</v>
      </c>
      <c r="O568" s="11" t="s">
        <v>521</v>
      </c>
      <c r="P568" s="24">
        <v>2</v>
      </c>
      <c r="Q568" s="24">
        <v>2</v>
      </c>
      <c r="R568" s="47">
        <v>4</v>
      </c>
      <c r="S568" s="24">
        <v>3</v>
      </c>
      <c r="T568" s="39"/>
      <c r="U568" s="24">
        <v>36</v>
      </c>
      <c r="V568" s="24" t="str">
        <f>IF(W568="","",IFERROR(INDEX(#REF!,MATCH(W568,#REF!,0)),"NUEVO"))</f>
        <v>NUEVO</v>
      </c>
      <c r="W568" s="111" t="s">
        <v>564</v>
      </c>
      <c r="X568" s="51" t="s">
        <v>95</v>
      </c>
      <c r="Y568" s="24" t="s">
        <v>802</v>
      </c>
      <c r="Z568" s="24" t="s">
        <v>647</v>
      </c>
      <c r="AA568" s="24"/>
      <c r="AB568" s="24"/>
      <c r="AC568" s="24"/>
      <c r="AD568" s="24"/>
      <c r="AE568" s="24"/>
      <c r="AF568" s="24" t="s">
        <v>802</v>
      </c>
      <c r="AG568" s="24" t="str">
        <f t="shared" si="316"/>
        <v>TP</v>
      </c>
      <c r="AH568" s="24">
        <v>3</v>
      </c>
      <c r="AI568" s="24">
        <v>7</v>
      </c>
      <c r="AJ568" s="24">
        <v>40</v>
      </c>
      <c r="AK568" s="24">
        <v>11</v>
      </c>
      <c r="AL568" s="24">
        <v>0</v>
      </c>
      <c r="AM568" s="24">
        <f t="shared" si="303"/>
        <v>3.9999999999999987</v>
      </c>
      <c r="AN568" s="97">
        <f t="shared" si="304"/>
        <v>0.31944444444444448</v>
      </c>
      <c r="AO568" s="97">
        <f t="shared" si="305"/>
        <v>0.45833333333333331</v>
      </c>
      <c r="AP568" s="24" t="str" cm="1">
        <f t="array" ref="AP568">IF(W568="","",IF(SUMPRODUCT((W568=$W$6:$W$3326)*(AH568=$AH$6:$AH$3326)*(AN568=$AN$6:$AN$3326)*(AO568=$AO$6:$AO$3326)*(ROW($W$6:$W$3326)&lt;&gt;ROW(W568))*((R568=0)*($R$6:$R$3326&gt;0)+(R568&gt;0)*($R$6:$R$3326=0)))&gt;0,"SALONES UNIDOS",IF(SUMPRODUCT((W568=$W$6:$W$3326)*(AH568=$AH$6:$AH$3326)*((AN568&lt;$AO$6:$AO$3326)*(AO568&gt;$AN$6:$AN$3326))*(ROW($W$6:$W$3326)&lt;&gt;ROW(W568)))&gt;0,"CRUZADO","Sin cruce")))</f>
        <v>Sin cruce</v>
      </c>
      <c r="AQ568" s="97" t="str">
        <f t="shared" si="306"/>
        <v>AR3PRINCIPALA</v>
      </c>
      <c r="AR568" s="97" t="str" cm="1">
        <f t="array" ref="AR568">IF(AQ568="","",IF(SUMPRODUCT((AQ568=$AQ$6:$AQ$3326)*(AH568=$AH$6:$AH$3326)*(AN568=$AN$6:$AN$3326)*(AO568=$AO$6:$AO$3326)*(ROW($AQ$6:$AQ$3326)&lt;&gt;ROW(AQ568))*((R568=0)*($R$6:$R$3326&gt;0)+(R568&gt;0)*($R$6:$R$3326=0)))&gt;0,"SALONES UNIDOS",IF(SUMPRODUCT((AQ568=$AQ$6:$AQ$3326)*(AH568=$AH$6:$AH$3326)*((AN568&lt;$AO$6:$AO$3326)*(AO568&gt;$AN$6:$AN$3326))*(ROW($AQ$6:$AQ$3326)&lt;&gt;ROW(AQ568)))&gt;0,"CRUZADO","Sin cruce")))</f>
        <v>Sin cruce</v>
      </c>
    </row>
    <row r="569" spans="3:44" s="8" customFormat="1" ht="18.75" hidden="1" customHeight="1" x14ac:dyDescent="0.25">
      <c r="C569" s="11" t="s">
        <v>639</v>
      </c>
      <c r="D569" s="24" t="s">
        <v>1132</v>
      </c>
      <c r="E569" s="24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108" t="s">
        <v>1156</v>
      </c>
      <c r="L569" s="26" t="s">
        <v>754</v>
      </c>
      <c r="M569" s="24" t="s">
        <v>684</v>
      </c>
      <c r="N569" s="24" t="s">
        <v>722</v>
      </c>
      <c r="O569" s="11" t="s">
        <v>521</v>
      </c>
      <c r="P569" s="24">
        <v>2</v>
      </c>
      <c r="Q569" s="24">
        <v>2</v>
      </c>
      <c r="R569" s="47">
        <v>4</v>
      </c>
      <c r="S569" s="24">
        <v>3</v>
      </c>
      <c r="T569" s="39"/>
      <c r="U569" s="24">
        <v>36</v>
      </c>
      <c r="V569" s="24" t="str">
        <f>IF(W569="","",IFERROR(INDEX(#REF!,MATCH(W569,#REF!,0)),"NUEVO"))</f>
        <v>NUEVO</v>
      </c>
      <c r="W569" s="111" t="s">
        <v>385</v>
      </c>
      <c r="X569" s="51" t="s">
        <v>95</v>
      </c>
      <c r="Y569" s="24" t="s">
        <v>700</v>
      </c>
      <c r="Z569" s="24" t="s">
        <v>647</v>
      </c>
      <c r="AA569" s="24"/>
      <c r="AB569" s="24"/>
      <c r="AC569" s="24"/>
      <c r="AD569" s="24"/>
      <c r="AE569" s="24"/>
      <c r="AF569" s="24" t="s">
        <v>700</v>
      </c>
      <c r="AG569" s="24" t="str">
        <f t="shared" si="316"/>
        <v>TP</v>
      </c>
      <c r="AH569" s="24">
        <v>3</v>
      </c>
      <c r="AI569" s="24">
        <v>13</v>
      </c>
      <c r="AJ569" s="24">
        <v>30</v>
      </c>
      <c r="AK569" s="24">
        <v>16</v>
      </c>
      <c r="AL569" s="24">
        <v>50</v>
      </c>
      <c r="AM569" s="24">
        <f t="shared" si="303"/>
        <v>3.9999999999999987</v>
      </c>
      <c r="AN569" s="97">
        <f t="shared" si="304"/>
        <v>0.5625</v>
      </c>
      <c r="AO569" s="97">
        <f t="shared" si="305"/>
        <v>0.70138888888888884</v>
      </c>
      <c r="AP569" s="24" t="str" cm="1">
        <f t="array" ref="AP569">IF(W569="","",IF(SUMPRODUCT((W569=$W$6:$W$3326)*(AH569=$AH$6:$AH$3326)*(AN569=$AN$6:$AN$3326)*(AO569=$AO$6:$AO$3326)*(ROW($W$6:$W$3326)&lt;&gt;ROW(W569))*((R569=0)*($R$6:$R$3326&gt;0)+(R569&gt;0)*($R$6:$R$3326=0)))&gt;0,"SALONES UNIDOS",IF(SUMPRODUCT((W569=$W$6:$W$3326)*(AH569=$AH$6:$AH$3326)*((AN569&lt;$AO$6:$AO$3326)*(AO569&gt;$AN$6:$AN$3326))*(ROW($W$6:$W$3326)&lt;&gt;ROW(W569)))&gt;0,"CRUZADO","Sin cruce")))</f>
        <v>Sin cruce</v>
      </c>
      <c r="AQ569" s="97" t="str">
        <f t="shared" si="306"/>
        <v>AR3PRINCIPALA</v>
      </c>
      <c r="AR569" s="97" t="str" cm="1">
        <f t="array" ref="AR569">IF(AQ569="","",IF(SUMPRODUCT((AQ569=$AQ$6:$AQ$3326)*(AH569=$AH$6:$AH$3326)*(AN569=$AN$6:$AN$3326)*(AO569=$AO$6:$AO$3326)*(ROW($AQ$6:$AQ$3326)&lt;&gt;ROW(AQ569))*((R569=0)*($R$6:$R$3326&gt;0)+(R569&gt;0)*($R$6:$R$3326=0)))&gt;0,"SALONES UNIDOS",IF(SUMPRODUCT((AQ569=$AQ$6:$AQ$3326)*(AH569=$AH$6:$AH$3326)*((AN569&lt;$AO$6:$AO$3326)*(AO569&gt;$AN$6:$AN$3326))*(ROW($AQ$6:$AQ$3326)&lt;&gt;ROW(AQ569)))&gt;0,"CRUZADO","Sin cruce")))</f>
        <v>Sin cruce</v>
      </c>
    </row>
    <row r="570" spans="3:44" s="8" customFormat="1" ht="18.75" hidden="1" customHeight="1" x14ac:dyDescent="0.25">
      <c r="C570" s="11" t="s">
        <v>639</v>
      </c>
      <c r="D570" s="24" t="s">
        <v>1132</v>
      </c>
      <c r="E570" s="24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16</v>
      </c>
      <c r="K570" s="108" t="s">
        <v>1157</v>
      </c>
      <c r="L570" s="26" t="s">
        <v>938</v>
      </c>
      <c r="M570" s="24" t="s">
        <v>684</v>
      </c>
      <c r="N570" s="24" t="s">
        <v>722</v>
      </c>
      <c r="O570" s="11" t="s">
        <v>512</v>
      </c>
      <c r="P570" s="24">
        <v>2</v>
      </c>
      <c r="Q570" s="24">
        <v>0</v>
      </c>
      <c r="R570" s="47">
        <v>2</v>
      </c>
      <c r="S570" s="24">
        <v>4</v>
      </c>
      <c r="T570" s="39"/>
      <c r="U570" s="24">
        <v>36</v>
      </c>
      <c r="V570" s="24" t="str">
        <f>IF(W570="","",IFERROR(INDEX(#REF!,MATCH(W570,#REF!,0)),"NUEVO"))</f>
        <v>NUEVO</v>
      </c>
      <c r="W570" s="111" t="s">
        <v>424</v>
      </c>
      <c r="X570" s="51" t="s">
        <v>96</v>
      </c>
      <c r="Y570" s="24" t="s">
        <v>740</v>
      </c>
      <c r="Z570" s="24" t="s">
        <v>647</v>
      </c>
      <c r="AA570" s="24" t="s">
        <v>16</v>
      </c>
      <c r="AB570" s="24" t="s">
        <v>1158</v>
      </c>
      <c r="AC570" s="24"/>
      <c r="AD570" s="24"/>
      <c r="AE570" s="24"/>
      <c r="AF570" s="24" t="s">
        <v>740</v>
      </c>
      <c r="AG570" s="24" t="str">
        <f t="shared" si="316"/>
        <v>T</v>
      </c>
      <c r="AH570" s="24">
        <v>2</v>
      </c>
      <c r="AI570" s="24">
        <v>7</v>
      </c>
      <c r="AJ570" s="24">
        <v>40</v>
      </c>
      <c r="AK570" s="24">
        <v>9</v>
      </c>
      <c r="AL570" s="24">
        <v>20</v>
      </c>
      <c r="AM570" s="24">
        <f t="shared" si="303"/>
        <v>1.9999999999999993</v>
      </c>
      <c r="AN570" s="97">
        <f t="shared" si="304"/>
        <v>0.31944444444444448</v>
      </c>
      <c r="AO570" s="97">
        <f t="shared" si="305"/>
        <v>0.3888888888888889</v>
      </c>
      <c r="AP570" s="24" t="str" cm="1">
        <f t="array" ref="AP570">IF(W570="","",IF(SUMPRODUCT((W570=$W$6:$W$3326)*(AH570=$AH$6:$AH$3326)*(AN570=$AN$6:$AN$3326)*(AO570=$AO$6:$AO$3326)*(ROW($W$6:$W$3326)&lt;&gt;ROW(W570))*((R570=0)*($R$6:$R$3326&gt;0)+(R570&gt;0)*($R$6:$R$3326=0)))&gt;0,"SALONES UNIDOS",IF(SUMPRODUCT((W570=$W$6:$W$3326)*(AH570=$AH$6:$AH$3326)*((AN570&lt;$AO$6:$AO$3326)*(AO570&gt;$AN$6:$AN$3326))*(ROW($W$6:$W$3326)&lt;&gt;ROW(W570)))&gt;0,"CRUZADO","Sin cruce")))</f>
        <v>Sin cruce</v>
      </c>
      <c r="AQ570" s="97" t="str">
        <f t="shared" si="306"/>
        <v>AR3PRINCIPALA</v>
      </c>
      <c r="AR570" s="97" t="str" cm="1">
        <f t="array" ref="AR570">IF(AQ570="","",IF(SUMPRODUCT((AQ570=$AQ$6:$AQ$3326)*(AH570=$AH$6:$AH$3326)*(AN570=$AN$6:$AN$3326)*(AO570=$AO$6:$AO$3326)*(ROW($AQ$6:$AQ$3326)&lt;&gt;ROW(AQ570))*((R570=0)*($R$6:$R$3326&gt;0)+(R570&gt;0)*($R$6:$R$3326=0)))&gt;0,"SALONES UNIDOS",IF(SUMPRODUCT((AQ570=$AQ$6:$AQ$3326)*(AH570=$AH$6:$AH$3326)*((AN570&lt;$AO$6:$AO$3326)*(AO570&gt;$AN$6:$AN$3326))*(ROW($AQ$6:$AQ$3326)&lt;&gt;ROW(AQ570)))&gt;0,"CRUZADO","Sin cruce")))</f>
        <v>Sin cruce</v>
      </c>
    </row>
    <row r="571" spans="3:44" s="8" customFormat="1" ht="18.75" hidden="1" customHeight="1" x14ac:dyDescent="0.25">
      <c r="C571" s="11" t="s">
        <v>639</v>
      </c>
      <c r="D571" s="24" t="s">
        <v>1132</v>
      </c>
      <c r="E571" s="24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750</v>
      </c>
      <c r="K571" s="108" t="s">
        <v>1157</v>
      </c>
      <c r="L571" s="26" t="s">
        <v>938</v>
      </c>
      <c r="M571" s="24" t="s">
        <v>684</v>
      </c>
      <c r="N571" s="24" t="s">
        <v>722</v>
      </c>
      <c r="O571" s="11" t="s">
        <v>512</v>
      </c>
      <c r="P571" s="24">
        <v>0</v>
      </c>
      <c r="Q571" s="24">
        <v>4</v>
      </c>
      <c r="R571" s="47">
        <v>4</v>
      </c>
      <c r="S571" s="24">
        <v>4</v>
      </c>
      <c r="T571" s="39"/>
      <c r="U571" s="24">
        <v>18</v>
      </c>
      <c r="V571" s="24" t="str">
        <f>IF(W571="","",IFERROR(INDEX(#REF!,MATCH(W571,#REF!,0)),"NUEVO"))</f>
        <v>NUEVO</v>
      </c>
      <c r="W571" s="111" t="s">
        <v>424</v>
      </c>
      <c r="X571" s="51" t="s">
        <v>96</v>
      </c>
      <c r="Y571" s="24" t="s">
        <v>740</v>
      </c>
      <c r="Z571" s="24" t="s">
        <v>647</v>
      </c>
      <c r="AA571" s="24"/>
      <c r="AB571" s="24"/>
      <c r="AC571" s="24"/>
      <c r="AD571" s="24" t="s">
        <v>1159</v>
      </c>
      <c r="AE571" s="24"/>
      <c r="AF571" s="24" t="s">
        <v>740</v>
      </c>
      <c r="AG571" s="24" t="str">
        <f t="shared" si="316"/>
        <v>P</v>
      </c>
      <c r="AH571" s="24">
        <v>2</v>
      </c>
      <c r="AI571" s="24">
        <v>9</v>
      </c>
      <c r="AJ571" s="24">
        <v>20</v>
      </c>
      <c r="AK571" s="24">
        <v>12</v>
      </c>
      <c r="AL571" s="24">
        <v>40</v>
      </c>
      <c r="AM571" s="24">
        <f t="shared" si="303"/>
        <v>4</v>
      </c>
      <c r="AN571" s="97">
        <f t="shared" si="304"/>
        <v>0.3888888888888889</v>
      </c>
      <c r="AO571" s="97">
        <f t="shared" si="305"/>
        <v>0.52777777777777779</v>
      </c>
      <c r="AP571" s="24" t="str" cm="1">
        <f t="array" ref="AP571">IF(W571="","",IF(SUMPRODUCT((W571=$W$6:$W$3326)*(AH571=$AH$6:$AH$3326)*(AN571=$AN$6:$AN$3326)*(AO571=$AO$6:$AO$3326)*(ROW($W$6:$W$3326)&lt;&gt;ROW(W571))*((R571=0)*($R$6:$R$3326&gt;0)+(R571&gt;0)*($R$6:$R$3326=0)))&gt;0,"SALONES UNIDOS",IF(SUMPRODUCT((W571=$W$6:$W$3326)*(AH571=$AH$6:$AH$3326)*((AN571&lt;$AO$6:$AO$3326)*(AO571&gt;$AN$6:$AN$3326))*(ROW($W$6:$W$3326)&lt;&gt;ROW(W571)))&gt;0,"CRUZADO","Sin cruce")))</f>
        <v>Sin cruce</v>
      </c>
      <c r="AQ571" s="97" t="str">
        <f t="shared" si="306"/>
        <v>AR3PRINCIPALA1</v>
      </c>
      <c r="AR571" s="97" t="str" cm="1">
        <f t="array" ref="AR571">IF(AQ571="","",IF(SUMPRODUCT((AQ571=$AQ$6:$AQ$3326)*(AH571=$AH$6:$AH$3326)*(AN571=$AN$6:$AN$3326)*(AO571=$AO$6:$AO$3326)*(ROW($AQ$6:$AQ$3326)&lt;&gt;ROW(AQ571))*((R571=0)*($R$6:$R$3326&gt;0)+(R571&gt;0)*($R$6:$R$3326=0)))&gt;0,"SALONES UNIDOS",IF(SUMPRODUCT((AQ571=$AQ$6:$AQ$3326)*(AH571=$AH$6:$AH$3326)*((AN571&lt;$AO$6:$AO$3326)*(AO571&gt;$AN$6:$AN$3326))*(ROW($AQ$6:$AQ$3326)&lt;&gt;ROW(AQ571)))&gt;0,"CRUZADO","Sin cruce")))</f>
        <v>Sin cruce</v>
      </c>
    </row>
    <row r="572" spans="3:44" s="8" customFormat="1" ht="18.75" hidden="1" customHeight="1" x14ac:dyDescent="0.25">
      <c r="C572" s="11" t="s">
        <v>639</v>
      </c>
      <c r="D572" s="24" t="s">
        <v>1132</v>
      </c>
      <c r="E572" s="24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752</v>
      </c>
      <c r="K572" s="108" t="s">
        <v>1157</v>
      </c>
      <c r="L572" s="26" t="s">
        <v>938</v>
      </c>
      <c r="M572" s="24" t="s">
        <v>684</v>
      </c>
      <c r="N572" s="24" t="s">
        <v>722</v>
      </c>
      <c r="O572" s="11" t="s">
        <v>512</v>
      </c>
      <c r="P572" s="24">
        <v>0</v>
      </c>
      <c r="Q572" s="24">
        <v>4</v>
      </c>
      <c r="R572" s="47">
        <v>4</v>
      </c>
      <c r="S572" s="24">
        <v>4</v>
      </c>
      <c r="T572" s="39"/>
      <c r="U572" s="24">
        <v>18</v>
      </c>
      <c r="V572" s="24" t="str">
        <f>IF(W572="","",IFERROR(INDEX(#REF!,MATCH(W572,#REF!,0)),"NUEVO"))</f>
        <v>NUEVO</v>
      </c>
      <c r="W572" s="111" t="s">
        <v>424</v>
      </c>
      <c r="X572" s="51" t="s">
        <v>96</v>
      </c>
      <c r="Y572" s="24" t="s">
        <v>740</v>
      </c>
      <c r="Z572" s="24" t="s">
        <v>647</v>
      </c>
      <c r="AA572" s="24"/>
      <c r="AB572" s="24"/>
      <c r="AC572" s="24"/>
      <c r="AD572" s="24" t="s">
        <v>1159</v>
      </c>
      <c r="AE572" s="24"/>
      <c r="AF572" s="24" t="s">
        <v>740</v>
      </c>
      <c r="AG572" s="24" t="str">
        <f t="shared" si="316"/>
        <v>P</v>
      </c>
      <c r="AH572" s="24">
        <v>2</v>
      </c>
      <c r="AI572" s="24">
        <v>12</v>
      </c>
      <c r="AJ572" s="24">
        <v>40</v>
      </c>
      <c r="AK572" s="24">
        <v>16</v>
      </c>
      <c r="AL572" s="24">
        <v>0</v>
      </c>
      <c r="AM572" s="24">
        <f t="shared" si="303"/>
        <v>3.9999999999999987</v>
      </c>
      <c r="AN572" s="97">
        <f t="shared" si="304"/>
        <v>0.52777777777777779</v>
      </c>
      <c r="AO572" s="97">
        <f t="shared" si="305"/>
        <v>0.66666666666666663</v>
      </c>
      <c r="AP572" s="24" t="str" cm="1">
        <f t="array" ref="AP572">IF(W572="","",IF(SUMPRODUCT((W572=$W$6:$W$3326)*(AH572=$AH$6:$AH$3326)*(AN572=$AN$6:$AN$3326)*(AO572=$AO$6:$AO$3326)*(ROW($W$6:$W$3326)&lt;&gt;ROW(W572))*((R572=0)*($R$6:$R$3326&gt;0)+(R572&gt;0)*($R$6:$R$3326=0)))&gt;0,"SALONES UNIDOS",IF(SUMPRODUCT((W572=$W$6:$W$3326)*(AH572=$AH$6:$AH$3326)*((AN572&lt;$AO$6:$AO$3326)*(AO572&gt;$AN$6:$AN$3326))*(ROW($W$6:$W$3326)&lt;&gt;ROW(W572)))&gt;0,"CRUZADO","Sin cruce")))</f>
        <v>Sin cruce</v>
      </c>
      <c r="AQ572" s="97" t="str">
        <f t="shared" si="306"/>
        <v>AR3PRINCIPALA2</v>
      </c>
      <c r="AR572" s="97" t="str" cm="1">
        <f t="array" ref="AR572">IF(AQ572="","",IF(SUMPRODUCT((AQ572=$AQ$6:$AQ$3326)*(AH572=$AH$6:$AH$3326)*(AN572=$AN$6:$AN$3326)*(AO572=$AO$6:$AO$3326)*(ROW($AQ$6:$AQ$3326)&lt;&gt;ROW(AQ572))*((R572=0)*($R$6:$R$3326&gt;0)+(R572&gt;0)*($R$6:$R$3326=0)))&gt;0,"SALONES UNIDOS",IF(SUMPRODUCT((AQ572=$AQ$6:$AQ$3326)*(AH572=$AH$6:$AH$3326)*((AN572&lt;$AO$6:$AO$3326)*(AO572&gt;$AN$6:$AN$3326))*(ROW($AQ$6:$AQ$3326)&lt;&gt;ROW(AQ572)))&gt;0,"CRUZADO","Sin cruce")))</f>
        <v>Sin cruce</v>
      </c>
    </row>
    <row r="573" spans="3:44" s="8" customFormat="1" ht="18.75" hidden="1" customHeight="1" x14ac:dyDescent="0.25">
      <c r="C573" s="11" t="s">
        <v>639</v>
      </c>
      <c r="D573" s="24" t="s">
        <v>1132</v>
      </c>
      <c r="E573" s="24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16</v>
      </c>
      <c r="K573" s="108" t="s">
        <v>1160</v>
      </c>
      <c r="L573" s="26" t="s">
        <v>1161</v>
      </c>
      <c r="M573" s="24" t="s">
        <v>658</v>
      </c>
      <c r="N573" s="24" t="s">
        <v>722</v>
      </c>
      <c r="O573" s="11" t="s">
        <v>512</v>
      </c>
      <c r="P573" s="24">
        <v>2</v>
      </c>
      <c r="Q573" s="24">
        <v>0</v>
      </c>
      <c r="R573" s="47">
        <v>2</v>
      </c>
      <c r="S573" s="24">
        <v>4</v>
      </c>
      <c r="T573" s="39"/>
      <c r="U573" s="24">
        <v>36</v>
      </c>
      <c r="V573" s="24" t="str">
        <f>IF(W573="","",IFERROR(INDEX(#REF!,MATCH(W573,#REF!,0)),"NUEVO"))</f>
        <v>NUEVO</v>
      </c>
      <c r="W573" s="111" t="s">
        <v>348</v>
      </c>
      <c r="X573" s="51" t="s">
        <v>96</v>
      </c>
      <c r="Y573" s="24" t="s">
        <v>740</v>
      </c>
      <c r="Z573" s="24" t="s">
        <v>647</v>
      </c>
      <c r="AA573" s="24" t="s">
        <v>26</v>
      </c>
      <c r="AB573" s="24" t="s">
        <v>1064</v>
      </c>
      <c r="AC573" s="24"/>
      <c r="AD573" s="24"/>
      <c r="AE573" s="24"/>
      <c r="AF573" s="24" t="s">
        <v>802</v>
      </c>
      <c r="AG573" s="24" t="str">
        <f t="shared" si="316"/>
        <v>T</v>
      </c>
      <c r="AH573" s="24">
        <v>4</v>
      </c>
      <c r="AI573" s="24">
        <v>17</v>
      </c>
      <c r="AJ573" s="24">
        <v>40</v>
      </c>
      <c r="AK573" s="24">
        <v>19</v>
      </c>
      <c r="AL573" s="24">
        <v>20</v>
      </c>
      <c r="AM573" s="24">
        <f t="shared" si="303"/>
        <v>1.999999999999996</v>
      </c>
      <c r="AN573" s="97">
        <f t="shared" si="304"/>
        <v>0.73611111111111116</v>
      </c>
      <c r="AO573" s="97">
        <f t="shared" si="305"/>
        <v>0.80555555555555547</v>
      </c>
      <c r="AP573" s="24" t="str" cm="1">
        <f t="array" ref="AP573">IF(W573="","",IF(SUMPRODUCT((W573=$W$6:$W$3326)*(AH573=$AH$6:$AH$3326)*(AN573=$AN$6:$AN$3326)*(AO573=$AO$6:$AO$3326)*(ROW($W$6:$W$3326)&lt;&gt;ROW(W573))*((R573=0)*($R$6:$R$3326&gt;0)+(R573&gt;0)*($R$6:$R$3326=0)))&gt;0,"SALONES UNIDOS",IF(SUMPRODUCT((W573=$W$6:$W$3326)*(AH573=$AH$6:$AH$3326)*((AN573&lt;$AO$6:$AO$3326)*(AO573&gt;$AN$6:$AN$3326))*(ROW($W$6:$W$3326)&lt;&gt;ROW(W573)))&gt;0,"CRUZADO","Sin cruce")))</f>
        <v>Sin cruce</v>
      </c>
      <c r="AQ573" s="97" t="str">
        <f t="shared" si="306"/>
        <v>AR3PRINCIPALA</v>
      </c>
      <c r="AR573" s="97" t="str" cm="1">
        <f t="array" ref="AR573">IF(AQ573="","",IF(SUMPRODUCT((AQ573=$AQ$6:$AQ$3326)*(AH573=$AH$6:$AH$3326)*(AN573=$AN$6:$AN$3326)*(AO573=$AO$6:$AO$3326)*(ROW($AQ$6:$AQ$3326)&lt;&gt;ROW(AQ573))*((R573=0)*($R$6:$R$3326&gt;0)+(R573&gt;0)*($R$6:$R$3326=0)))&gt;0,"SALONES UNIDOS",IF(SUMPRODUCT((AQ573=$AQ$6:$AQ$3326)*(AH573=$AH$6:$AH$3326)*((AN573&lt;$AO$6:$AO$3326)*(AO573&gt;$AN$6:$AN$3326))*(ROW($AQ$6:$AQ$3326)&lt;&gt;ROW(AQ573)))&gt;0,"CRUZADO","Sin cruce")))</f>
        <v>Sin cruce</v>
      </c>
    </row>
    <row r="574" spans="3:44" s="8" customFormat="1" ht="18.75" hidden="1" customHeight="1" x14ac:dyDescent="0.25">
      <c r="C574" s="11" t="s">
        <v>639</v>
      </c>
      <c r="D574" s="24" t="s">
        <v>1132</v>
      </c>
      <c r="E574" s="24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750</v>
      </c>
      <c r="K574" s="108" t="s">
        <v>1160</v>
      </c>
      <c r="L574" s="26" t="s">
        <v>1161</v>
      </c>
      <c r="M574" s="24" t="s">
        <v>658</v>
      </c>
      <c r="N574" s="24" t="s">
        <v>722</v>
      </c>
      <c r="O574" s="11" t="s">
        <v>512</v>
      </c>
      <c r="P574" s="24">
        <v>0</v>
      </c>
      <c r="Q574" s="24">
        <v>4</v>
      </c>
      <c r="R574" s="47">
        <v>4</v>
      </c>
      <c r="S574" s="24">
        <v>4</v>
      </c>
      <c r="T574" s="39"/>
      <c r="U574" s="24">
        <v>18</v>
      </c>
      <c r="V574" s="24" t="str">
        <f>IF(W574="","",IFERROR(INDEX(#REF!,MATCH(W574,#REF!,0)),"NUEVO"))</f>
        <v>NUEVO</v>
      </c>
      <c r="W574" s="111" t="s">
        <v>348</v>
      </c>
      <c r="X574" s="51" t="s">
        <v>96</v>
      </c>
      <c r="Y574" s="24" t="s">
        <v>740</v>
      </c>
      <c r="Z574" s="24" t="s">
        <v>647</v>
      </c>
      <c r="AA574" s="24"/>
      <c r="AB574" s="24"/>
      <c r="AC574" s="24"/>
      <c r="AD574" s="24" t="s">
        <v>1151</v>
      </c>
      <c r="AE574" s="24"/>
      <c r="AF574" s="24" t="s">
        <v>802</v>
      </c>
      <c r="AG574" s="24" t="str">
        <f t="shared" si="316"/>
        <v>P</v>
      </c>
      <c r="AH574" s="24">
        <v>5</v>
      </c>
      <c r="AI574" s="24">
        <v>15</v>
      </c>
      <c r="AJ574" s="24">
        <v>10</v>
      </c>
      <c r="AK574" s="24">
        <v>18</v>
      </c>
      <c r="AL574" s="24">
        <v>30</v>
      </c>
      <c r="AM574" s="24">
        <f t="shared" si="303"/>
        <v>4.0000000000000018</v>
      </c>
      <c r="AN574" s="97">
        <f t="shared" si="304"/>
        <v>0.63194444444444442</v>
      </c>
      <c r="AO574" s="97">
        <f t="shared" si="305"/>
        <v>0.77083333333333337</v>
      </c>
      <c r="AP574" s="24" t="str" cm="1">
        <f t="array" ref="AP574">IF(W574="","",IF(SUMPRODUCT((W574=$W$6:$W$3326)*(AH574=$AH$6:$AH$3326)*(AN574=$AN$6:$AN$3326)*(AO574=$AO$6:$AO$3326)*(ROW($W$6:$W$3326)&lt;&gt;ROW(W574))*((R574=0)*($R$6:$R$3326&gt;0)+(R574&gt;0)*($R$6:$R$3326=0)))&gt;0,"SALONES UNIDOS",IF(SUMPRODUCT((W574=$W$6:$W$3326)*(AH574=$AH$6:$AH$3326)*((AN574&lt;$AO$6:$AO$3326)*(AO574&gt;$AN$6:$AN$3326))*(ROW($W$6:$W$3326)&lt;&gt;ROW(W574)))&gt;0,"CRUZADO","Sin cruce")))</f>
        <v>Sin cruce</v>
      </c>
      <c r="AQ574" s="97" t="str">
        <f t="shared" si="306"/>
        <v>AR3PRINCIPALA1</v>
      </c>
      <c r="AR574" s="97" t="str" cm="1">
        <f t="array" ref="AR574">IF(AQ574="","",IF(SUMPRODUCT((AQ574=$AQ$6:$AQ$3326)*(AH574=$AH$6:$AH$3326)*(AN574=$AN$6:$AN$3326)*(AO574=$AO$6:$AO$3326)*(ROW($AQ$6:$AQ$3326)&lt;&gt;ROW(AQ574))*((R574=0)*($R$6:$R$3326&gt;0)+(R574&gt;0)*($R$6:$R$3326=0)))&gt;0,"SALONES UNIDOS",IF(SUMPRODUCT((AQ574=$AQ$6:$AQ$3326)*(AH574=$AH$6:$AH$3326)*((AN574&lt;$AO$6:$AO$3326)*(AO574&gt;$AN$6:$AN$3326))*(ROW($AQ$6:$AQ$3326)&lt;&gt;ROW(AQ574)))&gt;0,"CRUZADO","Sin cruce")))</f>
        <v>Sin cruce</v>
      </c>
    </row>
    <row r="575" spans="3:44" s="8" customFormat="1" ht="18.75" hidden="1" customHeight="1" x14ac:dyDescent="0.25">
      <c r="C575" s="11" t="s">
        <v>639</v>
      </c>
      <c r="D575" s="24" t="s">
        <v>1132</v>
      </c>
      <c r="E575" s="24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752</v>
      </c>
      <c r="K575" s="108" t="s">
        <v>1160</v>
      </c>
      <c r="L575" s="26" t="s">
        <v>1161</v>
      </c>
      <c r="M575" s="24" t="s">
        <v>658</v>
      </c>
      <c r="N575" s="24" t="s">
        <v>722</v>
      </c>
      <c r="O575" s="11" t="s">
        <v>512</v>
      </c>
      <c r="P575" s="24">
        <v>0</v>
      </c>
      <c r="Q575" s="24">
        <v>4</v>
      </c>
      <c r="R575" s="47">
        <v>4</v>
      </c>
      <c r="S575" s="24">
        <v>4</v>
      </c>
      <c r="T575" s="39"/>
      <c r="U575" s="24">
        <v>18</v>
      </c>
      <c r="V575" s="24" t="str">
        <f>IF(W575="","",IFERROR(INDEX(#REF!,MATCH(W575,#REF!,0)),"NUEVO"))</f>
        <v>NUEVO</v>
      </c>
      <c r="W575" s="111" t="s">
        <v>348</v>
      </c>
      <c r="X575" s="51" t="s">
        <v>96</v>
      </c>
      <c r="Y575" s="24" t="s">
        <v>740</v>
      </c>
      <c r="Z575" s="24" t="s">
        <v>647</v>
      </c>
      <c r="AA575" s="24"/>
      <c r="AB575" s="24"/>
      <c r="AC575" s="24"/>
      <c r="AD575" s="24" t="s">
        <v>1151</v>
      </c>
      <c r="AE575" s="24"/>
      <c r="AF575" s="24" t="s">
        <v>802</v>
      </c>
      <c r="AG575" s="24" t="str">
        <f t="shared" si="316"/>
        <v>P</v>
      </c>
      <c r="AH575" s="24">
        <v>1</v>
      </c>
      <c r="AI575" s="24">
        <v>14</v>
      </c>
      <c r="AJ575" s="24">
        <v>20</v>
      </c>
      <c r="AK575" s="24">
        <v>17</v>
      </c>
      <c r="AL575" s="24">
        <v>40</v>
      </c>
      <c r="AM575" s="24">
        <f t="shared" si="303"/>
        <v>4.0000000000000018</v>
      </c>
      <c r="AN575" s="97">
        <f t="shared" si="304"/>
        <v>0.59722222222222221</v>
      </c>
      <c r="AO575" s="97">
        <f t="shared" si="305"/>
        <v>0.73611111111111116</v>
      </c>
      <c r="AP575" s="24" t="str" cm="1">
        <f t="array" ref="AP575">IF(W575="","",IF(SUMPRODUCT((W575=$W$6:$W$3326)*(AH575=$AH$6:$AH$3326)*(AN575=$AN$6:$AN$3326)*(AO575=$AO$6:$AO$3326)*(ROW($W$6:$W$3326)&lt;&gt;ROW(W575))*((R575=0)*($R$6:$R$3326&gt;0)+(R575&gt;0)*($R$6:$R$3326=0)))&gt;0,"SALONES UNIDOS",IF(SUMPRODUCT((W575=$W$6:$W$3326)*(AH575=$AH$6:$AH$3326)*((AN575&lt;$AO$6:$AO$3326)*(AO575&gt;$AN$6:$AN$3326))*(ROW($W$6:$W$3326)&lt;&gt;ROW(W575)))&gt;0,"CRUZADO","Sin cruce")))</f>
        <v>Sin cruce</v>
      </c>
      <c r="AQ575" s="97" t="str">
        <f t="shared" si="306"/>
        <v>AR3PRINCIPALA2</v>
      </c>
      <c r="AR575" s="97" t="str" cm="1">
        <f t="array" ref="AR575">IF(AQ575="","",IF(SUMPRODUCT((AQ575=$AQ$6:$AQ$3326)*(AH575=$AH$6:$AH$3326)*(AN575=$AN$6:$AN$3326)*(AO575=$AO$6:$AO$3326)*(ROW($AQ$6:$AQ$3326)&lt;&gt;ROW(AQ575))*((R575=0)*($R$6:$R$3326&gt;0)+(R575&gt;0)*($R$6:$R$3326=0)))&gt;0,"SALONES UNIDOS",IF(SUMPRODUCT((AQ575=$AQ$6:$AQ$3326)*(AH575=$AH$6:$AH$3326)*((AN575&lt;$AO$6:$AO$3326)*(AO575&gt;$AN$6:$AN$3326))*(ROW($AQ$6:$AQ$3326)&lt;&gt;ROW(AQ575)))&gt;0,"CRUZADO","Sin cruce")))</f>
        <v>Sin cruce</v>
      </c>
    </row>
    <row r="576" spans="3:44" s="8" customFormat="1" ht="18.75" hidden="1" customHeight="1" x14ac:dyDescent="0.25">
      <c r="C576" s="11" t="s">
        <v>639</v>
      </c>
      <c r="D576" s="24" t="s">
        <v>1132</v>
      </c>
      <c r="E576" s="24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108" t="s">
        <v>1162</v>
      </c>
      <c r="L576" s="26" t="s">
        <v>1163</v>
      </c>
      <c r="M576" s="24" t="s">
        <v>643</v>
      </c>
      <c r="N576" s="24" t="s">
        <v>722</v>
      </c>
      <c r="O576" s="11" t="s">
        <v>512</v>
      </c>
      <c r="P576" s="24">
        <v>1</v>
      </c>
      <c r="Q576" s="24">
        <v>4</v>
      </c>
      <c r="R576" s="47">
        <v>5</v>
      </c>
      <c r="S576" s="24">
        <v>3</v>
      </c>
      <c r="T576" s="39"/>
      <c r="U576" s="24">
        <v>36</v>
      </c>
      <c r="V576" s="24" t="str">
        <f>IF(W576="","",IFERROR(INDEX(#REF!,MATCH(W576,#REF!,0)),"NUEVO"))</f>
        <v>NUEVO</v>
      </c>
      <c r="W576" s="111" t="s">
        <v>590</v>
      </c>
      <c r="X576" s="51" t="s">
        <v>96</v>
      </c>
      <c r="Y576" s="24" t="s">
        <v>740</v>
      </c>
      <c r="Z576" s="24" t="s">
        <v>647</v>
      </c>
      <c r="AA576" s="24" t="s">
        <v>16</v>
      </c>
      <c r="AB576" s="24" t="s">
        <v>1089</v>
      </c>
      <c r="AC576" s="24"/>
      <c r="AD576" s="24"/>
      <c r="AE576" s="24"/>
      <c r="AF576" s="24" t="s">
        <v>802</v>
      </c>
      <c r="AG576" s="24" t="str">
        <f t="shared" si="316"/>
        <v>TP</v>
      </c>
      <c r="AH576" s="24">
        <v>5</v>
      </c>
      <c r="AI576" s="24">
        <v>8</v>
      </c>
      <c r="AJ576" s="24">
        <v>30</v>
      </c>
      <c r="AK576" s="24">
        <v>12</v>
      </c>
      <c r="AL576" s="24">
        <v>40</v>
      </c>
      <c r="AM576" s="24">
        <f t="shared" ref="AM576:AM654" si="317">IF(R576=0,0,IF(AI576="",R576,IF(X576="HIBRIDO VIRTUAL",0,((((AK576/24)+(AL576/1440))-((AI576/24)+(AJ576/1440)))*1440/50))))</f>
        <v>5.0000000000000009</v>
      </c>
      <c r="AN576" s="97">
        <f t="shared" ref="AN576:AN654" si="318">AI576/24+AJ576/1440</f>
        <v>0.35416666666666663</v>
      </c>
      <c r="AO576" s="97">
        <f t="shared" ref="AO576:AO654" si="319">AK576/24+AL576/1440</f>
        <v>0.52777777777777779</v>
      </c>
      <c r="AP576" s="24" t="str" cm="1">
        <f t="array" ref="AP576">IF(W576="","",IF(SUMPRODUCT((W576=$W$6:$W$3326)*(AH576=$AH$6:$AH$3326)*(AN576=$AN$6:$AN$3326)*(AO576=$AO$6:$AO$3326)*(ROW($W$6:$W$3326)&lt;&gt;ROW(W576))*((R576=0)*($R$6:$R$3326&gt;0)+(R576&gt;0)*($R$6:$R$3326=0)))&gt;0,"SALONES UNIDOS",IF(SUMPRODUCT((W576=$W$6:$W$3326)*(AH576=$AH$6:$AH$3326)*((AN576&lt;$AO$6:$AO$3326)*(AO576&gt;$AN$6:$AN$3326))*(ROW($W$6:$W$3326)&lt;&gt;ROW(W576)))&gt;0,"CRUZADO","Sin cruce")))</f>
        <v>Sin cruce</v>
      </c>
      <c r="AQ576" s="97" t="str">
        <f t="shared" ref="AQ576:AQ654" si="320">TRIM(CONCATENATE(H576,I576,F576,J576))</f>
        <v>AR3PRINCIPALA</v>
      </c>
      <c r="AR576" s="97" t="str" cm="1">
        <f t="array" ref="AR576">IF(AQ576="","",IF(SUMPRODUCT((AQ576=$AQ$6:$AQ$3326)*(AH576=$AH$6:$AH$3326)*(AN576=$AN$6:$AN$3326)*(AO576=$AO$6:$AO$3326)*(ROW($AQ$6:$AQ$3326)&lt;&gt;ROW(AQ576))*((R576=0)*($R$6:$R$3326&gt;0)+(R576&gt;0)*($R$6:$R$3326=0)))&gt;0,"SALONES UNIDOS",IF(SUMPRODUCT((AQ576=$AQ$6:$AQ$3326)*(AH576=$AH$6:$AH$3326)*((AN576&lt;$AO$6:$AO$3326)*(AO576&gt;$AN$6:$AN$3326))*(ROW($AQ$6:$AQ$3326)&lt;&gt;ROW(AQ576)))&gt;0,"CRUZADO","Sin cruce")))</f>
        <v>Sin cruce</v>
      </c>
    </row>
    <row r="577" spans="3:44" s="8" customFormat="1" ht="18.75" hidden="1" customHeight="1" x14ac:dyDescent="0.25">
      <c r="C577" s="11" t="s">
        <v>639</v>
      </c>
      <c r="D577" s="24" t="s">
        <v>1132</v>
      </c>
      <c r="E577" s="24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16</v>
      </c>
      <c r="K577" s="108" t="s">
        <v>1164</v>
      </c>
      <c r="L577" s="26" t="s">
        <v>1165</v>
      </c>
      <c r="M577" s="24" t="s">
        <v>643</v>
      </c>
      <c r="N577" s="24" t="s">
        <v>722</v>
      </c>
      <c r="O577" s="11" t="s">
        <v>512</v>
      </c>
      <c r="P577" s="24">
        <v>2</v>
      </c>
      <c r="Q577" s="24">
        <v>0</v>
      </c>
      <c r="R577" s="47">
        <v>2</v>
      </c>
      <c r="S577" s="24">
        <v>4</v>
      </c>
      <c r="T577" s="39"/>
      <c r="U577" s="24">
        <v>33</v>
      </c>
      <c r="V577" s="24" t="str">
        <f>IF(W577="","",IFERROR(INDEX(#REF!,MATCH(W577,#REF!,0)),"NUEVO"))</f>
        <v>NUEVO</v>
      </c>
      <c r="W577" s="111" t="s">
        <v>590</v>
      </c>
      <c r="X577" s="51" t="s">
        <v>96</v>
      </c>
      <c r="Y577" s="24" t="s">
        <v>740</v>
      </c>
      <c r="Z577" s="24" t="s">
        <v>647</v>
      </c>
      <c r="AA577" s="24" t="s">
        <v>16</v>
      </c>
      <c r="AB577" s="24" t="s">
        <v>1083</v>
      </c>
      <c r="AC577" s="24"/>
      <c r="AD577" s="24"/>
      <c r="AE577" s="24"/>
      <c r="AF577" s="24" t="s">
        <v>802</v>
      </c>
      <c r="AG577" s="24" t="str">
        <f t="shared" si="316"/>
        <v>T</v>
      </c>
      <c r="AH577" s="24">
        <v>4</v>
      </c>
      <c r="AI577" s="24">
        <v>7</v>
      </c>
      <c r="AJ577" s="24">
        <v>40</v>
      </c>
      <c r="AK577" s="24">
        <v>9</v>
      </c>
      <c r="AL577" s="24">
        <v>20</v>
      </c>
      <c r="AM577" s="24">
        <f t="shared" si="317"/>
        <v>1.9999999999999993</v>
      </c>
      <c r="AN577" s="97">
        <f t="shared" si="318"/>
        <v>0.31944444444444448</v>
      </c>
      <c r="AO577" s="97">
        <f t="shared" si="319"/>
        <v>0.3888888888888889</v>
      </c>
      <c r="AP577" s="24" t="str" cm="1">
        <f t="array" ref="AP577">IF(W577="","",IF(SUMPRODUCT((W577=$W$6:$W$3326)*(AH577=$AH$6:$AH$3326)*(AN577=$AN$6:$AN$3326)*(AO577=$AO$6:$AO$3326)*(ROW($W$6:$W$3326)&lt;&gt;ROW(W577))*((R577=0)*($R$6:$R$3326&gt;0)+(R577&gt;0)*($R$6:$R$3326=0)))&gt;0,"SALONES UNIDOS",IF(SUMPRODUCT((W577=$W$6:$W$3326)*(AH577=$AH$6:$AH$3326)*((AN577&lt;$AO$6:$AO$3326)*(AO577&gt;$AN$6:$AN$3326))*(ROW($W$6:$W$3326)&lt;&gt;ROW(W577)))&gt;0,"CRUZADO","Sin cruce")))</f>
        <v>Sin cruce</v>
      </c>
      <c r="AQ577" s="97" t="str">
        <f t="shared" si="320"/>
        <v>AR3PRINCIPALA</v>
      </c>
      <c r="AR577" s="97" t="str" cm="1">
        <f t="array" ref="AR577">IF(AQ577="","",IF(SUMPRODUCT((AQ577=$AQ$6:$AQ$3326)*(AH577=$AH$6:$AH$3326)*(AN577=$AN$6:$AN$3326)*(AO577=$AO$6:$AO$3326)*(ROW($AQ$6:$AQ$3326)&lt;&gt;ROW(AQ577))*((R577=0)*($R$6:$R$3326&gt;0)+(R577&gt;0)*($R$6:$R$3326=0)))&gt;0,"SALONES UNIDOS",IF(SUMPRODUCT((AQ577=$AQ$6:$AQ$3326)*(AH577=$AH$6:$AH$3326)*((AN577&lt;$AO$6:$AO$3326)*(AO577&gt;$AN$6:$AN$3326))*(ROW($AQ$6:$AQ$3326)&lt;&gt;ROW(AQ577)))&gt;0,"CRUZADO","Sin cruce")))</f>
        <v>Sin cruce</v>
      </c>
    </row>
    <row r="578" spans="3:44" s="8" customFormat="1" ht="18.75" hidden="1" customHeight="1" x14ac:dyDescent="0.25">
      <c r="C578" s="11" t="s">
        <v>639</v>
      </c>
      <c r="D578" s="24" t="s">
        <v>1132</v>
      </c>
      <c r="E578" s="24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750</v>
      </c>
      <c r="K578" s="108" t="s">
        <v>1164</v>
      </c>
      <c r="L578" s="26" t="s">
        <v>1165</v>
      </c>
      <c r="M578" s="24" t="s">
        <v>643</v>
      </c>
      <c r="N578" s="24" t="s">
        <v>722</v>
      </c>
      <c r="O578" s="11" t="s">
        <v>512</v>
      </c>
      <c r="P578" s="24">
        <v>0</v>
      </c>
      <c r="Q578" s="24">
        <v>4</v>
      </c>
      <c r="R578" s="47">
        <v>4</v>
      </c>
      <c r="S578" s="24">
        <v>4</v>
      </c>
      <c r="T578" s="39"/>
      <c r="U578" s="24">
        <v>18</v>
      </c>
      <c r="V578" s="24" t="str">
        <f>IF(W578="","",IFERROR(INDEX(#REF!,MATCH(W578,#REF!,0)),"NUEVO"))</f>
        <v>NUEVO</v>
      </c>
      <c r="W578" s="111" t="s">
        <v>590</v>
      </c>
      <c r="X578" s="51" t="s">
        <v>96</v>
      </c>
      <c r="Y578" s="24" t="s">
        <v>740</v>
      </c>
      <c r="Z578" s="24" t="s">
        <v>647</v>
      </c>
      <c r="AA578" s="24"/>
      <c r="AB578" s="24"/>
      <c r="AC578" s="24"/>
      <c r="AD578" s="24" t="s">
        <v>1154</v>
      </c>
      <c r="AE578" s="24"/>
      <c r="AF578" s="24" t="s">
        <v>802</v>
      </c>
      <c r="AG578" s="24" t="str">
        <f t="shared" si="316"/>
        <v>P</v>
      </c>
      <c r="AH578" s="24">
        <v>4</v>
      </c>
      <c r="AI578" s="24">
        <v>9</v>
      </c>
      <c r="AJ578" s="24">
        <v>20</v>
      </c>
      <c r="AK578" s="24">
        <v>12</v>
      </c>
      <c r="AL578" s="24">
        <v>40</v>
      </c>
      <c r="AM578" s="24">
        <f t="shared" si="317"/>
        <v>4</v>
      </c>
      <c r="AN578" s="97">
        <f t="shared" si="318"/>
        <v>0.3888888888888889</v>
      </c>
      <c r="AO578" s="97">
        <f t="shared" si="319"/>
        <v>0.52777777777777779</v>
      </c>
      <c r="AP578" s="24" t="str" cm="1">
        <f t="array" ref="AP578">IF(W578="","",IF(SUMPRODUCT((W578=$W$6:$W$3326)*(AH578=$AH$6:$AH$3326)*(AN578=$AN$6:$AN$3326)*(AO578=$AO$6:$AO$3326)*(ROW($W$6:$W$3326)&lt;&gt;ROW(W578))*((R578=0)*($R$6:$R$3326&gt;0)+(R578&gt;0)*($R$6:$R$3326=0)))&gt;0,"SALONES UNIDOS",IF(SUMPRODUCT((W578=$W$6:$W$3326)*(AH578=$AH$6:$AH$3326)*((AN578&lt;$AO$6:$AO$3326)*(AO578&gt;$AN$6:$AN$3326))*(ROW($W$6:$W$3326)&lt;&gt;ROW(W578)))&gt;0,"CRUZADO","Sin cruce")))</f>
        <v>Sin cruce</v>
      </c>
      <c r="AQ578" s="97" t="str">
        <f t="shared" si="320"/>
        <v>AR3PRINCIPALA1</v>
      </c>
      <c r="AR578" s="97" t="str" cm="1">
        <f t="array" ref="AR578">IF(AQ578="","",IF(SUMPRODUCT((AQ578=$AQ$6:$AQ$3326)*(AH578=$AH$6:$AH$3326)*(AN578=$AN$6:$AN$3326)*(AO578=$AO$6:$AO$3326)*(ROW($AQ$6:$AQ$3326)&lt;&gt;ROW(AQ578))*((R578=0)*($R$6:$R$3326&gt;0)+(R578&gt;0)*($R$6:$R$3326=0)))&gt;0,"SALONES UNIDOS",IF(SUMPRODUCT((AQ578=$AQ$6:$AQ$3326)*(AH578=$AH$6:$AH$3326)*((AN578&lt;$AO$6:$AO$3326)*(AO578&gt;$AN$6:$AN$3326))*(ROW($AQ$6:$AQ$3326)&lt;&gt;ROW(AQ578)))&gt;0,"CRUZADO","Sin cruce")))</f>
        <v>Sin cruce</v>
      </c>
    </row>
    <row r="579" spans="3:44" s="8" customFormat="1" ht="18.75" hidden="1" customHeight="1" x14ac:dyDescent="0.25">
      <c r="C579" s="11" t="s">
        <v>639</v>
      </c>
      <c r="D579" s="24" t="s">
        <v>1132</v>
      </c>
      <c r="E579" s="24">
        <v>20261</v>
      </c>
      <c r="F579" s="11" t="s">
        <v>23</v>
      </c>
      <c r="G579" s="11" t="s">
        <v>20</v>
      </c>
      <c r="H579" s="11" t="s">
        <v>40</v>
      </c>
      <c r="I579" s="11">
        <v>3</v>
      </c>
      <c r="J579" s="11" t="s">
        <v>752</v>
      </c>
      <c r="K579" s="108" t="s">
        <v>1164</v>
      </c>
      <c r="L579" s="26" t="s">
        <v>1165</v>
      </c>
      <c r="M579" s="24" t="s">
        <v>643</v>
      </c>
      <c r="N579" s="24" t="s">
        <v>722</v>
      </c>
      <c r="O579" s="11" t="s">
        <v>512</v>
      </c>
      <c r="P579" s="24">
        <v>0</v>
      </c>
      <c r="Q579" s="24">
        <v>4</v>
      </c>
      <c r="R579" s="47">
        <v>4</v>
      </c>
      <c r="S579" s="24">
        <v>4</v>
      </c>
      <c r="T579" s="39"/>
      <c r="U579" s="24">
        <v>18</v>
      </c>
      <c r="V579" s="24" t="str">
        <f>IF(W579="","",IFERROR(INDEX(#REF!,MATCH(W579,#REF!,0)),"NUEVO"))</f>
        <v>NUEVO</v>
      </c>
      <c r="W579" s="111" t="s">
        <v>590</v>
      </c>
      <c r="X579" s="51" t="s">
        <v>96</v>
      </c>
      <c r="Y579" s="24" t="s">
        <v>740</v>
      </c>
      <c r="Z579" s="24" t="s">
        <v>647</v>
      </c>
      <c r="AA579" s="24"/>
      <c r="AB579" s="24"/>
      <c r="AC579" s="24"/>
      <c r="AD579" s="24" t="s">
        <v>1154</v>
      </c>
      <c r="AE579" s="24"/>
      <c r="AF579" s="24" t="s">
        <v>802</v>
      </c>
      <c r="AG579" s="24" t="str">
        <f t="shared" si="316"/>
        <v>P</v>
      </c>
      <c r="AH579" s="24">
        <v>4</v>
      </c>
      <c r="AI579" s="24">
        <v>12</v>
      </c>
      <c r="AJ579" s="24">
        <v>40</v>
      </c>
      <c r="AK579" s="24">
        <v>16</v>
      </c>
      <c r="AL579" s="24">
        <v>0</v>
      </c>
      <c r="AM579" s="24">
        <f t="shared" si="317"/>
        <v>3.9999999999999987</v>
      </c>
      <c r="AN579" s="97">
        <f t="shared" si="318"/>
        <v>0.52777777777777779</v>
      </c>
      <c r="AO579" s="97">
        <f t="shared" si="319"/>
        <v>0.66666666666666663</v>
      </c>
      <c r="AP579" s="24" t="str" cm="1">
        <f t="array" ref="AP579">IF(W579="","",IF(SUMPRODUCT((W579=$W$6:$W$3326)*(AH579=$AH$6:$AH$3326)*(AN579=$AN$6:$AN$3326)*(AO579=$AO$6:$AO$3326)*(ROW($W$6:$W$3326)&lt;&gt;ROW(W579))*((R579=0)*($R$6:$R$3326&gt;0)+(R579&gt;0)*($R$6:$R$3326=0)))&gt;0,"SALONES UNIDOS",IF(SUMPRODUCT((W579=$W$6:$W$3326)*(AH579=$AH$6:$AH$3326)*((AN579&lt;$AO$6:$AO$3326)*(AO579&gt;$AN$6:$AN$3326))*(ROW($W$6:$W$3326)&lt;&gt;ROW(W579)))&gt;0,"CRUZADO","Sin cruce")))</f>
        <v>Sin cruce</v>
      </c>
      <c r="AQ579" s="97" t="str">
        <f t="shared" si="320"/>
        <v>AR3PRINCIPALA2</v>
      </c>
      <c r="AR579" s="97" t="str" cm="1">
        <f t="array" ref="AR579">IF(AQ579="","",IF(SUMPRODUCT((AQ579=$AQ$6:$AQ$3326)*(AH579=$AH$6:$AH$3326)*(AN579=$AN$6:$AN$3326)*(AO579=$AO$6:$AO$3326)*(ROW($AQ$6:$AQ$3326)&lt;&gt;ROW(AQ579))*((R579=0)*($R$6:$R$3326&gt;0)+(R579&gt;0)*($R$6:$R$3326=0)))&gt;0,"SALONES UNIDOS",IF(SUMPRODUCT((AQ579=$AQ$6:$AQ$3326)*(AH579=$AH$6:$AH$3326)*((AN579&lt;$AO$6:$AO$3326)*(AO579&gt;$AN$6:$AN$3326))*(ROW($AQ$6:$AQ$3326)&lt;&gt;ROW(AQ579)))&gt;0,"CRUZADO","Sin cruce")))</f>
        <v>Sin cruce</v>
      </c>
    </row>
    <row r="580" spans="3:44" s="8" customFormat="1" ht="18.75" customHeight="1" x14ac:dyDescent="0.2">
      <c r="C580" s="12" t="s">
        <v>639</v>
      </c>
      <c r="D580" s="100" t="s">
        <v>524</v>
      </c>
      <c r="E580" s="100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738</v>
      </c>
      <c r="L580" s="13" t="s">
        <v>739</v>
      </c>
      <c r="M580" s="12" t="s">
        <v>684</v>
      </c>
      <c r="N580" s="12" t="s">
        <v>644</v>
      </c>
      <c r="O580" s="12" t="s">
        <v>512</v>
      </c>
      <c r="P580" s="11">
        <v>3</v>
      </c>
      <c r="Q580" s="11">
        <v>0</v>
      </c>
      <c r="R580" s="47">
        <v>3</v>
      </c>
      <c r="S580" s="11">
        <v>4</v>
      </c>
      <c r="T580" s="110"/>
      <c r="U580" s="24">
        <v>40</v>
      </c>
      <c r="V580" s="24" t="str">
        <f>IF(W580="","",IFERROR(INDEX(#REF!,MATCH(W580,#REF!,0)),"NUEVO"))</f>
        <v>NUEVO</v>
      </c>
      <c r="W580" s="29" t="s">
        <v>320</v>
      </c>
      <c r="X580" s="98" t="s">
        <v>96</v>
      </c>
      <c r="Y580" s="24" t="s">
        <v>740</v>
      </c>
      <c r="Z580" s="94" t="s">
        <v>647</v>
      </c>
      <c r="AA580" s="12" t="s">
        <v>41</v>
      </c>
      <c r="AB580" s="12" t="s">
        <v>919</v>
      </c>
      <c r="AC580" s="12" t="s">
        <v>685</v>
      </c>
      <c r="AD580" s="11" t="s">
        <v>685</v>
      </c>
      <c r="AE580" s="12" t="s">
        <v>685</v>
      </c>
      <c r="AF580" s="24" t="s">
        <v>740</v>
      </c>
      <c r="AG580" s="24" t="str">
        <f t="shared" si="316"/>
        <v>T</v>
      </c>
      <c r="AH580" s="94">
        <v>3</v>
      </c>
      <c r="AI580" s="94">
        <v>11</v>
      </c>
      <c r="AJ580" s="94">
        <v>50</v>
      </c>
      <c r="AK580" s="94">
        <v>14</v>
      </c>
      <c r="AL580" s="94">
        <v>20</v>
      </c>
      <c r="AM580" s="24">
        <f t="shared" si="317"/>
        <v>3.0000000000000004</v>
      </c>
      <c r="AN580" s="97">
        <f t="shared" si="318"/>
        <v>0.49305555555555552</v>
      </c>
      <c r="AO580" s="97">
        <f t="shared" si="319"/>
        <v>0.59722222222222221</v>
      </c>
      <c r="AP580" s="24" t="str" cm="1">
        <f t="array" ref="AP580">IF(W580="","",IF(SUMPRODUCT((W580=$W$6:$W$3326)*(AH580=$AH$6:$AH$3326)*(AN580=$AN$6:$AN$3326)*(AO580=$AO$6:$AO$3326)*(ROW($W$6:$W$3326)&lt;&gt;ROW(W580))*((R580=0)*($R$6:$R$3326&gt;0)+(R580&gt;0)*($R$6:$R$3326=0)))&gt;0,"SALONES UNIDOS",IF(SUMPRODUCT((W580=$W$6:$W$3326)*(AH580=$AH$6:$AH$3326)*((AN580&lt;$AO$6:$AO$3326)*(AO580&gt;$AN$6:$AN$3326))*(ROW($W$6:$W$3326)&lt;&gt;ROW(W580)))&gt;0,"CRUZADO","Sin cruce")))</f>
        <v>Sin cruce</v>
      </c>
      <c r="AQ580" s="97" t="str">
        <f t="shared" si="320"/>
        <v>DE1PRINCIPALA</v>
      </c>
      <c r="AR580" s="97" t="str" cm="1">
        <f t="array" ref="AR580">IF(AQ580="","",IF(SUMPRODUCT((AQ580=$AQ$6:$AQ$3326)*(AH580=$AH$6:$AH$3326)*(AN580=$AN$6:$AN$3326)*(AO580=$AO$6:$AO$3326)*(ROW($AQ$6:$AQ$3326)&lt;&gt;ROW(AQ580))*((R580=0)*($R$6:$R$3326&gt;0)+(R580&gt;0)*($R$6:$R$3326=0)))&gt;0,"SALONES UNIDOS",IF(SUMPRODUCT((AQ580=$AQ$6:$AQ$3326)*(AH580=$AH$6:$AH$3326)*((AN580&lt;$AO$6:$AO$3326)*(AO580&gt;$AN$6:$AN$3326))*(ROW($AQ$6:$AQ$3326)&lt;&gt;ROW(AQ580)))&gt;0,"CRUZADO","Sin cruce")))</f>
        <v>Sin cruce</v>
      </c>
    </row>
    <row r="581" spans="3:44" s="8" customFormat="1" ht="18.75" customHeight="1" x14ac:dyDescent="0.2">
      <c r="C581" s="12" t="s">
        <v>639</v>
      </c>
      <c r="D581" s="100" t="s">
        <v>524</v>
      </c>
      <c r="E581" s="100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738</v>
      </c>
      <c r="L581" s="13" t="s">
        <v>739</v>
      </c>
      <c r="M581" s="12" t="s">
        <v>684</v>
      </c>
      <c r="N581" s="12" t="s">
        <v>644</v>
      </c>
      <c r="O581" s="12" t="s">
        <v>512</v>
      </c>
      <c r="P581" s="11">
        <v>0</v>
      </c>
      <c r="Q581" s="11">
        <v>2</v>
      </c>
      <c r="R581" s="47">
        <v>2</v>
      </c>
      <c r="S581" s="11">
        <v>4</v>
      </c>
      <c r="T581" s="110"/>
      <c r="U581" s="24">
        <v>39</v>
      </c>
      <c r="V581" s="24" t="str">
        <f>IF(W581="","",IFERROR(INDEX(#REF!,MATCH(W581,#REF!,0)),"NUEVO"))</f>
        <v>NUEVO</v>
      </c>
      <c r="W581" s="29" t="s">
        <v>320</v>
      </c>
      <c r="X581" s="98" t="s">
        <v>96</v>
      </c>
      <c r="Y581" s="24" t="s">
        <v>740</v>
      </c>
      <c r="Z581" s="94" t="s">
        <v>647</v>
      </c>
      <c r="AA581" s="12" t="s">
        <v>26</v>
      </c>
      <c r="AB581" s="12" t="s">
        <v>1166</v>
      </c>
      <c r="AC581" s="12" t="s">
        <v>685</v>
      </c>
      <c r="AD581" s="11" t="s">
        <v>685</v>
      </c>
      <c r="AE581" s="12" t="s">
        <v>685</v>
      </c>
      <c r="AF581" s="24" t="s">
        <v>740</v>
      </c>
      <c r="AG581" s="24" t="str">
        <f t="shared" ref="AG581" si="321">IF(AND(P581&gt;0,Q581&gt;0),"TP",IF(AND(P581&gt;0,Q581=0),"T","P"))</f>
        <v>P</v>
      </c>
      <c r="AH581" s="94">
        <v>4</v>
      </c>
      <c r="AI581" s="94">
        <v>11</v>
      </c>
      <c r="AJ581" s="94">
        <v>50</v>
      </c>
      <c r="AK581" s="94">
        <v>13</v>
      </c>
      <c r="AL581" s="94">
        <v>30</v>
      </c>
      <c r="AM581" s="24">
        <f t="shared" ref="AM581" si="322">IF(R581=0,0,IF(AI581="",R581,IF(X581="HIBRIDO VIRTUAL",0,((((AK581/24)+(AL581/1440))-((AI581/24)+(AJ581/1440)))*1440/50))))</f>
        <v>2.0000000000000009</v>
      </c>
      <c r="AN581" s="97">
        <f t="shared" ref="AN581" si="323">AI581/24+AJ581/1440</f>
        <v>0.49305555555555552</v>
      </c>
      <c r="AO581" s="97">
        <f t="shared" ref="AO581" si="324">AK581/24+AL581/1440</f>
        <v>0.5625</v>
      </c>
      <c r="AP581" s="24" t="str" cm="1">
        <f t="array" ref="AP581">IF(W581="","",IF(SUMPRODUCT((W581=$W$6:$W$3326)*(AH581=$AH$6:$AH$3326)*(AN581=$AN$6:$AN$3326)*(AO581=$AO$6:$AO$3326)*(ROW($W$6:$W$3326)&lt;&gt;ROW(W581))*((R581=0)*($R$6:$R$3326&gt;0)+(R581&gt;0)*($R$6:$R$3326=0)))&gt;0,"SALONES UNIDOS",IF(SUMPRODUCT((W581=$W$6:$W$3326)*(AH581=$AH$6:$AH$3326)*((AN581&lt;$AO$6:$AO$3326)*(AO581&gt;$AN$6:$AN$3326))*(ROW($W$6:$W$3326)&lt;&gt;ROW(W581)))&gt;0,"CRUZADO","Sin cruce")))</f>
        <v>Sin cruce</v>
      </c>
      <c r="AQ581" s="97" t="str">
        <f t="shared" ref="AQ581" si="325">TRIM(CONCATENATE(H581,I581,F581,J581))</f>
        <v>DE1PRINCIPALA</v>
      </c>
      <c r="AR581" s="97" t="str" cm="1">
        <f t="array" ref="AR581">IF(AQ581="","",IF(SUMPRODUCT((AQ581=$AQ$6:$AQ$3326)*(AH581=$AH$6:$AH$3326)*(AN581=$AN$6:$AN$3326)*(AO581=$AO$6:$AO$3326)*(ROW($AQ$6:$AQ$3326)&lt;&gt;ROW(AQ581))*((R581=0)*($R$6:$R$3326&gt;0)+(R581&gt;0)*($R$6:$R$3326=0)))&gt;0,"SALONES UNIDOS",IF(SUMPRODUCT((AQ581=$AQ$6:$AQ$3326)*(AH581=$AH$6:$AH$3326)*((AN581&lt;$AO$6:$AO$3326)*(AO581&gt;$AN$6:$AN$3326))*(ROW($AQ$6:$AQ$3326)&lt;&gt;ROW(AQ581)))&gt;0,"CRUZADO","Sin cruce")))</f>
        <v>Sin cruce</v>
      </c>
    </row>
    <row r="582" spans="3:44" s="8" customFormat="1" ht="18.75" customHeight="1" x14ac:dyDescent="0.2">
      <c r="C582" s="12" t="s">
        <v>639</v>
      </c>
      <c r="D582" s="100" t="s">
        <v>524</v>
      </c>
      <c r="E582" s="100">
        <v>20261</v>
      </c>
      <c r="F582" s="11" t="s">
        <v>23</v>
      </c>
      <c r="G582" s="11" t="s">
        <v>20</v>
      </c>
      <c r="H582" s="11" t="s">
        <v>30</v>
      </c>
      <c r="I582" s="11">
        <v>1</v>
      </c>
      <c r="J582" s="11" t="s">
        <v>16</v>
      </c>
      <c r="K582" s="12" t="s">
        <v>742</v>
      </c>
      <c r="L582" s="13" t="s">
        <v>743</v>
      </c>
      <c r="M582" s="12" t="s">
        <v>684</v>
      </c>
      <c r="N582" s="12" t="s">
        <v>644</v>
      </c>
      <c r="O582" s="12" t="s">
        <v>512</v>
      </c>
      <c r="P582" s="11">
        <v>3</v>
      </c>
      <c r="Q582" s="11">
        <v>2</v>
      </c>
      <c r="R582" s="47">
        <v>5</v>
      </c>
      <c r="S582" s="11">
        <v>4</v>
      </c>
      <c r="T582" s="110"/>
      <c r="U582" s="24">
        <v>38</v>
      </c>
      <c r="V582" s="24" t="str">
        <f>IF(W582="","",IFERROR(INDEX(#REF!,MATCH(W582,#REF!,0)),"NUEVO"))</f>
        <v>NUEVO</v>
      </c>
      <c r="W582" s="9" t="s">
        <v>182</v>
      </c>
      <c r="X582" s="98" t="s">
        <v>96</v>
      </c>
      <c r="Y582" s="24" t="s">
        <v>740</v>
      </c>
      <c r="Z582" s="94" t="s">
        <v>647</v>
      </c>
      <c r="AA582" s="12" t="s">
        <v>16</v>
      </c>
      <c r="AB582" s="12" t="s">
        <v>1095</v>
      </c>
      <c r="AC582" s="12" t="s">
        <v>685</v>
      </c>
      <c r="AD582" s="11" t="s">
        <v>685</v>
      </c>
      <c r="AE582" s="12" t="s">
        <v>685</v>
      </c>
      <c r="AF582" s="24" t="s">
        <v>740</v>
      </c>
      <c r="AG582" s="24" t="str">
        <f t="shared" si="316"/>
        <v>TP</v>
      </c>
      <c r="AH582" s="94">
        <v>3</v>
      </c>
      <c r="AI582" s="94">
        <v>7</v>
      </c>
      <c r="AJ582" s="94">
        <v>40</v>
      </c>
      <c r="AK582" s="94">
        <v>11</v>
      </c>
      <c r="AL582" s="94">
        <v>50</v>
      </c>
      <c r="AM582" s="24">
        <f t="shared" si="317"/>
        <v>4.9999999999999982</v>
      </c>
      <c r="AN582" s="97">
        <f t="shared" si="318"/>
        <v>0.31944444444444448</v>
      </c>
      <c r="AO582" s="97">
        <f t="shared" si="319"/>
        <v>0.49305555555555552</v>
      </c>
      <c r="AP582" s="24" t="str" cm="1">
        <f t="array" ref="AP582">IF(W582="","",IF(SUMPRODUCT((W582=$W$6:$W$3326)*(AH582=$AH$6:$AH$3326)*(AN582=$AN$6:$AN$3326)*(AO582=$AO$6:$AO$3326)*(ROW($W$6:$W$3326)&lt;&gt;ROW(W582))*((R582=0)*($R$6:$R$3326&gt;0)+(R582&gt;0)*($R$6:$R$3326=0)))&gt;0,"SALONES UNIDOS",IF(SUMPRODUCT((W582=$W$6:$W$3326)*(AH582=$AH$6:$AH$3326)*((AN582&lt;$AO$6:$AO$3326)*(AO582&gt;$AN$6:$AN$3326))*(ROW($W$6:$W$3326)&lt;&gt;ROW(W582)))&gt;0,"CRUZADO","Sin cruce")))</f>
        <v>Sin cruce</v>
      </c>
      <c r="AQ582" s="97" t="str">
        <f t="shared" si="320"/>
        <v>DE1PRINCIPALA</v>
      </c>
      <c r="AR582" s="97" t="str" cm="1">
        <f t="array" ref="AR582">IF(AQ582="","",IF(SUMPRODUCT((AQ582=$AQ$6:$AQ$3326)*(AH582=$AH$6:$AH$3326)*(AN582=$AN$6:$AN$3326)*(AO582=$AO$6:$AO$3326)*(ROW($AQ$6:$AQ$3326)&lt;&gt;ROW(AQ582))*((R582=0)*($R$6:$R$3326&gt;0)+(R582&gt;0)*($R$6:$R$3326=0)))&gt;0,"SALONES UNIDOS",IF(SUMPRODUCT((AQ582=$AQ$6:$AQ$3326)*(AH582=$AH$6:$AH$3326)*((AN582&lt;$AO$6:$AO$3326)*(AO582&gt;$AN$6:$AN$3326))*(ROW($AQ$6:$AQ$3326)&lt;&gt;ROW(AQ582)))&gt;0,"CRUZADO","Sin cruce")))</f>
        <v>Sin cruce</v>
      </c>
    </row>
    <row r="583" spans="3:44" s="8" customFormat="1" ht="18.75" customHeight="1" x14ac:dyDescent="0.2">
      <c r="C583" s="12" t="s">
        <v>639</v>
      </c>
      <c r="D583" s="100" t="s">
        <v>524</v>
      </c>
      <c r="E583" s="100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744</v>
      </c>
      <c r="L583" s="13" t="s">
        <v>745</v>
      </c>
      <c r="M583" s="12" t="s">
        <v>684</v>
      </c>
      <c r="N583" s="12" t="s">
        <v>644</v>
      </c>
      <c r="O583" s="12" t="s">
        <v>512</v>
      </c>
      <c r="P583" s="11">
        <v>3</v>
      </c>
      <c r="Q583" s="11">
        <v>2</v>
      </c>
      <c r="R583" s="47">
        <v>5</v>
      </c>
      <c r="S583" s="11">
        <v>4</v>
      </c>
      <c r="T583" s="110"/>
      <c r="U583" s="24">
        <v>39</v>
      </c>
      <c r="V583" s="24" t="str">
        <f>IF(W583="","",IFERROR(INDEX(#REF!,MATCH(W583,#REF!,0)),"NUEVO"))</f>
        <v>NUEVO</v>
      </c>
      <c r="W583" s="9" t="s">
        <v>182</v>
      </c>
      <c r="X583" s="80" t="s">
        <v>96</v>
      </c>
      <c r="Y583" s="94" t="s">
        <v>740</v>
      </c>
      <c r="Z583" s="94" t="s">
        <v>647</v>
      </c>
      <c r="AA583" s="12" t="s">
        <v>26</v>
      </c>
      <c r="AB583" s="12" t="s">
        <v>1166</v>
      </c>
      <c r="AC583" s="12" t="s">
        <v>685</v>
      </c>
      <c r="AD583" s="11" t="s">
        <v>685</v>
      </c>
      <c r="AE583" s="12" t="s">
        <v>685</v>
      </c>
      <c r="AF583" s="94" t="s">
        <v>740</v>
      </c>
      <c r="AG583" s="24" t="str">
        <f t="shared" si="316"/>
        <v>TP</v>
      </c>
      <c r="AH583" s="94">
        <v>4</v>
      </c>
      <c r="AI583" s="94">
        <v>7</v>
      </c>
      <c r="AJ583" s="94">
        <v>40</v>
      </c>
      <c r="AK583" s="94">
        <v>11</v>
      </c>
      <c r="AL583" s="94">
        <v>50</v>
      </c>
      <c r="AM583" s="24">
        <f t="shared" si="317"/>
        <v>4.9999999999999982</v>
      </c>
      <c r="AN583" s="97">
        <f t="shared" si="318"/>
        <v>0.31944444444444448</v>
      </c>
      <c r="AO583" s="97">
        <f t="shared" si="319"/>
        <v>0.49305555555555552</v>
      </c>
      <c r="AP583" s="24" t="str" cm="1">
        <f t="array" ref="AP583">IF(W583="","",IF(SUMPRODUCT((W583=$W$6:$W$3326)*(AH583=$AH$6:$AH$3326)*(AN583=$AN$6:$AN$3326)*(AO583=$AO$6:$AO$3326)*(ROW($W$6:$W$3326)&lt;&gt;ROW(W583))*((R583=0)*($R$6:$R$3326&gt;0)+(R583&gt;0)*($R$6:$R$3326=0)))&gt;0,"SALONES UNIDOS",IF(SUMPRODUCT((W583=$W$6:$W$3326)*(AH583=$AH$6:$AH$3326)*((AN583&lt;$AO$6:$AO$3326)*(AO583&gt;$AN$6:$AN$3326))*(ROW($W$6:$W$3326)&lt;&gt;ROW(W583)))&gt;0,"CRUZADO","Sin cruce")))</f>
        <v>Sin cruce</v>
      </c>
      <c r="AQ583" s="97" t="str">
        <f t="shared" si="320"/>
        <v>DE1PRINCIPALA</v>
      </c>
      <c r="AR583" s="97" t="str" cm="1">
        <f t="array" ref="AR583">IF(AQ583="","",IF(SUMPRODUCT((AQ583=$AQ$6:$AQ$3326)*(AH583=$AH$6:$AH$3326)*(AN583=$AN$6:$AN$3326)*(AO583=$AO$6:$AO$3326)*(ROW($AQ$6:$AQ$3326)&lt;&gt;ROW(AQ583))*((R583=0)*($R$6:$R$3326&gt;0)+(R583&gt;0)*($R$6:$R$3326=0)))&gt;0,"SALONES UNIDOS",IF(SUMPRODUCT((AQ583=$AQ$6:$AQ$3326)*(AH583=$AH$6:$AH$3326)*((AN583&lt;$AO$6:$AO$3326)*(AO583&gt;$AN$6:$AN$3326))*(ROW($AQ$6:$AQ$3326)&lt;&gt;ROW(AQ583)))&gt;0,"CRUZADO","Sin cruce")))</f>
        <v>Sin cruce</v>
      </c>
    </row>
    <row r="584" spans="3:44" s="8" customFormat="1" ht="18.75" customHeight="1" x14ac:dyDescent="0.2">
      <c r="C584" s="12" t="s">
        <v>639</v>
      </c>
      <c r="D584" s="100" t="s">
        <v>524</v>
      </c>
      <c r="E584" s="100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746</v>
      </c>
      <c r="L584" s="13" t="s">
        <v>747</v>
      </c>
      <c r="M584" s="12" t="s">
        <v>684</v>
      </c>
      <c r="N584" s="12" t="s">
        <v>644</v>
      </c>
      <c r="O584" s="12" t="s">
        <v>512</v>
      </c>
      <c r="P584" s="11">
        <v>2</v>
      </c>
      <c r="Q584" s="11">
        <v>2</v>
      </c>
      <c r="R584" s="47">
        <v>4</v>
      </c>
      <c r="S584" s="11">
        <v>3</v>
      </c>
      <c r="T584" s="110"/>
      <c r="U584" s="24">
        <v>39</v>
      </c>
      <c r="V584" s="24" t="str">
        <f>IF(W584="","",IFERROR(INDEX(#REF!,MATCH(W584,#REF!,0)),"NUEVO"))</f>
        <v>NUEVO</v>
      </c>
      <c r="W584" s="9" t="s">
        <v>320</v>
      </c>
      <c r="X584" s="80" t="s">
        <v>96</v>
      </c>
      <c r="Y584" s="24" t="s">
        <v>740</v>
      </c>
      <c r="Z584" s="94" t="s">
        <v>647</v>
      </c>
      <c r="AA584" s="12" t="s">
        <v>26</v>
      </c>
      <c r="AB584" s="12" t="s">
        <v>1166</v>
      </c>
      <c r="AC584" s="12" t="s">
        <v>685</v>
      </c>
      <c r="AD584" s="11" t="s">
        <v>685</v>
      </c>
      <c r="AE584" s="12" t="s">
        <v>685</v>
      </c>
      <c r="AF584" s="24" t="s">
        <v>740</v>
      </c>
      <c r="AG584" s="24" t="str">
        <f t="shared" si="316"/>
        <v>TP</v>
      </c>
      <c r="AH584" s="94">
        <v>2</v>
      </c>
      <c r="AI584" s="94">
        <v>11</v>
      </c>
      <c r="AJ584" s="94">
        <v>0</v>
      </c>
      <c r="AK584" s="94">
        <v>14</v>
      </c>
      <c r="AL584" s="94">
        <v>20</v>
      </c>
      <c r="AM584" s="24">
        <f t="shared" si="317"/>
        <v>4</v>
      </c>
      <c r="AN584" s="97">
        <f t="shared" si="318"/>
        <v>0.45833333333333331</v>
      </c>
      <c r="AO584" s="97">
        <f t="shared" si="319"/>
        <v>0.59722222222222221</v>
      </c>
      <c r="AP584" s="24" t="str" cm="1">
        <f t="array" ref="AP584">IF(W584="","",IF(SUMPRODUCT((W584=$W$6:$W$3326)*(AH584=$AH$6:$AH$3326)*(AN584=$AN$6:$AN$3326)*(AO584=$AO$6:$AO$3326)*(ROW($W$6:$W$3326)&lt;&gt;ROW(W584))*((R584=0)*($R$6:$R$3326&gt;0)+(R584&gt;0)*($R$6:$R$3326=0)))&gt;0,"SALONES UNIDOS",IF(SUMPRODUCT((W584=$W$6:$W$3326)*(AH584=$AH$6:$AH$3326)*((AN584&lt;$AO$6:$AO$3326)*(AO584&gt;$AN$6:$AN$3326))*(ROW($W$6:$W$3326)&lt;&gt;ROW(W584)))&gt;0,"CRUZADO","Sin cruce")))</f>
        <v>Sin cruce</v>
      </c>
      <c r="AQ584" s="97" t="str">
        <f t="shared" si="320"/>
        <v>DE1PRINCIPALA</v>
      </c>
      <c r="AR584" s="97" t="str" cm="1">
        <f t="array" ref="AR584">IF(AQ584="","",IF(SUMPRODUCT((AQ584=$AQ$6:$AQ$3326)*(AH584=$AH$6:$AH$3326)*(AN584=$AN$6:$AN$3326)*(AO584=$AO$6:$AO$3326)*(ROW($AQ$6:$AQ$3326)&lt;&gt;ROW(AQ584))*((R584=0)*($R$6:$R$3326&gt;0)+(R584&gt;0)*($R$6:$R$3326=0)))&gt;0,"SALONES UNIDOS",IF(SUMPRODUCT((AQ584=$AQ$6:$AQ$3326)*(AH584=$AH$6:$AH$3326)*((AN584&lt;$AO$6:$AO$3326)*(AO584&gt;$AN$6:$AN$3326))*(ROW($AQ$6:$AQ$3326)&lt;&gt;ROW(AQ584)))&gt;0,"CRUZADO","Sin cruce")))</f>
        <v>Sin cruce</v>
      </c>
    </row>
    <row r="585" spans="3:44" s="8" customFormat="1" ht="18.75" customHeight="1" x14ac:dyDescent="0.2">
      <c r="C585" s="12" t="s">
        <v>639</v>
      </c>
      <c r="D585" s="100" t="s">
        <v>524</v>
      </c>
      <c r="E585" s="100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748</v>
      </c>
      <c r="L585" s="13" t="s">
        <v>749</v>
      </c>
      <c r="M585" s="12" t="s">
        <v>658</v>
      </c>
      <c r="N585" s="12" t="s">
        <v>644</v>
      </c>
      <c r="O585" s="12" t="s">
        <v>512</v>
      </c>
      <c r="P585" s="11">
        <v>2</v>
      </c>
      <c r="Q585" s="11">
        <v>0</v>
      </c>
      <c r="R585" s="47">
        <v>2</v>
      </c>
      <c r="S585" s="11">
        <v>3</v>
      </c>
      <c r="T585" s="110"/>
      <c r="U585" s="24">
        <v>40</v>
      </c>
      <c r="V585" s="24" t="str">
        <f>IF(W585="","",IFERROR(INDEX(#REF!,MATCH(W585,#REF!,0)),"NUEVO"))</f>
        <v>NUEVO</v>
      </c>
      <c r="W585" s="111" t="s">
        <v>111</v>
      </c>
      <c r="X585" s="80" t="s">
        <v>96</v>
      </c>
      <c r="Y585" s="24" t="s">
        <v>740</v>
      </c>
      <c r="Z585" s="94" t="s">
        <v>647</v>
      </c>
      <c r="AA585" s="12" t="s">
        <v>26</v>
      </c>
      <c r="AB585" s="12" t="s">
        <v>1166</v>
      </c>
      <c r="AC585" s="12" t="s">
        <v>685</v>
      </c>
      <c r="AD585" s="11"/>
      <c r="AE585" s="12" t="s">
        <v>685</v>
      </c>
      <c r="AF585" s="24" t="s">
        <v>740</v>
      </c>
      <c r="AG585" s="24" t="str">
        <f t="shared" si="316"/>
        <v>T</v>
      </c>
      <c r="AH585" s="94">
        <v>5</v>
      </c>
      <c r="AI585" s="94">
        <v>11</v>
      </c>
      <c r="AJ585" s="94">
        <v>0</v>
      </c>
      <c r="AK585" s="94">
        <v>12</v>
      </c>
      <c r="AL585" s="94">
        <v>40</v>
      </c>
      <c r="AM585" s="24">
        <f t="shared" si="317"/>
        <v>2.0000000000000009</v>
      </c>
      <c r="AN585" s="97">
        <f t="shared" si="318"/>
        <v>0.45833333333333331</v>
      </c>
      <c r="AO585" s="97">
        <f t="shared" si="319"/>
        <v>0.52777777777777779</v>
      </c>
      <c r="AP585" s="24" t="str" cm="1">
        <f t="array" ref="AP585">IF(W585="","",IF(SUMPRODUCT((W585=$W$6:$W$3326)*(AH585=$AH$6:$AH$3326)*(AN585=$AN$6:$AN$3326)*(AO585=$AO$6:$AO$3326)*(ROW($W$6:$W$3326)&lt;&gt;ROW(W585))*((R585=0)*($R$6:$R$3326&gt;0)+(R585&gt;0)*($R$6:$R$3326=0)))&gt;0,"SALONES UNIDOS",IF(SUMPRODUCT((W585=$W$6:$W$3326)*(AH585=$AH$6:$AH$3326)*((AN585&lt;$AO$6:$AO$3326)*(AO585&gt;$AN$6:$AN$3326))*(ROW($W$6:$W$3326)&lt;&gt;ROW(W585)))&gt;0,"CRUZADO","Sin cruce")))</f>
        <v>Sin cruce</v>
      </c>
      <c r="AQ585" s="97" t="str">
        <f t="shared" si="320"/>
        <v>DE1PRINCIPALA</v>
      </c>
      <c r="AR585" s="97" t="str" cm="1">
        <f t="array" ref="AR585">IF(AQ585="","",IF(SUMPRODUCT((AQ585=$AQ$6:$AQ$3326)*(AH585=$AH$6:$AH$3326)*(AN585=$AN$6:$AN$3326)*(AO585=$AO$6:$AO$3326)*(ROW($AQ$6:$AQ$3326)&lt;&gt;ROW(AQ585))*((R585=0)*($R$6:$R$3326&gt;0)+(R585&gt;0)*($R$6:$R$3326=0)))&gt;0,"SALONES UNIDOS",IF(SUMPRODUCT((AQ585=$AQ$6:$AQ$3326)*(AH585=$AH$6:$AH$3326)*((AN585&lt;$AO$6:$AO$3326)*(AO585&gt;$AN$6:$AN$3326))*(ROW($AQ$6:$AQ$3326)&lt;&gt;ROW(AQ585)))&gt;0,"CRUZADO","Sin cruce")))</f>
        <v>Sin cruce</v>
      </c>
    </row>
    <row r="586" spans="3:44" s="8" customFormat="1" ht="18.75" customHeight="1" x14ac:dyDescent="0.2">
      <c r="C586" s="12" t="s">
        <v>639</v>
      </c>
      <c r="D586" s="100" t="s">
        <v>524</v>
      </c>
      <c r="E586" s="100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748</v>
      </c>
      <c r="L586" s="13" t="s">
        <v>749</v>
      </c>
      <c r="M586" s="12" t="s">
        <v>658</v>
      </c>
      <c r="N586" s="12" t="s">
        <v>644</v>
      </c>
      <c r="O586" s="12" t="s">
        <v>512</v>
      </c>
      <c r="P586" s="11">
        <v>0</v>
      </c>
      <c r="Q586" s="11">
        <v>2</v>
      </c>
      <c r="R586" s="47">
        <v>2</v>
      </c>
      <c r="S586" s="11">
        <v>3</v>
      </c>
      <c r="T586" s="110"/>
      <c r="U586" s="24">
        <v>40</v>
      </c>
      <c r="V586" s="24" t="str">
        <f>IF(W586="","",IFERROR(INDEX(#REF!,MATCH(W586,#REF!,0)),"NUEVO"))</f>
        <v>NUEVO</v>
      </c>
      <c r="W586" s="111" t="s">
        <v>111</v>
      </c>
      <c r="X586" s="80" t="s">
        <v>96</v>
      </c>
      <c r="Y586" s="24" t="s">
        <v>740</v>
      </c>
      <c r="Z586" s="94" t="s">
        <v>647</v>
      </c>
      <c r="AA586" s="12" t="s">
        <v>26</v>
      </c>
      <c r="AB586" s="12" t="s">
        <v>1166</v>
      </c>
      <c r="AC586" s="12" t="s">
        <v>685</v>
      </c>
      <c r="AD586" s="94"/>
      <c r="AE586" s="12" t="s">
        <v>685</v>
      </c>
      <c r="AF586" s="24" t="s">
        <v>740</v>
      </c>
      <c r="AG586" s="24" t="str">
        <f t="shared" ref="AG586" si="326">IF(AND(P586&gt;0,Q586&gt;0),"TP",IF(AND(P586&gt;0,Q586=0),"T","P"))</f>
        <v>P</v>
      </c>
      <c r="AH586" s="94">
        <v>5</v>
      </c>
      <c r="AI586" s="94">
        <v>12</v>
      </c>
      <c r="AJ586" s="94">
        <v>40</v>
      </c>
      <c r="AK586" s="94">
        <v>14</v>
      </c>
      <c r="AL586" s="94">
        <v>20</v>
      </c>
      <c r="AM586" s="24">
        <f t="shared" ref="AM586" si="327">IF(R586=0,0,IF(AI586="",R586,IF(X586="HIBRIDO VIRTUAL",0,((((AK586/24)+(AL586/1440))-((AI586/24)+(AJ586/1440)))*1440/50))))</f>
        <v>1.9999999999999993</v>
      </c>
      <c r="AN586" s="97">
        <f t="shared" ref="AN586" si="328">AI586/24+AJ586/1440</f>
        <v>0.52777777777777779</v>
      </c>
      <c r="AO586" s="97">
        <f t="shared" ref="AO586" si="329">AK586/24+AL586/1440</f>
        <v>0.59722222222222221</v>
      </c>
      <c r="AP586" s="24" t="str" cm="1">
        <f t="array" ref="AP586">IF(W586="","",IF(SUMPRODUCT((W586=$W$6:$W$3326)*(AH586=$AH$6:$AH$3326)*(AN586=$AN$6:$AN$3326)*(AO586=$AO$6:$AO$3326)*(ROW($W$6:$W$3326)&lt;&gt;ROW(W586))*((R586=0)*($R$6:$R$3326&gt;0)+(R586&gt;0)*($R$6:$R$3326=0)))&gt;0,"SALONES UNIDOS",IF(SUMPRODUCT((W586=$W$6:$W$3326)*(AH586=$AH$6:$AH$3326)*((AN586&lt;$AO$6:$AO$3326)*(AO586&gt;$AN$6:$AN$3326))*(ROW($W$6:$W$3326)&lt;&gt;ROW(W586)))&gt;0,"CRUZADO","Sin cruce")))</f>
        <v>Sin cruce</v>
      </c>
      <c r="AQ586" s="97" t="str">
        <f t="shared" ref="AQ586" si="330">TRIM(CONCATENATE(H586,I586,F586,J586))</f>
        <v>DE1PRINCIPALA</v>
      </c>
      <c r="AR586" s="97" t="str" cm="1">
        <f t="array" ref="AR586">IF(AQ586="","",IF(SUMPRODUCT((AQ586=$AQ$6:$AQ$3326)*(AH586=$AH$6:$AH$3326)*(AN586=$AN$6:$AN$3326)*(AO586=$AO$6:$AO$3326)*(ROW($AQ$6:$AQ$3326)&lt;&gt;ROW(AQ586))*((R586=0)*($R$6:$R$3326&gt;0)+(R586&gt;0)*($R$6:$R$3326=0)))&gt;0,"SALONES UNIDOS",IF(SUMPRODUCT((AQ586=$AQ$6:$AQ$3326)*(AH586=$AH$6:$AH$3326)*((AN586&lt;$AO$6:$AO$3326)*(AO586&gt;$AN$6:$AN$3326))*(ROW($AQ$6:$AQ$3326)&lt;&gt;ROW(AQ586)))&gt;0,"CRUZADO","Sin cruce")))</f>
        <v>Sin cruce</v>
      </c>
    </row>
    <row r="587" spans="3:44" s="8" customFormat="1" ht="18.75" customHeight="1" x14ac:dyDescent="0.2">
      <c r="C587" s="12" t="s">
        <v>639</v>
      </c>
      <c r="D587" s="100" t="s">
        <v>524</v>
      </c>
      <c r="E587" s="100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16</v>
      </c>
      <c r="K587" s="12" t="s">
        <v>753</v>
      </c>
      <c r="L587" s="13" t="s">
        <v>754</v>
      </c>
      <c r="M587" s="12" t="s">
        <v>684</v>
      </c>
      <c r="N587" s="12" t="s">
        <v>644</v>
      </c>
      <c r="O587" s="12" t="s">
        <v>512</v>
      </c>
      <c r="P587" s="11">
        <v>2</v>
      </c>
      <c r="Q587" s="11">
        <v>2</v>
      </c>
      <c r="R587" s="47">
        <v>4</v>
      </c>
      <c r="S587" s="11">
        <v>3</v>
      </c>
      <c r="T587" s="110"/>
      <c r="U587" s="24">
        <v>39</v>
      </c>
      <c r="V587" s="24" t="str">
        <f>IF(W587="","",IFERROR(INDEX(#REF!,MATCH(W587,#REF!,0)),"NUEVO"))</f>
        <v>NUEVO</v>
      </c>
      <c r="W587" s="182" t="s">
        <v>366</v>
      </c>
      <c r="X587" s="66" t="s">
        <v>96</v>
      </c>
      <c r="Y587" s="24" t="s">
        <v>740</v>
      </c>
      <c r="Z587" s="94" t="s">
        <v>647</v>
      </c>
      <c r="AA587" s="12" t="s">
        <v>26</v>
      </c>
      <c r="AB587" s="12" t="s">
        <v>1166</v>
      </c>
      <c r="AC587" s="12" t="s">
        <v>685</v>
      </c>
      <c r="AD587" s="11" t="s">
        <v>685</v>
      </c>
      <c r="AE587" s="12" t="s">
        <v>685</v>
      </c>
      <c r="AF587" s="24" t="s">
        <v>740</v>
      </c>
      <c r="AG587" s="24" t="str">
        <f t="shared" si="316"/>
        <v>TP</v>
      </c>
      <c r="AH587" s="94">
        <v>2</v>
      </c>
      <c r="AI587" s="94">
        <v>7</v>
      </c>
      <c r="AJ587" s="94">
        <v>40</v>
      </c>
      <c r="AK587" s="94">
        <v>11</v>
      </c>
      <c r="AL587" s="94">
        <v>0</v>
      </c>
      <c r="AM587" s="24">
        <f t="shared" si="317"/>
        <v>3.9999999999999987</v>
      </c>
      <c r="AN587" s="97">
        <f t="shared" si="318"/>
        <v>0.31944444444444448</v>
      </c>
      <c r="AO587" s="97">
        <f t="shared" si="319"/>
        <v>0.45833333333333331</v>
      </c>
      <c r="AP587" s="24" t="str" cm="1">
        <f t="array" ref="AP587">IF(W587="","",IF(SUMPRODUCT((W587=$W$6:$W$3326)*(AH587=$AH$6:$AH$3326)*(AN587=$AN$6:$AN$3326)*(AO587=$AO$6:$AO$3326)*(ROW($W$6:$W$3326)&lt;&gt;ROW(W587))*((R587=0)*($R$6:$R$3326&gt;0)+(R587&gt;0)*($R$6:$R$3326=0)))&gt;0,"SALONES UNIDOS",IF(SUMPRODUCT((W587=$W$6:$W$3326)*(AH587=$AH$6:$AH$3326)*((AN587&lt;$AO$6:$AO$3326)*(AO587&gt;$AN$6:$AN$3326))*(ROW($W$6:$W$3326)&lt;&gt;ROW(W587)))&gt;0,"CRUZADO","Sin cruce")))</f>
        <v>Sin cruce</v>
      </c>
      <c r="AQ587" s="97" t="str">
        <f t="shared" si="320"/>
        <v>DE1PRINCIPALA</v>
      </c>
      <c r="AR587" s="97" t="str" cm="1">
        <f t="array" ref="AR587">IF(AQ587="","",IF(SUMPRODUCT((AQ587=$AQ$6:$AQ$3326)*(AH587=$AH$6:$AH$3326)*(AN587=$AN$6:$AN$3326)*(AO587=$AO$6:$AO$3326)*(ROW($AQ$6:$AQ$3326)&lt;&gt;ROW(AQ587))*((R587=0)*($R$6:$R$3326&gt;0)+(R587&gt;0)*($R$6:$R$3326=0)))&gt;0,"SALONES UNIDOS",IF(SUMPRODUCT((AQ587=$AQ$6:$AQ$3326)*(AH587=$AH$6:$AH$3326)*((AN587&lt;$AO$6:$AO$3326)*(AO587&gt;$AN$6:$AN$3326))*(ROW($AQ$6:$AQ$3326)&lt;&gt;ROW(AQ587)))&gt;0,"CRUZADO","Sin cruce")))</f>
        <v>Sin cruce</v>
      </c>
    </row>
    <row r="588" spans="3:44" s="8" customFormat="1" ht="18.75" customHeight="1" x14ac:dyDescent="0.2">
      <c r="C588" s="12" t="s">
        <v>639</v>
      </c>
      <c r="D588" s="100" t="s">
        <v>524</v>
      </c>
      <c r="E588" s="100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748</v>
      </c>
      <c r="L588" s="13" t="s">
        <v>749</v>
      </c>
      <c r="M588" s="12" t="s">
        <v>658</v>
      </c>
      <c r="N588" s="12" t="s">
        <v>644</v>
      </c>
      <c r="O588" s="12" t="s">
        <v>512</v>
      </c>
      <c r="P588" s="11">
        <v>2</v>
      </c>
      <c r="Q588" s="11">
        <v>0</v>
      </c>
      <c r="R588" s="47">
        <v>2</v>
      </c>
      <c r="S588" s="11">
        <v>3</v>
      </c>
      <c r="T588" s="110"/>
      <c r="U588" s="24">
        <v>40</v>
      </c>
      <c r="V588" s="24" t="str">
        <f>IF(W588="","",IFERROR(INDEX(#REF!,MATCH(W588,#REF!,0)),"NUEVO"))</f>
        <v>NUEVO</v>
      </c>
      <c r="W588" s="111" t="s">
        <v>111</v>
      </c>
      <c r="X588" s="80" t="s">
        <v>96</v>
      </c>
      <c r="Y588" s="24" t="s">
        <v>740</v>
      </c>
      <c r="Z588" s="94" t="s">
        <v>647</v>
      </c>
      <c r="AA588" s="12" t="s">
        <v>26</v>
      </c>
      <c r="AB588" s="12" t="s">
        <v>1166</v>
      </c>
      <c r="AC588" s="12" t="s">
        <v>685</v>
      </c>
      <c r="AD588" s="11"/>
      <c r="AE588" s="12" t="s">
        <v>685</v>
      </c>
      <c r="AF588" s="24" t="s">
        <v>740</v>
      </c>
      <c r="AG588" s="24" t="str">
        <f t="shared" ref="AG588:AG589" si="331">IF(AND(P588&gt;0,Q588&gt;0),"TP",IF(AND(P588&gt;0,Q588=0),"T","P"))</f>
        <v>T</v>
      </c>
      <c r="AH588" s="94">
        <v>5</v>
      </c>
      <c r="AI588" s="94">
        <v>7</v>
      </c>
      <c r="AJ588" s="94">
        <v>40</v>
      </c>
      <c r="AK588" s="94">
        <v>9</v>
      </c>
      <c r="AL588" s="94">
        <v>20</v>
      </c>
      <c r="AM588" s="24">
        <f t="shared" ref="AM588:AM589" si="332">IF(R588=0,0,IF(AI588="",R588,IF(X588="HIBRIDO VIRTUAL",0,((((AK588/24)+(AL588/1440))-((AI588/24)+(AJ588/1440)))*1440/50))))</f>
        <v>1.9999999999999993</v>
      </c>
      <c r="AN588" s="97">
        <f t="shared" ref="AN588:AN589" si="333">AI588/24+AJ588/1440</f>
        <v>0.31944444444444448</v>
      </c>
      <c r="AO588" s="97">
        <f t="shared" ref="AO588:AO589" si="334">AK588/24+AL588/1440</f>
        <v>0.3888888888888889</v>
      </c>
      <c r="AP588" s="24" t="str" cm="1">
        <f t="array" ref="AP588">IF(W588="","",IF(SUMPRODUCT((W588=$W$6:$W$3326)*(AH588=$AH$6:$AH$3326)*(AN588=$AN$6:$AN$3326)*(AO588=$AO$6:$AO$3326)*(ROW($W$6:$W$3326)&lt;&gt;ROW(W588))*((R588=0)*($R$6:$R$3326&gt;0)+(R588&gt;0)*($R$6:$R$3326=0)))&gt;0,"SALONES UNIDOS",IF(SUMPRODUCT((W588=$W$6:$W$3326)*(AH588=$AH$6:$AH$3326)*((AN588&lt;$AO$6:$AO$3326)*(AO588&gt;$AN$6:$AN$3326))*(ROW($W$6:$W$3326)&lt;&gt;ROW(W588)))&gt;0,"CRUZADO","Sin cruce")))</f>
        <v>Sin cruce</v>
      </c>
      <c r="AQ588" s="97" t="str">
        <f t="shared" ref="AQ588:AQ589" si="335">TRIM(CONCATENATE(H588,I588,F588,J588))</f>
        <v>DE1PRINCIPALB</v>
      </c>
      <c r="AR588" s="97" t="str" cm="1">
        <f t="array" ref="AR588">IF(AQ588="","",IF(SUMPRODUCT((AQ588=$AQ$6:$AQ$3326)*(AH588=$AH$6:$AH$3326)*(AN588=$AN$6:$AN$3326)*(AO588=$AO$6:$AO$3326)*(ROW($AQ$6:$AQ$3326)&lt;&gt;ROW(AQ588))*((R588=0)*($R$6:$R$3326&gt;0)+(R588&gt;0)*($R$6:$R$3326=0)))&gt;0,"SALONES UNIDOS",IF(SUMPRODUCT((AQ588=$AQ$6:$AQ$3326)*(AH588=$AH$6:$AH$3326)*((AN588&lt;$AO$6:$AO$3326)*(AO588&gt;$AN$6:$AN$3326))*(ROW($AQ$6:$AQ$3326)&lt;&gt;ROW(AQ588)))&gt;0,"CRUZADO","Sin cruce")))</f>
        <v>Sin cruce</v>
      </c>
    </row>
    <row r="589" spans="3:44" s="8" customFormat="1" ht="18.75" customHeight="1" x14ac:dyDescent="0.2">
      <c r="C589" s="12" t="s">
        <v>639</v>
      </c>
      <c r="D589" s="100" t="s">
        <v>524</v>
      </c>
      <c r="E589" s="100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748</v>
      </c>
      <c r="L589" s="13" t="s">
        <v>749</v>
      </c>
      <c r="M589" s="12" t="s">
        <v>658</v>
      </c>
      <c r="N589" s="12" t="s">
        <v>644</v>
      </c>
      <c r="O589" s="12" t="s">
        <v>512</v>
      </c>
      <c r="P589" s="11">
        <v>0</v>
      </c>
      <c r="Q589" s="11">
        <v>2</v>
      </c>
      <c r="R589" s="47">
        <v>2</v>
      </c>
      <c r="S589" s="11">
        <v>3</v>
      </c>
      <c r="T589" s="110"/>
      <c r="U589" s="24">
        <v>40</v>
      </c>
      <c r="V589" s="24" t="str">
        <f>IF(W589="","",IFERROR(INDEX(#REF!,MATCH(W589,#REF!,0)),"NUEVO"))</f>
        <v>NUEVO</v>
      </c>
      <c r="W589" s="111" t="s">
        <v>111</v>
      </c>
      <c r="X589" s="80" t="s">
        <v>96</v>
      </c>
      <c r="Y589" s="24" t="s">
        <v>740</v>
      </c>
      <c r="Z589" s="94" t="s">
        <v>647</v>
      </c>
      <c r="AA589" s="12" t="s">
        <v>26</v>
      </c>
      <c r="AB589" s="12" t="s">
        <v>1166</v>
      </c>
      <c r="AC589" s="12" t="s">
        <v>685</v>
      </c>
      <c r="AD589" s="94"/>
      <c r="AE589" s="12" t="s">
        <v>685</v>
      </c>
      <c r="AF589" s="24" t="s">
        <v>740</v>
      </c>
      <c r="AG589" s="24" t="str">
        <f t="shared" si="331"/>
        <v>P</v>
      </c>
      <c r="AH589" s="94">
        <v>5</v>
      </c>
      <c r="AI589" s="94">
        <v>9</v>
      </c>
      <c r="AJ589" s="94">
        <v>20</v>
      </c>
      <c r="AK589" s="94">
        <v>11</v>
      </c>
      <c r="AL589" s="94">
        <v>0</v>
      </c>
      <c r="AM589" s="24">
        <f t="shared" si="332"/>
        <v>1.9999999999999993</v>
      </c>
      <c r="AN589" s="97">
        <f t="shared" si="333"/>
        <v>0.3888888888888889</v>
      </c>
      <c r="AO589" s="97">
        <f t="shared" si="334"/>
        <v>0.45833333333333331</v>
      </c>
      <c r="AP589" s="24" t="str" cm="1">
        <f t="array" ref="AP589">IF(W589="","",IF(SUMPRODUCT((W589=$W$6:$W$3326)*(AH589=$AH$6:$AH$3326)*(AN589=$AN$6:$AN$3326)*(AO589=$AO$6:$AO$3326)*(ROW($W$6:$W$3326)&lt;&gt;ROW(W589))*((R589=0)*($R$6:$R$3326&gt;0)+(R589&gt;0)*($R$6:$R$3326=0)))&gt;0,"SALONES UNIDOS",IF(SUMPRODUCT((W589=$W$6:$W$3326)*(AH589=$AH$6:$AH$3326)*((AN589&lt;$AO$6:$AO$3326)*(AO589&gt;$AN$6:$AN$3326))*(ROW($W$6:$W$3326)&lt;&gt;ROW(W589)))&gt;0,"CRUZADO","Sin cruce")))</f>
        <v>Sin cruce</v>
      </c>
      <c r="AQ589" s="97" t="str">
        <f t="shared" si="335"/>
        <v>DE1PRINCIPALB</v>
      </c>
      <c r="AR589" s="97" t="str" cm="1">
        <f t="array" ref="AR589">IF(AQ589="","",IF(SUMPRODUCT((AQ589=$AQ$6:$AQ$3326)*(AH589=$AH$6:$AH$3326)*(AN589=$AN$6:$AN$3326)*(AO589=$AO$6:$AO$3326)*(ROW($AQ$6:$AQ$3326)&lt;&gt;ROW(AQ589))*((R589=0)*($R$6:$R$3326&gt;0)+(R589&gt;0)*($R$6:$R$3326=0)))&gt;0,"SALONES UNIDOS",IF(SUMPRODUCT((AQ589=$AQ$6:$AQ$3326)*(AH589=$AH$6:$AH$3326)*((AN589&lt;$AO$6:$AO$3326)*(AO589&gt;$AN$6:$AN$3326))*(ROW($AQ$6:$AQ$3326)&lt;&gt;ROW(AQ589)))&gt;0,"CRUZADO","Sin cruce")))</f>
        <v>Sin cruce</v>
      </c>
    </row>
    <row r="590" spans="3:44" s="8" customFormat="1" ht="18.75" customHeight="1" x14ac:dyDescent="0.2">
      <c r="C590" s="12" t="s">
        <v>639</v>
      </c>
      <c r="D590" s="100" t="s">
        <v>524</v>
      </c>
      <c r="E590" s="100">
        <v>20261</v>
      </c>
      <c r="F590" s="12" t="s">
        <v>23</v>
      </c>
      <c r="G590" s="12" t="s">
        <v>20</v>
      </c>
      <c r="H590" s="12" t="s">
        <v>30</v>
      </c>
      <c r="I590" s="12">
        <v>1</v>
      </c>
      <c r="J590" s="12" t="s">
        <v>26</v>
      </c>
      <c r="K590" s="12" t="s">
        <v>746</v>
      </c>
      <c r="L590" s="13" t="s">
        <v>747</v>
      </c>
      <c r="M590" s="12" t="s">
        <v>684</v>
      </c>
      <c r="N590" s="12" t="s">
        <v>644</v>
      </c>
      <c r="O590" s="12" t="s">
        <v>512</v>
      </c>
      <c r="P590" s="11">
        <v>2</v>
      </c>
      <c r="Q590" s="11">
        <v>2</v>
      </c>
      <c r="R590" s="47">
        <v>4</v>
      </c>
      <c r="S590" s="11">
        <v>3</v>
      </c>
      <c r="T590" s="110"/>
      <c r="U590" s="24">
        <v>39</v>
      </c>
      <c r="V590" s="24" t="str">
        <f>IF(W590="","",IFERROR(INDEX(#REF!,MATCH(W590,#REF!,0)),"NUEVO"))</f>
        <v>NUEVO</v>
      </c>
      <c r="W590" s="9" t="s">
        <v>379</v>
      </c>
      <c r="X590" s="80" t="s">
        <v>96</v>
      </c>
      <c r="Y590" s="24" t="s">
        <v>740</v>
      </c>
      <c r="Z590" s="94" t="s">
        <v>647</v>
      </c>
      <c r="AA590" s="12" t="s">
        <v>26</v>
      </c>
      <c r="AB590" s="12" t="s">
        <v>1166</v>
      </c>
      <c r="AC590" s="12" t="s">
        <v>685</v>
      </c>
      <c r="AD590" s="11" t="s">
        <v>685</v>
      </c>
      <c r="AE590" s="12" t="s">
        <v>685</v>
      </c>
      <c r="AF590" s="24" t="s">
        <v>740</v>
      </c>
      <c r="AG590" s="24" t="str">
        <f t="shared" ref="AG590" si="336">IF(AND(P590&gt;0,Q590&gt;0),"TP",IF(AND(P590&gt;0,Q590=0),"T","P"))</f>
        <v>TP</v>
      </c>
      <c r="AH590" s="94">
        <v>4</v>
      </c>
      <c r="AI590" s="94">
        <v>11</v>
      </c>
      <c r="AJ590" s="94">
        <v>50</v>
      </c>
      <c r="AK590" s="94">
        <v>15</v>
      </c>
      <c r="AL590" s="94">
        <v>10</v>
      </c>
      <c r="AM590" s="24">
        <f t="shared" ref="AM590" si="337">IF(R590=0,0,IF(AI590="",R590,IF(X590="HIBRIDO VIRTUAL",0,((((AK590/24)+(AL590/1440))-((AI590/24)+(AJ590/1440)))*1440/50))))</f>
        <v>4</v>
      </c>
      <c r="AN590" s="97">
        <f t="shared" ref="AN590" si="338">AI590/24+AJ590/1440</f>
        <v>0.49305555555555552</v>
      </c>
      <c r="AO590" s="97">
        <f t="shared" ref="AO590" si="339">AK590/24+AL590/1440</f>
        <v>0.63194444444444442</v>
      </c>
      <c r="AP590" s="24" t="str" cm="1">
        <f t="array" ref="AP590">IF(W590="","",IF(SUMPRODUCT((W590=$W$6:$W$3326)*(AH590=$AH$6:$AH$3326)*(AN590=$AN$6:$AN$3326)*(AO590=$AO$6:$AO$3326)*(ROW($W$6:$W$3326)&lt;&gt;ROW(W590))*((R590=0)*($R$6:$R$3326&gt;0)+(R590&gt;0)*($R$6:$R$3326=0)))&gt;0,"SALONES UNIDOS",IF(SUMPRODUCT((W590=$W$6:$W$3326)*(AH590=$AH$6:$AH$3326)*((AN590&lt;$AO$6:$AO$3326)*(AO590&gt;$AN$6:$AN$3326))*(ROW($W$6:$W$3326)&lt;&gt;ROW(W590)))&gt;0,"CRUZADO","Sin cruce")))</f>
        <v>Sin cruce</v>
      </c>
      <c r="AQ590" s="97" t="str">
        <f t="shared" ref="AQ590" si="340">TRIM(CONCATENATE(H590,I590,F590,J590))</f>
        <v>DE1PRINCIPALB</v>
      </c>
      <c r="AR590" s="97" t="str" cm="1">
        <f t="array" ref="AR590">IF(AQ590="","",IF(SUMPRODUCT((AQ590=$AQ$6:$AQ$3326)*(AH590=$AH$6:$AH$3326)*(AN590=$AN$6:$AN$3326)*(AO590=$AO$6:$AO$3326)*(ROW($AQ$6:$AQ$3326)&lt;&gt;ROW(AQ590))*((R590=0)*($R$6:$R$3326&gt;0)+(R590&gt;0)*($R$6:$R$3326=0)))&gt;0,"SALONES UNIDOS",IF(SUMPRODUCT((AQ590=$AQ$6:$AQ$3326)*(AH590=$AH$6:$AH$3326)*((AN590&lt;$AO$6:$AO$3326)*(AO590&gt;$AN$6:$AN$3326))*(ROW($AQ$6:$AQ$3326)&lt;&gt;ROW(AQ590)))&gt;0,"CRUZADO","Sin cruce")))</f>
        <v>Sin cruce</v>
      </c>
    </row>
    <row r="591" spans="3:44" s="8" customFormat="1" ht="18.75" customHeight="1" x14ac:dyDescent="0.2">
      <c r="C591" s="12" t="s">
        <v>639</v>
      </c>
      <c r="D591" s="100" t="s">
        <v>524</v>
      </c>
      <c r="E591" s="100">
        <v>20261</v>
      </c>
      <c r="F591" s="11" t="s">
        <v>23</v>
      </c>
      <c r="G591" s="11" t="s">
        <v>20</v>
      </c>
      <c r="H591" s="11" t="s">
        <v>30</v>
      </c>
      <c r="I591" s="11">
        <v>1</v>
      </c>
      <c r="J591" s="11" t="s">
        <v>26</v>
      </c>
      <c r="K591" s="12" t="s">
        <v>742</v>
      </c>
      <c r="L591" s="13" t="s">
        <v>743</v>
      </c>
      <c r="M591" s="12" t="s">
        <v>684</v>
      </c>
      <c r="N591" s="12" t="s">
        <v>644</v>
      </c>
      <c r="O591" s="12" t="s">
        <v>512</v>
      </c>
      <c r="P591" s="11">
        <v>3</v>
      </c>
      <c r="Q591" s="11">
        <v>2</v>
      </c>
      <c r="R591" s="47">
        <v>5</v>
      </c>
      <c r="S591" s="11">
        <v>4</v>
      </c>
      <c r="T591" s="110"/>
      <c r="U591" s="24">
        <v>38</v>
      </c>
      <c r="V591" s="24" t="str">
        <f>IF(W591="","",IFERROR(INDEX(#REF!,MATCH(W591,#REF!,0)),"NUEVO"))</f>
        <v>NUEVO</v>
      </c>
      <c r="W591" s="29" t="s">
        <v>320</v>
      </c>
      <c r="X591" s="98" t="s">
        <v>96</v>
      </c>
      <c r="Y591" s="24" t="s">
        <v>740</v>
      </c>
      <c r="Z591" s="94" t="s">
        <v>647</v>
      </c>
      <c r="AA591" s="12" t="s">
        <v>16</v>
      </c>
      <c r="AB591" s="12" t="s">
        <v>1095</v>
      </c>
      <c r="AC591" s="12" t="s">
        <v>685</v>
      </c>
      <c r="AD591" s="11" t="s">
        <v>685</v>
      </c>
      <c r="AE591" s="12" t="s">
        <v>685</v>
      </c>
      <c r="AF591" s="24" t="s">
        <v>740</v>
      </c>
      <c r="AG591" s="24" t="str">
        <f t="shared" ref="AG591" si="341">IF(AND(P591&gt;0,Q591&gt;0),"TP",IF(AND(P591&gt;0,Q591=0),"T","P"))</f>
        <v>TP</v>
      </c>
      <c r="AH591" s="94">
        <v>4</v>
      </c>
      <c r="AI591" s="94">
        <v>7</v>
      </c>
      <c r="AJ591" s="94">
        <v>40</v>
      </c>
      <c r="AK591" s="94">
        <v>11</v>
      </c>
      <c r="AL591" s="94">
        <v>50</v>
      </c>
      <c r="AM591" s="24">
        <f t="shared" ref="AM591" si="342">IF(R591=0,0,IF(AI591="",R591,IF(X591="HIBRIDO VIRTUAL",0,((((AK591/24)+(AL591/1440))-((AI591/24)+(AJ591/1440)))*1440/50))))</f>
        <v>4.9999999999999982</v>
      </c>
      <c r="AN591" s="97">
        <f t="shared" ref="AN591" si="343">AI591/24+AJ591/1440</f>
        <v>0.31944444444444448</v>
      </c>
      <c r="AO591" s="97">
        <f t="shared" ref="AO591" si="344">AK591/24+AL591/1440</f>
        <v>0.49305555555555552</v>
      </c>
      <c r="AP591" s="24" t="str" cm="1">
        <f t="array" ref="AP591">IF(W591="","",IF(SUMPRODUCT((W591=$W$6:$W$3326)*(AH591=$AH$6:$AH$3326)*(AN591=$AN$6:$AN$3326)*(AO591=$AO$6:$AO$3326)*(ROW($W$6:$W$3326)&lt;&gt;ROW(W591))*((R591=0)*($R$6:$R$3326&gt;0)+(R591&gt;0)*($R$6:$R$3326=0)))&gt;0,"SALONES UNIDOS",IF(SUMPRODUCT((W591=$W$6:$W$3326)*(AH591=$AH$6:$AH$3326)*((AN591&lt;$AO$6:$AO$3326)*(AO591&gt;$AN$6:$AN$3326))*(ROW($W$6:$W$3326)&lt;&gt;ROW(W591)))&gt;0,"CRUZADO","Sin cruce")))</f>
        <v>Sin cruce</v>
      </c>
      <c r="AQ591" s="97" t="str">
        <f t="shared" ref="AQ591" si="345">TRIM(CONCATENATE(H591,I591,F591,J591))</f>
        <v>DE1PRINCIPALB</v>
      </c>
      <c r="AR591" s="97" t="str" cm="1">
        <f t="array" ref="AR591">IF(AQ591="","",IF(SUMPRODUCT((AQ591=$AQ$6:$AQ$3326)*(AH591=$AH$6:$AH$3326)*(AN591=$AN$6:$AN$3326)*(AO591=$AO$6:$AO$3326)*(ROW($AQ$6:$AQ$3326)&lt;&gt;ROW(AQ591))*((R591=0)*($R$6:$R$3326&gt;0)+(R591&gt;0)*($R$6:$R$3326=0)))&gt;0,"SALONES UNIDOS",IF(SUMPRODUCT((AQ591=$AQ$6:$AQ$3326)*(AH591=$AH$6:$AH$3326)*((AN591&lt;$AO$6:$AO$3326)*(AO591&gt;$AN$6:$AN$3326))*(ROW($AQ$6:$AQ$3326)&lt;&gt;ROW(AQ591)))&gt;0,"CRUZADO","Sin cruce")))</f>
        <v>Sin cruce</v>
      </c>
    </row>
    <row r="592" spans="3:44" s="8" customFormat="1" ht="18.75" customHeight="1" x14ac:dyDescent="0.2">
      <c r="C592" s="12" t="s">
        <v>639</v>
      </c>
      <c r="D592" s="100" t="s">
        <v>524</v>
      </c>
      <c r="E592" s="100">
        <v>20261</v>
      </c>
      <c r="F592" s="12" t="s">
        <v>23</v>
      </c>
      <c r="G592" s="12" t="s">
        <v>20</v>
      </c>
      <c r="H592" s="12" t="s">
        <v>30</v>
      </c>
      <c r="I592" s="12">
        <v>1</v>
      </c>
      <c r="J592" s="12" t="s">
        <v>26</v>
      </c>
      <c r="K592" s="12" t="s">
        <v>744</v>
      </c>
      <c r="L592" s="13" t="s">
        <v>745</v>
      </c>
      <c r="M592" s="12" t="s">
        <v>684</v>
      </c>
      <c r="N592" s="12" t="s">
        <v>644</v>
      </c>
      <c r="O592" s="12" t="s">
        <v>512</v>
      </c>
      <c r="P592" s="11">
        <v>3</v>
      </c>
      <c r="Q592" s="11">
        <v>2</v>
      </c>
      <c r="R592" s="47">
        <v>5</v>
      </c>
      <c r="S592" s="11">
        <v>4</v>
      </c>
      <c r="T592" s="110"/>
      <c r="U592" s="24">
        <v>39</v>
      </c>
      <c r="V592" s="24" t="str">
        <f>IF(W592="","",IFERROR(INDEX(#REF!,MATCH(W592,#REF!,0)),"NUEVO"))</f>
        <v>NUEVO</v>
      </c>
      <c r="W592" s="29" t="s">
        <v>213</v>
      </c>
      <c r="X592" s="80" t="s">
        <v>96</v>
      </c>
      <c r="Y592" s="94" t="s">
        <v>740</v>
      </c>
      <c r="Z592" s="94" t="s">
        <v>647</v>
      </c>
      <c r="AA592" s="12" t="s">
        <v>26</v>
      </c>
      <c r="AB592" s="12"/>
      <c r="AC592" s="12" t="s">
        <v>685</v>
      </c>
      <c r="AD592" s="11" t="s">
        <v>685</v>
      </c>
      <c r="AE592" s="12" t="s">
        <v>685</v>
      </c>
      <c r="AF592" s="94" t="s">
        <v>740</v>
      </c>
      <c r="AG592" s="24" t="str">
        <f t="shared" ref="AG592" si="346">IF(AND(P592&gt;0,Q592&gt;0),"TP",IF(AND(P592&gt;0,Q592=0),"T","P"))</f>
        <v>TP</v>
      </c>
      <c r="AH592" s="94">
        <v>3</v>
      </c>
      <c r="AI592" s="94">
        <v>7</v>
      </c>
      <c r="AJ592" s="94">
        <v>40</v>
      </c>
      <c r="AK592" s="94">
        <v>11</v>
      </c>
      <c r="AL592" s="94">
        <v>50</v>
      </c>
      <c r="AM592" s="24">
        <f t="shared" ref="AM592" si="347">IF(R592=0,0,IF(AI592="",R592,IF(X592="HIBRIDO VIRTUAL",0,((((AK592/24)+(AL592/1440))-((AI592/24)+(AJ592/1440)))*1440/50))))</f>
        <v>4.9999999999999982</v>
      </c>
      <c r="AN592" s="97">
        <f t="shared" ref="AN592" si="348">AI592/24+AJ592/1440</f>
        <v>0.31944444444444448</v>
      </c>
      <c r="AO592" s="97">
        <f t="shared" ref="AO592" si="349">AK592/24+AL592/1440</f>
        <v>0.49305555555555552</v>
      </c>
      <c r="AP592" s="24" t="str" cm="1">
        <f t="array" ref="AP592">IF(W592="","",IF(SUMPRODUCT((W592=$W$6:$W$3326)*(AH592=$AH$6:$AH$3326)*(AN592=$AN$6:$AN$3326)*(AO592=$AO$6:$AO$3326)*(ROW($W$6:$W$3326)&lt;&gt;ROW(W592))*((R592=0)*($R$6:$R$3326&gt;0)+(R592&gt;0)*($R$6:$R$3326=0)))&gt;0,"SALONES UNIDOS",IF(SUMPRODUCT((W592=$W$6:$W$3326)*(AH592=$AH$6:$AH$3326)*((AN592&lt;$AO$6:$AO$3326)*(AO592&gt;$AN$6:$AN$3326))*(ROW($W$6:$W$3326)&lt;&gt;ROW(W592)))&gt;0,"CRUZADO","Sin cruce")))</f>
        <v>Sin cruce</v>
      </c>
      <c r="AQ592" s="97" t="str">
        <f t="shared" ref="AQ592" si="350">TRIM(CONCATENATE(H592,I592,F592,J592))</f>
        <v>DE1PRINCIPALB</v>
      </c>
      <c r="AR592" s="97" t="str" cm="1">
        <f t="array" ref="AR592">IF(AQ592="","",IF(SUMPRODUCT((AQ592=$AQ$6:$AQ$3326)*(AH592=$AH$6:$AH$3326)*(AN592=$AN$6:$AN$3326)*(AO592=$AO$6:$AO$3326)*(ROW($AQ$6:$AQ$3326)&lt;&gt;ROW(AQ592))*((R592=0)*($R$6:$R$3326&gt;0)+(R592&gt;0)*($R$6:$R$3326=0)))&gt;0,"SALONES UNIDOS",IF(SUMPRODUCT((AQ592=$AQ$6:$AQ$3326)*(AH592=$AH$6:$AH$3326)*((AN592&lt;$AO$6:$AO$3326)*(AO592&gt;$AN$6:$AN$3326))*(ROW($AQ$6:$AQ$3326)&lt;&gt;ROW(AQ592)))&gt;0,"CRUZADO","Sin cruce")))</f>
        <v>Sin cruce</v>
      </c>
    </row>
    <row r="593" spans="3:44" s="8" customFormat="1" ht="18.75" customHeight="1" x14ac:dyDescent="0.2">
      <c r="C593" s="12" t="s">
        <v>639</v>
      </c>
      <c r="D593" s="100" t="s">
        <v>524</v>
      </c>
      <c r="E593" s="100">
        <v>20261</v>
      </c>
      <c r="F593" s="11" t="s">
        <v>23</v>
      </c>
      <c r="G593" s="11" t="s">
        <v>20</v>
      </c>
      <c r="H593" s="11" t="s">
        <v>30</v>
      </c>
      <c r="I593" s="11">
        <v>1</v>
      </c>
      <c r="J593" s="11" t="s">
        <v>26</v>
      </c>
      <c r="K593" s="12" t="s">
        <v>738</v>
      </c>
      <c r="L593" s="13" t="s">
        <v>739</v>
      </c>
      <c r="M593" s="12" t="s">
        <v>684</v>
      </c>
      <c r="N593" s="12" t="s">
        <v>644</v>
      </c>
      <c r="O593" s="12" t="s">
        <v>512</v>
      </c>
      <c r="P593" s="11">
        <v>3</v>
      </c>
      <c r="Q593" s="11">
        <v>2</v>
      </c>
      <c r="R593" s="47">
        <v>5</v>
      </c>
      <c r="S593" s="11">
        <v>4</v>
      </c>
      <c r="T593" s="110"/>
      <c r="U593" s="24">
        <v>40</v>
      </c>
      <c r="V593" s="24" t="str">
        <f>IF(W593="","",IFERROR(INDEX(#REF!,MATCH(W593,#REF!,0)),"NUEVO"))</f>
        <v>NUEVO</v>
      </c>
      <c r="W593" s="57" t="s">
        <v>385</v>
      </c>
      <c r="X593" s="98" t="s">
        <v>96</v>
      </c>
      <c r="Y593" s="24" t="s">
        <v>740</v>
      </c>
      <c r="Z593" s="94" t="s">
        <v>647</v>
      </c>
      <c r="AA593" s="12" t="s">
        <v>41</v>
      </c>
      <c r="AB593" s="12"/>
      <c r="AC593" s="12" t="s">
        <v>685</v>
      </c>
      <c r="AD593" s="11" t="s">
        <v>685</v>
      </c>
      <c r="AE593" s="12" t="s">
        <v>685</v>
      </c>
      <c r="AF593" s="24" t="s">
        <v>740</v>
      </c>
      <c r="AG593" s="24" t="str">
        <f t="shared" ref="AG593" si="351">IF(AND(P593&gt;0,Q593&gt;0),"TP",IF(AND(P593&gt;0,Q593=0),"T","P"))</f>
        <v>TP</v>
      </c>
      <c r="AH593" s="94">
        <v>2</v>
      </c>
      <c r="AI593" s="94">
        <v>11</v>
      </c>
      <c r="AJ593" s="94">
        <v>0</v>
      </c>
      <c r="AK593" s="94">
        <v>15</v>
      </c>
      <c r="AL593" s="94">
        <v>10</v>
      </c>
      <c r="AM593" s="24">
        <f t="shared" ref="AM593" si="352">IF(R593=0,0,IF(AI593="",R593,IF(X593="HIBRIDO VIRTUAL",0,((((AK593/24)+(AL593/1440))-((AI593/24)+(AJ593/1440)))*1440/50))))</f>
        <v>5</v>
      </c>
      <c r="AN593" s="97">
        <f t="shared" ref="AN593" si="353">AI593/24+AJ593/1440</f>
        <v>0.45833333333333331</v>
      </c>
      <c r="AO593" s="97">
        <f t="shared" ref="AO593" si="354">AK593/24+AL593/1440</f>
        <v>0.63194444444444442</v>
      </c>
      <c r="AP593" s="24" t="str" cm="1">
        <f t="array" ref="AP593">IF(W593="","",IF(SUMPRODUCT((W593=$W$6:$W$3326)*(AH593=$AH$6:$AH$3326)*(AN593=$AN$6:$AN$3326)*(AO593=$AO$6:$AO$3326)*(ROW($W$6:$W$3326)&lt;&gt;ROW(W593))*((R593=0)*($R$6:$R$3326&gt;0)+(R593&gt;0)*($R$6:$R$3326=0)))&gt;0,"SALONES UNIDOS",IF(SUMPRODUCT((W593=$W$6:$W$3326)*(AH593=$AH$6:$AH$3326)*((AN593&lt;$AO$6:$AO$3326)*(AO593&gt;$AN$6:$AN$3326))*(ROW($W$6:$W$3326)&lt;&gt;ROW(W593)))&gt;0,"CRUZADO","Sin cruce")))</f>
        <v>Sin cruce</v>
      </c>
      <c r="AQ593" s="97" t="str">
        <f t="shared" ref="AQ593" si="355">TRIM(CONCATENATE(H593,I593,F593,J593))</f>
        <v>DE1PRINCIPALB</v>
      </c>
      <c r="AR593" s="97" t="str" cm="1">
        <f t="array" ref="AR593">IF(AQ593="","",IF(SUMPRODUCT((AQ593=$AQ$6:$AQ$3326)*(AH593=$AH$6:$AH$3326)*(AN593=$AN$6:$AN$3326)*(AO593=$AO$6:$AO$3326)*(ROW($AQ$6:$AQ$3326)&lt;&gt;ROW(AQ593))*((R593=0)*($R$6:$R$3326&gt;0)+(R593&gt;0)*($R$6:$R$3326=0)))&gt;0,"SALONES UNIDOS",IF(SUMPRODUCT((AQ593=$AQ$6:$AQ$3326)*(AH593=$AH$6:$AH$3326)*((AN593&lt;$AO$6:$AO$3326)*(AO593&gt;$AN$6:$AN$3326))*(ROW($AQ$6:$AQ$3326)&lt;&gt;ROW(AQ593)))&gt;0,"CRUZADO","Sin cruce")))</f>
        <v>Sin cruce</v>
      </c>
    </row>
    <row r="594" spans="3:44" s="8" customFormat="1" ht="18.75" customHeight="1" x14ac:dyDescent="0.2">
      <c r="C594" s="12" t="s">
        <v>639</v>
      </c>
      <c r="D594" s="100" t="s">
        <v>524</v>
      </c>
      <c r="E594" s="100">
        <v>20261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26</v>
      </c>
      <c r="K594" s="12" t="s">
        <v>753</v>
      </c>
      <c r="L594" s="13" t="s">
        <v>754</v>
      </c>
      <c r="M594" s="12" t="s">
        <v>684</v>
      </c>
      <c r="N594" s="12" t="s">
        <v>644</v>
      </c>
      <c r="O594" s="12" t="s">
        <v>512</v>
      </c>
      <c r="P594" s="11">
        <v>2</v>
      </c>
      <c r="Q594" s="11">
        <v>2</v>
      </c>
      <c r="R594" s="47">
        <v>4</v>
      </c>
      <c r="S594" s="11">
        <v>3</v>
      </c>
      <c r="T594" s="110"/>
      <c r="U594" s="24">
        <v>39</v>
      </c>
      <c r="V594" s="24" t="str">
        <f>IF(W594="","",IFERROR(INDEX(#REF!,MATCH(W594,#REF!,0)),"NUEVO"))</f>
        <v>NUEVO</v>
      </c>
      <c r="W594" s="41" t="s">
        <v>500</v>
      </c>
      <c r="X594" s="66" t="s">
        <v>96</v>
      </c>
      <c r="Y594" s="24" t="s">
        <v>740</v>
      </c>
      <c r="Z594" s="94" t="s">
        <v>647</v>
      </c>
      <c r="AA594" s="12" t="s">
        <v>26</v>
      </c>
      <c r="AB594" s="12"/>
      <c r="AC594" s="12" t="s">
        <v>685</v>
      </c>
      <c r="AD594" s="11" t="s">
        <v>685</v>
      </c>
      <c r="AE594" s="12" t="s">
        <v>685</v>
      </c>
      <c r="AF594" s="24" t="s">
        <v>740</v>
      </c>
      <c r="AG594" s="24" t="str">
        <f t="shared" ref="AG594" si="356">IF(AND(P594&gt;0,Q594&gt;0),"TP",IF(AND(P594&gt;0,Q594=0),"T","P"))</f>
        <v>TP</v>
      </c>
      <c r="AH594" s="94">
        <v>2</v>
      </c>
      <c r="AI594" s="94">
        <v>7</v>
      </c>
      <c r="AJ594" s="94">
        <v>40</v>
      </c>
      <c r="AK594" s="94">
        <v>11</v>
      </c>
      <c r="AL594" s="94">
        <v>0</v>
      </c>
      <c r="AM594" s="24">
        <f t="shared" ref="AM594" si="357">IF(R594=0,0,IF(AI594="",R594,IF(X594="HIBRIDO VIRTUAL",0,((((AK594/24)+(AL594/1440))-((AI594/24)+(AJ594/1440)))*1440/50))))</f>
        <v>3.9999999999999987</v>
      </c>
      <c r="AN594" s="97">
        <f t="shared" ref="AN594" si="358">AI594/24+AJ594/1440</f>
        <v>0.31944444444444448</v>
      </c>
      <c r="AO594" s="97">
        <f t="shared" ref="AO594" si="359">AK594/24+AL594/1440</f>
        <v>0.45833333333333331</v>
      </c>
      <c r="AP594" s="24" t="str" cm="1">
        <f t="array" ref="AP594">IF(W594="","",IF(SUMPRODUCT((W594=$W$6:$W$3326)*(AH594=$AH$6:$AH$3326)*(AN594=$AN$6:$AN$3326)*(AO594=$AO$6:$AO$3326)*(ROW($W$6:$W$3326)&lt;&gt;ROW(W594))*((R594=0)*($R$6:$R$3326&gt;0)+(R594&gt;0)*($R$6:$R$3326=0)))&gt;0,"SALONES UNIDOS",IF(SUMPRODUCT((W594=$W$6:$W$3326)*(AH594=$AH$6:$AH$3326)*((AN594&lt;$AO$6:$AO$3326)*(AO594&gt;$AN$6:$AN$3326))*(ROW($W$6:$W$3326)&lt;&gt;ROW(W594)))&gt;0,"CRUZADO","Sin cruce")))</f>
        <v>Sin cruce</v>
      </c>
      <c r="AQ594" s="97" t="str">
        <f t="shared" ref="AQ594" si="360">TRIM(CONCATENATE(H594,I594,F594,J594))</f>
        <v>DE1PRINCIPALB</v>
      </c>
      <c r="AR594" s="97" t="str" cm="1">
        <f t="array" ref="AR594">IF(AQ594="","",IF(SUMPRODUCT((AQ594=$AQ$6:$AQ$3326)*(AH594=$AH$6:$AH$3326)*(AN594=$AN$6:$AN$3326)*(AO594=$AO$6:$AO$3326)*(ROW($AQ$6:$AQ$3326)&lt;&gt;ROW(AQ594))*((R594=0)*($R$6:$R$3326&gt;0)+(R594&gt;0)*($R$6:$R$3326=0)))&gt;0,"SALONES UNIDOS",IF(SUMPRODUCT((AQ594=$AQ$6:$AQ$3326)*(AH594=$AH$6:$AH$3326)*((AN594&lt;$AO$6:$AO$3326)*(AO594&gt;$AN$6:$AN$3326))*(ROW($AQ$6:$AQ$3326)&lt;&gt;ROW(AQ594)))&gt;0,"CRUZADO","Sin cruce")))</f>
        <v>Sin cruce</v>
      </c>
    </row>
    <row r="595" spans="3:44" s="8" customFormat="1" ht="18.75" customHeight="1" x14ac:dyDescent="0.2">
      <c r="C595" s="12" t="s">
        <v>639</v>
      </c>
      <c r="D595" s="100" t="s">
        <v>51</v>
      </c>
      <c r="E595" s="100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95" t="s">
        <v>1167</v>
      </c>
      <c r="L595" s="67" t="s">
        <v>739</v>
      </c>
      <c r="M595" s="94" t="s">
        <v>684</v>
      </c>
      <c r="N595" s="94" t="s">
        <v>644</v>
      </c>
      <c r="O595" s="12" t="s">
        <v>521</v>
      </c>
      <c r="P595" s="24">
        <v>3</v>
      </c>
      <c r="Q595" s="24">
        <v>2</v>
      </c>
      <c r="R595" s="47">
        <v>5</v>
      </c>
      <c r="S595" s="24">
        <v>4</v>
      </c>
      <c r="T595" s="110"/>
      <c r="U595" s="24">
        <v>40</v>
      </c>
      <c r="V595" s="24" t="str">
        <f>IF(W595="","",IFERROR(INDEX(#REF!,MATCH(W595,#REF!,0)),"NUEVO"))</f>
        <v>NUEVO</v>
      </c>
      <c r="W595" s="141" t="s">
        <v>554</v>
      </c>
      <c r="X595" s="84" t="s">
        <v>521</v>
      </c>
      <c r="Y595" s="94" t="s">
        <v>646</v>
      </c>
      <c r="Z595" s="94" t="s">
        <v>647</v>
      </c>
      <c r="AA595" s="94" t="s">
        <v>685</v>
      </c>
      <c r="AB595" s="94"/>
      <c r="AC595" s="94" t="s">
        <v>685</v>
      </c>
      <c r="AD595" s="24" t="s">
        <v>685</v>
      </c>
      <c r="AE595" s="94" t="s">
        <v>685</v>
      </c>
      <c r="AF595" s="94" t="s">
        <v>646</v>
      </c>
      <c r="AG595" s="24" t="str">
        <f t="shared" si="316"/>
        <v>TP</v>
      </c>
      <c r="AH595" s="24">
        <v>5</v>
      </c>
      <c r="AI595" s="24">
        <v>19</v>
      </c>
      <c r="AJ595" s="24">
        <v>20</v>
      </c>
      <c r="AK595" s="24">
        <v>23</v>
      </c>
      <c r="AL595" s="24">
        <v>30</v>
      </c>
      <c r="AM595" s="24">
        <f t="shared" si="317"/>
        <v>5.0000000000000044</v>
      </c>
      <c r="AN595" s="97">
        <f t="shared" si="318"/>
        <v>0.80555555555555547</v>
      </c>
      <c r="AO595" s="97">
        <f t="shared" si="319"/>
        <v>0.97916666666666674</v>
      </c>
      <c r="AP595" s="24" t="str" cm="1">
        <f t="array" ref="AP595">IF(W595="","",IF(SUMPRODUCT((W595=$W$6:$W$3326)*(AH595=$AH$6:$AH$3326)*(AN595=$AN$6:$AN$3326)*(AO595=$AO$6:$AO$3326)*(ROW($W$6:$W$3326)&lt;&gt;ROW(W595))*((R595=0)*($R$6:$R$3326&gt;0)+(R595&gt;0)*($R$6:$R$3326=0)))&gt;0,"SALONES UNIDOS",IF(SUMPRODUCT((W595=$W$6:$W$3326)*(AH595=$AH$6:$AH$3326)*((AN595&lt;$AO$6:$AO$3326)*(AO595&gt;$AN$6:$AN$3326))*(ROW($W$6:$W$3326)&lt;&gt;ROW(W595)))&gt;0,"CRUZADO","Sin cruce")))</f>
        <v>Sin cruce</v>
      </c>
      <c r="AQ595" s="97" t="str">
        <f t="shared" si="320"/>
        <v>DE1PRINCIPALC</v>
      </c>
      <c r="AR595" s="97" t="str" cm="1">
        <f t="array" ref="AR595">IF(AQ595="","",IF(SUMPRODUCT((AQ595=$AQ$6:$AQ$3326)*(AH595=$AH$6:$AH$3326)*(AN595=$AN$6:$AN$3326)*(AO595=$AO$6:$AO$3326)*(ROW($AQ$6:$AQ$3326)&lt;&gt;ROW(AQ595))*((R595=0)*($R$6:$R$3326&gt;0)+(R595&gt;0)*($R$6:$R$3326=0)))&gt;0,"SALONES UNIDOS",IF(SUMPRODUCT((AQ595=$AQ$6:$AQ$3326)*(AH595=$AH$6:$AH$3326)*((AN595&lt;$AO$6:$AO$3326)*(AO595&gt;$AN$6:$AN$3326))*(ROW($AQ$6:$AQ$3326)&lt;&gt;ROW(AQ595)))&gt;0,"CRUZADO","Sin cruce")))</f>
        <v>Sin cruce</v>
      </c>
    </row>
    <row r="596" spans="3:44" s="8" customFormat="1" ht="18.75" customHeight="1" x14ac:dyDescent="0.2">
      <c r="C596" s="12" t="s">
        <v>639</v>
      </c>
      <c r="D596" s="100" t="s">
        <v>51</v>
      </c>
      <c r="E596" s="100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95" t="s">
        <v>1168</v>
      </c>
      <c r="L596" s="67" t="s">
        <v>743</v>
      </c>
      <c r="M596" s="94" t="s">
        <v>684</v>
      </c>
      <c r="N596" s="94" t="s">
        <v>644</v>
      </c>
      <c r="O596" s="12" t="s">
        <v>521</v>
      </c>
      <c r="P596" s="24">
        <v>3</v>
      </c>
      <c r="Q596" s="24">
        <v>2</v>
      </c>
      <c r="R596" s="47">
        <v>5</v>
      </c>
      <c r="S596" s="24">
        <v>4</v>
      </c>
      <c r="T596" s="110"/>
      <c r="U596" s="24">
        <v>40</v>
      </c>
      <c r="V596" s="24" t="str">
        <f>IF(W596="","",IFERROR(INDEX(#REF!,MATCH(W596,#REF!,0)),"NUEVO"))</f>
        <v>NUEVO</v>
      </c>
      <c r="W596" s="98" t="s">
        <v>140</v>
      </c>
      <c r="X596" s="96" t="s">
        <v>521</v>
      </c>
      <c r="Y596" s="94" t="s">
        <v>646</v>
      </c>
      <c r="Z596" s="94" t="s">
        <v>647</v>
      </c>
      <c r="AA596" s="94" t="s">
        <v>685</v>
      </c>
      <c r="AB596" s="94"/>
      <c r="AC596" s="94" t="s">
        <v>685</v>
      </c>
      <c r="AD596" s="24" t="s">
        <v>685</v>
      </c>
      <c r="AE596" s="94" t="s">
        <v>685</v>
      </c>
      <c r="AF596" s="94" t="s">
        <v>646</v>
      </c>
      <c r="AG596" s="24" t="str">
        <f t="shared" si="316"/>
        <v>TP</v>
      </c>
      <c r="AH596" s="24">
        <v>4</v>
      </c>
      <c r="AI596" s="24">
        <v>18</v>
      </c>
      <c r="AJ596" s="24">
        <v>30</v>
      </c>
      <c r="AK596" s="24">
        <v>22</v>
      </c>
      <c r="AL596" s="24">
        <v>40</v>
      </c>
      <c r="AM596" s="24">
        <f t="shared" si="317"/>
        <v>4.9999999999999982</v>
      </c>
      <c r="AN596" s="97">
        <f t="shared" si="318"/>
        <v>0.77083333333333337</v>
      </c>
      <c r="AO596" s="97">
        <f t="shared" si="319"/>
        <v>0.94444444444444442</v>
      </c>
      <c r="AP596" s="24" t="str" cm="1">
        <f t="array" ref="AP596">IF(W596="","",IF(SUMPRODUCT((W596=$W$6:$W$3326)*(AH596=$AH$6:$AH$3326)*(AN596=$AN$6:$AN$3326)*(AO596=$AO$6:$AO$3326)*(ROW($W$6:$W$3326)&lt;&gt;ROW(W596))*((R596=0)*($R$6:$R$3326&gt;0)+(R596&gt;0)*($R$6:$R$3326=0)))&gt;0,"SALONES UNIDOS",IF(SUMPRODUCT((W596=$W$6:$W$3326)*(AH596=$AH$6:$AH$3326)*((AN596&lt;$AO$6:$AO$3326)*(AO596&gt;$AN$6:$AN$3326))*(ROW($W$6:$W$3326)&lt;&gt;ROW(W596)))&gt;0,"CRUZADO","Sin cruce")))</f>
        <v>Sin cruce</v>
      </c>
      <c r="AQ596" s="97" t="str">
        <f t="shared" si="320"/>
        <v>DE1PRINCIPALC</v>
      </c>
      <c r="AR596" s="97" t="str" cm="1">
        <f t="array" ref="AR596">IF(AQ596="","",IF(SUMPRODUCT((AQ596=$AQ$6:$AQ$3326)*(AH596=$AH$6:$AH$3326)*(AN596=$AN$6:$AN$3326)*(AO596=$AO$6:$AO$3326)*(ROW($AQ$6:$AQ$3326)&lt;&gt;ROW(AQ596))*((R596=0)*($R$6:$R$3326&gt;0)+(R596&gt;0)*($R$6:$R$3326=0)))&gt;0,"SALONES UNIDOS",IF(SUMPRODUCT((AQ596=$AQ$6:$AQ$3326)*(AH596=$AH$6:$AH$3326)*((AN596&lt;$AO$6:$AO$3326)*(AO596&gt;$AN$6:$AN$3326))*(ROW($AQ$6:$AQ$3326)&lt;&gt;ROW(AQ596)))&gt;0,"CRUZADO","Sin cruce")))</f>
        <v>Sin cruce</v>
      </c>
    </row>
    <row r="597" spans="3:44" s="8" customFormat="1" ht="18.75" customHeight="1" x14ac:dyDescent="0.2">
      <c r="C597" s="12" t="s">
        <v>639</v>
      </c>
      <c r="D597" s="100" t="s">
        <v>51</v>
      </c>
      <c r="E597" s="100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95" t="s">
        <v>1169</v>
      </c>
      <c r="L597" s="67" t="s">
        <v>745</v>
      </c>
      <c r="M597" s="94" t="s">
        <v>684</v>
      </c>
      <c r="N597" s="94" t="s">
        <v>644</v>
      </c>
      <c r="O597" s="12" t="s">
        <v>521</v>
      </c>
      <c r="P597" s="24">
        <v>3</v>
      </c>
      <c r="Q597" s="24">
        <v>0</v>
      </c>
      <c r="R597" s="47">
        <v>3</v>
      </c>
      <c r="S597" s="24">
        <v>4</v>
      </c>
      <c r="T597" s="110"/>
      <c r="U597" s="24">
        <v>40</v>
      </c>
      <c r="V597" s="24" t="str">
        <f>IF(W597="","",IFERROR(INDEX(#REF!,MATCH(W597,#REF!,0)),"NUEVO"))</f>
        <v>NUEVO</v>
      </c>
      <c r="W597" s="98" t="s">
        <v>547</v>
      </c>
      <c r="X597" s="96" t="s">
        <v>521</v>
      </c>
      <c r="Y597" s="94" t="s">
        <v>646</v>
      </c>
      <c r="Z597" s="94" t="s">
        <v>647</v>
      </c>
      <c r="AA597" s="94" t="s">
        <v>685</v>
      </c>
      <c r="AB597" s="94" t="s">
        <v>685</v>
      </c>
      <c r="AC597" s="94" t="s">
        <v>685</v>
      </c>
      <c r="AD597" s="24" t="s">
        <v>685</v>
      </c>
      <c r="AE597" s="94" t="s">
        <v>685</v>
      </c>
      <c r="AF597" s="94" t="s">
        <v>646</v>
      </c>
      <c r="AG597" s="24" t="str">
        <f t="shared" si="316"/>
        <v>T</v>
      </c>
      <c r="AH597" s="24">
        <v>1</v>
      </c>
      <c r="AI597" s="24">
        <v>21</v>
      </c>
      <c r="AJ597" s="24">
        <v>0</v>
      </c>
      <c r="AK597" s="24">
        <v>23</v>
      </c>
      <c r="AL597" s="24">
        <v>30</v>
      </c>
      <c r="AM597" s="24">
        <f t="shared" si="317"/>
        <v>3.0000000000000022</v>
      </c>
      <c r="AN597" s="97">
        <f t="shared" si="318"/>
        <v>0.875</v>
      </c>
      <c r="AO597" s="97">
        <f t="shared" si="319"/>
        <v>0.97916666666666674</v>
      </c>
      <c r="AP597" s="24" t="str" cm="1">
        <f t="array" ref="AP597">IF(W597="","",IF(SUMPRODUCT((W597=$W$6:$W$3326)*(AH597=$AH$6:$AH$3326)*(AN597=$AN$6:$AN$3326)*(AO597=$AO$6:$AO$3326)*(ROW($W$6:$W$3326)&lt;&gt;ROW(W597))*((R597=0)*($R$6:$R$3326&gt;0)+(R597&gt;0)*($R$6:$R$3326=0)))&gt;0,"SALONES UNIDOS",IF(SUMPRODUCT((W597=$W$6:$W$3326)*(AH597=$AH$6:$AH$3326)*((AN597&lt;$AO$6:$AO$3326)*(AO597&gt;$AN$6:$AN$3326))*(ROW($W$6:$W$3326)&lt;&gt;ROW(W597)))&gt;0,"CRUZADO","Sin cruce")))</f>
        <v>Sin cruce</v>
      </c>
      <c r="AQ597" s="97" t="str">
        <f t="shared" si="320"/>
        <v>DE1PRINCIPALC</v>
      </c>
      <c r="AR597" s="97" t="str" cm="1">
        <f t="array" ref="AR597">IF(AQ597="","",IF(SUMPRODUCT((AQ597=$AQ$6:$AQ$3326)*(AH597=$AH$6:$AH$3326)*(AN597=$AN$6:$AN$3326)*(AO597=$AO$6:$AO$3326)*(ROW($AQ$6:$AQ$3326)&lt;&gt;ROW(AQ597))*((R597=0)*($R$6:$R$3326&gt;0)+(R597&gt;0)*($R$6:$R$3326=0)))&gt;0,"SALONES UNIDOS",IF(SUMPRODUCT((AQ597=$AQ$6:$AQ$3326)*(AH597=$AH$6:$AH$3326)*((AN597&lt;$AO$6:$AO$3326)*(AO597&gt;$AN$6:$AN$3326))*(ROW($AQ$6:$AQ$3326)&lt;&gt;ROW(AQ597)))&gt;0,"CRUZADO","Sin cruce")))</f>
        <v>Sin cruce</v>
      </c>
    </row>
    <row r="598" spans="3:44" s="8" customFormat="1" ht="18.75" customHeight="1" x14ac:dyDescent="0.2">
      <c r="C598" s="12" t="s">
        <v>639</v>
      </c>
      <c r="D598" s="100" t="s">
        <v>51</v>
      </c>
      <c r="E598" s="100">
        <v>20251</v>
      </c>
      <c r="F598" s="12" t="s">
        <v>23</v>
      </c>
      <c r="G598" s="12" t="s">
        <v>20</v>
      </c>
      <c r="H598" s="12" t="s">
        <v>30</v>
      </c>
      <c r="I598" s="12">
        <v>1</v>
      </c>
      <c r="J598" s="12" t="s">
        <v>32</v>
      </c>
      <c r="K598" s="95" t="s">
        <v>1169</v>
      </c>
      <c r="L598" s="67" t="s">
        <v>745</v>
      </c>
      <c r="M598" s="94" t="s">
        <v>684</v>
      </c>
      <c r="N598" s="94" t="s">
        <v>644</v>
      </c>
      <c r="O598" s="12" t="s">
        <v>521</v>
      </c>
      <c r="P598" s="24">
        <v>0</v>
      </c>
      <c r="Q598" s="24">
        <v>2</v>
      </c>
      <c r="R598" s="47">
        <v>2</v>
      </c>
      <c r="S598" s="24">
        <v>4</v>
      </c>
      <c r="T598" s="110"/>
      <c r="U598" s="24">
        <v>40</v>
      </c>
      <c r="V598" s="24" t="str">
        <f>IF(W598="","",IFERROR(INDEX(#REF!,MATCH(W598,#REF!,0)),"NUEVO"))</f>
        <v>NUEVO</v>
      </c>
      <c r="W598" s="98" t="s">
        <v>547</v>
      </c>
      <c r="X598" s="96" t="s">
        <v>521</v>
      </c>
      <c r="Y598" s="94" t="s">
        <v>646</v>
      </c>
      <c r="Z598" s="94" t="s">
        <v>647</v>
      </c>
      <c r="AA598" s="94" t="s">
        <v>685</v>
      </c>
      <c r="AB598" s="94" t="s">
        <v>685</v>
      </c>
      <c r="AC598" s="94" t="s">
        <v>685</v>
      </c>
      <c r="AD598" s="24" t="s">
        <v>685</v>
      </c>
      <c r="AE598" s="94" t="s">
        <v>685</v>
      </c>
      <c r="AF598" s="94" t="s">
        <v>646</v>
      </c>
      <c r="AG598" s="24" t="str">
        <f t="shared" ref="AG598" si="361">IF(AND(P598&gt;0,Q598&gt;0),"TP",IF(AND(P598&gt;0,Q598=0),"T","P"))</f>
        <v>P</v>
      </c>
      <c r="AH598" s="24">
        <v>2</v>
      </c>
      <c r="AI598" s="24">
        <v>21</v>
      </c>
      <c r="AJ598" s="24">
        <v>50</v>
      </c>
      <c r="AK598" s="24">
        <v>23</v>
      </c>
      <c r="AL598" s="24">
        <v>30</v>
      </c>
      <c r="AM598" s="24">
        <f t="shared" ref="AM598" si="362">IF(R598=0,0,IF(AI598="",R598,IF(X598="HIBRIDO VIRTUAL",0,((((AK598/24)+(AL598/1440))-((AI598/24)+(AJ598/1440)))*1440/50))))</f>
        <v>2.0000000000000027</v>
      </c>
      <c r="AN598" s="97">
        <f t="shared" ref="AN598" si="363">AI598/24+AJ598/1440</f>
        <v>0.90972222222222221</v>
      </c>
      <c r="AO598" s="97">
        <f t="shared" ref="AO598" si="364">AK598/24+AL598/1440</f>
        <v>0.97916666666666674</v>
      </c>
      <c r="AP598" s="24" t="str" cm="1">
        <f t="array" ref="AP598">IF(W598="","",IF(SUMPRODUCT((W598=$W$6:$W$3326)*(AH598=$AH$6:$AH$3326)*(AN598=$AN$6:$AN$3326)*(AO598=$AO$6:$AO$3326)*(ROW($W$6:$W$3326)&lt;&gt;ROW(W598))*((R598=0)*($R$6:$R$3326&gt;0)+(R598&gt;0)*($R$6:$R$3326=0)))&gt;0,"SALONES UNIDOS",IF(SUMPRODUCT((W598=$W$6:$W$3326)*(AH598=$AH$6:$AH$3326)*((AN598&lt;$AO$6:$AO$3326)*(AO598&gt;$AN$6:$AN$3326))*(ROW($W$6:$W$3326)&lt;&gt;ROW(W598)))&gt;0,"CRUZADO","Sin cruce")))</f>
        <v>Sin cruce</v>
      </c>
      <c r="AQ598" s="97" t="str">
        <f t="shared" ref="AQ598" si="365">TRIM(CONCATENATE(H598,I598,F598,J598))</f>
        <v>DE1PRINCIPALC</v>
      </c>
      <c r="AR598" s="97" t="str" cm="1">
        <f t="array" ref="AR598">IF(AQ598="","",IF(SUMPRODUCT((AQ598=$AQ$6:$AQ$3326)*(AH598=$AH$6:$AH$3326)*(AN598=$AN$6:$AN$3326)*(AO598=$AO$6:$AO$3326)*(ROW($AQ$6:$AQ$3326)&lt;&gt;ROW(AQ598))*((R598=0)*($R$6:$R$3326&gt;0)+(R598&gt;0)*($R$6:$R$3326=0)))&gt;0,"SALONES UNIDOS",IF(SUMPRODUCT((AQ598=$AQ$6:$AQ$3326)*(AH598=$AH$6:$AH$3326)*((AN598&lt;$AO$6:$AO$3326)*(AO598&gt;$AN$6:$AN$3326))*(ROW($AQ$6:$AQ$3326)&lt;&gt;ROW(AQ598)))&gt;0,"CRUZADO","Sin cruce")))</f>
        <v>Sin cruce</v>
      </c>
    </row>
    <row r="599" spans="3:44" s="8" customFormat="1" ht="18.75" customHeight="1" x14ac:dyDescent="0.2">
      <c r="C599" s="12" t="s">
        <v>639</v>
      </c>
      <c r="D599" s="100" t="s">
        <v>51</v>
      </c>
      <c r="E599" s="100">
        <v>20251</v>
      </c>
      <c r="F599" s="11" t="s">
        <v>23</v>
      </c>
      <c r="G599" s="11" t="s">
        <v>20</v>
      </c>
      <c r="H599" s="11" t="s">
        <v>30</v>
      </c>
      <c r="I599" s="11">
        <v>1</v>
      </c>
      <c r="J599" s="11" t="s">
        <v>32</v>
      </c>
      <c r="K599" s="95" t="s">
        <v>1170</v>
      </c>
      <c r="L599" s="67" t="s">
        <v>747</v>
      </c>
      <c r="M599" s="94" t="s">
        <v>684</v>
      </c>
      <c r="N599" s="94" t="s">
        <v>644</v>
      </c>
      <c r="O599" s="12" t="s">
        <v>521</v>
      </c>
      <c r="P599" s="24">
        <v>2</v>
      </c>
      <c r="Q599" s="24">
        <v>2</v>
      </c>
      <c r="R599" s="47">
        <v>4</v>
      </c>
      <c r="S599" s="24">
        <v>3</v>
      </c>
      <c r="T599" s="110"/>
      <c r="U599" s="24">
        <v>40</v>
      </c>
      <c r="V599" s="24" t="str">
        <f>IF(W599="","",IFERROR(INDEX(#REF!,MATCH(W599,#REF!,0)),"NUEVO"))</f>
        <v>NUEVO</v>
      </c>
      <c r="W599" s="9" t="s">
        <v>447</v>
      </c>
      <c r="X599" s="51" t="s">
        <v>95</v>
      </c>
      <c r="Y599" s="24" t="s">
        <v>646</v>
      </c>
      <c r="Z599" s="94" t="s">
        <v>647</v>
      </c>
      <c r="AA599" s="94" t="s">
        <v>685</v>
      </c>
      <c r="AB599" s="94" t="s">
        <v>685</v>
      </c>
      <c r="AC599" s="94" t="s">
        <v>685</v>
      </c>
      <c r="AD599" s="24" t="s">
        <v>685</v>
      </c>
      <c r="AE599" s="94" t="s">
        <v>685</v>
      </c>
      <c r="AF599" s="94" t="s">
        <v>646</v>
      </c>
      <c r="AG599" s="24" t="str">
        <f t="shared" si="316"/>
        <v>TP</v>
      </c>
      <c r="AH599" s="24">
        <v>2</v>
      </c>
      <c r="AI599" s="24">
        <v>18</v>
      </c>
      <c r="AJ599" s="24">
        <v>30</v>
      </c>
      <c r="AK599" s="24">
        <v>21</v>
      </c>
      <c r="AL599" s="24">
        <v>50</v>
      </c>
      <c r="AM599" s="24">
        <f t="shared" si="317"/>
        <v>3.9999999999999987</v>
      </c>
      <c r="AN599" s="97">
        <f t="shared" si="318"/>
        <v>0.77083333333333337</v>
      </c>
      <c r="AO599" s="97">
        <f t="shared" si="319"/>
        <v>0.90972222222222221</v>
      </c>
      <c r="AP599" s="24" t="str" cm="1">
        <f t="array" ref="AP599">IF(W599="","",IF(SUMPRODUCT((W599=$W$6:$W$3326)*(AH599=$AH$6:$AH$3326)*(AN599=$AN$6:$AN$3326)*(AO599=$AO$6:$AO$3326)*(ROW($W$6:$W$3326)&lt;&gt;ROW(W599))*((R599=0)*($R$6:$R$3326&gt;0)+(R599&gt;0)*($R$6:$R$3326=0)))&gt;0,"SALONES UNIDOS",IF(SUMPRODUCT((W599=$W$6:$W$3326)*(AH599=$AH$6:$AH$3326)*((AN599&lt;$AO$6:$AO$3326)*(AO599&gt;$AN$6:$AN$3326))*(ROW($W$6:$W$3326)&lt;&gt;ROW(W599)))&gt;0,"CRUZADO","Sin cruce")))</f>
        <v>Sin cruce</v>
      </c>
      <c r="AQ599" s="97" t="str">
        <f t="shared" si="320"/>
        <v>DE1PRINCIPALC</v>
      </c>
      <c r="AR599" s="97" t="str" cm="1">
        <f t="array" ref="AR599">IF(AQ599="","",IF(SUMPRODUCT((AQ599=$AQ$6:$AQ$3326)*(AH599=$AH$6:$AH$3326)*(AN599=$AN$6:$AN$3326)*(AO599=$AO$6:$AO$3326)*(ROW($AQ$6:$AQ$3326)&lt;&gt;ROW(AQ599))*((R599=0)*($R$6:$R$3326&gt;0)+(R599&gt;0)*($R$6:$R$3326=0)))&gt;0,"SALONES UNIDOS",IF(SUMPRODUCT((AQ599=$AQ$6:$AQ$3326)*(AH599=$AH$6:$AH$3326)*((AN599&lt;$AO$6:$AO$3326)*(AO599&gt;$AN$6:$AN$3326))*(ROW($AQ$6:$AQ$3326)&lt;&gt;ROW(AQ599)))&gt;0,"CRUZADO","Sin cruce")))</f>
        <v>Sin cruce</v>
      </c>
    </row>
    <row r="600" spans="3:44" s="8" customFormat="1" ht="18.75" customHeight="1" x14ac:dyDescent="0.2">
      <c r="C600" s="12" t="s">
        <v>639</v>
      </c>
      <c r="D600" s="100" t="s">
        <v>51</v>
      </c>
      <c r="E600" s="100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95" t="s">
        <v>1171</v>
      </c>
      <c r="L600" s="67" t="s">
        <v>749</v>
      </c>
      <c r="M600" s="94" t="s">
        <v>658</v>
      </c>
      <c r="N600" s="94" t="s">
        <v>644</v>
      </c>
      <c r="O600" s="12" t="s">
        <v>521</v>
      </c>
      <c r="P600" s="24">
        <v>2</v>
      </c>
      <c r="Q600" s="24">
        <v>2</v>
      </c>
      <c r="R600" s="47">
        <v>4</v>
      </c>
      <c r="S600" s="24">
        <v>3</v>
      </c>
      <c r="T600" s="110"/>
      <c r="U600" s="24">
        <v>40</v>
      </c>
      <c r="V600" s="24" t="str">
        <f>IF(W600="","",IFERROR(INDEX(#REF!,MATCH(W600,#REF!,0)),"NUEVO"))</f>
        <v>NUEVO</v>
      </c>
      <c r="W600" s="123" t="s">
        <v>501</v>
      </c>
      <c r="X600" s="80" t="s">
        <v>521</v>
      </c>
      <c r="Y600" s="94" t="s">
        <v>646</v>
      </c>
      <c r="Z600" s="94" t="s">
        <v>647</v>
      </c>
      <c r="AA600" s="94" t="s">
        <v>685</v>
      </c>
      <c r="AB600" s="94" t="s">
        <v>685</v>
      </c>
      <c r="AC600" s="94" t="s">
        <v>685</v>
      </c>
      <c r="AD600" s="24" t="s">
        <v>685</v>
      </c>
      <c r="AE600" s="94" t="s">
        <v>685</v>
      </c>
      <c r="AF600" s="94" t="s">
        <v>646</v>
      </c>
      <c r="AG600" s="24" t="str">
        <f t="shared" si="316"/>
        <v>TP</v>
      </c>
      <c r="AH600" s="24">
        <v>3</v>
      </c>
      <c r="AI600" s="24">
        <v>18</v>
      </c>
      <c r="AJ600" s="24">
        <v>30</v>
      </c>
      <c r="AK600" s="24">
        <v>21</v>
      </c>
      <c r="AL600" s="24">
        <v>50</v>
      </c>
      <c r="AM600" s="24">
        <f t="shared" si="317"/>
        <v>3.9999999999999987</v>
      </c>
      <c r="AN600" s="97">
        <f t="shared" si="318"/>
        <v>0.77083333333333337</v>
      </c>
      <c r="AO600" s="97">
        <f t="shared" si="319"/>
        <v>0.90972222222222221</v>
      </c>
      <c r="AP600" s="24" t="str" cm="1">
        <f t="array" ref="AP600">IF(W600="","",IF(SUMPRODUCT((W600=$W$6:$W$3326)*(AH600=$AH$6:$AH$3326)*(AN600=$AN$6:$AN$3326)*(AO600=$AO$6:$AO$3326)*(ROW($W$6:$W$3326)&lt;&gt;ROW(W600))*((R600=0)*($R$6:$R$3326&gt;0)+(R600&gt;0)*($R$6:$R$3326=0)))&gt;0,"SALONES UNIDOS",IF(SUMPRODUCT((W600=$W$6:$W$3326)*(AH600=$AH$6:$AH$3326)*((AN600&lt;$AO$6:$AO$3326)*(AO600&gt;$AN$6:$AN$3326))*(ROW($W$6:$W$3326)&lt;&gt;ROW(W600)))&gt;0,"CRUZADO","Sin cruce")))</f>
        <v>Sin cruce</v>
      </c>
      <c r="AQ600" s="97" t="str">
        <f t="shared" si="320"/>
        <v>DE1PRINCIPALC</v>
      </c>
      <c r="AR600" s="97" t="str" cm="1">
        <f t="array" ref="AR600">IF(AQ600="","",IF(SUMPRODUCT((AQ600=$AQ$6:$AQ$3326)*(AH600=$AH$6:$AH$3326)*(AN600=$AN$6:$AN$3326)*(AO600=$AO$6:$AO$3326)*(ROW($AQ$6:$AQ$3326)&lt;&gt;ROW(AQ600))*((R600=0)*($R$6:$R$3326&gt;0)+(R600&gt;0)*($R$6:$R$3326=0)))&gt;0,"SALONES UNIDOS",IF(SUMPRODUCT((AQ600=$AQ$6:$AQ$3326)*(AH600=$AH$6:$AH$3326)*((AN600&lt;$AO$6:$AO$3326)*(AO600&gt;$AN$6:$AN$3326))*(ROW($AQ$6:$AQ$3326)&lt;&gt;ROW(AQ600)))&gt;0,"CRUZADO","Sin cruce")))</f>
        <v>Sin cruce</v>
      </c>
    </row>
    <row r="601" spans="3:44" s="8" customFormat="1" ht="18.75" customHeight="1" x14ac:dyDescent="0.2">
      <c r="C601" s="12" t="s">
        <v>639</v>
      </c>
      <c r="D601" s="100" t="s">
        <v>51</v>
      </c>
      <c r="E601" s="100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95" t="s">
        <v>1172</v>
      </c>
      <c r="L601" s="67" t="s">
        <v>754</v>
      </c>
      <c r="M601" s="94" t="s">
        <v>684</v>
      </c>
      <c r="N601" s="94" t="s">
        <v>644</v>
      </c>
      <c r="O601" s="12" t="s">
        <v>521</v>
      </c>
      <c r="P601" s="24">
        <v>2</v>
      </c>
      <c r="Q601" s="24">
        <v>0</v>
      </c>
      <c r="R601" s="47">
        <v>2</v>
      </c>
      <c r="S601" s="24">
        <v>3</v>
      </c>
      <c r="T601" s="110"/>
      <c r="U601" s="24">
        <v>40</v>
      </c>
      <c r="V601" s="24" t="str">
        <f>IF(W601="","",IFERROR(INDEX(#REF!,MATCH(W601,#REF!,0)),"NUEVO"))</f>
        <v>NUEVO</v>
      </c>
      <c r="W601" s="98" t="s">
        <v>551</v>
      </c>
      <c r="X601" s="80" t="s">
        <v>521</v>
      </c>
      <c r="Y601" s="94" t="s">
        <v>646</v>
      </c>
      <c r="Z601" s="94" t="s">
        <v>647</v>
      </c>
      <c r="AA601" s="94" t="s">
        <v>685</v>
      </c>
      <c r="AB601" s="94" t="s">
        <v>685</v>
      </c>
      <c r="AC601" s="94" t="s">
        <v>685</v>
      </c>
      <c r="AD601" s="24" t="s">
        <v>685</v>
      </c>
      <c r="AE601" s="94" t="s">
        <v>685</v>
      </c>
      <c r="AF601" s="94" t="s">
        <v>646</v>
      </c>
      <c r="AG601" s="24" t="str">
        <f t="shared" ref="AG601" si="366">IF(AND(P601&gt;0,Q601&gt;0),"TP",IF(AND(P601&gt;0,Q601=0),"T","P"))</f>
        <v>T</v>
      </c>
      <c r="AH601" s="24">
        <v>1</v>
      </c>
      <c r="AI601" s="24">
        <v>19</v>
      </c>
      <c r="AJ601" s="24">
        <v>20</v>
      </c>
      <c r="AK601" s="24">
        <v>21</v>
      </c>
      <c r="AL601" s="24">
        <v>0</v>
      </c>
      <c r="AM601" s="24">
        <f t="shared" ref="AM601" si="367">IF(R601=0,0,IF(AI601="",R601,IF(X601="HIBRIDO VIRTUAL",0,((((AK601/24)+(AL601/1440))-((AI601/24)+(AJ601/1440)))*1440/50))))</f>
        <v>2.0000000000000027</v>
      </c>
      <c r="AN601" s="97">
        <f t="shared" ref="AN601" si="368">AI601/24+AJ601/1440</f>
        <v>0.80555555555555547</v>
      </c>
      <c r="AO601" s="97">
        <f t="shared" ref="AO601" si="369">AK601/24+AL601/1440</f>
        <v>0.875</v>
      </c>
      <c r="AP601" s="24" t="str" cm="1">
        <f t="array" ref="AP601">IF(W601="","",IF(SUMPRODUCT((W601=$W$6:$W$3326)*(AH601=$AH$6:$AH$3326)*(AN601=$AN$6:$AN$3326)*(AO601=$AO$6:$AO$3326)*(ROW($W$6:$W$3326)&lt;&gt;ROW(W601))*((R601=0)*($R$6:$R$3326&gt;0)+(R601&gt;0)*($R$6:$R$3326=0)))&gt;0,"SALONES UNIDOS",IF(SUMPRODUCT((W601=$W$6:$W$3326)*(AH601=$AH$6:$AH$3326)*((AN601&lt;$AO$6:$AO$3326)*(AO601&gt;$AN$6:$AN$3326))*(ROW($W$6:$W$3326)&lt;&gt;ROW(W601)))&gt;0,"CRUZADO","Sin cruce")))</f>
        <v>Sin cruce</v>
      </c>
      <c r="AQ601" s="97" t="str">
        <f t="shared" ref="AQ601" si="370">TRIM(CONCATENATE(H601,I601,F601,J601))</f>
        <v>DE1PRINCIPALC</v>
      </c>
      <c r="AR601" s="97" t="str" cm="1">
        <f t="array" ref="AR601">IF(AQ601="","",IF(SUMPRODUCT((AQ601=$AQ$6:$AQ$3326)*(AH601=$AH$6:$AH$3326)*(AN601=$AN$6:$AN$3326)*(AO601=$AO$6:$AO$3326)*(ROW($AQ$6:$AQ$3326)&lt;&gt;ROW(AQ601))*((R601=0)*($R$6:$R$3326&gt;0)+(R601&gt;0)*($R$6:$R$3326=0)))&gt;0,"SALONES UNIDOS",IF(SUMPRODUCT((AQ601=$AQ$6:$AQ$3326)*(AH601=$AH$6:$AH$3326)*((AN601&lt;$AO$6:$AO$3326)*(AO601&gt;$AN$6:$AN$3326))*(ROW($AQ$6:$AQ$3326)&lt;&gt;ROW(AQ601)))&gt;0,"CRUZADO","Sin cruce")))</f>
        <v>Sin cruce</v>
      </c>
    </row>
    <row r="602" spans="3:44" s="8" customFormat="1" ht="18.75" customHeight="1" x14ac:dyDescent="0.2">
      <c r="C602" s="12" t="s">
        <v>639</v>
      </c>
      <c r="D602" s="100" t="s">
        <v>51</v>
      </c>
      <c r="E602" s="100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32</v>
      </c>
      <c r="K602" s="95" t="s">
        <v>1172</v>
      </c>
      <c r="L602" s="67" t="s">
        <v>754</v>
      </c>
      <c r="M602" s="94" t="s">
        <v>684</v>
      </c>
      <c r="N602" s="94" t="s">
        <v>644</v>
      </c>
      <c r="O602" s="12" t="s">
        <v>521</v>
      </c>
      <c r="P602" s="24">
        <v>0</v>
      </c>
      <c r="Q602" s="24">
        <v>2</v>
      </c>
      <c r="R602" s="47">
        <v>2</v>
      </c>
      <c r="S602" s="24">
        <v>3</v>
      </c>
      <c r="T602" s="110"/>
      <c r="U602" s="24">
        <v>40</v>
      </c>
      <c r="V602" s="24" t="str">
        <f>IF(W602="","",IFERROR(INDEX(#REF!,MATCH(W602,#REF!,0)),"NUEVO"))</f>
        <v>NUEVO</v>
      </c>
      <c r="W602" s="98" t="s">
        <v>551</v>
      </c>
      <c r="X602" s="80" t="s">
        <v>521</v>
      </c>
      <c r="Y602" s="94" t="s">
        <v>646</v>
      </c>
      <c r="Z602" s="94" t="s">
        <v>647</v>
      </c>
      <c r="AA602" s="94" t="s">
        <v>685</v>
      </c>
      <c r="AB602" s="94" t="s">
        <v>685</v>
      </c>
      <c r="AC602" s="94" t="s">
        <v>685</v>
      </c>
      <c r="AD602" s="24" t="s">
        <v>685</v>
      </c>
      <c r="AE602" s="94" t="s">
        <v>685</v>
      </c>
      <c r="AF602" s="94" t="s">
        <v>646</v>
      </c>
      <c r="AG602" s="24" t="str">
        <f t="shared" si="316"/>
        <v>P</v>
      </c>
      <c r="AH602" s="24">
        <v>3</v>
      </c>
      <c r="AI602" s="24">
        <v>21</v>
      </c>
      <c r="AJ602" s="24">
        <v>50</v>
      </c>
      <c r="AK602" s="24">
        <v>23</v>
      </c>
      <c r="AL602" s="24">
        <v>30</v>
      </c>
      <c r="AM602" s="24">
        <f t="shared" si="317"/>
        <v>2.0000000000000027</v>
      </c>
      <c r="AN602" s="97">
        <f t="shared" si="318"/>
        <v>0.90972222222222221</v>
      </c>
      <c r="AO602" s="97">
        <f t="shared" si="319"/>
        <v>0.97916666666666674</v>
      </c>
      <c r="AP602" s="24" t="str" cm="1">
        <f t="array" ref="AP602">IF(W602="","",IF(SUMPRODUCT((W602=$W$6:$W$3326)*(AH602=$AH$6:$AH$3326)*(AN602=$AN$6:$AN$3326)*(AO602=$AO$6:$AO$3326)*(ROW($W$6:$W$3326)&lt;&gt;ROW(W602))*((R602=0)*($R$6:$R$3326&gt;0)+(R602&gt;0)*($R$6:$R$3326=0)))&gt;0,"SALONES UNIDOS",IF(SUMPRODUCT((W602=$W$6:$W$3326)*(AH602=$AH$6:$AH$3326)*((AN602&lt;$AO$6:$AO$3326)*(AO602&gt;$AN$6:$AN$3326))*(ROW($W$6:$W$3326)&lt;&gt;ROW(W602)))&gt;0,"CRUZADO","Sin cruce")))</f>
        <v>Sin cruce</v>
      </c>
      <c r="AQ602" s="97" t="str">
        <f t="shared" si="320"/>
        <v>DE1PRINCIPALC</v>
      </c>
      <c r="AR602" s="97" t="str" cm="1">
        <f t="array" ref="AR602">IF(AQ602="","",IF(SUMPRODUCT((AQ602=$AQ$6:$AQ$3326)*(AH602=$AH$6:$AH$3326)*(AN602=$AN$6:$AN$3326)*(AO602=$AO$6:$AO$3326)*(ROW($AQ$6:$AQ$3326)&lt;&gt;ROW(AQ602))*((R602=0)*($R$6:$R$3326&gt;0)+(R602&gt;0)*($R$6:$R$3326=0)))&gt;0,"SALONES UNIDOS",IF(SUMPRODUCT((AQ602=$AQ$6:$AQ$3326)*(AH602=$AH$6:$AH$3326)*((AN602&lt;$AO$6:$AO$3326)*(AO602&gt;$AN$6:$AN$3326))*(ROW($AQ$6:$AQ$3326)&lt;&gt;ROW(AQ602)))&gt;0,"CRUZADO","Sin cruce")))</f>
        <v>Sin cruce</v>
      </c>
    </row>
    <row r="603" spans="3:44" s="8" customFormat="1" ht="18.75" customHeight="1" x14ac:dyDescent="0.2">
      <c r="C603" s="12" t="s">
        <v>639</v>
      </c>
      <c r="D603" s="100" t="s">
        <v>51</v>
      </c>
      <c r="E603" s="100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95" t="s">
        <v>1167</v>
      </c>
      <c r="L603" s="67" t="s">
        <v>739</v>
      </c>
      <c r="M603" s="94" t="s">
        <v>684</v>
      </c>
      <c r="N603" s="94" t="s">
        <v>644</v>
      </c>
      <c r="O603" s="12" t="s">
        <v>521</v>
      </c>
      <c r="P603" s="24">
        <v>3</v>
      </c>
      <c r="Q603" s="24">
        <v>2</v>
      </c>
      <c r="R603" s="47">
        <v>5</v>
      </c>
      <c r="S603" s="24">
        <v>4</v>
      </c>
      <c r="T603" s="110"/>
      <c r="U603" s="24">
        <v>40</v>
      </c>
      <c r="V603" s="24" t="str">
        <f>IF(W603="","",IFERROR(INDEX(#REF!,MATCH(W603,#REF!,0)),"NUEVO"))</f>
        <v>NUEVO</v>
      </c>
      <c r="W603" s="80" t="s">
        <v>554</v>
      </c>
      <c r="X603" s="80" t="s">
        <v>521</v>
      </c>
      <c r="Y603" s="94" t="s">
        <v>646</v>
      </c>
      <c r="Z603" s="94" t="s">
        <v>647</v>
      </c>
      <c r="AA603" s="94" t="s">
        <v>685</v>
      </c>
      <c r="AB603" s="94" t="s">
        <v>685</v>
      </c>
      <c r="AC603" s="94" t="s">
        <v>685</v>
      </c>
      <c r="AD603" s="24" t="s">
        <v>685</v>
      </c>
      <c r="AE603" s="94" t="s">
        <v>685</v>
      </c>
      <c r="AF603" s="94" t="s">
        <v>646</v>
      </c>
      <c r="AG603" s="24" t="str">
        <f t="shared" si="316"/>
        <v>TP</v>
      </c>
      <c r="AH603" s="24">
        <v>1</v>
      </c>
      <c r="AI603" s="24">
        <v>19</v>
      </c>
      <c r="AJ603" s="24">
        <v>20</v>
      </c>
      <c r="AK603" s="24">
        <v>23</v>
      </c>
      <c r="AL603" s="24">
        <v>30</v>
      </c>
      <c r="AM603" s="24">
        <f t="shared" si="317"/>
        <v>5.0000000000000044</v>
      </c>
      <c r="AN603" s="97">
        <f t="shared" si="318"/>
        <v>0.80555555555555547</v>
      </c>
      <c r="AO603" s="97">
        <f t="shared" si="319"/>
        <v>0.97916666666666674</v>
      </c>
      <c r="AP603" s="24" t="str" cm="1">
        <f t="array" ref="AP603">IF(W603="","",IF(SUMPRODUCT((W603=$W$6:$W$3326)*(AH603=$AH$6:$AH$3326)*(AN603=$AN$6:$AN$3326)*(AO603=$AO$6:$AO$3326)*(ROW($W$6:$W$3326)&lt;&gt;ROW(W603))*((R603=0)*($R$6:$R$3326&gt;0)+(R603&gt;0)*($R$6:$R$3326=0)))&gt;0,"SALONES UNIDOS",IF(SUMPRODUCT((W603=$W$6:$W$3326)*(AH603=$AH$6:$AH$3326)*((AN603&lt;$AO$6:$AO$3326)*(AO603&gt;$AN$6:$AN$3326))*(ROW($W$6:$W$3326)&lt;&gt;ROW(W603)))&gt;0,"CRUZADO","Sin cruce")))</f>
        <v>Sin cruce</v>
      </c>
      <c r="AQ603" s="97" t="str">
        <f t="shared" si="320"/>
        <v>DE1PRINCIPALD</v>
      </c>
      <c r="AR603" s="97" t="str" cm="1">
        <f t="array" ref="AR603">IF(AQ603="","",IF(SUMPRODUCT((AQ603=$AQ$6:$AQ$3326)*(AH603=$AH$6:$AH$3326)*(AN603=$AN$6:$AN$3326)*(AO603=$AO$6:$AO$3326)*(ROW($AQ$6:$AQ$3326)&lt;&gt;ROW(AQ603))*((R603=0)*($R$6:$R$3326&gt;0)+(R603&gt;0)*($R$6:$R$3326=0)))&gt;0,"SALONES UNIDOS",IF(SUMPRODUCT((AQ603=$AQ$6:$AQ$3326)*(AH603=$AH$6:$AH$3326)*((AN603&lt;$AO$6:$AO$3326)*(AO603&gt;$AN$6:$AN$3326))*(ROW($AQ$6:$AQ$3326)&lt;&gt;ROW(AQ603)))&gt;0,"CRUZADO","Sin cruce")))</f>
        <v>Sin cruce</v>
      </c>
    </row>
    <row r="604" spans="3:44" s="8" customFormat="1" ht="18.75" customHeight="1" x14ac:dyDescent="0.2">
      <c r="C604" s="12" t="s">
        <v>639</v>
      </c>
      <c r="D604" s="100" t="s">
        <v>51</v>
      </c>
      <c r="E604" s="100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95" t="s">
        <v>1168</v>
      </c>
      <c r="L604" s="67" t="s">
        <v>743</v>
      </c>
      <c r="M604" s="94" t="s">
        <v>684</v>
      </c>
      <c r="N604" s="94" t="s">
        <v>644</v>
      </c>
      <c r="O604" s="12" t="s">
        <v>521</v>
      </c>
      <c r="P604" s="24">
        <v>3</v>
      </c>
      <c r="Q604" s="24">
        <v>2</v>
      </c>
      <c r="R604" s="47">
        <v>5</v>
      </c>
      <c r="S604" s="24">
        <v>4</v>
      </c>
      <c r="T604" s="110"/>
      <c r="U604" s="24">
        <v>40</v>
      </c>
      <c r="V604" s="24" t="str">
        <f>IF(W604="","",IFERROR(INDEX(#REF!,MATCH(W604,#REF!,0)),"NUEVO"))</f>
        <v>NUEVO</v>
      </c>
      <c r="W604" s="9" t="s">
        <v>140</v>
      </c>
      <c r="X604" s="80" t="s">
        <v>521</v>
      </c>
      <c r="Y604" s="94" t="s">
        <v>646</v>
      </c>
      <c r="Z604" s="94" t="s">
        <v>647</v>
      </c>
      <c r="AA604" s="94" t="s">
        <v>685</v>
      </c>
      <c r="AB604" s="94" t="s">
        <v>685</v>
      </c>
      <c r="AC604" s="94" t="s">
        <v>685</v>
      </c>
      <c r="AD604" s="24" t="s">
        <v>685</v>
      </c>
      <c r="AE604" s="94" t="s">
        <v>685</v>
      </c>
      <c r="AF604" s="94" t="s">
        <v>646</v>
      </c>
      <c r="AG604" s="24" t="str">
        <f t="shared" si="316"/>
        <v>TP</v>
      </c>
      <c r="AH604" s="24">
        <v>2</v>
      </c>
      <c r="AI604" s="24">
        <v>19</v>
      </c>
      <c r="AJ604" s="24">
        <v>20</v>
      </c>
      <c r="AK604" s="24">
        <v>23</v>
      </c>
      <c r="AL604" s="24">
        <v>30</v>
      </c>
      <c r="AM604" s="24">
        <f t="shared" si="317"/>
        <v>5.0000000000000044</v>
      </c>
      <c r="AN604" s="97">
        <f t="shared" si="318"/>
        <v>0.80555555555555547</v>
      </c>
      <c r="AO604" s="97">
        <f t="shared" si="319"/>
        <v>0.97916666666666674</v>
      </c>
      <c r="AP604" s="24" t="str" cm="1">
        <f t="array" ref="AP604">IF(W604="","",IF(SUMPRODUCT((W604=$W$6:$W$3326)*(AH604=$AH$6:$AH$3326)*(AN604=$AN$6:$AN$3326)*(AO604=$AO$6:$AO$3326)*(ROW($W$6:$W$3326)&lt;&gt;ROW(W604))*((R604=0)*($R$6:$R$3326&gt;0)+(R604&gt;0)*($R$6:$R$3326=0)))&gt;0,"SALONES UNIDOS",IF(SUMPRODUCT((W604=$W$6:$W$3326)*(AH604=$AH$6:$AH$3326)*((AN604&lt;$AO$6:$AO$3326)*(AO604&gt;$AN$6:$AN$3326))*(ROW($W$6:$W$3326)&lt;&gt;ROW(W604)))&gt;0,"CRUZADO","Sin cruce")))</f>
        <v>Sin cruce</v>
      </c>
      <c r="AQ604" s="97" t="str">
        <f t="shared" si="320"/>
        <v>DE1PRINCIPALD</v>
      </c>
      <c r="AR604" s="97" t="str" cm="1">
        <f t="array" ref="AR604">IF(AQ604="","",IF(SUMPRODUCT((AQ604=$AQ$6:$AQ$3326)*(AH604=$AH$6:$AH$3326)*(AN604=$AN$6:$AN$3326)*(AO604=$AO$6:$AO$3326)*(ROW($AQ$6:$AQ$3326)&lt;&gt;ROW(AQ604))*((R604=0)*($R$6:$R$3326&gt;0)+(R604&gt;0)*($R$6:$R$3326=0)))&gt;0,"SALONES UNIDOS",IF(SUMPRODUCT((AQ604=$AQ$6:$AQ$3326)*(AH604=$AH$6:$AH$3326)*((AN604&lt;$AO$6:$AO$3326)*(AO604&gt;$AN$6:$AN$3326))*(ROW($AQ$6:$AQ$3326)&lt;&gt;ROW(AQ604)))&gt;0,"CRUZADO","Sin cruce")))</f>
        <v>Sin cruce</v>
      </c>
    </row>
    <row r="605" spans="3:44" s="8" customFormat="1" ht="18.75" customHeight="1" x14ac:dyDescent="0.2">
      <c r="C605" s="12" t="s">
        <v>639</v>
      </c>
      <c r="D605" s="100" t="s">
        <v>51</v>
      </c>
      <c r="E605" s="100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95" t="s">
        <v>1169</v>
      </c>
      <c r="L605" s="67" t="s">
        <v>745</v>
      </c>
      <c r="M605" s="94" t="s">
        <v>684</v>
      </c>
      <c r="N605" s="94" t="s">
        <v>644</v>
      </c>
      <c r="O605" s="12" t="s">
        <v>521</v>
      </c>
      <c r="P605" s="24">
        <v>3</v>
      </c>
      <c r="Q605" s="24">
        <v>2</v>
      </c>
      <c r="R605" s="47">
        <v>5</v>
      </c>
      <c r="S605" s="24">
        <v>4</v>
      </c>
      <c r="T605" s="110"/>
      <c r="U605" s="24">
        <v>40</v>
      </c>
      <c r="V605" s="24" t="str">
        <f>IF(W605="","",IFERROR(INDEX(#REF!,MATCH(W605,#REF!,0)),"NUEVO"))</f>
        <v>NUEVO</v>
      </c>
      <c r="W605" s="80" t="s">
        <v>547</v>
      </c>
      <c r="X605" s="80" t="s">
        <v>521</v>
      </c>
      <c r="Y605" s="94" t="s">
        <v>646</v>
      </c>
      <c r="Z605" s="94" t="s">
        <v>647</v>
      </c>
      <c r="AA605" s="94" t="s">
        <v>685</v>
      </c>
      <c r="AB605" s="94" t="s">
        <v>685</v>
      </c>
      <c r="AC605" s="94" t="s">
        <v>685</v>
      </c>
      <c r="AD605" s="24" t="s">
        <v>685</v>
      </c>
      <c r="AE605" s="94" t="s">
        <v>685</v>
      </c>
      <c r="AF605" s="94" t="s">
        <v>646</v>
      </c>
      <c r="AG605" s="24" t="str">
        <f t="shared" si="316"/>
        <v>TP</v>
      </c>
      <c r="AH605" s="24">
        <v>4</v>
      </c>
      <c r="AI605" s="24">
        <v>18</v>
      </c>
      <c r="AJ605" s="24">
        <v>30</v>
      </c>
      <c r="AK605" s="24">
        <v>22</v>
      </c>
      <c r="AL605" s="24">
        <v>40</v>
      </c>
      <c r="AM605" s="24">
        <f t="shared" si="317"/>
        <v>4.9999999999999982</v>
      </c>
      <c r="AN605" s="97">
        <f t="shared" si="318"/>
        <v>0.77083333333333337</v>
      </c>
      <c r="AO605" s="97">
        <f t="shared" si="319"/>
        <v>0.94444444444444442</v>
      </c>
      <c r="AP605" s="24" t="str" cm="1">
        <f t="array" ref="AP605">IF(W605="","",IF(SUMPRODUCT((W605=$W$6:$W$3326)*(AH605=$AH$6:$AH$3326)*(AN605=$AN$6:$AN$3326)*(AO605=$AO$6:$AO$3326)*(ROW($W$6:$W$3326)&lt;&gt;ROW(W605))*((R605=0)*($R$6:$R$3326&gt;0)+(R605&gt;0)*($R$6:$R$3326=0)))&gt;0,"SALONES UNIDOS",IF(SUMPRODUCT((W605=$W$6:$W$3326)*(AH605=$AH$6:$AH$3326)*((AN605&lt;$AO$6:$AO$3326)*(AO605&gt;$AN$6:$AN$3326))*(ROW($W$6:$W$3326)&lt;&gt;ROW(W605)))&gt;0,"CRUZADO","Sin cruce")))</f>
        <v>Sin cruce</v>
      </c>
      <c r="AQ605" s="97" t="str">
        <f t="shared" si="320"/>
        <v>DE1PRINCIPALD</v>
      </c>
      <c r="AR605" s="97" t="str" cm="1">
        <f t="array" ref="AR605">IF(AQ605="","",IF(SUMPRODUCT((AQ605=$AQ$6:$AQ$3326)*(AH605=$AH$6:$AH$3326)*(AN605=$AN$6:$AN$3326)*(AO605=$AO$6:$AO$3326)*(ROW($AQ$6:$AQ$3326)&lt;&gt;ROW(AQ605))*((R605=0)*($R$6:$R$3326&gt;0)+(R605&gt;0)*($R$6:$R$3326=0)))&gt;0,"SALONES UNIDOS",IF(SUMPRODUCT((AQ605=$AQ$6:$AQ$3326)*(AH605=$AH$6:$AH$3326)*((AN605&lt;$AO$6:$AO$3326)*(AO605&gt;$AN$6:$AN$3326))*(ROW($AQ$6:$AQ$3326)&lt;&gt;ROW(AQ605)))&gt;0,"CRUZADO","Sin cruce")))</f>
        <v>Sin cruce</v>
      </c>
    </row>
    <row r="606" spans="3:44" s="8" customFormat="1" ht="18.75" customHeight="1" x14ac:dyDescent="0.2">
      <c r="C606" s="12" t="s">
        <v>639</v>
      </c>
      <c r="D606" s="100" t="s">
        <v>51</v>
      </c>
      <c r="E606" s="100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95" t="s">
        <v>1170</v>
      </c>
      <c r="L606" s="67" t="s">
        <v>747</v>
      </c>
      <c r="M606" s="94" t="s">
        <v>684</v>
      </c>
      <c r="N606" s="94" t="s">
        <v>644</v>
      </c>
      <c r="O606" s="12" t="s">
        <v>521</v>
      </c>
      <c r="P606" s="24">
        <v>2</v>
      </c>
      <c r="Q606" s="24">
        <v>2</v>
      </c>
      <c r="R606" s="47">
        <v>4</v>
      </c>
      <c r="S606" s="24">
        <v>3</v>
      </c>
      <c r="T606" s="110"/>
      <c r="U606" s="24">
        <v>40</v>
      </c>
      <c r="V606" s="24" t="str">
        <f>IF(W606="","",IFERROR(INDEX(#REF!,MATCH(W606,#REF!,0)),"NUEVO"))</f>
        <v>NUEVO</v>
      </c>
      <c r="W606" s="9" t="s">
        <v>182</v>
      </c>
      <c r="X606" s="80" t="s">
        <v>521</v>
      </c>
      <c r="Y606" s="94" t="s">
        <v>646</v>
      </c>
      <c r="Z606" s="94" t="s">
        <v>647</v>
      </c>
      <c r="AA606" s="94" t="s">
        <v>685</v>
      </c>
      <c r="AB606" s="94" t="s">
        <v>685</v>
      </c>
      <c r="AC606" s="94" t="s">
        <v>685</v>
      </c>
      <c r="AD606" s="24" t="s">
        <v>685</v>
      </c>
      <c r="AE606" s="94" t="s">
        <v>685</v>
      </c>
      <c r="AF606" s="94" t="s">
        <v>646</v>
      </c>
      <c r="AG606" s="24" t="str">
        <f t="shared" si="316"/>
        <v>TP</v>
      </c>
      <c r="AH606" s="24">
        <v>3</v>
      </c>
      <c r="AI606" s="24">
        <v>18</v>
      </c>
      <c r="AJ606" s="24">
        <v>30</v>
      </c>
      <c r="AK606" s="24">
        <v>21</v>
      </c>
      <c r="AL606" s="24">
        <v>50</v>
      </c>
      <c r="AM606" s="24">
        <f t="shared" si="317"/>
        <v>3.9999999999999987</v>
      </c>
      <c r="AN606" s="97">
        <f t="shared" si="318"/>
        <v>0.77083333333333337</v>
      </c>
      <c r="AO606" s="97">
        <f t="shared" si="319"/>
        <v>0.90972222222222221</v>
      </c>
      <c r="AP606" s="24" t="str" cm="1">
        <f t="array" ref="AP606">IF(W606="","",IF(SUMPRODUCT((W606=$W$6:$W$3326)*(AH606=$AH$6:$AH$3326)*(AN606=$AN$6:$AN$3326)*(AO606=$AO$6:$AO$3326)*(ROW($W$6:$W$3326)&lt;&gt;ROW(W606))*((R606=0)*($R$6:$R$3326&gt;0)+(R606&gt;0)*($R$6:$R$3326=0)))&gt;0,"SALONES UNIDOS",IF(SUMPRODUCT((W606=$W$6:$W$3326)*(AH606=$AH$6:$AH$3326)*((AN606&lt;$AO$6:$AO$3326)*(AO606&gt;$AN$6:$AN$3326))*(ROW($W$6:$W$3326)&lt;&gt;ROW(W606)))&gt;0,"CRUZADO","Sin cruce")))</f>
        <v>Sin cruce</v>
      </c>
      <c r="AQ606" s="97" t="str">
        <f t="shared" si="320"/>
        <v>DE1PRINCIPALD</v>
      </c>
      <c r="AR606" s="97" t="str" cm="1">
        <f t="array" ref="AR606">IF(AQ606="","",IF(SUMPRODUCT((AQ606=$AQ$6:$AQ$3326)*(AH606=$AH$6:$AH$3326)*(AN606=$AN$6:$AN$3326)*(AO606=$AO$6:$AO$3326)*(ROW($AQ$6:$AQ$3326)&lt;&gt;ROW(AQ606))*((R606=0)*($R$6:$R$3326&gt;0)+(R606&gt;0)*($R$6:$R$3326=0)))&gt;0,"SALONES UNIDOS",IF(SUMPRODUCT((AQ606=$AQ$6:$AQ$3326)*(AH606=$AH$6:$AH$3326)*((AN606&lt;$AO$6:$AO$3326)*(AO606&gt;$AN$6:$AN$3326))*(ROW($AQ$6:$AQ$3326)&lt;&gt;ROW(AQ606)))&gt;0,"CRUZADO","Sin cruce")))</f>
        <v>Sin cruce</v>
      </c>
    </row>
    <row r="607" spans="3:44" s="8" customFormat="1" ht="18.75" customHeight="1" x14ac:dyDescent="0.2">
      <c r="C607" s="12" t="s">
        <v>639</v>
      </c>
      <c r="D607" s="100" t="s">
        <v>51</v>
      </c>
      <c r="E607" s="100">
        <v>20251</v>
      </c>
      <c r="F607" s="12" t="s">
        <v>23</v>
      </c>
      <c r="G607" s="12" t="s">
        <v>20</v>
      </c>
      <c r="H607" s="12" t="s">
        <v>30</v>
      </c>
      <c r="I607" s="12">
        <v>1</v>
      </c>
      <c r="J607" s="12" t="s">
        <v>41</v>
      </c>
      <c r="K607" s="95" t="s">
        <v>1171</v>
      </c>
      <c r="L607" s="67" t="s">
        <v>749</v>
      </c>
      <c r="M607" s="94" t="s">
        <v>658</v>
      </c>
      <c r="N607" s="94" t="s">
        <v>644</v>
      </c>
      <c r="O607" s="12" t="s">
        <v>521</v>
      </c>
      <c r="P607" s="24">
        <v>2</v>
      </c>
      <c r="Q607" s="24">
        <v>0</v>
      </c>
      <c r="R607" s="47">
        <v>2</v>
      </c>
      <c r="S607" s="24">
        <v>3</v>
      </c>
      <c r="T607" s="110"/>
      <c r="U607" s="24">
        <v>40</v>
      </c>
      <c r="V607" s="24" t="str">
        <f>IF(W607="","",IFERROR(INDEX(#REF!,MATCH(W607,#REF!,0)),"NUEVO"))</f>
        <v>NUEVO</v>
      </c>
      <c r="W607" s="80" t="s">
        <v>501</v>
      </c>
      <c r="X607" s="80" t="s">
        <v>521</v>
      </c>
      <c r="Y607" s="94" t="s">
        <v>646</v>
      </c>
      <c r="Z607" s="94" t="s">
        <v>647</v>
      </c>
      <c r="AA607" s="94" t="s">
        <v>685</v>
      </c>
      <c r="AB607" s="94" t="s">
        <v>685</v>
      </c>
      <c r="AC607" s="94" t="s">
        <v>685</v>
      </c>
      <c r="AD607" s="24" t="s">
        <v>685</v>
      </c>
      <c r="AE607" s="94" t="s">
        <v>685</v>
      </c>
      <c r="AF607" s="94" t="s">
        <v>646</v>
      </c>
      <c r="AG607" s="24" t="str">
        <f t="shared" si="316"/>
        <v>T</v>
      </c>
      <c r="AH607" s="24">
        <v>3</v>
      </c>
      <c r="AI607" s="24">
        <v>21</v>
      </c>
      <c r="AJ607" s="24">
        <v>50</v>
      </c>
      <c r="AK607" s="24">
        <v>23</v>
      </c>
      <c r="AL607" s="24">
        <v>30</v>
      </c>
      <c r="AM607" s="24">
        <f t="shared" si="317"/>
        <v>2.0000000000000027</v>
      </c>
      <c r="AN607" s="97">
        <f t="shared" si="318"/>
        <v>0.90972222222222221</v>
      </c>
      <c r="AO607" s="97">
        <f t="shared" si="319"/>
        <v>0.97916666666666674</v>
      </c>
      <c r="AP607" s="24" t="str" cm="1">
        <f t="array" ref="AP607">IF(W607="","",IF(SUMPRODUCT((W607=$W$6:$W$3326)*(AH607=$AH$6:$AH$3326)*(AN607=$AN$6:$AN$3326)*(AO607=$AO$6:$AO$3326)*(ROW($W$6:$W$3326)&lt;&gt;ROW(W607))*((R607=0)*($R$6:$R$3326&gt;0)+(R607&gt;0)*($R$6:$R$3326=0)))&gt;0,"SALONES UNIDOS",IF(SUMPRODUCT((W607=$W$6:$W$3326)*(AH607=$AH$6:$AH$3326)*((AN607&lt;$AO$6:$AO$3326)*(AO607&gt;$AN$6:$AN$3326))*(ROW($W$6:$W$3326)&lt;&gt;ROW(W607)))&gt;0,"CRUZADO","Sin cruce")))</f>
        <v>Sin cruce</v>
      </c>
      <c r="AQ607" s="97" t="str">
        <f t="shared" si="320"/>
        <v>DE1PRINCIPALD</v>
      </c>
      <c r="AR607" s="97" t="str" cm="1">
        <f t="array" ref="AR607">IF(AQ607="","",IF(SUMPRODUCT((AQ607=$AQ$6:$AQ$3326)*(AH607=$AH$6:$AH$3326)*(AN607=$AN$6:$AN$3326)*(AO607=$AO$6:$AO$3326)*(ROW($AQ$6:$AQ$3326)&lt;&gt;ROW(AQ607))*((R607=0)*($R$6:$R$3326&gt;0)+(R607&gt;0)*($R$6:$R$3326=0)))&gt;0,"SALONES UNIDOS",IF(SUMPRODUCT((AQ607=$AQ$6:$AQ$3326)*(AH607=$AH$6:$AH$3326)*((AN607&lt;$AO$6:$AO$3326)*(AO607&gt;$AN$6:$AN$3326))*(ROW($AQ$6:$AQ$3326)&lt;&gt;ROW(AQ607)))&gt;0,"CRUZADO","Sin cruce")))</f>
        <v>Sin cruce</v>
      </c>
    </row>
    <row r="608" spans="3:44" s="8" customFormat="1" ht="18.75" customHeight="1" x14ac:dyDescent="0.2">
      <c r="C608" s="12" t="s">
        <v>639</v>
      </c>
      <c r="D608" s="100" t="s">
        <v>51</v>
      </c>
      <c r="E608" s="100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95" t="s">
        <v>1171</v>
      </c>
      <c r="L608" s="67" t="s">
        <v>749</v>
      </c>
      <c r="M608" s="94" t="s">
        <v>658</v>
      </c>
      <c r="N608" s="94" t="s">
        <v>644</v>
      </c>
      <c r="O608" s="12" t="s">
        <v>521</v>
      </c>
      <c r="P608" s="24">
        <v>0</v>
      </c>
      <c r="Q608" s="24">
        <v>2</v>
      </c>
      <c r="R608" s="47">
        <v>2</v>
      </c>
      <c r="S608" s="24">
        <v>3</v>
      </c>
      <c r="T608" s="110"/>
      <c r="U608" s="24">
        <v>40</v>
      </c>
      <c r="V608" s="24" t="str">
        <f>IF(W608="","",IFERROR(INDEX(#REF!,MATCH(W608,#REF!,0)),"NUEVO"))</f>
        <v>NUEVO</v>
      </c>
      <c r="W608" s="80" t="s">
        <v>501</v>
      </c>
      <c r="X608" s="98" t="s">
        <v>521</v>
      </c>
      <c r="Y608" s="24" t="s">
        <v>646</v>
      </c>
      <c r="Z608" s="94" t="s">
        <v>647</v>
      </c>
      <c r="AA608" s="94" t="s">
        <v>685</v>
      </c>
      <c r="AB608" s="94" t="s">
        <v>685</v>
      </c>
      <c r="AC608" s="94" t="s">
        <v>685</v>
      </c>
      <c r="AD608" s="24" t="s">
        <v>685</v>
      </c>
      <c r="AE608" s="94" t="s">
        <v>685</v>
      </c>
      <c r="AF608" s="94" t="s">
        <v>646</v>
      </c>
      <c r="AG608" s="24" t="str">
        <f t="shared" si="316"/>
        <v>P</v>
      </c>
      <c r="AH608" s="24">
        <v>5</v>
      </c>
      <c r="AI608" s="24">
        <v>21</v>
      </c>
      <c r="AJ608" s="24">
        <v>50</v>
      </c>
      <c r="AK608" s="24">
        <v>23</v>
      </c>
      <c r="AL608" s="24">
        <v>30</v>
      </c>
      <c r="AM608" s="24">
        <f t="shared" si="317"/>
        <v>2.0000000000000027</v>
      </c>
      <c r="AN608" s="97">
        <f t="shared" si="318"/>
        <v>0.90972222222222221</v>
      </c>
      <c r="AO608" s="97">
        <f t="shared" si="319"/>
        <v>0.97916666666666674</v>
      </c>
      <c r="AP608" s="24" t="str" cm="1">
        <f t="array" ref="AP608">IF(W608="","",IF(SUMPRODUCT((W608=$W$6:$W$3326)*(AH608=$AH$6:$AH$3326)*(AN608=$AN$6:$AN$3326)*(AO608=$AO$6:$AO$3326)*(ROW($W$6:$W$3326)&lt;&gt;ROW(W608))*((R608=0)*($R$6:$R$3326&gt;0)+(R608&gt;0)*($R$6:$R$3326=0)))&gt;0,"SALONES UNIDOS",IF(SUMPRODUCT((W608=$W$6:$W$3326)*(AH608=$AH$6:$AH$3326)*((AN608&lt;$AO$6:$AO$3326)*(AO608&gt;$AN$6:$AN$3326))*(ROW($W$6:$W$3326)&lt;&gt;ROW(W608)))&gt;0,"CRUZADO","Sin cruce")))</f>
        <v>Sin cruce</v>
      </c>
      <c r="AQ608" s="97" t="str">
        <f t="shared" si="320"/>
        <v>DE1PRINCIPALD</v>
      </c>
      <c r="AR608" s="97" t="str" cm="1">
        <f t="array" ref="AR608">IF(AQ608="","",IF(SUMPRODUCT((AQ608=$AQ$6:$AQ$3326)*(AH608=$AH$6:$AH$3326)*(AN608=$AN$6:$AN$3326)*(AO608=$AO$6:$AO$3326)*(ROW($AQ$6:$AQ$3326)&lt;&gt;ROW(AQ608))*((R608=0)*($R$6:$R$3326&gt;0)+(R608&gt;0)*($R$6:$R$3326=0)))&gt;0,"SALONES UNIDOS",IF(SUMPRODUCT((AQ608=$AQ$6:$AQ$3326)*(AH608=$AH$6:$AH$3326)*((AN608&lt;$AO$6:$AO$3326)*(AO608&gt;$AN$6:$AN$3326))*(ROW($AQ$6:$AQ$3326)&lt;&gt;ROW(AQ608)))&gt;0,"CRUZADO","Sin cruce")))</f>
        <v>Sin cruce</v>
      </c>
    </row>
    <row r="609" spans="3:44" s="8" customFormat="1" ht="18.75" customHeight="1" x14ac:dyDescent="0.2">
      <c r="C609" s="12" t="s">
        <v>639</v>
      </c>
      <c r="D609" s="100" t="s">
        <v>51</v>
      </c>
      <c r="E609" s="100">
        <v>20251</v>
      </c>
      <c r="F609" s="11" t="s">
        <v>23</v>
      </c>
      <c r="G609" s="11" t="s">
        <v>20</v>
      </c>
      <c r="H609" s="11" t="s">
        <v>30</v>
      </c>
      <c r="I609" s="11">
        <v>1</v>
      </c>
      <c r="J609" s="11" t="s">
        <v>41</v>
      </c>
      <c r="K609" s="95" t="s">
        <v>1172</v>
      </c>
      <c r="L609" s="67" t="s">
        <v>754</v>
      </c>
      <c r="M609" s="94" t="s">
        <v>684</v>
      </c>
      <c r="N609" s="94" t="s">
        <v>644</v>
      </c>
      <c r="O609" s="12" t="s">
        <v>521</v>
      </c>
      <c r="P609" s="24">
        <v>2</v>
      </c>
      <c r="Q609" s="24">
        <v>2</v>
      </c>
      <c r="R609" s="47">
        <v>4</v>
      </c>
      <c r="S609" s="24">
        <v>3</v>
      </c>
      <c r="T609" s="110"/>
      <c r="U609" s="24">
        <v>40</v>
      </c>
      <c r="V609" s="24" t="str">
        <f>IF(W609="","",IFERROR(INDEX(#REF!,MATCH(W609,#REF!,0)),"NUEVO"))</f>
        <v>NUEVO</v>
      </c>
      <c r="W609" s="80" t="s">
        <v>551</v>
      </c>
      <c r="X609" s="98" t="s">
        <v>521</v>
      </c>
      <c r="Y609" s="24" t="s">
        <v>646</v>
      </c>
      <c r="Z609" s="94" t="s">
        <v>647</v>
      </c>
      <c r="AA609" s="94" t="s">
        <v>685</v>
      </c>
      <c r="AB609" s="94" t="s">
        <v>685</v>
      </c>
      <c r="AC609" s="94" t="s">
        <v>685</v>
      </c>
      <c r="AD609" s="24" t="s">
        <v>685</v>
      </c>
      <c r="AE609" s="94" t="s">
        <v>685</v>
      </c>
      <c r="AF609" s="94" t="s">
        <v>646</v>
      </c>
      <c r="AG609" s="24" t="str">
        <f t="shared" si="316"/>
        <v>TP</v>
      </c>
      <c r="AH609" s="24">
        <v>5</v>
      </c>
      <c r="AI609" s="24">
        <v>18</v>
      </c>
      <c r="AJ609" s="24">
        <v>30</v>
      </c>
      <c r="AK609" s="24">
        <v>21</v>
      </c>
      <c r="AL609" s="24">
        <v>50</v>
      </c>
      <c r="AM609" s="24">
        <f t="shared" si="317"/>
        <v>3.9999999999999987</v>
      </c>
      <c r="AN609" s="97">
        <f t="shared" si="318"/>
        <v>0.77083333333333337</v>
      </c>
      <c r="AO609" s="97">
        <f t="shared" si="319"/>
        <v>0.90972222222222221</v>
      </c>
      <c r="AP609" s="24" t="str" cm="1">
        <f t="array" ref="AP609">IF(W609="","",IF(SUMPRODUCT((W609=$W$6:$W$3326)*(AH609=$AH$6:$AH$3326)*(AN609=$AN$6:$AN$3326)*(AO609=$AO$6:$AO$3326)*(ROW($W$6:$W$3326)&lt;&gt;ROW(W609))*((R609=0)*($R$6:$R$3326&gt;0)+(R609&gt;0)*($R$6:$R$3326=0)))&gt;0,"SALONES UNIDOS",IF(SUMPRODUCT((W609=$W$6:$W$3326)*(AH609=$AH$6:$AH$3326)*((AN609&lt;$AO$6:$AO$3326)*(AO609&gt;$AN$6:$AN$3326))*(ROW($W$6:$W$3326)&lt;&gt;ROW(W609)))&gt;0,"CRUZADO","Sin cruce")))</f>
        <v>Sin cruce</v>
      </c>
      <c r="AQ609" s="97" t="str">
        <f t="shared" si="320"/>
        <v>DE1PRINCIPALD</v>
      </c>
      <c r="AR609" s="97" t="str" cm="1">
        <f t="array" ref="AR609">IF(AQ609="","",IF(SUMPRODUCT((AQ609=$AQ$6:$AQ$3326)*(AH609=$AH$6:$AH$3326)*(AN609=$AN$6:$AN$3326)*(AO609=$AO$6:$AO$3326)*(ROW($AQ$6:$AQ$3326)&lt;&gt;ROW(AQ609))*((R609=0)*($R$6:$R$3326&gt;0)+(R609&gt;0)*($R$6:$R$3326=0)))&gt;0,"SALONES UNIDOS",IF(SUMPRODUCT((AQ609=$AQ$6:$AQ$3326)*(AH609=$AH$6:$AH$3326)*((AN609&lt;$AO$6:$AO$3326)*(AO609&gt;$AN$6:$AN$3326))*(ROW($AQ$6:$AQ$3326)&lt;&gt;ROW(AQ609)))&gt;0,"CRUZADO","Sin cruce")))</f>
        <v>Sin cruce</v>
      </c>
    </row>
    <row r="610" spans="3:44" s="8" customFormat="1" ht="18.75" customHeight="1" x14ac:dyDescent="0.2">
      <c r="C610" s="12" t="s">
        <v>639</v>
      </c>
      <c r="D610" s="100" t="s">
        <v>524</v>
      </c>
      <c r="E610" s="100">
        <v>20261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16</v>
      </c>
      <c r="K610" s="95" t="s">
        <v>757</v>
      </c>
      <c r="L610" s="67" t="s">
        <v>697</v>
      </c>
      <c r="M610" s="94" t="s">
        <v>684</v>
      </c>
      <c r="N610" s="94" t="s">
        <v>644</v>
      </c>
      <c r="O610" s="12" t="s">
        <v>512</v>
      </c>
      <c r="P610" s="24">
        <v>3</v>
      </c>
      <c r="Q610" s="24">
        <v>2</v>
      </c>
      <c r="R610" s="47">
        <v>5</v>
      </c>
      <c r="S610" s="24">
        <v>4</v>
      </c>
      <c r="T610" s="39"/>
      <c r="U610" s="24">
        <v>12</v>
      </c>
      <c r="V610" s="24" t="str">
        <f>IF(W610="","",IFERROR(INDEX(#REF!,MATCH(W610,#REF!,0)),"NUEVO"))</f>
        <v>NUEVO</v>
      </c>
      <c r="W610" s="80" t="s">
        <v>573</v>
      </c>
      <c r="X610" s="80" t="s">
        <v>96</v>
      </c>
      <c r="Y610" s="24" t="s">
        <v>740</v>
      </c>
      <c r="Z610" s="94" t="s">
        <v>647</v>
      </c>
      <c r="AA610" s="94" t="s">
        <v>41</v>
      </c>
      <c r="AB610" s="94" t="s">
        <v>1173</v>
      </c>
      <c r="AC610" s="94" t="s">
        <v>685</v>
      </c>
      <c r="AD610" s="24" t="s">
        <v>685</v>
      </c>
      <c r="AE610" s="94" t="s">
        <v>685</v>
      </c>
      <c r="AF610" s="94" t="s">
        <v>740</v>
      </c>
      <c r="AG610" s="24" t="str">
        <f t="shared" si="316"/>
        <v>TP</v>
      </c>
      <c r="AH610" s="94">
        <v>3</v>
      </c>
      <c r="AI610" s="94">
        <v>7</v>
      </c>
      <c r="AJ610" s="94">
        <v>40</v>
      </c>
      <c r="AK610" s="94">
        <v>11</v>
      </c>
      <c r="AL610" s="94">
        <v>50</v>
      </c>
      <c r="AM610" s="24">
        <f t="shared" si="317"/>
        <v>4.9999999999999982</v>
      </c>
      <c r="AN610" s="97">
        <f t="shared" si="318"/>
        <v>0.31944444444444448</v>
      </c>
      <c r="AO610" s="97">
        <f t="shared" si="319"/>
        <v>0.49305555555555552</v>
      </c>
      <c r="AP610" s="24" t="str" cm="1">
        <f t="array" ref="AP610">IF(W610="","",IF(SUMPRODUCT((W610=$W$6:$W$3326)*(AH610=$AH$6:$AH$3326)*(AN610=$AN$6:$AN$3326)*(AO610=$AO$6:$AO$3326)*(ROW($W$6:$W$3326)&lt;&gt;ROW(W610))*((R610=0)*($R$6:$R$3326&gt;0)+(R610&gt;0)*($R$6:$R$3326=0)))&gt;0,"SALONES UNIDOS",IF(SUMPRODUCT((W610=$W$6:$W$3326)*(AH610=$AH$6:$AH$3326)*((AN610&lt;$AO$6:$AO$3326)*(AO610&gt;$AN$6:$AN$3326))*(ROW($W$6:$W$3326)&lt;&gt;ROW(W610)))&gt;0,"CRUZADO","Sin cruce")))</f>
        <v>Sin cruce</v>
      </c>
      <c r="AQ610" s="97" t="str">
        <f t="shared" si="320"/>
        <v>DE2PRINCIPALA</v>
      </c>
      <c r="AR610" s="97" t="str" cm="1">
        <f t="array" ref="AR610">IF(AQ610="","",IF(SUMPRODUCT((AQ610=$AQ$6:$AQ$3326)*(AH610=$AH$6:$AH$3326)*(AN610=$AN$6:$AN$3326)*(AO610=$AO$6:$AO$3326)*(ROW($AQ$6:$AQ$3326)&lt;&gt;ROW(AQ610))*((R610=0)*($R$6:$R$3326&gt;0)+(R610&gt;0)*($R$6:$R$3326=0)))&gt;0,"SALONES UNIDOS",IF(SUMPRODUCT((AQ610=$AQ$6:$AQ$3326)*(AH610=$AH$6:$AH$3326)*((AN610&lt;$AO$6:$AO$3326)*(AO610&gt;$AN$6:$AN$3326))*(ROW($AQ$6:$AQ$3326)&lt;&gt;ROW(AQ610)))&gt;0,"CRUZADO","Sin cruce")))</f>
        <v>Sin cruce</v>
      </c>
    </row>
    <row r="611" spans="3:44" s="8" customFormat="1" ht="18.75" customHeight="1" x14ac:dyDescent="0.2">
      <c r="C611" s="12" t="s">
        <v>639</v>
      </c>
      <c r="D611" s="100" t="s">
        <v>524</v>
      </c>
      <c r="E611" s="100">
        <v>20261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16</v>
      </c>
      <c r="K611" s="95" t="s">
        <v>759</v>
      </c>
      <c r="L611" s="67" t="s">
        <v>699</v>
      </c>
      <c r="M611" s="94" t="s">
        <v>684</v>
      </c>
      <c r="N611" s="94" t="s">
        <v>644</v>
      </c>
      <c r="O611" s="12" t="s">
        <v>512</v>
      </c>
      <c r="P611" s="24">
        <v>3</v>
      </c>
      <c r="Q611" s="24">
        <v>2</v>
      </c>
      <c r="R611" s="47">
        <v>5</v>
      </c>
      <c r="S611" s="24">
        <v>4</v>
      </c>
      <c r="T611" s="39"/>
      <c r="U611" s="24">
        <v>12</v>
      </c>
      <c r="V611" s="24" t="str">
        <f>IF(W611="","",IFERROR(INDEX(#REF!,MATCH(W611,#REF!,0)),"NUEVO"))</f>
        <v>NUEVO</v>
      </c>
      <c r="W611" s="9" t="s">
        <v>379</v>
      </c>
      <c r="X611" s="80" t="s">
        <v>96</v>
      </c>
      <c r="Y611" s="24" t="s">
        <v>740</v>
      </c>
      <c r="Z611" s="94" t="s">
        <v>647</v>
      </c>
      <c r="AA611" s="94" t="s">
        <v>41</v>
      </c>
      <c r="AB611" s="94" t="s">
        <v>1173</v>
      </c>
      <c r="AC611" s="94" t="s">
        <v>685</v>
      </c>
      <c r="AD611" s="24" t="s">
        <v>685</v>
      </c>
      <c r="AE611" s="94" t="s">
        <v>685</v>
      </c>
      <c r="AF611" s="94" t="s">
        <v>740</v>
      </c>
      <c r="AG611" s="24" t="str">
        <f t="shared" si="316"/>
        <v>TP</v>
      </c>
      <c r="AH611" s="94">
        <v>4</v>
      </c>
      <c r="AI611" s="94">
        <v>7</v>
      </c>
      <c r="AJ611" s="94">
        <v>40</v>
      </c>
      <c r="AK611" s="94">
        <v>11</v>
      </c>
      <c r="AL611" s="94">
        <v>50</v>
      </c>
      <c r="AM611" s="24">
        <f t="shared" si="317"/>
        <v>4.9999999999999982</v>
      </c>
      <c r="AN611" s="97">
        <f t="shared" si="318"/>
        <v>0.31944444444444448</v>
      </c>
      <c r="AO611" s="97">
        <f t="shared" si="319"/>
        <v>0.49305555555555552</v>
      </c>
      <c r="AP611" s="24" t="str" cm="1">
        <f t="array" ref="AP611">IF(W611="","",IF(SUMPRODUCT((W611=$W$6:$W$3326)*(AH611=$AH$6:$AH$3326)*(AN611=$AN$6:$AN$3326)*(AO611=$AO$6:$AO$3326)*(ROW($W$6:$W$3326)&lt;&gt;ROW(W611))*((R611=0)*($R$6:$R$3326&gt;0)+(R611&gt;0)*($R$6:$R$3326=0)))&gt;0,"SALONES UNIDOS",IF(SUMPRODUCT((W611=$W$6:$W$3326)*(AH611=$AH$6:$AH$3326)*((AN611&lt;$AO$6:$AO$3326)*(AO611&gt;$AN$6:$AN$3326))*(ROW($W$6:$W$3326)&lt;&gt;ROW(W611)))&gt;0,"CRUZADO","Sin cruce")))</f>
        <v>Sin cruce</v>
      </c>
      <c r="AQ611" s="97" t="str">
        <f t="shared" si="320"/>
        <v>DE2PRINCIPALA</v>
      </c>
      <c r="AR611" s="97" t="str" cm="1">
        <f t="array" ref="AR611">IF(AQ611="","",IF(SUMPRODUCT((AQ611=$AQ$6:$AQ$3326)*(AH611=$AH$6:$AH$3326)*(AN611=$AN$6:$AN$3326)*(AO611=$AO$6:$AO$3326)*(ROW($AQ$6:$AQ$3326)&lt;&gt;ROW(AQ611))*((R611=0)*($R$6:$R$3326&gt;0)+(R611&gt;0)*($R$6:$R$3326=0)))&gt;0,"SALONES UNIDOS",IF(SUMPRODUCT((AQ611=$AQ$6:$AQ$3326)*(AH611=$AH$6:$AH$3326)*((AN611&lt;$AO$6:$AO$3326)*(AO611&gt;$AN$6:$AN$3326))*(ROW($AQ$6:$AQ$3326)&lt;&gt;ROW(AQ611)))&gt;0,"CRUZADO","Sin cruce")))</f>
        <v>Sin cruce</v>
      </c>
    </row>
    <row r="612" spans="3:44" s="8" customFormat="1" ht="18.75" customHeight="1" x14ac:dyDescent="0.2">
      <c r="C612" s="12" t="s">
        <v>639</v>
      </c>
      <c r="D612" s="100" t="s">
        <v>524</v>
      </c>
      <c r="E612" s="100">
        <v>20261</v>
      </c>
      <c r="F612" s="12" t="s">
        <v>23</v>
      </c>
      <c r="G612" s="12" t="s">
        <v>20</v>
      </c>
      <c r="H612" s="12" t="s">
        <v>30</v>
      </c>
      <c r="I612" s="12">
        <v>2</v>
      </c>
      <c r="J612" s="12" t="s">
        <v>16</v>
      </c>
      <c r="K612" s="95" t="s">
        <v>761</v>
      </c>
      <c r="L612" s="67" t="s">
        <v>762</v>
      </c>
      <c r="M612" s="94" t="s">
        <v>684</v>
      </c>
      <c r="N612" s="94" t="s">
        <v>644</v>
      </c>
      <c r="O612" s="12" t="s">
        <v>512</v>
      </c>
      <c r="P612" s="24">
        <v>2</v>
      </c>
      <c r="Q612" s="24">
        <v>2</v>
      </c>
      <c r="R612" s="47">
        <v>4</v>
      </c>
      <c r="S612" s="24">
        <v>3</v>
      </c>
      <c r="T612" s="39"/>
      <c r="U612" s="24">
        <v>12</v>
      </c>
      <c r="V612" s="24" t="str">
        <f>IF(W612="","",IFERROR(INDEX(#REF!,MATCH(W612,#REF!,0)),"NUEVO"))</f>
        <v>NUEVO</v>
      </c>
      <c r="W612" s="111" t="s">
        <v>132</v>
      </c>
      <c r="X612" s="80" t="s">
        <v>96</v>
      </c>
      <c r="Y612" s="24" t="s">
        <v>740</v>
      </c>
      <c r="Z612" s="94" t="s">
        <v>647</v>
      </c>
      <c r="AA612" s="94" t="s">
        <v>41</v>
      </c>
      <c r="AB612" s="94" t="s">
        <v>1173</v>
      </c>
      <c r="AC612" s="94" t="s">
        <v>685</v>
      </c>
      <c r="AD612" s="24" t="s">
        <v>685</v>
      </c>
      <c r="AE612" s="94" t="s">
        <v>685</v>
      </c>
      <c r="AF612" s="94" t="s">
        <v>740</v>
      </c>
      <c r="AG612" s="24" t="str">
        <f t="shared" si="316"/>
        <v>TP</v>
      </c>
      <c r="AH612" s="94">
        <v>4</v>
      </c>
      <c r="AI612" s="94">
        <v>11</v>
      </c>
      <c r="AJ612" s="94">
        <v>50</v>
      </c>
      <c r="AK612" s="94">
        <v>15</v>
      </c>
      <c r="AL612" s="94">
        <v>10</v>
      </c>
      <c r="AM612" s="24">
        <f t="shared" si="317"/>
        <v>4</v>
      </c>
      <c r="AN612" s="97">
        <f t="shared" si="318"/>
        <v>0.49305555555555552</v>
      </c>
      <c r="AO612" s="97">
        <f t="shared" si="319"/>
        <v>0.63194444444444442</v>
      </c>
      <c r="AP612" s="24" t="str" cm="1">
        <f t="array" ref="AP612">IF(W612="","",IF(SUMPRODUCT((W612=$W$6:$W$3326)*(AH612=$AH$6:$AH$3326)*(AN612=$AN$6:$AN$3326)*(AO612=$AO$6:$AO$3326)*(ROW($W$6:$W$3326)&lt;&gt;ROW(W612))*((R612=0)*($R$6:$R$3326&gt;0)+(R612&gt;0)*($R$6:$R$3326=0)))&gt;0,"SALONES UNIDOS",IF(SUMPRODUCT((W612=$W$6:$W$3326)*(AH612=$AH$6:$AH$3326)*((AN612&lt;$AO$6:$AO$3326)*(AO612&gt;$AN$6:$AN$3326))*(ROW($W$6:$W$3326)&lt;&gt;ROW(W612)))&gt;0,"CRUZADO","Sin cruce")))</f>
        <v>Sin cruce</v>
      </c>
      <c r="AQ612" s="97" t="str">
        <f t="shared" si="320"/>
        <v>DE2PRINCIPALA</v>
      </c>
      <c r="AR612" s="97" t="str" cm="1">
        <f t="array" ref="AR612">IF(AQ612="","",IF(SUMPRODUCT((AQ612=$AQ$6:$AQ$3326)*(AH612=$AH$6:$AH$3326)*(AN612=$AN$6:$AN$3326)*(AO612=$AO$6:$AO$3326)*(ROW($AQ$6:$AQ$3326)&lt;&gt;ROW(AQ612))*((R612=0)*($R$6:$R$3326&gt;0)+(R612&gt;0)*($R$6:$R$3326=0)))&gt;0,"SALONES UNIDOS",IF(SUMPRODUCT((AQ612=$AQ$6:$AQ$3326)*(AH612=$AH$6:$AH$3326)*((AN612&lt;$AO$6:$AO$3326)*(AO612&gt;$AN$6:$AN$3326))*(ROW($AQ$6:$AQ$3326)&lt;&gt;ROW(AQ612)))&gt;0,"CRUZADO","Sin cruce")))</f>
        <v>Sin cruce</v>
      </c>
    </row>
    <row r="613" spans="3:44" s="8" customFormat="1" ht="18.75" customHeight="1" x14ac:dyDescent="0.2">
      <c r="C613" s="12" t="s">
        <v>639</v>
      </c>
      <c r="D613" s="100" t="s">
        <v>524</v>
      </c>
      <c r="E613" s="100">
        <v>20261</v>
      </c>
      <c r="F613" s="12" t="s">
        <v>23</v>
      </c>
      <c r="G613" s="12" t="s">
        <v>20</v>
      </c>
      <c r="H613" s="12" t="s">
        <v>30</v>
      </c>
      <c r="I613" s="12">
        <v>2</v>
      </c>
      <c r="J613" s="12" t="s">
        <v>16</v>
      </c>
      <c r="K613" s="95" t="s">
        <v>763</v>
      </c>
      <c r="L613" s="67" t="s">
        <v>764</v>
      </c>
      <c r="M613" s="94" t="s">
        <v>684</v>
      </c>
      <c r="N613" s="94" t="s">
        <v>644</v>
      </c>
      <c r="O613" s="12" t="s">
        <v>512</v>
      </c>
      <c r="P613" s="24">
        <v>3</v>
      </c>
      <c r="Q613" s="24">
        <v>2</v>
      </c>
      <c r="R613" s="47">
        <v>5</v>
      </c>
      <c r="S613" s="24">
        <v>4</v>
      </c>
      <c r="T613" s="39"/>
      <c r="U613" s="24">
        <v>12</v>
      </c>
      <c r="V613" s="24" t="str">
        <f>IF(W613="","",IFERROR(INDEX(#REF!,MATCH(W613,#REF!,0)),"NUEVO"))</f>
        <v>NUEVO</v>
      </c>
      <c r="W613" s="80" t="s">
        <v>536</v>
      </c>
      <c r="X613" s="80" t="s">
        <v>96</v>
      </c>
      <c r="Y613" s="24" t="s">
        <v>740</v>
      </c>
      <c r="Z613" s="94" t="s">
        <v>647</v>
      </c>
      <c r="AA613" s="94" t="s">
        <v>41</v>
      </c>
      <c r="AB613" s="94" t="s">
        <v>1173</v>
      </c>
      <c r="AC613" s="94" t="s">
        <v>685</v>
      </c>
      <c r="AD613" s="24" t="s">
        <v>685</v>
      </c>
      <c r="AE613" s="94" t="s">
        <v>685</v>
      </c>
      <c r="AF613" s="94" t="s">
        <v>740</v>
      </c>
      <c r="AG613" s="24" t="str">
        <f t="shared" si="316"/>
        <v>TP</v>
      </c>
      <c r="AH613" s="94">
        <v>2</v>
      </c>
      <c r="AI613" s="94">
        <v>11</v>
      </c>
      <c r="AJ613" s="94">
        <v>0</v>
      </c>
      <c r="AK613" s="94">
        <v>15</v>
      </c>
      <c r="AL613" s="94">
        <v>10</v>
      </c>
      <c r="AM613" s="24">
        <f t="shared" si="317"/>
        <v>5</v>
      </c>
      <c r="AN613" s="97">
        <f t="shared" si="318"/>
        <v>0.45833333333333331</v>
      </c>
      <c r="AO613" s="97">
        <f t="shared" si="319"/>
        <v>0.63194444444444442</v>
      </c>
      <c r="AP613" s="24" t="str" cm="1">
        <f t="array" ref="AP613">IF(W613="","",IF(SUMPRODUCT((W613=$W$6:$W$3326)*(AH613=$AH$6:$AH$3326)*(AN613=$AN$6:$AN$3326)*(AO613=$AO$6:$AO$3326)*(ROW($W$6:$W$3326)&lt;&gt;ROW(W613))*((R613=0)*($R$6:$R$3326&gt;0)+(R613&gt;0)*($R$6:$R$3326=0)))&gt;0,"SALONES UNIDOS",IF(SUMPRODUCT((W613=$W$6:$W$3326)*(AH613=$AH$6:$AH$3326)*((AN613&lt;$AO$6:$AO$3326)*(AO613&gt;$AN$6:$AN$3326))*(ROW($W$6:$W$3326)&lt;&gt;ROW(W613)))&gt;0,"CRUZADO","Sin cruce")))</f>
        <v>Sin cruce</v>
      </c>
      <c r="AQ613" s="97" t="str">
        <f t="shared" si="320"/>
        <v>DE2PRINCIPALA</v>
      </c>
      <c r="AR613" s="97" t="str" cm="1">
        <f t="array" ref="AR613">IF(AQ613="","",IF(SUMPRODUCT((AQ613=$AQ$6:$AQ$3326)*(AH613=$AH$6:$AH$3326)*(AN613=$AN$6:$AN$3326)*(AO613=$AO$6:$AO$3326)*(ROW($AQ$6:$AQ$3326)&lt;&gt;ROW(AQ613))*((R613=0)*($R$6:$R$3326&gt;0)+(R613&gt;0)*($R$6:$R$3326=0)))&gt;0,"SALONES UNIDOS",IF(SUMPRODUCT((AQ613=$AQ$6:$AQ$3326)*(AH613=$AH$6:$AH$3326)*((AN613&lt;$AO$6:$AO$3326)*(AO613&gt;$AN$6:$AN$3326))*(ROW($AQ$6:$AQ$3326)&lt;&gt;ROW(AQ613)))&gt;0,"CRUZADO","Sin cruce")))</f>
        <v>Sin cruce</v>
      </c>
    </row>
    <row r="614" spans="3:44" s="8" customFormat="1" ht="18.75" customHeight="1" x14ac:dyDescent="0.2">
      <c r="C614" s="12" t="s">
        <v>639</v>
      </c>
      <c r="D614" s="100" t="s">
        <v>524</v>
      </c>
      <c r="E614" s="100">
        <v>20261</v>
      </c>
      <c r="F614" s="11" t="s">
        <v>23</v>
      </c>
      <c r="G614" s="11" t="s">
        <v>20</v>
      </c>
      <c r="H614" s="11" t="s">
        <v>30</v>
      </c>
      <c r="I614" s="11">
        <v>2</v>
      </c>
      <c r="J614" s="11" t="s">
        <v>16</v>
      </c>
      <c r="K614" s="95" t="s">
        <v>765</v>
      </c>
      <c r="L614" s="67" t="s">
        <v>766</v>
      </c>
      <c r="M614" s="94" t="s">
        <v>684</v>
      </c>
      <c r="N614" s="94" t="s">
        <v>644</v>
      </c>
      <c r="O614" s="12" t="s">
        <v>512</v>
      </c>
      <c r="P614" s="24">
        <v>3</v>
      </c>
      <c r="Q614" s="24">
        <v>2</v>
      </c>
      <c r="R614" s="47">
        <v>5</v>
      </c>
      <c r="S614" s="24">
        <v>4</v>
      </c>
      <c r="T614" s="39"/>
      <c r="U614" s="24">
        <v>12</v>
      </c>
      <c r="V614" s="24" t="str">
        <f>IF(W614="","",IFERROR(INDEX(#REF!,MATCH(W614,#REF!,0)),"NUEVO"))</f>
        <v>NUEVO</v>
      </c>
      <c r="W614" s="178" t="s">
        <v>500</v>
      </c>
      <c r="X614" s="98" t="s">
        <v>96</v>
      </c>
      <c r="Y614" s="24" t="s">
        <v>740</v>
      </c>
      <c r="Z614" s="94" t="s">
        <v>647</v>
      </c>
      <c r="AA614" s="94" t="s">
        <v>41</v>
      </c>
      <c r="AB614" s="94" t="s">
        <v>1173</v>
      </c>
      <c r="AC614" s="94" t="s">
        <v>685</v>
      </c>
      <c r="AD614" s="24" t="s">
        <v>685</v>
      </c>
      <c r="AE614" s="94" t="s">
        <v>685</v>
      </c>
      <c r="AF614" s="94" t="s">
        <v>740</v>
      </c>
      <c r="AG614" s="24" t="str">
        <f t="shared" si="316"/>
        <v>TP</v>
      </c>
      <c r="AH614" s="94">
        <v>1</v>
      </c>
      <c r="AI614" s="94">
        <v>7</v>
      </c>
      <c r="AJ614" s="94">
        <v>40</v>
      </c>
      <c r="AK614" s="94">
        <v>11</v>
      </c>
      <c r="AL614" s="94">
        <v>50</v>
      </c>
      <c r="AM614" s="24">
        <f t="shared" si="317"/>
        <v>4.9999999999999982</v>
      </c>
      <c r="AN614" s="97">
        <f t="shared" si="318"/>
        <v>0.31944444444444448</v>
      </c>
      <c r="AO614" s="97">
        <f t="shared" si="319"/>
        <v>0.49305555555555552</v>
      </c>
      <c r="AP614" s="24" t="str" cm="1">
        <f t="array" ref="AP614">IF(W614="","",IF(SUMPRODUCT((W614=$W$6:$W$3326)*(AH614=$AH$6:$AH$3326)*(AN614=$AN$6:$AN$3326)*(AO614=$AO$6:$AO$3326)*(ROW($W$6:$W$3326)&lt;&gt;ROW(W614))*((R614=0)*($R$6:$R$3326&gt;0)+(R614&gt;0)*($R$6:$R$3326=0)))&gt;0,"SALONES UNIDOS",IF(SUMPRODUCT((W614=$W$6:$W$3326)*(AH614=$AH$6:$AH$3326)*((AN614&lt;$AO$6:$AO$3326)*(AO614&gt;$AN$6:$AN$3326))*(ROW($W$6:$W$3326)&lt;&gt;ROW(W614)))&gt;0,"CRUZADO","Sin cruce")))</f>
        <v>Sin cruce</v>
      </c>
      <c r="AQ614" s="97" t="str">
        <f t="shared" si="320"/>
        <v>DE2PRINCIPALA</v>
      </c>
      <c r="AR614" s="97" t="str" cm="1">
        <f t="array" ref="AR614">IF(AQ614="","",IF(SUMPRODUCT((AQ614=$AQ$6:$AQ$3326)*(AH614=$AH$6:$AH$3326)*(AN614=$AN$6:$AN$3326)*(AO614=$AO$6:$AO$3326)*(ROW($AQ$6:$AQ$3326)&lt;&gt;ROW(AQ614))*((R614=0)*($R$6:$R$3326&gt;0)+(R614&gt;0)*($R$6:$R$3326=0)))&gt;0,"SALONES UNIDOS",IF(SUMPRODUCT((AQ614=$AQ$6:$AQ$3326)*(AH614=$AH$6:$AH$3326)*((AN614&lt;$AO$6:$AO$3326)*(AO614&gt;$AN$6:$AN$3326))*(ROW($AQ$6:$AQ$3326)&lt;&gt;ROW(AQ614)))&gt;0,"CRUZADO","Sin cruce")))</f>
        <v>Sin cruce</v>
      </c>
    </row>
    <row r="615" spans="3:44" s="8" customFormat="1" ht="18.75" customHeight="1" x14ac:dyDescent="0.2">
      <c r="C615" s="12" t="s">
        <v>639</v>
      </c>
      <c r="D615" s="100" t="s">
        <v>524</v>
      </c>
      <c r="E615" s="100">
        <v>20261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16</v>
      </c>
      <c r="K615" s="95" t="s">
        <v>767</v>
      </c>
      <c r="L615" s="67" t="s">
        <v>768</v>
      </c>
      <c r="M615" s="94" t="s">
        <v>684</v>
      </c>
      <c r="N615" s="94" t="s">
        <v>644</v>
      </c>
      <c r="O615" s="12" t="s">
        <v>512</v>
      </c>
      <c r="P615" s="24">
        <v>2</v>
      </c>
      <c r="Q615" s="24">
        <v>2</v>
      </c>
      <c r="R615" s="47">
        <v>4</v>
      </c>
      <c r="S615" s="24">
        <v>3</v>
      </c>
      <c r="T615" s="39"/>
      <c r="U615" s="24">
        <v>12</v>
      </c>
      <c r="V615" s="24" t="str">
        <f>IF(W615="","",IFERROR(INDEX(#REF!,MATCH(W615,#REF!,0)),"NUEVO"))</f>
        <v>NUEVO</v>
      </c>
      <c r="W615" s="98" t="s">
        <v>371</v>
      </c>
      <c r="X615" s="80" t="s">
        <v>96</v>
      </c>
      <c r="Y615" s="24" t="s">
        <v>740</v>
      </c>
      <c r="Z615" s="94" t="s">
        <v>647</v>
      </c>
      <c r="AA615" s="94" t="s">
        <v>41</v>
      </c>
      <c r="AB615" s="94" t="s">
        <v>1173</v>
      </c>
      <c r="AC615" s="94" t="s">
        <v>685</v>
      </c>
      <c r="AD615" s="24" t="s">
        <v>685</v>
      </c>
      <c r="AE615" s="94" t="s">
        <v>685</v>
      </c>
      <c r="AF615" s="94" t="s">
        <v>740</v>
      </c>
      <c r="AG615" s="24" t="str">
        <f t="shared" si="316"/>
        <v>TP</v>
      </c>
      <c r="AH615" s="94">
        <v>2</v>
      </c>
      <c r="AI615" s="94">
        <v>7</v>
      </c>
      <c r="AJ615" s="94">
        <v>40</v>
      </c>
      <c r="AK615" s="94">
        <v>11</v>
      </c>
      <c r="AL615" s="94">
        <v>0</v>
      </c>
      <c r="AM615" s="24">
        <f t="shared" si="317"/>
        <v>3.9999999999999987</v>
      </c>
      <c r="AN615" s="97">
        <f t="shared" si="318"/>
        <v>0.31944444444444448</v>
      </c>
      <c r="AO615" s="97">
        <f t="shared" si="319"/>
        <v>0.45833333333333331</v>
      </c>
      <c r="AP615" s="24" t="str" cm="1">
        <f t="array" ref="AP615">IF(W615="","",IF(SUMPRODUCT((W615=$W$6:$W$3326)*(AH615=$AH$6:$AH$3326)*(AN615=$AN$6:$AN$3326)*(AO615=$AO$6:$AO$3326)*(ROW($W$6:$W$3326)&lt;&gt;ROW(W615))*((R615=0)*($R$6:$R$3326&gt;0)+(R615&gt;0)*($R$6:$R$3326=0)))&gt;0,"SALONES UNIDOS",IF(SUMPRODUCT((W615=$W$6:$W$3326)*(AH615=$AH$6:$AH$3326)*((AN615&lt;$AO$6:$AO$3326)*(AO615&gt;$AN$6:$AN$3326))*(ROW($W$6:$W$3326)&lt;&gt;ROW(W615)))&gt;0,"CRUZADO","Sin cruce")))</f>
        <v>Sin cruce</v>
      </c>
      <c r="AQ615" s="97" t="str">
        <f t="shared" si="320"/>
        <v>DE2PRINCIPALA</v>
      </c>
      <c r="AR615" s="97" t="str" cm="1">
        <f t="array" ref="AR615">IF(AQ615="","",IF(SUMPRODUCT((AQ615=$AQ$6:$AQ$3326)*(AH615=$AH$6:$AH$3326)*(AN615=$AN$6:$AN$3326)*(AO615=$AO$6:$AO$3326)*(ROW($AQ$6:$AQ$3326)&lt;&gt;ROW(AQ615))*((R615=0)*($R$6:$R$3326&gt;0)+(R615&gt;0)*($R$6:$R$3326=0)))&gt;0,"SALONES UNIDOS",IF(SUMPRODUCT((AQ615=$AQ$6:$AQ$3326)*(AH615=$AH$6:$AH$3326)*((AN615&lt;$AO$6:$AO$3326)*(AO615&gt;$AN$6:$AN$3326))*(ROW($AQ$6:$AQ$3326)&lt;&gt;ROW(AQ615)))&gt;0,"CRUZADO","Sin cruce")))</f>
        <v>Sin cruce</v>
      </c>
    </row>
    <row r="616" spans="3:44" s="8" customFormat="1" ht="18.75" customHeight="1" x14ac:dyDescent="0.2">
      <c r="C616" s="12" t="s">
        <v>639</v>
      </c>
      <c r="D616" s="100" t="s">
        <v>524</v>
      </c>
      <c r="E616" s="100">
        <v>20261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26</v>
      </c>
      <c r="K616" s="95" t="s">
        <v>757</v>
      </c>
      <c r="L616" s="67" t="s">
        <v>697</v>
      </c>
      <c r="M616" s="94" t="s">
        <v>684</v>
      </c>
      <c r="N616" s="94" t="s">
        <v>644</v>
      </c>
      <c r="O616" s="12" t="s">
        <v>512</v>
      </c>
      <c r="P616" s="24">
        <v>3</v>
      </c>
      <c r="Q616" s="24">
        <v>2</v>
      </c>
      <c r="R616" s="47">
        <v>5</v>
      </c>
      <c r="S616" s="24">
        <v>4</v>
      </c>
      <c r="T616" s="39"/>
      <c r="U616" s="24">
        <v>10</v>
      </c>
      <c r="V616" s="24" t="str">
        <f>IF(W616="","",IFERROR(INDEX(#REF!,MATCH(W616,#REF!,0)),"NUEVO"))</f>
        <v>NUEVO</v>
      </c>
      <c r="W616" s="80" t="s">
        <v>573</v>
      </c>
      <c r="X616" s="80" t="s">
        <v>96</v>
      </c>
      <c r="Y616" s="94" t="s">
        <v>646</v>
      </c>
      <c r="Z616" s="94" t="s">
        <v>647</v>
      </c>
      <c r="AA616" s="94" t="s">
        <v>41</v>
      </c>
      <c r="AB616" s="94" t="s">
        <v>1173</v>
      </c>
      <c r="AC616" s="94" t="s">
        <v>685</v>
      </c>
      <c r="AD616" s="24" t="s">
        <v>685</v>
      </c>
      <c r="AE616" s="94" t="s">
        <v>685</v>
      </c>
      <c r="AF616" s="94" t="s">
        <v>646</v>
      </c>
      <c r="AG616" s="24" t="str">
        <f t="shared" si="316"/>
        <v>TP</v>
      </c>
      <c r="AH616" s="94">
        <v>4</v>
      </c>
      <c r="AI616" s="94">
        <v>18</v>
      </c>
      <c r="AJ616" s="94">
        <v>30</v>
      </c>
      <c r="AK616" s="94">
        <v>22</v>
      </c>
      <c r="AL616" s="94">
        <v>40</v>
      </c>
      <c r="AM616" s="24">
        <f t="shared" si="317"/>
        <v>4.9999999999999982</v>
      </c>
      <c r="AN616" s="97">
        <f t="shared" si="318"/>
        <v>0.77083333333333337</v>
      </c>
      <c r="AO616" s="97">
        <f t="shared" si="319"/>
        <v>0.94444444444444442</v>
      </c>
      <c r="AP616" s="24" t="str" cm="1">
        <f t="array" ref="AP616">IF(W616="","",IF(SUMPRODUCT((W616=$W$6:$W$3326)*(AH616=$AH$6:$AH$3326)*(AN616=$AN$6:$AN$3326)*(AO616=$AO$6:$AO$3326)*(ROW($W$6:$W$3326)&lt;&gt;ROW(W616))*((R616=0)*($R$6:$R$3326&gt;0)+(R616&gt;0)*($R$6:$R$3326=0)))&gt;0,"SALONES UNIDOS",IF(SUMPRODUCT((W616=$W$6:$W$3326)*(AH616=$AH$6:$AH$3326)*((AN616&lt;$AO$6:$AO$3326)*(AO616&gt;$AN$6:$AN$3326))*(ROW($W$6:$W$3326)&lt;&gt;ROW(W616)))&gt;0,"CRUZADO","Sin cruce")))</f>
        <v>Sin cruce</v>
      </c>
      <c r="AQ616" s="97" t="str">
        <f t="shared" si="320"/>
        <v>DE2PRINCIPALB</v>
      </c>
      <c r="AR616" s="97" t="str" cm="1">
        <f t="array" ref="AR616">IF(AQ616="","",IF(SUMPRODUCT((AQ616=$AQ$6:$AQ$3326)*(AH616=$AH$6:$AH$3326)*(AN616=$AN$6:$AN$3326)*(AO616=$AO$6:$AO$3326)*(ROW($AQ$6:$AQ$3326)&lt;&gt;ROW(AQ616))*((R616=0)*($R$6:$R$3326&gt;0)+(R616&gt;0)*($R$6:$R$3326=0)))&gt;0,"SALONES UNIDOS",IF(SUMPRODUCT((AQ616=$AQ$6:$AQ$3326)*(AH616=$AH$6:$AH$3326)*((AN616&lt;$AO$6:$AO$3326)*(AO616&gt;$AN$6:$AN$3326))*(ROW($AQ$6:$AQ$3326)&lt;&gt;ROW(AQ616)))&gt;0,"CRUZADO","Sin cruce")))</f>
        <v>Sin cruce</v>
      </c>
    </row>
    <row r="617" spans="3:44" s="8" customFormat="1" ht="18.75" customHeight="1" x14ac:dyDescent="0.2">
      <c r="C617" s="12" t="s">
        <v>639</v>
      </c>
      <c r="D617" s="100" t="s">
        <v>524</v>
      </c>
      <c r="E617" s="100">
        <v>20261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26</v>
      </c>
      <c r="K617" s="95" t="s">
        <v>759</v>
      </c>
      <c r="L617" s="67" t="s">
        <v>699</v>
      </c>
      <c r="M617" s="94" t="s">
        <v>684</v>
      </c>
      <c r="N617" s="94" t="s">
        <v>644</v>
      </c>
      <c r="O617" s="12" t="s">
        <v>512</v>
      </c>
      <c r="P617" s="24">
        <v>3</v>
      </c>
      <c r="Q617" s="24">
        <v>2</v>
      </c>
      <c r="R617" s="47">
        <v>5</v>
      </c>
      <c r="S617" s="24">
        <v>4</v>
      </c>
      <c r="T617" s="39"/>
      <c r="U617" s="24">
        <v>10</v>
      </c>
      <c r="V617" s="24" t="str">
        <f>IF(W617="","",IFERROR(INDEX(#REF!,MATCH(W617,#REF!,0)),"NUEVO"))</f>
        <v>NUEVO</v>
      </c>
      <c r="W617" s="111" t="s">
        <v>320</v>
      </c>
      <c r="X617" s="80" t="s">
        <v>96</v>
      </c>
      <c r="Y617" s="94" t="s">
        <v>646</v>
      </c>
      <c r="Z617" s="94" t="s">
        <v>647</v>
      </c>
      <c r="AA617" s="94" t="s">
        <v>41</v>
      </c>
      <c r="AB617" s="94" t="s">
        <v>1173</v>
      </c>
      <c r="AC617" s="94" t="s">
        <v>685</v>
      </c>
      <c r="AD617" s="24" t="s">
        <v>685</v>
      </c>
      <c r="AE617" s="94" t="s">
        <v>685</v>
      </c>
      <c r="AF617" s="94" t="s">
        <v>646</v>
      </c>
      <c r="AG617" s="24" t="str">
        <f t="shared" si="316"/>
        <v>TP</v>
      </c>
      <c r="AH617" s="94">
        <v>6</v>
      </c>
      <c r="AI617" s="94">
        <v>18</v>
      </c>
      <c r="AJ617" s="94">
        <v>30</v>
      </c>
      <c r="AK617" s="94">
        <v>22</v>
      </c>
      <c r="AL617" s="94">
        <v>40</v>
      </c>
      <c r="AM617" s="24">
        <f t="shared" si="317"/>
        <v>4.9999999999999982</v>
      </c>
      <c r="AN617" s="97">
        <f t="shared" si="318"/>
        <v>0.77083333333333337</v>
      </c>
      <c r="AO617" s="97">
        <f t="shared" si="319"/>
        <v>0.94444444444444442</v>
      </c>
      <c r="AP617" s="24" t="str" cm="1">
        <f t="array" ref="AP617">IF(W617="","",IF(SUMPRODUCT((W617=$W$6:$W$3326)*(AH617=$AH$6:$AH$3326)*(AN617=$AN$6:$AN$3326)*(AO617=$AO$6:$AO$3326)*(ROW($W$6:$W$3326)&lt;&gt;ROW(W617))*((R617=0)*($R$6:$R$3326&gt;0)+(R617&gt;0)*($R$6:$R$3326=0)))&gt;0,"SALONES UNIDOS",IF(SUMPRODUCT((W617=$W$6:$W$3326)*(AH617=$AH$6:$AH$3326)*((AN617&lt;$AO$6:$AO$3326)*(AO617&gt;$AN$6:$AN$3326))*(ROW($W$6:$W$3326)&lt;&gt;ROW(W617)))&gt;0,"CRUZADO","Sin cruce")))</f>
        <v>Sin cruce</v>
      </c>
      <c r="AQ617" s="97" t="str">
        <f t="shared" si="320"/>
        <v>DE2PRINCIPALB</v>
      </c>
      <c r="AR617" s="97" t="str" cm="1">
        <f t="array" ref="AR617">IF(AQ617="","",IF(SUMPRODUCT((AQ617=$AQ$6:$AQ$3326)*(AH617=$AH$6:$AH$3326)*(AN617=$AN$6:$AN$3326)*(AO617=$AO$6:$AO$3326)*(ROW($AQ$6:$AQ$3326)&lt;&gt;ROW(AQ617))*((R617=0)*($R$6:$R$3326&gt;0)+(R617&gt;0)*($R$6:$R$3326=0)))&gt;0,"SALONES UNIDOS",IF(SUMPRODUCT((AQ617=$AQ$6:$AQ$3326)*(AH617=$AH$6:$AH$3326)*((AN617&lt;$AO$6:$AO$3326)*(AO617&gt;$AN$6:$AN$3326))*(ROW($AQ$6:$AQ$3326)&lt;&gt;ROW(AQ617)))&gt;0,"CRUZADO","Sin cruce")))</f>
        <v>Sin cruce</v>
      </c>
    </row>
    <row r="618" spans="3:44" s="8" customFormat="1" ht="18.75" customHeight="1" x14ac:dyDescent="0.2">
      <c r="C618" s="12" t="s">
        <v>639</v>
      </c>
      <c r="D618" s="100" t="s">
        <v>524</v>
      </c>
      <c r="E618" s="100">
        <v>20261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26</v>
      </c>
      <c r="K618" s="95" t="s">
        <v>761</v>
      </c>
      <c r="L618" s="67" t="s">
        <v>762</v>
      </c>
      <c r="M618" s="94" t="s">
        <v>684</v>
      </c>
      <c r="N618" s="94" t="s">
        <v>644</v>
      </c>
      <c r="O618" s="12" t="s">
        <v>512</v>
      </c>
      <c r="P618" s="24">
        <v>2</v>
      </c>
      <c r="Q618" s="24">
        <v>2</v>
      </c>
      <c r="R618" s="47">
        <v>4</v>
      </c>
      <c r="S618" s="24">
        <v>3</v>
      </c>
      <c r="T618" s="39"/>
      <c r="U618" s="24">
        <v>10</v>
      </c>
      <c r="V618" s="24" t="str">
        <f>IF(W618="","",IFERROR(INDEX(#REF!,MATCH(W618,#REF!,0)),"NUEVO"))</f>
        <v>NUEVO</v>
      </c>
      <c r="W618" s="111" t="s">
        <v>482</v>
      </c>
      <c r="X618" s="80" t="s">
        <v>96</v>
      </c>
      <c r="Y618" s="94" t="s">
        <v>646</v>
      </c>
      <c r="Z618" s="94" t="s">
        <v>647</v>
      </c>
      <c r="AA618" s="94" t="s">
        <v>41</v>
      </c>
      <c r="AB618" s="94" t="s">
        <v>1173</v>
      </c>
      <c r="AC618" s="94" t="s">
        <v>685</v>
      </c>
      <c r="AD618" s="24" t="s">
        <v>685</v>
      </c>
      <c r="AE618" s="94" t="s">
        <v>685</v>
      </c>
      <c r="AF618" s="94" t="s">
        <v>646</v>
      </c>
      <c r="AG618" s="24" t="str">
        <f t="shared" si="316"/>
        <v>TP</v>
      </c>
      <c r="AH618" s="94">
        <v>3</v>
      </c>
      <c r="AI618" s="94">
        <v>19</v>
      </c>
      <c r="AJ618" s="94">
        <v>20</v>
      </c>
      <c r="AK618" s="94">
        <v>22</v>
      </c>
      <c r="AL618" s="94">
        <v>40</v>
      </c>
      <c r="AM618" s="24">
        <f t="shared" si="317"/>
        <v>4.0000000000000018</v>
      </c>
      <c r="AN618" s="97">
        <f t="shared" si="318"/>
        <v>0.80555555555555547</v>
      </c>
      <c r="AO618" s="97">
        <f t="shared" si="319"/>
        <v>0.94444444444444442</v>
      </c>
      <c r="AP618" s="24" t="str" cm="1">
        <f t="array" ref="AP618">IF(W618="","",IF(SUMPRODUCT((W618=$W$6:$W$3326)*(AH618=$AH$6:$AH$3326)*(AN618=$AN$6:$AN$3326)*(AO618=$AO$6:$AO$3326)*(ROW($W$6:$W$3326)&lt;&gt;ROW(W618))*((R618=0)*($R$6:$R$3326&gt;0)+(R618&gt;0)*($R$6:$R$3326=0)))&gt;0,"SALONES UNIDOS",IF(SUMPRODUCT((W618=$W$6:$W$3326)*(AH618=$AH$6:$AH$3326)*((AN618&lt;$AO$6:$AO$3326)*(AO618&gt;$AN$6:$AN$3326))*(ROW($W$6:$W$3326)&lt;&gt;ROW(W618)))&gt;0,"CRUZADO","Sin cruce")))</f>
        <v>Sin cruce</v>
      </c>
      <c r="AQ618" s="97" t="str">
        <f t="shared" si="320"/>
        <v>DE2PRINCIPALB</v>
      </c>
      <c r="AR618" s="97" t="str" cm="1">
        <f t="array" ref="AR618">IF(AQ618="","",IF(SUMPRODUCT((AQ618=$AQ$6:$AQ$3326)*(AH618=$AH$6:$AH$3326)*(AN618=$AN$6:$AN$3326)*(AO618=$AO$6:$AO$3326)*(ROW($AQ$6:$AQ$3326)&lt;&gt;ROW(AQ618))*((R618=0)*($R$6:$R$3326&gt;0)+(R618&gt;0)*($R$6:$R$3326=0)))&gt;0,"SALONES UNIDOS",IF(SUMPRODUCT((AQ618=$AQ$6:$AQ$3326)*(AH618=$AH$6:$AH$3326)*((AN618&lt;$AO$6:$AO$3326)*(AO618&gt;$AN$6:$AN$3326))*(ROW($AQ$6:$AQ$3326)&lt;&gt;ROW(AQ618)))&gt;0,"CRUZADO","Sin cruce")))</f>
        <v>Sin cruce</v>
      </c>
    </row>
    <row r="619" spans="3:44" s="8" customFormat="1" ht="18.75" customHeight="1" x14ac:dyDescent="0.2">
      <c r="C619" s="12" t="s">
        <v>639</v>
      </c>
      <c r="D619" s="100" t="s">
        <v>524</v>
      </c>
      <c r="E619" s="100">
        <v>20261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26</v>
      </c>
      <c r="K619" s="95" t="s">
        <v>763</v>
      </c>
      <c r="L619" s="67" t="s">
        <v>764</v>
      </c>
      <c r="M619" s="94" t="s">
        <v>684</v>
      </c>
      <c r="N619" s="94" t="s">
        <v>644</v>
      </c>
      <c r="O619" s="12" t="s">
        <v>512</v>
      </c>
      <c r="P619" s="24">
        <v>3</v>
      </c>
      <c r="Q619" s="24">
        <v>2</v>
      </c>
      <c r="R619" s="47">
        <v>5</v>
      </c>
      <c r="S619" s="24">
        <v>4</v>
      </c>
      <c r="T619" s="39"/>
      <c r="U619" s="24">
        <v>10</v>
      </c>
      <c r="V619" s="24" t="str">
        <f>IF(W619="","",IFERROR(INDEX(#REF!,MATCH(W619,#REF!,0)),"NUEVO"))</f>
        <v>NUEVO</v>
      </c>
      <c r="W619" s="29" t="s">
        <v>224</v>
      </c>
      <c r="X619" s="98" t="s">
        <v>96</v>
      </c>
      <c r="Y619" s="24" t="s">
        <v>646</v>
      </c>
      <c r="Z619" s="94" t="s">
        <v>647</v>
      </c>
      <c r="AA619" s="94" t="s">
        <v>41</v>
      </c>
      <c r="AB619" s="94" t="s">
        <v>1173</v>
      </c>
      <c r="AC619" s="94" t="s">
        <v>685</v>
      </c>
      <c r="AD619" s="24" t="s">
        <v>685</v>
      </c>
      <c r="AE619" s="94" t="s">
        <v>685</v>
      </c>
      <c r="AF619" s="94" t="s">
        <v>646</v>
      </c>
      <c r="AG619" s="24" t="str">
        <f t="shared" si="316"/>
        <v>TP</v>
      </c>
      <c r="AH619" s="94">
        <v>5</v>
      </c>
      <c r="AI619" s="94">
        <v>18</v>
      </c>
      <c r="AJ619" s="94">
        <v>30</v>
      </c>
      <c r="AK619" s="94">
        <v>22</v>
      </c>
      <c r="AL619" s="94">
        <v>40</v>
      </c>
      <c r="AM619" s="24">
        <f t="shared" si="317"/>
        <v>4.9999999999999982</v>
      </c>
      <c r="AN619" s="97">
        <f t="shared" si="318"/>
        <v>0.77083333333333337</v>
      </c>
      <c r="AO619" s="97">
        <f t="shared" si="319"/>
        <v>0.94444444444444442</v>
      </c>
      <c r="AP619" s="24" t="str" cm="1">
        <f t="array" ref="AP619">IF(W619="","",IF(SUMPRODUCT((W619=$W$6:$W$3326)*(AH619=$AH$6:$AH$3326)*(AN619=$AN$6:$AN$3326)*(AO619=$AO$6:$AO$3326)*(ROW($W$6:$W$3326)&lt;&gt;ROW(W619))*((R619=0)*($R$6:$R$3326&gt;0)+(R619&gt;0)*($R$6:$R$3326=0)))&gt;0,"SALONES UNIDOS",IF(SUMPRODUCT((W619=$W$6:$W$3326)*(AH619=$AH$6:$AH$3326)*((AN619&lt;$AO$6:$AO$3326)*(AO619&gt;$AN$6:$AN$3326))*(ROW($W$6:$W$3326)&lt;&gt;ROW(W619)))&gt;0,"CRUZADO","Sin cruce")))</f>
        <v>Sin cruce</v>
      </c>
      <c r="AQ619" s="97" t="str">
        <f t="shared" si="320"/>
        <v>DE2PRINCIPALB</v>
      </c>
      <c r="AR619" s="97" t="str" cm="1">
        <f t="array" ref="AR619">IF(AQ619="","",IF(SUMPRODUCT((AQ619=$AQ$6:$AQ$3326)*(AH619=$AH$6:$AH$3326)*(AN619=$AN$6:$AN$3326)*(AO619=$AO$6:$AO$3326)*(ROW($AQ$6:$AQ$3326)&lt;&gt;ROW(AQ619))*((R619=0)*($R$6:$R$3326&gt;0)+(R619&gt;0)*($R$6:$R$3326=0)))&gt;0,"SALONES UNIDOS",IF(SUMPRODUCT((AQ619=$AQ$6:$AQ$3326)*(AH619=$AH$6:$AH$3326)*((AN619&lt;$AO$6:$AO$3326)*(AO619&gt;$AN$6:$AN$3326))*(ROW($AQ$6:$AQ$3326)&lt;&gt;ROW(AQ619)))&gt;0,"CRUZADO","Sin cruce")))</f>
        <v>Sin cruce</v>
      </c>
    </row>
    <row r="620" spans="3:44" s="8" customFormat="1" ht="18.75" customHeight="1" x14ac:dyDescent="0.2">
      <c r="C620" s="12" t="s">
        <v>639</v>
      </c>
      <c r="D620" s="100" t="s">
        <v>524</v>
      </c>
      <c r="E620" s="100">
        <v>20261</v>
      </c>
      <c r="F620" s="11" t="s">
        <v>23</v>
      </c>
      <c r="G620" s="11" t="s">
        <v>20</v>
      </c>
      <c r="H620" s="11" t="s">
        <v>30</v>
      </c>
      <c r="I620" s="11">
        <v>2</v>
      </c>
      <c r="J620" s="11" t="s">
        <v>26</v>
      </c>
      <c r="K620" s="95" t="s">
        <v>765</v>
      </c>
      <c r="L620" s="67" t="s">
        <v>766</v>
      </c>
      <c r="M620" s="94" t="s">
        <v>684</v>
      </c>
      <c r="N620" s="94" t="s">
        <v>644</v>
      </c>
      <c r="O620" s="12" t="s">
        <v>512</v>
      </c>
      <c r="P620" s="24">
        <v>3</v>
      </c>
      <c r="Q620" s="24">
        <v>2</v>
      </c>
      <c r="R620" s="47">
        <v>5</v>
      </c>
      <c r="S620" s="24">
        <v>4</v>
      </c>
      <c r="T620" s="39"/>
      <c r="U620" s="24">
        <v>10</v>
      </c>
      <c r="V620" s="24" t="str">
        <f>IF(W620="","",IFERROR(INDEX(#REF!,MATCH(W620,#REF!,0)),"NUEVO"))</f>
        <v>NUEVO</v>
      </c>
      <c r="W620" s="9" t="s">
        <v>127</v>
      </c>
      <c r="X620" s="98" t="s">
        <v>96</v>
      </c>
      <c r="Y620" s="24" t="s">
        <v>646</v>
      </c>
      <c r="Z620" s="94" t="s">
        <v>647</v>
      </c>
      <c r="AA620" s="94" t="s">
        <v>41</v>
      </c>
      <c r="AB620" s="94" t="s">
        <v>1173</v>
      </c>
      <c r="AC620" s="94" t="s">
        <v>685</v>
      </c>
      <c r="AD620" s="24" t="s">
        <v>685</v>
      </c>
      <c r="AE620" s="94" t="s">
        <v>685</v>
      </c>
      <c r="AF620" s="94" t="s">
        <v>646</v>
      </c>
      <c r="AG620" s="24" t="str">
        <f t="shared" si="316"/>
        <v>TP</v>
      </c>
      <c r="AH620" s="94">
        <v>2</v>
      </c>
      <c r="AI620" s="94">
        <v>18</v>
      </c>
      <c r="AJ620" s="94">
        <v>30</v>
      </c>
      <c r="AK620" s="94">
        <v>22</v>
      </c>
      <c r="AL620" s="94">
        <v>40</v>
      </c>
      <c r="AM620" s="24">
        <f t="shared" si="317"/>
        <v>4.9999999999999982</v>
      </c>
      <c r="AN620" s="97">
        <f t="shared" si="318"/>
        <v>0.77083333333333337</v>
      </c>
      <c r="AO620" s="97">
        <f t="shared" si="319"/>
        <v>0.94444444444444442</v>
      </c>
      <c r="AP620" s="24" t="str" cm="1">
        <f t="array" ref="AP620">IF(W620="","",IF(SUMPRODUCT((W620=$W$6:$W$3326)*(AH620=$AH$6:$AH$3326)*(AN620=$AN$6:$AN$3326)*(AO620=$AO$6:$AO$3326)*(ROW($W$6:$W$3326)&lt;&gt;ROW(W620))*((R620=0)*($R$6:$R$3326&gt;0)+(R620&gt;0)*($R$6:$R$3326=0)))&gt;0,"SALONES UNIDOS",IF(SUMPRODUCT((W620=$W$6:$W$3326)*(AH620=$AH$6:$AH$3326)*((AN620&lt;$AO$6:$AO$3326)*(AO620&gt;$AN$6:$AN$3326))*(ROW($W$6:$W$3326)&lt;&gt;ROW(W620)))&gt;0,"CRUZADO","Sin cruce")))</f>
        <v>Sin cruce</v>
      </c>
      <c r="AQ620" s="97" t="str">
        <f t="shared" si="320"/>
        <v>DE2PRINCIPALB</v>
      </c>
      <c r="AR620" s="97" t="str" cm="1">
        <f t="array" ref="AR620">IF(AQ620="","",IF(SUMPRODUCT((AQ620=$AQ$6:$AQ$3326)*(AH620=$AH$6:$AH$3326)*(AN620=$AN$6:$AN$3326)*(AO620=$AO$6:$AO$3326)*(ROW($AQ$6:$AQ$3326)&lt;&gt;ROW(AQ620))*((R620=0)*($R$6:$R$3326&gt;0)+(R620&gt;0)*($R$6:$R$3326=0)))&gt;0,"SALONES UNIDOS",IF(SUMPRODUCT((AQ620=$AQ$6:$AQ$3326)*(AH620=$AH$6:$AH$3326)*((AN620&lt;$AO$6:$AO$3326)*(AO620&gt;$AN$6:$AN$3326))*(ROW($AQ$6:$AQ$3326)&lt;&gt;ROW(AQ620)))&gt;0,"CRUZADO","Sin cruce")))</f>
        <v>Sin cruce</v>
      </c>
    </row>
    <row r="621" spans="3:44" s="8" customFormat="1" ht="18.75" customHeight="1" x14ac:dyDescent="0.2">
      <c r="C621" s="12" t="s">
        <v>639</v>
      </c>
      <c r="D621" s="100" t="s">
        <v>524</v>
      </c>
      <c r="E621" s="100">
        <v>20261</v>
      </c>
      <c r="F621" s="11" t="s">
        <v>23</v>
      </c>
      <c r="G621" s="11" t="s">
        <v>20</v>
      </c>
      <c r="H621" s="11" t="s">
        <v>30</v>
      </c>
      <c r="I621" s="11">
        <v>2</v>
      </c>
      <c r="J621" s="11" t="s">
        <v>26</v>
      </c>
      <c r="K621" s="95" t="s">
        <v>767</v>
      </c>
      <c r="L621" s="67" t="s">
        <v>768</v>
      </c>
      <c r="M621" s="94" t="s">
        <v>684</v>
      </c>
      <c r="N621" s="94" t="s">
        <v>644</v>
      </c>
      <c r="O621" s="12" t="s">
        <v>512</v>
      </c>
      <c r="P621" s="24">
        <v>2</v>
      </c>
      <c r="Q621" s="24">
        <v>2</v>
      </c>
      <c r="R621" s="47">
        <v>4</v>
      </c>
      <c r="S621" s="24">
        <v>3</v>
      </c>
      <c r="T621" s="39"/>
      <c r="U621" s="24">
        <v>10</v>
      </c>
      <c r="V621" s="24" t="str">
        <f>IF(W621="","",IFERROR(INDEX(#REF!,MATCH(W621,#REF!,0)),"NUEVO"))</f>
        <v>NUEVO</v>
      </c>
      <c r="W621" s="9" t="s">
        <v>447</v>
      </c>
      <c r="X621" s="98" t="s">
        <v>96</v>
      </c>
      <c r="Y621" s="24" t="s">
        <v>646</v>
      </c>
      <c r="Z621" s="94" t="s">
        <v>647</v>
      </c>
      <c r="AA621" s="94" t="s">
        <v>41</v>
      </c>
      <c r="AB621" s="94" t="s">
        <v>1166</v>
      </c>
      <c r="AC621" s="94" t="s">
        <v>685</v>
      </c>
      <c r="AD621" s="24" t="s">
        <v>685</v>
      </c>
      <c r="AE621" s="94" t="s">
        <v>685</v>
      </c>
      <c r="AF621" s="94" t="s">
        <v>646</v>
      </c>
      <c r="AG621" s="24" t="str">
        <f t="shared" si="316"/>
        <v>TP</v>
      </c>
      <c r="AH621" s="94">
        <v>1</v>
      </c>
      <c r="AI621" s="94">
        <v>16</v>
      </c>
      <c r="AJ621" s="94">
        <v>50</v>
      </c>
      <c r="AK621" s="94">
        <v>20</v>
      </c>
      <c r="AL621" s="94">
        <v>10</v>
      </c>
      <c r="AM621" s="24">
        <f t="shared" si="317"/>
        <v>4.0000000000000018</v>
      </c>
      <c r="AN621" s="97">
        <f t="shared" si="318"/>
        <v>0.70138888888888884</v>
      </c>
      <c r="AO621" s="97">
        <f t="shared" si="319"/>
        <v>0.84027777777777779</v>
      </c>
      <c r="AP621" s="24" t="str" cm="1">
        <f t="array" ref="AP621">IF(W621="","",IF(SUMPRODUCT((W621=$W$6:$W$3326)*(AH621=$AH$6:$AH$3326)*(AN621=$AN$6:$AN$3326)*(AO621=$AO$6:$AO$3326)*(ROW($W$6:$W$3326)&lt;&gt;ROW(W621))*((R621=0)*($R$6:$R$3326&gt;0)+(R621&gt;0)*($R$6:$R$3326=0)))&gt;0,"SALONES UNIDOS",IF(SUMPRODUCT((W621=$W$6:$W$3326)*(AH621=$AH$6:$AH$3326)*((AN621&lt;$AO$6:$AO$3326)*(AO621&gt;$AN$6:$AN$3326))*(ROW($W$6:$W$3326)&lt;&gt;ROW(W621)))&gt;0,"CRUZADO","Sin cruce")))</f>
        <v>Sin cruce</v>
      </c>
      <c r="AQ621" s="97" t="str">
        <f t="shared" si="320"/>
        <v>DE2PRINCIPALB</v>
      </c>
      <c r="AR621" s="97" t="str" cm="1">
        <f t="array" ref="AR621">IF(AQ621="","",IF(SUMPRODUCT((AQ621=$AQ$6:$AQ$3326)*(AH621=$AH$6:$AH$3326)*(AN621=$AN$6:$AN$3326)*(AO621=$AO$6:$AO$3326)*(ROW($AQ$6:$AQ$3326)&lt;&gt;ROW(AQ621))*((R621=0)*($R$6:$R$3326&gt;0)+(R621&gt;0)*($R$6:$R$3326=0)))&gt;0,"SALONES UNIDOS",IF(SUMPRODUCT((AQ621=$AQ$6:$AQ$3326)*(AH621=$AH$6:$AH$3326)*((AN621&lt;$AO$6:$AO$3326)*(AO621&gt;$AN$6:$AN$3326))*(ROW($AQ$6:$AQ$3326)&lt;&gt;ROW(AQ621)))&gt;0,"CRUZADO","Sin cruce")))</f>
        <v>Sin cruce</v>
      </c>
    </row>
    <row r="622" spans="3:44" s="8" customFormat="1" ht="18.75" customHeight="1" x14ac:dyDescent="0.2">
      <c r="C622" s="12" t="s">
        <v>639</v>
      </c>
      <c r="D622" s="100" t="s">
        <v>51</v>
      </c>
      <c r="E622" s="100">
        <v>20251</v>
      </c>
      <c r="F622" s="12" t="s">
        <v>23</v>
      </c>
      <c r="G622" s="12" t="s">
        <v>20</v>
      </c>
      <c r="H622" s="12" t="s">
        <v>30</v>
      </c>
      <c r="I622" s="12">
        <v>2</v>
      </c>
      <c r="J622" s="12" t="s">
        <v>32</v>
      </c>
      <c r="K622" s="95" t="s">
        <v>1174</v>
      </c>
      <c r="L622" s="67" t="s">
        <v>697</v>
      </c>
      <c r="M622" s="94" t="s">
        <v>684</v>
      </c>
      <c r="N622" s="94" t="s">
        <v>644</v>
      </c>
      <c r="O622" s="12" t="s">
        <v>1175</v>
      </c>
      <c r="P622" s="24">
        <v>3</v>
      </c>
      <c r="Q622" s="24">
        <v>2</v>
      </c>
      <c r="R622" s="47">
        <v>5</v>
      </c>
      <c r="S622" s="24">
        <v>4</v>
      </c>
      <c r="T622" s="39"/>
      <c r="U622" s="24">
        <v>40</v>
      </c>
      <c r="V622" s="24" t="str">
        <f>IF(W622="","",IFERROR(INDEX(#REF!,MATCH(W622,#REF!,0)),"NUEVO"))</f>
        <v>NUEVO</v>
      </c>
      <c r="W622" s="111" t="s">
        <v>207</v>
      </c>
      <c r="X622" s="49" t="s">
        <v>95</v>
      </c>
      <c r="Y622" s="94" t="s">
        <v>646</v>
      </c>
      <c r="Z622" s="94" t="s">
        <v>647</v>
      </c>
      <c r="AA622" s="94" t="s">
        <v>685</v>
      </c>
      <c r="AB622" s="94" t="s">
        <v>685</v>
      </c>
      <c r="AC622" s="94" t="s">
        <v>685</v>
      </c>
      <c r="AD622" s="24" t="s">
        <v>685</v>
      </c>
      <c r="AE622" s="94" t="s">
        <v>685</v>
      </c>
      <c r="AF622" s="94" t="s">
        <v>646</v>
      </c>
      <c r="AG622" s="24" t="str">
        <f t="shared" si="316"/>
        <v>TP</v>
      </c>
      <c r="AH622" s="24">
        <v>2</v>
      </c>
      <c r="AI622" s="24">
        <v>18</v>
      </c>
      <c r="AJ622" s="24">
        <v>30</v>
      </c>
      <c r="AK622" s="24">
        <v>22</v>
      </c>
      <c r="AL622" s="24">
        <v>40</v>
      </c>
      <c r="AM622" s="24">
        <f t="shared" si="317"/>
        <v>4.9999999999999982</v>
      </c>
      <c r="AN622" s="97">
        <f t="shared" si="318"/>
        <v>0.77083333333333337</v>
      </c>
      <c r="AO622" s="97">
        <f t="shared" si="319"/>
        <v>0.94444444444444442</v>
      </c>
      <c r="AP622" s="24" t="str" cm="1">
        <f t="array" ref="AP622">IF(W622="","",IF(SUMPRODUCT((W622=$W$6:$W$3326)*(AH622=$AH$6:$AH$3326)*(AN622=$AN$6:$AN$3326)*(AO622=$AO$6:$AO$3326)*(ROW($W$6:$W$3326)&lt;&gt;ROW(W622))*((R622=0)*($R$6:$R$3326&gt;0)+(R622&gt;0)*($R$6:$R$3326=0)))&gt;0,"SALONES UNIDOS",IF(SUMPRODUCT((W622=$W$6:$W$3326)*(AH622=$AH$6:$AH$3326)*((AN622&lt;$AO$6:$AO$3326)*(AO622&gt;$AN$6:$AN$3326))*(ROW($W$6:$W$3326)&lt;&gt;ROW(W622)))&gt;0,"CRUZADO","Sin cruce")))</f>
        <v>Sin cruce</v>
      </c>
      <c r="AQ622" s="97" t="str">
        <f t="shared" si="320"/>
        <v>DE2PRINCIPALC</v>
      </c>
      <c r="AR622" s="97" t="str" cm="1">
        <f t="array" ref="AR622">IF(AQ622="","",IF(SUMPRODUCT((AQ622=$AQ$6:$AQ$3326)*(AH622=$AH$6:$AH$3326)*(AN622=$AN$6:$AN$3326)*(AO622=$AO$6:$AO$3326)*(ROW($AQ$6:$AQ$3326)&lt;&gt;ROW(AQ622))*((R622=0)*($R$6:$R$3326&gt;0)+(R622&gt;0)*($R$6:$R$3326=0)))&gt;0,"SALONES UNIDOS",IF(SUMPRODUCT((AQ622=$AQ$6:$AQ$3326)*(AH622=$AH$6:$AH$3326)*((AN622&lt;$AO$6:$AO$3326)*(AO622&gt;$AN$6:$AN$3326))*(ROW($AQ$6:$AQ$3326)&lt;&gt;ROW(AQ622)))&gt;0,"CRUZADO","Sin cruce")))</f>
        <v>Sin cruce</v>
      </c>
    </row>
    <row r="623" spans="3:44" s="8" customFormat="1" ht="18.75" customHeight="1" x14ac:dyDescent="0.2">
      <c r="C623" s="12" t="s">
        <v>639</v>
      </c>
      <c r="D623" s="100" t="s">
        <v>51</v>
      </c>
      <c r="E623" s="100">
        <v>20251</v>
      </c>
      <c r="F623" s="12" t="s">
        <v>23</v>
      </c>
      <c r="G623" s="12" t="s">
        <v>20</v>
      </c>
      <c r="H623" s="12" t="s">
        <v>30</v>
      </c>
      <c r="I623" s="12">
        <v>2</v>
      </c>
      <c r="J623" s="12" t="s">
        <v>32</v>
      </c>
      <c r="K623" s="95" t="s">
        <v>1176</v>
      </c>
      <c r="L623" s="67" t="s">
        <v>699</v>
      </c>
      <c r="M623" s="94" t="s">
        <v>684</v>
      </c>
      <c r="N623" s="94" t="s">
        <v>644</v>
      </c>
      <c r="O623" s="12" t="s">
        <v>1175</v>
      </c>
      <c r="P623" s="24">
        <v>3</v>
      </c>
      <c r="Q623" s="24">
        <v>2</v>
      </c>
      <c r="R623" s="47">
        <v>5</v>
      </c>
      <c r="S623" s="24">
        <v>4</v>
      </c>
      <c r="T623" s="39"/>
      <c r="U623" s="24">
        <v>40</v>
      </c>
      <c r="V623" s="24" t="str">
        <f>IF(W623="","",IFERROR(INDEX(#REF!,MATCH(W623,#REF!,0)),"NUEVO"))</f>
        <v>NUEVO</v>
      </c>
      <c r="W623" s="122" t="s">
        <v>308</v>
      </c>
      <c r="X623" s="49" t="s">
        <v>95</v>
      </c>
      <c r="Y623" s="94" t="s">
        <v>646</v>
      </c>
      <c r="Z623" s="94" t="s">
        <v>647</v>
      </c>
      <c r="AA623" s="94" t="s">
        <v>685</v>
      </c>
      <c r="AB623" s="94" t="s">
        <v>685</v>
      </c>
      <c r="AC623" s="94" t="s">
        <v>685</v>
      </c>
      <c r="AD623" s="24" t="s">
        <v>685</v>
      </c>
      <c r="AE623" s="94" t="s">
        <v>685</v>
      </c>
      <c r="AF623" s="94" t="s">
        <v>646</v>
      </c>
      <c r="AG623" s="24" t="str">
        <f t="shared" si="316"/>
        <v>TP</v>
      </c>
      <c r="AH623" s="24">
        <v>3</v>
      </c>
      <c r="AI623" s="24">
        <v>18</v>
      </c>
      <c r="AJ623" s="24">
        <v>30</v>
      </c>
      <c r="AK623" s="24">
        <v>22</v>
      </c>
      <c r="AL623" s="24">
        <v>40</v>
      </c>
      <c r="AM623" s="24">
        <f t="shared" si="317"/>
        <v>4.9999999999999982</v>
      </c>
      <c r="AN623" s="97">
        <f t="shared" si="318"/>
        <v>0.77083333333333337</v>
      </c>
      <c r="AO623" s="97">
        <f t="shared" si="319"/>
        <v>0.94444444444444442</v>
      </c>
      <c r="AP623" s="24" t="str" cm="1">
        <f t="array" ref="AP623">IF(W623="","",IF(SUMPRODUCT((W623=$W$6:$W$3326)*(AH623=$AH$6:$AH$3326)*(AN623=$AN$6:$AN$3326)*(AO623=$AO$6:$AO$3326)*(ROW($W$6:$W$3326)&lt;&gt;ROW(W623))*((R623=0)*($R$6:$R$3326&gt;0)+(R623&gt;0)*($R$6:$R$3326=0)))&gt;0,"SALONES UNIDOS",IF(SUMPRODUCT((W623=$W$6:$W$3326)*(AH623=$AH$6:$AH$3326)*((AN623&lt;$AO$6:$AO$3326)*(AO623&gt;$AN$6:$AN$3326))*(ROW($W$6:$W$3326)&lt;&gt;ROW(W623)))&gt;0,"CRUZADO","Sin cruce")))</f>
        <v>Sin cruce</v>
      </c>
      <c r="AQ623" s="97" t="str">
        <f t="shared" si="320"/>
        <v>DE2PRINCIPALC</v>
      </c>
      <c r="AR623" s="97" t="str" cm="1">
        <f t="array" ref="AR623">IF(AQ623="","",IF(SUMPRODUCT((AQ623=$AQ$6:$AQ$3326)*(AH623=$AH$6:$AH$3326)*(AN623=$AN$6:$AN$3326)*(AO623=$AO$6:$AO$3326)*(ROW($AQ$6:$AQ$3326)&lt;&gt;ROW(AQ623))*((R623=0)*($R$6:$R$3326&gt;0)+(R623&gt;0)*($R$6:$R$3326=0)))&gt;0,"SALONES UNIDOS",IF(SUMPRODUCT((AQ623=$AQ$6:$AQ$3326)*(AH623=$AH$6:$AH$3326)*((AN623&lt;$AO$6:$AO$3326)*(AO623&gt;$AN$6:$AN$3326))*(ROW($AQ$6:$AQ$3326)&lt;&gt;ROW(AQ623)))&gt;0,"CRUZADO","Sin cruce")))</f>
        <v>Sin cruce</v>
      </c>
    </row>
    <row r="624" spans="3:44" s="8" customFormat="1" ht="18.75" customHeight="1" x14ac:dyDescent="0.2">
      <c r="C624" s="12" t="s">
        <v>639</v>
      </c>
      <c r="D624" s="100" t="s">
        <v>51</v>
      </c>
      <c r="E624" s="100">
        <v>20251</v>
      </c>
      <c r="F624" s="12" t="s">
        <v>23</v>
      </c>
      <c r="G624" s="12" t="s">
        <v>20</v>
      </c>
      <c r="H624" s="12" t="s">
        <v>30</v>
      </c>
      <c r="I624" s="12">
        <v>2</v>
      </c>
      <c r="J624" s="12" t="s">
        <v>32</v>
      </c>
      <c r="K624" s="95" t="s">
        <v>1177</v>
      </c>
      <c r="L624" s="67" t="s">
        <v>762</v>
      </c>
      <c r="M624" s="94" t="s">
        <v>684</v>
      </c>
      <c r="N624" s="94" t="s">
        <v>644</v>
      </c>
      <c r="O624" s="12" t="s">
        <v>1175</v>
      </c>
      <c r="P624" s="24">
        <v>2</v>
      </c>
      <c r="Q624" s="24">
        <v>2</v>
      </c>
      <c r="R624" s="47">
        <v>4</v>
      </c>
      <c r="S624" s="24">
        <v>3</v>
      </c>
      <c r="T624" s="39"/>
      <c r="U624" s="24">
        <v>40</v>
      </c>
      <c r="V624" s="47" t="str">
        <f>IF(W624="","",IFERROR(INDEX(#REF!,MATCH(W624,#REF!,0)),"NUEVO"))</f>
        <v>NUEVO</v>
      </c>
      <c r="W624" s="98" t="s">
        <v>560</v>
      </c>
      <c r="X624" s="148" t="s">
        <v>95</v>
      </c>
      <c r="Y624" s="94" t="s">
        <v>646</v>
      </c>
      <c r="Z624" s="94" t="s">
        <v>647</v>
      </c>
      <c r="AA624" s="94" t="s">
        <v>685</v>
      </c>
      <c r="AB624" s="94" t="s">
        <v>685</v>
      </c>
      <c r="AC624" s="94" t="s">
        <v>685</v>
      </c>
      <c r="AD624" s="24" t="s">
        <v>685</v>
      </c>
      <c r="AE624" s="94" t="s">
        <v>685</v>
      </c>
      <c r="AF624" s="94" t="s">
        <v>646</v>
      </c>
      <c r="AG624" s="24" t="str">
        <f t="shared" si="316"/>
        <v>TP</v>
      </c>
      <c r="AH624" s="24">
        <v>4</v>
      </c>
      <c r="AI624" s="24">
        <v>18</v>
      </c>
      <c r="AJ624" s="24">
        <v>30</v>
      </c>
      <c r="AK624" s="24">
        <v>21</v>
      </c>
      <c r="AL624" s="24">
        <v>50</v>
      </c>
      <c r="AM624" s="24">
        <f t="shared" si="317"/>
        <v>3.9999999999999987</v>
      </c>
      <c r="AN624" s="97">
        <f t="shared" si="318"/>
        <v>0.77083333333333337</v>
      </c>
      <c r="AO624" s="97">
        <f t="shared" si="319"/>
        <v>0.90972222222222221</v>
      </c>
      <c r="AP624" s="24" t="str" cm="1">
        <f t="array" ref="AP624">IF(W624="","",IF(SUMPRODUCT((W624=$W$6:$W$3326)*(AH624=$AH$6:$AH$3326)*(AN624=$AN$6:$AN$3326)*(AO624=$AO$6:$AO$3326)*(ROW($W$6:$W$3326)&lt;&gt;ROW(W624))*((R624=0)*($R$6:$R$3326&gt;0)+(R624&gt;0)*($R$6:$R$3326=0)))&gt;0,"SALONES UNIDOS",IF(SUMPRODUCT((W624=$W$6:$W$3326)*(AH624=$AH$6:$AH$3326)*((AN624&lt;$AO$6:$AO$3326)*(AO624&gt;$AN$6:$AN$3326))*(ROW($W$6:$W$3326)&lt;&gt;ROW(W624)))&gt;0,"CRUZADO","Sin cruce")))</f>
        <v>Sin cruce</v>
      </c>
      <c r="AQ624" s="97" t="str">
        <f t="shared" si="320"/>
        <v>DE2PRINCIPALC</v>
      </c>
      <c r="AR624" s="97" t="str" cm="1">
        <f t="array" ref="AR624">IF(AQ624="","",IF(SUMPRODUCT((AQ624=$AQ$6:$AQ$3326)*(AH624=$AH$6:$AH$3326)*(AN624=$AN$6:$AN$3326)*(AO624=$AO$6:$AO$3326)*(ROW($AQ$6:$AQ$3326)&lt;&gt;ROW(AQ624))*((R624=0)*($R$6:$R$3326&gt;0)+(R624&gt;0)*($R$6:$R$3326=0)))&gt;0,"SALONES UNIDOS",IF(SUMPRODUCT((AQ624=$AQ$6:$AQ$3326)*(AH624=$AH$6:$AH$3326)*((AN624&lt;$AO$6:$AO$3326)*(AO624&gt;$AN$6:$AN$3326))*(ROW($AQ$6:$AQ$3326)&lt;&gt;ROW(AQ624)))&gt;0,"CRUZADO","Sin cruce")))</f>
        <v>Sin cruce</v>
      </c>
    </row>
    <row r="625" spans="3:44" s="8" customFormat="1" ht="18.75" customHeight="1" x14ac:dyDescent="0.2">
      <c r="C625" s="12" t="s">
        <v>639</v>
      </c>
      <c r="D625" s="100" t="s">
        <v>51</v>
      </c>
      <c r="E625" s="100">
        <v>20251</v>
      </c>
      <c r="F625" s="11" t="s">
        <v>23</v>
      </c>
      <c r="G625" s="11" t="s">
        <v>20</v>
      </c>
      <c r="H625" s="11" t="s">
        <v>30</v>
      </c>
      <c r="I625" s="11">
        <v>2</v>
      </c>
      <c r="J625" s="11" t="s">
        <v>32</v>
      </c>
      <c r="K625" s="95" t="s">
        <v>1178</v>
      </c>
      <c r="L625" s="67" t="s">
        <v>764</v>
      </c>
      <c r="M625" s="94" t="s">
        <v>684</v>
      </c>
      <c r="N625" s="94" t="s">
        <v>644</v>
      </c>
      <c r="O625" s="12" t="s">
        <v>1175</v>
      </c>
      <c r="P625" s="24">
        <v>3</v>
      </c>
      <c r="Q625" s="24">
        <v>2</v>
      </c>
      <c r="R625" s="47">
        <v>5</v>
      </c>
      <c r="S625" s="24">
        <v>4</v>
      </c>
      <c r="T625" s="39"/>
      <c r="U625" s="24">
        <v>40</v>
      </c>
      <c r="V625" s="24" t="str">
        <f>IF(W625="","",IFERROR(INDEX(#REF!,MATCH(W625,#REF!,0)),"NUEVO"))</f>
        <v>NUEVO</v>
      </c>
      <c r="W625" s="84" t="s">
        <v>549</v>
      </c>
      <c r="X625" s="51" t="s">
        <v>95</v>
      </c>
      <c r="Y625" s="24" t="s">
        <v>646</v>
      </c>
      <c r="Z625" s="94" t="s">
        <v>647</v>
      </c>
      <c r="AA625" s="94" t="s">
        <v>685</v>
      </c>
      <c r="AB625" s="94" t="s">
        <v>685</v>
      </c>
      <c r="AC625" s="94" t="s">
        <v>685</v>
      </c>
      <c r="AD625" s="24" t="s">
        <v>685</v>
      </c>
      <c r="AE625" s="94" t="s">
        <v>685</v>
      </c>
      <c r="AF625" s="94" t="s">
        <v>646</v>
      </c>
      <c r="AG625" s="24" t="str">
        <f t="shared" si="316"/>
        <v>TP</v>
      </c>
      <c r="AH625" s="24">
        <v>5</v>
      </c>
      <c r="AI625" s="24">
        <v>18</v>
      </c>
      <c r="AJ625" s="24">
        <v>30</v>
      </c>
      <c r="AK625" s="24">
        <v>22</v>
      </c>
      <c r="AL625" s="24">
        <v>40</v>
      </c>
      <c r="AM625" s="24">
        <f t="shared" si="317"/>
        <v>4.9999999999999982</v>
      </c>
      <c r="AN625" s="97">
        <f t="shared" si="318"/>
        <v>0.77083333333333337</v>
      </c>
      <c r="AO625" s="97">
        <f t="shared" si="319"/>
        <v>0.94444444444444442</v>
      </c>
      <c r="AP625" s="24" t="str" cm="1">
        <f t="array" ref="AP625">IF(W625="","",IF(SUMPRODUCT((W625=$W$6:$W$3326)*(AH625=$AH$6:$AH$3326)*(AN625=$AN$6:$AN$3326)*(AO625=$AO$6:$AO$3326)*(ROW($W$6:$W$3326)&lt;&gt;ROW(W625))*((R625=0)*($R$6:$R$3326&gt;0)+(R625&gt;0)*($R$6:$R$3326=0)))&gt;0,"SALONES UNIDOS",IF(SUMPRODUCT((W625=$W$6:$W$3326)*(AH625=$AH$6:$AH$3326)*((AN625&lt;$AO$6:$AO$3326)*(AO625&gt;$AN$6:$AN$3326))*(ROW($W$6:$W$3326)&lt;&gt;ROW(W625)))&gt;0,"CRUZADO","Sin cruce")))</f>
        <v>Sin cruce</v>
      </c>
      <c r="AQ625" s="97" t="str">
        <f t="shared" si="320"/>
        <v>DE2PRINCIPALC</v>
      </c>
      <c r="AR625" s="97" t="str" cm="1">
        <f t="array" ref="AR625">IF(AQ625="","",IF(SUMPRODUCT((AQ625=$AQ$6:$AQ$3326)*(AH625=$AH$6:$AH$3326)*(AN625=$AN$6:$AN$3326)*(AO625=$AO$6:$AO$3326)*(ROW($AQ$6:$AQ$3326)&lt;&gt;ROW(AQ625))*((R625=0)*($R$6:$R$3326&gt;0)+(R625&gt;0)*($R$6:$R$3326=0)))&gt;0,"SALONES UNIDOS",IF(SUMPRODUCT((AQ625=$AQ$6:$AQ$3326)*(AH625=$AH$6:$AH$3326)*((AN625&lt;$AO$6:$AO$3326)*(AO625&gt;$AN$6:$AN$3326))*(ROW($AQ$6:$AQ$3326)&lt;&gt;ROW(AQ625)))&gt;0,"CRUZADO","Sin cruce")))</f>
        <v>Sin cruce</v>
      </c>
    </row>
    <row r="626" spans="3:44" s="8" customFormat="1" ht="18.75" customHeight="1" x14ac:dyDescent="0.2">
      <c r="C626" s="12" t="s">
        <v>639</v>
      </c>
      <c r="D626" s="100" t="s">
        <v>51</v>
      </c>
      <c r="E626" s="100">
        <v>20251</v>
      </c>
      <c r="F626" s="11" t="s">
        <v>23</v>
      </c>
      <c r="G626" s="11" t="s">
        <v>20</v>
      </c>
      <c r="H626" s="11" t="s">
        <v>30</v>
      </c>
      <c r="I626" s="11">
        <v>2</v>
      </c>
      <c r="J626" s="11" t="s">
        <v>32</v>
      </c>
      <c r="K626" s="95" t="s">
        <v>1179</v>
      </c>
      <c r="L626" s="67" t="s">
        <v>766</v>
      </c>
      <c r="M626" s="94" t="s">
        <v>684</v>
      </c>
      <c r="N626" s="94" t="s">
        <v>644</v>
      </c>
      <c r="O626" s="12" t="s">
        <v>1175</v>
      </c>
      <c r="P626" s="24">
        <v>3</v>
      </c>
      <c r="Q626" s="24">
        <v>2</v>
      </c>
      <c r="R626" s="47">
        <v>5</v>
      </c>
      <c r="S626" s="24">
        <v>4</v>
      </c>
      <c r="T626" s="39"/>
      <c r="U626" s="24">
        <v>40</v>
      </c>
      <c r="V626" s="24" t="str">
        <f>IF(W626="","",IFERROR(INDEX(#REF!,MATCH(W626,#REF!,0)),"NUEVO"))</f>
        <v>NUEVO</v>
      </c>
      <c r="W626" s="9" t="s">
        <v>117</v>
      </c>
      <c r="X626" s="51" t="s">
        <v>95</v>
      </c>
      <c r="Y626" s="24" t="s">
        <v>646</v>
      </c>
      <c r="Z626" s="94" t="s">
        <v>647</v>
      </c>
      <c r="AA626" s="94" t="s">
        <v>685</v>
      </c>
      <c r="AB626" s="94" t="s">
        <v>685</v>
      </c>
      <c r="AC626" s="94" t="s">
        <v>685</v>
      </c>
      <c r="AD626" s="24" t="s">
        <v>685</v>
      </c>
      <c r="AE626" s="94" t="s">
        <v>685</v>
      </c>
      <c r="AF626" s="94" t="s">
        <v>646</v>
      </c>
      <c r="AG626" s="24" t="str">
        <f t="shared" si="316"/>
        <v>TP</v>
      </c>
      <c r="AH626" s="24">
        <v>1</v>
      </c>
      <c r="AI626" s="24">
        <v>18</v>
      </c>
      <c r="AJ626" s="24">
        <v>30</v>
      </c>
      <c r="AK626" s="24">
        <v>22</v>
      </c>
      <c r="AL626" s="24">
        <v>40</v>
      </c>
      <c r="AM626" s="24">
        <f t="shared" si="317"/>
        <v>4.9999999999999982</v>
      </c>
      <c r="AN626" s="97">
        <f t="shared" si="318"/>
        <v>0.77083333333333337</v>
      </c>
      <c r="AO626" s="97">
        <f t="shared" si="319"/>
        <v>0.94444444444444442</v>
      </c>
      <c r="AP626" s="24" t="str" cm="1">
        <f t="array" ref="AP626">IF(W626="","",IF(SUMPRODUCT((W626=$W$6:$W$3326)*(AH626=$AH$6:$AH$3326)*(AN626=$AN$6:$AN$3326)*(AO626=$AO$6:$AO$3326)*(ROW($W$6:$W$3326)&lt;&gt;ROW(W626))*((R626=0)*($R$6:$R$3326&gt;0)+(R626&gt;0)*($R$6:$R$3326=0)))&gt;0,"SALONES UNIDOS",IF(SUMPRODUCT((W626=$W$6:$W$3326)*(AH626=$AH$6:$AH$3326)*((AN626&lt;$AO$6:$AO$3326)*(AO626&gt;$AN$6:$AN$3326))*(ROW($W$6:$W$3326)&lt;&gt;ROW(W626)))&gt;0,"CRUZADO","Sin cruce")))</f>
        <v>Sin cruce</v>
      </c>
      <c r="AQ626" s="97" t="str">
        <f t="shared" si="320"/>
        <v>DE2PRINCIPALC</v>
      </c>
      <c r="AR626" s="97" t="str" cm="1">
        <f t="array" ref="AR626">IF(AQ626="","",IF(SUMPRODUCT((AQ626=$AQ$6:$AQ$3326)*(AH626=$AH$6:$AH$3326)*(AN626=$AN$6:$AN$3326)*(AO626=$AO$6:$AO$3326)*(ROW($AQ$6:$AQ$3326)&lt;&gt;ROW(AQ626))*((R626=0)*($R$6:$R$3326&gt;0)+(R626&gt;0)*($R$6:$R$3326=0)))&gt;0,"SALONES UNIDOS",IF(SUMPRODUCT((AQ626=$AQ$6:$AQ$3326)*(AH626=$AH$6:$AH$3326)*((AN626&lt;$AO$6:$AO$3326)*(AO626&gt;$AN$6:$AN$3326))*(ROW($AQ$6:$AQ$3326)&lt;&gt;ROW(AQ626)))&gt;0,"CRUZADO","Sin cruce")))</f>
        <v>Sin cruce</v>
      </c>
    </row>
    <row r="627" spans="3:44" s="8" customFormat="1" ht="18.75" customHeight="1" x14ac:dyDescent="0.2">
      <c r="C627" s="12" t="s">
        <v>639</v>
      </c>
      <c r="D627" s="100" t="s">
        <v>51</v>
      </c>
      <c r="E627" s="100">
        <v>20251</v>
      </c>
      <c r="F627" s="12" t="s">
        <v>23</v>
      </c>
      <c r="G627" s="12" t="s">
        <v>20</v>
      </c>
      <c r="H627" s="12" t="s">
        <v>30</v>
      </c>
      <c r="I627" s="12">
        <v>2</v>
      </c>
      <c r="J627" s="12" t="s">
        <v>32</v>
      </c>
      <c r="K627" s="95" t="s">
        <v>1180</v>
      </c>
      <c r="L627" s="67" t="s">
        <v>768</v>
      </c>
      <c r="M627" s="94" t="s">
        <v>684</v>
      </c>
      <c r="N627" s="94" t="s">
        <v>644</v>
      </c>
      <c r="O627" s="12" t="s">
        <v>1175</v>
      </c>
      <c r="P627" s="24">
        <v>2</v>
      </c>
      <c r="Q627" s="24">
        <v>2</v>
      </c>
      <c r="R627" s="47">
        <v>4</v>
      </c>
      <c r="S627" s="24">
        <v>3</v>
      </c>
      <c r="T627" s="39"/>
      <c r="U627" s="24">
        <v>40</v>
      </c>
      <c r="V627" s="24" t="str">
        <f>IF(W627="","",IFERROR(INDEX(#REF!,MATCH(W627,#REF!,0)),"NUEVO"))</f>
        <v>NUEVO</v>
      </c>
      <c r="W627" s="9" t="s">
        <v>366</v>
      </c>
      <c r="X627" s="49" t="s">
        <v>95</v>
      </c>
      <c r="Y627" s="94" t="s">
        <v>646</v>
      </c>
      <c r="Z627" s="94" t="s">
        <v>647</v>
      </c>
      <c r="AA627" s="94" t="s">
        <v>685</v>
      </c>
      <c r="AB627" s="94" t="s">
        <v>685</v>
      </c>
      <c r="AC627" s="94" t="s">
        <v>685</v>
      </c>
      <c r="AD627" s="24" t="s">
        <v>685</v>
      </c>
      <c r="AE627" s="94" t="s">
        <v>685</v>
      </c>
      <c r="AF627" s="94" t="s">
        <v>646</v>
      </c>
      <c r="AG627" s="24" t="str">
        <f t="shared" si="316"/>
        <v>TP</v>
      </c>
      <c r="AH627" s="24">
        <v>6</v>
      </c>
      <c r="AI627" s="24">
        <v>18</v>
      </c>
      <c r="AJ627" s="24">
        <v>30</v>
      </c>
      <c r="AK627" s="24">
        <v>21</v>
      </c>
      <c r="AL627" s="24">
        <v>50</v>
      </c>
      <c r="AM627" s="24">
        <f t="shared" si="317"/>
        <v>3.9999999999999987</v>
      </c>
      <c r="AN627" s="97">
        <f t="shared" si="318"/>
        <v>0.77083333333333337</v>
      </c>
      <c r="AO627" s="97">
        <f t="shared" si="319"/>
        <v>0.90972222222222221</v>
      </c>
      <c r="AP627" s="24" t="str" cm="1">
        <f t="array" ref="AP627">IF(W627="","",IF(SUMPRODUCT((W627=$W$6:$W$3326)*(AH627=$AH$6:$AH$3326)*(AN627=$AN$6:$AN$3326)*(AO627=$AO$6:$AO$3326)*(ROW($W$6:$W$3326)&lt;&gt;ROW(W627))*((R627=0)*($R$6:$R$3326&gt;0)+(R627&gt;0)*($R$6:$R$3326=0)))&gt;0,"SALONES UNIDOS",IF(SUMPRODUCT((W627=$W$6:$W$3326)*(AH627=$AH$6:$AH$3326)*((AN627&lt;$AO$6:$AO$3326)*(AO627&gt;$AN$6:$AN$3326))*(ROW($W$6:$W$3326)&lt;&gt;ROW(W627)))&gt;0,"CRUZADO","Sin cruce")))</f>
        <v>Sin cruce</v>
      </c>
      <c r="AQ627" s="97" t="str">
        <f t="shared" si="320"/>
        <v>DE2PRINCIPALC</v>
      </c>
      <c r="AR627" s="97" t="str" cm="1">
        <f t="array" ref="AR627">IF(AQ627="","",IF(SUMPRODUCT((AQ627=$AQ$6:$AQ$3326)*(AH627=$AH$6:$AH$3326)*(AN627=$AN$6:$AN$3326)*(AO627=$AO$6:$AO$3326)*(ROW($AQ$6:$AQ$3326)&lt;&gt;ROW(AQ627))*((R627=0)*($R$6:$R$3326&gt;0)+(R627&gt;0)*($R$6:$R$3326=0)))&gt;0,"SALONES UNIDOS",IF(SUMPRODUCT((AQ627=$AQ$6:$AQ$3326)*(AH627=$AH$6:$AH$3326)*((AN627&lt;$AO$6:$AO$3326)*(AO627&gt;$AN$6:$AN$3326))*(ROW($AQ$6:$AQ$3326)&lt;&gt;ROW(AQ627)))&gt;0,"CRUZADO","Sin cruce")))</f>
        <v>Sin cruce</v>
      </c>
    </row>
    <row r="628" spans="3:44" s="8" customFormat="1" ht="18.75" customHeight="1" x14ac:dyDescent="0.2">
      <c r="C628" s="12" t="s">
        <v>639</v>
      </c>
      <c r="D628" s="100" t="s">
        <v>51</v>
      </c>
      <c r="E628" s="100">
        <v>20251</v>
      </c>
      <c r="F628" s="12" t="s">
        <v>23</v>
      </c>
      <c r="G628" s="12" t="s">
        <v>20</v>
      </c>
      <c r="H628" s="12" t="s">
        <v>30</v>
      </c>
      <c r="I628" s="12">
        <v>2</v>
      </c>
      <c r="J628" s="12" t="s">
        <v>41</v>
      </c>
      <c r="K628" s="95" t="s">
        <v>1174</v>
      </c>
      <c r="L628" s="67" t="s">
        <v>697</v>
      </c>
      <c r="M628" s="94" t="s">
        <v>684</v>
      </c>
      <c r="N628" s="94" t="s">
        <v>644</v>
      </c>
      <c r="O628" s="12" t="s">
        <v>1175</v>
      </c>
      <c r="P628" s="24">
        <v>3</v>
      </c>
      <c r="Q628" s="24">
        <v>2</v>
      </c>
      <c r="R628" s="47">
        <v>5</v>
      </c>
      <c r="S628" s="24">
        <v>4</v>
      </c>
      <c r="T628" s="39"/>
      <c r="U628" s="24">
        <v>40</v>
      </c>
      <c r="V628" s="24" t="str">
        <f>IF(W628="","",IFERROR(INDEX(#REF!,MATCH(W628,#REF!,0)),"NUEVO"))</f>
        <v>NUEVO</v>
      </c>
      <c r="W628" s="111" t="s">
        <v>273</v>
      </c>
      <c r="X628" s="49" t="s">
        <v>95</v>
      </c>
      <c r="Y628" s="94" t="s">
        <v>646</v>
      </c>
      <c r="Z628" s="94" t="s">
        <v>647</v>
      </c>
      <c r="AA628" s="94" t="s">
        <v>685</v>
      </c>
      <c r="AB628" s="94" t="s">
        <v>685</v>
      </c>
      <c r="AC628" s="94" t="s">
        <v>685</v>
      </c>
      <c r="AD628" s="24" t="s">
        <v>685</v>
      </c>
      <c r="AE628" s="94" t="s">
        <v>685</v>
      </c>
      <c r="AF628" s="94" t="s">
        <v>646</v>
      </c>
      <c r="AG628" s="24" t="str">
        <f t="shared" si="316"/>
        <v>TP</v>
      </c>
      <c r="AH628" s="24">
        <v>5</v>
      </c>
      <c r="AI628" s="24">
        <v>18</v>
      </c>
      <c r="AJ628" s="24">
        <v>30</v>
      </c>
      <c r="AK628" s="24">
        <v>22</v>
      </c>
      <c r="AL628" s="24">
        <v>40</v>
      </c>
      <c r="AM628" s="24">
        <f t="shared" si="317"/>
        <v>4.9999999999999982</v>
      </c>
      <c r="AN628" s="97">
        <f t="shared" si="318"/>
        <v>0.77083333333333337</v>
      </c>
      <c r="AO628" s="97">
        <f t="shared" si="319"/>
        <v>0.94444444444444442</v>
      </c>
      <c r="AP628" s="24" t="str" cm="1">
        <f t="array" ref="AP628">IF(W628="","",IF(SUMPRODUCT((W628=$W$6:$W$3326)*(AH628=$AH$6:$AH$3326)*(AN628=$AN$6:$AN$3326)*(AO628=$AO$6:$AO$3326)*(ROW($W$6:$W$3326)&lt;&gt;ROW(W628))*((R628=0)*($R$6:$R$3326&gt;0)+(R628&gt;0)*($R$6:$R$3326=0)))&gt;0,"SALONES UNIDOS",IF(SUMPRODUCT((W628=$W$6:$W$3326)*(AH628=$AH$6:$AH$3326)*((AN628&lt;$AO$6:$AO$3326)*(AO628&gt;$AN$6:$AN$3326))*(ROW($W$6:$W$3326)&lt;&gt;ROW(W628)))&gt;0,"CRUZADO","Sin cruce")))</f>
        <v>Sin cruce</v>
      </c>
      <c r="AQ628" s="97" t="str">
        <f t="shared" si="320"/>
        <v>DE2PRINCIPALD</v>
      </c>
      <c r="AR628" s="97" t="str" cm="1">
        <f t="array" ref="AR628">IF(AQ628="","",IF(SUMPRODUCT((AQ628=$AQ$6:$AQ$3326)*(AH628=$AH$6:$AH$3326)*(AN628=$AN$6:$AN$3326)*(AO628=$AO$6:$AO$3326)*(ROW($AQ$6:$AQ$3326)&lt;&gt;ROW(AQ628))*((R628=0)*($R$6:$R$3326&gt;0)+(R628&gt;0)*($R$6:$R$3326=0)))&gt;0,"SALONES UNIDOS",IF(SUMPRODUCT((AQ628=$AQ$6:$AQ$3326)*(AH628=$AH$6:$AH$3326)*((AN628&lt;$AO$6:$AO$3326)*(AO628&gt;$AN$6:$AN$3326))*(ROW($AQ$6:$AQ$3326)&lt;&gt;ROW(AQ628)))&gt;0,"CRUZADO","Sin cruce")))</f>
        <v>Sin cruce</v>
      </c>
    </row>
    <row r="629" spans="3:44" s="8" customFormat="1" ht="18.75" customHeight="1" x14ac:dyDescent="0.2">
      <c r="C629" s="12" t="s">
        <v>639</v>
      </c>
      <c r="D629" s="100" t="s">
        <v>51</v>
      </c>
      <c r="E629" s="100">
        <v>20251</v>
      </c>
      <c r="F629" s="12" t="s">
        <v>23</v>
      </c>
      <c r="G629" s="12" t="s">
        <v>20</v>
      </c>
      <c r="H629" s="12" t="s">
        <v>30</v>
      </c>
      <c r="I629" s="12">
        <v>2</v>
      </c>
      <c r="J629" s="12" t="s">
        <v>41</v>
      </c>
      <c r="K629" s="95" t="s">
        <v>1176</v>
      </c>
      <c r="L629" s="67" t="s">
        <v>699</v>
      </c>
      <c r="M629" s="94" t="s">
        <v>684</v>
      </c>
      <c r="N629" s="94" t="s">
        <v>644</v>
      </c>
      <c r="O629" s="12" t="s">
        <v>1175</v>
      </c>
      <c r="P629" s="24">
        <v>3</v>
      </c>
      <c r="Q629" s="24">
        <v>2</v>
      </c>
      <c r="R629" s="47">
        <v>5</v>
      </c>
      <c r="S629" s="24">
        <v>4</v>
      </c>
      <c r="T629" s="39"/>
      <c r="U629" s="24">
        <v>40</v>
      </c>
      <c r="V629" s="24" t="str">
        <f>IF(W629="","",IFERROR(INDEX(#REF!,MATCH(W629,#REF!,0)),"NUEVO"))</f>
        <v>NUEVO</v>
      </c>
      <c r="W629" s="111" t="s">
        <v>308</v>
      </c>
      <c r="X629" s="49" t="s">
        <v>95</v>
      </c>
      <c r="Y629" s="94" t="s">
        <v>646</v>
      </c>
      <c r="Z629" s="94" t="s">
        <v>647</v>
      </c>
      <c r="AA629" s="94" t="s">
        <v>685</v>
      </c>
      <c r="AB629" s="94" t="s">
        <v>685</v>
      </c>
      <c r="AC629" s="94" t="s">
        <v>685</v>
      </c>
      <c r="AD629" s="24" t="s">
        <v>685</v>
      </c>
      <c r="AE629" s="94" t="s">
        <v>685</v>
      </c>
      <c r="AF629" s="94" t="s">
        <v>646</v>
      </c>
      <c r="AG629" s="24" t="str">
        <f t="shared" si="316"/>
        <v>TP</v>
      </c>
      <c r="AH629" s="24">
        <v>4</v>
      </c>
      <c r="AI629" s="24">
        <v>18</v>
      </c>
      <c r="AJ629" s="24">
        <v>30</v>
      </c>
      <c r="AK629" s="24">
        <v>22</v>
      </c>
      <c r="AL629" s="24">
        <v>40</v>
      </c>
      <c r="AM629" s="24">
        <f t="shared" si="317"/>
        <v>4.9999999999999982</v>
      </c>
      <c r="AN629" s="97">
        <f t="shared" si="318"/>
        <v>0.77083333333333337</v>
      </c>
      <c r="AO629" s="97">
        <f t="shared" si="319"/>
        <v>0.94444444444444442</v>
      </c>
      <c r="AP629" s="24" t="str" cm="1">
        <f t="array" ref="AP629">IF(W629="","",IF(SUMPRODUCT((W629=$W$6:$W$3326)*(AH629=$AH$6:$AH$3326)*(AN629=$AN$6:$AN$3326)*(AO629=$AO$6:$AO$3326)*(ROW($W$6:$W$3326)&lt;&gt;ROW(W629))*((R629=0)*($R$6:$R$3326&gt;0)+(R629&gt;0)*($R$6:$R$3326=0)))&gt;0,"SALONES UNIDOS",IF(SUMPRODUCT((W629=$W$6:$W$3326)*(AH629=$AH$6:$AH$3326)*((AN629&lt;$AO$6:$AO$3326)*(AO629&gt;$AN$6:$AN$3326))*(ROW($W$6:$W$3326)&lt;&gt;ROW(W629)))&gt;0,"CRUZADO","Sin cruce")))</f>
        <v>Sin cruce</v>
      </c>
      <c r="AQ629" s="97" t="str">
        <f t="shared" si="320"/>
        <v>DE2PRINCIPALD</v>
      </c>
      <c r="AR629" s="97" t="str" cm="1">
        <f t="array" ref="AR629">IF(AQ629="","",IF(SUMPRODUCT((AQ629=$AQ$6:$AQ$3326)*(AH629=$AH$6:$AH$3326)*(AN629=$AN$6:$AN$3326)*(AO629=$AO$6:$AO$3326)*(ROW($AQ$6:$AQ$3326)&lt;&gt;ROW(AQ629))*((R629=0)*($R$6:$R$3326&gt;0)+(R629&gt;0)*($R$6:$R$3326=0)))&gt;0,"SALONES UNIDOS",IF(SUMPRODUCT((AQ629=$AQ$6:$AQ$3326)*(AH629=$AH$6:$AH$3326)*((AN629&lt;$AO$6:$AO$3326)*(AO629&gt;$AN$6:$AN$3326))*(ROW($AQ$6:$AQ$3326)&lt;&gt;ROW(AQ629)))&gt;0,"CRUZADO","Sin cruce")))</f>
        <v>Sin cruce</v>
      </c>
    </row>
    <row r="630" spans="3:44" s="8" customFormat="1" ht="18.75" customHeight="1" x14ac:dyDescent="0.2">
      <c r="C630" s="12" t="s">
        <v>639</v>
      </c>
      <c r="D630" s="100" t="s">
        <v>51</v>
      </c>
      <c r="E630" s="100">
        <v>20251</v>
      </c>
      <c r="F630" s="12" t="s">
        <v>23</v>
      </c>
      <c r="G630" s="12" t="s">
        <v>20</v>
      </c>
      <c r="H630" s="12" t="s">
        <v>30</v>
      </c>
      <c r="I630" s="12">
        <v>2</v>
      </c>
      <c r="J630" s="12" t="s">
        <v>41</v>
      </c>
      <c r="K630" s="95" t="s">
        <v>1177</v>
      </c>
      <c r="L630" s="67" t="s">
        <v>762</v>
      </c>
      <c r="M630" s="94" t="s">
        <v>684</v>
      </c>
      <c r="N630" s="94" t="s">
        <v>644</v>
      </c>
      <c r="O630" s="12" t="s">
        <v>1175</v>
      </c>
      <c r="P630" s="24">
        <v>2</v>
      </c>
      <c r="Q630" s="24">
        <v>2</v>
      </c>
      <c r="R630" s="47">
        <v>4</v>
      </c>
      <c r="S630" s="24">
        <v>3</v>
      </c>
      <c r="T630" s="39"/>
      <c r="U630" s="24">
        <v>40</v>
      </c>
      <c r="V630" s="24" t="str">
        <f>IF(W630="","",IFERROR(INDEX(#REF!,MATCH(W630,#REF!,0)),"NUEVO"))</f>
        <v>NUEVO</v>
      </c>
      <c r="W630" s="80" t="s">
        <v>556</v>
      </c>
      <c r="X630" s="49" t="s">
        <v>95</v>
      </c>
      <c r="Y630" s="94" t="s">
        <v>646</v>
      </c>
      <c r="Z630" s="94" t="s">
        <v>647</v>
      </c>
      <c r="AA630" s="94" t="s">
        <v>685</v>
      </c>
      <c r="AB630" s="94" t="s">
        <v>685</v>
      </c>
      <c r="AC630" s="94" t="s">
        <v>685</v>
      </c>
      <c r="AD630" s="24" t="s">
        <v>685</v>
      </c>
      <c r="AE630" s="94" t="s">
        <v>685</v>
      </c>
      <c r="AF630" s="94" t="s">
        <v>646</v>
      </c>
      <c r="AG630" s="24" t="str">
        <f t="shared" si="316"/>
        <v>TP</v>
      </c>
      <c r="AH630" s="24">
        <v>1</v>
      </c>
      <c r="AI630" s="24">
        <v>18</v>
      </c>
      <c r="AJ630" s="24">
        <v>30</v>
      </c>
      <c r="AK630" s="24">
        <v>21</v>
      </c>
      <c r="AL630" s="24">
        <v>50</v>
      </c>
      <c r="AM630" s="24">
        <f t="shared" si="317"/>
        <v>3.9999999999999987</v>
      </c>
      <c r="AN630" s="97">
        <f t="shared" si="318"/>
        <v>0.77083333333333337</v>
      </c>
      <c r="AO630" s="97">
        <f t="shared" si="319"/>
        <v>0.90972222222222221</v>
      </c>
      <c r="AP630" s="24" t="str" cm="1">
        <f t="array" ref="AP630">IF(W630="","",IF(SUMPRODUCT((W630=$W$6:$W$3326)*(AH630=$AH$6:$AH$3326)*(AN630=$AN$6:$AN$3326)*(AO630=$AO$6:$AO$3326)*(ROW($W$6:$W$3326)&lt;&gt;ROW(W630))*((R630=0)*($R$6:$R$3326&gt;0)+(R630&gt;0)*($R$6:$R$3326=0)))&gt;0,"SALONES UNIDOS",IF(SUMPRODUCT((W630=$W$6:$W$3326)*(AH630=$AH$6:$AH$3326)*((AN630&lt;$AO$6:$AO$3326)*(AO630&gt;$AN$6:$AN$3326))*(ROW($W$6:$W$3326)&lt;&gt;ROW(W630)))&gt;0,"CRUZADO","Sin cruce")))</f>
        <v>Sin cruce</v>
      </c>
      <c r="AQ630" s="97" t="str">
        <f t="shared" si="320"/>
        <v>DE2PRINCIPALD</v>
      </c>
      <c r="AR630" s="97" t="str" cm="1">
        <f t="array" ref="AR630">IF(AQ630="","",IF(SUMPRODUCT((AQ630=$AQ$6:$AQ$3326)*(AH630=$AH$6:$AH$3326)*(AN630=$AN$6:$AN$3326)*(AO630=$AO$6:$AO$3326)*(ROW($AQ$6:$AQ$3326)&lt;&gt;ROW(AQ630))*((R630=0)*($R$6:$R$3326&gt;0)+(R630&gt;0)*($R$6:$R$3326=0)))&gt;0,"SALONES UNIDOS",IF(SUMPRODUCT((AQ630=$AQ$6:$AQ$3326)*(AH630=$AH$6:$AH$3326)*((AN630&lt;$AO$6:$AO$3326)*(AO630&gt;$AN$6:$AN$3326))*(ROW($AQ$6:$AQ$3326)&lt;&gt;ROW(AQ630)))&gt;0,"CRUZADO","Sin cruce")))</f>
        <v>Sin cruce</v>
      </c>
    </row>
    <row r="631" spans="3:44" s="8" customFormat="1" ht="18.75" customHeight="1" x14ac:dyDescent="0.2">
      <c r="C631" s="12" t="s">
        <v>639</v>
      </c>
      <c r="D631" s="100" t="s">
        <v>51</v>
      </c>
      <c r="E631" s="100">
        <v>20251</v>
      </c>
      <c r="F631" s="12" t="s">
        <v>23</v>
      </c>
      <c r="G631" s="12" t="s">
        <v>20</v>
      </c>
      <c r="H631" s="12" t="s">
        <v>30</v>
      </c>
      <c r="I631" s="12">
        <v>2</v>
      </c>
      <c r="J631" s="12" t="s">
        <v>41</v>
      </c>
      <c r="K631" s="95" t="s">
        <v>1178</v>
      </c>
      <c r="L631" s="67" t="s">
        <v>764</v>
      </c>
      <c r="M631" s="94" t="s">
        <v>684</v>
      </c>
      <c r="N631" s="94" t="s">
        <v>644</v>
      </c>
      <c r="O631" s="12" t="s">
        <v>1175</v>
      </c>
      <c r="P631" s="24">
        <v>3</v>
      </c>
      <c r="Q631" s="24">
        <v>2</v>
      </c>
      <c r="R631" s="47">
        <v>5</v>
      </c>
      <c r="S631" s="24">
        <v>4</v>
      </c>
      <c r="T631" s="39"/>
      <c r="U631" s="24">
        <v>40</v>
      </c>
      <c r="V631" s="24" t="str">
        <f>IF(W631="","",IFERROR(INDEX(#REF!,MATCH(W631,#REF!,0)),"NUEVO"))</f>
        <v>NUEVO</v>
      </c>
      <c r="W631" s="80" t="s">
        <v>549</v>
      </c>
      <c r="X631" s="49" t="s">
        <v>95</v>
      </c>
      <c r="Y631" s="94" t="s">
        <v>646</v>
      </c>
      <c r="Z631" s="94" t="s">
        <v>647</v>
      </c>
      <c r="AA631" s="94" t="s">
        <v>685</v>
      </c>
      <c r="AB631" s="94" t="s">
        <v>685</v>
      </c>
      <c r="AC631" s="94" t="s">
        <v>685</v>
      </c>
      <c r="AD631" s="24" t="s">
        <v>685</v>
      </c>
      <c r="AE631" s="94" t="s">
        <v>685</v>
      </c>
      <c r="AF631" s="94" t="s">
        <v>646</v>
      </c>
      <c r="AG631" s="24" t="str">
        <f t="shared" si="316"/>
        <v>TP</v>
      </c>
      <c r="AH631" s="24">
        <v>3</v>
      </c>
      <c r="AI631" s="24">
        <v>18</v>
      </c>
      <c r="AJ631" s="24">
        <v>30</v>
      </c>
      <c r="AK631" s="24">
        <v>22</v>
      </c>
      <c r="AL631" s="24">
        <v>40</v>
      </c>
      <c r="AM631" s="24">
        <f t="shared" si="317"/>
        <v>4.9999999999999982</v>
      </c>
      <c r="AN631" s="97">
        <f t="shared" si="318"/>
        <v>0.77083333333333337</v>
      </c>
      <c r="AO631" s="97">
        <f t="shared" si="319"/>
        <v>0.94444444444444442</v>
      </c>
      <c r="AP631" s="24" t="str" cm="1">
        <f t="array" ref="AP631">IF(W631="","",IF(SUMPRODUCT((W631=$W$6:$W$3326)*(AH631=$AH$6:$AH$3326)*(AN631=$AN$6:$AN$3326)*(AO631=$AO$6:$AO$3326)*(ROW($W$6:$W$3326)&lt;&gt;ROW(W631))*((R631=0)*($R$6:$R$3326&gt;0)+(R631&gt;0)*($R$6:$R$3326=0)))&gt;0,"SALONES UNIDOS",IF(SUMPRODUCT((W631=$W$6:$W$3326)*(AH631=$AH$6:$AH$3326)*((AN631&lt;$AO$6:$AO$3326)*(AO631&gt;$AN$6:$AN$3326))*(ROW($W$6:$W$3326)&lt;&gt;ROW(W631)))&gt;0,"CRUZADO","Sin cruce")))</f>
        <v>Sin cruce</v>
      </c>
      <c r="AQ631" s="97" t="str">
        <f t="shared" si="320"/>
        <v>DE2PRINCIPALD</v>
      </c>
      <c r="AR631" s="97" t="str" cm="1">
        <f t="array" ref="AR631">IF(AQ631="","",IF(SUMPRODUCT((AQ631=$AQ$6:$AQ$3326)*(AH631=$AH$6:$AH$3326)*(AN631=$AN$6:$AN$3326)*(AO631=$AO$6:$AO$3326)*(ROW($AQ$6:$AQ$3326)&lt;&gt;ROW(AQ631))*((R631=0)*($R$6:$R$3326&gt;0)+(R631&gt;0)*($R$6:$R$3326=0)))&gt;0,"SALONES UNIDOS",IF(SUMPRODUCT((AQ631=$AQ$6:$AQ$3326)*(AH631=$AH$6:$AH$3326)*((AN631&lt;$AO$6:$AO$3326)*(AO631&gt;$AN$6:$AN$3326))*(ROW($AQ$6:$AQ$3326)&lt;&gt;ROW(AQ631)))&gt;0,"CRUZADO","Sin cruce")))</f>
        <v>Sin cruce</v>
      </c>
    </row>
    <row r="632" spans="3:44" s="8" customFormat="1" ht="18.75" customHeight="1" x14ac:dyDescent="0.2">
      <c r="C632" s="12" t="s">
        <v>639</v>
      </c>
      <c r="D632" s="100" t="s">
        <v>51</v>
      </c>
      <c r="E632" s="100">
        <v>20251</v>
      </c>
      <c r="F632" s="11" t="s">
        <v>23</v>
      </c>
      <c r="G632" s="11" t="s">
        <v>20</v>
      </c>
      <c r="H632" s="11" t="s">
        <v>30</v>
      </c>
      <c r="I632" s="11">
        <v>2</v>
      </c>
      <c r="J632" s="11" t="s">
        <v>41</v>
      </c>
      <c r="K632" s="95" t="s">
        <v>1179</v>
      </c>
      <c r="L632" s="67" t="s">
        <v>766</v>
      </c>
      <c r="M632" s="94" t="s">
        <v>684</v>
      </c>
      <c r="N632" s="94" t="s">
        <v>644</v>
      </c>
      <c r="O632" s="12" t="s">
        <v>1175</v>
      </c>
      <c r="P632" s="24">
        <v>3</v>
      </c>
      <c r="Q632" s="24">
        <v>2</v>
      </c>
      <c r="R632" s="47">
        <v>5</v>
      </c>
      <c r="S632" s="24">
        <v>4</v>
      </c>
      <c r="T632" s="39"/>
      <c r="U632" s="24">
        <v>40</v>
      </c>
      <c r="V632" s="24" t="str">
        <f>IF(W632="","",IFERROR(INDEX(#REF!,MATCH(W632,#REF!,0)),"NUEVO"))</f>
        <v>NUEVO</v>
      </c>
      <c r="W632" s="85" t="s">
        <v>492</v>
      </c>
      <c r="X632" s="51" t="s">
        <v>95</v>
      </c>
      <c r="Y632" s="24" t="s">
        <v>646</v>
      </c>
      <c r="Z632" s="94" t="s">
        <v>647</v>
      </c>
      <c r="AA632" s="94" t="s">
        <v>685</v>
      </c>
      <c r="AB632" s="94" t="s">
        <v>685</v>
      </c>
      <c r="AC632" s="94" t="s">
        <v>685</v>
      </c>
      <c r="AD632" s="24" t="s">
        <v>685</v>
      </c>
      <c r="AE632" s="94" t="s">
        <v>685</v>
      </c>
      <c r="AF632" s="94" t="s">
        <v>646</v>
      </c>
      <c r="AG632" s="24" t="str">
        <f t="shared" si="316"/>
        <v>TP</v>
      </c>
      <c r="AH632" s="24">
        <v>2</v>
      </c>
      <c r="AI632" s="24">
        <v>18</v>
      </c>
      <c r="AJ632" s="24">
        <v>30</v>
      </c>
      <c r="AK632" s="24">
        <v>22</v>
      </c>
      <c r="AL632" s="24">
        <v>40</v>
      </c>
      <c r="AM632" s="24">
        <f t="shared" si="317"/>
        <v>4.9999999999999982</v>
      </c>
      <c r="AN632" s="97">
        <f t="shared" si="318"/>
        <v>0.77083333333333337</v>
      </c>
      <c r="AO632" s="97">
        <f t="shared" si="319"/>
        <v>0.94444444444444442</v>
      </c>
      <c r="AP632" s="24" t="str" cm="1">
        <f t="array" ref="AP632">IF(W632="","",IF(SUMPRODUCT((W632=$W$6:$W$3326)*(AH632=$AH$6:$AH$3326)*(AN632=$AN$6:$AN$3326)*(AO632=$AO$6:$AO$3326)*(ROW($W$6:$W$3326)&lt;&gt;ROW(W632))*((R632=0)*($R$6:$R$3326&gt;0)+(R632&gt;0)*($R$6:$R$3326=0)))&gt;0,"SALONES UNIDOS",IF(SUMPRODUCT((W632=$W$6:$W$3326)*(AH632=$AH$6:$AH$3326)*((AN632&lt;$AO$6:$AO$3326)*(AO632&gt;$AN$6:$AN$3326))*(ROW($W$6:$W$3326)&lt;&gt;ROW(W632)))&gt;0,"CRUZADO","Sin cruce")))</f>
        <v>Sin cruce</v>
      </c>
      <c r="AQ632" s="97" t="str">
        <f t="shared" si="320"/>
        <v>DE2PRINCIPALD</v>
      </c>
      <c r="AR632" s="97" t="str" cm="1">
        <f t="array" ref="AR632">IF(AQ632="","",IF(SUMPRODUCT((AQ632=$AQ$6:$AQ$3326)*(AH632=$AH$6:$AH$3326)*(AN632=$AN$6:$AN$3326)*(AO632=$AO$6:$AO$3326)*(ROW($AQ$6:$AQ$3326)&lt;&gt;ROW(AQ632))*((R632=0)*($R$6:$R$3326&gt;0)+(R632&gt;0)*($R$6:$R$3326=0)))&gt;0,"SALONES UNIDOS",IF(SUMPRODUCT((AQ632=$AQ$6:$AQ$3326)*(AH632=$AH$6:$AH$3326)*((AN632&lt;$AO$6:$AO$3326)*(AO632&gt;$AN$6:$AN$3326))*(ROW($AQ$6:$AQ$3326)&lt;&gt;ROW(AQ632)))&gt;0,"CRUZADO","Sin cruce")))</f>
        <v>Sin cruce</v>
      </c>
    </row>
    <row r="633" spans="3:44" s="8" customFormat="1" ht="18.75" customHeight="1" x14ac:dyDescent="0.2">
      <c r="C633" s="12" t="s">
        <v>639</v>
      </c>
      <c r="D633" s="100" t="s">
        <v>51</v>
      </c>
      <c r="E633" s="100">
        <v>20251</v>
      </c>
      <c r="F633" s="12" t="s">
        <v>23</v>
      </c>
      <c r="G633" s="12" t="s">
        <v>20</v>
      </c>
      <c r="H633" s="12" t="s">
        <v>30</v>
      </c>
      <c r="I633" s="12">
        <v>2</v>
      </c>
      <c r="J633" s="12" t="s">
        <v>41</v>
      </c>
      <c r="K633" s="95" t="s">
        <v>1180</v>
      </c>
      <c r="L633" s="67" t="s">
        <v>768</v>
      </c>
      <c r="M633" s="94" t="s">
        <v>684</v>
      </c>
      <c r="N633" s="94" t="s">
        <v>644</v>
      </c>
      <c r="O633" s="12" t="s">
        <v>1175</v>
      </c>
      <c r="P633" s="24">
        <v>2</v>
      </c>
      <c r="Q633" s="24">
        <v>2</v>
      </c>
      <c r="R633" s="47">
        <v>4</v>
      </c>
      <c r="S633" s="24">
        <v>3</v>
      </c>
      <c r="T633" s="39"/>
      <c r="U633" s="24">
        <v>40</v>
      </c>
      <c r="V633" s="24" t="str">
        <f>IF(W633="","",IFERROR(INDEX(#REF!,MATCH(W633,#REF!,0)),"NUEVO"))</f>
        <v>NUEVO</v>
      </c>
      <c r="W633" s="9" t="s">
        <v>111</v>
      </c>
      <c r="X633" s="49" t="s">
        <v>95</v>
      </c>
      <c r="Y633" s="94" t="s">
        <v>646</v>
      </c>
      <c r="Z633" s="94" t="s">
        <v>647</v>
      </c>
      <c r="AA633" s="94" t="s">
        <v>685</v>
      </c>
      <c r="AB633" s="94" t="s">
        <v>685</v>
      </c>
      <c r="AC633" s="94" t="s">
        <v>685</v>
      </c>
      <c r="AD633" s="24" t="s">
        <v>685</v>
      </c>
      <c r="AE633" s="94" t="s">
        <v>685</v>
      </c>
      <c r="AF633" s="94" t="s">
        <v>646</v>
      </c>
      <c r="AG633" s="24" t="str">
        <f t="shared" si="316"/>
        <v>TP</v>
      </c>
      <c r="AH633" s="24">
        <v>6</v>
      </c>
      <c r="AI633" s="24">
        <v>18</v>
      </c>
      <c r="AJ633" s="24">
        <v>30</v>
      </c>
      <c r="AK633" s="24">
        <v>21</v>
      </c>
      <c r="AL633" s="24">
        <v>50</v>
      </c>
      <c r="AM633" s="24">
        <f t="shared" si="317"/>
        <v>3.9999999999999987</v>
      </c>
      <c r="AN633" s="97">
        <f t="shared" si="318"/>
        <v>0.77083333333333337</v>
      </c>
      <c r="AO633" s="97">
        <f t="shared" si="319"/>
        <v>0.90972222222222221</v>
      </c>
      <c r="AP633" s="24" t="str" cm="1">
        <f t="array" ref="AP633">IF(W633="","",IF(SUMPRODUCT((W633=$W$6:$W$3326)*(AH633=$AH$6:$AH$3326)*(AN633=$AN$6:$AN$3326)*(AO633=$AO$6:$AO$3326)*(ROW($W$6:$W$3326)&lt;&gt;ROW(W633))*((R633=0)*($R$6:$R$3326&gt;0)+(R633&gt;0)*($R$6:$R$3326=0)))&gt;0,"SALONES UNIDOS",IF(SUMPRODUCT((W633=$W$6:$W$3326)*(AH633=$AH$6:$AH$3326)*((AN633&lt;$AO$6:$AO$3326)*(AO633&gt;$AN$6:$AN$3326))*(ROW($W$6:$W$3326)&lt;&gt;ROW(W633)))&gt;0,"CRUZADO","Sin cruce")))</f>
        <v>Sin cruce</v>
      </c>
      <c r="AQ633" s="97" t="str">
        <f t="shared" si="320"/>
        <v>DE2PRINCIPALD</v>
      </c>
      <c r="AR633" s="97" t="str" cm="1">
        <f t="array" ref="AR633">IF(AQ633="","",IF(SUMPRODUCT((AQ633=$AQ$6:$AQ$3326)*(AH633=$AH$6:$AH$3326)*(AN633=$AN$6:$AN$3326)*(AO633=$AO$6:$AO$3326)*(ROW($AQ$6:$AQ$3326)&lt;&gt;ROW(AQ633))*((R633=0)*($R$6:$R$3326&gt;0)+(R633&gt;0)*($R$6:$R$3326=0)))&gt;0,"SALONES UNIDOS",IF(SUMPRODUCT((AQ633=$AQ$6:$AQ$3326)*(AH633=$AH$6:$AH$3326)*((AN633&lt;$AO$6:$AO$3326)*(AO633&gt;$AN$6:$AN$3326))*(ROW($AQ$6:$AQ$3326)&lt;&gt;ROW(AQ633)))&gt;0,"CRUZADO","Sin cruce")))</f>
        <v>Sin cruce</v>
      </c>
    </row>
    <row r="634" spans="3:44" s="8" customFormat="1" ht="18.75" hidden="1" customHeight="1" x14ac:dyDescent="0.2">
      <c r="C634" s="12" t="s">
        <v>639</v>
      </c>
      <c r="D634" s="100" t="s">
        <v>524</v>
      </c>
      <c r="E634" s="100">
        <v>20261</v>
      </c>
      <c r="F634" s="101" t="s">
        <v>23</v>
      </c>
      <c r="G634" s="101" t="s">
        <v>20</v>
      </c>
      <c r="H634" s="101" t="s">
        <v>30</v>
      </c>
      <c r="I634" s="101">
        <v>3</v>
      </c>
      <c r="J634" s="101" t="s">
        <v>16</v>
      </c>
      <c r="K634" s="102" t="s">
        <v>769</v>
      </c>
      <c r="L634" s="103" t="s">
        <v>770</v>
      </c>
      <c r="M634" s="100" t="s">
        <v>658</v>
      </c>
      <c r="N634" s="100" t="s">
        <v>644</v>
      </c>
      <c r="O634" s="101" t="s">
        <v>512</v>
      </c>
      <c r="P634" s="100">
        <v>2</v>
      </c>
      <c r="Q634" s="100">
        <v>2</v>
      </c>
      <c r="R634" s="104">
        <v>4</v>
      </c>
      <c r="S634" s="100">
        <v>3</v>
      </c>
      <c r="T634" s="39"/>
      <c r="U634" s="24">
        <v>22</v>
      </c>
      <c r="V634" s="24" t="str">
        <f>IF(W634="","",IFERROR(INDEX(#REF!,MATCH(W634,#REF!,0)),"NUEVO"))</f>
        <v>NUEVO</v>
      </c>
      <c r="W634" s="126" t="s">
        <v>338</v>
      </c>
      <c r="X634" s="105" t="s">
        <v>96</v>
      </c>
      <c r="Y634" s="100" t="s">
        <v>802</v>
      </c>
      <c r="Z634" s="100" t="s">
        <v>647</v>
      </c>
      <c r="AA634" s="100" t="s">
        <v>16</v>
      </c>
      <c r="AB634" s="100" t="s">
        <v>1076</v>
      </c>
      <c r="AC634" s="100" t="s">
        <v>685</v>
      </c>
      <c r="AD634" s="100" t="s">
        <v>685</v>
      </c>
      <c r="AE634" s="100" t="s">
        <v>685</v>
      </c>
      <c r="AF634" s="100" t="s">
        <v>802</v>
      </c>
      <c r="AG634" s="24" t="str">
        <f t="shared" si="316"/>
        <v>TP</v>
      </c>
      <c r="AH634" s="100">
        <v>3</v>
      </c>
      <c r="AI634" s="100">
        <v>7</v>
      </c>
      <c r="AJ634" s="100">
        <v>40</v>
      </c>
      <c r="AK634" s="100">
        <v>11</v>
      </c>
      <c r="AL634" s="100">
        <v>0</v>
      </c>
      <c r="AM634" s="24">
        <f t="shared" si="317"/>
        <v>3.9999999999999987</v>
      </c>
      <c r="AN634" s="97">
        <f t="shared" si="318"/>
        <v>0.31944444444444448</v>
      </c>
      <c r="AO634" s="97">
        <f t="shared" si="319"/>
        <v>0.45833333333333331</v>
      </c>
      <c r="AP634" s="24" t="str" cm="1">
        <f t="array" ref="AP634">IF(W634="","",IF(SUMPRODUCT((W634=$W$6:$W$3326)*(AH634=$AH$6:$AH$3326)*(AN634=$AN$6:$AN$3326)*(AO634=$AO$6:$AO$3326)*(ROW($W$6:$W$3326)&lt;&gt;ROW(W634))*((R634=0)*($R$6:$R$3326&gt;0)+(R634&gt;0)*($R$6:$R$3326=0)))&gt;0,"SALONES UNIDOS",IF(SUMPRODUCT((W634=$W$6:$W$3326)*(AH634=$AH$6:$AH$3326)*((AN634&lt;$AO$6:$AO$3326)*(AO634&gt;$AN$6:$AN$3326))*(ROW($W$6:$W$3326)&lt;&gt;ROW(W634)))&gt;0,"CRUZADO","Sin cruce")))</f>
        <v>Sin cruce</v>
      </c>
      <c r="AQ634" s="97" t="str">
        <f t="shared" si="320"/>
        <v>DE3PRINCIPALA</v>
      </c>
      <c r="AR634" s="97" t="str" cm="1">
        <f t="array" ref="AR634">IF(AQ634="","",IF(SUMPRODUCT((AQ634=$AQ$6:$AQ$3326)*(AH634=$AH$6:$AH$3326)*(AN634=$AN$6:$AN$3326)*(AO634=$AO$6:$AO$3326)*(ROW($AQ$6:$AQ$3326)&lt;&gt;ROW(AQ634))*((R634=0)*($R$6:$R$3326&gt;0)+(R634&gt;0)*($R$6:$R$3326=0)))&gt;0,"SALONES UNIDOS",IF(SUMPRODUCT((AQ634=$AQ$6:$AQ$3326)*(AH634=$AH$6:$AH$3326)*((AN634&lt;$AO$6:$AO$3326)*(AO634&gt;$AN$6:$AN$3326))*(ROW($AQ$6:$AQ$3326)&lt;&gt;ROW(AQ634)))&gt;0,"CRUZADO","Sin cruce")))</f>
        <v>Sin cruce</v>
      </c>
    </row>
    <row r="635" spans="3:44" s="8" customFormat="1" ht="18.75" hidden="1" customHeight="1" x14ac:dyDescent="0.2">
      <c r="C635" s="12" t="s">
        <v>639</v>
      </c>
      <c r="D635" s="100" t="s">
        <v>524</v>
      </c>
      <c r="E635" s="100">
        <v>20261</v>
      </c>
      <c r="F635" s="101" t="s">
        <v>23</v>
      </c>
      <c r="G635" s="101" t="s">
        <v>20</v>
      </c>
      <c r="H635" s="101" t="s">
        <v>30</v>
      </c>
      <c r="I635" s="101">
        <v>3</v>
      </c>
      <c r="J635" s="101" t="s">
        <v>16</v>
      </c>
      <c r="K635" s="102" t="s">
        <v>772</v>
      </c>
      <c r="L635" s="103" t="s">
        <v>773</v>
      </c>
      <c r="M635" s="100" t="s">
        <v>658</v>
      </c>
      <c r="N635" s="100" t="s">
        <v>644</v>
      </c>
      <c r="O635" s="101" t="s">
        <v>512</v>
      </c>
      <c r="P635" s="100">
        <v>2</v>
      </c>
      <c r="Q635" s="100">
        <v>0</v>
      </c>
      <c r="R635" s="104">
        <v>2</v>
      </c>
      <c r="S635" s="100">
        <v>3</v>
      </c>
      <c r="T635" s="39"/>
      <c r="U635" s="24">
        <v>22</v>
      </c>
      <c r="V635" s="24" t="str">
        <f>IF(W635="","",IFERROR(INDEX(#REF!,MATCH(W635,#REF!,0)),"NUEVO"))</f>
        <v>NUEVO</v>
      </c>
      <c r="W635" s="126" t="s">
        <v>209</v>
      </c>
      <c r="X635" s="105" t="s">
        <v>96</v>
      </c>
      <c r="Y635" s="100" t="s">
        <v>802</v>
      </c>
      <c r="Z635" s="100" t="s">
        <v>647</v>
      </c>
      <c r="AA635" s="100" t="s">
        <v>26</v>
      </c>
      <c r="AB635" s="100" t="s">
        <v>1166</v>
      </c>
      <c r="AC635" s="100" t="s">
        <v>685</v>
      </c>
      <c r="AD635" s="94"/>
      <c r="AE635" s="100" t="s">
        <v>685</v>
      </c>
      <c r="AF635" s="100" t="s">
        <v>802</v>
      </c>
      <c r="AG635" s="24" t="str">
        <f t="shared" ref="AG635" si="371">IF(AND(P635&gt;0,Q635&gt;0),"TP",IF(AND(P635&gt;0,Q635=0),"T","P"))</f>
        <v>T</v>
      </c>
      <c r="AH635" s="100">
        <v>5</v>
      </c>
      <c r="AI635" s="100">
        <v>7</v>
      </c>
      <c r="AJ635" s="100">
        <v>40</v>
      </c>
      <c r="AK635" s="100">
        <v>9</v>
      </c>
      <c r="AL635" s="100">
        <v>20</v>
      </c>
      <c r="AM635" s="24">
        <f t="shared" ref="AM635" si="372">IF(R635=0,0,IF(AI635="",R635,IF(X635="HIBRIDO VIRTUAL",0,((((AK635/24)+(AL635/1440))-((AI635/24)+(AJ635/1440)))*1440/50))))</f>
        <v>1.9999999999999993</v>
      </c>
      <c r="AN635" s="97">
        <f t="shared" ref="AN635" si="373">AI635/24+AJ635/1440</f>
        <v>0.31944444444444448</v>
      </c>
      <c r="AO635" s="97">
        <f t="shared" ref="AO635" si="374">AK635/24+AL635/1440</f>
        <v>0.3888888888888889</v>
      </c>
      <c r="AP635" s="24" t="str" cm="1">
        <f t="array" ref="AP635">IF(W635="","",IF(SUMPRODUCT((W635=$W$6:$W$3326)*(AH635=$AH$6:$AH$3326)*(AN635=$AN$6:$AN$3326)*(AO635=$AO$6:$AO$3326)*(ROW($W$6:$W$3326)&lt;&gt;ROW(W635))*((R635=0)*($R$6:$R$3326&gt;0)+(R635&gt;0)*($R$6:$R$3326=0)))&gt;0,"SALONES UNIDOS",IF(SUMPRODUCT((W635=$W$6:$W$3326)*(AH635=$AH$6:$AH$3326)*((AN635&lt;$AO$6:$AO$3326)*(AO635&gt;$AN$6:$AN$3326))*(ROW($W$6:$W$3326)&lt;&gt;ROW(W635)))&gt;0,"CRUZADO","Sin cruce")))</f>
        <v>Sin cruce</v>
      </c>
      <c r="AQ635" s="97" t="str">
        <f t="shared" ref="AQ635" si="375">TRIM(CONCATENATE(H635,I635,F635,J635))</f>
        <v>DE3PRINCIPALA</v>
      </c>
      <c r="AR635" s="97" t="str" cm="1">
        <f t="array" ref="AR635">IF(AQ635="","",IF(SUMPRODUCT((AQ635=$AQ$6:$AQ$3326)*(AH635=$AH$6:$AH$3326)*(AN635=$AN$6:$AN$3326)*(AO635=$AO$6:$AO$3326)*(ROW($AQ$6:$AQ$3326)&lt;&gt;ROW(AQ635))*((R635=0)*($R$6:$R$3326&gt;0)+(R635&gt;0)*($R$6:$R$3326=0)))&gt;0,"SALONES UNIDOS",IF(SUMPRODUCT((AQ635=$AQ$6:$AQ$3326)*(AH635=$AH$6:$AH$3326)*((AN635&lt;$AO$6:$AO$3326)*(AO635&gt;$AN$6:$AN$3326))*(ROW($AQ$6:$AQ$3326)&lt;&gt;ROW(AQ635)))&gt;0,"CRUZADO","Sin cruce")))</f>
        <v>Sin cruce</v>
      </c>
    </row>
    <row r="636" spans="3:44" s="8" customFormat="1" ht="18.75" hidden="1" customHeight="1" x14ac:dyDescent="0.2">
      <c r="C636" s="12" t="s">
        <v>639</v>
      </c>
      <c r="D636" s="100" t="s">
        <v>524</v>
      </c>
      <c r="E636" s="100">
        <v>20261</v>
      </c>
      <c r="F636" s="101" t="s">
        <v>23</v>
      </c>
      <c r="G636" s="101" t="s">
        <v>20</v>
      </c>
      <c r="H636" s="101" t="s">
        <v>30</v>
      </c>
      <c r="I636" s="101">
        <v>3</v>
      </c>
      <c r="J636" s="101" t="s">
        <v>16</v>
      </c>
      <c r="K636" s="102" t="s">
        <v>772</v>
      </c>
      <c r="L636" s="103" t="s">
        <v>773</v>
      </c>
      <c r="M636" s="100" t="s">
        <v>658</v>
      </c>
      <c r="N636" s="100" t="s">
        <v>644</v>
      </c>
      <c r="O636" s="101" t="s">
        <v>512</v>
      </c>
      <c r="P636" s="100">
        <v>0</v>
      </c>
      <c r="Q636" s="100">
        <v>2</v>
      </c>
      <c r="R636" s="104">
        <v>2</v>
      </c>
      <c r="S636" s="100">
        <v>3</v>
      </c>
      <c r="T636" s="39"/>
      <c r="U636" s="24">
        <v>22</v>
      </c>
      <c r="V636" s="24" t="str">
        <f>IF(W636="","",IFERROR(INDEX(#REF!,MATCH(W636,#REF!,0)),"NUEVO"))</f>
        <v>NUEVO</v>
      </c>
      <c r="W636" s="126" t="s">
        <v>209</v>
      </c>
      <c r="X636" s="105" t="s">
        <v>96</v>
      </c>
      <c r="Y636" s="100" t="s">
        <v>802</v>
      </c>
      <c r="Z636" s="100" t="s">
        <v>647</v>
      </c>
      <c r="AA636" s="100" t="s">
        <v>685</v>
      </c>
      <c r="AB636" s="100"/>
      <c r="AC636" s="100" t="s">
        <v>685</v>
      </c>
      <c r="AD636" s="94" t="s">
        <v>751</v>
      </c>
      <c r="AE636" s="100" t="s">
        <v>685</v>
      </c>
      <c r="AF636" s="100" t="s">
        <v>802</v>
      </c>
      <c r="AG636" s="24" t="str">
        <f t="shared" si="316"/>
        <v>P</v>
      </c>
      <c r="AH636" s="100">
        <v>5</v>
      </c>
      <c r="AI636" s="100">
        <v>9</v>
      </c>
      <c r="AJ636" s="100">
        <v>20</v>
      </c>
      <c r="AK636" s="100">
        <v>11</v>
      </c>
      <c r="AL636" s="100">
        <v>0</v>
      </c>
      <c r="AM636" s="24">
        <f t="shared" si="317"/>
        <v>1.9999999999999993</v>
      </c>
      <c r="AN636" s="97">
        <f t="shared" si="318"/>
        <v>0.3888888888888889</v>
      </c>
      <c r="AO636" s="97">
        <f t="shared" si="319"/>
        <v>0.45833333333333331</v>
      </c>
      <c r="AP636" s="24" t="str" cm="1">
        <f t="array" ref="AP636">IF(W636="","",IF(SUMPRODUCT((W636=$W$6:$W$3326)*(AH636=$AH$6:$AH$3326)*(AN636=$AN$6:$AN$3326)*(AO636=$AO$6:$AO$3326)*(ROW($W$6:$W$3326)&lt;&gt;ROW(W636))*((R636=0)*($R$6:$R$3326&gt;0)+(R636&gt;0)*($R$6:$R$3326=0)))&gt;0,"SALONES UNIDOS",IF(SUMPRODUCT((W636=$W$6:$W$3326)*(AH636=$AH$6:$AH$3326)*((AN636&lt;$AO$6:$AO$3326)*(AO636&gt;$AN$6:$AN$3326))*(ROW($W$6:$W$3326)&lt;&gt;ROW(W636)))&gt;0,"CRUZADO","Sin cruce")))</f>
        <v>Sin cruce</v>
      </c>
      <c r="AQ636" s="97" t="str">
        <f t="shared" si="320"/>
        <v>DE3PRINCIPALA</v>
      </c>
      <c r="AR636" s="97" t="str" cm="1">
        <f t="array" ref="AR636">IF(AQ636="","",IF(SUMPRODUCT((AQ636=$AQ$6:$AQ$3326)*(AH636=$AH$6:$AH$3326)*(AN636=$AN$6:$AN$3326)*(AO636=$AO$6:$AO$3326)*(ROW($AQ$6:$AQ$3326)&lt;&gt;ROW(AQ636))*((R636=0)*($R$6:$R$3326&gt;0)+(R636&gt;0)*($R$6:$R$3326=0)))&gt;0,"SALONES UNIDOS",IF(SUMPRODUCT((AQ636=$AQ$6:$AQ$3326)*(AH636=$AH$6:$AH$3326)*((AN636&lt;$AO$6:$AO$3326)*(AO636&gt;$AN$6:$AN$3326))*(ROW($AQ$6:$AQ$3326)&lt;&gt;ROW(AQ636)))&gt;0,"CRUZADO","Sin cruce")))</f>
        <v>Sin cruce</v>
      </c>
    </row>
    <row r="637" spans="3:44" s="8" customFormat="1" ht="18.75" hidden="1" customHeight="1" x14ac:dyDescent="0.2">
      <c r="C637" s="12" t="s">
        <v>639</v>
      </c>
      <c r="D637" s="100" t="s">
        <v>524</v>
      </c>
      <c r="E637" s="100">
        <v>20261</v>
      </c>
      <c r="F637" s="101" t="s">
        <v>23</v>
      </c>
      <c r="G637" s="101" t="s">
        <v>20</v>
      </c>
      <c r="H637" s="101" t="s">
        <v>30</v>
      </c>
      <c r="I637" s="101">
        <v>3</v>
      </c>
      <c r="J637" s="101" t="s">
        <v>16</v>
      </c>
      <c r="K637" s="102" t="s">
        <v>774</v>
      </c>
      <c r="L637" s="103" t="s">
        <v>775</v>
      </c>
      <c r="M637" s="100" t="s">
        <v>658</v>
      </c>
      <c r="N637" s="100" t="s">
        <v>644</v>
      </c>
      <c r="O637" s="101" t="s">
        <v>521</v>
      </c>
      <c r="P637" s="100">
        <v>3</v>
      </c>
      <c r="Q637" s="100">
        <v>0</v>
      </c>
      <c r="R637" s="104">
        <v>3</v>
      </c>
      <c r="S637" s="100">
        <v>3</v>
      </c>
      <c r="T637" s="39"/>
      <c r="U637" s="24">
        <v>22</v>
      </c>
      <c r="V637" s="24" t="str">
        <f>IF(W637="","",IFERROR(INDEX(#REF!,MATCH(W637,#REF!,0)),"NUEVO"))</f>
        <v>NUEVO</v>
      </c>
      <c r="W637" s="126" t="s">
        <v>145</v>
      </c>
      <c r="X637" s="105" t="s">
        <v>95</v>
      </c>
      <c r="Y637" s="100" t="s">
        <v>802</v>
      </c>
      <c r="Z637" s="100" t="s">
        <v>647</v>
      </c>
      <c r="AA637" s="100" t="s">
        <v>685</v>
      </c>
      <c r="AB637" s="100"/>
      <c r="AC637" s="100" t="s">
        <v>685</v>
      </c>
      <c r="AD637" s="100" t="s">
        <v>685</v>
      </c>
      <c r="AE637" s="100" t="s">
        <v>685</v>
      </c>
      <c r="AF637" s="100" t="s">
        <v>802</v>
      </c>
      <c r="AG637" s="24" t="str">
        <f t="shared" si="316"/>
        <v>T</v>
      </c>
      <c r="AH637" s="100">
        <v>2</v>
      </c>
      <c r="AI637" s="100">
        <v>11</v>
      </c>
      <c r="AJ637" s="100">
        <v>0</v>
      </c>
      <c r="AK637" s="100">
        <v>13</v>
      </c>
      <c r="AL637" s="100">
        <v>30</v>
      </c>
      <c r="AM637" s="24">
        <f t="shared" si="317"/>
        <v>3.0000000000000004</v>
      </c>
      <c r="AN637" s="97">
        <f t="shared" si="318"/>
        <v>0.45833333333333331</v>
      </c>
      <c r="AO637" s="97">
        <f t="shared" si="319"/>
        <v>0.5625</v>
      </c>
      <c r="AP637" s="24" t="str" cm="1">
        <f t="array" ref="AP637">IF(W637="","",IF(SUMPRODUCT((W637=$W$6:$W$3326)*(AH637=$AH$6:$AH$3326)*(AN637=$AN$6:$AN$3326)*(AO637=$AO$6:$AO$3326)*(ROW($W$6:$W$3326)&lt;&gt;ROW(W637))*((R637=0)*($R$6:$R$3326&gt;0)+(R637&gt;0)*($R$6:$R$3326=0)))&gt;0,"SALONES UNIDOS",IF(SUMPRODUCT((W637=$W$6:$W$3326)*(AH637=$AH$6:$AH$3326)*((AN637&lt;$AO$6:$AO$3326)*(AO637&gt;$AN$6:$AN$3326))*(ROW($W$6:$W$3326)&lt;&gt;ROW(W637)))&gt;0,"CRUZADO","Sin cruce")))</f>
        <v>Sin cruce</v>
      </c>
      <c r="AQ637" s="97" t="str">
        <f t="shared" si="320"/>
        <v>DE3PRINCIPALA</v>
      </c>
      <c r="AR637" s="97" t="str" cm="1">
        <f t="array" ref="AR637">IF(AQ637="","",IF(SUMPRODUCT((AQ637=$AQ$6:$AQ$3326)*(AH637=$AH$6:$AH$3326)*(AN637=$AN$6:$AN$3326)*(AO637=$AO$6:$AO$3326)*(ROW($AQ$6:$AQ$3326)&lt;&gt;ROW(AQ637))*((R637=0)*($R$6:$R$3326&gt;0)+(R637&gt;0)*($R$6:$R$3326=0)))&gt;0,"SALONES UNIDOS",IF(SUMPRODUCT((AQ637=$AQ$6:$AQ$3326)*(AH637=$AH$6:$AH$3326)*((AN637&lt;$AO$6:$AO$3326)*(AO637&gt;$AN$6:$AN$3326))*(ROW($AQ$6:$AQ$3326)&lt;&gt;ROW(AQ637)))&gt;0,"CRUZADO","Sin cruce")))</f>
        <v>Sin cruce</v>
      </c>
    </row>
    <row r="638" spans="3:44" s="8" customFormat="1" ht="18.75" hidden="1" customHeight="1" x14ac:dyDescent="0.2">
      <c r="C638" s="12" t="s">
        <v>639</v>
      </c>
      <c r="D638" s="100" t="s">
        <v>524</v>
      </c>
      <c r="E638" s="100">
        <v>20261</v>
      </c>
      <c r="F638" s="101" t="s">
        <v>23</v>
      </c>
      <c r="G638" s="101" t="s">
        <v>20</v>
      </c>
      <c r="H638" s="101" t="s">
        <v>30</v>
      </c>
      <c r="I638" s="101">
        <v>3</v>
      </c>
      <c r="J638" s="101" t="s">
        <v>16</v>
      </c>
      <c r="K638" s="102" t="s">
        <v>776</v>
      </c>
      <c r="L638" s="103" t="s">
        <v>777</v>
      </c>
      <c r="M638" s="100" t="s">
        <v>658</v>
      </c>
      <c r="N638" s="100" t="s">
        <v>644</v>
      </c>
      <c r="O638" s="101" t="s">
        <v>521</v>
      </c>
      <c r="P638" s="100">
        <v>3</v>
      </c>
      <c r="Q638" s="100">
        <v>0</v>
      </c>
      <c r="R638" s="104">
        <v>3</v>
      </c>
      <c r="S638" s="100">
        <v>3</v>
      </c>
      <c r="T638" s="39"/>
      <c r="U638" s="24">
        <v>22</v>
      </c>
      <c r="V638" s="24" t="str">
        <f>IF(W638="","",IFERROR(INDEX(#REF!,MATCH(W638,#REF!,0)),"NUEVO"))</f>
        <v>NUEVO</v>
      </c>
      <c r="W638" s="80" t="s">
        <v>450</v>
      </c>
      <c r="X638" s="105" t="s">
        <v>95</v>
      </c>
      <c r="Y638" s="100" t="s">
        <v>802</v>
      </c>
      <c r="Z638" s="100" t="s">
        <v>647</v>
      </c>
      <c r="AA638" s="100" t="s">
        <v>685</v>
      </c>
      <c r="AB638" s="100"/>
      <c r="AC638" s="100" t="s">
        <v>685</v>
      </c>
      <c r="AD638" s="100" t="s">
        <v>685</v>
      </c>
      <c r="AE638" s="100" t="s">
        <v>685</v>
      </c>
      <c r="AF638" s="100" t="s">
        <v>802</v>
      </c>
      <c r="AG638" s="24" t="str">
        <f t="shared" si="316"/>
        <v>T</v>
      </c>
      <c r="AH638" s="100">
        <v>1</v>
      </c>
      <c r="AI638" s="100">
        <v>7</v>
      </c>
      <c r="AJ638" s="100">
        <v>40</v>
      </c>
      <c r="AK638" s="100">
        <v>10</v>
      </c>
      <c r="AL638" s="100">
        <v>10</v>
      </c>
      <c r="AM638" s="24">
        <f t="shared" si="317"/>
        <v>2.9999999999999987</v>
      </c>
      <c r="AN638" s="97">
        <f t="shared" si="318"/>
        <v>0.31944444444444448</v>
      </c>
      <c r="AO638" s="97">
        <f t="shared" si="319"/>
        <v>0.4236111111111111</v>
      </c>
      <c r="AP638" s="24" t="str" cm="1">
        <f t="array" ref="AP638">IF(W638="","",IF(SUMPRODUCT((W638=$W$6:$W$3326)*(AH638=$AH$6:$AH$3326)*(AN638=$AN$6:$AN$3326)*(AO638=$AO$6:$AO$3326)*(ROW($W$6:$W$3326)&lt;&gt;ROW(W638))*((R638=0)*($R$6:$R$3326&gt;0)+(R638&gt;0)*($R$6:$R$3326=0)))&gt;0,"SALONES UNIDOS",IF(SUMPRODUCT((W638=$W$6:$W$3326)*(AH638=$AH$6:$AH$3326)*((AN638&lt;$AO$6:$AO$3326)*(AO638&gt;$AN$6:$AN$3326))*(ROW($W$6:$W$3326)&lt;&gt;ROW(W638)))&gt;0,"CRUZADO","Sin cruce")))</f>
        <v>Sin cruce</v>
      </c>
      <c r="AQ638" s="97" t="str">
        <f t="shared" si="320"/>
        <v>DE3PRINCIPALA</v>
      </c>
      <c r="AR638" s="97" t="str" cm="1">
        <f t="array" ref="AR638">IF(AQ638="","",IF(SUMPRODUCT((AQ638=$AQ$6:$AQ$3326)*(AH638=$AH$6:$AH$3326)*(AN638=$AN$6:$AN$3326)*(AO638=$AO$6:$AO$3326)*(ROW($AQ$6:$AQ$3326)&lt;&gt;ROW(AQ638))*((R638=0)*($R$6:$R$3326&gt;0)+(R638&gt;0)*($R$6:$R$3326=0)))&gt;0,"SALONES UNIDOS",IF(SUMPRODUCT((AQ638=$AQ$6:$AQ$3326)*(AH638=$AH$6:$AH$3326)*((AN638&lt;$AO$6:$AO$3326)*(AO638&gt;$AN$6:$AN$3326))*(ROW($AQ$6:$AQ$3326)&lt;&gt;ROW(AQ638)))&gt;0,"CRUZADO","Sin cruce")))</f>
        <v>Sin cruce</v>
      </c>
    </row>
    <row r="639" spans="3:44" s="8" customFormat="1" ht="18.75" hidden="1" customHeight="1" x14ac:dyDescent="0.2">
      <c r="C639" s="12" t="s">
        <v>639</v>
      </c>
      <c r="D639" s="100" t="s">
        <v>524</v>
      </c>
      <c r="E639" s="100">
        <v>20261</v>
      </c>
      <c r="F639" s="101" t="s">
        <v>23</v>
      </c>
      <c r="G639" s="101" t="s">
        <v>20</v>
      </c>
      <c r="H639" s="101" t="s">
        <v>30</v>
      </c>
      <c r="I639" s="101">
        <v>3</v>
      </c>
      <c r="J639" s="101" t="s">
        <v>16</v>
      </c>
      <c r="K639" s="102" t="s">
        <v>778</v>
      </c>
      <c r="L639" s="103" t="s">
        <v>779</v>
      </c>
      <c r="M639" s="100" t="s">
        <v>658</v>
      </c>
      <c r="N639" s="100" t="s">
        <v>644</v>
      </c>
      <c r="O639" s="101" t="s">
        <v>512</v>
      </c>
      <c r="P639" s="100">
        <v>2</v>
      </c>
      <c r="Q639" s="100">
        <v>2</v>
      </c>
      <c r="R639" s="104">
        <v>4</v>
      </c>
      <c r="S639" s="100">
        <v>3</v>
      </c>
      <c r="T639" s="39"/>
      <c r="U639" s="24">
        <v>22</v>
      </c>
      <c r="V639" s="24" t="str">
        <f>IF(W639="","",IFERROR(INDEX(#REF!,MATCH(W639,#REF!,0)),"NUEVO"))</f>
        <v>NUEVO</v>
      </c>
      <c r="W639" s="126" t="s">
        <v>164</v>
      </c>
      <c r="X639" s="105" t="s">
        <v>96</v>
      </c>
      <c r="Y639" s="100" t="s">
        <v>802</v>
      </c>
      <c r="Z639" s="100" t="s">
        <v>647</v>
      </c>
      <c r="AA639" s="100" t="s">
        <v>26</v>
      </c>
      <c r="AB639" s="100" t="s">
        <v>1050</v>
      </c>
      <c r="AC639" s="100" t="s">
        <v>685</v>
      </c>
      <c r="AD639" s="100" t="s">
        <v>685</v>
      </c>
      <c r="AE639" s="100" t="s">
        <v>685</v>
      </c>
      <c r="AF639" s="100" t="s">
        <v>802</v>
      </c>
      <c r="AG639" s="24" t="str">
        <f t="shared" ref="AG639:AG698" si="376">IF(AND(P639&gt;0,Q639&gt;0),"TP",IF(AND(P639&gt;0,Q639=0),"T","P"))</f>
        <v>TP</v>
      </c>
      <c r="AH639" s="100">
        <v>5</v>
      </c>
      <c r="AI639" s="100">
        <v>11</v>
      </c>
      <c r="AJ639" s="100">
        <v>50</v>
      </c>
      <c r="AK639" s="100">
        <v>15</v>
      </c>
      <c r="AL639" s="100">
        <v>10</v>
      </c>
      <c r="AM639" s="24">
        <f t="shared" si="317"/>
        <v>4</v>
      </c>
      <c r="AN639" s="97">
        <f t="shared" si="318"/>
        <v>0.49305555555555552</v>
      </c>
      <c r="AO639" s="97">
        <f t="shared" si="319"/>
        <v>0.63194444444444442</v>
      </c>
      <c r="AP639" s="24" t="str" cm="1">
        <f t="array" ref="AP639">IF(W639="","",IF(SUMPRODUCT((W639=$W$6:$W$3326)*(AH639=$AH$6:$AH$3326)*(AN639=$AN$6:$AN$3326)*(AO639=$AO$6:$AO$3326)*(ROW($W$6:$W$3326)&lt;&gt;ROW(W639))*((R639=0)*($R$6:$R$3326&gt;0)+(R639&gt;0)*($R$6:$R$3326=0)))&gt;0,"SALONES UNIDOS",IF(SUMPRODUCT((W639=$W$6:$W$3326)*(AH639=$AH$6:$AH$3326)*((AN639&lt;$AO$6:$AO$3326)*(AO639&gt;$AN$6:$AN$3326))*(ROW($W$6:$W$3326)&lt;&gt;ROW(W639)))&gt;0,"CRUZADO","Sin cruce")))</f>
        <v>Sin cruce</v>
      </c>
      <c r="AQ639" s="97" t="str">
        <f t="shared" si="320"/>
        <v>DE3PRINCIPALA</v>
      </c>
      <c r="AR639" s="97" t="str" cm="1">
        <f t="array" ref="AR639">IF(AQ639="","",IF(SUMPRODUCT((AQ639=$AQ$6:$AQ$3326)*(AH639=$AH$6:$AH$3326)*(AN639=$AN$6:$AN$3326)*(AO639=$AO$6:$AO$3326)*(ROW($AQ$6:$AQ$3326)&lt;&gt;ROW(AQ639))*((R639=0)*($R$6:$R$3326&gt;0)+(R639&gt;0)*($R$6:$R$3326=0)))&gt;0,"SALONES UNIDOS",IF(SUMPRODUCT((AQ639=$AQ$6:$AQ$3326)*(AH639=$AH$6:$AH$3326)*((AN639&lt;$AO$6:$AO$3326)*(AO639&gt;$AN$6:$AN$3326))*(ROW($AQ$6:$AQ$3326)&lt;&gt;ROW(AQ639)))&gt;0,"CRUZADO","Sin cruce")))</f>
        <v>Sin cruce</v>
      </c>
    </row>
    <row r="640" spans="3:44" s="8" customFormat="1" ht="18.75" hidden="1" customHeight="1" x14ac:dyDescent="0.2">
      <c r="C640" s="12" t="s">
        <v>639</v>
      </c>
      <c r="D640" s="100" t="s">
        <v>524</v>
      </c>
      <c r="E640" s="100">
        <v>20261</v>
      </c>
      <c r="F640" s="101" t="s">
        <v>23</v>
      </c>
      <c r="G640" s="101" t="s">
        <v>20</v>
      </c>
      <c r="H640" s="101" t="s">
        <v>30</v>
      </c>
      <c r="I640" s="101">
        <v>3</v>
      </c>
      <c r="J640" s="101" t="s">
        <v>16</v>
      </c>
      <c r="K640" s="102" t="s">
        <v>780</v>
      </c>
      <c r="L640" s="103" t="s">
        <v>781</v>
      </c>
      <c r="M640" s="100" t="s">
        <v>643</v>
      </c>
      <c r="N640" s="100" t="s">
        <v>644</v>
      </c>
      <c r="O640" s="101" t="s">
        <v>512</v>
      </c>
      <c r="P640" s="100">
        <v>2</v>
      </c>
      <c r="Q640" s="100">
        <v>0</v>
      </c>
      <c r="R640" s="104">
        <v>2</v>
      </c>
      <c r="S640" s="100">
        <v>3</v>
      </c>
      <c r="T640" s="39"/>
      <c r="U640" s="24">
        <v>22</v>
      </c>
      <c r="V640" s="24" t="str">
        <f>IF(W640="","",IFERROR(INDEX(#REF!,MATCH(W640,#REF!,0)),"NUEVO"))</f>
        <v>NUEVO</v>
      </c>
      <c r="W640" s="126" t="s">
        <v>345</v>
      </c>
      <c r="X640" s="105" t="s">
        <v>96</v>
      </c>
      <c r="Y640" s="100" t="s">
        <v>802</v>
      </c>
      <c r="Z640" s="100" t="s">
        <v>647</v>
      </c>
      <c r="AA640" s="100" t="s">
        <v>16</v>
      </c>
      <c r="AB640" s="100" t="s">
        <v>1076</v>
      </c>
      <c r="AC640" s="100" t="s">
        <v>685</v>
      </c>
      <c r="AD640" s="100"/>
      <c r="AE640" s="100" t="s">
        <v>685</v>
      </c>
      <c r="AF640" s="100" t="s">
        <v>802</v>
      </c>
      <c r="AG640" s="24" t="str">
        <f t="shared" ref="AG640" si="377">IF(AND(P640&gt;0,Q640&gt;0),"TP",IF(AND(P640&gt;0,Q640=0),"T","P"))</f>
        <v>T</v>
      </c>
      <c r="AH640" s="100">
        <v>2</v>
      </c>
      <c r="AI640" s="100">
        <v>7</v>
      </c>
      <c r="AJ640" s="100">
        <v>40</v>
      </c>
      <c r="AK640" s="100">
        <v>9</v>
      </c>
      <c r="AL640" s="100">
        <v>20</v>
      </c>
      <c r="AM640" s="24">
        <f t="shared" ref="AM640" si="378">IF(R640=0,0,IF(AI640="",R640,IF(X640="HIBRIDO VIRTUAL",0,((((AK640/24)+(AL640/1440))-((AI640/24)+(AJ640/1440)))*1440/50))))</f>
        <v>1.9999999999999993</v>
      </c>
      <c r="AN640" s="97">
        <f t="shared" ref="AN640" si="379">AI640/24+AJ640/1440</f>
        <v>0.31944444444444448</v>
      </c>
      <c r="AO640" s="97">
        <f t="shared" ref="AO640" si="380">AK640/24+AL640/1440</f>
        <v>0.3888888888888889</v>
      </c>
      <c r="AP640" s="24" t="str" cm="1">
        <f t="array" ref="AP640">IF(W640="","",IF(SUMPRODUCT((W640=$W$6:$W$3326)*(AH640=$AH$6:$AH$3326)*(AN640=$AN$6:$AN$3326)*(AO640=$AO$6:$AO$3326)*(ROW($W$6:$W$3326)&lt;&gt;ROW(W640))*((R640=0)*($R$6:$R$3326&gt;0)+(R640&gt;0)*($R$6:$R$3326=0)))&gt;0,"SALONES UNIDOS",IF(SUMPRODUCT((W640=$W$6:$W$3326)*(AH640=$AH$6:$AH$3326)*((AN640&lt;$AO$6:$AO$3326)*(AO640&gt;$AN$6:$AN$3326))*(ROW($W$6:$W$3326)&lt;&gt;ROW(W640)))&gt;0,"CRUZADO","Sin cruce")))</f>
        <v>Sin cruce</v>
      </c>
      <c r="AQ640" s="97" t="str">
        <f t="shared" ref="AQ640" si="381">TRIM(CONCATENATE(H640,I640,F640,J640))</f>
        <v>DE3PRINCIPALA</v>
      </c>
      <c r="AR640" s="97" t="str" cm="1">
        <f t="array" ref="AR640">IF(AQ640="","",IF(SUMPRODUCT((AQ640=$AQ$6:$AQ$3326)*(AH640=$AH$6:$AH$3326)*(AN640=$AN$6:$AN$3326)*(AO640=$AO$6:$AO$3326)*(ROW($AQ$6:$AQ$3326)&lt;&gt;ROW(AQ640))*((R640=0)*($R$6:$R$3326&gt;0)+(R640&gt;0)*($R$6:$R$3326=0)))&gt;0,"SALONES UNIDOS",IF(SUMPRODUCT((AQ640=$AQ$6:$AQ$3326)*(AH640=$AH$6:$AH$3326)*((AN640&lt;$AO$6:$AO$3326)*(AO640&gt;$AN$6:$AN$3326))*(ROW($AQ$6:$AQ$3326)&lt;&gt;ROW(AQ640)))&gt;0,"CRUZADO","Sin cruce")))</f>
        <v>Sin cruce</v>
      </c>
    </row>
    <row r="641" spans="3:44" s="8" customFormat="1" ht="18.75" hidden="1" customHeight="1" x14ac:dyDescent="0.2">
      <c r="C641" s="12" t="s">
        <v>639</v>
      </c>
      <c r="D641" s="100" t="s">
        <v>524</v>
      </c>
      <c r="E641" s="100">
        <v>20261</v>
      </c>
      <c r="F641" s="101" t="s">
        <v>23</v>
      </c>
      <c r="G641" s="101" t="s">
        <v>20</v>
      </c>
      <c r="H641" s="101" t="s">
        <v>30</v>
      </c>
      <c r="I641" s="101">
        <v>3</v>
      </c>
      <c r="J641" s="101" t="s">
        <v>16</v>
      </c>
      <c r="K641" s="102" t="s">
        <v>780</v>
      </c>
      <c r="L641" s="103" t="s">
        <v>781</v>
      </c>
      <c r="M641" s="100" t="s">
        <v>643</v>
      </c>
      <c r="N641" s="100" t="s">
        <v>644</v>
      </c>
      <c r="O641" s="101" t="s">
        <v>512</v>
      </c>
      <c r="P641" s="100">
        <v>0</v>
      </c>
      <c r="Q641" s="100">
        <v>2</v>
      </c>
      <c r="R641" s="104">
        <v>2</v>
      </c>
      <c r="S641" s="100">
        <v>3</v>
      </c>
      <c r="T641" s="39"/>
      <c r="U641" s="24">
        <v>22</v>
      </c>
      <c r="V641" s="24" t="str">
        <f>IF(W641="","",IFERROR(INDEX(#REF!,MATCH(W641,#REF!,0)),"NUEVO"))</f>
        <v>NUEVO</v>
      </c>
      <c r="W641" s="126" t="s">
        <v>345</v>
      </c>
      <c r="X641" s="105" t="s">
        <v>96</v>
      </c>
      <c r="Y641" s="100" t="s">
        <v>802</v>
      </c>
      <c r="Z641" s="100" t="s">
        <v>647</v>
      </c>
      <c r="AA641" s="100" t="s">
        <v>685</v>
      </c>
      <c r="AB641" s="100"/>
      <c r="AC641" s="100" t="s">
        <v>685</v>
      </c>
      <c r="AD641" s="100" t="s">
        <v>782</v>
      </c>
      <c r="AE641" s="100" t="s">
        <v>685</v>
      </c>
      <c r="AF641" s="100" t="s">
        <v>802</v>
      </c>
      <c r="AG641" s="24" t="str">
        <f t="shared" si="376"/>
        <v>P</v>
      </c>
      <c r="AH641" s="100">
        <v>2</v>
      </c>
      <c r="AI641" s="100">
        <v>9</v>
      </c>
      <c r="AJ641" s="100">
        <v>20</v>
      </c>
      <c r="AK641" s="100">
        <v>11</v>
      </c>
      <c r="AL641" s="100">
        <v>0</v>
      </c>
      <c r="AM641" s="24">
        <f t="shared" si="317"/>
        <v>1.9999999999999993</v>
      </c>
      <c r="AN641" s="97">
        <f t="shared" si="318"/>
        <v>0.3888888888888889</v>
      </c>
      <c r="AO641" s="97">
        <f t="shared" si="319"/>
        <v>0.45833333333333331</v>
      </c>
      <c r="AP641" s="24" t="str" cm="1">
        <f t="array" ref="AP641">IF(W641="","",IF(SUMPRODUCT((W641=$W$6:$W$3326)*(AH641=$AH$6:$AH$3326)*(AN641=$AN$6:$AN$3326)*(AO641=$AO$6:$AO$3326)*(ROW($W$6:$W$3326)&lt;&gt;ROW(W641))*((R641=0)*($R$6:$R$3326&gt;0)+(R641&gt;0)*($R$6:$R$3326=0)))&gt;0,"SALONES UNIDOS",IF(SUMPRODUCT((W641=$W$6:$W$3326)*(AH641=$AH$6:$AH$3326)*((AN641&lt;$AO$6:$AO$3326)*(AO641&gt;$AN$6:$AN$3326))*(ROW($W$6:$W$3326)&lt;&gt;ROW(W641)))&gt;0,"CRUZADO","Sin cruce")))</f>
        <v>Sin cruce</v>
      </c>
      <c r="AQ641" s="97" t="str">
        <f t="shared" si="320"/>
        <v>DE3PRINCIPALA</v>
      </c>
      <c r="AR641" s="97" t="str" cm="1">
        <f t="array" ref="AR641">IF(AQ641="","",IF(SUMPRODUCT((AQ641=$AQ$6:$AQ$3326)*(AH641=$AH$6:$AH$3326)*(AN641=$AN$6:$AN$3326)*(AO641=$AO$6:$AO$3326)*(ROW($AQ$6:$AQ$3326)&lt;&gt;ROW(AQ641))*((R641=0)*($R$6:$R$3326&gt;0)+(R641&gt;0)*($R$6:$R$3326=0)))&gt;0,"SALONES UNIDOS",IF(SUMPRODUCT((AQ641=$AQ$6:$AQ$3326)*(AH641=$AH$6:$AH$3326)*((AN641&lt;$AO$6:$AO$3326)*(AO641&gt;$AN$6:$AN$3326))*(ROW($AQ$6:$AQ$3326)&lt;&gt;ROW(AQ641)))&gt;0,"CRUZADO","Sin cruce")))</f>
        <v>Sin cruce</v>
      </c>
    </row>
    <row r="642" spans="3:44" s="8" customFormat="1" ht="18.75" hidden="1" customHeight="1" x14ac:dyDescent="0.2">
      <c r="C642" s="12" t="s">
        <v>639</v>
      </c>
      <c r="D642" s="100" t="s">
        <v>524</v>
      </c>
      <c r="E642" s="100">
        <v>20261</v>
      </c>
      <c r="F642" s="101" t="s">
        <v>23</v>
      </c>
      <c r="G642" s="101" t="s">
        <v>20</v>
      </c>
      <c r="H642" s="101" t="s">
        <v>30</v>
      </c>
      <c r="I642" s="101">
        <v>3</v>
      </c>
      <c r="J642" s="101" t="s">
        <v>16</v>
      </c>
      <c r="K642" s="102" t="s">
        <v>783</v>
      </c>
      <c r="L642" s="103" t="s">
        <v>784</v>
      </c>
      <c r="M642" s="100" t="s">
        <v>658</v>
      </c>
      <c r="N642" s="100" t="s">
        <v>644</v>
      </c>
      <c r="O642" s="101" t="s">
        <v>512</v>
      </c>
      <c r="P642" s="100">
        <v>1</v>
      </c>
      <c r="Q642" s="100">
        <v>0</v>
      </c>
      <c r="R642" s="104">
        <v>1</v>
      </c>
      <c r="S642" s="100">
        <v>3</v>
      </c>
      <c r="T642" s="39"/>
      <c r="U642" s="24">
        <v>22</v>
      </c>
      <c r="V642" s="24" t="str">
        <f>IF(W642="","",IFERROR(INDEX(#REF!,MATCH(W642,#REF!,0)),"NUEVO"))</f>
        <v>NUEVO</v>
      </c>
      <c r="W642" s="126" t="s">
        <v>104</v>
      </c>
      <c r="X642" s="105" t="s">
        <v>96</v>
      </c>
      <c r="Y642" s="100" t="s">
        <v>802</v>
      </c>
      <c r="Z642" s="100" t="s">
        <v>647</v>
      </c>
      <c r="AA642" s="100" t="s">
        <v>26</v>
      </c>
      <c r="AB642" s="100" t="s">
        <v>1144</v>
      </c>
      <c r="AC642" s="100" t="s">
        <v>685</v>
      </c>
      <c r="AD642" s="100" t="s">
        <v>685</v>
      </c>
      <c r="AE642" s="100" t="s">
        <v>685</v>
      </c>
      <c r="AF642" s="100" t="s">
        <v>802</v>
      </c>
      <c r="AG642" s="24" t="str">
        <f t="shared" si="376"/>
        <v>T</v>
      </c>
      <c r="AH642" s="100">
        <v>3</v>
      </c>
      <c r="AI642" s="100">
        <v>11</v>
      </c>
      <c r="AJ642" s="100">
        <v>50</v>
      </c>
      <c r="AK642" s="100">
        <v>12</v>
      </c>
      <c r="AL642" s="100">
        <v>40</v>
      </c>
      <c r="AM642" s="24">
        <f t="shared" si="317"/>
        <v>1.0000000000000013</v>
      </c>
      <c r="AN642" s="97">
        <f t="shared" si="318"/>
        <v>0.49305555555555552</v>
      </c>
      <c r="AO642" s="97">
        <f t="shared" si="319"/>
        <v>0.52777777777777779</v>
      </c>
      <c r="AP642" s="24" t="str" cm="1">
        <f t="array" ref="AP642">IF(W642="","",IF(SUMPRODUCT((W642=$W$6:$W$3326)*(AH642=$AH$6:$AH$3326)*(AN642=$AN$6:$AN$3326)*(AO642=$AO$6:$AO$3326)*(ROW($W$6:$W$3326)&lt;&gt;ROW(W642))*((R642=0)*($R$6:$R$3326&gt;0)+(R642&gt;0)*($R$6:$R$3326=0)))&gt;0,"SALONES UNIDOS",IF(SUMPRODUCT((W642=$W$6:$W$3326)*(AH642=$AH$6:$AH$3326)*((AN642&lt;$AO$6:$AO$3326)*(AO642&gt;$AN$6:$AN$3326))*(ROW($W$6:$W$3326)&lt;&gt;ROW(W642)))&gt;0,"CRUZADO","Sin cruce")))</f>
        <v>Sin cruce</v>
      </c>
      <c r="AQ642" s="97" t="str">
        <f t="shared" si="320"/>
        <v>DE3PRINCIPALA</v>
      </c>
      <c r="AR642" s="97" t="str" cm="1">
        <f t="array" ref="AR642">IF(AQ642="","",IF(SUMPRODUCT((AQ642=$AQ$6:$AQ$3326)*(AH642=$AH$6:$AH$3326)*(AN642=$AN$6:$AN$3326)*(AO642=$AO$6:$AO$3326)*(ROW($AQ$6:$AQ$3326)&lt;&gt;ROW(AQ642))*((R642=0)*($R$6:$R$3326&gt;0)+(R642&gt;0)*($R$6:$R$3326=0)))&gt;0,"SALONES UNIDOS",IF(SUMPRODUCT((AQ642=$AQ$6:$AQ$3326)*(AH642=$AH$6:$AH$3326)*((AN642&lt;$AO$6:$AO$3326)*(AO642&gt;$AN$6:$AN$3326))*(ROW($AQ$6:$AQ$3326)&lt;&gt;ROW(AQ642)))&gt;0,"CRUZADO","Sin cruce")))</f>
        <v>Sin cruce</v>
      </c>
    </row>
    <row r="643" spans="3:44" s="8" customFormat="1" ht="18.75" hidden="1" customHeight="1" x14ac:dyDescent="0.2">
      <c r="C643" s="12" t="s">
        <v>639</v>
      </c>
      <c r="D643" s="100" t="s">
        <v>524</v>
      </c>
      <c r="E643" s="100">
        <v>20261</v>
      </c>
      <c r="F643" s="101" t="s">
        <v>23</v>
      </c>
      <c r="G643" s="101" t="s">
        <v>20</v>
      </c>
      <c r="H643" s="101" t="s">
        <v>30</v>
      </c>
      <c r="I643" s="101">
        <v>3</v>
      </c>
      <c r="J643" s="101" t="s">
        <v>16</v>
      </c>
      <c r="K643" s="102" t="s">
        <v>783</v>
      </c>
      <c r="L643" s="103" t="s">
        <v>784</v>
      </c>
      <c r="M643" s="100" t="s">
        <v>658</v>
      </c>
      <c r="N643" s="100" t="s">
        <v>644</v>
      </c>
      <c r="O643" s="101" t="s">
        <v>512</v>
      </c>
      <c r="P643" s="100">
        <v>0</v>
      </c>
      <c r="Q643" s="100">
        <v>4</v>
      </c>
      <c r="R643" s="104">
        <v>4</v>
      </c>
      <c r="S643" s="100">
        <v>3</v>
      </c>
      <c r="T643" s="39"/>
      <c r="U643" s="24">
        <v>22</v>
      </c>
      <c r="V643" s="24" t="str">
        <f>IF(W643="","",IFERROR(INDEX(#REF!,MATCH(W643,#REF!,0)),"NUEVO"))</f>
        <v>NUEVO</v>
      </c>
      <c r="W643" s="126" t="s">
        <v>104</v>
      </c>
      <c r="X643" s="105" t="s">
        <v>96</v>
      </c>
      <c r="Y643" s="100" t="s">
        <v>802</v>
      </c>
      <c r="Z643" s="100" t="s">
        <v>647</v>
      </c>
      <c r="AA643" s="100" t="s">
        <v>16</v>
      </c>
      <c r="AB643" s="100" t="s">
        <v>1076</v>
      </c>
      <c r="AC643" s="100"/>
      <c r="AD643" s="100"/>
      <c r="AE643" s="100"/>
      <c r="AF643" s="100" t="s">
        <v>802</v>
      </c>
      <c r="AG643" s="24" t="str">
        <f t="shared" si="376"/>
        <v>P</v>
      </c>
      <c r="AH643" s="100">
        <v>4</v>
      </c>
      <c r="AI643" s="100">
        <v>7</v>
      </c>
      <c r="AJ643" s="100">
        <v>40</v>
      </c>
      <c r="AK643" s="100">
        <v>11</v>
      </c>
      <c r="AL643" s="100">
        <v>0</v>
      </c>
      <c r="AM643" s="24">
        <f t="shared" si="317"/>
        <v>3.9999999999999987</v>
      </c>
      <c r="AN643" s="97">
        <f t="shared" si="318"/>
        <v>0.31944444444444448</v>
      </c>
      <c r="AO643" s="97">
        <f t="shared" si="319"/>
        <v>0.45833333333333331</v>
      </c>
      <c r="AP643" s="24" t="str" cm="1">
        <f t="array" ref="AP643">IF(W643="","",IF(SUMPRODUCT((W643=$W$6:$W$3326)*(AH643=$AH$6:$AH$3326)*(AN643=$AN$6:$AN$3326)*(AO643=$AO$6:$AO$3326)*(ROW($W$6:$W$3326)&lt;&gt;ROW(W643))*((R643=0)*($R$6:$R$3326&gt;0)+(R643&gt;0)*($R$6:$R$3326=0)))&gt;0,"SALONES UNIDOS",IF(SUMPRODUCT((W643=$W$6:$W$3326)*(AH643=$AH$6:$AH$3326)*((AN643&lt;$AO$6:$AO$3326)*(AO643&gt;$AN$6:$AN$3326))*(ROW($W$6:$W$3326)&lt;&gt;ROW(W643)))&gt;0,"CRUZADO","Sin cruce")))</f>
        <v>Sin cruce</v>
      </c>
      <c r="AQ643" s="97" t="str">
        <f t="shared" si="320"/>
        <v>DE3PRINCIPALA</v>
      </c>
      <c r="AR643" s="97" t="str" cm="1">
        <f t="array" ref="AR643">IF(AQ643="","",IF(SUMPRODUCT((AQ643=$AQ$6:$AQ$3326)*(AH643=$AH$6:$AH$3326)*(AN643=$AN$6:$AN$3326)*(AO643=$AO$6:$AO$3326)*(ROW($AQ$6:$AQ$3326)&lt;&gt;ROW(AQ643))*((R643=0)*($R$6:$R$3326&gt;0)+(R643&gt;0)*($R$6:$R$3326=0)))&gt;0,"SALONES UNIDOS",IF(SUMPRODUCT((AQ643=$AQ$6:$AQ$3326)*(AH643=$AH$6:$AH$3326)*((AN643&lt;$AO$6:$AO$3326)*(AO643&gt;$AN$6:$AN$3326))*(ROW($AQ$6:$AQ$3326)&lt;&gt;ROW(AQ643)))&gt;0,"CRUZADO","Sin cruce")))</f>
        <v>Sin cruce</v>
      </c>
    </row>
    <row r="644" spans="3:44" s="8" customFormat="1" ht="18.75" hidden="1" customHeight="1" x14ac:dyDescent="0.2">
      <c r="C644" s="12" t="s">
        <v>639</v>
      </c>
      <c r="D644" s="100" t="s">
        <v>524</v>
      </c>
      <c r="E644" s="100">
        <v>20261</v>
      </c>
      <c r="F644" s="101" t="s">
        <v>23</v>
      </c>
      <c r="G644" s="101" t="s">
        <v>20</v>
      </c>
      <c r="H644" s="101" t="s">
        <v>30</v>
      </c>
      <c r="I644" s="101">
        <v>3</v>
      </c>
      <c r="J644" s="101" t="s">
        <v>26</v>
      </c>
      <c r="K644" s="102" t="s">
        <v>769</v>
      </c>
      <c r="L644" s="103" t="s">
        <v>770</v>
      </c>
      <c r="M644" s="100" t="s">
        <v>658</v>
      </c>
      <c r="N644" s="100" t="s">
        <v>644</v>
      </c>
      <c r="O644" s="101" t="s">
        <v>512</v>
      </c>
      <c r="P644" s="100">
        <v>2</v>
      </c>
      <c r="Q644" s="100">
        <v>2</v>
      </c>
      <c r="R644" s="104">
        <v>4</v>
      </c>
      <c r="S644" s="100">
        <v>3</v>
      </c>
      <c r="T644" s="39"/>
      <c r="U644" s="24">
        <v>22</v>
      </c>
      <c r="V644" s="24" t="str">
        <f>IF(W644="","",IFERROR(INDEX(#REF!,MATCH(W644,#REF!,0)),"NUEVO"))</f>
        <v>NUEVO</v>
      </c>
      <c r="W644" s="126" t="s">
        <v>338</v>
      </c>
      <c r="X644" s="105" t="s">
        <v>96</v>
      </c>
      <c r="Y644" s="100" t="s">
        <v>802</v>
      </c>
      <c r="Z644" s="100" t="s">
        <v>647</v>
      </c>
      <c r="AA644" s="100" t="s">
        <v>16</v>
      </c>
      <c r="AB644" s="100" t="s">
        <v>805</v>
      </c>
      <c r="AC644" s="100" t="s">
        <v>685</v>
      </c>
      <c r="AD644" s="100" t="s">
        <v>685</v>
      </c>
      <c r="AE644" s="100" t="s">
        <v>685</v>
      </c>
      <c r="AF644" s="100" t="s">
        <v>802</v>
      </c>
      <c r="AG644" s="24" t="str">
        <f t="shared" si="376"/>
        <v>TP</v>
      </c>
      <c r="AH644" s="100">
        <v>2</v>
      </c>
      <c r="AI644" s="100">
        <v>7</v>
      </c>
      <c r="AJ644" s="100">
        <v>40</v>
      </c>
      <c r="AK644" s="100">
        <v>11</v>
      </c>
      <c r="AL644" s="100">
        <v>0</v>
      </c>
      <c r="AM644" s="24">
        <f t="shared" ref="AM644:AM645" si="382">IF(R644=0,0,IF(AI644="",R644,IF(X644="HIBRIDO VIRTUAL",0,((((AK644/24)+(AL644/1440))-((AI644/24)+(AJ644/1440)))*1440/50))))</f>
        <v>3.9999999999999987</v>
      </c>
      <c r="AN644" s="97">
        <f t="shared" ref="AN644:AN645" si="383">AI644/24+AJ644/1440</f>
        <v>0.31944444444444448</v>
      </c>
      <c r="AO644" s="97">
        <f t="shared" ref="AO644:AO645" si="384">AK644/24+AL644/1440</f>
        <v>0.45833333333333331</v>
      </c>
      <c r="AP644" s="24" t="str" cm="1">
        <f t="array" ref="AP644">IF(W644="","",IF(SUMPRODUCT((W644=$W$6:$W$3326)*(AH644=$AH$6:$AH$3326)*(AN644=$AN$6:$AN$3326)*(AO644=$AO$6:$AO$3326)*(ROW($W$6:$W$3326)&lt;&gt;ROW(W644))*((R644=0)*($R$6:$R$3326&gt;0)+(R644&gt;0)*($R$6:$R$3326=0)))&gt;0,"SALONES UNIDOS",IF(SUMPRODUCT((W644=$W$6:$W$3326)*(AH644=$AH$6:$AH$3326)*((AN644&lt;$AO$6:$AO$3326)*(AO644&gt;$AN$6:$AN$3326))*(ROW($W$6:$W$3326)&lt;&gt;ROW(W644)))&gt;0,"CRUZADO","Sin cruce")))</f>
        <v>Sin cruce</v>
      </c>
      <c r="AQ644" s="97" t="str">
        <f t="shared" ref="AQ644:AQ645" si="385">TRIM(CONCATENATE(H644,I644,F644,J644))</f>
        <v>DE3PRINCIPALB</v>
      </c>
      <c r="AR644" s="97" t="str" cm="1">
        <f t="array" ref="AR644">IF(AQ644="","",IF(SUMPRODUCT((AQ644=$AQ$6:$AQ$3326)*(AH644=$AH$6:$AH$3326)*(AN644=$AN$6:$AN$3326)*(AO644=$AO$6:$AO$3326)*(ROW($AQ$6:$AQ$3326)&lt;&gt;ROW(AQ644))*((R644=0)*($R$6:$R$3326&gt;0)+(R644&gt;0)*($R$6:$R$3326=0)))&gt;0,"SALONES UNIDOS",IF(SUMPRODUCT((AQ644=$AQ$6:$AQ$3326)*(AH644=$AH$6:$AH$3326)*((AN644&lt;$AO$6:$AO$3326)*(AO644&gt;$AN$6:$AN$3326))*(ROW($AQ$6:$AQ$3326)&lt;&gt;ROW(AQ644)))&gt;0,"CRUZADO","Sin cruce")))</f>
        <v>Sin cruce</v>
      </c>
    </row>
    <row r="645" spans="3:44" s="8" customFormat="1" ht="18.75" hidden="1" customHeight="1" x14ac:dyDescent="0.2">
      <c r="C645" s="12" t="s">
        <v>639</v>
      </c>
      <c r="D645" s="100" t="s">
        <v>524</v>
      </c>
      <c r="E645" s="100">
        <v>20261</v>
      </c>
      <c r="F645" s="101" t="s">
        <v>23</v>
      </c>
      <c r="G645" s="101" t="s">
        <v>20</v>
      </c>
      <c r="H645" s="101" t="s">
        <v>30</v>
      </c>
      <c r="I645" s="101">
        <v>3</v>
      </c>
      <c r="J645" s="101" t="s">
        <v>26</v>
      </c>
      <c r="K645" s="102" t="s">
        <v>772</v>
      </c>
      <c r="L645" s="103" t="s">
        <v>773</v>
      </c>
      <c r="M645" s="100" t="s">
        <v>658</v>
      </c>
      <c r="N645" s="100" t="s">
        <v>644</v>
      </c>
      <c r="O645" s="101" t="s">
        <v>512</v>
      </c>
      <c r="P645" s="100">
        <v>2</v>
      </c>
      <c r="Q645" s="100">
        <v>0</v>
      </c>
      <c r="R645" s="104">
        <v>2</v>
      </c>
      <c r="S645" s="100">
        <v>3</v>
      </c>
      <c r="T645" s="39"/>
      <c r="U645" s="24">
        <v>22</v>
      </c>
      <c r="V645" s="24" t="str">
        <f>IF(W645="","",IFERROR(INDEX(#REF!,MATCH(W645,#REF!,0)),"NUEVO"))</f>
        <v>NUEVO</v>
      </c>
      <c r="W645" s="126" t="s">
        <v>209</v>
      </c>
      <c r="X645" s="105" t="s">
        <v>96</v>
      </c>
      <c r="Y645" s="100" t="s">
        <v>802</v>
      </c>
      <c r="Z645" s="100" t="s">
        <v>647</v>
      </c>
      <c r="AA645" s="100" t="s">
        <v>26</v>
      </c>
      <c r="AB645" s="100" t="s">
        <v>1166</v>
      </c>
      <c r="AC645" s="100" t="s">
        <v>685</v>
      </c>
      <c r="AD645" s="94"/>
      <c r="AE645" s="100" t="s">
        <v>685</v>
      </c>
      <c r="AF645" s="100" t="s">
        <v>802</v>
      </c>
      <c r="AG645" s="24" t="str">
        <f t="shared" ref="AG645" si="386">IF(AND(P645&gt;0,Q645&gt;0),"TP",IF(AND(P645&gt;0,Q645=0),"T","P"))</f>
        <v>T</v>
      </c>
      <c r="AH645" s="100">
        <v>1</v>
      </c>
      <c r="AI645" s="100">
        <v>7</v>
      </c>
      <c r="AJ645" s="100">
        <v>40</v>
      </c>
      <c r="AK645" s="100">
        <v>9</v>
      </c>
      <c r="AL645" s="100">
        <v>20</v>
      </c>
      <c r="AM645" s="24">
        <f t="shared" si="382"/>
        <v>1.9999999999999993</v>
      </c>
      <c r="AN645" s="97">
        <f t="shared" si="383"/>
        <v>0.31944444444444448</v>
      </c>
      <c r="AO645" s="97">
        <f t="shared" si="384"/>
        <v>0.3888888888888889</v>
      </c>
      <c r="AP645" s="24" t="str" cm="1">
        <f t="array" ref="AP645">IF(W645="","",IF(SUMPRODUCT((W645=$W$6:$W$3326)*(AH645=$AH$6:$AH$3326)*(AN645=$AN$6:$AN$3326)*(AO645=$AO$6:$AO$3326)*(ROW($W$6:$W$3326)&lt;&gt;ROW(W645))*((R645=0)*($R$6:$R$3326&gt;0)+(R645&gt;0)*($R$6:$R$3326=0)))&gt;0,"SALONES UNIDOS",IF(SUMPRODUCT((W645=$W$6:$W$3326)*(AH645=$AH$6:$AH$3326)*((AN645&lt;$AO$6:$AO$3326)*(AO645&gt;$AN$6:$AN$3326))*(ROW($W$6:$W$3326)&lt;&gt;ROW(W645)))&gt;0,"CRUZADO","Sin cruce")))</f>
        <v>Sin cruce</v>
      </c>
      <c r="AQ645" s="97" t="str">
        <f t="shared" si="385"/>
        <v>DE3PRINCIPALB</v>
      </c>
      <c r="AR645" s="97" t="str" cm="1">
        <f t="array" ref="AR645">IF(AQ645="","",IF(SUMPRODUCT((AQ645=$AQ$6:$AQ$3326)*(AH645=$AH$6:$AH$3326)*(AN645=$AN$6:$AN$3326)*(AO645=$AO$6:$AO$3326)*(ROW($AQ$6:$AQ$3326)&lt;&gt;ROW(AQ645))*((R645=0)*($R$6:$R$3326&gt;0)+(R645&gt;0)*($R$6:$R$3326=0)))&gt;0,"SALONES UNIDOS",IF(SUMPRODUCT((AQ645=$AQ$6:$AQ$3326)*(AH645=$AH$6:$AH$3326)*((AN645&lt;$AO$6:$AO$3326)*(AO645&gt;$AN$6:$AN$3326))*(ROW($AQ$6:$AQ$3326)&lt;&gt;ROW(AQ645)))&gt;0,"CRUZADO","Sin cruce")))</f>
        <v>Sin cruce</v>
      </c>
    </row>
    <row r="646" spans="3:44" s="8" customFormat="1" ht="18.75" hidden="1" customHeight="1" x14ac:dyDescent="0.2">
      <c r="C646" s="12" t="s">
        <v>639</v>
      </c>
      <c r="D646" s="100" t="s">
        <v>524</v>
      </c>
      <c r="E646" s="100">
        <v>20261</v>
      </c>
      <c r="F646" s="101" t="s">
        <v>23</v>
      </c>
      <c r="G646" s="101" t="s">
        <v>20</v>
      </c>
      <c r="H646" s="101" t="s">
        <v>30</v>
      </c>
      <c r="I646" s="101">
        <v>3</v>
      </c>
      <c r="J646" s="101" t="s">
        <v>26</v>
      </c>
      <c r="K646" s="102" t="s">
        <v>772</v>
      </c>
      <c r="L646" s="103" t="s">
        <v>773</v>
      </c>
      <c r="M646" s="100" t="s">
        <v>658</v>
      </c>
      <c r="N646" s="100" t="s">
        <v>644</v>
      </c>
      <c r="O646" s="101" t="s">
        <v>512</v>
      </c>
      <c r="P646" s="100">
        <v>0</v>
      </c>
      <c r="Q646" s="100">
        <v>2</v>
      </c>
      <c r="R646" s="104">
        <v>2</v>
      </c>
      <c r="S646" s="100">
        <v>3</v>
      </c>
      <c r="T646" s="39"/>
      <c r="U646" s="24">
        <v>22</v>
      </c>
      <c r="V646" s="24" t="str">
        <f>IF(W646="","",IFERROR(INDEX(#REF!,MATCH(W646,#REF!,0)),"NUEVO"))</f>
        <v>NUEVO</v>
      </c>
      <c r="W646" s="126" t="s">
        <v>209</v>
      </c>
      <c r="X646" s="105" t="s">
        <v>96</v>
      </c>
      <c r="Y646" s="100" t="s">
        <v>802</v>
      </c>
      <c r="Z646" s="100" t="s">
        <v>647</v>
      </c>
      <c r="AA646" s="100" t="s">
        <v>685</v>
      </c>
      <c r="AB646" s="100"/>
      <c r="AC646" s="100" t="s">
        <v>685</v>
      </c>
      <c r="AD646" s="94" t="s">
        <v>751</v>
      </c>
      <c r="AE646" s="100" t="s">
        <v>685</v>
      </c>
      <c r="AF646" s="100" t="s">
        <v>802</v>
      </c>
      <c r="AG646" s="24" t="str">
        <f t="shared" si="376"/>
        <v>P</v>
      </c>
      <c r="AH646" s="100">
        <v>1</v>
      </c>
      <c r="AI646" s="100">
        <v>9</v>
      </c>
      <c r="AJ646" s="100">
        <v>20</v>
      </c>
      <c r="AK646" s="100">
        <v>11</v>
      </c>
      <c r="AL646" s="100">
        <v>0</v>
      </c>
      <c r="AM646" s="24">
        <f t="shared" si="317"/>
        <v>1.9999999999999993</v>
      </c>
      <c r="AN646" s="97">
        <f t="shared" si="318"/>
        <v>0.3888888888888889</v>
      </c>
      <c r="AO646" s="97">
        <f t="shared" si="319"/>
        <v>0.45833333333333331</v>
      </c>
      <c r="AP646" s="24" t="str" cm="1">
        <f t="array" ref="AP646">IF(W646="","",IF(SUMPRODUCT((W646=$W$6:$W$3326)*(AH646=$AH$6:$AH$3326)*(AN646=$AN$6:$AN$3326)*(AO646=$AO$6:$AO$3326)*(ROW($W$6:$W$3326)&lt;&gt;ROW(W646))*((R646=0)*($R$6:$R$3326&gt;0)+(R646&gt;0)*($R$6:$R$3326=0)))&gt;0,"SALONES UNIDOS",IF(SUMPRODUCT((W646=$W$6:$W$3326)*(AH646=$AH$6:$AH$3326)*((AN646&lt;$AO$6:$AO$3326)*(AO646&gt;$AN$6:$AN$3326))*(ROW($W$6:$W$3326)&lt;&gt;ROW(W646)))&gt;0,"CRUZADO","Sin cruce")))</f>
        <v>Sin cruce</v>
      </c>
      <c r="AQ646" s="97" t="str">
        <f t="shared" si="320"/>
        <v>DE3PRINCIPALB</v>
      </c>
      <c r="AR646" s="97" t="str" cm="1">
        <f t="array" ref="AR646">IF(AQ646="","",IF(SUMPRODUCT((AQ646=$AQ$6:$AQ$3326)*(AH646=$AH$6:$AH$3326)*(AN646=$AN$6:$AN$3326)*(AO646=$AO$6:$AO$3326)*(ROW($AQ$6:$AQ$3326)&lt;&gt;ROW(AQ646))*((R646=0)*($R$6:$R$3326&gt;0)+(R646&gt;0)*($R$6:$R$3326=0)))&gt;0,"SALONES UNIDOS",IF(SUMPRODUCT((AQ646=$AQ$6:$AQ$3326)*(AH646=$AH$6:$AH$3326)*((AN646&lt;$AO$6:$AO$3326)*(AO646&gt;$AN$6:$AN$3326))*(ROW($AQ$6:$AQ$3326)&lt;&gt;ROW(AQ646)))&gt;0,"CRUZADO","Sin cruce")))</f>
        <v>Sin cruce</v>
      </c>
    </row>
    <row r="647" spans="3:44" s="8" customFormat="1" ht="18.75" hidden="1" customHeight="1" x14ac:dyDescent="0.2">
      <c r="C647" s="12" t="s">
        <v>639</v>
      </c>
      <c r="D647" s="100" t="s">
        <v>524</v>
      </c>
      <c r="E647" s="100">
        <v>20261</v>
      </c>
      <c r="F647" s="101" t="s">
        <v>23</v>
      </c>
      <c r="G647" s="101" t="s">
        <v>20</v>
      </c>
      <c r="H647" s="101" t="s">
        <v>30</v>
      </c>
      <c r="I647" s="101">
        <v>3</v>
      </c>
      <c r="J647" s="101" t="s">
        <v>26</v>
      </c>
      <c r="K647" s="102" t="s">
        <v>774</v>
      </c>
      <c r="L647" s="103" t="s">
        <v>775</v>
      </c>
      <c r="M647" s="100" t="s">
        <v>658</v>
      </c>
      <c r="N647" s="100" t="s">
        <v>644</v>
      </c>
      <c r="O647" s="101" t="s">
        <v>521</v>
      </c>
      <c r="P647" s="100">
        <v>3</v>
      </c>
      <c r="Q647" s="100">
        <v>0</v>
      </c>
      <c r="R647" s="104">
        <v>3</v>
      </c>
      <c r="S647" s="100">
        <v>3</v>
      </c>
      <c r="T647" s="39"/>
      <c r="U647" s="24">
        <v>22</v>
      </c>
      <c r="V647" s="24" t="str">
        <f>IF(W647="","",IFERROR(INDEX(#REF!,MATCH(W647,#REF!,0)),"NUEVO"))</f>
        <v>NUEVO</v>
      </c>
      <c r="W647" s="126" t="s">
        <v>396</v>
      </c>
      <c r="X647" s="105" t="s">
        <v>95</v>
      </c>
      <c r="Y647" s="100" t="s">
        <v>802</v>
      </c>
      <c r="Z647" s="100" t="s">
        <v>647</v>
      </c>
      <c r="AA647" s="100" t="s">
        <v>685</v>
      </c>
      <c r="AB647" s="100"/>
      <c r="AC647" s="100" t="s">
        <v>685</v>
      </c>
      <c r="AD647" s="100" t="s">
        <v>685</v>
      </c>
      <c r="AE647" s="100" t="s">
        <v>685</v>
      </c>
      <c r="AF647" s="100" t="s">
        <v>802</v>
      </c>
      <c r="AG647" s="24" t="str">
        <f t="shared" si="376"/>
        <v>T</v>
      </c>
      <c r="AH647" s="100">
        <v>3</v>
      </c>
      <c r="AI647" s="100">
        <v>7</v>
      </c>
      <c r="AJ647" s="100">
        <v>40</v>
      </c>
      <c r="AK647" s="100">
        <v>10</v>
      </c>
      <c r="AL647" s="100">
        <v>10</v>
      </c>
      <c r="AM647" s="24">
        <f t="shared" si="317"/>
        <v>2.9999999999999987</v>
      </c>
      <c r="AN647" s="97">
        <f t="shared" si="318"/>
        <v>0.31944444444444448</v>
      </c>
      <c r="AO647" s="97">
        <f t="shared" si="319"/>
        <v>0.4236111111111111</v>
      </c>
      <c r="AP647" s="24" t="str" cm="1">
        <f t="array" ref="AP647">IF(W647="","",IF(SUMPRODUCT((W647=$W$6:$W$3326)*(AH647=$AH$6:$AH$3326)*(AN647=$AN$6:$AN$3326)*(AO647=$AO$6:$AO$3326)*(ROW($W$6:$W$3326)&lt;&gt;ROW(W647))*((R647=0)*($R$6:$R$3326&gt;0)+(R647&gt;0)*($R$6:$R$3326=0)))&gt;0,"SALONES UNIDOS",IF(SUMPRODUCT((W647=$W$6:$W$3326)*(AH647=$AH$6:$AH$3326)*((AN647&lt;$AO$6:$AO$3326)*(AO647&gt;$AN$6:$AN$3326))*(ROW($W$6:$W$3326)&lt;&gt;ROW(W647)))&gt;0,"CRUZADO","Sin cruce")))</f>
        <v>Sin cruce</v>
      </c>
      <c r="AQ647" s="97" t="str">
        <f t="shared" si="320"/>
        <v>DE3PRINCIPALB</v>
      </c>
      <c r="AR647" s="97" t="str" cm="1">
        <f t="array" ref="AR647">IF(AQ647="","",IF(SUMPRODUCT((AQ647=$AQ$6:$AQ$3326)*(AH647=$AH$6:$AH$3326)*(AN647=$AN$6:$AN$3326)*(AO647=$AO$6:$AO$3326)*(ROW($AQ$6:$AQ$3326)&lt;&gt;ROW(AQ647))*((R647=0)*($R$6:$R$3326&gt;0)+(R647&gt;0)*($R$6:$R$3326=0)))&gt;0,"SALONES UNIDOS",IF(SUMPRODUCT((AQ647=$AQ$6:$AQ$3326)*(AH647=$AH$6:$AH$3326)*((AN647&lt;$AO$6:$AO$3326)*(AO647&gt;$AN$6:$AN$3326))*(ROW($AQ$6:$AQ$3326)&lt;&gt;ROW(AQ647)))&gt;0,"CRUZADO","Sin cruce")))</f>
        <v>Sin cruce</v>
      </c>
    </row>
    <row r="648" spans="3:44" s="8" customFormat="1" ht="18.75" hidden="1" customHeight="1" x14ac:dyDescent="0.2">
      <c r="C648" s="12" t="s">
        <v>639</v>
      </c>
      <c r="D648" s="100" t="s">
        <v>524</v>
      </c>
      <c r="E648" s="100">
        <v>20261</v>
      </c>
      <c r="F648" s="101" t="s">
        <v>23</v>
      </c>
      <c r="G648" s="101" t="s">
        <v>20</v>
      </c>
      <c r="H648" s="101" t="s">
        <v>30</v>
      </c>
      <c r="I648" s="101">
        <v>3</v>
      </c>
      <c r="J648" s="101" t="s">
        <v>26</v>
      </c>
      <c r="K648" s="102" t="s">
        <v>776</v>
      </c>
      <c r="L648" s="103" t="s">
        <v>777</v>
      </c>
      <c r="M648" s="100" t="s">
        <v>658</v>
      </c>
      <c r="N648" s="100" t="s">
        <v>644</v>
      </c>
      <c r="O648" s="101" t="s">
        <v>521</v>
      </c>
      <c r="P648" s="100">
        <v>3</v>
      </c>
      <c r="Q648" s="100">
        <v>0</v>
      </c>
      <c r="R648" s="104">
        <v>3</v>
      </c>
      <c r="S648" s="100">
        <v>3</v>
      </c>
      <c r="T648" s="39"/>
      <c r="U648" s="24">
        <v>22</v>
      </c>
      <c r="V648" s="24" t="str">
        <f>IF(W648="","",IFERROR(INDEX(#REF!,MATCH(W648,#REF!,0)),"NUEVO"))</f>
        <v>NUEVO</v>
      </c>
      <c r="W648" s="126" t="s">
        <v>230</v>
      </c>
      <c r="X648" s="105" t="s">
        <v>95</v>
      </c>
      <c r="Y648" s="100" t="s">
        <v>802</v>
      </c>
      <c r="Z648" s="100" t="s">
        <v>647</v>
      </c>
      <c r="AA648" s="100" t="s">
        <v>685</v>
      </c>
      <c r="AB648" s="100"/>
      <c r="AC648" s="100" t="s">
        <v>685</v>
      </c>
      <c r="AD648" s="100" t="s">
        <v>685</v>
      </c>
      <c r="AE648" s="100" t="s">
        <v>685</v>
      </c>
      <c r="AF648" s="100" t="s">
        <v>802</v>
      </c>
      <c r="AG648" s="24" t="str">
        <f t="shared" si="376"/>
        <v>T</v>
      </c>
      <c r="AH648" s="100">
        <v>4</v>
      </c>
      <c r="AI648" s="100">
        <v>11</v>
      </c>
      <c r="AJ648" s="100">
        <v>50</v>
      </c>
      <c r="AK648" s="100">
        <v>14</v>
      </c>
      <c r="AL648" s="100">
        <v>20</v>
      </c>
      <c r="AM648" s="24">
        <f t="shared" si="317"/>
        <v>3.0000000000000004</v>
      </c>
      <c r="AN648" s="97">
        <f t="shared" si="318"/>
        <v>0.49305555555555552</v>
      </c>
      <c r="AO648" s="97">
        <f t="shared" si="319"/>
        <v>0.59722222222222221</v>
      </c>
      <c r="AP648" s="24" t="str" cm="1">
        <f t="array" ref="AP648">IF(W648="","",IF(SUMPRODUCT((W648=$W$6:$W$3326)*(AH648=$AH$6:$AH$3326)*(AN648=$AN$6:$AN$3326)*(AO648=$AO$6:$AO$3326)*(ROW($W$6:$W$3326)&lt;&gt;ROW(W648))*((R648=0)*($R$6:$R$3326&gt;0)+(R648&gt;0)*($R$6:$R$3326=0)))&gt;0,"SALONES UNIDOS",IF(SUMPRODUCT((W648=$W$6:$W$3326)*(AH648=$AH$6:$AH$3326)*((AN648&lt;$AO$6:$AO$3326)*(AO648&gt;$AN$6:$AN$3326))*(ROW($W$6:$W$3326)&lt;&gt;ROW(W648)))&gt;0,"CRUZADO","Sin cruce")))</f>
        <v>Sin cruce</v>
      </c>
      <c r="AQ648" s="97" t="str">
        <f t="shared" si="320"/>
        <v>DE3PRINCIPALB</v>
      </c>
      <c r="AR648" s="97" t="str" cm="1">
        <f t="array" ref="AR648">IF(AQ648="","",IF(SUMPRODUCT((AQ648=$AQ$6:$AQ$3326)*(AH648=$AH$6:$AH$3326)*(AN648=$AN$6:$AN$3326)*(AO648=$AO$6:$AO$3326)*(ROW($AQ$6:$AQ$3326)&lt;&gt;ROW(AQ648))*((R648=0)*($R$6:$R$3326&gt;0)+(R648&gt;0)*($R$6:$R$3326=0)))&gt;0,"SALONES UNIDOS",IF(SUMPRODUCT((AQ648=$AQ$6:$AQ$3326)*(AH648=$AH$6:$AH$3326)*((AN648&lt;$AO$6:$AO$3326)*(AO648&gt;$AN$6:$AN$3326))*(ROW($AQ$6:$AQ$3326)&lt;&gt;ROW(AQ648)))&gt;0,"CRUZADO","Sin cruce")))</f>
        <v>Sin cruce</v>
      </c>
    </row>
    <row r="649" spans="3:44" s="8" customFormat="1" ht="18.75" hidden="1" customHeight="1" x14ac:dyDescent="0.2">
      <c r="C649" s="12" t="s">
        <v>639</v>
      </c>
      <c r="D649" s="100" t="s">
        <v>524</v>
      </c>
      <c r="E649" s="100">
        <v>20261</v>
      </c>
      <c r="F649" s="101" t="s">
        <v>23</v>
      </c>
      <c r="G649" s="101" t="s">
        <v>20</v>
      </c>
      <c r="H649" s="101" t="s">
        <v>30</v>
      </c>
      <c r="I649" s="101">
        <v>3</v>
      </c>
      <c r="J649" s="101" t="s">
        <v>26</v>
      </c>
      <c r="K649" s="102" t="s">
        <v>778</v>
      </c>
      <c r="L649" s="103" t="s">
        <v>779</v>
      </c>
      <c r="M649" s="100" t="s">
        <v>658</v>
      </c>
      <c r="N649" s="100" t="s">
        <v>644</v>
      </c>
      <c r="O649" s="101" t="s">
        <v>512</v>
      </c>
      <c r="P649" s="100">
        <v>2</v>
      </c>
      <c r="Q649" s="100">
        <v>2</v>
      </c>
      <c r="R649" s="104">
        <v>4</v>
      </c>
      <c r="S649" s="100">
        <v>3</v>
      </c>
      <c r="T649" s="39"/>
      <c r="U649" s="24">
        <v>22</v>
      </c>
      <c r="V649" s="24" t="str">
        <f>IF(W649="","",IFERROR(INDEX(#REF!,MATCH(W649,#REF!,0)),"NUEVO"))</f>
        <v>NUEVO</v>
      </c>
      <c r="W649" s="126" t="s">
        <v>164</v>
      </c>
      <c r="X649" s="105" t="s">
        <v>96</v>
      </c>
      <c r="Y649" s="100" t="s">
        <v>802</v>
      </c>
      <c r="Z649" s="100" t="s">
        <v>647</v>
      </c>
      <c r="AA649" s="100" t="s">
        <v>26</v>
      </c>
      <c r="AB649" s="100" t="s">
        <v>1166</v>
      </c>
      <c r="AC649" s="100" t="s">
        <v>685</v>
      </c>
      <c r="AD649" s="100" t="s">
        <v>685</v>
      </c>
      <c r="AE649" s="100" t="s">
        <v>685</v>
      </c>
      <c r="AF649" s="100" t="s">
        <v>802</v>
      </c>
      <c r="AG649" s="24" t="str">
        <f t="shared" si="376"/>
        <v>TP</v>
      </c>
      <c r="AH649" s="100">
        <v>3</v>
      </c>
      <c r="AI649" s="100">
        <v>10</v>
      </c>
      <c r="AJ649" s="100">
        <v>10</v>
      </c>
      <c r="AK649" s="100">
        <v>13</v>
      </c>
      <c r="AL649" s="100">
        <v>30</v>
      </c>
      <c r="AM649" s="24">
        <f t="shared" si="317"/>
        <v>4</v>
      </c>
      <c r="AN649" s="97">
        <f t="shared" si="318"/>
        <v>0.4236111111111111</v>
      </c>
      <c r="AO649" s="97">
        <f t="shared" si="319"/>
        <v>0.5625</v>
      </c>
      <c r="AP649" s="24" t="str" cm="1">
        <f t="array" ref="AP649">IF(W649="","",IF(SUMPRODUCT((W649=$W$6:$W$3326)*(AH649=$AH$6:$AH$3326)*(AN649=$AN$6:$AN$3326)*(AO649=$AO$6:$AO$3326)*(ROW($W$6:$W$3326)&lt;&gt;ROW(W649))*((R649=0)*($R$6:$R$3326&gt;0)+(R649&gt;0)*($R$6:$R$3326=0)))&gt;0,"SALONES UNIDOS",IF(SUMPRODUCT((W649=$W$6:$W$3326)*(AH649=$AH$6:$AH$3326)*((AN649&lt;$AO$6:$AO$3326)*(AO649&gt;$AN$6:$AN$3326))*(ROW($W$6:$W$3326)&lt;&gt;ROW(W649)))&gt;0,"CRUZADO","Sin cruce")))</f>
        <v>Sin cruce</v>
      </c>
      <c r="AQ649" s="97" t="str">
        <f t="shared" si="320"/>
        <v>DE3PRINCIPALB</v>
      </c>
      <c r="AR649" s="97" t="str" cm="1">
        <f t="array" ref="AR649">IF(AQ649="","",IF(SUMPRODUCT((AQ649=$AQ$6:$AQ$3326)*(AH649=$AH$6:$AH$3326)*(AN649=$AN$6:$AN$3326)*(AO649=$AO$6:$AO$3326)*(ROW($AQ$6:$AQ$3326)&lt;&gt;ROW(AQ649))*((R649=0)*($R$6:$R$3326&gt;0)+(R649&gt;0)*($R$6:$R$3326=0)))&gt;0,"SALONES UNIDOS",IF(SUMPRODUCT((AQ649=$AQ$6:$AQ$3326)*(AH649=$AH$6:$AH$3326)*((AN649&lt;$AO$6:$AO$3326)*(AO649&gt;$AN$6:$AN$3326))*(ROW($AQ$6:$AQ$3326)&lt;&gt;ROW(AQ649)))&gt;0,"CRUZADO","Sin cruce")))</f>
        <v>Sin cruce</v>
      </c>
    </row>
    <row r="650" spans="3:44" s="8" customFormat="1" ht="18.75" hidden="1" customHeight="1" x14ac:dyDescent="0.2">
      <c r="C650" s="12" t="s">
        <v>639</v>
      </c>
      <c r="D650" s="100" t="s">
        <v>524</v>
      </c>
      <c r="E650" s="100">
        <v>20261</v>
      </c>
      <c r="F650" s="101" t="s">
        <v>23</v>
      </c>
      <c r="G650" s="101" t="s">
        <v>20</v>
      </c>
      <c r="H650" s="101" t="s">
        <v>30</v>
      </c>
      <c r="I650" s="101">
        <v>3</v>
      </c>
      <c r="J650" s="101" t="s">
        <v>26</v>
      </c>
      <c r="K650" s="102" t="s">
        <v>780</v>
      </c>
      <c r="L650" s="103" t="s">
        <v>781</v>
      </c>
      <c r="M650" s="100" t="s">
        <v>643</v>
      </c>
      <c r="N650" s="100" t="s">
        <v>644</v>
      </c>
      <c r="O650" s="101" t="s">
        <v>512</v>
      </c>
      <c r="P650" s="100">
        <v>2</v>
      </c>
      <c r="Q650" s="100">
        <v>0</v>
      </c>
      <c r="R650" s="104">
        <v>2</v>
      </c>
      <c r="S650" s="100">
        <v>3</v>
      </c>
      <c r="T650" s="39"/>
      <c r="U650" s="24">
        <v>22</v>
      </c>
      <c r="V650" s="24" t="str">
        <f>IF(W650="","",IFERROR(INDEX(#REF!,MATCH(W650,#REF!,0)),"NUEVO"))</f>
        <v>NUEVO</v>
      </c>
      <c r="W650" s="126" t="s">
        <v>345</v>
      </c>
      <c r="X650" s="105" t="s">
        <v>96</v>
      </c>
      <c r="Y650" s="100" t="s">
        <v>802</v>
      </c>
      <c r="Z650" s="100" t="s">
        <v>647</v>
      </c>
      <c r="AA650" s="100" t="s">
        <v>16</v>
      </c>
      <c r="AB650" s="100" t="s">
        <v>1076</v>
      </c>
      <c r="AC650" s="100" t="s">
        <v>685</v>
      </c>
      <c r="AD650" s="100"/>
      <c r="AE650" s="100" t="s">
        <v>685</v>
      </c>
      <c r="AF650" s="100" t="s">
        <v>802</v>
      </c>
      <c r="AG650" s="24" t="str">
        <f t="shared" ref="AG650" si="387">IF(AND(P650&gt;0,Q650&gt;0),"TP",IF(AND(P650&gt;0,Q650=0),"T","P"))</f>
        <v>T</v>
      </c>
      <c r="AH650" s="100">
        <v>5</v>
      </c>
      <c r="AI650" s="100">
        <v>11</v>
      </c>
      <c r="AJ650" s="100">
        <v>50</v>
      </c>
      <c r="AK650" s="100">
        <v>13</v>
      </c>
      <c r="AL650" s="100">
        <v>30</v>
      </c>
      <c r="AM650" s="24">
        <f t="shared" ref="AM650" si="388">IF(R650=0,0,IF(AI650="",R650,IF(X650="HIBRIDO VIRTUAL",0,((((AK650/24)+(AL650/1440))-((AI650/24)+(AJ650/1440)))*1440/50))))</f>
        <v>2.0000000000000009</v>
      </c>
      <c r="AN650" s="97">
        <f t="shared" ref="AN650" si="389">AI650/24+AJ650/1440</f>
        <v>0.49305555555555552</v>
      </c>
      <c r="AO650" s="97">
        <f t="shared" ref="AO650" si="390">AK650/24+AL650/1440</f>
        <v>0.5625</v>
      </c>
      <c r="AP650" s="24" t="str" cm="1">
        <f t="array" ref="AP650">IF(W650="","",IF(SUMPRODUCT((W650=$W$6:$W$3326)*(AH650=$AH$6:$AH$3326)*(AN650=$AN$6:$AN$3326)*(AO650=$AO$6:$AO$3326)*(ROW($W$6:$W$3326)&lt;&gt;ROW(W650))*((R650=0)*($R$6:$R$3326&gt;0)+(R650&gt;0)*($R$6:$R$3326=0)))&gt;0,"SALONES UNIDOS",IF(SUMPRODUCT((W650=$W$6:$W$3326)*(AH650=$AH$6:$AH$3326)*((AN650&lt;$AO$6:$AO$3326)*(AO650&gt;$AN$6:$AN$3326))*(ROW($W$6:$W$3326)&lt;&gt;ROW(W650)))&gt;0,"CRUZADO","Sin cruce")))</f>
        <v>Sin cruce</v>
      </c>
      <c r="AQ650" s="97" t="str">
        <f t="shared" ref="AQ650" si="391">TRIM(CONCATENATE(H650,I650,F650,J650))</f>
        <v>DE3PRINCIPALB</v>
      </c>
      <c r="AR650" s="97" t="str" cm="1">
        <f t="array" ref="AR650">IF(AQ650="","",IF(SUMPRODUCT((AQ650=$AQ$6:$AQ$3326)*(AH650=$AH$6:$AH$3326)*(AN650=$AN$6:$AN$3326)*(AO650=$AO$6:$AO$3326)*(ROW($AQ$6:$AQ$3326)&lt;&gt;ROW(AQ650))*((R650=0)*($R$6:$R$3326&gt;0)+(R650&gt;0)*($R$6:$R$3326=0)))&gt;0,"SALONES UNIDOS",IF(SUMPRODUCT((AQ650=$AQ$6:$AQ$3326)*(AH650=$AH$6:$AH$3326)*((AN650&lt;$AO$6:$AO$3326)*(AO650&gt;$AN$6:$AN$3326))*(ROW($AQ$6:$AQ$3326)&lt;&gt;ROW(AQ650)))&gt;0,"CRUZADO","Sin cruce")))</f>
        <v>Sin cruce</v>
      </c>
    </row>
    <row r="651" spans="3:44" s="8" customFormat="1" ht="18.75" hidden="1" customHeight="1" x14ac:dyDescent="0.2">
      <c r="C651" s="12" t="s">
        <v>639</v>
      </c>
      <c r="D651" s="100" t="s">
        <v>524</v>
      </c>
      <c r="E651" s="100">
        <v>20261</v>
      </c>
      <c r="F651" s="101" t="s">
        <v>23</v>
      </c>
      <c r="G651" s="101" t="s">
        <v>20</v>
      </c>
      <c r="H651" s="101" t="s">
        <v>30</v>
      </c>
      <c r="I651" s="101">
        <v>3</v>
      </c>
      <c r="J651" s="101" t="s">
        <v>26</v>
      </c>
      <c r="K651" s="102" t="s">
        <v>780</v>
      </c>
      <c r="L651" s="103" t="s">
        <v>781</v>
      </c>
      <c r="M651" s="100" t="s">
        <v>643</v>
      </c>
      <c r="N651" s="100" t="s">
        <v>644</v>
      </c>
      <c r="O651" s="101" t="s">
        <v>512</v>
      </c>
      <c r="P651" s="100">
        <v>0</v>
      </c>
      <c r="Q651" s="100">
        <v>2</v>
      </c>
      <c r="R651" s="104">
        <v>2</v>
      </c>
      <c r="S651" s="100">
        <v>3</v>
      </c>
      <c r="T651" s="39"/>
      <c r="U651" s="24">
        <v>22</v>
      </c>
      <c r="V651" s="24" t="str">
        <f>IF(W651="","",IFERROR(INDEX(#REF!,MATCH(W651,#REF!,0)),"NUEVO"))</f>
        <v>NUEVO</v>
      </c>
      <c r="W651" s="126" t="s">
        <v>345</v>
      </c>
      <c r="X651" s="105" t="s">
        <v>96</v>
      </c>
      <c r="Y651" s="100" t="s">
        <v>802</v>
      </c>
      <c r="Z651" s="100" t="s">
        <v>647</v>
      </c>
      <c r="AA651" s="100" t="s">
        <v>685</v>
      </c>
      <c r="AB651" s="100"/>
      <c r="AC651" s="100" t="s">
        <v>685</v>
      </c>
      <c r="AD651" s="100" t="s">
        <v>782</v>
      </c>
      <c r="AE651" s="100" t="s">
        <v>685</v>
      </c>
      <c r="AF651" s="100" t="s">
        <v>802</v>
      </c>
      <c r="AG651" s="24" t="str">
        <f t="shared" si="376"/>
        <v>P</v>
      </c>
      <c r="AH651" s="100">
        <v>5</v>
      </c>
      <c r="AI651" s="100">
        <v>13</v>
      </c>
      <c r="AJ651" s="100">
        <v>30</v>
      </c>
      <c r="AK651" s="100">
        <v>15</v>
      </c>
      <c r="AL651" s="100">
        <v>10</v>
      </c>
      <c r="AM651" s="24">
        <f t="shared" si="317"/>
        <v>1.9999999999999993</v>
      </c>
      <c r="AN651" s="97">
        <f t="shared" si="318"/>
        <v>0.5625</v>
      </c>
      <c r="AO651" s="97">
        <f t="shared" si="319"/>
        <v>0.63194444444444442</v>
      </c>
      <c r="AP651" s="24" t="str" cm="1">
        <f t="array" ref="AP651">IF(W651="","",IF(SUMPRODUCT((W651=$W$6:$W$3326)*(AH651=$AH$6:$AH$3326)*(AN651=$AN$6:$AN$3326)*(AO651=$AO$6:$AO$3326)*(ROW($W$6:$W$3326)&lt;&gt;ROW(W651))*((R651=0)*($R$6:$R$3326&gt;0)+(R651&gt;0)*($R$6:$R$3326=0)))&gt;0,"SALONES UNIDOS",IF(SUMPRODUCT((W651=$W$6:$W$3326)*(AH651=$AH$6:$AH$3326)*((AN651&lt;$AO$6:$AO$3326)*(AO651&gt;$AN$6:$AN$3326))*(ROW($W$6:$W$3326)&lt;&gt;ROW(W651)))&gt;0,"CRUZADO","Sin cruce")))</f>
        <v>Sin cruce</v>
      </c>
      <c r="AQ651" s="97" t="str">
        <f t="shared" si="320"/>
        <v>DE3PRINCIPALB</v>
      </c>
      <c r="AR651" s="97" t="str" cm="1">
        <f t="array" ref="AR651">IF(AQ651="","",IF(SUMPRODUCT((AQ651=$AQ$6:$AQ$3326)*(AH651=$AH$6:$AH$3326)*(AN651=$AN$6:$AN$3326)*(AO651=$AO$6:$AO$3326)*(ROW($AQ$6:$AQ$3326)&lt;&gt;ROW(AQ651))*((R651=0)*($R$6:$R$3326&gt;0)+(R651&gt;0)*($R$6:$R$3326=0)))&gt;0,"SALONES UNIDOS",IF(SUMPRODUCT((AQ651=$AQ$6:$AQ$3326)*(AH651=$AH$6:$AH$3326)*((AN651&lt;$AO$6:$AO$3326)*(AO651&gt;$AN$6:$AN$3326))*(ROW($AQ$6:$AQ$3326)&lt;&gt;ROW(AQ651)))&gt;0,"CRUZADO","Sin cruce")))</f>
        <v>Sin cruce</v>
      </c>
    </row>
    <row r="652" spans="3:44" s="8" customFormat="1" ht="18.75" hidden="1" customHeight="1" x14ac:dyDescent="0.2">
      <c r="C652" s="12" t="s">
        <v>639</v>
      </c>
      <c r="D652" s="100" t="s">
        <v>524</v>
      </c>
      <c r="E652" s="100">
        <v>20261</v>
      </c>
      <c r="F652" s="101" t="s">
        <v>23</v>
      </c>
      <c r="G652" s="101" t="s">
        <v>20</v>
      </c>
      <c r="H652" s="101" t="s">
        <v>30</v>
      </c>
      <c r="I652" s="101">
        <v>3</v>
      </c>
      <c r="J652" s="101" t="s">
        <v>26</v>
      </c>
      <c r="K652" s="102" t="s">
        <v>783</v>
      </c>
      <c r="L652" s="103" t="s">
        <v>784</v>
      </c>
      <c r="M652" s="100" t="s">
        <v>658</v>
      </c>
      <c r="N652" s="100" t="s">
        <v>644</v>
      </c>
      <c r="O652" s="101" t="s">
        <v>512</v>
      </c>
      <c r="P652" s="100">
        <v>1</v>
      </c>
      <c r="Q652" s="100">
        <v>4</v>
      </c>
      <c r="R652" s="104">
        <v>5</v>
      </c>
      <c r="S652" s="100">
        <v>3</v>
      </c>
      <c r="T652" s="39"/>
      <c r="U652" s="24">
        <v>22</v>
      </c>
      <c r="V652" s="24" t="str">
        <f>IF(W652="","",IFERROR(INDEX(#REF!,MATCH(W652,#REF!,0)),"NUEVO"))</f>
        <v>NUEVO</v>
      </c>
      <c r="W652" s="126" t="s">
        <v>104</v>
      </c>
      <c r="X652" s="105" t="s">
        <v>96</v>
      </c>
      <c r="Y652" s="100" t="s">
        <v>802</v>
      </c>
      <c r="Z652" s="100" t="s">
        <v>647</v>
      </c>
      <c r="AA652" s="100" t="s">
        <v>26</v>
      </c>
      <c r="AB652" s="100" t="s">
        <v>1064</v>
      </c>
      <c r="AC652" s="100" t="s">
        <v>685</v>
      </c>
      <c r="AD652" s="100" t="s">
        <v>685</v>
      </c>
      <c r="AE652" s="100" t="s">
        <v>685</v>
      </c>
      <c r="AF652" s="100" t="s">
        <v>802</v>
      </c>
      <c r="AG652" s="24" t="str">
        <f t="shared" si="376"/>
        <v>TP</v>
      </c>
      <c r="AH652" s="100">
        <v>5</v>
      </c>
      <c r="AI652" s="100">
        <v>7</v>
      </c>
      <c r="AJ652" s="100">
        <v>40</v>
      </c>
      <c r="AK652" s="100">
        <v>11</v>
      </c>
      <c r="AL652" s="100">
        <v>50</v>
      </c>
      <c r="AM652" s="24">
        <f t="shared" si="317"/>
        <v>4.9999999999999982</v>
      </c>
      <c r="AN652" s="97">
        <f t="shared" si="318"/>
        <v>0.31944444444444448</v>
      </c>
      <c r="AO652" s="97">
        <f t="shared" si="319"/>
        <v>0.49305555555555552</v>
      </c>
      <c r="AP652" s="24" t="str" cm="1">
        <f t="array" ref="AP652">IF(W652="","",IF(SUMPRODUCT((W652=$W$6:$W$3326)*(AH652=$AH$6:$AH$3326)*(AN652=$AN$6:$AN$3326)*(AO652=$AO$6:$AO$3326)*(ROW($W$6:$W$3326)&lt;&gt;ROW(W652))*((R652=0)*($R$6:$R$3326&gt;0)+(R652&gt;0)*($R$6:$R$3326=0)))&gt;0,"SALONES UNIDOS",IF(SUMPRODUCT((W652=$W$6:$W$3326)*(AH652=$AH$6:$AH$3326)*((AN652&lt;$AO$6:$AO$3326)*(AO652&gt;$AN$6:$AN$3326))*(ROW($W$6:$W$3326)&lt;&gt;ROW(W652)))&gt;0,"CRUZADO","Sin cruce")))</f>
        <v>Sin cruce</v>
      </c>
      <c r="AQ652" s="97" t="str">
        <f t="shared" si="320"/>
        <v>DE3PRINCIPALB</v>
      </c>
      <c r="AR652" s="97" t="str" cm="1">
        <f t="array" ref="AR652">IF(AQ652="","",IF(SUMPRODUCT((AQ652=$AQ$6:$AQ$3326)*(AH652=$AH$6:$AH$3326)*(AN652=$AN$6:$AN$3326)*(AO652=$AO$6:$AO$3326)*(ROW($AQ$6:$AQ$3326)&lt;&gt;ROW(AQ652))*((R652=0)*($R$6:$R$3326&gt;0)+(R652&gt;0)*($R$6:$R$3326=0)))&gt;0,"SALONES UNIDOS",IF(SUMPRODUCT((AQ652=$AQ$6:$AQ$3326)*(AH652=$AH$6:$AH$3326)*((AN652&lt;$AO$6:$AO$3326)*(AO652&gt;$AN$6:$AN$3326))*(ROW($AQ$6:$AQ$3326)&lt;&gt;ROW(AQ652)))&gt;0,"CRUZADO","Sin cruce")))</f>
        <v>Sin cruce</v>
      </c>
    </row>
    <row r="653" spans="3:44" s="8" customFormat="1" ht="18.75" hidden="1" customHeight="1" x14ac:dyDescent="0.2">
      <c r="C653" s="12" t="s">
        <v>639</v>
      </c>
      <c r="D653" s="100" t="s">
        <v>51</v>
      </c>
      <c r="E653" s="100">
        <v>20251</v>
      </c>
      <c r="F653" s="101" t="s">
        <v>23</v>
      </c>
      <c r="G653" s="101" t="s">
        <v>20</v>
      </c>
      <c r="H653" s="101" t="s">
        <v>30</v>
      </c>
      <c r="I653" s="101">
        <v>3</v>
      </c>
      <c r="J653" s="101" t="s">
        <v>32</v>
      </c>
      <c r="K653" s="102" t="s">
        <v>1181</v>
      </c>
      <c r="L653" s="103" t="s">
        <v>1182</v>
      </c>
      <c r="M653" s="100" t="s">
        <v>658</v>
      </c>
      <c r="N653" s="100" t="s">
        <v>644</v>
      </c>
      <c r="O653" s="101" t="s">
        <v>521</v>
      </c>
      <c r="P653" s="100">
        <v>2</v>
      </c>
      <c r="Q653" s="100">
        <v>2</v>
      </c>
      <c r="R653" s="104">
        <v>4</v>
      </c>
      <c r="S653" s="100">
        <v>3</v>
      </c>
      <c r="T653" s="39"/>
      <c r="U653" s="94">
        <v>40</v>
      </c>
      <c r="V653" s="24" t="str">
        <f>IF(W653="","",IFERROR(INDEX(#REF!,MATCH(W653,#REF!,0)),"NUEVO"))</f>
        <v>NUEVO</v>
      </c>
      <c r="W653" s="126" t="s">
        <v>144</v>
      </c>
      <c r="X653" s="105" t="s">
        <v>95</v>
      </c>
      <c r="Y653" s="94" t="s">
        <v>646</v>
      </c>
      <c r="Z653" s="94" t="s">
        <v>647</v>
      </c>
      <c r="AA653" s="94"/>
      <c r="AB653" s="94"/>
      <c r="AC653" s="94"/>
      <c r="AD653" s="94"/>
      <c r="AE653" s="94"/>
      <c r="AF653" s="94" t="s">
        <v>646</v>
      </c>
      <c r="AG653" s="24" t="str">
        <f t="shared" si="376"/>
        <v>TP</v>
      </c>
      <c r="AH653" s="100">
        <v>5</v>
      </c>
      <c r="AI653" s="100">
        <v>18</v>
      </c>
      <c r="AJ653" s="100">
        <v>30</v>
      </c>
      <c r="AK653" s="100">
        <v>21</v>
      </c>
      <c r="AL653" s="100">
        <v>50</v>
      </c>
      <c r="AM653" s="24">
        <f t="shared" si="317"/>
        <v>3.9999999999999987</v>
      </c>
      <c r="AN653" s="97">
        <f t="shared" si="318"/>
        <v>0.77083333333333337</v>
      </c>
      <c r="AO653" s="97">
        <f t="shared" si="319"/>
        <v>0.90972222222222221</v>
      </c>
      <c r="AP653" s="24" t="str" cm="1">
        <f t="array" ref="AP653">IF(W653="","",IF(SUMPRODUCT((W653=$W$6:$W$3326)*(AH653=$AH$6:$AH$3326)*(AN653=$AN$6:$AN$3326)*(AO653=$AO$6:$AO$3326)*(ROW($W$6:$W$3326)&lt;&gt;ROW(W653))*((R653=0)*($R$6:$R$3326&gt;0)+(R653&gt;0)*($R$6:$R$3326=0)))&gt;0,"SALONES UNIDOS",IF(SUMPRODUCT((W653=$W$6:$W$3326)*(AH653=$AH$6:$AH$3326)*((AN653&lt;$AO$6:$AO$3326)*(AO653&gt;$AN$6:$AN$3326))*(ROW($W$6:$W$3326)&lt;&gt;ROW(W653)))&gt;0,"CRUZADO","Sin cruce")))</f>
        <v>Sin cruce</v>
      </c>
      <c r="AQ653" s="97" t="str">
        <f t="shared" si="320"/>
        <v>DE3PRINCIPALC</v>
      </c>
      <c r="AR653" s="97" t="str" cm="1">
        <f t="array" ref="AR653">IF(AQ653="","",IF(SUMPRODUCT((AQ653=$AQ$6:$AQ$3326)*(AH653=$AH$6:$AH$3326)*(AN653=$AN$6:$AN$3326)*(AO653=$AO$6:$AO$3326)*(ROW($AQ$6:$AQ$3326)&lt;&gt;ROW(AQ653))*((R653=0)*($R$6:$R$3326&gt;0)+(R653&gt;0)*($R$6:$R$3326=0)))&gt;0,"SALONES UNIDOS",IF(SUMPRODUCT((AQ653=$AQ$6:$AQ$3326)*(AH653=$AH$6:$AH$3326)*((AN653&lt;$AO$6:$AO$3326)*(AO653&gt;$AN$6:$AN$3326))*(ROW($AQ$6:$AQ$3326)&lt;&gt;ROW(AQ653)))&gt;0,"CRUZADO","Sin cruce")))</f>
        <v>Sin cruce</v>
      </c>
    </row>
    <row r="654" spans="3:44" s="8" customFormat="1" ht="18.75" hidden="1" customHeight="1" x14ac:dyDescent="0.2">
      <c r="C654" s="12" t="s">
        <v>639</v>
      </c>
      <c r="D654" s="100" t="s">
        <v>51</v>
      </c>
      <c r="E654" s="100">
        <v>20251</v>
      </c>
      <c r="F654" s="101" t="s">
        <v>23</v>
      </c>
      <c r="G654" s="101" t="s">
        <v>20</v>
      </c>
      <c r="H654" s="101" t="s">
        <v>30</v>
      </c>
      <c r="I654" s="101">
        <v>3</v>
      </c>
      <c r="J654" s="101" t="s">
        <v>32</v>
      </c>
      <c r="K654" s="102" t="s">
        <v>1183</v>
      </c>
      <c r="L654" s="103" t="s">
        <v>773</v>
      </c>
      <c r="M654" s="100" t="s">
        <v>658</v>
      </c>
      <c r="N654" s="100" t="s">
        <v>644</v>
      </c>
      <c r="O654" s="101" t="s">
        <v>521</v>
      </c>
      <c r="P654" s="100">
        <v>2</v>
      </c>
      <c r="Q654" s="100">
        <v>2</v>
      </c>
      <c r="R654" s="104">
        <v>4</v>
      </c>
      <c r="S654" s="100">
        <v>3</v>
      </c>
      <c r="T654" s="39"/>
      <c r="U654" s="94">
        <v>40</v>
      </c>
      <c r="V654" s="24" t="str">
        <f>IF(W654="","",IFERROR(INDEX(#REF!,MATCH(W654,#REF!,0)),"NUEVO"))</f>
        <v>NUEVO</v>
      </c>
      <c r="W654" s="126" t="s">
        <v>414</v>
      </c>
      <c r="X654" s="105" t="s">
        <v>95</v>
      </c>
      <c r="Y654" s="94" t="s">
        <v>646</v>
      </c>
      <c r="Z654" s="94" t="s">
        <v>647</v>
      </c>
      <c r="AA654" s="94"/>
      <c r="AB654" s="100"/>
      <c r="AC654" s="100"/>
      <c r="AD654" s="94"/>
      <c r="AE654" s="94"/>
      <c r="AF654" s="94" t="s">
        <v>646</v>
      </c>
      <c r="AG654" s="24" t="str">
        <f t="shared" si="376"/>
        <v>TP</v>
      </c>
      <c r="AH654" s="100">
        <v>3</v>
      </c>
      <c r="AI654" s="100">
        <v>17</v>
      </c>
      <c r="AJ654" s="100">
        <v>40</v>
      </c>
      <c r="AK654" s="100">
        <v>21</v>
      </c>
      <c r="AL654" s="100">
        <v>0</v>
      </c>
      <c r="AM654" s="24">
        <f t="shared" si="317"/>
        <v>3.9999999999999987</v>
      </c>
      <c r="AN654" s="97">
        <f t="shared" si="318"/>
        <v>0.73611111111111116</v>
      </c>
      <c r="AO654" s="97">
        <f t="shared" si="319"/>
        <v>0.875</v>
      </c>
      <c r="AP654" s="24" t="str" cm="1">
        <f t="array" ref="AP654">IF(W654="","",IF(SUMPRODUCT((W654=$W$6:$W$3326)*(AH654=$AH$6:$AH$3326)*(AN654=$AN$6:$AN$3326)*(AO654=$AO$6:$AO$3326)*(ROW($W$6:$W$3326)&lt;&gt;ROW(W654))*((R654=0)*($R$6:$R$3326&gt;0)+(R654&gt;0)*($R$6:$R$3326=0)))&gt;0,"SALONES UNIDOS",IF(SUMPRODUCT((W654=$W$6:$W$3326)*(AH654=$AH$6:$AH$3326)*((AN654&lt;$AO$6:$AO$3326)*(AO654&gt;$AN$6:$AN$3326))*(ROW($W$6:$W$3326)&lt;&gt;ROW(W654)))&gt;0,"CRUZADO","Sin cruce")))</f>
        <v>Sin cruce</v>
      </c>
      <c r="AQ654" s="97" t="str">
        <f t="shared" si="320"/>
        <v>DE3PRINCIPALC</v>
      </c>
      <c r="AR654" s="97" t="str" cm="1">
        <f t="array" ref="AR654">IF(AQ654="","",IF(SUMPRODUCT((AQ654=$AQ$6:$AQ$3326)*(AH654=$AH$6:$AH$3326)*(AN654=$AN$6:$AN$3326)*(AO654=$AO$6:$AO$3326)*(ROW($AQ$6:$AQ$3326)&lt;&gt;ROW(AQ654))*((R654=0)*($R$6:$R$3326&gt;0)+(R654&gt;0)*($R$6:$R$3326=0)))&gt;0,"SALONES UNIDOS",IF(SUMPRODUCT((AQ654=$AQ$6:$AQ$3326)*(AH654=$AH$6:$AH$3326)*((AN654&lt;$AO$6:$AO$3326)*(AO654&gt;$AN$6:$AN$3326))*(ROW($AQ$6:$AQ$3326)&lt;&gt;ROW(AQ654)))&gt;0,"CRUZADO","Sin cruce")))</f>
        <v>Sin cruce</v>
      </c>
    </row>
    <row r="655" spans="3:44" s="8" customFormat="1" ht="18.75" hidden="1" customHeight="1" x14ac:dyDescent="0.2">
      <c r="C655" s="12" t="s">
        <v>639</v>
      </c>
      <c r="D655" s="100" t="s">
        <v>51</v>
      </c>
      <c r="E655" s="100">
        <v>20251</v>
      </c>
      <c r="F655" s="101" t="s">
        <v>23</v>
      </c>
      <c r="G655" s="101" t="s">
        <v>20</v>
      </c>
      <c r="H655" s="101" t="s">
        <v>30</v>
      </c>
      <c r="I655" s="101">
        <v>3</v>
      </c>
      <c r="J655" s="101" t="s">
        <v>32</v>
      </c>
      <c r="K655" s="102" t="s">
        <v>1184</v>
      </c>
      <c r="L655" s="103" t="s">
        <v>775</v>
      </c>
      <c r="M655" s="100" t="s">
        <v>658</v>
      </c>
      <c r="N655" s="100" t="s">
        <v>644</v>
      </c>
      <c r="O655" s="101" t="s">
        <v>521</v>
      </c>
      <c r="P655" s="100">
        <v>3</v>
      </c>
      <c r="Q655" s="100">
        <v>0</v>
      </c>
      <c r="R655" s="104">
        <v>3</v>
      </c>
      <c r="S655" s="100">
        <v>3</v>
      </c>
      <c r="T655" s="39"/>
      <c r="U655" s="94">
        <v>40</v>
      </c>
      <c r="V655" s="24" t="str">
        <f>IF(W655="","",IFERROR(INDEX(#REF!,MATCH(W655,#REF!,0)),"NUEVO"))</f>
        <v>NUEVO</v>
      </c>
      <c r="W655" s="126" t="s">
        <v>200</v>
      </c>
      <c r="X655" s="105" t="s">
        <v>95</v>
      </c>
      <c r="Y655" s="94" t="s">
        <v>646</v>
      </c>
      <c r="Z655" s="94" t="s">
        <v>647</v>
      </c>
      <c r="AA655" s="94"/>
      <c r="AB655" s="94"/>
      <c r="AC655" s="94"/>
      <c r="AD655" s="94"/>
      <c r="AE655" s="94"/>
      <c r="AF655" s="94" t="s">
        <v>646</v>
      </c>
      <c r="AG655" s="24" t="str">
        <f t="shared" si="376"/>
        <v>T</v>
      </c>
      <c r="AH655" s="100">
        <v>4</v>
      </c>
      <c r="AI655" s="100">
        <v>21</v>
      </c>
      <c r="AJ655" s="100">
        <v>0</v>
      </c>
      <c r="AK655" s="100">
        <v>23</v>
      </c>
      <c r="AL655" s="100">
        <v>30</v>
      </c>
      <c r="AM655" s="24">
        <f t="shared" ref="AM655:AM721" si="392">IF(R655=0,0,IF(AI655="",R655,IF(X655="HIBRIDO VIRTUAL",0,((((AK655/24)+(AL655/1440))-((AI655/24)+(AJ655/1440)))*1440/50))))</f>
        <v>3.0000000000000022</v>
      </c>
      <c r="AN655" s="97">
        <f t="shared" ref="AN655:AN721" si="393">AI655/24+AJ655/1440</f>
        <v>0.875</v>
      </c>
      <c r="AO655" s="97">
        <f t="shared" ref="AO655:AO721" si="394">AK655/24+AL655/1440</f>
        <v>0.97916666666666674</v>
      </c>
      <c r="AP655" s="24" t="str" cm="1">
        <f t="array" ref="AP655">IF(W655="","",IF(SUMPRODUCT((W655=$W$6:$W$3326)*(AH655=$AH$6:$AH$3326)*(AN655=$AN$6:$AN$3326)*(AO655=$AO$6:$AO$3326)*(ROW($W$6:$W$3326)&lt;&gt;ROW(W655))*((R655=0)*($R$6:$R$3326&gt;0)+(R655&gt;0)*($R$6:$R$3326=0)))&gt;0,"SALONES UNIDOS",IF(SUMPRODUCT((W655=$W$6:$W$3326)*(AH655=$AH$6:$AH$3326)*((AN655&lt;$AO$6:$AO$3326)*(AO655&gt;$AN$6:$AN$3326))*(ROW($W$6:$W$3326)&lt;&gt;ROW(W655)))&gt;0,"CRUZADO","Sin cruce")))</f>
        <v>Sin cruce</v>
      </c>
      <c r="AQ655" s="97" t="str">
        <f t="shared" ref="AQ655:AQ679" si="395">TRIM(CONCATENATE(H655,I655,F655,J655))</f>
        <v>DE3PRINCIPALC</v>
      </c>
      <c r="AR655" s="97" t="str" cm="1">
        <f t="array" ref="AR655">IF(AQ655="","",IF(SUMPRODUCT((AQ655=$AQ$6:$AQ$3326)*(AH655=$AH$6:$AH$3326)*(AN655=$AN$6:$AN$3326)*(AO655=$AO$6:$AO$3326)*(ROW($AQ$6:$AQ$3326)&lt;&gt;ROW(AQ655))*((R655=0)*($R$6:$R$3326&gt;0)+(R655&gt;0)*($R$6:$R$3326=0)))&gt;0,"SALONES UNIDOS",IF(SUMPRODUCT((AQ655=$AQ$6:$AQ$3326)*(AH655=$AH$6:$AH$3326)*((AN655&lt;$AO$6:$AO$3326)*(AO655&gt;$AN$6:$AN$3326))*(ROW($AQ$6:$AQ$3326)&lt;&gt;ROW(AQ655)))&gt;0,"CRUZADO","Sin cruce")))</f>
        <v>Sin cruce</v>
      </c>
    </row>
    <row r="656" spans="3:44" s="8" customFormat="1" ht="18.75" hidden="1" customHeight="1" x14ac:dyDescent="0.2">
      <c r="C656" s="12" t="s">
        <v>639</v>
      </c>
      <c r="D656" s="100" t="s">
        <v>51</v>
      </c>
      <c r="E656" s="100">
        <v>20251</v>
      </c>
      <c r="F656" s="101" t="s">
        <v>23</v>
      </c>
      <c r="G656" s="101" t="s">
        <v>20</v>
      </c>
      <c r="H656" s="101" t="s">
        <v>30</v>
      </c>
      <c r="I656" s="101">
        <v>3</v>
      </c>
      <c r="J656" s="101" t="s">
        <v>32</v>
      </c>
      <c r="K656" s="102" t="s">
        <v>1185</v>
      </c>
      <c r="L656" s="103" t="s">
        <v>777</v>
      </c>
      <c r="M656" s="100" t="s">
        <v>658</v>
      </c>
      <c r="N656" s="100" t="s">
        <v>644</v>
      </c>
      <c r="O656" s="101" t="s">
        <v>521</v>
      </c>
      <c r="P656" s="100">
        <v>3</v>
      </c>
      <c r="Q656" s="100">
        <v>0</v>
      </c>
      <c r="R656" s="104">
        <v>3</v>
      </c>
      <c r="S656" s="100">
        <v>3</v>
      </c>
      <c r="T656" s="39"/>
      <c r="U656" s="94">
        <v>40</v>
      </c>
      <c r="V656" s="24" t="str">
        <f>IF(W656="","",IFERROR(INDEX(#REF!,MATCH(W656,#REF!,0)),"NUEVO"))</f>
        <v>NUEVO</v>
      </c>
      <c r="W656" s="126" t="s">
        <v>145</v>
      </c>
      <c r="X656" s="105" t="s">
        <v>95</v>
      </c>
      <c r="Y656" s="94" t="s">
        <v>646</v>
      </c>
      <c r="Z656" s="94" t="s">
        <v>647</v>
      </c>
      <c r="AA656" s="94"/>
      <c r="AB656" s="94"/>
      <c r="AC656" s="94"/>
      <c r="AD656" s="94"/>
      <c r="AE656" s="94"/>
      <c r="AF656" s="94" t="s">
        <v>646</v>
      </c>
      <c r="AG656" s="24" t="str">
        <f t="shared" si="376"/>
        <v>T</v>
      </c>
      <c r="AH656" s="100">
        <v>3</v>
      </c>
      <c r="AI656" s="100">
        <v>21</v>
      </c>
      <c r="AJ656" s="100">
        <v>0</v>
      </c>
      <c r="AK656" s="100">
        <v>23</v>
      </c>
      <c r="AL656" s="100">
        <v>30</v>
      </c>
      <c r="AM656" s="24">
        <f t="shared" si="392"/>
        <v>3.0000000000000022</v>
      </c>
      <c r="AN656" s="97">
        <f t="shared" si="393"/>
        <v>0.875</v>
      </c>
      <c r="AO656" s="97">
        <f t="shared" si="394"/>
        <v>0.97916666666666674</v>
      </c>
      <c r="AP656" s="24" t="str" cm="1">
        <f t="array" ref="AP656">IF(W656="","",IF(SUMPRODUCT((W656=$W$6:$W$3326)*(AH656=$AH$6:$AH$3326)*(AN656=$AN$6:$AN$3326)*(AO656=$AO$6:$AO$3326)*(ROW($W$6:$W$3326)&lt;&gt;ROW(W656))*((R656=0)*($R$6:$R$3326&gt;0)+(R656&gt;0)*($R$6:$R$3326=0)))&gt;0,"SALONES UNIDOS",IF(SUMPRODUCT((W656=$W$6:$W$3326)*(AH656=$AH$6:$AH$3326)*((AN656&lt;$AO$6:$AO$3326)*(AO656&gt;$AN$6:$AN$3326))*(ROW($W$6:$W$3326)&lt;&gt;ROW(W656)))&gt;0,"CRUZADO","Sin cruce")))</f>
        <v>Sin cruce</v>
      </c>
      <c r="AQ656" s="97" t="str">
        <f t="shared" si="395"/>
        <v>DE3PRINCIPALC</v>
      </c>
      <c r="AR656" s="97" t="str" cm="1">
        <f t="array" ref="AR656">IF(AQ656="","",IF(SUMPRODUCT((AQ656=$AQ$6:$AQ$3326)*(AH656=$AH$6:$AH$3326)*(AN656=$AN$6:$AN$3326)*(AO656=$AO$6:$AO$3326)*(ROW($AQ$6:$AQ$3326)&lt;&gt;ROW(AQ656))*((R656=0)*($R$6:$R$3326&gt;0)+(R656&gt;0)*($R$6:$R$3326=0)))&gt;0,"SALONES UNIDOS",IF(SUMPRODUCT((AQ656=$AQ$6:$AQ$3326)*(AH656=$AH$6:$AH$3326)*((AN656&lt;$AO$6:$AO$3326)*(AO656&gt;$AN$6:$AN$3326))*(ROW($AQ$6:$AQ$3326)&lt;&gt;ROW(AQ656)))&gt;0,"CRUZADO","Sin cruce")))</f>
        <v>Sin cruce</v>
      </c>
    </row>
    <row r="657" spans="3:44" s="8" customFormat="1" ht="18.75" hidden="1" customHeight="1" x14ac:dyDescent="0.2">
      <c r="C657" s="12" t="s">
        <v>639</v>
      </c>
      <c r="D657" s="100" t="s">
        <v>51</v>
      </c>
      <c r="E657" s="100">
        <v>20251</v>
      </c>
      <c r="F657" s="101" t="s">
        <v>23</v>
      </c>
      <c r="G657" s="101" t="s">
        <v>20</v>
      </c>
      <c r="H657" s="101" t="s">
        <v>30</v>
      </c>
      <c r="I657" s="101">
        <v>3</v>
      </c>
      <c r="J657" s="101" t="s">
        <v>32</v>
      </c>
      <c r="K657" s="102" t="s">
        <v>1186</v>
      </c>
      <c r="L657" s="103" t="s">
        <v>779</v>
      </c>
      <c r="M657" s="100" t="s">
        <v>658</v>
      </c>
      <c r="N657" s="100" t="s">
        <v>644</v>
      </c>
      <c r="O657" s="101" t="s">
        <v>521</v>
      </c>
      <c r="P657" s="100">
        <v>2</v>
      </c>
      <c r="Q657" s="100">
        <v>2</v>
      </c>
      <c r="R657" s="104">
        <v>4</v>
      </c>
      <c r="S657" s="100">
        <v>3</v>
      </c>
      <c r="T657" s="39"/>
      <c r="U657" s="94">
        <v>40</v>
      </c>
      <c r="V657" s="24" t="str">
        <f>IF(W657="","",IFERROR(INDEX(#REF!,MATCH(W657,#REF!,0)),"NUEVO"))</f>
        <v>NUEVO</v>
      </c>
      <c r="W657" s="126" t="s">
        <v>209</v>
      </c>
      <c r="X657" s="105" t="s">
        <v>95</v>
      </c>
      <c r="Y657" s="94" t="s">
        <v>646</v>
      </c>
      <c r="Z657" s="94" t="s">
        <v>647</v>
      </c>
      <c r="AA657" s="94"/>
      <c r="AB657" s="94"/>
      <c r="AC657" s="94"/>
      <c r="AD657" s="94"/>
      <c r="AE657" s="94"/>
      <c r="AF657" s="94" t="s">
        <v>646</v>
      </c>
      <c r="AG657" s="24" t="str">
        <f t="shared" si="376"/>
        <v>TP</v>
      </c>
      <c r="AH657" s="100">
        <v>1</v>
      </c>
      <c r="AI657" s="100">
        <v>20</v>
      </c>
      <c r="AJ657" s="100">
        <v>10</v>
      </c>
      <c r="AK657" s="100">
        <v>23</v>
      </c>
      <c r="AL657" s="100">
        <v>30</v>
      </c>
      <c r="AM657" s="24">
        <f t="shared" si="392"/>
        <v>4.0000000000000018</v>
      </c>
      <c r="AN657" s="97">
        <f t="shared" si="393"/>
        <v>0.84027777777777779</v>
      </c>
      <c r="AO657" s="97">
        <f t="shared" si="394"/>
        <v>0.97916666666666674</v>
      </c>
      <c r="AP657" s="24" t="str" cm="1">
        <f t="array" ref="AP657">IF(W657="","",IF(SUMPRODUCT((W657=$W$6:$W$3326)*(AH657=$AH$6:$AH$3326)*(AN657=$AN$6:$AN$3326)*(AO657=$AO$6:$AO$3326)*(ROW($W$6:$W$3326)&lt;&gt;ROW(W657))*((R657=0)*($R$6:$R$3326&gt;0)+(R657&gt;0)*($R$6:$R$3326=0)))&gt;0,"SALONES UNIDOS",IF(SUMPRODUCT((W657=$W$6:$W$3326)*(AH657=$AH$6:$AH$3326)*((AN657&lt;$AO$6:$AO$3326)*(AO657&gt;$AN$6:$AN$3326))*(ROW($W$6:$W$3326)&lt;&gt;ROW(W657)))&gt;0,"CRUZADO","Sin cruce")))</f>
        <v>Sin cruce</v>
      </c>
      <c r="AQ657" s="97" t="str">
        <f t="shared" si="395"/>
        <v>DE3PRINCIPALC</v>
      </c>
      <c r="AR657" s="97" t="str" cm="1">
        <f t="array" ref="AR657">IF(AQ657="","",IF(SUMPRODUCT((AQ657=$AQ$6:$AQ$3326)*(AH657=$AH$6:$AH$3326)*(AN657=$AN$6:$AN$3326)*(AO657=$AO$6:$AO$3326)*(ROW($AQ$6:$AQ$3326)&lt;&gt;ROW(AQ657))*((R657=0)*($R$6:$R$3326&gt;0)+(R657&gt;0)*($R$6:$R$3326=0)))&gt;0,"SALONES UNIDOS",IF(SUMPRODUCT((AQ657=$AQ$6:$AQ$3326)*(AH657=$AH$6:$AH$3326)*((AN657&lt;$AO$6:$AO$3326)*(AO657&gt;$AN$6:$AN$3326))*(ROW($AQ$6:$AQ$3326)&lt;&gt;ROW(AQ657)))&gt;0,"CRUZADO","Sin cruce")))</f>
        <v>Sin cruce</v>
      </c>
    </row>
    <row r="658" spans="3:44" s="8" customFormat="1" ht="18.75" hidden="1" customHeight="1" x14ac:dyDescent="0.2">
      <c r="C658" s="12" t="s">
        <v>639</v>
      </c>
      <c r="D658" s="100" t="s">
        <v>51</v>
      </c>
      <c r="E658" s="100">
        <v>20251</v>
      </c>
      <c r="F658" s="101" t="s">
        <v>23</v>
      </c>
      <c r="G658" s="101" t="s">
        <v>20</v>
      </c>
      <c r="H658" s="101" t="s">
        <v>30</v>
      </c>
      <c r="I658" s="101">
        <v>3</v>
      </c>
      <c r="J658" s="101" t="s">
        <v>32</v>
      </c>
      <c r="K658" s="102" t="s">
        <v>1187</v>
      </c>
      <c r="L658" s="103" t="s">
        <v>781</v>
      </c>
      <c r="M658" s="100" t="s">
        <v>643</v>
      </c>
      <c r="N658" s="100" t="s">
        <v>644</v>
      </c>
      <c r="O658" s="101" t="s">
        <v>521</v>
      </c>
      <c r="P658" s="100">
        <v>2</v>
      </c>
      <c r="Q658" s="100">
        <v>0</v>
      </c>
      <c r="R658" s="104">
        <v>2</v>
      </c>
      <c r="S658" s="100">
        <v>3</v>
      </c>
      <c r="T658" s="39"/>
      <c r="U658" s="94">
        <v>40</v>
      </c>
      <c r="V658" s="24" t="str">
        <f>IF(W658="","",IFERROR(INDEX(#REF!,MATCH(W658,#REF!,0)),"NUEVO"))</f>
        <v>NUEVO</v>
      </c>
      <c r="W658" s="126" t="s">
        <v>125</v>
      </c>
      <c r="X658" s="105" t="s">
        <v>95</v>
      </c>
      <c r="Y658" s="94" t="s">
        <v>646</v>
      </c>
      <c r="Z658" s="94" t="s">
        <v>647</v>
      </c>
      <c r="AA658" s="94"/>
      <c r="AB658" s="94"/>
      <c r="AC658" s="94"/>
      <c r="AD658" s="94"/>
      <c r="AE658" s="94"/>
      <c r="AF658" s="94" t="s">
        <v>646</v>
      </c>
      <c r="AG658" s="24" t="str">
        <f t="shared" si="376"/>
        <v>T</v>
      </c>
      <c r="AH658" s="100">
        <v>1</v>
      </c>
      <c r="AI658" s="100">
        <v>18</v>
      </c>
      <c r="AJ658" s="100">
        <v>30</v>
      </c>
      <c r="AK658" s="100">
        <v>20</v>
      </c>
      <c r="AL658" s="100">
        <v>10</v>
      </c>
      <c r="AM658" s="24">
        <f t="shared" si="392"/>
        <v>1.9999999999999993</v>
      </c>
      <c r="AN658" s="97">
        <f t="shared" si="393"/>
        <v>0.77083333333333337</v>
      </c>
      <c r="AO658" s="97">
        <f t="shared" si="394"/>
        <v>0.84027777777777779</v>
      </c>
      <c r="AP658" s="24" t="str" cm="1">
        <f t="array" ref="AP658">IF(W658="","",IF(SUMPRODUCT((W658=$W$6:$W$3326)*(AH658=$AH$6:$AH$3326)*(AN658=$AN$6:$AN$3326)*(AO658=$AO$6:$AO$3326)*(ROW($W$6:$W$3326)&lt;&gt;ROW(W658))*((R658=0)*($R$6:$R$3326&gt;0)+(R658&gt;0)*($R$6:$R$3326=0)))&gt;0,"SALONES UNIDOS",IF(SUMPRODUCT((W658=$W$6:$W$3326)*(AH658=$AH$6:$AH$3326)*((AN658&lt;$AO$6:$AO$3326)*(AO658&gt;$AN$6:$AN$3326))*(ROW($W$6:$W$3326)&lt;&gt;ROW(W658)))&gt;0,"CRUZADO","Sin cruce")))</f>
        <v>Sin cruce</v>
      </c>
      <c r="AQ658" s="97" t="str">
        <f t="shared" si="395"/>
        <v>DE3PRINCIPALC</v>
      </c>
      <c r="AR658" s="97" t="str" cm="1">
        <f t="array" ref="AR658">IF(AQ658="","",IF(SUMPRODUCT((AQ658=$AQ$6:$AQ$3326)*(AH658=$AH$6:$AH$3326)*(AN658=$AN$6:$AN$3326)*(AO658=$AO$6:$AO$3326)*(ROW($AQ$6:$AQ$3326)&lt;&gt;ROW(AQ658))*((R658=0)*($R$6:$R$3326&gt;0)+(R658&gt;0)*($R$6:$R$3326=0)))&gt;0,"SALONES UNIDOS",IF(SUMPRODUCT((AQ658=$AQ$6:$AQ$3326)*(AH658=$AH$6:$AH$3326)*((AN658&lt;$AO$6:$AO$3326)*(AO658&gt;$AN$6:$AN$3326))*(ROW($AQ$6:$AQ$3326)&lt;&gt;ROW(AQ658)))&gt;0,"CRUZADO","Sin cruce")))</f>
        <v>Sin cruce</v>
      </c>
    </row>
    <row r="659" spans="3:44" s="8" customFormat="1" ht="18.75" hidden="1" customHeight="1" x14ac:dyDescent="0.2">
      <c r="C659" s="12" t="s">
        <v>639</v>
      </c>
      <c r="D659" s="100" t="s">
        <v>51</v>
      </c>
      <c r="E659" s="100">
        <v>20251</v>
      </c>
      <c r="F659" s="101" t="s">
        <v>23</v>
      </c>
      <c r="G659" s="101" t="s">
        <v>20</v>
      </c>
      <c r="H659" s="101" t="s">
        <v>30</v>
      </c>
      <c r="I659" s="101">
        <v>3</v>
      </c>
      <c r="J659" s="101" t="s">
        <v>32</v>
      </c>
      <c r="K659" s="102" t="s">
        <v>1187</v>
      </c>
      <c r="L659" s="103" t="s">
        <v>781</v>
      </c>
      <c r="M659" s="100" t="s">
        <v>643</v>
      </c>
      <c r="N659" s="100" t="s">
        <v>644</v>
      </c>
      <c r="O659" s="101" t="s">
        <v>521</v>
      </c>
      <c r="P659" s="100">
        <v>0</v>
      </c>
      <c r="Q659" s="100">
        <v>2</v>
      </c>
      <c r="R659" s="104">
        <v>2</v>
      </c>
      <c r="S659" s="100">
        <v>3</v>
      </c>
      <c r="T659" s="39"/>
      <c r="U659" s="94">
        <v>40</v>
      </c>
      <c r="V659" s="24" t="str">
        <f>IF(W659="","",IFERROR(INDEX(#REF!,MATCH(W659,#REF!,0)),"NUEVO"))</f>
        <v>NUEVO</v>
      </c>
      <c r="W659" s="126" t="s">
        <v>125</v>
      </c>
      <c r="X659" s="105" t="s">
        <v>95</v>
      </c>
      <c r="Y659" s="94" t="s">
        <v>646</v>
      </c>
      <c r="Z659" s="94" t="s">
        <v>647</v>
      </c>
      <c r="AA659" s="94"/>
      <c r="AB659" s="94"/>
      <c r="AC659" s="94"/>
      <c r="AD659" s="94"/>
      <c r="AE659" s="94"/>
      <c r="AF659" s="94" t="s">
        <v>646</v>
      </c>
      <c r="AG659" s="24" t="str">
        <f t="shared" si="376"/>
        <v>P</v>
      </c>
      <c r="AH659" s="100">
        <v>4</v>
      </c>
      <c r="AI659" s="100">
        <v>19</v>
      </c>
      <c r="AJ659" s="100">
        <v>20</v>
      </c>
      <c r="AK659" s="100">
        <v>21</v>
      </c>
      <c r="AL659" s="100">
        <v>0</v>
      </c>
      <c r="AM659" s="24">
        <f t="shared" si="392"/>
        <v>2.0000000000000027</v>
      </c>
      <c r="AN659" s="97">
        <f t="shared" si="393"/>
        <v>0.80555555555555547</v>
      </c>
      <c r="AO659" s="97">
        <f t="shared" si="394"/>
        <v>0.875</v>
      </c>
      <c r="AP659" s="24" t="str" cm="1">
        <f t="array" ref="AP659">IF(W659="","",IF(SUMPRODUCT((W659=$W$6:$W$3326)*(AH659=$AH$6:$AH$3326)*(AN659=$AN$6:$AN$3326)*(AO659=$AO$6:$AO$3326)*(ROW($W$6:$W$3326)&lt;&gt;ROW(W659))*((R659=0)*($R$6:$R$3326&gt;0)+(R659&gt;0)*($R$6:$R$3326=0)))&gt;0,"SALONES UNIDOS",IF(SUMPRODUCT((W659=$W$6:$W$3326)*(AH659=$AH$6:$AH$3326)*((AN659&lt;$AO$6:$AO$3326)*(AO659&gt;$AN$6:$AN$3326))*(ROW($W$6:$W$3326)&lt;&gt;ROW(W659)))&gt;0,"CRUZADO","Sin cruce")))</f>
        <v>Sin cruce</v>
      </c>
      <c r="AQ659" s="97" t="str">
        <f t="shared" si="395"/>
        <v>DE3PRINCIPALC</v>
      </c>
      <c r="AR659" s="97" t="str" cm="1">
        <f t="array" ref="AR659">IF(AQ659="","",IF(SUMPRODUCT((AQ659=$AQ$6:$AQ$3326)*(AH659=$AH$6:$AH$3326)*(AN659=$AN$6:$AN$3326)*(AO659=$AO$6:$AO$3326)*(ROW($AQ$6:$AQ$3326)&lt;&gt;ROW(AQ659))*((R659=0)*($R$6:$R$3326&gt;0)+(R659&gt;0)*($R$6:$R$3326=0)))&gt;0,"SALONES UNIDOS",IF(SUMPRODUCT((AQ659=$AQ$6:$AQ$3326)*(AH659=$AH$6:$AH$3326)*((AN659&lt;$AO$6:$AO$3326)*(AO659&gt;$AN$6:$AN$3326))*(ROW($AQ$6:$AQ$3326)&lt;&gt;ROW(AQ659)))&gt;0,"CRUZADO","Sin cruce")))</f>
        <v>Sin cruce</v>
      </c>
    </row>
    <row r="660" spans="3:44" s="8" customFormat="1" ht="18.75" hidden="1" customHeight="1" x14ac:dyDescent="0.2">
      <c r="C660" s="12" t="s">
        <v>639</v>
      </c>
      <c r="D660" s="100" t="s">
        <v>51</v>
      </c>
      <c r="E660" s="100">
        <v>20251</v>
      </c>
      <c r="F660" s="101" t="s">
        <v>23</v>
      </c>
      <c r="G660" s="101" t="s">
        <v>20</v>
      </c>
      <c r="H660" s="101" t="s">
        <v>30</v>
      </c>
      <c r="I660" s="101">
        <v>3</v>
      </c>
      <c r="J660" s="101" t="s">
        <v>32</v>
      </c>
      <c r="K660" s="102" t="s">
        <v>1188</v>
      </c>
      <c r="L660" s="103" t="s">
        <v>784</v>
      </c>
      <c r="M660" s="100" t="s">
        <v>658</v>
      </c>
      <c r="N660" s="100" t="s">
        <v>644</v>
      </c>
      <c r="O660" s="101" t="s">
        <v>521</v>
      </c>
      <c r="P660" s="100">
        <v>1</v>
      </c>
      <c r="Q660" s="100">
        <v>4</v>
      </c>
      <c r="R660" s="104">
        <v>5</v>
      </c>
      <c r="S660" s="100">
        <v>3</v>
      </c>
      <c r="T660" s="39"/>
      <c r="U660" s="94">
        <v>40</v>
      </c>
      <c r="V660" s="24" t="str">
        <f>IF(W660="","",IFERROR(INDEX(#REF!,MATCH(W660,#REF!,0)),"NUEVO"))</f>
        <v>NUEVO</v>
      </c>
      <c r="W660" s="126" t="s">
        <v>104</v>
      </c>
      <c r="X660" s="105" t="s">
        <v>95</v>
      </c>
      <c r="Y660" s="94" t="s">
        <v>646</v>
      </c>
      <c r="Z660" s="94" t="s">
        <v>647</v>
      </c>
      <c r="AA660" s="94"/>
      <c r="AB660" s="94"/>
      <c r="AC660" s="94"/>
      <c r="AD660" s="94"/>
      <c r="AE660" s="94"/>
      <c r="AF660" s="94" t="s">
        <v>646</v>
      </c>
      <c r="AG660" s="24" t="str">
        <f t="shared" si="376"/>
        <v>TP</v>
      </c>
      <c r="AH660" s="100">
        <v>2</v>
      </c>
      <c r="AI660" s="100">
        <v>18</v>
      </c>
      <c r="AJ660" s="100">
        <v>30</v>
      </c>
      <c r="AK660" s="100">
        <v>22</v>
      </c>
      <c r="AL660" s="100">
        <v>40</v>
      </c>
      <c r="AM660" s="24">
        <f t="shared" si="392"/>
        <v>4.9999999999999982</v>
      </c>
      <c r="AN660" s="97">
        <f t="shared" si="393"/>
        <v>0.77083333333333337</v>
      </c>
      <c r="AO660" s="97">
        <f t="shared" si="394"/>
        <v>0.94444444444444442</v>
      </c>
      <c r="AP660" s="24" t="str" cm="1">
        <f t="array" ref="AP660">IF(W660="","",IF(SUMPRODUCT((W660=$W$6:$W$3326)*(AH660=$AH$6:$AH$3326)*(AN660=$AN$6:$AN$3326)*(AO660=$AO$6:$AO$3326)*(ROW($W$6:$W$3326)&lt;&gt;ROW(W660))*((R660=0)*($R$6:$R$3326&gt;0)+(R660&gt;0)*($R$6:$R$3326=0)))&gt;0,"SALONES UNIDOS",IF(SUMPRODUCT((W660=$W$6:$W$3326)*(AH660=$AH$6:$AH$3326)*((AN660&lt;$AO$6:$AO$3326)*(AO660&gt;$AN$6:$AN$3326))*(ROW($W$6:$W$3326)&lt;&gt;ROW(W660)))&gt;0,"CRUZADO","Sin cruce")))</f>
        <v>Sin cruce</v>
      </c>
      <c r="AQ660" s="97" t="str">
        <f t="shared" si="395"/>
        <v>DE3PRINCIPALC</v>
      </c>
      <c r="AR660" s="97" t="str" cm="1">
        <f t="array" ref="AR660">IF(AQ660="","",IF(SUMPRODUCT((AQ660=$AQ$6:$AQ$3326)*(AH660=$AH$6:$AH$3326)*(AN660=$AN$6:$AN$3326)*(AO660=$AO$6:$AO$3326)*(ROW($AQ$6:$AQ$3326)&lt;&gt;ROW(AQ660))*((R660=0)*($R$6:$R$3326&gt;0)+(R660&gt;0)*($R$6:$R$3326=0)))&gt;0,"SALONES UNIDOS",IF(SUMPRODUCT((AQ660=$AQ$6:$AQ$3326)*(AH660=$AH$6:$AH$3326)*((AN660&lt;$AO$6:$AO$3326)*(AO660&gt;$AN$6:$AN$3326))*(ROW($AQ$6:$AQ$3326)&lt;&gt;ROW(AQ660)))&gt;0,"CRUZADO","Sin cruce")))</f>
        <v>Sin cruce</v>
      </c>
    </row>
    <row r="661" spans="3:44" s="8" customFormat="1" ht="18.75" hidden="1" customHeight="1" x14ac:dyDescent="0.2">
      <c r="C661" s="12" t="s">
        <v>639</v>
      </c>
      <c r="D661" s="100" t="s">
        <v>51</v>
      </c>
      <c r="E661" s="100">
        <v>20251</v>
      </c>
      <c r="F661" s="101" t="s">
        <v>23</v>
      </c>
      <c r="G661" s="101" t="s">
        <v>20</v>
      </c>
      <c r="H661" s="101" t="s">
        <v>30</v>
      </c>
      <c r="I661" s="101">
        <v>3</v>
      </c>
      <c r="J661" s="101" t="s">
        <v>41</v>
      </c>
      <c r="K661" s="102" t="s">
        <v>1181</v>
      </c>
      <c r="L661" s="103" t="s">
        <v>1182</v>
      </c>
      <c r="M661" s="100" t="s">
        <v>658</v>
      </c>
      <c r="N661" s="100" t="s">
        <v>644</v>
      </c>
      <c r="O661" s="101" t="s">
        <v>521</v>
      </c>
      <c r="P661" s="100">
        <v>2</v>
      </c>
      <c r="Q661" s="100">
        <v>0</v>
      </c>
      <c r="R661" s="104">
        <v>2</v>
      </c>
      <c r="S661" s="100">
        <v>3</v>
      </c>
      <c r="T661" s="39"/>
      <c r="U661" s="94">
        <v>40</v>
      </c>
      <c r="V661" s="24" t="str">
        <f>IF(W661="","",IFERROR(INDEX(#REF!,MATCH(W661,#REF!,0)),"NUEVO"))</f>
        <v>NUEVO</v>
      </c>
      <c r="W661" s="126" t="s">
        <v>144</v>
      </c>
      <c r="X661" s="105" t="s">
        <v>95</v>
      </c>
      <c r="Y661" s="94" t="s">
        <v>646</v>
      </c>
      <c r="Z661" s="94" t="s">
        <v>647</v>
      </c>
      <c r="AA661" s="94"/>
      <c r="AB661" s="94"/>
      <c r="AC661" s="94"/>
      <c r="AD661" s="94"/>
      <c r="AE661" s="94"/>
      <c r="AF661" s="94" t="s">
        <v>646</v>
      </c>
      <c r="AG661" s="24" t="str">
        <f t="shared" si="376"/>
        <v>T</v>
      </c>
      <c r="AH661" s="100">
        <v>3</v>
      </c>
      <c r="AI661" s="100">
        <v>18</v>
      </c>
      <c r="AJ661" s="100">
        <v>30</v>
      </c>
      <c r="AK661" s="100">
        <v>20</v>
      </c>
      <c r="AL661" s="100">
        <v>10</v>
      </c>
      <c r="AM661" s="24">
        <f t="shared" si="392"/>
        <v>1.9999999999999993</v>
      </c>
      <c r="AN661" s="97">
        <f t="shared" si="393"/>
        <v>0.77083333333333337</v>
      </c>
      <c r="AO661" s="97">
        <f t="shared" si="394"/>
        <v>0.84027777777777779</v>
      </c>
      <c r="AP661" s="24" t="str" cm="1">
        <f t="array" ref="AP661">IF(W661="","",IF(SUMPRODUCT((W661=$W$6:$W$3326)*(AH661=$AH$6:$AH$3326)*(AN661=$AN$6:$AN$3326)*(AO661=$AO$6:$AO$3326)*(ROW($W$6:$W$3326)&lt;&gt;ROW(W661))*((R661=0)*($R$6:$R$3326&gt;0)+(R661&gt;0)*($R$6:$R$3326=0)))&gt;0,"SALONES UNIDOS",IF(SUMPRODUCT((W661=$W$6:$W$3326)*(AH661=$AH$6:$AH$3326)*((AN661&lt;$AO$6:$AO$3326)*(AO661&gt;$AN$6:$AN$3326))*(ROW($W$6:$W$3326)&lt;&gt;ROW(W661)))&gt;0,"CRUZADO","Sin cruce")))</f>
        <v>Sin cruce</v>
      </c>
      <c r="AQ661" s="97" t="str">
        <f t="shared" si="395"/>
        <v>DE3PRINCIPALD</v>
      </c>
      <c r="AR661" s="97" t="str" cm="1">
        <f t="array" ref="AR661">IF(AQ661="","",IF(SUMPRODUCT((AQ661=$AQ$6:$AQ$3326)*(AH661=$AH$6:$AH$3326)*(AN661=$AN$6:$AN$3326)*(AO661=$AO$6:$AO$3326)*(ROW($AQ$6:$AQ$3326)&lt;&gt;ROW(AQ661))*((R661=0)*($R$6:$R$3326&gt;0)+(R661&gt;0)*($R$6:$R$3326=0)))&gt;0,"SALONES UNIDOS",IF(SUMPRODUCT((AQ661=$AQ$6:$AQ$3326)*(AH661=$AH$6:$AH$3326)*((AN661&lt;$AO$6:$AO$3326)*(AO661&gt;$AN$6:$AN$3326))*(ROW($AQ$6:$AQ$3326)&lt;&gt;ROW(AQ661)))&gt;0,"CRUZADO","Sin cruce")))</f>
        <v>Sin cruce</v>
      </c>
    </row>
    <row r="662" spans="3:44" s="8" customFormat="1" ht="18.75" hidden="1" customHeight="1" x14ac:dyDescent="0.2">
      <c r="C662" s="12" t="s">
        <v>639</v>
      </c>
      <c r="D662" s="100" t="s">
        <v>51</v>
      </c>
      <c r="E662" s="100">
        <v>20251</v>
      </c>
      <c r="F662" s="101" t="s">
        <v>23</v>
      </c>
      <c r="G662" s="101" t="s">
        <v>20</v>
      </c>
      <c r="H662" s="101" t="s">
        <v>30</v>
      </c>
      <c r="I662" s="101">
        <v>3</v>
      </c>
      <c r="J662" s="101" t="s">
        <v>41</v>
      </c>
      <c r="K662" s="102" t="s">
        <v>1181</v>
      </c>
      <c r="L662" s="103" t="s">
        <v>1182</v>
      </c>
      <c r="M662" s="100" t="s">
        <v>658</v>
      </c>
      <c r="N662" s="100" t="s">
        <v>644</v>
      </c>
      <c r="O662" s="101" t="s">
        <v>521</v>
      </c>
      <c r="P662" s="100">
        <v>0</v>
      </c>
      <c r="Q662" s="100">
        <v>2</v>
      </c>
      <c r="R662" s="104">
        <v>2</v>
      </c>
      <c r="S662" s="100">
        <v>3</v>
      </c>
      <c r="T662" s="39"/>
      <c r="U662" s="94">
        <v>40</v>
      </c>
      <c r="V662" s="24" t="str">
        <f>IF(W662="","",IFERROR(INDEX(#REF!,MATCH(W662,#REF!,0)),"NUEVO"))</f>
        <v>NUEVO</v>
      </c>
      <c r="W662" s="126" t="s">
        <v>144</v>
      </c>
      <c r="X662" s="105" t="s">
        <v>95</v>
      </c>
      <c r="Y662" s="94" t="s">
        <v>646</v>
      </c>
      <c r="Z662" s="94" t="s">
        <v>647</v>
      </c>
      <c r="AA662" s="94"/>
      <c r="AB662" s="94"/>
      <c r="AC662" s="94"/>
      <c r="AD662" s="94"/>
      <c r="AE662" s="94"/>
      <c r="AF662" s="94" t="s">
        <v>646</v>
      </c>
      <c r="AG662" s="24" t="str">
        <f t="shared" si="376"/>
        <v>P</v>
      </c>
      <c r="AH662" s="100">
        <v>4</v>
      </c>
      <c r="AI662" s="100">
        <v>18</v>
      </c>
      <c r="AJ662" s="100">
        <v>30</v>
      </c>
      <c r="AK662" s="100">
        <v>20</v>
      </c>
      <c r="AL662" s="100">
        <v>10</v>
      </c>
      <c r="AM662" s="24">
        <f t="shared" si="392"/>
        <v>1.9999999999999993</v>
      </c>
      <c r="AN662" s="97">
        <f t="shared" si="393"/>
        <v>0.77083333333333337</v>
      </c>
      <c r="AO662" s="97">
        <f t="shared" si="394"/>
        <v>0.84027777777777779</v>
      </c>
      <c r="AP662" s="24" t="str" cm="1">
        <f t="array" ref="AP662">IF(W662="","",IF(SUMPRODUCT((W662=$W$6:$W$3326)*(AH662=$AH$6:$AH$3326)*(AN662=$AN$6:$AN$3326)*(AO662=$AO$6:$AO$3326)*(ROW($W$6:$W$3326)&lt;&gt;ROW(W662))*((R662=0)*($R$6:$R$3326&gt;0)+(R662&gt;0)*($R$6:$R$3326=0)))&gt;0,"SALONES UNIDOS",IF(SUMPRODUCT((W662=$W$6:$W$3326)*(AH662=$AH$6:$AH$3326)*((AN662&lt;$AO$6:$AO$3326)*(AO662&gt;$AN$6:$AN$3326))*(ROW($W$6:$W$3326)&lt;&gt;ROW(W662)))&gt;0,"CRUZADO","Sin cruce")))</f>
        <v>Sin cruce</v>
      </c>
      <c r="AQ662" s="97" t="str">
        <f t="shared" si="395"/>
        <v>DE3PRINCIPALD</v>
      </c>
      <c r="AR662" s="97" t="str" cm="1">
        <f t="array" ref="AR662">IF(AQ662="","",IF(SUMPRODUCT((AQ662=$AQ$6:$AQ$3326)*(AH662=$AH$6:$AH$3326)*(AN662=$AN$6:$AN$3326)*(AO662=$AO$6:$AO$3326)*(ROW($AQ$6:$AQ$3326)&lt;&gt;ROW(AQ662))*((R662=0)*($R$6:$R$3326&gt;0)+(R662&gt;0)*($R$6:$R$3326=0)))&gt;0,"SALONES UNIDOS",IF(SUMPRODUCT((AQ662=$AQ$6:$AQ$3326)*(AH662=$AH$6:$AH$3326)*((AN662&lt;$AO$6:$AO$3326)*(AO662&gt;$AN$6:$AN$3326))*(ROW($AQ$6:$AQ$3326)&lt;&gt;ROW(AQ662)))&gt;0,"CRUZADO","Sin cruce")))</f>
        <v>Sin cruce</v>
      </c>
    </row>
    <row r="663" spans="3:44" s="8" customFormat="1" ht="18.75" hidden="1" customHeight="1" x14ac:dyDescent="0.2">
      <c r="C663" s="12" t="s">
        <v>639</v>
      </c>
      <c r="D663" s="100" t="s">
        <v>51</v>
      </c>
      <c r="E663" s="100">
        <v>20251</v>
      </c>
      <c r="F663" s="101" t="s">
        <v>23</v>
      </c>
      <c r="G663" s="101" t="s">
        <v>20</v>
      </c>
      <c r="H663" s="101" t="s">
        <v>30</v>
      </c>
      <c r="I663" s="101">
        <v>3</v>
      </c>
      <c r="J663" s="101" t="s">
        <v>41</v>
      </c>
      <c r="K663" s="102" t="s">
        <v>1183</v>
      </c>
      <c r="L663" s="103" t="s">
        <v>773</v>
      </c>
      <c r="M663" s="100" t="s">
        <v>658</v>
      </c>
      <c r="N663" s="100" t="s">
        <v>644</v>
      </c>
      <c r="O663" s="101" t="s">
        <v>521</v>
      </c>
      <c r="P663" s="100">
        <v>2</v>
      </c>
      <c r="Q663" s="100">
        <v>0</v>
      </c>
      <c r="R663" s="104">
        <v>2</v>
      </c>
      <c r="S663" s="100">
        <v>3</v>
      </c>
      <c r="T663" s="39"/>
      <c r="U663" s="94">
        <v>40</v>
      </c>
      <c r="V663" s="24" t="str">
        <f>IF(W663="","",IFERROR(INDEX(#REF!,MATCH(W663,#REF!,0)),"NUEVO"))</f>
        <v>NUEVO</v>
      </c>
      <c r="W663" s="126" t="s">
        <v>414</v>
      </c>
      <c r="X663" s="105" t="s">
        <v>95</v>
      </c>
      <c r="Y663" s="94" t="s">
        <v>646</v>
      </c>
      <c r="Z663" s="94" t="s">
        <v>647</v>
      </c>
      <c r="AA663" s="94"/>
      <c r="AB663" s="94"/>
      <c r="AC663" s="94"/>
      <c r="AD663" s="94"/>
      <c r="AE663" s="94"/>
      <c r="AF663" s="94" t="s">
        <v>646</v>
      </c>
      <c r="AG663" s="24" t="str">
        <f t="shared" si="376"/>
        <v>T</v>
      </c>
      <c r="AH663" s="100">
        <v>2</v>
      </c>
      <c r="AI663" s="100">
        <v>18</v>
      </c>
      <c r="AJ663" s="100">
        <v>30</v>
      </c>
      <c r="AK663" s="100">
        <v>20</v>
      </c>
      <c r="AL663" s="100">
        <v>10</v>
      </c>
      <c r="AM663" s="24">
        <f t="shared" si="392"/>
        <v>1.9999999999999993</v>
      </c>
      <c r="AN663" s="97">
        <f t="shared" si="393"/>
        <v>0.77083333333333337</v>
      </c>
      <c r="AO663" s="97">
        <f t="shared" si="394"/>
        <v>0.84027777777777779</v>
      </c>
      <c r="AP663" s="24" t="str" cm="1">
        <f t="array" ref="AP663">IF(W663="","",IF(SUMPRODUCT((W663=$W$6:$W$3326)*(AH663=$AH$6:$AH$3326)*(AN663=$AN$6:$AN$3326)*(AO663=$AO$6:$AO$3326)*(ROW($W$6:$W$3326)&lt;&gt;ROW(W663))*((R663=0)*($R$6:$R$3326&gt;0)+(R663&gt;0)*($R$6:$R$3326=0)))&gt;0,"SALONES UNIDOS",IF(SUMPRODUCT((W663=$W$6:$W$3326)*(AH663=$AH$6:$AH$3326)*((AN663&lt;$AO$6:$AO$3326)*(AO663&gt;$AN$6:$AN$3326))*(ROW($W$6:$W$3326)&lt;&gt;ROW(W663)))&gt;0,"CRUZADO","Sin cruce")))</f>
        <v>Sin cruce</v>
      </c>
      <c r="AQ663" s="97" t="str">
        <f t="shared" si="395"/>
        <v>DE3PRINCIPALD</v>
      </c>
      <c r="AR663" s="97" t="str" cm="1">
        <f t="array" ref="AR663">IF(AQ663="","",IF(SUMPRODUCT((AQ663=$AQ$6:$AQ$3326)*(AH663=$AH$6:$AH$3326)*(AN663=$AN$6:$AN$3326)*(AO663=$AO$6:$AO$3326)*(ROW($AQ$6:$AQ$3326)&lt;&gt;ROW(AQ663))*((R663=0)*($R$6:$R$3326&gt;0)+(R663&gt;0)*($R$6:$R$3326=0)))&gt;0,"SALONES UNIDOS",IF(SUMPRODUCT((AQ663=$AQ$6:$AQ$3326)*(AH663=$AH$6:$AH$3326)*((AN663&lt;$AO$6:$AO$3326)*(AO663&gt;$AN$6:$AN$3326))*(ROW($AQ$6:$AQ$3326)&lt;&gt;ROW(AQ663)))&gt;0,"CRUZADO","Sin cruce")))</f>
        <v>Sin cruce</v>
      </c>
    </row>
    <row r="664" spans="3:44" s="8" customFormat="1" ht="18.75" hidden="1" customHeight="1" x14ac:dyDescent="0.2">
      <c r="C664" s="12" t="s">
        <v>639</v>
      </c>
      <c r="D664" s="100" t="s">
        <v>51</v>
      </c>
      <c r="E664" s="100">
        <v>20251</v>
      </c>
      <c r="F664" s="101" t="s">
        <v>23</v>
      </c>
      <c r="G664" s="101" t="s">
        <v>20</v>
      </c>
      <c r="H664" s="101" t="s">
        <v>30</v>
      </c>
      <c r="I664" s="101">
        <v>3</v>
      </c>
      <c r="J664" s="101" t="s">
        <v>41</v>
      </c>
      <c r="K664" s="102" t="s">
        <v>1183</v>
      </c>
      <c r="L664" s="103" t="s">
        <v>773</v>
      </c>
      <c r="M664" s="100" t="s">
        <v>658</v>
      </c>
      <c r="N664" s="100" t="s">
        <v>644</v>
      </c>
      <c r="O664" s="101" t="s">
        <v>521</v>
      </c>
      <c r="P664" s="100">
        <v>0</v>
      </c>
      <c r="Q664" s="100">
        <v>2</v>
      </c>
      <c r="R664" s="104">
        <v>2</v>
      </c>
      <c r="S664" s="100">
        <v>3</v>
      </c>
      <c r="T664" s="39"/>
      <c r="U664" s="94">
        <v>40</v>
      </c>
      <c r="V664" s="24" t="str">
        <f>IF(W664="","",IFERROR(INDEX(#REF!,MATCH(W664,#REF!,0)),"NUEVO"))</f>
        <v>NUEVO</v>
      </c>
      <c r="W664" s="126" t="s">
        <v>414</v>
      </c>
      <c r="X664" s="105" t="s">
        <v>95</v>
      </c>
      <c r="Y664" s="94" t="s">
        <v>646</v>
      </c>
      <c r="Z664" s="94" t="s">
        <v>647</v>
      </c>
      <c r="AA664" s="94"/>
      <c r="AB664" s="100"/>
      <c r="AC664" s="100"/>
      <c r="AD664" s="94"/>
      <c r="AE664" s="94"/>
      <c r="AF664" s="94" t="s">
        <v>646</v>
      </c>
      <c r="AG664" s="24" t="str">
        <f t="shared" si="376"/>
        <v>P</v>
      </c>
      <c r="AH664" s="100">
        <v>5</v>
      </c>
      <c r="AI664" s="100">
        <v>18</v>
      </c>
      <c r="AJ664" s="100">
        <v>30</v>
      </c>
      <c r="AK664" s="100">
        <v>20</v>
      </c>
      <c r="AL664" s="100">
        <v>10</v>
      </c>
      <c r="AM664" s="24">
        <f t="shared" si="392"/>
        <v>1.9999999999999993</v>
      </c>
      <c r="AN664" s="97">
        <f t="shared" si="393"/>
        <v>0.77083333333333337</v>
      </c>
      <c r="AO664" s="97">
        <f t="shared" si="394"/>
        <v>0.84027777777777779</v>
      </c>
      <c r="AP664" s="24" t="str" cm="1">
        <f t="array" ref="AP664">IF(W664="","",IF(SUMPRODUCT((W664=$W$6:$W$3326)*(AH664=$AH$6:$AH$3326)*(AN664=$AN$6:$AN$3326)*(AO664=$AO$6:$AO$3326)*(ROW($W$6:$W$3326)&lt;&gt;ROW(W664))*((R664=0)*($R$6:$R$3326&gt;0)+(R664&gt;0)*($R$6:$R$3326=0)))&gt;0,"SALONES UNIDOS",IF(SUMPRODUCT((W664=$W$6:$W$3326)*(AH664=$AH$6:$AH$3326)*((AN664&lt;$AO$6:$AO$3326)*(AO664&gt;$AN$6:$AN$3326))*(ROW($W$6:$W$3326)&lt;&gt;ROW(W664)))&gt;0,"CRUZADO","Sin cruce")))</f>
        <v>Sin cruce</v>
      </c>
      <c r="AQ664" s="97" t="str">
        <f t="shared" si="395"/>
        <v>DE3PRINCIPALD</v>
      </c>
      <c r="AR664" s="97" t="str" cm="1">
        <f t="array" ref="AR664">IF(AQ664="","",IF(SUMPRODUCT((AQ664=$AQ$6:$AQ$3326)*(AH664=$AH$6:$AH$3326)*(AN664=$AN$6:$AN$3326)*(AO664=$AO$6:$AO$3326)*(ROW($AQ$6:$AQ$3326)&lt;&gt;ROW(AQ664))*((R664=0)*($R$6:$R$3326&gt;0)+(R664&gt;0)*($R$6:$R$3326=0)))&gt;0,"SALONES UNIDOS",IF(SUMPRODUCT((AQ664=$AQ$6:$AQ$3326)*(AH664=$AH$6:$AH$3326)*((AN664&lt;$AO$6:$AO$3326)*(AO664&gt;$AN$6:$AN$3326))*(ROW($AQ$6:$AQ$3326)&lt;&gt;ROW(AQ664)))&gt;0,"CRUZADO","Sin cruce")))</f>
        <v>Sin cruce</v>
      </c>
    </row>
    <row r="665" spans="3:44" s="8" customFormat="1" ht="18.75" hidden="1" customHeight="1" x14ac:dyDescent="0.2">
      <c r="C665" s="12" t="s">
        <v>639</v>
      </c>
      <c r="D665" s="100" t="s">
        <v>51</v>
      </c>
      <c r="E665" s="100">
        <v>20251</v>
      </c>
      <c r="F665" s="101" t="s">
        <v>23</v>
      </c>
      <c r="G665" s="101" t="s">
        <v>20</v>
      </c>
      <c r="H665" s="101" t="s">
        <v>30</v>
      </c>
      <c r="I665" s="101">
        <v>3</v>
      </c>
      <c r="J665" s="101" t="s">
        <v>41</v>
      </c>
      <c r="K665" s="102" t="s">
        <v>1184</v>
      </c>
      <c r="L665" s="103" t="s">
        <v>775</v>
      </c>
      <c r="M665" s="100" t="s">
        <v>658</v>
      </c>
      <c r="N665" s="100" t="s">
        <v>644</v>
      </c>
      <c r="O665" s="101" t="s">
        <v>521</v>
      </c>
      <c r="P665" s="100">
        <v>3</v>
      </c>
      <c r="Q665" s="100">
        <v>0</v>
      </c>
      <c r="R665" s="104">
        <v>3</v>
      </c>
      <c r="S665" s="100">
        <v>3</v>
      </c>
      <c r="T665" s="39"/>
      <c r="U665" s="94">
        <v>40</v>
      </c>
      <c r="V665" s="24" t="str">
        <f>IF(W665="","",IFERROR(INDEX(#REF!,MATCH(W665,#REF!,0)),"NUEVO"))</f>
        <v>NUEVO</v>
      </c>
      <c r="W665" s="126" t="s">
        <v>489</v>
      </c>
      <c r="X665" s="105" t="s">
        <v>95</v>
      </c>
      <c r="Y665" s="94" t="s">
        <v>646</v>
      </c>
      <c r="Z665" s="94" t="s">
        <v>647</v>
      </c>
      <c r="AA665" s="94"/>
      <c r="AB665" s="94"/>
      <c r="AC665" s="94"/>
      <c r="AD665" s="94"/>
      <c r="AE665" s="94"/>
      <c r="AF665" s="94" t="s">
        <v>646</v>
      </c>
      <c r="AG665" s="24" t="str">
        <f t="shared" si="376"/>
        <v>T</v>
      </c>
      <c r="AH665" s="100">
        <v>2</v>
      </c>
      <c r="AI665" s="100">
        <v>20</v>
      </c>
      <c r="AJ665" s="100">
        <v>10</v>
      </c>
      <c r="AK665" s="100">
        <v>22</v>
      </c>
      <c r="AL665" s="100">
        <v>40</v>
      </c>
      <c r="AM665" s="24">
        <f t="shared" si="392"/>
        <v>2.9999999999999987</v>
      </c>
      <c r="AN665" s="97">
        <f t="shared" si="393"/>
        <v>0.84027777777777779</v>
      </c>
      <c r="AO665" s="97">
        <f t="shared" si="394"/>
        <v>0.94444444444444442</v>
      </c>
      <c r="AP665" s="24" t="str" cm="1">
        <f t="array" ref="AP665">IF(W665="","",IF(SUMPRODUCT((W665=$W$6:$W$3326)*(AH665=$AH$6:$AH$3326)*(AN665=$AN$6:$AN$3326)*(AO665=$AO$6:$AO$3326)*(ROW($W$6:$W$3326)&lt;&gt;ROW(W665))*((R665=0)*($R$6:$R$3326&gt;0)+(R665&gt;0)*($R$6:$R$3326=0)))&gt;0,"SALONES UNIDOS",IF(SUMPRODUCT((W665=$W$6:$W$3326)*(AH665=$AH$6:$AH$3326)*((AN665&lt;$AO$6:$AO$3326)*(AO665&gt;$AN$6:$AN$3326))*(ROW($W$6:$W$3326)&lt;&gt;ROW(W665)))&gt;0,"CRUZADO","Sin cruce")))</f>
        <v>Sin cruce</v>
      </c>
      <c r="AQ665" s="97" t="str">
        <f t="shared" si="395"/>
        <v>DE3PRINCIPALD</v>
      </c>
      <c r="AR665" s="97" t="str" cm="1">
        <f t="array" ref="AR665">IF(AQ665="","",IF(SUMPRODUCT((AQ665=$AQ$6:$AQ$3326)*(AH665=$AH$6:$AH$3326)*(AN665=$AN$6:$AN$3326)*(AO665=$AO$6:$AO$3326)*(ROW($AQ$6:$AQ$3326)&lt;&gt;ROW(AQ665))*((R665=0)*($R$6:$R$3326&gt;0)+(R665&gt;0)*($R$6:$R$3326=0)))&gt;0,"SALONES UNIDOS",IF(SUMPRODUCT((AQ665=$AQ$6:$AQ$3326)*(AH665=$AH$6:$AH$3326)*((AN665&lt;$AO$6:$AO$3326)*(AO665&gt;$AN$6:$AN$3326))*(ROW($AQ$6:$AQ$3326)&lt;&gt;ROW(AQ665)))&gt;0,"CRUZADO","Sin cruce")))</f>
        <v>Sin cruce</v>
      </c>
    </row>
    <row r="666" spans="3:44" s="8" customFormat="1" ht="18.75" hidden="1" customHeight="1" x14ac:dyDescent="0.2">
      <c r="C666" s="12" t="s">
        <v>639</v>
      </c>
      <c r="D666" s="100" t="s">
        <v>51</v>
      </c>
      <c r="E666" s="100">
        <v>20251</v>
      </c>
      <c r="F666" s="101" t="s">
        <v>23</v>
      </c>
      <c r="G666" s="101" t="s">
        <v>20</v>
      </c>
      <c r="H666" s="101" t="s">
        <v>30</v>
      </c>
      <c r="I666" s="101">
        <v>3</v>
      </c>
      <c r="J666" s="101" t="s">
        <v>41</v>
      </c>
      <c r="K666" s="102" t="s">
        <v>1185</v>
      </c>
      <c r="L666" s="103" t="s">
        <v>777</v>
      </c>
      <c r="M666" s="100" t="s">
        <v>658</v>
      </c>
      <c r="N666" s="100" t="s">
        <v>644</v>
      </c>
      <c r="O666" s="101" t="s">
        <v>521</v>
      </c>
      <c r="P666" s="100">
        <v>3</v>
      </c>
      <c r="Q666" s="100">
        <v>0</v>
      </c>
      <c r="R666" s="104">
        <v>3</v>
      </c>
      <c r="S666" s="100">
        <v>3</v>
      </c>
      <c r="T666" s="39"/>
      <c r="U666" s="94">
        <v>40</v>
      </c>
      <c r="V666" s="24" t="str">
        <f>IF(W666="","",IFERROR(INDEX(#REF!,MATCH(W666,#REF!,0)),"NUEVO"))</f>
        <v>NUEVO</v>
      </c>
      <c r="W666" s="126" t="s">
        <v>490</v>
      </c>
      <c r="X666" s="105" t="s">
        <v>95</v>
      </c>
      <c r="Y666" s="94" t="s">
        <v>646</v>
      </c>
      <c r="Z666" s="94" t="s">
        <v>647</v>
      </c>
      <c r="AA666" s="94"/>
      <c r="AB666" s="94"/>
      <c r="AC666" s="94"/>
      <c r="AD666" s="94"/>
      <c r="AE666" s="94"/>
      <c r="AF666" s="94" t="s">
        <v>646</v>
      </c>
      <c r="AG666" s="24" t="str">
        <f t="shared" si="376"/>
        <v>T</v>
      </c>
      <c r="AH666" s="100">
        <v>5</v>
      </c>
      <c r="AI666" s="100">
        <v>20</v>
      </c>
      <c r="AJ666" s="100">
        <v>10</v>
      </c>
      <c r="AK666" s="100">
        <v>22</v>
      </c>
      <c r="AL666" s="100">
        <v>40</v>
      </c>
      <c r="AM666" s="24">
        <f t="shared" si="392"/>
        <v>2.9999999999999987</v>
      </c>
      <c r="AN666" s="97">
        <f t="shared" si="393"/>
        <v>0.84027777777777779</v>
      </c>
      <c r="AO666" s="97">
        <f t="shared" si="394"/>
        <v>0.94444444444444442</v>
      </c>
      <c r="AP666" s="24" t="str" cm="1">
        <f t="array" ref="AP666">IF(W666="","",IF(SUMPRODUCT((W666=$W$6:$W$3326)*(AH666=$AH$6:$AH$3326)*(AN666=$AN$6:$AN$3326)*(AO666=$AO$6:$AO$3326)*(ROW($W$6:$W$3326)&lt;&gt;ROW(W666))*((R666=0)*($R$6:$R$3326&gt;0)+(R666&gt;0)*($R$6:$R$3326=0)))&gt;0,"SALONES UNIDOS",IF(SUMPRODUCT((W666=$W$6:$W$3326)*(AH666=$AH$6:$AH$3326)*((AN666&lt;$AO$6:$AO$3326)*(AO666&gt;$AN$6:$AN$3326))*(ROW($W$6:$W$3326)&lt;&gt;ROW(W666)))&gt;0,"CRUZADO","Sin cruce")))</f>
        <v>Sin cruce</v>
      </c>
      <c r="AQ666" s="97" t="str">
        <f t="shared" si="395"/>
        <v>DE3PRINCIPALD</v>
      </c>
      <c r="AR666" s="97" t="str" cm="1">
        <f t="array" ref="AR666">IF(AQ666="","",IF(SUMPRODUCT((AQ666=$AQ$6:$AQ$3326)*(AH666=$AH$6:$AH$3326)*(AN666=$AN$6:$AN$3326)*(AO666=$AO$6:$AO$3326)*(ROW($AQ$6:$AQ$3326)&lt;&gt;ROW(AQ666))*((R666=0)*($R$6:$R$3326&gt;0)+(R666&gt;0)*($R$6:$R$3326=0)))&gt;0,"SALONES UNIDOS",IF(SUMPRODUCT((AQ666=$AQ$6:$AQ$3326)*(AH666=$AH$6:$AH$3326)*((AN666&lt;$AO$6:$AO$3326)*(AO666&gt;$AN$6:$AN$3326))*(ROW($AQ$6:$AQ$3326)&lt;&gt;ROW(AQ666)))&gt;0,"CRUZADO","Sin cruce")))</f>
        <v>Sin cruce</v>
      </c>
    </row>
    <row r="667" spans="3:44" s="8" customFormat="1" ht="18.75" hidden="1" customHeight="1" x14ac:dyDescent="0.2">
      <c r="C667" s="12" t="s">
        <v>639</v>
      </c>
      <c r="D667" s="100" t="s">
        <v>51</v>
      </c>
      <c r="E667" s="100">
        <v>20251</v>
      </c>
      <c r="F667" s="101" t="s">
        <v>23</v>
      </c>
      <c r="G667" s="101" t="s">
        <v>20</v>
      </c>
      <c r="H667" s="101" t="s">
        <v>30</v>
      </c>
      <c r="I667" s="101">
        <v>3</v>
      </c>
      <c r="J667" s="101" t="s">
        <v>41</v>
      </c>
      <c r="K667" s="102" t="s">
        <v>1186</v>
      </c>
      <c r="L667" s="103" t="s">
        <v>779</v>
      </c>
      <c r="M667" s="100" t="s">
        <v>658</v>
      </c>
      <c r="N667" s="100" t="s">
        <v>644</v>
      </c>
      <c r="O667" s="101" t="s">
        <v>521</v>
      </c>
      <c r="P667" s="100">
        <v>2</v>
      </c>
      <c r="Q667" s="100">
        <v>2</v>
      </c>
      <c r="R667" s="104">
        <v>4</v>
      </c>
      <c r="S667" s="100">
        <v>3</v>
      </c>
      <c r="T667" s="39"/>
      <c r="U667" s="94">
        <v>40</v>
      </c>
      <c r="V667" s="24" t="str">
        <f>IF(W667="","",IFERROR(INDEX(#REF!,MATCH(W667,#REF!,0)),"NUEVO"))</f>
        <v>NUEVO</v>
      </c>
      <c r="W667" s="126" t="s">
        <v>209</v>
      </c>
      <c r="X667" s="105" t="s">
        <v>95</v>
      </c>
      <c r="Y667" s="94" t="s">
        <v>646</v>
      </c>
      <c r="Z667" s="94" t="s">
        <v>647</v>
      </c>
      <c r="AA667" s="94"/>
      <c r="AB667" s="94"/>
      <c r="AC667" s="94"/>
      <c r="AD667" s="94"/>
      <c r="AE667" s="94"/>
      <c r="AF667" s="94" t="s">
        <v>646</v>
      </c>
      <c r="AG667" s="24" t="str">
        <f t="shared" si="376"/>
        <v>TP</v>
      </c>
      <c r="AH667" s="100">
        <v>4</v>
      </c>
      <c r="AI667" s="100">
        <v>20</v>
      </c>
      <c r="AJ667" s="100">
        <v>10</v>
      </c>
      <c r="AK667" s="100">
        <v>23</v>
      </c>
      <c r="AL667" s="100">
        <v>30</v>
      </c>
      <c r="AM667" s="24">
        <f t="shared" si="392"/>
        <v>4.0000000000000018</v>
      </c>
      <c r="AN667" s="97">
        <f t="shared" si="393"/>
        <v>0.84027777777777779</v>
      </c>
      <c r="AO667" s="97">
        <f t="shared" si="394"/>
        <v>0.97916666666666674</v>
      </c>
      <c r="AP667" s="24" t="str" cm="1">
        <f t="array" ref="AP667">IF(W667="","",IF(SUMPRODUCT((W667=$W$6:$W$3326)*(AH667=$AH$6:$AH$3326)*(AN667=$AN$6:$AN$3326)*(AO667=$AO$6:$AO$3326)*(ROW($W$6:$W$3326)&lt;&gt;ROW(W667))*((R667=0)*($R$6:$R$3326&gt;0)+(R667&gt;0)*($R$6:$R$3326=0)))&gt;0,"SALONES UNIDOS",IF(SUMPRODUCT((W667=$W$6:$W$3326)*(AH667=$AH$6:$AH$3326)*((AN667&lt;$AO$6:$AO$3326)*(AO667&gt;$AN$6:$AN$3326))*(ROW($W$6:$W$3326)&lt;&gt;ROW(W667)))&gt;0,"CRUZADO","Sin cruce")))</f>
        <v>Sin cruce</v>
      </c>
      <c r="AQ667" s="97" t="str">
        <f t="shared" si="395"/>
        <v>DE3PRINCIPALD</v>
      </c>
      <c r="AR667" s="97" t="str" cm="1">
        <f t="array" ref="AR667">IF(AQ667="","",IF(SUMPRODUCT((AQ667=$AQ$6:$AQ$3326)*(AH667=$AH$6:$AH$3326)*(AN667=$AN$6:$AN$3326)*(AO667=$AO$6:$AO$3326)*(ROW($AQ$6:$AQ$3326)&lt;&gt;ROW(AQ667))*((R667=0)*($R$6:$R$3326&gt;0)+(R667&gt;0)*($R$6:$R$3326=0)))&gt;0,"SALONES UNIDOS",IF(SUMPRODUCT((AQ667=$AQ$6:$AQ$3326)*(AH667=$AH$6:$AH$3326)*((AN667&lt;$AO$6:$AO$3326)*(AO667&gt;$AN$6:$AN$3326))*(ROW($AQ$6:$AQ$3326)&lt;&gt;ROW(AQ667)))&gt;0,"CRUZADO","Sin cruce")))</f>
        <v>Sin cruce</v>
      </c>
    </row>
    <row r="668" spans="3:44" s="8" customFormat="1" ht="18.75" hidden="1" customHeight="1" x14ac:dyDescent="0.2">
      <c r="C668" s="12" t="s">
        <v>639</v>
      </c>
      <c r="D668" s="100" t="s">
        <v>51</v>
      </c>
      <c r="E668" s="100">
        <v>20251</v>
      </c>
      <c r="F668" s="101" t="s">
        <v>23</v>
      </c>
      <c r="G668" s="101" t="s">
        <v>20</v>
      </c>
      <c r="H668" s="101" t="s">
        <v>30</v>
      </c>
      <c r="I668" s="101">
        <v>3</v>
      </c>
      <c r="J668" s="101" t="s">
        <v>41</v>
      </c>
      <c r="K668" s="102" t="s">
        <v>1187</v>
      </c>
      <c r="L668" s="103" t="s">
        <v>781</v>
      </c>
      <c r="M668" s="100" t="s">
        <v>643</v>
      </c>
      <c r="N668" s="100" t="s">
        <v>644</v>
      </c>
      <c r="O668" s="101" t="s">
        <v>521</v>
      </c>
      <c r="P668" s="100">
        <v>2</v>
      </c>
      <c r="Q668" s="100">
        <v>2</v>
      </c>
      <c r="R668" s="104">
        <v>4</v>
      </c>
      <c r="S668" s="100">
        <v>3</v>
      </c>
      <c r="T668" s="39"/>
      <c r="U668" s="94">
        <v>40</v>
      </c>
      <c r="V668" s="24" t="str">
        <f>IF(W668="","",IFERROR(INDEX(#REF!,MATCH(W668,#REF!,0)),"NUEVO"))</f>
        <v>NUEVO</v>
      </c>
      <c r="W668" s="126" t="s">
        <v>450</v>
      </c>
      <c r="X668" s="105" t="s">
        <v>95</v>
      </c>
      <c r="Y668" s="94" t="s">
        <v>646</v>
      </c>
      <c r="Z668" s="94" t="s">
        <v>647</v>
      </c>
      <c r="AA668" s="94"/>
      <c r="AB668" s="94"/>
      <c r="AC668" s="94"/>
      <c r="AD668" s="94"/>
      <c r="AE668" s="94"/>
      <c r="AF668" s="94" t="s">
        <v>646</v>
      </c>
      <c r="AG668" s="24" t="str">
        <f t="shared" si="376"/>
        <v>TP</v>
      </c>
      <c r="AH668" s="100">
        <v>3</v>
      </c>
      <c r="AI668" s="100">
        <v>20</v>
      </c>
      <c r="AJ668" s="100">
        <v>10</v>
      </c>
      <c r="AK668" s="100">
        <v>23</v>
      </c>
      <c r="AL668" s="100">
        <v>30</v>
      </c>
      <c r="AM668" s="24">
        <f t="shared" si="392"/>
        <v>4.0000000000000018</v>
      </c>
      <c r="AN668" s="97">
        <f t="shared" si="393"/>
        <v>0.84027777777777779</v>
      </c>
      <c r="AO668" s="97">
        <f t="shared" si="394"/>
        <v>0.97916666666666674</v>
      </c>
      <c r="AP668" s="24" t="str" cm="1">
        <f t="array" ref="AP668">IF(W668="","",IF(SUMPRODUCT((W668=$W$6:$W$3326)*(AH668=$AH$6:$AH$3326)*(AN668=$AN$6:$AN$3326)*(AO668=$AO$6:$AO$3326)*(ROW($W$6:$W$3326)&lt;&gt;ROW(W668))*((R668=0)*($R$6:$R$3326&gt;0)+(R668&gt;0)*($R$6:$R$3326=0)))&gt;0,"SALONES UNIDOS",IF(SUMPRODUCT((W668=$W$6:$W$3326)*(AH668=$AH$6:$AH$3326)*((AN668&lt;$AO$6:$AO$3326)*(AO668&gt;$AN$6:$AN$3326))*(ROW($W$6:$W$3326)&lt;&gt;ROW(W668)))&gt;0,"CRUZADO","Sin cruce")))</f>
        <v>Sin cruce</v>
      </c>
      <c r="AQ668" s="97" t="str">
        <f t="shared" si="395"/>
        <v>DE3PRINCIPALD</v>
      </c>
      <c r="AR668" s="97" t="str" cm="1">
        <f t="array" ref="AR668">IF(AQ668="","",IF(SUMPRODUCT((AQ668=$AQ$6:$AQ$3326)*(AH668=$AH$6:$AH$3326)*(AN668=$AN$6:$AN$3326)*(AO668=$AO$6:$AO$3326)*(ROW($AQ$6:$AQ$3326)&lt;&gt;ROW(AQ668))*((R668=0)*($R$6:$R$3326&gt;0)+(R668&gt;0)*($R$6:$R$3326=0)))&gt;0,"SALONES UNIDOS",IF(SUMPRODUCT((AQ668=$AQ$6:$AQ$3326)*(AH668=$AH$6:$AH$3326)*((AN668&lt;$AO$6:$AO$3326)*(AO668&gt;$AN$6:$AN$3326))*(ROW($AQ$6:$AQ$3326)&lt;&gt;ROW(AQ668)))&gt;0,"CRUZADO","Sin cruce")))</f>
        <v>Sin cruce</v>
      </c>
    </row>
    <row r="669" spans="3:44" s="8" customFormat="1" ht="18.75" hidden="1" customHeight="1" x14ac:dyDescent="0.2">
      <c r="C669" s="12" t="s">
        <v>639</v>
      </c>
      <c r="D669" s="100" t="s">
        <v>51</v>
      </c>
      <c r="E669" s="100">
        <v>20251</v>
      </c>
      <c r="F669" s="101" t="s">
        <v>23</v>
      </c>
      <c r="G669" s="101" t="s">
        <v>20</v>
      </c>
      <c r="H669" s="101" t="s">
        <v>30</v>
      </c>
      <c r="I669" s="101">
        <v>3</v>
      </c>
      <c r="J669" s="101" t="s">
        <v>41</v>
      </c>
      <c r="K669" s="102" t="s">
        <v>1188</v>
      </c>
      <c r="L669" s="103" t="s">
        <v>784</v>
      </c>
      <c r="M669" s="100" t="s">
        <v>658</v>
      </c>
      <c r="N669" s="100" t="s">
        <v>644</v>
      </c>
      <c r="O669" s="101" t="s">
        <v>521</v>
      </c>
      <c r="P669" s="100">
        <v>1</v>
      </c>
      <c r="Q669" s="100">
        <v>4</v>
      </c>
      <c r="R669" s="104">
        <v>5</v>
      </c>
      <c r="S669" s="100">
        <v>3</v>
      </c>
      <c r="T669" s="39"/>
      <c r="U669" s="94">
        <v>40</v>
      </c>
      <c r="V669" s="24" t="str">
        <f>IF(W669="","",IFERROR(INDEX(#REF!,MATCH(W669,#REF!,0)),"NUEVO"))</f>
        <v>NUEVO</v>
      </c>
      <c r="W669" s="129" t="s">
        <v>345</v>
      </c>
      <c r="X669" s="105" t="s">
        <v>95</v>
      </c>
      <c r="Y669" s="94" t="s">
        <v>646</v>
      </c>
      <c r="Z669" s="94" t="s">
        <v>647</v>
      </c>
      <c r="AA669" s="94"/>
      <c r="AB669" s="94"/>
      <c r="AC669" s="94"/>
      <c r="AD669" s="94"/>
      <c r="AE669" s="94"/>
      <c r="AF669" s="94" t="s">
        <v>646</v>
      </c>
      <c r="AG669" s="24" t="str">
        <f t="shared" si="376"/>
        <v>TP</v>
      </c>
      <c r="AH669" s="100">
        <v>1</v>
      </c>
      <c r="AI669" s="100">
        <v>19</v>
      </c>
      <c r="AJ669" s="100">
        <v>20</v>
      </c>
      <c r="AK669" s="100">
        <v>23</v>
      </c>
      <c r="AL669" s="100">
        <v>30</v>
      </c>
      <c r="AM669" s="24">
        <f t="shared" si="392"/>
        <v>5.0000000000000044</v>
      </c>
      <c r="AN669" s="97">
        <f t="shared" si="393"/>
        <v>0.80555555555555547</v>
      </c>
      <c r="AO669" s="97">
        <f t="shared" si="394"/>
        <v>0.97916666666666674</v>
      </c>
      <c r="AP669" s="24" t="str" cm="1">
        <f t="array" ref="AP669">IF(W669="","",IF(SUMPRODUCT((W669=$W$6:$W$3326)*(AH669=$AH$6:$AH$3326)*(AN669=$AN$6:$AN$3326)*(AO669=$AO$6:$AO$3326)*(ROW($W$6:$W$3326)&lt;&gt;ROW(W669))*((R669=0)*($R$6:$R$3326&gt;0)+(R669&gt;0)*($R$6:$R$3326=0)))&gt;0,"SALONES UNIDOS",IF(SUMPRODUCT((W669=$W$6:$W$3326)*(AH669=$AH$6:$AH$3326)*((AN669&lt;$AO$6:$AO$3326)*(AO669&gt;$AN$6:$AN$3326))*(ROW($W$6:$W$3326)&lt;&gt;ROW(W669)))&gt;0,"CRUZADO","Sin cruce")))</f>
        <v>Sin cruce</v>
      </c>
      <c r="AQ669" s="97" t="str">
        <f t="shared" si="395"/>
        <v>DE3PRINCIPALD</v>
      </c>
      <c r="AR669" s="97" t="str" cm="1">
        <f t="array" ref="AR669">IF(AQ669="","",IF(SUMPRODUCT((AQ669=$AQ$6:$AQ$3326)*(AH669=$AH$6:$AH$3326)*(AN669=$AN$6:$AN$3326)*(AO669=$AO$6:$AO$3326)*(ROW($AQ$6:$AQ$3326)&lt;&gt;ROW(AQ669))*((R669=0)*($R$6:$R$3326&gt;0)+(R669&gt;0)*($R$6:$R$3326=0)))&gt;0,"SALONES UNIDOS",IF(SUMPRODUCT((AQ669=$AQ$6:$AQ$3326)*(AH669=$AH$6:$AH$3326)*((AN669&lt;$AO$6:$AO$3326)*(AO669&gt;$AN$6:$AN$3326))*(ROW($AQ$6:$AQ$3326)&lt;&gt;ROW(AQ669)))&gt;0,"CRUZADO","Sin cruce")))</f>
        <v>Sin cruce</v>
      </c>
    </row>
    <row r="670" spans="3:44" s="8" customFormat="1" ht="18.75" hidden="1" customHeight="1" x14ac:dyDescent="0.2">
      <c r="C670" s="12" t="s">
        <v>639</v>
      </c>
      <c r="D670" s="100" t="s">
        <v>524</v>
      </c>
      <c r="E670" s="100">
        <v>20261</v>
      </c>
      <c r="F670" s="101" t="s">
        <v>23</v>
      </c>
      <c r="G670" s="101" t="s">
        <v>20</v>
      </c>
      <c r="H670" s="101" t="s">
        <v>30</v>
      </c>
      <c r="I670" s="101">
        <v>4</v>
      </c>
      <c r="J670" s="101" t="s">
        <v>16</v>
      </c>
      <c r="K670" s="102" t="s">
        <v>785</v>
      </c>
      <c r="L670" s="103" t="s">
        <v>786</v>
      </c>
      <c r="M670" s="100" t="s">
        <v>658</v>
      </c>
      <c r="N670" s="100" t="s">
        <v>644</v>
      </c>
      <c r="O670" s="101" t="s">
        <v>512</v>
      </c>
      <c r="P670" s="100">
        <v>2</v>
      </c>
      <c r="Q670" s="100">
        <v>2</v>
      </c>
      <c r="R670" s="104">
        <v>4</v>
      </c>
      <c r="S670" s="100">
        <v>3</v>
      </c>
      <c r="T670" s="39"/>
      <c r="U670" s="24">
        <v>22</v>
      </c>
      <c r="V670" s="24" t="str">
        <f>IF(W670="","",IFERROR(INDEX(#REF!,MATCH(W670,#REF!,0)),"NUEVO"))</f>
        <v>NUEVO</v>
      </c>
      <c r="W670" s="96" t="s">
        <v>338</v>
      </c>
      <c r="X670" s="49" t="s">
        <v>96</v>
      </c>
      <c r="Y670" s="94" t="s">
        <v>802</v>
      </c>
      <c r="Z670" s="94" t="s">
        <v>647</v>
      </c>
      <c r="AA670" s="94" t="s">
        <v>16</v>
      </c>
      <c r="AB670" s="94" t="s">
        <v>805</v>
      </c>
      <c r="AC670" s="94" t="s">
        <v>685</v>
      </c>
      <c r="AD670" s="94" t="s">
        <v>685</v>
      </c>
      <c r="AE670" s="94" t="s">
        <v>685</v>
      </c>
      <c r="AF670" s="94" t="s">
        <v>802</v>
      </c>
      <c r="AG670" s="24" t="str">
        <f t="shared" si="376"/>
        <v>TP</v>
      </c>
      <c r="AH670" s="100">
        <v>5</v>
      </c>
      <c r="AI670" s="100">
        <v>7</v>
      </c>
      <c r="AJ670" s="100">
        <v>40</v>
      </c>
      <c r="AK670" s="100">
        <v>11</v>
      </c>
      <c r="AL670" s="100">
        <v>0</v>
      </c>
      <c r="AM670" s="24">
        <f t="shared" si="392"/>
        <v>3.9999999999999987</v>
      </c>
      <c r="AN670" s="97">
        <f t="shared" si="393"/>
        <v>0.31944444444444448</v>
      </c>
      <c r="AO670" s="97">
        <f t="shared" si="394"/>
        <v>0.45833333333333331</v>
      </c>
      <c r="AP670" s="24" t="str" cm="1">
        <f t="array" ref="AP670">IF(W670="","",IF(SUMPRODUCT((W670=$W$6:$W$3326)*(AH670=$AH$6:$AH$3326)*(AN670=$AN$6:$AN$3326)*(AO670=$AO$6:$AO$3326)*(ROW($W$6:$W$3326)&lt;&gt;ROW(W670))*((R670=0)*($R$6:$R$3326&gt;0)+(R670&gt;0)*($R$6:$R$3326=0)))&gt;0,"SALONES UNIDOS",IF(SUMPRODUCT((W670=$W$6:$W$3326)*(AH670=$AH$6:$AH$3326)*((AN670&lt;$AO$6:$AO$3326)*(AO670&gt;$AN$6:$AN$3326))*(ROW($W$6:$W$3326)&lt;&gt;ROW(W670)))&gt;0,"CRUZADO","Sin cruce")))</f>
        <v>Sin cruce</v>
      </c>
      <c r="AQ670" s="97" t="str">
        <f t="shared" si="395"/>
        <v>DE4PRINCIPALA</v>
      </c>
      <c r="AR670" s="97" t="str" cm="1">
        <f t="array" ref="AR670">IF(AQ670="","",IF(SUMPRODUCT((AQ670=$AQ$6:$AQ$3326)*(AH670=$AH$6:$AH$3326)*(AN670=$AN$6:$AN$3326)*(AO670=$AO$6:$AO$3326)*(ROW($AQ$6:$AQ$3326)&lt;&gt;ROW(AQ670))*((R670=0)*($R$6:$R$3326&gt;0)+(R670&gt;0)*($R$6:$R$3326=0)))&gt;0,"SALONES UNIDOS",IF(SUMPRODUCT((AQ670=$AQ$6:$AQ$3326)*(AH670=$AH$6:$AH$3326)*((AN670&lt;$AO$6:$AO$3326)*(AO670&gt;$AN$6:$AN$3326))*(ROW($AQ$6:$AQ$3326)&lt;&gt;ROW(AQ670)))&gt;0,"CRUZADO","Sin cruce")))</f>
        <v>Sin cruce</v>
      </c>
    </row>
    <row r="671" spans="3:44" s="8" customFormat="1" ht="18.75" hidden="1" customHeight="1" x14ac:dyDescent="0.2">
      <c r="C671" s="12" t="s">
        <v>639</v>
      </c>
      <c r="D671" s="100" t="s">
        <v>524</v>
      </c>
      <c r="E671" s="100">
        <v>20261</v>
      </c>
      <c r="F671" s="101" t="s">
        <v>23</v>
      </c>
      <c r="G671" s="101" t="s">
        <v>20</v>
      </c>
      <c r="H671" s="101" t="s">
        <v>30</v>
      </c>
      <c r="I671" s="101">
        <v>4</v>
      </c>
      <c r="J671" s="101" t="s">
        <v>16</v>
      </c>
      <c r="K671" s="102" t="s">
        <v>788</v>
      </c>
      <c r="L671" s="103" t="s">
        <v>789</v>
      </c>
      <c r="M671" s="100" t="s">
        <v>658</v>
      </c>
      <c r="N671" s="100" t="s">
        <v>644</v>
      </c>
      <c r="O671" s="101" t="s">
        <v>512</v>
      </c>
      <c r="P671" s="100">
        <v>2</v>
      </c>
      <c r="Q671" s="100">
        <v>0</v>
      </c>
      <c r="R671" s="104">
        <v>2</v>
      </c>
      <c r="S671" s="100">
        <v>3</v>
      </c>
      <c r="T671" s="39"/>
      <c r="U671" s="24">
        <v>22</v>
      </c>
      <c r="V671" s="24" t="str">
        <f>IF(W671="","",IFERROR(INDEX(#REF!,MATCH(W671,#REF!,0)),"NUEVO"))</f>
        <v>NUEVO</v>
      </c>
      <c r="W671" s="96" t="s">
        <v>209</v>
      </c>
      <c r="X671" s="49" t="s">
        <v>96</v>
      </c>
      <c r="Y671" s="94" t="s">
        <v>802</v>
      </c>
      <c r="Z671" s="94" t="s">
        <v>647</v>
      </c>
      <c r="AA671" s="94" t="s">
        <v>16</v>
      </c>
      <c r="AB671" s="100" t="s">
        <v>1095</v>
      </c>
      <c r="AC671" s="94" t="s">
        <v>685</v>
      </c>
      <c r="AD671" s="94"/>
      <c r="AE671" s="94" t="s">
        <v>685</v>
      </c>
      <c r="AF671" s="94" t="s">
        <v>802</v>
      </c>
      <c r="AG671" s="24" t="str">
        <f t="shared" ref="AG671" si="396">IF(AND(P671&gt;0,Q671&gt;0),"TP",IF(AND(P671&gt;0,Q671=0),"T","P"))</f>
        <v>T</v>
      </c>
      <c r="AH671" s="100">
        <v>2</v>
      </c>
      <c r="AI671" s="100">
        <v>7</v>
      </c>
      <c r="AJ671" s="100">
        <v>40</v>
      </c>
      <c r="AK671" s="100">
        <v>9</v>
      </c>
      <c r="AL671" s="100">
        <v>20</v>
      </c>
      <c r="AM671" s="24">
        <f t="shared" ref="AM671" si="397">IF(R671=0,0,IF(AI671="",R671,IF(X671="HIBRIDO VIRTUAL",0,((((AK671/24)+(AL671/1440))-((AI671/24)+(AJ671/1440)))*1440/50))))</f>
        <v>1.9999999999999993</v>
      </c>
      <c r="AN671" s="97">
        <f t="shared" ref="AN671" si="398">AI671/24+AJ671/1440</f>
        <v>0.31944444444444448</v>
      </c>
      <c r="AO671" s="97">
        <f t="shared" ref="AO671" si="399">AK671/24+AL671/1440</f>
        <v>0.3888888888888889</v>
      </c>
      <c r="AP671" s="24" t="str" cm="1">
        <f t="array" ref="AP671">IF(W671="","",IF(SUMPRODUCT((W671=$W$6:$W$3326)*(AH671=$AH$6:$AH$3326)*(AN671=$AN$6:$AN$3326)*(AO671=$AO$6:$AO$3326)*(ROW($W$6:$W$3326)&lt;&gt;ROW(W671))*((R671=0)*($R$6:$R$3326&gt;0)+(R671&gt;0)*($R$6:$R$3326=0)))&gt;0,"SALONES UNIDOS",IF(SUMPRODUCT((W671=$W$6:$W$3326)*(AH671=$AH$6:$AH$3326)*((AN671&lt;$AO$6:$AO$3326)*(AO671&gt;$AN$6:$AN$3326))*(ROW($W$6:$W$3326)&lt;&gt;ROW(W671)))&gt;0,"CRUZADO","Sin cruce")))</f>
        <v>Sin cruce</v>
      </c>
      <c r="AQ671" s="97" t="str">
        <f t="shared" ref="AQ671" si="400">TRIM(CONCATENATE(H671,I671,F671,J671))</f>
        <v>DE4PRINCIPALA</v>
      </c>
      <c r="AR671" s="97" t="str" cm="1">
        <f t="array" ref="AR671">IF(AQ671="","",IF(SUMPRODUCT((AQ671=$AQ$6:$AQ$3326)*(AH671=$AH$6:$AH$3326)*(AN671=$AN$6:$AN$3326)*(AO671=$AO$6:$AO$3326)*(ROW($AQ$6:$AQ$3326)&lt;&gt;ROW(AQ671))*((R671=0)*($R$6:$R$3326&gt;0)+(R671&gt;0)*($R$6:$R$3326=0)))&gt;0,"SALONES UNIDOS",IF(SUMPRODUCT((AQ671=$AQ$6:$AQ$3326)*(AH671=$AH$6:$AH$3326)*((AN671&lt;$AO$6:$AO$3326)*(AO671&gt;$AN$6:$AN$3326))*(ROW($AQ$6:$AQ$3326)&lt;&gt;ROW(AQ671)))&gt;0,"CRUZADO","Sin cruce")))</f>
        <v>Sin cruce</v>
      </c>
    </row>
    <row r="672" spans="3:44" s="8" customFormat="1" ht="18.75" hidden="1" customHeight="1" x14ac:dyDescent="0.2">
      <c r="C672" s="12" t="s">
        <v>639</v>
      </c>
      <c r="D672" s="100" t="s">
        <v>524</v>
      </c>
      <c r="E672" s="100">
        <v>20261</v>
      </c>
      <c r="F672" s="101" t="s">
        <v>23</v>
      </c>
      <c r="G672" s="101" t="s">
        <v>20</v>
      </c>
      <c r="H672" s="101" t="s">
        <v>30</v>
      </c>
      <c r="I672" s="101">
        <v>4</v>
      </c>
      <c r="J672" s="101" t="s">
        <v>16</v>
      </c>
      <c r="K672" s="102" t="s">
        <v>788</v>
      </c>
      <c r="L672" s="103" t="s">
        <v>789</v>
      </c>
      <c r="M672" s="100" t="s">
        <v>658</v>
      </c>
      <c r="N672" s="100" t="s">
        <v>644</v>
      </c>
      <c r="O672" s="101" t="s">
        <v>512</v>
      </c>
      <c r="P672" s="100">
        <v>0</v>
      </c>
      <c r="Q672" s="100">
        <v>2</v>
      </c>
      <c r="R672" s="104">
        <v>2</v>
      </c>
      <c r="S672" s="100">
        <v>3</v>
      </c>
      <c r="T672" s="39"/>
      <c r="U672" s="24">
        <v>22</v>
      </c>
      <c r="V672" s="24" t="str">
        <f>IF(W672="","",IFERROR(INDEX(#REF!,MATCH(W672,#REF!,0)),"NUEVO"))</f>
        <v>NUEVO</v>
      </c>
      <c r="W672" s="96" t="s">
        <v>209</v>
      </c>
      <c r="X672" s="49" t="s">
        <v>96</v>
      </c>
      <c r="Y672" s="94" t="s">
        <v>802</v>
      </c>
      <c r="Z672" s="94" t="s">
        <v>647</v>
      </c>
      <c r="AA672" s="94" t="s">
        <v>685</v>
      </c>
      <c r="AB672" s="100"/>
      <c r="AC672" s="94" t="s">
        <v>685</v>
      </c>
      <c r="AD672" s="94" t="s">
        <v>751</v>
      </c>
      <c r="AE672" s="94" t="s">
        <v>685</v>
      </c>
      <c r="AF672" s="94" t="s">
        <v>802</v>
      </c>
      <c r="AG672" s="24" t="str">
        <f t="shared" si="376"/>
        <v>P</v>
      </c>
      <c r="AH672" s="100">
        <v>2</v>
      </c>
      <c r="AI672" s="100">
        <v>9</v>
      </c>
      <c r="AJ672" s="100">
        <v>20</v>
      </c>
      <c r="AK672" s="100">
        <v>11</v>
      </c>
      <c r="AL672" s="100">
        <v>0</v>
      </c>
      <c r="AM672" s="24">
        <f t="shared" si="392"/>
        <v>1.9999999999999993</v>
      </c>
      <c r="AN672" s="97">
        <f t="shared" si="393"/>
        <v>0.3888888888888889</v>
      </c>
      <c r="AO672" s="97">
        <f t="shared" si="394"/>
        <v>0.45833333333333331</v>
      </c>
      <c r="AP672" s="24" t="str" cm="1">
        <f t="array" ref="AP672">IF(W672="","",IF(SUMPRODUCT((W672=$W$6:$W$3326)*(AH672=$AH$6:$AH$3326)*(AN672=$AN$6:$AN$3326)*(AO672=$AO$6:$AO$3326)*(ROW($W$6:$W$3326)&lt;&gt;ROW(W672))*((R672=0)*($R$6:$R$3326&gt;0)+(R672&gt;0)*($R$6:$R$3326=0)))&gt;0,"SALONES UNIDOS",IF(SUMPRODUCT((W672=$W$6:$W$3326)*(AH672=$AH$6:$AH$3326)*((AN672&lt;$AO$6:$AO$3326)*(AO672&gt;$AN$6:$AN$3326))*(ROW($W$6:$W$3326)&lt;&gt;ROW(W672)))&gt;0,"CRUZADO","Sin cruce")))</f>
        <v>Sin cruce</v>
      </c>
      <c r="AQ672" s="97" t="str">
        <f t="shared" si="395"/>
        <v>DE4PRINCIPALA</v>
      </c>
      <c r="AR672" s="97" t="str" cm="1">
        <f t="array" ref="AR672">IF(AQ672="","",IF(SUMPRODUCT((AQ672=$AQ$6:$AQ$3326)*(AH672=$AH$6:$AH$3326)*(AN672=$AN$6:$AN$3326)*(AO672=$AO$6:$AO$3326)*(ROW($AQ$6:$AQ$3326)&lt;&gt;ROW(AQ672))*((R672=0)*($R$6:$R$3326&gt;0)+(R672&gt;0)*($R$6:$R$3326=0)))&gt;0,"SALONES UNIDOS",IF(SUMPRODUCT((AQ672=$AQ$6:$AQ$3326)*(AH672=$AH$6:$AH$3326)*((AN672&lt;$AO$6:$AO$3326)*(AO672&gt;$AN$6:$AN$3326))*(ROW($AQ$6:$AQ$3326)&lt;&gt;ROW(AQ672)))&gt;0,"CRUZADO","Sin cruce")))</f>
        <v>Sin cruce</v>
      </c>
    </row>
    <row r="673" spans="3:44" s="8" customFormat="1" ht="18.75" hidden="1" customHeight="1" x14ac:dyDescent="0.2">
      <c r="C673" s="12" t="s">
        <v>639</v>
      </c>
      <c r="D673" s="100" t="s">
        <v>524</v>
      </c>
      <c r="E673" s="100">
        <v>20261</v>
      </c>
      <c r="F673" s="101" t="s">
        <v>23</v>
      </c>
      <c r="G673" s="101" t="s">
        <v>20</v>
      </c>
      <c r="H673" s="101" t="s">
        <v>30</v>
      </c>
      <c r="I673" s="101">
        <v>4</v>
      </c>
      <c r="J673" s="101" t="s">
        <v>16</v>
      </c>
      <c r="K673" s="102" t="s">
        <v>790</v>
      </c>
      <c r="L673" s="103" t="s">
        <v>791</v>
      </c>
      <c r="M673" s="100" t="s">
        <v>658</v>
      </c>
      <c r="N673" s="100" t="s">
        <v>644</v>
      </c>
      <c r="O673" s="101" t="s">
        <v>521</v>
      </c>
      <c r="P673" s="100">
        <v>2</v>
      </c>
      <c r="Q673" s="100">
        <v>0</v>
      </c>
      <c r="R673" s="104">
        <v>2</v>
      </c>
      <c r="S673" s="100">
        <v>3</v>
      </c>
      <c r="T673" s="39"/>
      <c r="U673" s="24">
        <v>22</v>
      </c>
      <c r="V673" s="24" t="str">
        <f>IF(W673="","",IFERROR(INDEX(#REF!,MATCH(W673,#REF!,0)),"NUEVO"))</f>
        <v>NUEVO</v>
      </c>
      <c r="W673" s="96" t="s">
        <v>208</v>
      </c>
      <c r="X673" s="49" t="s">
        <v>95</v>
      </c>
      <c r="Y673" s="94" t="s">
        <v>802</v>
      </c>
      <c r="Z673" s="94" t="s">
        <v>647</v>
      </c>
      <c r="AA673" s="94" t="s">
        <v>685</v>
      </c>
      <c r="AB673" s="94"/>
      <c r="AC673" s="94" t="s">
        <v>685</v>
      </c>
      <c r="AD673" s="94"/>
      <c r="AE673" s="94" t="s">
        <v>685</v>
      </c>
      <c r="AF673" s="94" t="s">
        <v>802</v>
      </c>
      <c r="AG673" s="24" t="str">
        <f t="shared" ref="AG673" si="401">IF(AND(P673&gt;0,Q673&gt;0),"TP",IF(AND(P673&gt;0,Q673=0),"T","P"))</f>
        <v>T</v>
      </c>
      <c r="AH673" s="100">
        <v>4</v>
      </c>
      <c r="AI673" s="100">
        <v>11</v>
      </c>
      <c r="AJ673" s="100">
        <v>0</v>
      </c>
      <c r="AK673" s="100">
        <v>12</v>
      </c>
      <c r="AL673" s="100">
        <v>40</v>
      </c>
      <c r="AM673" s="24">
        <f t="shared" ref="AM673" si="402">IF(R673=0,0,IF(AI673="",R673,IF(X673="HIBRIDO VIRTUAL",0,((((AK673/24)+(AL673/1440))-((AI673/24)+(AJ673/1440)))*1440/50))))</f>
        <v>2.0000000000000009</v>
      </c>
      <c r="AN673" s="97">
        <f t="shared" ref="AN673" si="403">AI673/24+AJ673/1440</f>
        <v>0.45833333333333331</v>
      </c>
      <c r="AO673" s="97">
        <f t="shared" ref="AO673" si="404">AK673/24+AL673/1440</f>
        <v>0.52777777777777779</v>
      </c>
      <c r="AP673" s="24" t="str" cm="1">
        <f t="array" ref="AP673">IF(W673="","",IF(SUMPRODUCT((W673=$W$6:$W$3326)*(AH673=$AH$6:$AH$3326)*(AN673=$AN$6:$AN$3326)*(AO673=$AO$6:$AO$3326)*(ROW($W$6:$W$3326)&lt;&gt;ROW(W673))*((R673=0)*($R$6:$R$3326&gt;0)+(R673&gt;0)*($R$6:$R$3326=0)))&gt;0,"SALONES UNIDOS",IF(SUMPRODUCT((W673=$W$6:$W$3326)*(AH673=$AH$6:$AH$3326)*((AN673&lt;$AO$6:$AO$3326)*(AO673&gt;$AN$6:$AN$3326))*(ROW($W$6:$W$3326)&lt;&gt;ROW(W673)))&gt;0,"CRUZADO","Sin cruce")))</f>
        <v>Sin cruce</v>
      </c>
      <c r="AQ673" s="97" t="str">
        <f t="shared" ref="AQ673" si="405">TRIM(CONCATENATE(H673,I673,F673,J673))</f>
        <v>DE4PRINCIPALA</v>
      </c>
      <c r="AR673" s="97" t="str" cm="1">
        <f t="array" ref="AR673">IF(AQ673="","",IF(SUMPRODUCT((AQ673=$AQ$6:$AQ$3326)*(AH673=$AH$6:$AH$3326)*(AN673=$AN$6:$AN$3326)*(AO673=$AO$6:$AO$3326)*(ROW($AQ$6:$AQ$3326)&lt;&gt;ROW(AQ673))*((R673=0)*($R$6:$R$3326&gt;0)+(R673&gt;0)*($R$6:$R$3326=0)))&gt;0,"SALONES UNIDOS",IF(SUMPRODUCT((AQ673=$AQ$6:$AQ$3326)*(AH673=$AH$6:$AH$3326)*((AN673&lt;$AO$6:$AO$3326)*(AO673&gt;$AN$6:$AN$3326))*(ROW($AQ$6:$AQ$3326)&lt;&gt;ROW(AQ673)))&gt;0,"CRUZADO","Sin cruce")))</f>
        <v>Sin cruce</v>
      </c>
    </row>
    <row r="674" spans="3:44" s="8" customFormat="1" ht="18.75" hidden="1" customHeight="1" x14ac:dyDescent="0.2">
      <c r="C674" s="12" t="s">
        <v>639</v>
      </c>
      <c r="D674" s="100" t="s">
        <v>524</v>
      </c>
      <c r="E674" s="100">
        <v>20261</v>
      </c>
      <c r="F674" s="101" t="s">
        <v>23</v>
      </c>
      <c r="G674" s="101" t="s">
        <v>20</v>
      </c>
      <c r="H674" s="101" t="s">
        <v>30</v>
      </c>
      <c r="I674" s="101">
        <v>4</v>
      </c>
      <c r="J674" s="101" t="s">
        <v>16</v>
      </c>
      <c r="K674" s="102" t="s">
        <v>790</v>
      </c>
      <c r="L674" s="103" t="s">
        <v>791</v>
      </c>
      <c r="M674" s="100" t="s">
        <v>658</v>
      </c>
      <c r="N674" s="100" t="s">
        <v>644</v>
      </c>
      <c r="O674" s="101" t="s">
        <v>521</v>
      </c>
      <c r="P674" s="100">
        <v>0</v>
      </c>
      <c r="Q674" s="100">
        <v>2</v>
      </c>
      <c r="R674" s="104">
        <v>2</v>
      </c>
      <c r="S674" s="100">
        <v>3</v>
      </c>
      <c r="T674" s="39"/>
      <c r="U674" s="24">
        <v>22</v>
      </c>
      <c r="V674" s="24" t="str">
        <f>IF(W674="","",IFERROR(INDEX(#REF!,MATCH(W674,#REF!,0)),"NUEVO"))</f>
        <v>NUEVO</v>
      </c>
      <c r="W674" s="96" t="s">
        <v>208</v>
      </c>
      <c r="X674" s="49" t="s">
        <v>95</v>
      </c>
      <c r="Y674" s="94" t="s">
        <v>802</v>
      </c>
      <c r="Z674" s="94" t="s">
        <v>647</v>
      </c>
      <c r="AA674" s="94" t="s">
        <v>685</v>
      </c>
      <c r="AB674" s="94"/>
      <c r="AC674" s="94" t="s">
        <v>685</v>
      </c>
      <c r="AD674" s="94"/>
      <c r="AE674" s="94" t="s">
        <v>685</v>
      </c>
      <c r="AF674" s="94" t="s">
        <v>802</v>
      </c>
      <c r="AG674" s="24" t="str">
        <f t="shared" si="376"/>
        <v>P</v>
      </c>
      <c r="AH674" s="100">
        <v>4</v>
      </c>
      <c r="AI674" s="100">
        <v>12</v>
      </c>
      <c r="AJ674" s="100">
        <v>40</v>
      </c>
      <c r="AK674" s="100">
        <v>14</v>
      </c>
      <c r="AL674" s="100">
        <v>20</v>
      </c>
      <c r="AM674" s="24">
        <f t="shared" si="392"/>
        <v>1.9999999999999993</v>
      </c>
      <c r="AN674" s="97">
        <f t="shared" si="393"/>
        <v>0.52777777777777779</v>
      </c>
      <c r="AO674" s="97">
        <f t="shared" si="394"/>
        <v>0.59722222222222221</v>
      </c>
      <c r="AP674" s="24" t="str" cm="1">
        <f t="array" ref="AP674">IF(W674="","",IF(SUMPRODUCT((W674=$W$6:$W$3326)*(AH674=$AH$6:$AH$3326)*(AN674=$AN$6:$AN$3326)*(AO674=$AO$6:$AO$3326)*(ROW($W$6:$W$3326)&lt;&gt;ROW(W674))*((R674=0)*($R$6:$R$3326&gt;0)+(R674&gt;0)*($R$6:$R$3326=0)))&gt;0,"SALONES UNIDOS",IF(SUMPRODUCT((W674=$W$6:$W$3326)*(AH674=$AH$6:$AH$3326)*((AN674&lt;$AO$6:$AO$3326)*(AO674&gt;$AN$6:$AN$3326))*(ROW($W$6:$W$3326)&lt;&gt;ROW(W674)))&gt;0,"CRUZADO","Sin cruce")))</f>
        <v>Sin cruce</v>
      </c>
      <c r="AQ674" s="97" t="str">
        <f t="shared" si="395"/>
        <v>DE4PRINCIPALA</v>
      </c>
      <c r="AR674" s="97" t="str" cm="1">
        <f t="array" ref="AR674">IF(AQ674="","",IF(SUMPRODUCT((AQ674=$AQ$6:$AQ$3326)*(AH674=$AH$6:$AH$3326)*(AN674=$AN$6:$AN$3326)*(AO674=$AO$6:$AO$3326)*(ROW($AQ$6:$AQ$3326)&lt;&gt;ROW(AQ674))*((R674=0)*($R$6:$R$3326&gt;0)+(R674&gt;0)*($R$6:$R$3326=0)))&gt;0,"SALONES UNIDOS",IF(SUMPRODUCT((AQ674=$AQ$6:$AQ$3326)*(AH674=$AH$6:$AH$3326)*((AN674&lt;$AO$6:$AO$3326)*(AO674&gt;$AN$6:$AN$3326))*(ROW($AQ$6:$AQ$3326)&lt;&gt;ROW(AQ674)))&gt;0,"CRUZADO","Sin cruce")))</f>
        <v>Sin cruce</v>
      </c>
    </row>
    <row r="675" spans="3:44" s="8" customFormat="1" ht="18.75" hidden="1" customHeight="1" x14ac:dyDescent="0.2">
      <c r="C675" s="12" t="s">
        <v>639</v>
      </c>
      <c r="D675" s="100" t="s">
        <v>524</v>
      </c>
      <c r="E675" s="100">
        <v>20261</v>
      </c>
      <c r="F675" s="101" t="s">
        <v>23</v>
      </c>
      <c r="G675" s="101" t="s">
        <v>20</v>
      </c>
      <c r="H675" s="101" t="s">
        <v>30</v>
      </c>
      <c r="I675" s="101">
        <v>4</v>
      </c>
      <c r="J675" s="101" t="s">
        <v>16</v>
      </c>
      <c r="K675" s="102" t="s">
        <v>792</v>
      </c>
      <c r="L675" s="103" t="s">
        <v>793</v>
      </c>
      <c r="M675" s="100" t="s">
        <v>658</v>
      </c>
      <c r="N675" s="100" t="s">
        <v>644</v>
      </c>
      <c r="O675" s="101" t="s">
        <v>512</v>
      </c>
      <c r="P675" s="100">
        <v>3</v>
      </c>
      <c r="Q675" s="100">
        <v>0</v>
      </c>
      <c r="R675" s="104">
        <v>3</v>
      </c>
      <c r="S675" s="100">
        <v>3</v>
      </c>
      <c r="T675" s="39"/>
      <c r="U675" s="24">
        <v>22</v>
      </c>
      <c r="V675" s="24" t="str">
        <f>IF(W675="","",IFERROR(INDEX(#REF!,MATCH(W675,#REF!,0)),"NUEVO"))</f>
        <v>NUEVO</v>
      </c>
      <c r="W675" s="96" t="s">
        <v>369</v>
      </c>
      <c r="X675" s="49" t="s">
        <v>96</v>
      </c>
      <c r="Y675" s="94" t="s">
        <v>802</v>
      </c>
      <c r="Z675" s="94" t="s">
        <v>647</v>
      </c>
      <c r="AA675" s="94" t="s">
        <v>16</v>
      </c>
      <c r="AB675" s="94" t="s">
        <v>805</v>
      </c>
      <c r="AC675" s="94" t="s">
        <v>685</v>
      </c>
      <c r="AD675" s="94" t="s">
        <v>685</v>
      </c>
      <c r="AE675" s="94" t="s">
        <v>685</v>
      </c>
      <c r="AF675" s="94" t="s">
        <v>802</v>
      </c>
      <c r="AG675" s="24" t="str">
        <f t="shared" si="376"/>
        <v>T</v>
      </c>
      <c r="AH675" s="100">
        <v>5</v>
      </c>
      <c r="AI675" s="100">
        <v>11</v>
      </c>
      <c r="AJ675" s="100">
        <v>0</v>
      </c>
      <c r="AK675" s="100">
        <v>13</v>
      </c>
      <c r="AL675" s="100">
        <v>30</v>
      </c>
      <c r="AM675" s="24">
        <f t="shared" si="392"/>
        <v>3.0000000000000004</v>
      </c>
      <c r="AN675" s="97">
        <f t="shared" si="393"/>
        <v>0.45833333333333331</v>
      </c>
      <c r="AO675" s="97">
        <f t="shared" si="394"/>
        <v>0.5625</v>
      </c>
      <c r="AP675" s="24" t="str" cm="1">
        <f t="array" ref="AP675">IF(W675="","",IF(SUMPRODUCT((W675=$W$6:$W$3326)*(AH675=$AH$6:$AH$3326)*(AN675=$AN$6:$AN$3326)*(AO675=$AO$6:$AO$3326)*(ROW($W$6:$W$3326)&lt;&gt;ROW(W675))*((R675=0)*($R$6:$R$3326&gt;0)+(R675&gt;0)*($R$6:$R$3326=0)))&gt;0,"SALONES UNIDOS",IF(SUMPRODUCT((W675=$W$6:$W$3326)*(AH675=$AH$6:$AH$3326)*((AN675&lt;$AO$6:$AO$3326)*(AO675&gt;$AN$6:$AN$3326))*(ROW($W$6:$W$3326)&lt;&gt;ROW(W675)))&gt;0,"CRUZADO","Sin cruce")))</f>
        <v>Sin cruce</v>
      </c>
      <c r="AQ675" s="97" t="str">
        <f t="shared" si="395"/>
        <v>DE4PRINCIPALA</v>
      </c>
      <c r="AR675" s="97" t="str" cm="1">
        <f t="array" ref="AR675">IF(AQ675="","",IF(SUMPRODUCT((AQ675=$AQ$6:$AQ$3326)*(AH675=$AH$6:$AH$3326)*(AN675=$AN$6:$AN$3326)*(AO675=$AO$6:$AO$3326)*(ROW($AQ$6:$AQ$3326)&lt;&gt;ROW(AQ675))*((R675=0)*($R$6:$R$3326&gt;0)+(R675&gt;0)*($R$6:$R$3326=0)))&gt;0,"SALONES UNIDOS",IF(SUMPRODUCT((AQ675=$AQ$6:$AQ$3326)*(AH675=$AH$6:$AH$3326)*((AN675&lt;$AO$6:$AO$3326)*(AO675&gt;$AN$6:$AN$3326))*(ROW($AQ$6:$AQ$3326)&lt;&gt;ROW(AQ675)))&gt;0,"CRUZADO","Sin cruce")))</f>
        <v>Sin cruce</v>
      </c>
    </row>
    <row r="676" spans="3:44" s="8" customFormat="1" ht="18.75" hidden="1" customHeight="1" x14ac:dyDescent="0.2">
      <c r="C676" s="12" t="s">
        <v>639</v>
      </c>
      <c r="D676" s="100" t="s">
        <v>524</v>
      </c>
      <c r="E676" s="100">
        <v>20261</v>
      </c>
      <c r="F676" s="101" t="s">
        <v>23</v>
      </c>
      <c r="G676" s="101" t="s">
        <v>20</v>
      </c>
      <c r="H676" s="101" t="s">
        <v>30</v>
      </c>
      <c r="I676" s="101">
        <v>4</v>
      </c>
      <c r="J676" s="101" t="s">
        <v>16</v>
      </c>
      <c r="K676" s="102" t="s">
        <v>794</v>
      </c>
      <c r="L676" s="103" t="s">
        <v>795</v>
      </c>
      <c r="M676" s="100" t="s">
        <v>643</v>
      </c>
      <c r="N676" s="100" t="s">
        <v>644</v>
      </c>
      <c r="O676" s="101" t="s">
        <v>512</v>
      </c>
      <c r="P676" s="100">
        <v>0</v>
      </c>
      <c r="Q676" s="100">
        <v>2</v>
      </c>
      <c r="R676" s="104">
        <v>2</v>
      </c>
      <c r="S676" s="100">
        <v>3</v>
      </c>
      <c r="T676" s="39"/>
      <c r="U676" s="24">
        <v>22</v>
      </c>
      <c r="V676" s="24" t="str">
        <f>IF(W676="","",IFERROR(INDEX(#REF!,MATCH(W676,#REF!,0)),"NUEVO"))</f>
        <v>NUEVO</v>
      </c>
      <c r="W676" s="80" t="s">
        <v>550</v>
      </c>
      <c r="X676" s="49" t="s">
        <v>96</v>
      </c>
      <c r="Y676" s="94" t="s">
        <v>802</v>
      </c>
      <c r="Z676" s="94" t="s">
        <v>647</v>
      </c>
      <c r="AA676" s="94" t="s">
        <v>685</v>
      </c>
      <c r="AB676" s="100"/>
      <c r="AC676" s="94" t="s">
        <v>685</v>
      </c>
      <c r="AD676" s="94" t="s">
        <v>751</v>
      </c>
      <c r="AE676" s="94" t="s">
        <v>685</v>
      </c>
      <c r="AF676" s="94" t="s">
        <v>802</v>
      </c>
      <c r="AG676" s="24" t="str">
        <f t="shared" ref="AG676" si="406">IF(AND(P676&gt;0,Q676&gt;0),"TP",IF(AND(P676&gt;0,Q676=0),"T","P"))</f>
        <v>P</v>
      </c>
      <c r="AH676" s="100">
        <v>1</v>
      </c>
      <c r="AI676" s="100">
        <v>7</v>
      </c>
      <c r="AJ676" s="100">
        <v>40</v>
      </c>
      <c r="AK676" s="100">
        <v>9</v>
      </c>
      <c r="AL676" s="100">
        <v>20</v>
      </c>
      <c r="AM676" s="24">
        <f t="shared" ref="AM676" si="407">IF(R676=0,0,IF(AI676="",R676,IF(X676="HIBRIDO VIRTUAL",0,((((AK676/24)+(AL676/1440))-((AI676/24)+(AJ676/1440)))*1440/50))))</f>
        <v>1.9999999999999993</v>
      </c>
      <c r="AN676" s="97">
        <f t="shared" ref="AN676" si="408">AI676/24+AJ676/1440</f>
        <v>0.31944444444444448</v>
      </c>
      <c r="AO676" s="97">
        <f t="shared" ref="AO676" si="409">AK676/24+AL676/1440</f>
        <v>0.3888888888888889</v>
      </c>
      <c r="AP676" s="24" t="str" cm="1">
        <f t="array" ref="AP676">IF(W676="","",IF(SUMPRODUCT((W676=$W$6:$W$3326)*(AH676=$AH$6:$AH$3326)*(AN676=$AN$6:$AN$3326)*(AO676=$AO$6:$AO$3326)*(ROW($W$6:$W$3326)&lt;&gt;ROW(W676))*((R676=0)*($R$6:$R$3326&gt;0)+(R676&gt;0)*($R$6:$R$3326=0)))&gt;0,"SALONES UNIDOS",IF(SUMPRODUCT((W676=$W$6:$W$3326)*(AH676=$AH$6:$AH$3326)*((AN676&lt;$AO$6:$AO$3326)*(AO676&gt;$AN$6:$AN$3326))*(ROW($W$6:$W$3326)&lt;&gt;ROW(W676)))&gt;0,"CRUZADO","Sin cruce")))</f>
        <v>Sin cruce</v>
      </c>
      <c r="AQ676" s="97" t="str">
        <f t="shared" ref="AQ676" si="410">TRIM(CONCATENATE(H676,I676,F676,J676))</f>
        <v>DE4PRINCIPALA</v>
      </c>
      <c r="AR676" s="97" t="str" cm="1">
        <f t="array" ref="AR676">IF(AQ676="","",IF(SUMPRODUCT((AQ676=$AQ$6:$AQ$3326)*(AH676=$AH$6:$AH$3326)*(AN676=$AN$6:$AN$3326)*(AO676=$AO$6:$AO$3326)*(ROW($AQ$6:$AQ$3326)&lt;&gt;ROW(AQ676))*((R676=0)*($R$6:$R$3326&gt;0)+(R676&gt;0)*($R$6:$R$3326=0)))&gt;0,"SALONES UNIDOS",IF(SUMPRODUCT((AQ676=$AQ$6:$AQ$3326)*(AH676=$AH$6:$AH$3326)*((AN676&lt;$AO$6:$AO$3326)*(AO676&gt;$AN$6:$AN$3326))*(ROW($AQ$6:$AQ$3326)&lt;&gt;ROW(AQ676)))&gt;0,"CRUZADO","Sin cruce")))</f>
        <v>Sin cruce</v>
      </c>
    </row>
    <row r="677" spans="3:44" s="8" customFormat="1" ht="18.75" hidden="1" customHeight="1" x14ac:dyDescent="0.2">
      <c r="C677" s="12" t="s">
        <v>639</v>
      </c>
      <c r="D677" s="100" t="s">
        <v>524</v>
      </c>
      <c r="E677" s="100">
        <v>20261</v>
      </c>
      <c r="F677" s="101" t="s">
        <v>23</v>
      </c>
      <c r="G677" s="101" t="s">
        <v>20</v>
      </c>
      <c r="H677" s="101" t="s">
        <v>30</v>
      </c>
      <c r="I677" s="101">
        <v>4</v>
      </c>
      <c r="J677" s="101" t="s">
        <v>16</v>
      </c>
      <c r="K677" s="102" t="s">
        <v>794</v>
      </c>
      <c r="L677" s="103" t="s">
        <v>795</v>
      </c>
      <c r="M677" s="100" t="s">
        <v>643</v>
      </c>
      <c r="N677" s="100" t="s">
        <v>644</v>
      </c>
      <c r="O677" s="101" t="s">
        <v>512</v>
      </c>
      <c r="P677" s="100">
        <v>2</v>
      </c>
      <c r="Q677" s="100">
        <v>0</v>
      </c>
      <c r="R677" s="104">
        <v>2</v>
      </c>
      <c r="S677" s="100">
        <v>3</v>
      </c>
      <c r="T677" s="39"/>
      <c r="U677" s="24">
        <v>22</v>
      </c>
      <c r="V677" s="24" t="str">
        <f>IF(W677="","",IFERROR(INDEX(#REF!,MATCH(W677,#REF!,0)),"NUEVO"))</f>
        <v>NUEVO</v>
      </c>
      <c r="W677" s="80" t="s">
        <v>550</v>
      </c>
      <c r="X677" s="49" t="s">
        <v>96</v>
      </c>
      <c r="Y677" s="94" t="s">
        <v>802</v>
      </c>
      <c r="Z677" s="94" t="s">
        <v>647</v>
      </c>
      <c r="AA677" s="94" t="s">
        <v>16</v>
      </c>
      <c r="AB677" s="100" t="s">
        <v>805</v>
      </c>
      <c r="AC677" s="94" t="s">
        <v>685</v>
      </c>
      <c r="AD677" s="94"/>
      <c r="AE677" s="94" t="s">
        <v>685</v>
      </c>
      <c r="AF677" s="94" t="s">
        <v>802</v>
      </c>
      <c r="AG677" s="24" t="str">
        <f t="shared" si="376"/>
        <v>T</v>
      </c>
      <c r="AH677" s="100">
        <v>1</v>
      </c>
      <c r="AI677" s="100">
        <v>9</v>
      </c>
      <c r="AJ677" s="100">
        <v>20</v>
      </c>
      <c r="AK677" s="100">
        <v>11</v>
      </c>
      <c r="AL677" s="100">
        <v>0</v>
      </c>
      <c r="AM677" s="24">
        <f t="shared" si="392"/>
        <v>1.9999999999999993</v>
      </c>
      <c r="AN677" s="97">
        <f t="shared" si="393"/>
        <v>0.3888888888888889</v>
      </c>
      <c r="AO677" s="97">
        <f t="shared" si="394"/>
        <v>0.45833333333333331</v>
      </c>
      <c r="AP677" s="24" t="str" cm="1">
        <f t="array" ref="AP677">IF(W677="","",IF(SUMPRODUCT((W677=$W$6:$W$3326)*(AH677=$AH$6:$AH$3326)*(AN677=$AN$6:$AN$3326)*(AO677=$AO$6:$AO$3326)*(ROW($W$6:$W$3326)&lt;&gt;ROW(W677))*((R677=0)*($R$6:$R$3326&gt;0)+(R677&gt;0)*($R$6:$R$3326=0)))&gt;0,"SALONES UNIDOS",IF(SUMPRODUCT((W677=$W$6:$W$3326)*(AH677=$AH$6:$AH$3326)*((AN677&lt;$AO$6:$AO$3326)*(AO677&gt;$AN$6:$AN$3326))*(ROW($W$6:$W$3326)&lt;&gt;ROW(W677)))&gt;0,"CRUZADO","Sin cruce")))</f>
        <v>Sin cruce</v>
      </c>
      <c r="AQ677" s="97" t="str">
        <f t="shared" si="395"/>
        <v>DE4PRINCIPALA</v>
      </c>
      <c r="AR677" s="97" t="str" cm="1">
        <f t="array" ref="AR677">IF(AQ677="","",IF(SUMPRODUCT((AQ677=$AQ$6:$AQ$3326)*(AH677=$AH$6:$AH$3326)*(AN677=$AN$6:$AN$3326)*(AO677=$AO$6:$AO$3326)*(ROW($AQ$6:$AQ$3326)&lt;&gt;ROW(AQ677))*((R677=0)*($R$6:$R$3326&gt;0)+(R677&gt;0)*($R$6:$R$3326=0)))&gt;0,"SALONES UNIDOS",IF(SUMPRODUCT((AQ677=$AQ$6:$AQ$3326)*(AH677=$AH$6:$AH$3326)*((AN677&lt;$AO$6:$AO$3326)*(AO677&gt;$AN$6:$AN$3326))*(ROW($AQ$6:$AQ$3326)&lt;&gt;ROW(AQ677)))&gt;0,"CRUZADO","Sin cruce")))</f>
        <v>Sin cruce</v>
      </c>
    </row>
    <row r="678" spans="3:44" s="8" customFormat="1" ht="18.75" hidden="1" customHeight="1" x14ac:dyDescent="0.2">
      <c r="C678" s="12" t="s">
        <v>639</v>
      </c>
      <c r="D678" s="100" t="s">
        <v>524</v>
      </c>
      <c r="E678" s="100">
        <v>20261</v>
      </c>
      <c r="F678" s="101" t="s">
        <v>23</v>
      </c>
      <c r="G678" s="101" t="s">
        <v>20</v>
      </c>
      <c r="H678" s="101" t="s">
        <v>30</v>
      </c>
      <c r="I678" s="101">
        <v>4</v>
      </c>
      <c r="J678" s="101" t="s">
        <v>16</v>
      </c>
      <c r="K678" s="102" t="s">
        <v>796</v>
      </c>
      <c r="L678" s="103" t="s">
        <v>797</v>
      </c>
      <c r="M678" s="100" t="s">
        <v>658</v>
      </c>
      <c r="N678" s="100" t="s">
        <v>644</v>
      </c>
      <c r="O678" s="101" t="s">
        <v>521</v>
      </c>
      <c r="P678" s="100">
        <v>3</v>
      </c>
      <c r="Q678" s="100">
        <v>0</v>
      </c>
      <c r="R678" s="104">
        <v>3</v>
      </c>
      <c r="S678" s="100">
        <v>3</v>
      </c>
      <c r="T678" s="142"/>
      <c r="U678" s="42">
        <v>22</v>
      </c>
      <c r="V678" s="24" t="str">
        <f>IF(W678="","",IFERROR(INDEX(#REF!,MATCH(W678,#REF!,0)),"NUEVO"))</f>
        <v>NUEVO</v>
      </c>
      <c r="W678" s="126" t="s">
        <v>145</v>
      </c>
      <c r="X678" s="105" t="s">
        <v>95</v>
      </c>
      <c r="Y678" s="94" t="s">
        <v>802</v>
      </c>
      <c r="Z678" s="94" t="s">
        <v>647</v>
      </c>
      <c r="AA678" s="94" t="s">
        <v>685</v>
      </c>
      <c r="AB678" s="94"/>
      <c r="AC678" s="94" t="s">
        <v>685</v>
      </c>
      <c r="AD678" s="94" t="s">
        <v>685</v>
      </c>
      <c r="AE678" s="94" t="s">
        <v>685</v>
      </c>
      <c r="AF678" s="94" t="s">
        <v>802</v>
      </c>
      <c r="AG678" s="24" t="str">
        <f t="shared" si="376"/>
        <v>T</v>
      </c>
      <c r="AH678" s="100">
        <v>4</v>
      </c>
      <c r="AI678" s="100">
        <v>7</v>
      </c>
      <c r="AJ678" s="100">
        <v>40</v>
      </c>
      <c r="AK678" s="100">
        <v>10</v>
      </c>
      <c r="AL678" s="100">
        <v>10</v>
      </c>
      <c r="AM678" s="24">
        <f t="shared" si="392"/>
        <v>2.9999999999999987</v>
      </c>
      <c r="AN678" s="97">
        <f t="shared" si="393"/>
        <v>0.31944444444444448</v>
      </c>
      <c r="AO678" s="97">
        <f t="shared" si="394"/>
        <v>0.4236111111111111</v>
      </c>
      <c r="AP678" s="24" t="str" cm="1">
        <f t="array" ref="AP678">IF(W678="","",IF(SUMPRODUCT((W678=$W$6:$W$3326)*(AH678=$AH$6:$AH$3326)*(AN678=$AN$6:$AN$3326)*(AO678=$AO$6:$AO$3326)*(ROW($W$6:$W$3326)&lt;&gt;ROW(W678))*((R678=0)*($R$6:$R$3326&gt;0)+(R678&gt;0)*($R$6:$R$3326=0)))&gt;0,"SALONES UNIDOS",IF(SUMPRODUCT((W678=$W$6:$W$3326)*(AH678=$AH$6:$AH$3326)*((AN678&lt;$AO$6:$AO$3326)*(AO678&gt;$AN$6:$AN$3326))*(ROW($W$6:$W$3326)&lt;&gt;ROW(W678)))&gt;0,"CRUZADO","Sin cruce")))</f>
        <v>Sin cruce</v>
      </c>
      <c r="AQ678" s="97" t="str">
        <f t="shared" si="395"/>
        <v>DE4PRINCIPALA</v>
      </c>
      <c r="AR678" s="97" t="str" cm="1">
        <f t="array" ref="AR678">IF(AQ678="","",IF(SUMPRODUCT((AQ678=$AQ$6:$AQ$3326)*(AH678=$AH$6:$AH$3326)*(AN678=$AN$6:$AN$3326)*(AO678=$AO$6:$AO$3326)*(ROW($AQ$6:$AQ$3326)&lt;&gt;ROW(AQ678))*((R678=0)*($R$6:$R$3326&gt;0)+(R678&gt;0)*($R$6:$R$3326=0)))&gt;0,"SALONES UNIDOS",IF(SUMPRODUCT((AQ678=$AQ$6:$AQ$3326)*(AH678=$AH$6:$AH$3326)*((AN678&lt;$AO$6:$AO$3326)*(AO678&gt;$AN$6:$AN$3326))*(ROW($AQ$6:$AQ$3326)&lt;&gt;ROW(AQ678)))&gt;0,"CRUZADO","Sin cruce")))</f>
        <v>Sin cruce</v>
      </c>
    </row>
    <row r="679" spans="3:44" s="8" customFormat="1" ht="18.75" hidden="1" customHeight="1" x14ac:dyDescent="0.2">
      <c r="C679" s="12" t="s">
        <v>639</v>
      </c>
      <c r="D679" s="100" t="s">
        <v>524</v>
      </c>
      <c r="E679" s="100">
        <v>20261</v>
      </c>
      <c r="F679" s="101" t="s">
        <v>23</v>
      </c>
      <c r="G679" s="101" t="s">
        <v>20</v>
      </c>
      <c r="H679" s="101" t="s">
        <v>30</v>
      </c>
      <c r="I679" s="101">
        <v>4</v>
      </c>
      <c r="J679" s="101" t="s">
        <v>16</v>
      </c>
      <c r="K679" s="102" t="s">
        <v>798</v>
      </c>
      <c r="L679" s="103" t="s">
        <v>799</v>
      </c>
      <c r="M679" s="100" t="s">
        <v>658</v>
      </c>
      <c r="N679" s="100" t="s">
        <v>644</v>
      </c>
      <c r="O679" s="101" t="s">
        <v>512</v>
      </c>
      <c r="P679" s="100">
        <v>1</v>
      </c>
      <c r="Q679" s="100">
        <v>4</v>
      </c>
      <c r="R679" s="104">
        <v>5</v>
      </c>
      <c r="S679" s="100">
        <v>3</v>
      </c>
      <c r="T679" s="142"/>
      <c r="U679" s="42">
        <v>22</v>
      </c>
      <c r="V679" s="24" t="str">
        <f>IF(W679="","",IFERROR(INDEX(#REF!,MATCH(W679,#REF!,0)),"NUEVO"))</f>
        <v>NUEVO</v>
      </c>
      <c r="W679" s="126" t="s">
        <v>104</v>
      </c>
      <c r="X679" s="105" t="s">
        <v>96</v>
      </c>
      <c r="Y679" s="94" t="s">
        <v>802</v>
      </c>
      <c r="Z679" s="94" t="s">
        <v>647</v>
      </c>
      <c r="AA679" s="94" t="s">
        <v>16</v>
      </c>
      <c r="AB679" s="94" t="s">
        <v>805</v>
      </c>
      <c r="AC679" s="94" t="s">
        <v>685</v>
      </c>
      <c r="AD679" s="94" t="s">
        <v>685</v>
      </c>
      <c r="AE679" s="94" t="s">
        <v>685</v>
      </c>
      <c r="AF679" s="94" t="s">
        <v>802</v>
      </c>
      <c r="AG679" s="24" t="str">
        <f t="shared" si="376"/>
        <v>TP</v>
      </c>
      <c r="AH679" s="100">
        <v>3</v>
      </c>
      <c r="AI679" s="100">
        <v>7</v>
      </c>
      <c r="AJ679" s="100">
        <v>40</v>
      </c>
      <c r="AK679" s="100">
        <v>11</v>
      </c>
      <c r="AL679" s="100">
        <v>50</v>
      </c>
      <c r="AM679" s="24">
        <f t="shared" si="392"/>
        <v>4.9999999999999982</v>
      </c>
      <c r="AN679" s="97">
        <f t="shared" si="393"/>
        <v>0.31944444444444448</v>
      </c>
      <c r="AO679" s="97">
        <f t="shared" si="394"/>
        <v>0.49305555555555552</v>
      </c>
      <c r="AP679" s="24" t="str" cm="1">
        <f t="array" ref="AP679">IF(W679="","",IF(SUMPRODUCT((W679=$W$6:$W$3326)*(AH679=$AH$6:$AH$3326)*(AN679=$AN$6:$AN$3326)*(AO679=$AO$6:$AO$3326)*(ROW($W$6:$W$3326)&lt;&gt;ROW(W679))*((R679=0)*($R$6:$R$3326&gt;0)+(R679&gt;0)*($R$6:$R$3326=0)))&gt;0,"SALONES UNIDOS",IF(SUMPRODUCT((W679=$W$6:$W$3326)*(AH679=$AH$6:$AH$3326)*((AN679&lt;$AO$6:$AO$3326)*(AO679&gt;$AN$6:$AN$3326))*(ROW($W$6:$W$3326)&lt;&gt;ROW(W679)))&gt;0,"CRUZADO","Sin cruce")))</f>
        <v>Sin cruce</v>
      </c>
      <c r="AQ679" s="97" t="str">
        <f t="shared" si="395"/>
        <v>DE4PRINCIPALA</v>
      </c>
      <c r="AR679" s="97" t="str" cm="1">
        <f t="array" ref="AR679">IF(AQ679="","",IF(SUMPRODUCT((AQ679=$AQ$6:$AQ$3326)*(AH679=$AH$6:$AH$3326)*(AN679=$AN$6:$AN$3326)*(AO679=$AO$6:$AO$3326)*(ROW($AQ$6:$AQ$3326)&lt;&gt;ROW(AQ679))*((R679=0)*($R$6:$R$3326&gt;0)+(R679&gt;0)*($R$6:$R$3326=0)))&gt;0,"SALONES UNIDOS",IF(SUMPRODUCT((AQ679=$AQ$6:$AQ$3326)*(AH679=$AH$6:$AH$3326)*((AN679&lt;$AO$6:$AO$3326)*(AO679&gt;$AN$6:$AN$3326))*(ROW($AQ$6:$AQ$3326)&lt;&gt;ROW(AQ679)))&gt;0,"CRUZADO","Sin cruce")))</f>
        <v>Sin cruce</v>
      </c>
    </row>
    <row r="680" spans="3:44" s="8" customFormat="1" ht="18.75" hidden="1" customHeight="1" x14ac:dyDescent="0.2">
      <c r="C680" s="12" t="s">
        <v>639</v>
      </c>
      <c r="D680" s="94" t="s">
        <v>524</v>
      </c>
      <c r="E680" s="94">
        <v>20261</v>
      </c>
      <c r="F680" s="12" t="s">
        <v>23</v>
      </c>
      <c r="G680" s="12" t="s">
        <v>20</v>
      </c>
      <c r="H680" s="12" t="s">
        <v>30</v>
      </c>
      <c r="I680" s="101">
        <v>5</v>
      </c>
      <c r="J680" s="101" t="s">
        <v>16</v>
      </c>
      <c r="K680" s="102" t="s">
        <v>800</v>
      </c>
      <c r="L680" s="103" t="s">
        <v>801</v>
      </c>
      <c r="M680" s="100" t="s">
        <v>658</v>
      </c>
      <c r="N680" s="100" t="s">
        <v>644</v>
      </c>
      <c r="O680" s="101" t="s">
        <v>521</v>
      </c>
      <c r="P680" s="100">
        <v>2</v>
      </c>
      <c r="Q680" s="100">
        <v>2</v>
      </c>
      <c r="R680" s="104">
        <v>4</v>
      </c>
      <c r="S680" s="100">
        <v>3</v>
      </c>
      <c r="T680" s="142"/>
      <c r="U680" s="100">
        <v>22</v>
      </c>
      <c r="V680" s="24" t="str">
        <f>IF(W680="","",IFERROR(INDEX(#REF!,MATCH(W680,#REF!,0)),"NUEVO"))</f>
        <v>NUEVO</v>
      </c>
      <c r="W680" s="126" t="s">
        <v>345</v>
      </c>
      <c r="X680" s="105" t="s">
        <v>95</v>
      </c>
      <c r="Y680" s="94" t="s">
        <v>802</v>
      </c>
      <c r="Z680" s="94" t="s">
        <v>647</v>
      </c>
      <c r="AA680" s="94"/>
      <c r="AB680" s="94"/>
      <c r="AC680" s="94"/>
      <c r="AD680" s="94"/>
      <c r="AE680" s="94"/>
      <c r="AF680" s="94" t="s">
        <v>802</v>
      </c>
      <c r="AG680" s="24" t="str">
        <f t="shared" si="376"/>
        <v>TP</v>
      </c>
      <c r="AH680" s="100">
        <v>1</v>
      </c>
      <c r="AI680" s="100">
        <v>7</v>
      </c>
      <c r="AJ680" s="100">
        <v>40</v>
      </c>
      <c r="AK680" s="100">
        <v>11</v>
      </c>
      <c r="AL680" s="100">
        <v>0</v>
      </c>
      <c r="AM680" s="24">
        <f t="shared" si="392"/>
        <v>3.9999999999999987</v>
      </c>
      <c r="AN680" s="97">
        <f t="shared" si="393"/>
        <v>0.31944444444444448</v>
      </c>
      <c r="AO680" s="97">
        <f t="shared" si="394"/>
        <v>0.45833333333333331</v>
      </c>
      <c r="AP680" s="24" t="str" cm="1">
        <f t="array" ref="AP680">IF(W680="","",IF(SUMPRODUCT((W680=$W$6:$W$3326)*(AH680=$AH$6:$AH$3326)*(AN680=$AN$6:$AN$3326)*(AO680=$AO$6:$AO$3326)*(ROW($W$6:$W$3326)&lt;&gt;ROW(W680))*((R680=0)*($R$6:$R$3326&gt;0)+(R680&gt;0)*($R$6:$R$3326=0)))&gt;0,"SALONES UNIDOS",IF(SUMPRODUCT((W680=$W$6:$W$3326)*(AH680=$AH$6:$AH$3326)*((AN680&lt;$AO$6:$AO$3326)*(AO680&gt;$AN$6:$AN$3326))*(ROW($W$6:$W$3326)&lt;&gt;ROW(W680)))&gt;0,"CRUZADO","Sin cruce")))</f>
        <v>Sin cruce</v>
      </c>
      <c r="AQ680" s="97" t="str">
        <f t="shared" ref="AQ680:AQ743" si="411">TRIM(CONCATENATE(H680,I680,F680,J680))</f>
        <v>DE5PRINCIPALA</v>
      </c>
      <c r="AR680" s="97" t="str" cm="1">
        <f t="array" ref="AR680">IF(AQ680="","",IF(SUMPRODUCT((AQ680=$AQ$6:$AQ$3326)*(AH680=$AH$6:$AH$3326)*(AN680=$AN$6:$AN$3326)*(AO680=$AO$6:$AO$3326)*(ROW($AQ$6:$AQ$3326)&lt;&gt;ROW(AQ680))*((R680=0)*($R$6:$R$3326&gt;0)+(R680&gt;0)*($R$6:$R$3326=0)))&gt;0,"SALONES UNIDOS",IF(SUMPRODUCT((AQ680=$AQ$6:$AQ$3326)*(AH680=$AH$6:$AH$3326)*((AN680&lt;$AO$6:$AO$3326)*(AO680&gt;$AN$6:$AN$3326))*(ROW($AQ$6:$AQ$3326)&lt;&gt;ROW(AQ680)))&gt;0,"CRUZADO","Sin cruce")))</f>
        <v>Sin cruce</v>
      </c>
    </row>
    <row r="681" spans="3:44" s="8" customFormat="1" ht="18.75" hidden="1" customHeight="1" x14ac:dyDescent="0.2">
      <c r="C681" s="12" t="s">
        <v>639</v>
      </c>
      <c r="D681" s="94" t="s">
        <v>524</v>
      </c>
      <c r="E681" s="94">
        <v>20261</v>
      </c>
      <c r="F681" s="12" t="s">
        <v>23</v>
      </c>
      <c r="G681" s="12" t="s">
        <v>20</v>
      </c>
      <c r="H681" s="12" t="s">
        <v>30</v>
      </c>
      <c r="I681" s="101">
        <v>5</v>
      </c>
      <c r="J681" s="101" t="s">
        <v>16</v>
      </c>
      <c r="K681" s="102" t="s">
        <v>803</v>
      </c>
      <c r="L681" s="103" t="s">
        <v>804</v>
      </c>
      <c r="M681" s="100" t="s">
        <v>643</v>
      </c>
      <c r="N681" s="100" t="s">
        <v>644</v>
      </c>
      <c r="O681" s="101" t="s">
        <v>512</v>
      </c>
      <c r="P681" s="100">
        <v>2</v>
      </c>
      <c r="Q681" s="100">
        <v>2</v>
      </c>
      <c r="R681" s="104">
        <v>4</v>
      </c>
      <c r="S681" s="100">
        <v>3</v>
      </c>
      <c r="T681" s="142"/>
      <c r="U681" s="100">
        <v>22</v>
      </c>
      <c r="V681" s="24" t="str">
        <f>IF(W681="","",IFERROR(INDEX(#REF!,MATCH(W681,#REF!,0)),"NUEVO"))</f>
        <v>NUEVO</v>
      </c>
      <c r="W681" s="126" t="s">
        <v>208</v>
      </c>
      <c r="X681" s="105" t="s">
        <v>96</v>
      </c>
      <c r="Y681" s="94" t="s">
        <v>802</v>
      </c>
      <c r="Z681" s="94" t="s">
        <v>647</v>
      </c>
      <c r="AA681" s="94" t="s">
        <v>16</v>
      </c>
      <c r="AB681" s="94" t="s">
        <v>805</v>
      </c>
      <c r="AC681" s="94"/>
      <c r="AD681" s="94"/>
      <c r="AE681" s="94"/>
      <c r="AF681" s="94" t="s">
        <v>802</v>
      </c>
      <c r="AG681" s="24" t="str">
        <f t="shared" si="376"/>
        <v>TP</v>
      </c>
      <c r="AH681" s="100">
        <v>4</v>
      </c>
      <c r="AI681" s="100">
        <v>7</v>
      </c>
      <c r="AJ681" s="100">
        <v>40</v>
      </c>
      <c r="AK681" s="100">
        <v>11</v>
      </c>
      <c r="AL681" s="100">
        <v>0</v>
      </c>
      <c r="AM681" s="24">
        <f t="shared" si="392"/>
        <v>3.9999999999999987</v>
      </c>
      <c r="AN681" s="97">
        <f t="shared" si="393"/>
        <v>0.31944444444444448</v>
      </c>
      <c r="AO681" s="97">
        <f t="shared" si="394"/>
        <v>0.45833333333333331</v>
      </c>
      <c r="AP681" s="24" t="str" cm="1">
        <f t="array" ref="AP681">IF(W681="","",IF(SUMPRODUCT((W681=$W$6:$W$3326)*(AH681=$AH$6:$AH$3326)*(AN681=$AN$6:$AN$3326)*(AO681=$AO$6:$AO$3326)*(ROW($W$6:$W$3326)&lt;&gt;ROW(W681))*((R681=0)*($R$6:$R$3326&gt;0)+(R681&gt;0)*($R$6:$R$3326=0)))&gt;0,"SALONES UNIDOS",IF(SUMPRODUCT((W681=$W$6:$W$3326)*(AH681=$AH$6:$AH$3326)*((AN681&lt;$AO$6:$AO$3326)*(AO681&gt;$AN$6:$AN$3326))*(ROW($W$6:$W$3326)&lt;&gt;ROW(W681)))&gt;0,"CRUZADO","Sin cruce")))</f>
        <v>Sin cruce</v>
      </c>
      <c r="AQ681" s="97" t="str">
        <f t="shared" si="411"/>
        <v>DE5PRINCIPALA</v>
      </c>
      <c r="AR681" s="97" t="str" cm="1">
        <f t="array" ref="AR681">IF(AQ681="","",IF(SUMPRODUCT((AQ681=$AQ$6:$AQ$3326)*(AH681=$AH$6:$AH$3326)*(AN681=$AN$6:$AN$3326)*(AO681=$AO$6:$AO$3326)*(ROW($AQ$6:$AQ$3326)&lt;&gt;ROW(AQ681))*((R681=0)*($R$6:$R$3326&gt;0)+(R681&gt;0)*($R$6:$R$3326=0)))&gt;0,"SALONES UNIDOS",IF(SUMPRODUCT((AQ681=$AQ$6:$AQ$3326)*(AH681=$AH$6:$AH$3326)*((AN681&lt;$AO$6:$AO$3326)*(AO681&gt;$AN$6:$AN$3326))*(ROW($AQ$6:$AQ$3326)&lt;&gt;ROW(AQ681)))&gt;0,"CRUZADO","Sin cruce")))</f>
        <v>Sin cruce</v>
      </c>
    </row>
    <row r="682" spans="3:44" s="8" customFormat="1" ht="18.75" hidden="1" customHeight="1" x14ac:dyDescent="0.2">
      <c r="C682" s="12" t="s">
        <v>639</v>
      </c>
      <c r="D682" s="94" t="s">
        <v>524</v>
      </c>
      <c r="E682" s="94">
        <v>20261</v>
      </c>
      <c r="F682" s="12" t="s">
        <v>23</v>
      </c>
      <c r="G682" s="12" t="s">
        <v>20</v>
      </c>
      <c r="H682" s="12" t="s">
        <v>30</v>
      </c>
      <c r="I682" s="101">
        <v>5</v>
      </c>
      <c r="J682" s="101" t="s">
        <v>16</v>
      </c>
      <c r="K682" s="102" t="s">
        <v>806</v>
      </c>
      <c r="L682" s="103" t="s">
        <v>807</v>
      </c>
      <c r="M682" s="100" t="s">
        <v>658</v>
      </c>
      <c r="N682" s="100" t="s">
        <v>644</v>
      </c>
      <c r="O682" s="101" t="s">
        <v>512</v>
      </c>
      <c r="P682" s="100">
        <v>2</v>
      </c>
      <c r="Q682" s="100">
        <v>2</v>
      </c>
      <c r="R682" s="104">
        <v>4</v>
      </c>
      <c r="S682" s="100">
        <v>3</v>
      </c>
      <c r="T682" s="142"/>
      <c r="U682" s="100">
        <v>22</v>
      </c>
      <c r="V682" s="24" t="str">
        <f>IF(W682="","",IFERROR(INDEX(#REF!,MATCH(W682,#REF!,0)),"NUEVO"))</f>
        <v>NUEVO</v>
      </c>
      <c r="W682" s="126" t="s">
        <v>209</v>
      </c>
      <c r="X682" s="105" t="s">
        <v>96</v>
      </c>
      <c r="Y682" s="94" t="s">
        <v>802</v>
      </c>
      <c r="Z682" s="94" t="s">
        <v>647</v>
      </c>
      <c r="AA682" s="94" t="s">
        <v>16</v>
      </c>
      <c r="AB682" s="94" t="s">
        <v>1189</v>
      </c>
      <c r="AC682" s="94"/>
      <c r="AD682" s="94"/>
      <c r="AE682" s="94"/>
      <c r="AF682" s="94" t="s">
        <v>802</v>
      </c>
      <c r="AG682" s="24" t="str">
        <f t="shared" si="376"/>
        <v>TP</v>
      </c>
      <c r="AH682" s="100">
        <v>3</v>
      </c>
      <c r="AI682" s="100">
        <v>7</v>
      </c>
      <c r="AJ682" s="100">
        <v>40</v>
      </c>
      <c r="AK682" s="100">
        <v>11</v>
      </c>
      <c r="AL682" s="100">
        <v>0</v>
      </c>
      <c r="AM682" s="24">
        <f t="shared" si="392"/>
        <v>3.9999999999999987</v>
      </c>
      <c r="AN682" s="97">
        <f t="shared" si="393"/>
        <v>0.31944444444444448</v>
      </c>
      <c r="AO682" s="97">
        <f t="shared" si="394"/>
        <v>0.45833333333333331</v>
      </c>
      <c r="AP682" s="24" t="str" cm="1">
        <f t="array" ref="AP682">IF(W682="","",IF(SUMPRODUCT((W682=$W$6:$W$3326)*(AH682=$AH$6:$AH$3326)*(AN682=$AN$6:$AN$3326)*(AO682=$AO$6:$AO$3326)*(ROW($W$6:$W$3326)&lt;&gt;ROW(W682))*((R682=0)*($R$6:$R$3326&gt;0)+(R682&gt;0)*($R$6:$R$3326=0)))&gt;0,"SALONES UNIDOS",IF(SUMPRODUCT((W682=$W$6:$W$3326)*(AH682=$AH$6:$AH$3326)*((AN682&lt;$AO$6:$AO$3326)*(AO682&gt;$AN$6:$AN$3326))*(ROW($W$6:$W$3326)&lt;&gt;ROW(W682)))&gt;0,"CRUZADO","Sin cruce")))</f>
        <v>Sin cruce</v>
      </c>
      <c r="AQ682" s="97" t="str">
        <f t="shared" si="411"/>
        <v>DE5PRINCIPALA</v>
      </c>
      <c r="AR682" s="97" t="str" cm="1">
        <f t="array" ref="AR682">IF(AQ682="","",IF(SUMPRODUCT((AQ682=$AQ$6:$AQ$3326)*(AH682=$AH$6:$AH$3326)*(AN682=$AN$6:$AN$3326)*(AO682=$AO$6:$AO$3326)*(ROW($AQ$6:$AQ$3326)&lt;&gt;ROW(AQ682))*((R682=0)*($R$6:$R$3326&gt;0)+(R682&gt;0)*($R$6:$R$3326=0)))&gt;0,"SALONES UNIDOS",IF(SUMPRODUCT((AQ682=$AQ$6:$AQ$3326)*(AH682=$AH$6:$AH$3326)*((AN682&lt;$AO$6:$AO$3326)*(AO682&gt;$AN$6:$AN$3326))*(ROW($AQ$6:$AQ$3326)&lt;&gt;ROW(AQ682)))&gt;0,"CRUZADO","Sin cruce")))</f>
        <v>Sin cruce</v>
      </c>
    </row>
    <row r="683" spans="3:44" s="8" customFormat="1" ht="18.75" hidden="1" customHeight="1" x14ac:dyDescent="0.2">
      <c r="C683" s="12" t="s">
        <v>639</v>
      </c>
      <c r="D683" s="94" t="s">
        <v>524</v>
      </c>
      <c r="E683" s="94">
        <v>20261</v>
      </c>
      <c r="F683" s="12" t="s">
        <v>23</v>
      </c>
      <c r="G683" s="12" t="s">
        <v>20</v>
      </c>
      <c r="H683" s="12" t="s">
        <v>30</v>
      </c>
      <c r="I683" s="101">
        <v>5</v>
      </c>
      <c r="J683" s="101" t="s">
        <v>16</v>
      </c>
      <c r="K683" s="102" t="s">
        <v>808</v>
      </c>
      <c r="L683" s="103" t="s">
        <v>809</v>
      </c>
      <c r="M683" s="100" t="s">
        <v>643</v>
      </c>
      <c r="N683" s="100" t="s">
        <v>644</v>
      </c>
      <c r="O683" s="101" t="s">
        <v>521</v>
      </c>
      <c r="P683" s="100">
        <v>2</v>
      </c>
      <c r="Q683" s="100">
        <v>2</v>
      </c>
      <c r="R683" s="104">
        <v>4</v>
      </c>
      <c r="S683" s="100">
        <v>3</v>
      </c>
      <c r="T683" s="142"/>
      <c r="U683" s="100">
        <v>22</v>
      </c>
      <c r="V683" s="24" t="str">
        <f>IF(W683="","",IFERROR(INDEX(#REF!,MATCH(W683,#REF!,0)),"NUEVO"))</f>
        <v>NUEVO</v>
      </c>
      <c r="W683" s="126" t="s">
        <v>450</v>
      </c>
      <c r="X683" s="105" t="s">
        <v>95</v>
      </c>
      <c r="Y683" s="94" t="s">
        <v>802</v>
      </c>
      <c r="Z683" s="94" t="s">
        <v>647</v>
      </c>
      <c r="AA683" s="94"/>
      <c r="AB683" s="94"/>
      <c r="AC683" s="94"/>
      <c r="AD683" s="94"/>
      <c r="AE683" s="94"/>
      <c r="AF683" s="94" t="s">
        <v>802</v>
      </c>
      <c r="AG683" s="24" t="str">
        <f t="shared" si="376"/>
        <v>TP</v>
      </c>
      <c r="AH683" s="100">
        <v>1</v>
      </c>
      <c r="AI683" s="100">
        <v>11</v>
      </c>
      <c r="AJ683" s="100">
        <v>0</v>
      </c>
      <c r="AK683" s="100">
        <v>14</v>
      </c>
      <c r="AL683" s="100">
        <v>20</v>
      </c>
      <c r="AM683" s="24">
        <f t="shared" si="392"/>
        <v>4</v>
      </c>
      <c r="AN683" s="97">
        <f t="shared" si="393"/>
        <v>0.45833333333333331</v>
      </c>
      <c r="AO683" s="97">
        <f t="shared" si="394"/>
        <v>0.59722222222222221</v>
      </c>
      <c r="AP683" s="24" t="str" cm="1">
        <f t="array" ref="AP683">IF(W683="","",IF(SUMPRODUCT((W683=$W$6:$W$3326)*(AH683=$AH$6:$AH$3326)*(AN683=$AN$6:$AN$3326)*(AO683=$AO$6:$AO$3326)*(ROW($W$6:$W$3326)&lt;&gt;ROW(W683))*((R683=0)*($R$6:$R$3326&gt;0)+(R683&gt;0)*($R$6:$R$3326=0)))&gt;0,"SALONES UNIDOS",IF(SUMPRODUCT((W683=$W$6:$W$3326)*(AH683=$AH$6:$AH$3326)*((AN683&lt;$AO$6:$AO$3326)*(AO683&gt;$AN$6:$AN$3326))*(ROW($W$6:$W$3326)&lt;&gt;ROW(W683)))&gt;0,"CRUZADO","Sin cruce")))</f>
        <v>Sin cruce</v>
      </c>
      <c r="AQ683" s="97" t="str">
        <f t="shared" si="411"/>
        <v>DE5PRINCIPALA</v>
      </c>
      <c r="AR683" s="97" t="str" cm="1">
        <f t="array" ref="AR683">IF(AQ683="","",IF(SUMPRODUCT((AQ683=$AQ$6:$AQ$3326)*(AH683=$AH$6:$AH$3326)*(AN683=$AN$6:$AN$3326)*(AO683=$AO$6:$AO$3326)*(ROW($AQ$6:$AQ$3326)&lt;&gt;ROW(AQ683))*((R683=0)*($R$6:$R$3326&gt;0)+(R683&gt;0)*($R$6:$R$3326=0)))&gt;0,"SALONES UNIDOS",IF(SUMPRODUCT((AQ683=$AQ$6:$AQ$3326)*(AH683=$AH$6:$AH$3326)*((AN683&lt;$AO$6:$AO$3326)*(AO683&gt;$AN$6:$AN$3326))*(ROW($AQ$6:$AQ$3326)&lt;&gt;ROW(AQ683)))&gt;0,"CRUZADO","Sin cruce")))</f>
        <v>Sin cruce</v>
      </c>
    </row>
    <row r="684" spans="3:44" s="8" customFormat="1" ht="18.75" hidden="1" customHeight="1" x14ac:dyDescent="0.2">
      <c r="C684" s="12" t="s">
        <v>639</v>
      </c>
      <c r="D684" s="94" t="s">
        <v>524</v>
      </c>
      <c r="E684" s="94">
        <v>20261</v>
      </c>
      <c r="F684" s="12" t="s">
        <v>23</v>
      </c>
      <c r="G684" s="12" t="s">
        <v>20</v>
      </c>
      <c r="H684" s="12" t="s">
        <v>30</v>
      </c>
      <c r="I684" s="101">
        <v>5</v>
      </c>
      <c r="J684" s="101" t="s">
        <v>16</v>
      </c>
      <c r="K684" s="102" t="s">
        <v>810</v>
      </c>
      <c r="L684" s="103" t="s">
        <v>811</v>
      </c>
      <c r="M684" s="100" t="s">
        <v>643</v>
      </c>
      <c r="N684" s="100" t="s">
        <v>644</v>
      </c>
      <c r="O684" s="101" t="s">
        <v>512</v>
      </c>
      <c r="P684" s="100">
        <v>2</v>
      </c>
      <c r="Q684" s="100">
        <v>2</v>
      </c>
      <c r="R684" s="104">
        <v>4</v>
      </c>
      <c r="S684" s="100">
        <v>3</v>
      </c>
      <c r="T684" s="142"/>
      <c r="U684" s="100">
        <v>22</v>
      </c>
      <c r="V684" s="24" t="str">
        <f>IF(W684="","",IFERROR(INDEX(#REF!,MATCH(W684,#REF!,0)),"NUEVO"))</f>
        <v>NUEVO</v>
      </c>
      <c r="W684" s="126" t="s">
        <v>369</v>
      </c>
      <c r="X684" s="105" t="s">
        <v>96</v>
      </c>
      <c r="Y684" s="94" t="s">
        <v>802</v>
      </c>
      <c r="Z684" s="94" t="s">
        <v>647</v>
      </c>
      <c r="AA684" s="94" t="s">
        <v>16</v>
      </c>
      <c r="AB684" s="94" t="s">
        <v>1189</v>
      </c>
      <c r="AC684" s="94"/>
      <c r="AD684" s="94"/>
      <c r="AE684" s="94"/>
      <c r="AF684" s="94" t="s">
        <v>802</v>
      </c>
      <c r="AG684" s="24" t="str">
        <f t="shared" si="376"/>
        <v>TP</v>
      </c>
      <c r="AH684" s="100">
        <v>2</v>
      </c>
      <c r="AI684" s="100">
        <v>7</v>
      </c>
      <c r="AJ684" s="100">
        <v>40</v>
      </c>
      <c r="AK684" s="100">
        <v>11</v>
      </c>
      <c r="AL684" s="100">
        <v>0</v>
      </c>
      <c r="AM684" s="24">
        <f t="shared" si="392"/>
        <v>3.9999999999999987</v>
      </c>
      <c r="AN684" s="97">
        <f t="shared" si="393"/>
        <v>0.31944444444444448</v>
      </c>
      <c r="AO684" s="97">
        <f t="shared" si="394"/>
        <v>0.45833333333333331</v>
      </c>
      <c r="AP684" s="24" t="str" cm="1">
        <f t="array" ref="AP684">IF(W684="","",IF(SUMPRODUCT((W684=$W$6:$W$3326)*(AH684=$AH$6:$AH$3326)*(AN684=$AN$6:$AN$3326)*(AO684=$AO$6:$AO$3326)*(ROW($W$6:$W$3326)&lt;&gt;ROW(W684))*((R684=0)*($R$6:$R$3326&gt;0)+(R684&gt;0)*($R$6:$R$3326=0)))&gt;0,"SALONES UNIDOS",IF(SUMPRODUCT((W684=$W$6:$W$3326)*(AH684=$AH$6:$AH$3326)*((AN684&lt;$AO$6:$AO$3326)*(AO684&gt;$AN$6:$AN$3326))*(ROW($W$6:$W$3326)&lt;&gt;ROW(W684)))&gt;0,"CRUZADO","Sin cruce")))</f>
        <v>Sin cruce</v>
      </c>
      <c r="AQ684" s="97" t="str">
        <f t="shared" si="411"/>
        <v>DE5PRINCIPALA</v>
      </c>
      <c r="AR684" s="97" t="str" cm="1">
        <f t="array" ref="AR684">IF(AQ684="","",IF(SUMPRODUCT((AQ684=$AQ$6:$AQ$3326)*(AH684=$AH$6:$AH$3326)*(AN684=$AN$6:$AN$3326)*(AO684=$AO$6:$AO$3326)*(ROW($AQ$6:$AQ$3326)&lt;&gt;ROW(AQ684))*((R684=0)*($R$6:$R$3326&gt;0)+(R684&gt;0)*($R$6:$R$3326=0)))&gt;0,"SALONES UNIDOS",IF(SUMPRODUCT((AQ684=$AQ$6:$AQ$3326)*(AH684=$AH$6:$AH$3326)*((AN684&lt;$AO$6:$AO$3326)*(AO684&gt;$AN$6:$AN$3326))*(ROW($AQ$6:$AQ$3326)&lt;&gt;ROW(AQ684)))&gt;0,"CRUZADO","Sin cruce")))</f>
        <v>Sin cruce</v>
      </c>
    </row>
    <row r="685" spans="3:44" s="8" customFormat="1" ht="18.75" hidden="1" customHeight="1" x14ac:dyDescent="0.2">
      <c r="C685" s="12" t="s">
        <v>639</v>
      </c>
      <c r="D685" s="94" t="s">
        <v>524</v>
      </c>
      <c r="E685" s="94">
        <v>20261</v>
      </c>
      <c r="F685" s="12" t="s">
        <v>23</v>
      </c>
      <c r="G685" s="12" t="s">
        <v>20</v>
      </c>
      <c r="H685" s="12" t="s">
        <v>30</v>
      </c>
      <c r="I685" s="101">
        <v>5</v>
      </c>
      <c r="J685" s="101" t="s">
        <v>16</v>
      </c>
      <c r="K685" s="102" t="s">
        <v>812</v>
      </c>
      <c r="L685" s="103" t="s">
        <v>813</v>
      </c>
      <c r="M685" s="100" t="s">
        <v>643</v>
      </c>
      <c r="N685" s="100" t="s">
        <v>644</v>
      </c>
      <c r="O685" s="101" t="s">
        <v>512</v>
      </c>
      <c r="P685" s="100">
        <v>0</v>
      </c>
      <c r="Q685" s="100">
        <v>2</v>
      </c>
      <c r="R685" s="104">
        <v>2</v>
      </c>
      <c r="S685" s="100">
        <v>3</v>
      </c>
      <c r="T685" s="142"/>
      <c r="U685" s="100">
        <v>22</v>
      </c>
      <c r="V685" s="24" t="str">
        <f>IF(W685="","",IFERROR(INDEX(#REF!,MATCH(W685,#REF!,0)),"NUEVO"))</f>
        <v>NUEVO</v>
      </c>
      <c r="W685" s="80" t="s">
        <v>550</v>
      </c>
      <c r="X685" s="105" t="s">
        <v>96</v>
      </c>
      <c r="Y685" s="94" t="s">
        <v>802</v>
      </c>
      <c r="Z685" s="94" t="s">
        <v>647</v>
      </c>
      <c r="AA685" s="94"/>
      <c r="AB685" s="100"/>
      <c r="AC685" s="94"/>
      <c r="AD685" s="94" t="s">
        <v>751</v>
      </c>
      <c r="AE685" s="94"/>
      <c r="AF685" s="94" t="s">
        <v>802</v>
      </c>
      <c r="AG685" s="24" t="str">
        <f t="shared" ref="AG685" si="412">IF(AND(P685&gt;0,Q685&gt;0),"TP",IF(AND(P685&gt;0,Q685=0),"T","P"))</f>
        <v>P</v>
      </c>
      <c r="AH685" s="100">
        <v>5</v>
      </c>
      <c r="AI685" s="100">
        <v>7</v>
      </c>
      <c r="AJ685" s="100">
        <v>40</v>
      </c>
      <c r="AK685" s="100">
        <v>9</v>
      </c>
      <c r="AL685" s="100">
        <v>20</v>
      </c>
      <c r="AM685" s="24">
        <f t="shared" ref="AM685" si="413">IF(R685=0,0,IF(AI685="",R685,IF(X685="HIBRIDO VIRTUAL",0,((((AK685/24)+(AL685/1440))-((AI685/24)+(AJ685/1440)))*1440/50))))</f>
        <v>1.9999999999999993</v>
      </c>
      <c r="AN685" s="97">
        <f t="shared" ref="AN685" si="414">AI685/24+AJ685/1440</f>
        <v>0.31944444444444448</v>
      </c>
      <c r="AO685" s="97">
        <f t="shared" ref="AO685" si="415">AK685/24+AL685/1440</f>
        <v>0.3888888888888889</v>
      </c>
      <c r="AP685" s="24" t="str" cm="1">
        <f t="array" ref="AP685">IF(W685="","",IF(SUMPRODUCT((W685=$W$6:$W$3326)*(AH685=$AH$6:$AH$3326)*(AN685=$AN$6:$AN$3326)*(AO685=$AO$6:$AO$3326)*(ROW($W$6:$W$3326)&lt;&gt;ROW(W685))*((R685=0)*($R$6:$R$3326&gt;0)+(R685&gt;0)*($R$6:$R$3326=0)))&gt;0,"SALONES UNIDOS",IF(SUMPRODUCT((W685=$W$6:$W$3326)*(AH685=$AH$6:$AH$3326)*((AN685&lt;$AO$6:$AO$3326)*(AO685&gt;$AN$6:$AN$3326))*(ROW($W$6:$W$3326)&lt;&gt;ROW(W685)))&gt;0,"CRUZADO","Sin cruce")))</f>
        <v>Sin cruce</v>
      </c>
      <c r="AQ685" s="97" t="str">
        <f t="shared" ref="AQ685" si="416">TRIM(CONCATENATE(H685,I685,F685,J685))</f>
        <v>DE5PRINCIPALA</v>
      </c>
      <c r="AR685" s="97" t="str" cm="1">
        <f t="array" ref="AR685">IF(AQ685="","",IF(SUMPRODUCT((AQ685=$AQ$6:$AQ$3326)*(AH685=$AH$6:$AH$3326)*(AN685=$AN$6:$AN$3326)*(AO685=$AO$6:$AO$3326)*(ROW($AQ$6:$AQ$3326)&lt;&gt;ROW(AQ685))*((R685=0)*($R$6:$R$3326&gt;0)+(R685&gt;0)*($R$6:$R$3326=0)))&gt;0,"SALONES UNIDOS",IF(SUMPRODUCT((AQ685=$AQ$6:$AQ$3326)*(AH685=$AH$6:$AH$3326)*((AN685&lt;$AO$6:$AO$3326)*(AO685&gt;$AN$6:$AN$3326))*(ROW($AQ$6:$AQ$3326)&lt;&gt;ROW(AQ685)))&gt;0,"CRUZADO","Sin cruce")))</f>
        <v>Sin cruce</v>
      </c>
    </row>
    <row r="686" spans="3:44" s="8" customFormat="1" ht="18.75" hidden="1" customHeight="1" x14ac:dyDescent="0.2">
      <c r="C686" s="12" t="s">
        <v>639</v>
      </c>
      <c r="D686" s="94" t="s">
        <v>524</v>
      </c>
      <c r="E686" s="94">
        <v>20261</v>
      </c>
      <c r="F686" s="12" t="s">
        <v>23</v>
      </c>
      <c r="G686" s="12" t="s">
        <v>20</v>
      </c>
      <c r="H686" s="12" t="s">
        <v>30</v>
      </c>
      <c r="I686" s="101">
        <v>5</v>
      </c>
      <c r="J686" s="101" t="s">
        <v>16</v>
      </c>
      <c r="K686" s="102" t="s">
        <v>812</v>
      </c>
      <c r="L686" s="103" t="s">
        <v>813</v>
      </c>
      <c r="M686" s="100" t="s">
        <v>643</v>
      </c>
      <c r="N686" s="100" t="s">
        <v>644</v>
      </c>
      <c r="O686" s="101" t="s">
        <v>512</v>
      </c>
      <c r="P686" s="100">
        <v>2</v>
      </c>
      <c r="Q686" s="100">
        <v>0</v>
      </c>
      <c r="R686" s="104">
        <v>2</v>
      </c>
      <c r="S686" s="100">
        <v>3</v>
      </c>
      <c r="T686" s="142"/>
      <c r="U686" s="100">
        <v>22</v>
      </c>
      <c r="V686" s="24" t="str">
        <f>IF(W686="","",IFERROR(INDEX(#REF!,MATCH(W686,#REF!,0)),"NUEVO"))</f>
        <v>NUEVO</v>
      </c>
      <c r="W686" s="80" t="s">
        <v>550</v>
      </c>
      <c r="X686" s="105" t="s">
        <v>96</v>
      </c>
      <c r="Y686" s="94" t="s">
        <v>802</v>
      </c>
      <c r="Z686" s="94" t="s">
        <v>647</v>
      </c>
      <c r="AA686" s="94" t="s">
        <v>16</v>
      </c>
      <c r="AB686" s="100" t="s">
        <v>1095</v>
      </c>
      <c r="AC686" s="94"/>
      <c r="AD686" s="94"/>
      <c r="AE686" s="94"/>
      <c r="AF686" s="94" t="s">
        <v>802</v>
      </c>
      <c r="AG686" s="24" t="str">
        <f t="shared" si="376"/>
        <v>T</v>
      </c>
      <c r="AH686" s="100">
        <v>5</v>
      </c>
      <c r="AI686" s="100">
        <v>9</v>
      </c>
      <c r="AJ686" s="100">
        <v>20</v>
      </c>
      <c r="AK686" s="100">
        <v>11</v>
      </c>
      <c r="AL686" s="100">
        <v>0</v>
      </c>
      <c r="AM686" s="24">
        <f t="shared" si="392"/>
        <v>1.9999999999999993</v>
      </c>
      <c r="AN686" s="97">
        <f t="shared" si="393"/>
        <v>0.3888888888888889</v>
      </c>
      <c r="AO686" s="97">
        <f t="shared" si="394"/>
        <v>0.45833333333333331</v>
      </c>
      <c r="AP686" s="24" t="str" cm="1">
        <f t="array" ref="AP686">IF(W686="","",IF(SUMPRODUCT((W686=$W$6:$W$3326)*(AH686=$AH$6:$AH$3326)*(AN686=$AN$6:$AN$3326)*(AO686=$AO$6:$AO$3326)*(ROW($W$6:$W$3326)&lt;&gt;ROW(W686))*((R686=0)*($R$6:$R$3326&gt;0)+(R686&gt;0)*($R$6:$R$3326=0)))&gt;0,"SALONES UNIDOS",IF(SUMPRODUCT((W686=$W$6:$W$3326)*(AH686=$AH$6:$AH$3326)*((AN686&lt;$AO$6:$AO$3326)*(AO686&gt;$AN$6:$AN$3326))*(ROW($W$6:$W$3326)&lt;&gt;ROW(W686)))&gt;0,"CRUZADO","Sin cruce")))</f>
        <v>Sin cruce</v>
      </c>
      <c r="AQ686" s="97" t="str">
        <f t="shared" si="411"/>
        <v>DE5PRINCIPALA</v>
      </c>
      <c r="AR686" s="97" t="str" cm="1">
        <f t="array" ref="AR686">IF(AQ686="","",IF(SUMPRODUCT((AQ686=$AQ$6:$AQ$3326)*(AH686=$AH$6:$AH$3326)*(AN686=$AN$6:$AN$3326)*(AO686=$AO$6:$AO$3326)*(ROW($AQ$6:$AQ$3326)&lt;&gt;ROW(AQ686))*((R686=0)*($R$6:$R$3326&gt;0)+(R686&gt;0)*($R$6:$R$3326=0)))&gt;0,"SALONES UNIDOS",IF(SUMPRODUCT((AQ686=$AQ$6:$AQ$3326)*(AH686=$AH$6:$AH$3326)*((AN686&lt;$AO$6:$AO$3326)*(AO686&gt;$AN$6:$AN$3326))*(ROW($AQ$6:$AQ$3326)&lt;&gt;ROW(AQ686)))&gt;0,"CRUZADO","Sin cruce")))</f>
        <v>Sin cruce</v>
      </c>
    </row>
    <row r="687" spans="3:44" s="8" customFormat="1" ht="18.75" hidden="1" customHeight="1" x14ac:dyDescent="0.2">
      <c r="C687" s="12" t="s">
        <v>639</v>
      </c>
      <c r="D687" s="94" t="s">
        <v>524</v>
      </c>
      <c r="E687" s="94">
        <v>20261</v>
      </c>
      <c r="F687" s="12" t="s">
        <v>23</v>
      </c>
      <c r="G687" s="12" t="s">
        <v>20</v>
      </c>
      <c r="H687" s="12" t="s">
        <v>30</v>
      </c>
      <c r="I687" s="101">
        <v>5</v>
      </c>
      <c r="J687" s="101" t="s">
        <v>16</v>
      </c>
      <c r="K687" s="102" t="s">
        <v>814</v>
      </c>
      <c r="L687" s="103" t="s">
        <v>657</v>
      </c>
      <c r="M687" s="100" t="s">
        <v>658</v>
      </c>
      <c r="N687" s="100" t="s">
        <v>644</v>
      </c>
      <c r="O687" s="101" t="s">
        <v>512</v>
      </c>
      <c r="P687" s="100">
        <v>1</v>
      </c>
      <c r="Q687" s="100">
        <v>2</v>
      </c>
      <c r="R687" s="104">
        <v>3</v>
      </c>
      <c r="S687" s="100">
        <v>3</v>
      </c>
      <c r="T687" s="142"/>
      <c r="U687" s="100">
        <v>22</v>
      </c>
      <c r="V687" s="24" t="str">
        <f>IF(W687="","",IFERROR(INDEX(#REF!,MATCH(W687,#REF!,0)),"NUEVO"))</f>
        <v>NUEVO</v>
      </c>
      <c r="W687" s="126" t="s">
        <v>104</v>
      </c>
      <c r="X687" s="105" t="s">
        <v>96</v>
      </c>
      <c r="Y687" s="94" t="s">
        <v>802</v>
      </c>
      <c r="Z687" s="94" t="s">
        <v>647</v>
      </c>
      <c r="AA687" s="94" t="s">
        <v>16</v>
      </c>
      <c r="AB687" s="94" t="s">
        <v>805</v>
      </c>
      <c r="AC687" s="94"/>
      <c r="AD687" s="94"/>
      <c r="AE687" s="94"/>
      <c r="AF687" s="94" t="s">
        <v>802</v>
      </c>
      <c r="AG687" s="24" t="str">
        <f t="shared" si="376"/>
        <v>TP</v>
      </c>
      <c r="AH687" s="100">
        <v>4</v>
      </c>
      <c r="AI687" s="100">
        <v>11</v>
      </c>
      <c r="AJ687" s="100">
        <v>0</v>
      </c>
      <c r="AK687" s="100">
        <v>13</v>
      </c>
      <c r="AL687" s="100">
        <v>30</v>
      </c>
      <c r="AM687" s="24">
        <f t="shared" si="392"/>
        <v>3.0000000000000004</v>
      </c>
      <c r="AN687" s="97">
        <f t="shared" si="393"/>
        <v>0.45833333333333331</v>
      </c>
      <c r="AO687" s="97">
        <f t="shared" si="394"/>
        <v>0.5625</v>
      </c>
      <c r="AP687" s="24" t="str" cm="1">
        <f t="array" ref="AP687">IF(W687="","",IF(SUMPRODUCT((W687=$W$6:$W$3326)*(AH687=$AH$6:$AH$3326)*(AN687=$AN$6:$AN$3326)*(AO687=$AO$6:$AO$3326)*(ROW($W$6:$W$3326)&lt;&gt;ROW(W687))*((R687=0)*($R$6:$R$3326&gt;0)+(R687&gt;0)*($R$6:$R$3326=0)))&gt;0,"SALONES UNIDOS",IF(SUMPRODUCT((W687=$W$6:$W$3326)*(AH687=$AH$6:$AH$3326)*((AN687&lt;$AO$6:$AO$3326)*(AO687&gt;$AN$6:$AN$3326))*(ROW($W$6:$W$3326)&lt;&gt;ROW(W687)))&gt;0,"CRUZADO","Sin cruce")))</f>
        <v>Sin cruce</v>
      </c>
      <c r="AQ687" s="97" t="str">
        <f t="shared" si="411"/>
        <v>DE5PRINCIPALA</v>
      </c>
      <c r="AR687" s="97" t="str" cm="1">
        <f t="array" ref="AR687">IF(AQ687="","",IF(SUMPRODUCT((AQ687=$AQ$6:$AQ$3326)*(AH687=$AH$6:$AH$3326)*(AN687=$AN$6:$AN$3326)*(AO687=$AO$6:$AO$3326)*(ROW($AQ$6:$AQ$3326)&lt;&gt;ROW(AQ687))*((R687=0)*($R$6:$R$3326&gt;0)+(R687&gt;0)*($R$6:$R$3326=0)))&gt;0,"SALONES UNIDOS",IF(SUMPRODUCT((AQ687=$AQ$6:$AQ$3326)*(AH687=$AH$6:$AH$3326)*((AN687&lt;$AO$6:$AO$3326)*(AO687&gt;$AN$6:$AN$3326))*(ROW($AQ$6:$AQ$3326)&lt;&gt;ROW(AQ687)))&gt;0,"CRUZADO","Sin cruce")))</f>
        <v>Sin cruce</v>
      </c>
    </row>
    <row r="688" spans="3:44" s="8" customFormat="1" ht="18.75" hidden="1" customHeight="1" x14ac:dyDescent="0.2">
      <c r="C688" s="12" t="s">
        <v>639</v>
      </c>
      <c r="D688" s="94" t="s">
        <v>524</v>
      </c>
      <c r="E688" s="94">
        <v>20261</v>
      </c>
      <c r="F688" s="12" t="s">
        <v>23</v>
      </c>
      <c r="G688" s="12" t="s">
        <v>20</v>
      </c>
      <c r="H688" s="12" t="s">
        <v>30</v>
      </c>
      <c r="I688" s="101">
        <v>5</v>
      </c>
      <c r="J688" s="101" t="s">
        <v>16</v>
      </c>
      <c r="K688" s="102" t="s">
        <v>814</v>
      </c>
      <c r="L688" s="103" t="s">
        <v>657</v>
      </c>
      <c r="M688" s="100" t="s">
        <v>658</v>
      </c>
      <c r="N688" s="100" t="s">
        <v>644</v>
      </c>
      <c r="O688" s="101" t="s">
        <v>512</v>
      </c>
      <c r="P688" s="100">
        <v>0</v>
      </c>
      <c r="Q688" s="100">
        <v>2</v>
      </c>
      <c r="R688" s="104">
        <v>2</v>
      </c>
      <c r="S688" s="100">
        <v>3</v>
      </c>
      <c r="T688" s="142"/>
      <c r="U688" s="100">
        <v>22</v>
      </c>
      <c r="V688" s="24" t="str">
        <f>IF(W688="","",IFERROR(INDEX(#REF!,MATCH(W688,#REF!,0)),"NUEVO"))</f>
        <v>NUEVO</v>
      </c>
      <c r="W688" s="126" t="s">
        <v>104</v>
      </c>
      <c r="X688" s="105" t="s">
        <v>96</v>
      </c>
      <c r="Y688" s="94" t="s">
        <v>802</v>
      </c>
      <c r="Z688" s="94" t="s">
        <v>647</v>
      </c>
      <c r="AA688" s="94" t="s">
        <v>26</v>
      </c>
      <c r="AB688" s="94" t="s">
        <v>1064</v>
      </c>
      <c r="AC688" s="94"/>
      <c r="AD688" s="94"/>
      <c r="AE688" s="94"/>
      <c r="AF688" s="94" t="s">
        <v>802</v>
      </c>
      <c r="AG688" s="24" t="str">
        <f t="shared" si="376"/>
        <v>P</v>
      </c>
      <c r="AH688" s="100">
        <v>2</v>
      </c>
      <c r="AI688" s="100">
        <v>11</v>
      </c>
      <c r="AJ688" s="100">
        <v>0</v>
      </c>
      <c r="AK688" s="100">
        <v>12</v>
      </c>
      <c r="AL688" s="100">
        <v>40</v>
      </c>
      <c r="AM688" s="24">
        <f t="shared" si="392"/>
        <v>2.0000000000000009</v>
      </c>
      <c r="AN688" s="97">
        <f t="shared" si="393"/>
        <v>0.45833333333333331</v>
      </c>
      <c r="AO688" s="97">
        <f t="shared" si="394"/>
        <v>0.52777777777777779</v>
      </c>
      <c r="AP688" s="24" t="str" cm="1">
        <f t="array" ref="AP688">IF(W688="","",IF(SUMPRODUCT((W688=$W$6:$W$3326)*(AH688=$AH$6:$AH$3326)*(AN688=$AN$6:$AN$3326)*(AO688=$AO$6:$AO$3326)*(ROW($W$6:$W$3326)&lt;&gt;ROW(W688))*((R688=0)*($R$6:$R$3326&gt;0)+(R688&gt;0)*($R$6:$R$3326=0)))&gt;0,"SALONES UNIDOS",IF(SUMPRODUCT((W688=$W$6:$W$3326)*(AH688=$AH$6:$AH$3326)*((AN688&lt;$AO$6:$AO$3326)*(AO688&gt;$AN$6:$AN$3326))*(ROW($W$6:$W$3326)&lt;&gt;ROW(W688)))&gt;0,"CRUZADO","Sin cruce")))</f>
        <v>Sin cruce</v>
      </c>
      <c r="AQ688" s="97" t="str">
        <f t="shared" si="411"/>
        <v>DE5PRINCIPALA</v>
      </c>
      <c r="AR688" s="97" t="str" cm="1">
        <f t="array" ref="AR688">IF(AQ688="","",IF(SUMPRODUCT((AQ688=$AQ$6:$AQ$3326)*(AH688=$AH$6:$AH$3326)*(AN688=$AN$6:$AN$3326)*(AO688=$AO$6:$AO$3326)*(ROW($AQ$6:$AQ$3326)&lt;&gt;ROW(AQ688))*((R688=0)*($R$6:$R$3326&gt;0)+(R688&gt;0)*($R$6:$R$3326=0)))&gt;0,"SALONES UNIDOS",IF(SUMPRODUCT((AQ688=$AQ$6:$AQ$3326)*(AH688=$AH$6:$AH$3326)*((AN688&lt;$AO$6:$AO$3326)*(AO688&gt;$AN$6:$AN$3326))*(ROW($AQ$6:$AQ$3326)&lt;&gt;ROW(AQ688)))&gt;0,"CRUZADO","Sin cruce")))</f>
        <v>Sin cruce</v>
      </c>
    </row>
    <row r="689" spans="3:44" s="8" customFormat="1" ht="18.75" hidden="1" customHeight="1" x14ac:dyDescent="0.2">
      <c r="C689" s="101" t="s">
        <v>639</v>
      </c>
      <c r="D689" s="100" t="s">
        <v>49</v>
      </c>
      <c r="E689" s="100">
        <v>202312</v>
      </c>
      <c r="F689" s="101" t="s">
        <v>23</v>
      </c>
      <c r="G689" s="101" t="s">
        <v>20</v>
      </c>
      <c r="H689" s="101" t="s">
        <v>30</v>
      </c>
      <c r="I689" s="143">
        <v>7</v>
      </c>
      <c r="J689" s="101" t="s">
        <v>16</v>
      </c>
      <c r="K689" s="102" t="s">
        <v>815</v>
      </c>
      <c r="L689" s="103" t="s">
        <v>816</v>
      </c>
      <c r="M689" s="100" t="s">
        <v>643</v>
      </c>
      <c r="N689" s="100" t="s">
        <v>644</v>
      </c>
      <c r="O689" s="101" t="s">
        <v>512</v>
      </c>
      <c r="P689" s="100">
        <v>2</v>
      </c>
      <c r="Q689" s="100">
        <v>0</v>
      </c>
      <c r="R689" s="104">
        <v>2</v>
      </c>
      <c r="S689" s="100">
        <v>3</v>
      </c>
      <c r="T689" s="39"/>
      <c r="U689" s="94">
        <v>20</v>
      </c>
      <c r="V689" s="24" t="str">
        <f>IF(W689="","",IFERROR(INDEX(#REF!,MATCH(W689,#REF!,0)),"NUEVO"))</f>
        <v>NUEVO</v>
      </c>
      <c r="W689" s="126" t="s">
        <v>164</v>
      </c>
      <c r="X689" s="105" t="s">
        <v>96</v>
      </c>
      <c r="Y689" s="94" t="s">
        <v>646</v>
      </c>
      <c r="Z689" s="94" t="s">
        <v>647</v>
      </c>
      <c r="AA689" s="94" t="s">
        <v>16</v>
      </c>
      <c r="AB689" s="94" t="s">
        <v>1189</v>
      </c>
      <c r="AC689" s="94"/>
      <c r="AD689" s="100"/>
      <c r="AE689" s="94"/>
      <c r="AF689" s="94" t="s">
        <v>646</v>
      </c>
      <c r="AG689" s="24" t="str">
        <f t="shared" ref="AG689" si="417">IF(AND(P689&gt;0,Q689&gt;0),"TP",IF(AND(P689&gt;0,Q689=0),"T","P"))</f>
        <v>T</v>
      </c>
      <c r="AH689" s="100">
        <v>1</v>
      </c>
      <c r="AI689" s="100">
        <v>17</v>
      </c>
      <c r="AJ689" s="100">
        <v>40</v>
      </c>
      <c r="AK689" s="100">
        <v>19</v>
      </c>
      <c r="AL689" s="100">
        <v>20</v>
      </c>
      <c r="AM689" s="24">
        <f t="shared" ref="AM689" si="418">IF(R689=0,0,IF(AI689="",R689,IF(X689="HIBRIDO VIRTUAL",0,((((AK689/24)+(AL689/1440))-((AI689/24)+(AJ689/1440)))*1440/50))))</f>
        <v>1.999999999999996</v>
      </c>
      <c r="AN689" s="97">
        <f t="shared" ref="AN689" si="419">AI689/24+AJ689/1440</f>
        <v>0.73611111111111116</v>
      </c>
      <c r="AO689" s="97">
        <f t="shared" ref="AO689" si="420">AK689/24+AL689/1440</f>
        <v>0.80555555555555547</v>
      </c>
      <c r="AP689" s="24" t="str" cm="1">
        <f t="array" ref="AP689">IF(W689="","",IF(SUMPRODUCT((W689=$W$6:$W$3326)*(AH689=$AH$6:$AH$3326)*(AN689=$AN$6:$AN$3326)*(AO689=$AO$6:$AO$3326)*(ROW($W$6:$W$3326)&lt;&gt;ROW(W689))*((R689=0)*($R$6:$R$3326&gt;0)+(R689&gt;0)*($R$6:$R$3326=0)))&gt;0,"SALONES UNIDOS",IF(SUMPRODUCT((W689=$W$6:$W$3326)*(AH689=$AH$6:$AH$3326)*((AN689&lt;$AO$6:$AO$3326)*(AO689&gt;$AN$6:$AN$3326))*(ROW($W$6:$W$3326)&lt;&gt;ROW(W689)))&gt;0,"CRUZADO","Sin cruce")))</f>
        <v>Sin cruce</v>
      </c>
      <c r="AQ689" s="97" t="str">
        <f t="shared" ref="AQ689" si="421">TRIM(CONCATENATE(H689,I689,F689,J689))</f>
        <v>DE7PRINCIPALA</v>
      </c>
      <c r="AR689" s="97" t="str" cm="1">
        <f t="array" ref="AR689">IF(AQ689="","",IF(SUMPRODUCT((AQ689=$AQ$6:$AQ$3326)*(AH689=$AH$6:$AH$3326)*(AN689=$AN$6:$AN$3326)*(AO689=$AO$6:$AO$3326)*(ROW($AQ$6:$AQ$3326)&lt;&gt;ROW(AQ689))*((R689=0)*($R$6:$R$3326&gt;0)+(R689&gt;0)*($R$6:$R$3326=0)))&gt;0,"SALONES UNIDOS",IF(SUMPRODUCT((AQ689=$AQ$6:$AQ$3326)*(AH689=$AH$6:$AH$3326)*((AN689&lt;$AO$6:$AO$3326)*(AO689&gt;$AN$6:$AN$3326))*(ROW($AQ$6:$AQ$3326)&lt;&gt;ROW(AQ689)))&gt;0,"CRUZADO","Sin cruce")))</f>
        <v>Sin cruce</v>
      </c>
    </row>
    <row r="690" spans="3:44" s="8" customFormat="1" ht="18.75" hidden="1" customHeight="1" x14ac:dyDescent="0.2">
      <c r="C690" s="101" t="s">
        <v>639</v>
      </c>
      <c r="D690" s="100" t="s">
        <v>49</v>
      </c>
      <c r="E690" s="100">
        <v>202312</v>
      </c>
      <c r="F690" s="101" t="s">
        <v>23</v>
      </c>
      <c r="G690" s="101" t="s">
        <v>20</v>
      </c>
      <c r="H690" s="101" t="s">
        <v>30</v>
      </c>
      <c r="I690" s="143">
        <v>7</v>
      </c>
      <c r="J690" s="101" t="s">
        <v>16</v>
      </c>
      <c r="K690" s="102" t="s">
        <v>815</v>
      </c>
      <c r="L690" s="103" t="s">
        <v>816</v>
      </c>
      <c r="M690" s="100" t="s">
        <v>643</v>
      </c>
      <c r="N690" s="100" t="s">
        <v>644</v>
      </c>
      <c r="O690" s="101" t="s">
        <v>512</v>
      </c>
      <c r="P690" s="100">
        <v>0</v>
      </c>
      <c r="Q690" s="100">
        <v>2</v>
      </c>
      <c r="R690" s="104">
        <v>2</v>
      </c>
      <c r="S690" s="100">
        <v>3</v>
      </c>
      <c r="T690" s="39"/>
      <c r="U690" s="94">
        <v>20</v>
      </c>
      <c r="V690" s="24" t="str">
        <f>IF(W690="","",IFERROR(INDEX(#REF!,MATCH(W690,#REF!,0)),"NUEVO"))</f>
        <v>NUEVO</v>
      </c>
      <c r="W690" s="126" t="s">
        <v>164</v>
      </c>
      <c r="X690" s="105" t="s">
        <v>96</v>
      </c>
      <c r="Y690" s="94" t="s">
        <v>646</v>
      </c>
      <c r="Z690" s="94" t="s">
        <v>647</v>
      </c>
      <c r="AA690" s="94"/>
      <c r="AB690" s="94"/>
      <c r="AC690" s="94"/>
      <c r="AD690" s="100" t="s">
        <v>1026</v>
      </c>
      <c r="AE690" s="94"/>
      <c r="AF690" s="94" t="s">
        <v>646</v>
      </c>
      <c r="AG690" s="24" t="str">
        <f t="shared" si="376"/>
        <v>P</v>
      </c>
      <c r="AH690" s="100">
        <v>1</v>
      </c>
      <c r="AI690" s="100">
        <v>19</v>
      </c>
      <c r="AJ690" s="100">
        <v>20</v>
      </c>
      <c r="AK690" s="100">
        <v>21</v>
      </c>
      <c r="AL690" s="100">
        <v>0</v>
      </c>
      <c r="AM690" s="24">
        <f t="shared" si="392"/>
        <v>2.0000000000000027</v>
      </c>
      <c r="AN690" s="97">
        <f t="shared" si="393"/>
        <v>0.80555555555555547</v>
      </c>
      <c r="AO690" s="97">
        <f t="shared" si="394"/>
        <v>0.875</v>
      </c>
      <c r="AP690" s="24" t="str" cm="1">
        <f t="array" ref="AP690">IF(W690="","",IF(SUMPRODUCT((W690=$W$6:$W$3326)*(AH690=$AH$6:$AH$3326)*(AN690=$AN$6:$AN$3326)*(AO690=$AO$6:$AO$3326)*(ROW($W$6:$W$3326)&lt;&gt;ROW(W690))*((R690=0)*($R$6:$R$3326&gt;0)+(R690&gt;0)*($R$6:$R$3326=0)))&gt;0,"SALONES UNIDOS",IF(SUMPRODUCT((W690=$W$6:$W$3326)*(AH690=$AH$6:$AH$3326)*((AN690&lt;$AO$6:$AO$3326)*(AO690&gt;$AN$6:$AN$3326))*(ROW($W$6:$W$3326)&lt;&gt;ROW(W690)))&gt;0,"CRUZADO","Sin cruce")))</f>
        <v>Sin cruce</v>
      </c>
      <c r="AQ690" s="97" t="str">
        <f t="shared" si="411"/>
        <v>DE7PRINCIPALA</v>
      </c>
      <c r="AR690" s="97" t="str" cm="1">
        <f t="array" ref="AR690">IF(AQ690="","",IF(SUMPRODUCT((AQ690=$AQ$6:$AQ$3326)*(AH690=$AH$6:$AH$3326)*(AN690=$AN$6:$AN$3326)*(AO690=$AO$6:$AO$3326)*(ROW($AQ$6:$AQ$3326)&lt;&gt;ROW(AQ690))*((R690=0)*($R$6:$R$3326&gt;0)+(R690&gt;0)*($R$6:$R$3326=0)))&gt;0,"SALONES UNIDOS",IF(SUMPRODUCT((AQ690=$AQ$6:$AQ$3326)*(AH690=$AH$6:$AH$3326)*((AN690&lt;$AO$6:$AO$3326)*(AO690&gt;$AN$6:$AN$3326))*(ROW($AQ$6:$AQ$3326)&lt;&gt;ROW(AQ690)))&gt;0,"CRUZADO","Sin cruce")))</f>
        <v>Sin cruce</v>
      </c>
    </row>
    <row r="691" spans="3:44" s="8" customFormat="1" ht="18.75" hidden="1" customHeight="1" x14ac:dyDescent="0.2">
      <c r="C691" s="101" t="s">
        <v>639</v>
      </c>
      <c r="D691" s="100" t="s">
        <v>49</v>
      </c>
      <c r="E691" s="100">
        <v>202312</v>
      </c>
      <c r="F691" s="101" t="s">
        <v>23</v>
      </c>
      <c r="G691" s="101" t="s">
        <v>20</v>
      </c>
      <c r="H691" s="101" t="s">
        <v>30</v>
      </c>
      <c r="I691" s="143">
        <v>7</v>
      </c>
      <c r="J691" s="101" t="s">
        <v>16</v>
      </c>
      <c r="K691" s="102" t="s">
        <v>819</v>
      </c>
      <c r="L691" s="103" t="s">
        <v>820</v>
      </c>
      <c r="M691" s="100" t="s">
        <v>643</v>
      </c>
      <c r="N691" s="100" t="s">
        <v>644</v>
      </c>
      <c r="O691" s="101" t="s">
        <v>512</v>
      </c>
      <c r="P691" s="100">
        <v>2</v>
      </c>
      <c r="Q691" s="100">
        <v>2</v>
      </c>
      <c r="R691" s="104">
        <v>4</v>
      </c>
      <c r="S691" s="100">
        <v>3</v>
      </c>
      <c r="T691" s="39"/>
      <c r="U691" s="94">
        <v>20</v>
      </c>
      <c r="V691" s="24" t="str">
        <f>IF(W691="","",IFERROR(INDEX(#REF!,MATCH(W691,#REF!,0)),"NUEVO"))</f>
        <v>NUEVO</v>
      </c>
      <c r="W691" s="126" t="s">
        <v>369</v>
      </c>
      <c r="X691" s="105" t="s">
        <v>96</v>
      </c>
      <c r="Y691" s="94" t="s">
        <v>646</v>
      </c>
      <c r="Z691" s="94" t="s">
        <v>647</v>
      </c>
      <c r="AA691" s="94" t="s">
        <v>26</v>
      </c>
      <c r="AB691" s="94" t="s">
        <v>1064</v>
      </c>
      <c r="AC691" s="94"/>
      <c r="AD691" s="94"/>
      <c r="AE691" s="94"/>
      <c r="AF691" s="94" t="s">
        <v>646</v>
      </c>
      <c r="AG691" s="24" t="str">
        <f t="shared" ref="AG691:AG694" si="422">IF(AND(P691&gt;0,Q691&gt;0),"TP",IF(AND(P691&gt;0,Q691=0),"T","P"))</f>
        <v>TP</v>
      </c>
      <c r="AH691" s="100">
        <v>2</v>
      </c>
      <c r="AI691" s="100">
        <v>20</v>
      </c>
      <c r="AJ691" s="100">
        <v>10</v>
      </c>
      <c r="AK691" s="100">
        <v>23</v>
      </c>
      <c r="AL691" s="100">
        <v>30</v>
      </c>
      <c r="AM691" s="24">
        <f t="shared" ref="AM691:AM694" si="423">IF(R691=0,0,IF(AI691="",R691,IF(X691="HIBRIDO VIRTUAL",0,((((AK691/24)+(AL691/1440))-((AI691/24)+(AJ691/1440)))*1440/50))))</f>
        <v>4.0000000000000018</v>
      </c>
      <c r="AN691" s="97">
        <f t="shared" ref="AN691:AN694" si="424">AI691/24+AJ691/1440</f>
        <v>0.84027777777777779</v>
      </c>
      <c r="AO691" s="97">
        <f t="shared" ref="AO691:AO694" si="425">AK691/24+AL691/1440</f>
        <v>0.97916666666666674</v>
      </c>
      <c r="AP691" s="24" t="str" cm="1">
        <f t="array" ref="AP691">IF(W691="","",IF(SUMPRODUCT((W691=$W$6:$W$3326)*(AH691=$AH$6:$AH$3326)*(AN691=$AN$6:$AN$3326)*(AO691=$AO$6:$AO$3326)*(ROW($W$6:$W$3326)&lt;&gt;ROW(W691))*((R691=0)*($R$6:$R$3326&gt;0)+(R691&gt;0)*($R$6:$R$3326=0)))&gt;0,"SALONES UNIDOS",IF(SUMPRODUCT((W691=$W$6:$W$3326)*(AH691=$AH$6:$AH$3326)*((AN691&lt;$AO$6:$AO$3326)*(AO691&gt;$AN$6:$AN$3326))*(ROW($W$6:$W$3326)&lt;&gt;ROW(W691)))&gt;0,"CRUZADO","Sin cruce")))</f>
        <v>Sin cruce</v>
      </c>
      <c r="AQ691" s="97" t="str">
        <f t="shared" ref="AQ691:AQ694" si="426">TRIM(CONCATENATE(H691,I691,F691,J691))</f>
        <v>DE7PRINCIPALA</v>
      </c>
      <c r="AR691" s="97" t="str" cm="1">
        <f t="array" ref="AR691">IF(AQ691="","",IF(SUMPRODUCT((AQ691=$AQ$6:$AQ$3326)*(AH691=$AH$6:$AH$3326)*(AN691=$AN$6:$AN$3326)*(AO691=$AO$6:$AO$3326)*(ROW($AQ$6:$AQ$3326)&lt;&gt;ROW(AQ691))*((R691=0)*($R$6:$R$3326&gt;0)+(R691&gt;0)*($R$6:$R$3326=0)))&gt;0,"SALONES UNIDOS",IF(SUMPRODUCT((AQ691=$AQ$6:$AQ$3326)*(AH691=$AH$6:$AH$3326)*((AN691&lt;$AO$6:$AO$3326)*(AO691&gt;$AN$6:$AN$3326))*(ROW($AQ$6:$AQ$3326)&lt;&gt;ROW(AQ691)))&gt;0,"CRUZADO","Sin cruce")))</f>
        <v>Sin cruce</v>
      </c>
    </row>
    <row r="692" spans="3:44" s="8" customFormat="1" ht="18.75" hidden="1" customHeight="1" x14ac:dyDescent="0.2">
      <c r="C692" s="101" t="s">
        <v>639</v>
      </c>
      <c r="D692" s="100" t="s">
        <v>49</v>
      </c>
      <c r="E692" s="100">
        <v>202312</v>
      </c>
      <c r="F692" s="101" t="s">
        <v>23</v>
      </c>
      <c r="G692" s="101" t="s">
        <v>20</v>
      </c>
      <c r="H692" s="101" t="s">
        <v>30</v>
      </c>
      <c r="I692" s="143">
        <v>7</v>
      </c>
      <c r="J692" s="101" t="s">
        <v>16</v>
      </c>
      <c r="K692" s="102" t="s">
        <v>821</v>
      </c>
      <c r="L692" s="103" t="s">
        <v>822</v>
      </c>
      <c r="M692" s="100" t="s">
        <v>643</v>
      </c>
      <c r="N692" s="100" t="s">
        <v>644</v>
      </c>
      <c r="O692" s="101" t="s">
        <v>512</v>
      </c>
      <c r="P692" s="100">
        <v>3</v>
      </c>
      <c r="Q692" s="100">
        <v>2</v>
      </c>
      <c r="R692" s="104">
        <v>5</v>
      </c>
      <c r="S692" s="100">
        <v>4</v>
      </c>
      <c r="T692" s="39"/>
      <c r="U692" s="94">
        <v>20</v>
      </c>
      <c r="V692" s="24" t="str">
        <f>IF(W692="","",IFERROR(INDEX(#REF!,MATCH(W692,#REF!,0)),"NUEVO"))</f>
        <v>NUEVO</v>
      </c>
      <c r="W692" s="126" t="s">
        <v>490</v>
      </c>
      <c r="X692" s="105" t="s">
        <v>96</v>
      </c>
      <c r="Y692" s="94" t="s">
        <v>646</v>
      </c>
      <c r="Z692" s="94" t="s">
        <v>647</v>
      </c>
      <c r="AA692" s="94" t="s">
        <v>26</v>
      </c>
      <c r="AB692" s="94" t="s">
        <v>1064</v>
      </c>
      <c r="AC692" s="94"/>
      <c r="AD692" s="94"/>
      <c r="AE692" s="94"/>
      <c r="AF692" s="94" t="s">
        <v>646</v>
      </c>
      <c r="AG692" s="24" t="str">
        <f t="shared" si="422"/>
        <v>TP</v>
      </c>
      <c r="AH692" s="100">
        <v>4</v>
      </c>
      <c r="AI692" s="100">
        <v>19</v>
      </c>
      <c r="AJ692" s="100">
        <v>20</v>
      </c>
      <c r="AK692" s="100">
        <v>23</v>
      </c>
      <c r="AL692" s="100">
        <v>30</v>
      </c>
      <c r="AM692" s="24">
        <f t="shared" si="423"/>
        <v>5.0000000000000044</v>
      </c>
      <c r="AN692" s="97">
        <f t="shared" si="424"/>
        <v>0.80555555555555547</v>
      </c>
      <c r="AO692" s="97">
        <f t="shared" si="425"/>
        <v>0.97916666666666674</v>
      </c>
      <c r="AP692" s="24" t="str" cm="1">
        <f t="array" ref="AP692">IF(W692="","",IF(SUMPRODUCT((W692=$W$6:$W$3326)*(AH692=$AH$6:$AH$3326)*(AN692=$AN$6:$AN$3326)*(AO692=$AO$6:$AO$3326)*(ROW($W$6:$W$3326)&lt;&gt;ROW(W692))*((R692=0)*($R$6:$R$3326&gt;0)+(R692&gt;0)*($R$6:$R$3326=0)))&gt;0,"SALONES UNIDOS",IF(SUMPRODUCT((W692=$W$6:$W$3326)*(AH692=$AH$6:$AH$3326)*((AN692&lt;$AO$6:$AO$3326)*(AO692&gt;$AN$6:$AN$3326))*(ROW($W$6:$W$3326)&lt;&gt;ROW(W692)))&gt;0,"CRUZADO","Sin cruce")))</f>
        <v>Sin cruce</v>
      </c>
      <c r="AQ692" s="97" t="str">
        <f t="shared" si="426"/>
        <v>DE7PRINCIPALA</v>
      </c>
      <c r="AR692" s="97" t="str" cm="1">
        <f t="array" ref="AR692">IF(AQ692="","",IF(SUMPRODUCT((AQ692=$AQ$6:$AQ$3326)*(AH692=$AH$6:$AH$3326)*(AN692=$AN$6:$AN$3326)*(AO692=$AO$6:$AO$3326)*(ROW($AQ$6:$AQ$3326)&lt;&gt;ROW(AQ692))*((R692=0)*($R$6:$R$3326&gt;0)+(R692&gt;0)*($R$6:$R$3326=0)))&gt;0,"SALONES UNIDOS",IF(SUMPRODUCT((AQ692=$AQ$6:$AQ$3326)*(AH692=$AH$6:$AH$3326)*((AN692&lt;$AO$6:$AO$3326)*(AO692&gt;$AN$6:$AN$3326))*(ROW($AQ$6:$AQ$3326)&lt;&gt;ROW(AQ692)))&gt;0,"CRUZADO","Sin cruce")))</f>
        <v>Sin cruce</v>
      </c>
    </row>
    <row r="693" spans="3:44" s="8" customFormat="1" ht="18.75" hidden="1" customHeight="1" x14ac:dyDescent="0.2">
      <c r="C693" s="101" t="s">
        <v>639</v>
      </c>
      <c r="D693" s="100" t="s">
        <v>49</v>
      </c>
      <c r="E693" s="100">
        <v>202312</v>
      </c>
      <c r="F693" s="101" t="s">
        <v>23</v>
      </c>
      <c r="G693" s="101" t="s">
        <v>20</v>
      </c>
      <c r="H693" s="101" t="s">
        <v>30</v>
      </c>
      <c r="I693" s="143">
        <v>7</v>
      </c>
      <c r="J693" s="101" t="s">
        <v>16</v>
      </c>
      <c r="K693" s="102" t="s">
        <v>823</v>
      </c>
      <c r="L693" s="103" t="s">
        <v>824</v>
      </c>
      <c r="M693" s="100" t="s">
        <v>643</v>
      </c>
      <c r="N693" s="100" t="s">
        <v>644</v>
      </c>
      <c r="O693" s="101" t="s">
        <v>512</v>
      </c>
      <c r="P693" s="100">
        <v>3</v>
      </c>
      <c r="Q693" s="100">
        <v>0</v>
      </c>
      <c r="R693" s="104">
        <v>3</v>
      </c>
      <c r="S693" s="100">
        <v>4</v>
      </c>
      <c r="T693" s="39"/>
      <c r="U693" s="94">
        <v>20</v>
      </c>
      <c r="V693" s="24" t="str">
        <f>IF(W693="","",IFERROR(INDEX(#REF!,MATCH(W693,#REF!,0)),"NUEVO"))</f>
        <v>NUEVO</v>
      </c>
      <c r="W693" s="126" t="s">
        <v>396</v>
      </c>
      <c r="X693" s="105" t="s">
        <v>96</v>
      </c>
      <c r="Y693" s="94" t="s">
        <v>646</v>
      </c>
      <c r="Z693" s="94" t="s">
        <v>647</v>
      </c>
      <c r="AA693" s="94" t="s">
        <v>26</v>
      </c>
      <c r="AB693" s="94" t="s">
        <v>1064</v>
      </c>
      <c r="AC693" s="94"/>
      <c r="AD693" s="94"/>
      <c r="AE693" s="94"/>
      <c r="AF693" s="94" t="s">
        <v>646</v>
      </c>
      <c r="AG693" s="24" t="str">
        <f t="shared" si="422"/>
        <v>T</v>
      </c>
      <c r="AH693" s="100">
        <v>2</v>
      </c>
      <c r="AI693" s="100">
        <v>17</v>
      </c>
      <c r="AJ693" s="100">
        <v>40</v>
      </c>
      <c r="AK693" s="100">
        <v>20</v>
      </c>
      <c r="AL693" s="100">
        <v>10</v>
      </c>
      <c r="AM693" s="24">
        <f t="shared" si="423"/>
        <v>2.9999999999999987</v>
      </c>
      <c r="AN693" s="97">
        <f t="shared" si="424"/>
        <v>0.73611111111111116</v>
      </c>
      <c r="AO693" s="97">
        <f t="shared" si="425"/>
        <v>0.84027777777777779</v>
      </c>
      <c r="AP693" s="24" t="str" cm="1">
        <f t="array" ref="AP693">IF(W693="","",IF(SUMPRODUCT((W693=$W$6:$W$3326)*(AH693=$AH$6:$AH$3326)*(AN693=$AN$6:$AN$3326)*(AO693=$AO$6:$AO$3326)*(ROW($W$6:$W$3326)&lt;&gt;ROW(W693))*((R693=0)*($R$6:$R$3326&gt;0)+(R693&gt;0)*($R$6:$R$3326=0)))&gt;0,"SALONES UNIDOS",IF(SUMPRODUCT((W693=$W$6:$W$3326)*(AH693=$AH$6:$AH$3326)*((AN693&lt;$AO$6:$AO$3326)*(AO693&gt;$AN$6:$AN$3326))*(ROW($W$6:$W$3326)&lt;&gt;ROW(W693)))&gt;0,"CRUZADO","Sin cruce")))</f>
        <v>Sin cruce</v>
      </c>
      <c r="AQ693" s="97" t="str">
        <f t="shared" si="426"/>
        <v>DE7PRINCIPALA</v>
      </c>
      <c r="AR693" s="97" t="str" cm="1">
        <f t="array" ref="AR693">IF(AQ693="","",IF(SUMPRODUCT((AQ693=$AQ$6:$AQ$3326)*(AH693=$AH$6:$AH$3326)*(AN693=$AN$6:$AN$3326)*(AO693=$AO$6:$AO$3326)*(ROW($AQ$6:$AQ$3326)&lt;&gt;ROW(AQ693))*((R693=0)*($R$6:$R$3326&gt;0)+(R693&gt;0)*($R$6:$R$3326=0)))&gt;0,"SALONES UNIDOS",IF(SUMPRODUCT((AQ693=$AQ$6:$AQ$3326)*(AH693=$AH$6:$AH$3326)*((AN693&lt;$AO$6:$AO$3326)*(AO693&gt;$AN$6:$AN$3326))*(ROW($AQ$6:$AQ$3326)&lt;&gt;ROW(AQ693)))&gt;0,"CRUZADO","Sin cruce")))</f>
        <v>Sin cruce</v>
      </c>
    </row>
    <row r="694" spans="3:44" s="8" customFormat="1" ht="18.75" hidden="1" customHeight="1" x14ac:dyDescent="0.2">
      <c r="C694" s="101" t="s">
        <v>639</v>
      </c>
      <c r="D694" s="100" t="s">
        <v>49</v>
      </c>
      <c r="E694" s="100">
        <v>202312</v>
      </c>
      <c r="F694" s="101" t="s">
        <v>23</v>
      </c>
      <c r="G694" s="101" t="s">
        <v>20</v>
      </c>
      <c r="H694" s="101" t="s">
        <v>30</v>
      </c>
      <c r="I694" s="143">
        <v>7</v>
      </c>
      <c r="J694" s="101" t="s">
        <v>16</v>
      </c>
      <c r="K694" s="102" t="s">
        <v>823</v>
      </c>
      <c r="L694" s="103" t="s">
        <v>824</v>
      </c>
      <c r="M694" s="100" t="s">
        <v>643</v>
      </c>
      <c r="N694" s="100" t="s">
        <v>644</v>
      </c>
      <c r="O694" s="101" t="s">
        <v>512</v>
      </c>
      <c r="P694" s="100">
        <v>0</v>
      </c>
      <c r="Q694" s="100">
        <v>2</v>
      </c>
      <c r="R694" s="104">
        <v>2</v>
      </c>
      <c r="S694" s="100">
        <v>4</v>
      </c>
      <c r="T694" s="39"/>
      <c r="U694" s="94">
        <v>20</v>
      </c>
      <c r="V694" s="24" t="str">
        <f>IF(W694="","",IFERROR(INDEX(#REF!,MATCH(W694,#REF!,0)),"NUEVO"))</f>
        <v>NUEVO</v>
      </c>
      <c r="W694" s="128" t="s">
        <v>396</v>
      </c>
      <c r="X694" s="105" t="s">
        <v>96</v>
      </c>
      <c r="Y694" s="94" t="s">
        <v>646</v>
      </c>
      <c r="Z694" s="94" t="s">
        <v>647</v>
      </c>
      <c r="AA694" s="94" t="s">
        <v>26</v>
      </c>
      <c r="AB694" s="94" t="s">
        <v>1064</v>
      </c>
      <c r="AC694" s="94"/>
      <c r="AD694" s="94"/>
      <c r="AE694" s="94"/>
      <c r="AF694" s="94" t="s">
        <v>646</v>
      </c>
      <c r="AG694" s="24" t="str">
        <f t="shared" si="422"/>
        <v>P</v>
      </c>
      <c r="AH694" s="100">
        <v>3</v>
      </c>
      <c r="AI694" s="100">
        <v>17</v>
      </c>
      <c r="AJ694" s="100">
        <v>40</v>
      </c>
      <c r="AK694" s="100">
        <v>19</v>
      </c>
      <c r="AL694" s="100">
        <v>20</v>
      </c>
      <c r="AM694" s="24">
        <f t="shared" si="423"/>
        <v>1.999999999999996</v>
      </c>
      <c r="AN694" s="97">
        <f t="shared" si="424"/>
        <v>0.73611111111111116</v>
      </c>
      <c r="AO694" s="97">
        <f t="shared" si="425"/>
        <v>0.80555555555555547</v>
      </c>
      <c r="AP694" s="24" t="str" cm="1">
        <f t="array" ref="AP694">IF(W694="","",IF(SUMPRODUCT((W694=$W$6:$W$3326)*(AH694=$AH$6:$AH$3326)*(AN694=$AN$6:$AN$3326)*(AO694=$AO$6:$AO$3326)*(ROW($W$6:$W$3326)&lt;&gt;ROW(W694))*((R694=0)*($R$6:$R$3326&gt;0)+(R694&gt;0)*($R$6:$R$3326=0)))&gt;0,"SALONES UNIDOS",IF(SUMPRODUCT((W694=$W$6:$W$3326)*(AH694=$AH$6:$AH$3326)*((AN694&lt;$AO$6:$AO$3326)*(AO694&gt;$AN$6:$AN$3326))*(ROW($W$6:$W$3326)&lt;&gt;ROW(W694)))&gt;0,"CRUZADO","Sin cruce")))</f>
        <v>Sin cruce</v>
      </c>
      <c r="AQ694" s="97" t="str">
        <f t="shared" si="426"/>
        <v>DE7PRINCIPALA</v>
      </c>
      <c r="AR694" s="97" t="str" cm="1">
        <f t="array" ref="AR694">IF(AQ694="","",IF(SUMPRODUCT((AQ694=$AQ$6:$AQ$3326)*(AH694=$AH$6:$AH$3326)*(AN694=$AN$6:$AN$3326)*(AO694=$AO$6:$AO$3326)*(ROW($AQ$6:$AQ$3326)&lt;&gt;ROW(AQ694))*((R694=0)*($R$6:$R$3326&gt;0)+(R694&gt;0)*($R$6:$R$3326=0)))&gt;0,"SALONES UNIDOS",IF(SUMPRODUCT((AQ694=$AQ$6:$AQ$3326)*(AH694=$AH$6:$AH$3326)*((AN694&lt;$AO$6:$AO$3326)*(AO694&gt;$AN$6:$AN$3326))*(ROW($AQ$6:$AQ$3326)&lt;&gt;ROW(AQ694)))&gt;0,"CRUZADO","Sin cruce")))</f>
        <v>Sin cruce</v>
      </c>
    </row>
    <row r="695" spans="3:44" s="8" customFormat="1" ht="18.75" hidden="1" customHeight="1" x14ac:dyDescent="0.2">
      <c r="C695" s="101" t="s">
        <v>639</v>
      </c>
      <c r="D695" s="100" t="s">
        <v>49</v>
      </c>
      <c r="E695" s="100">
        <v>202312</v>
      </c>
      <c r="F695" s="101" t="s">
        <v>23</v>
      </c>
      <c r="G695" s="101" t="s">
        <v>20</v>
      </c>
      <c r="H695" s="101" t="s">
        <v>30</v>
      </c>
      <c r="I695" s="143">
        <v>7</v>
      </c>
      <c r="J695" s="101" t="s">
        <v>16</v>
      </c>
      <c r="K695" s="102" t="s">
        <v>825</v>
      </c>
      <c r="L695" s="103" t="s">
        <v>826</v>
      </c>
      <c r="M695" s="100" t="s">
        <v>643</v>
      </c>
      <c r="N695" s="100" t="s">
        <v>644</v>
      </c>
      <c r="O695" s="101" t="s">
        <v>512</v>
      </c>
      <c r="P695" s="100">
        <v>3</v>
      </c>
      <c r="Q695" s="100">
        <v>2</v>
      </c>
      <c r="R695" s="104">
        <v>5</v>
      </c>
      <c r="S695" s="100">
        <v>4</v>
      </c>
      <c r="T695" s="39"/>
      <c r="U695" s="94">
        <v>20</v>
      </c>
      <c r="V695" s="24" t="str">
        <f>IF(W695="","",IFERROR(INDEX(#REF!,MATCH(W695,#REF!,0)),"NUEVO"))</f>
        <v>NUEVO</v>
      </c>
      <c r="W695" s="126" t="s">
        <v>550</v>
      </c>
      <c r="X695" s="105" t="s">
        <v>96</v>
      </c>
      <c r="Y695" s="94" t="s">
        <v>646</v>
      </c>
      <c r="Z695" s="94" t="s">
        <v>647</v>
      </c>
      <c r="AA695" s="94" t="s">
        <v>26</v>
      </c>
      <c r="AB695" s="94" t="s">
        <v>1064</v>
      </c>
      <c r="AC695" s="94"/>
      <c r="AD695" s="94"/>
      <c r="AE695" s="94"/>
      <c r="AF695" s="94" t="s">
        <v>646</v>
      </c>
      <c r="AG695" s="24" t="str">
        <f t="shared" si="376"/>
        <v>TP</v>
      </c>
      <c r="AH695" s="100">
        <v>5</v>
      </c>
      <c r="AI695" s="100">
        <v>19</v>
      </c>
      <c r="AJ695" s="100">
        <v>20</v>
      </c>
      <c r="AK695" s="100">
        <v>23</v>
      </c>
      <c r="AL695" s="100">
        <v>30</v>
      </c>
      <c r="AM695" s="24">
        <f t="shared" si="392"/>
        <v>5.0000000000000044</v>
      </c>
      <c r="AN695" s="97">
        <f t="shared" si="393"/>
        <v>0.80555555555555547</v>
      </c>
      <c r="AO695" s="97">
        <f t="shared" si="394"/>
        <v>0.97916666666666674</v>
      </c>
      <c r="AP695" s="24" t="str" cm="1">
        <f t="array" ref="AP695">IF(W695="","",IF(SUMPRODUCT((W695=$W$6:$W$3326)*(AH695=$AH$6:$AH$3326)*(AN695=$AN$6:$AN$3326)*(AO695=$AO$6:$AO$3326)*(ROW($W$6:$W$3326)&lt;&gt;ROW(W695))*((R695=0)*($R$6:$R$3326&gt;0)+(R695&gt;0)*($R$6:$R$3326=0)))&gt;0,"SALONES UNIDOS",IF(SUMPRODUCT((W695=$W$6:$W$3326)*(AH695=$AH$6:$AH$3326)*((AN695&lt;$AO$6:$AO$3326)*(AO695&gt;$AN$6:$AN$3326))*(ROW($W$6:$W$3326)&lt;&gt;ROW(W695)))&gt;0,"CRUZADO","Sin cruce")))</f>
        <v>Sin cruce</v>
      </c>
      <c r="AQ695" s="97" t="str">
        <f t="shared" si="411"/>
        <v>DE7PRINCIPALA</v>
      </c>
      <c r="AR695" s="97" t="str" cm="1">
        <f t="array" ref="AR695">IF(AQ695="","",IF(SUMPRODUCT((AQ695=$AQ$6:$AQ$3326)*(AH695=$AH$6:$AH$3326)*(AN695=$AN$6:$AN$3326)*(AO695=$AO$6:$AO$3326)*(ROW($AQ$6:$AQ$3326)&lt;&gt;ROW(AQ695))*((R695=0)*($R$6:$R$3326&gt;0)+(R695&gt;0)*($R$6:$R$3326=0)))&gt;0,"SALONES UNIDOS",IF(SUMPRODUCT((AQ695=$AQ$6:$AQ$3326)*(AH695=$AH$6:$AH$3326)*((AN695&lt;$AO$6:$AO$3326)*(AO695&gt;$AN$6:$AN$3326))*(ROW($AQ$6:$AQ$3326)&lt;&gt;ROW(AQ695)))&gt;0,"CRUZADO","Sin cruce")))</f>
        <v>Sin cruce</v>
      </c>
    </row>
    <row r="696" spans="3:44" s="8" customFormat="1" ht="18.75" hidden="1" customHeight="1" x14ac:dyDescent="0.2">
      <c r="C696" s="101" t="s">
        <v>639</v>
      </c>
      <c r="D696" s="100" t="s">
        <v>49</v>
      </c>
      <c r="E696" s="100">
        <v>202312</v>
      </c>
      <c r="F696" s="101" t="s">
        <v>23</v>
      </c>
      <c r="G696" s="101" t="s">
        <v>20</v>
      </c>
      <c r="H696" s="101" t="s">
        <v>30</v>
      </c>
      <c r="I696" s="143">
        <v>7</v>
      </c>
      <c r="J696" s="101" t="s">
        <v>16</v>
      </c>
      <c r="K696" s="102" t="s">
        <v>827</v>
      </c>
      <c r="L696" s="103" t="s">
        <v>828</v>
      </c>
      <c r="M696" s="100" t="s">
        <v>643</v>
      </c>
      <c r="N696" s="100" t="s">
        <v>644</v>
      </c>
      <c r="O696" s="101" t="s">
        <v>512</v>
      </c>
      <c r="P696" s="100">
        <v>3</v>
      </c>
      <c r="Q696" s="100">
        <v>2</v>
      </c>
      <c r="R696" s="104">
        <v>5</v>
      </c>
      <c r="S696" s="100">
        <v>4</v>
      </c>
      <c r="T696" s="39"/>
      <c r="U696" s="94">
        <v>20</v>
      </c>
      <c r="V696" s="24" t="str">
        <f>IF(W696="","",IFERROR(INDEX(#REF!,MATCH(W696,#REF!,0)),"NUEVO"))</f>
        <v>NUEVO</v>
      </c>
      <c r="W696" s="126" t="s">
        <v>338</v>
      </c>
      <c r="X696" s="105" t="s">
        <v>96</v>
      </c>
      <c r="Y696" s="94" t="s">
        <v>646</v>
      </c>
      <c r="Z696" s="94" t="s">
        <v>647</v>
      </c>
      <c r="AA696" s="94" t="s">
        <v>26</v>
      </c>
      <c r="AB696" s="94" t="s">
        <v>1064</v>
      </c>
      <c r="AC696" s="94"/>
      <c r="AD696" s="94"/>
      <c r="AE696" s="94"/>
      <c r="AF696" s="94" t="s">
        <v>646</v>
      </c>
      <c r="AG696" s="24" t="str">
        <f t="shared" si="376"/>
        <v>TP</v>
      </c>
      <c r="AH696" s="100">
        <v>3</v>
      </c>
      <c r="AI696" s="100">
        <v>19</v>
      </c>
      <c r="AJ696" s="100">
        <v>20</v>
      </c>
      <c r="AK696" s="100">
        <v>23</v>
      </c>
      <c r="AL696" s="100">
        <v>30</v>
      </c>
      <c r="AM696" s="24">
        <f t="shared" si="392"/>
        <v>5.0000000000000044</v>
      </c>
      <c r="AN696" s="97">
        <f t="shared" si="393"/>
        <v>0.80555555555555547</v>
      </c>
      <c r="AO696" s="97">
        <f t="shared" si="394"/>
        <v>0.97916666666666674</v>
      </c>
      <c r="AP696" s="24" t="str" cm="1">
        <f t="array" ref="AP696">IF(W696="","",IF(SUMPRODUCT((W696=$W$6:$W$3326)*(AH696=$AH$6:$AH$3326)*(AN696=$AN$6:$AN$3326)*(AO696=$AO$6:$AO$3326)*(ROW($W$6:$W$3326)&lt;&gt;ROW(W696))*((R696=0)*($R$6:$R$3326&gt;0)+(R696&gt;0)*($R$6:$R$3326=0)))&gt;0,"SALONES UNIDOS",IF(SUMPRODUCT((W696=$W$6:$W$3326)*(AH696=$AH$6:$AH$3326)*((AN696&lt;$AO$6:$AO$3326)*(AO696&gt;$AN$6:$AN$3326))*(ROW($W$6:$W$3326)&lt;&gt;ROW(W696)))&gt;0,"CRUZADO","Sin cruce")))</f>
        <v>Sin cruce</v>
      </c>
      <c r="AQ696" s="97" t="str">
        <f t="shared" si="411"/>
        <v>DE7PRINCIPALA</v>
      </c>
      <c r="AR696" s="97" t="str" cm="1">
        <f t="array" ref="AR696">IF(AQ696="","",IF(SUMPRODUCT((AQ696=$AQ$6:$AQ$3326)*(AH696=$AH$6:$AH$3326)*(AN696=$AN$6:$AN$3326)*(AO696=$AO$6:$AO$3326)*(ROW($AQ$6:$AQ$3326)&lt;&gt;ROW(AQ696))*((R696=0)*($R$6:$R$3326&gt;0)+(R696&gt;0)*($R$6:$R$3326=0)))&gt;0,"SALONES UNIDOS",IF(SUMPRODUCT((AQ696=$AQ$6:$AQ$3326)*(AH696=$AH$6:$AH$3326)*((AN696&lt;$AO$6:$AO$3326)*(AO696&gt;$AN$6:$AN$3326))*(ROW($AQ$6:$AQ$3326)&lt;&gt;ROW(AQ696)))&gt;0,"CRUZADO","Sin cruce")))</f>
        <v>Sin cruce</v>
      </c>
    </row>
    <row r="697" spans="3:44" s="8" customFormat="1" ht="18.75" customHeight="1" x14ac:dyDescent="0.25">
      <c r="C697" s="11" t="s">
        <v>639</v>
      </c>
      <c r="D697" s="42" t="s">
        <v>889</v>
      </c>
      <c r="E697" s="42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16</v>
      </c>
      <c r="K697" s="108" t="s">
        <v>890</v>
      </c>
      <c r="L697" s="26" t="s">
        <v>891</v>
      </c>
      <c r="M697" s="24" t="s">
        <v>684</v>
      </c>
      <c r="N697" s="24" t="s">
        <v>644</v>
      </c>
      <c r="O697" s="11" t="s">
        <v>512</v>
      </c>
      <c r="P697" s="24">
        <v>3</v>
      </c>
      <c r="Q697" s="24">
        <v>2</v>
      </c>
      <c r="R697" s="47">
        <v>5</v>
      </c>
      <c r="S697" s="24">
        <v>4</v>
      </c>
      <c r="T697" s="110"/>
      <c r="U697" s="24">
        <v>40</v>
      </c>
      <c r="V697" s="24" t="str">
        <f>IF(W697="","",IFERROR(INDEX(#REF!,MATCH(W697,#REF!,0)),"NUEVO"))</f>
        <v>NUEVO</v>
      </c>
      <c r="W697" s="98" t="s">
        <v>598</v>
      </c>
      <c r="X697" s="98" t="s">
        <v>96</v>
      </c>
      <c r="Y697" s="24" t="s">
        <v>740</v>
      </c>
      <c r="Z697" s="24" t="s">
        <v>647</v>
      </c>
      <c r="AA697" s="24" t="s">
        <v>26</v>
      </c>
      <c r="AB697" s="24" t="s">
        <v>1190</v>
      </c>
      <c r="AC697" s="24" t="s">
        <v>685</v>
      </c>
      <c r="AD697" s="24" t="s">
        <v>685</v>
      </c>
      <c r="AE697" s="24" t="s">
        <v>685</v>
      </c>
      <c r="AF697" s="24" t="s">
        <v>740</v>
      </c>
      <c r="AG697" s="24" t="str">
        <f t="shared" si="376"/>
        <v>TP</v>
      </c>
      <c r="AH697" s="24">
        <v>2</v>
      </c>
      <c r="AI697" s="24">
        <v>7</v>
      </c>
      <c r="AJ697" s="24">
        <v>40</v>
      </c>
      <c r="AK697" s="24">
        <v>11</v>
      </c>
      <c r="AL697" s="24">
        <v>50</v>
      </c>
      <c r="AM697" s="24">
        <f t="shared" si="392"/>
        <v>4.9999999999999982</v>
      </c>
      <c r="AN697" s="97">
        <f t="shared" si="393"/>
        <v>0.31944444444444448</v>
      </c>
      <c r="AO697" s="97">
        <f t="shared" si="394"/>
        <v>0.49305555555555552</v>
      </c>
      <c r="AP697" s="24" t="str" cm="1">
        <f t="array" ref="AP697">IF(W697="","",IF(SUMPRODUCT((W697=$W$6:$W$3326)*(AH697=$AH$6:$AH$3326)*(AN697=$AN$6:$AN$3326)*(AO697=$AO$6:$AO$3326)*(ROW($W$6:$W$3326)&lt;&gt;ROW(W697))*((R697=0)*($R$6:$R$3326&gt;0)+(R697&gt;0)*($R$6:$R$3326=0)))&gt;0,"SALONES UNIDOS",IF(SUMPRODUCT((W697=$W$6:$W$3326)*(AH697=$AH$6:$AH$3326)*((AN697&lt;$AO$6:$AO$3326)*(AO697&gt;$AN$6:$AN$3326))*(ROW($W$6:$W$3326)&lt;&gt;ROW(W697)))&gt;0,"CRUZADO","Sin cruce")))</f>
        <v>Sin cruce</v>
      </c>
      <c r="AQ697" s="97" t="str">
        <f t="shared" si="411"/>
        <v>IC1PRINCIPALA</v>
      </c>
      <c r="AR697" s="97" t="str" cm="1">
        <f t="array" ref="AR697">IF(AQ697="","",IF(SUMPRODUCT((AQ697=$AQ$6:$AQ$3326)*(AH697=$AH$6:$AH$3326)*(AN697=$AN$6:$AN$3326)*(AO697=$AO$6:$AO$3326)*(ROW($AQ$6:$AQ$3326)&lt;&gt;ROW(AQ697))*((R697=0)*($R$6:$R$3326&gt;0)+(R697&gt;0)*($R$6:$R$3326=0)))&gt;0,"SALONES UNIDOS",IF(SUMPRODUCT((AQ697=$AQ$6:$AQ$3326)*(AH697=$AH$6:$AH$3326)*((AN697&lt;$AO$6:$AO$3326)*(AO697&gt;$AN$6:$AN$3326))*(ROW($AQ$6:$AQ$3326)&lt;&gt;ROW(AQ697)))&gt;0,"CRUZADO","Sin cruce")))</f>
        <v>Sin cruce</v>
      </c>
    </row>
    <row r="698" spans="3:44" s="8" customFormat="1" ht="18.75" customHeight="1" x14ac:dyDescent="0.25">
      <c r="C698" s="11" t="s">
        <v>639</v>
      </c>
      <c r="D698" s="42" t="s">
        <v>889</v>
      </c>
      <c r="E698" s="42">
        <v>20261</v>
      </c>
      <c r="F698" s="11" t="s">
        <v>23</v>
      </c>
      <c r="G698" s="11" t="s">
        <v>20</v>
      </c>
      <c r="H698" s="11" t="s">
        <v>54</v>
      </c>
      <c r="I698" s="11">
        <v>1</v>
      </c>
      <c r="J698" s="11" t="s">
        <v>16</v>
      </c>
      <c r="K698" s="108" t="s">
        <v>894</v>
      </c>
      <c r="L698" s="26" t="s">
        <v>745</v>
      </c>
      <c r="M698" s="24" t="s">
        <v>684</v>
      </c>
      <c r="N698" s="24" t="s">
        <v>644</v>
      </c>
      <c r="O698" s="11" t="s">
        <v>521</v>
      </c>
      <c r="P698" s="24">
        <v>3</v>
      </c>
      <c r="Q698" s="24">
        <v>2</v>
      </c>
      <c r="R698" s="47">
        <v>5</v>
      </c>
      <c r="S698" s="24">
        <v>4</v>
      </c>
      <c r="T698" s="110"/>
      <c r="U698" s="24">
        <v>40</v>
      </c>
      <c r="V698" s="24" t="str">
        <f>IF(W698="","",IFERROR(INDEX(#REF!,MATCH(W698,#REF!,0)),"NUEVO"))</f>
        <v>NUEVO</v>
      </c>
      <c r="W698" s="29" t="s">
        <v>359</v>
      </c>
      <c r="X698" s="98" t="s">
        <v>95</v>
      </c>
      <c r="Y698" s="24" t="s">
        <v>740</v>
      </c>
      <c r="Z698" s="24" t="s">
        <v>647</v>
      </c>
      <c r="AA698" s="24" t="s">
        <v>685</v>
      </c>
      <c r="AB698" s="24" t="s">
        <v>685</v>
      </c>
      <c r="AC698" s="24" t="s">
        <v>685</v>
      </c>
      <c r="AD698" s="24" t="s">
        <v>685</v>
      </c>
      <c r="AE698" s="24" t="s">
        <v>685</v>
      </c>
      <c r="AF698" s="24" t="s">
        <v>740</v>
      </c>
      <c r="AG698" s="24" t="str">
        <f t="shared" si="376"/>
        <v>TP</v>
      </c>
      <c r="AH698" s="24">
        <v>1</v>
      </c>
      <c r="AI698" s="24">
        <v>11</v>
      </c>
      <c r="AJ698" s="24">
        <v>0</v>
      </c>
      <c r="AK698" s="24">
        <v>15</v>
      </c>
      <c r="AL698" s="24">
        <v>10</v>
      </c>
      <c r="AM698" s="24">
        <f t="shared" si="392"/>
        <v>5</v>
      </c>
      <c r="AN698" s="97">
        <f t="shared" si="393"/>
        <v>0.45833333333333331</v>
      </c>
      <c r="AO698" s="97">
        <f t="shared" si="394"/>
        <v>0.63194444444444442</v>
      </c>
      <c r="AP698" s="24" t="str" cm="1">
        <f t="array" ref="AP698">IF(W698="","",IF(SUMPRODUCT((W698=$W$6:$W$3326)*(AH698=$AH$6:$AH$3326)*(AN698=$AN$6:$AN$3326)*(AO698=$AO$6:$AO$3326)*(ROW($W$6:$W$3326)&lt;&gt;ROW(W698))*((R698=0)*($R$6:$R$3326&gt;0)+(R698&gt;0)*($R$6:$R$3326=0)))&gt;0,"SALONES UNIDOS",IF(SUMPRODUCT((W698=$W$6:$W$3326)*(AH698=$AH$6:$AH$3326)*((AN698&lt;$AO$6:$AO$3326)*(AO698&gt;$AN$6:$AN$3326))*(ROW($W$6:$W$3326)&lt;&gt;ROW(W698)))&gt;0,"CRUZADO","Sin cruce")))</f>
        <v>Sin cruce</v>
      </c>
      <c r="AQ698" s="97" t="str">
        <f t="shared" si="411"/>
        <v>IC1PRINCIPALA</v>
      </c>
      <c r="AR698" s="97" t="str" cm="1">
        <f t="array" ref="AR698">IF(AQ698="","",IF(SUMPRODUCT((AQ698=$AQ$6:$AQ$3326)*(AH698=$AH$6:$AH$3326)*(AN698=$AN$6:$AN$3326)*(AO698=$AO$6:$AO$3326)*(ROW($AQ$6:$AQ$3326)&lt;&gt;ROW(AQ698))*((R698=0)*($R$6:$R$3326&gt;0)+(R698&gt;0)*($R$6:$R$3326=0)))&gt;0,"SALONES UNIDOS",IF(SUMPRODUCT((AQ698=$AQ$6:$AQ$3326)*(AH698=$AH$6:$AH$3326)*((AN698&lt;$AO$6:$AO$3326)*(AO698&gt;$AN$6:$AN$3326))*(ROW($AQ$6:$AQ$3326)&lt;&gt;ROW(AQ698)))&gt;0,"CRUZADO","Sin cruce")))</f>
        <v>Sin cruce</v>
      </c>
    </row>
    <row r="699" spans="3:44" s="8" customFormat="1" ht="18.75" customHeight="1" x14ac:dyDescent="0.25">
      <c r="C699" s="11" t="s">
        <v>639</v>
      </c>
      <c r="D699" s="42" t="s">
        <v>889</v>
      </c>
      <c r="E699" s="42">
        <v>20261</v>
      </c>
      <c r="F699" s="11" t="s">
        <v>23</v>
      </c>
      <c r="G699" s="11" t="s">
        <v>20</v>
      </c>
      <c r="H699" s="11" t="s">
        <v>54</v>
      </c>
      <c r="I699" s="11">
        <v>1</v>
      </c>
      <c r="J699" s="11" t="s">
        <v>16</v>
      </c>
      <c r="K699" s="108" t="s">
        <v>895</v>
      </c>
      <c r="L699" s="26" t="s">
        <v>896</v>
      </c>
      <c r="M699" s="24" t="s">
        <v>684</v>
      </c>
      <c r="N699" s="24" t="s">
        <v>644</v>
      </c>
      <c r="O699" s="11" t="s">
        <v>521</v>
      </c>
      <c r="P699" s="24">
        <v>2</v>
      </c>
      <c r="Q699" s="24">
        <v>2</v>
      </c>
      <c r="R699" s="47">
        <v>4</v>
      </c>
      <c r="S699" s="24">
        <v>3</v>
      </c>
      <c r="T699" s="110"/>
      <c r="U699" s="24">
        <v>40</v>
      </c>
      <c r="V699" s="24" t="str">
        <f>IF(W699="","",IFERROR(INDEX(#REF!,MATCH(W699,#REF!,0)),"NUEVO"))</f>
        <v>NUEVO</v>
      </c>
      <c r="W699" s="98" t="s">
        <v>495</v>
      </c>
      <c r="X699" s="98" t="s">
        <v>95</v>
      </c>
      <c r="Y699" s="24" t="s">
        <v>740</v>
      </c>
      <c r="Z699" s="24" t="s">
        <v>647</v>
      </c>
      <c r="AA699" s="24" t="s">
        <v>685</v>
      </c>
      <c r="AB699" s="24" t="s">
        <v>685</v>
      </c>
      <c r="AC699" s="24" t="s">
        <v>685</v>
      </c>
      <c r="AD699" s="24" t="s">
        <v>685</v>
      </c>
      <c r="AE699" s="24" t="s">
        <v>685</v>
      </c>
      <c r="AF699" s="24" t="s">
        <v>740</v>
      </c>
      <c r="AG699" s="24" t="str">
        <f t="shared" ref="AG699:AG731" si="427">IF(AND(P699&gt;0,Q699&gt;0),"TP",IF(AND(P699&gt;0,Q699=0),"T","P"))</f>
        <v>TP</v>
      </c>
      <c r="AH699" s="24">
        <v>1</v>
      </c>
      <c r="AI699" s="24">
        <v>7</v>
      </c>
      <c r="AJ699" s="24">
        <v>40</v>
      </c>
      <c r="AK699" s="24">
        <v>11</v>
      </c>
      <c r="AL699" s="24">
        <v>0</v>
      </c>
      <c r="AM699" s="24">
        <f t="shared" si="392"/>
        <v>3.9999999999999987</v>
      </c>
      <c r="AN699" s="97">
        <f t="shared" si="393"/>
        <v>0.31944444444444448</v>
      </c>
      <c r="AO699" s="97">
        <f t="shared" si="394"/>
        <v>0.45833333333333331</v>
      </c>
      <c r="AP699" s="24" t="str" cm="1">
        <f t="array" ref="AP699">IF(W699="","",IF(SUMPRODUCT((W699=$W$6:$W$3326)*(AH699=$AH$6:$AH$3326)*(AN699=$AN$6:$AN$3326)*(AO699=$AO$6:$AO$3326)*(ROW($W$6:$W$3326)&lt;&gt;ROW(W699))*((R699=0)*($R$6:$R$3326&gt;0)+(R699&gt;0)*($R$6:$R$3326=0)))&gt;0,"SALONES UNIDOS",IF(SUMPRODUCT((W699=$W$6:$W$3326)*(AH699=$AH$6:$AH$3326)*((AN699&lt;$AO$6:$AO$3326)*(AO699&gt;$AN$6:$AN$3326))*(ROW($W$6:$W$3326)&lt;&gt;ROW(W699)))&gt;0,"CRUZADO","Sin cruce")))</f>
        <v>Sin cruce</v>
      </c>
      <c r="AQ699" s="97" t="str">
        <f t="shared" si="411"/>
        <v>IC1PRINCIPALA</v>
      </c>
      <c r="AR699" s="97" t="str" cm="1">
        <f t="array" ref="AR699">IF(AQ699="","",IF(SUMPRODUCT((AQ699=$AQ$6:$AQ$3326)*(AH699=$AH$6:$AH$3326)*(AN699=$AN$6:$AN$3326)*(AO699=$AO$6:$AO$3326)*(ROW($AQ$6:$AQ$3326)&lt;&gt;ROW(AQ699))*((R699=0)*($R$6:$R$3326&gt;0)+(R699&gt;0)*($R$6:$R$3326=0)))&gt;0,"SALONES UNIDOS",IF(SUMPRODUCT((AQ699=$AQ$6:$AQ$3326)*(AH699=$AH$6:$AH$3326)*((AN699&lt;$AO$6:$AO$3326)*(AO699&gt;$AN$6:$AN$3326))*(ROW($AQ$6:$AQ$3326)&lt;&gt;ROW(AQ699)))&gt;0,"CRUZADO","Sin cruce")))</f>
        <v>Sin cruce</v>
      </c>
    </row>
    <row r="700" spans="3:44" s="8" customFormat="1" ht="18.75" customHeight="1" x14ac:dyDescent="0.25">
      <c r="C700" s="11" t="s">
        <v>639</v>
      </c>
      <c r="D700" s="42" t="s">
        <v>889</v>
      </c>
      <c r="E700" s="42">
        <v>20261</v>
      </c>
      <c r="F700" s="11" t="s">
        <v>23</v>
      </c>
      <c r="G700" s="11" t="s">
        <v>20</v>
      </c>
      <c r="H700" s="11" t="s">
        <v>54</v>
      </c>
      <c r="I700" s="11">
        <v>1</v>
      </c>
      <c r="J700" s="11" t="s">
        <v>16</v>
      </c>
      <c r="K700" s="108" t="s">
        <v>897</v>
      </c>
      <c r="L700" s="26" t="s">
        <v>898</v>
      </c>
      <c r="M700" s="24" t="s">
        <v>684</v>
      </c>
      <c r="N700" s="24" t="s">
        <v>644</v>
      </c>
      <c r="O700" s="11" t="s">
        <v>512</v>
      </c>
      <c r="P700" s="24">
        <v>3</v>
      </c>
      <c r="Q700" s="24">
        <v>2</v>
      </c>
      <c r="R700" s="47">
        <v>5</v>
      </c>
      <c r="S700" s="24">
        <v>4</v>
      </c>
      <c r="T700" s="110"/>
      <c r="U700" s="24">
        <v>40</v>
      </c>
      <c r="V700" s="24" t="str">
        <f>IF(W700="","",IFERROR(INDEX(#REF!,MATCH(W700,#REF!,0)),"NUEVO"))</f>
        <v>NUEVO</v>
      </c>
      <c r="W700" s="98" t="s">
        <v>273</v>
      </c>
      <c r="X700" s="98" t="s">
        <v>96</v>
      </c>
      <c r="Y700" s="24" t="s">
        <v>740</v>
      </c>
      <c r="Z700" s="24" t="s">
        <v>647</v>
      </c>
      <c r="AA700" s="24" t="s">
        <v>26</v>
      </c>
      <c r="AB700" s="24" t="s">
        <v>1190</v>
      </c>
      <c r="AC700" s="24" t="s">
        <v>685</v>
      </c>
      <c r="AD700" s="24" t="s">
        <v>685</v>
      </c>
      <c r="AE700" s="24" t="s">
        <v>685</v>
      </c>
      <c r="AF700" s="24" t="s">
        <v>740</v>
      </c>
      <c r="AG700" s="24" t="str">
        <f t="shared" si="427"/>
        <v>TP</v>
      </c>
      <c r="AH700" s="24">
        <v>5</v>
      </c>
      <c r="AI700" s="24">
        <v>7</v>
      </c>
      <c r="AJ700" s="24">
        <v>40</v>
      </c>
      <c r="AK700" s="24">
        <v>11</v>
      </c>
      <c r="AL700" s="24">
        <v>50</v>
      </c>
      <c r="AM700" s="24">
        <f t="shared" si="392"/>
        <v>4.9999999999999982</v>
      </c>
      <c r="AN700" s="97">
        <f t="shared" si="393"/>
        <v>0.31944444444444448</v>
      </c>
      <c r="AO700" s="97">
        <f t="shared" si="394"/>
        <v>0.49305555555555552</v>
      </c>
      <c r="AP700" s="24" t="str" cm="1">
        <f t="array" ref="AP700">IF(W700="","",IF(SUMPRODUCT((W700=$W$6:$W$3326)*(AH700=$AH$6:$AH$3326)*(AN700=$AN$6:$AN$3326)*(AO700=$AO$6:$AO$3326)*(ROW($W$6:$W$3326)&lt;&gt;ROW(W700))*((R700=0)*($R$6:$R$3326&gt;0)+(R700&gt;0)*($R$6:$R$3326=0)))&gt;0,"SALONES UNIDOS",IF(SUMPRODUCT((W700=$W$6:$W$3326)*(AH700=$AH$6:$AH$3326)*((AN700&lt;$AO$6:$AO$3326)*(AO700&gt;$AN$6:$AN$3326))*(ROW($W$6:$W$3326)&lt;&gt;ROW(W700)))&gt;0,"CRUZADO","Sin cruce")))</f>
        <v>Sin cruce</v>
      </c>
      <c r="AQ700" s="97" t="str">
        <f t="shared" si="411"/>
        <v>IC1PRINCIPALA</v>
      </c>
      <c r="AR700" s="97" t="str" cm="1">
        <f t="array" ref="AR700">IF(AQ700="","",IF(SUMPRODUCT((AQ700=$AQ$6:$AQ$3326)*(AH700=$AH$6:$AH$3326)*(AN700=$AN$6:$AN$3326)*(AO700=$AO$6:$AO$3326)*(ROW($AQ$6:$AQ$3326)&lt;&gt;ROW(AQ700))*((R700=0)*($R$6:$R$3326&gt;0)+(R700&gt;0)*($R$6:$R$3326=0)))&gt;0,"SALONES UNIDOS",IF(SUMPRODUCT((AQ700=$AQ$6:$AQ$3326)*(AH700=$AH$6:$AH$3326)*((AN700&lt;$AO$6:$AO$3326)*(AO700&gt;$AN$6:$AN$3326))*(ROW($AQ$6:$AQ$3326)&lt;&gt;ROW(AQ700)))&gt;0,"CRUZADO","Sin cruce")))</f>
        <v>Sin cruce</v>
      </c>
    </row>
    <row r="701" spans="3:44" s="8" customFormat="1" ht="18.75" customHeight="1" x14ac:dyDescent="0.25">
      <c r="C701" s="11" t="s">
        <v>639</v>
      </c>
      <c r="D701" s="42" t="s">
        <v>889</v>
      </c>
      <c r="E701" s="42">
        <v>20261</v>
      </c>
      <c r="F701" s="11" t="s">
        <v>23</v>
      </c>
      <c r="G701" s="11" t="s">
        <v>20</v>
      </c>
      <c r="H701" s="11" t="s">
        <v>54</v>
      </c>
      <c r="I701" s="11">
        <v>1</v>
      </c>
      <c r="J701" s="11" t="s">
        <v>16</v>
      </c>
      <c r="K701" s="108" t="s">
        <v>899</v>
      </c>
      <c r="L701" s="26" t="s">
        <v>900</v>
      </c>
      <c r="M701" s="24" t="s">
        <v>658</v>
      </c>
      <c r="N701" s="24" t="s">
        <v>644</v>
      </c>
      <c r="O701" s="11" t="s">
        <v>512</v>
      </c>
      <c r="P701" s="24">
        <v>2</v>
      </c>
      <c r="Q701" s="24">
        <v>2</v>
      </c>
      <c r="R701" s="47">
        <v>4</v>
      </c>
      <c r="S701" s="24">
        <v>3</v>
      </c>
      <c r="T701" s="110"/>
      <c r="U701" s="24">
        <v>40</v>
      </c>
      <c r="V701" s="24" t="str">
        <f>IF(W701="","",IFERROR(INDEX(#REF!,MATCH(W701,#REF!,0)),"NUEVO"))</f>
        <v>NUEVO</v>
      </c>
      <c r="W701" s="9" t="s">
        <v>315</v>
      </c>
      <c r="X701" s="98" t="s">
        <v>96</v>
      </c>
      <c r="Y701" s="24" t="s">
        <v>740</v>
      </c>
      <c r="Z701" s="24" t="s">
        <v>647</v>
      </c>
      <c r="AA701" s="24" t="s">
        <v>26</v>
      </c>
      <c r="AB701" s="24" t="s">
        <v>1190</v>
      </c>
      <c r="AC701" s="24" t="s">
        <v>685</v>
      </c>
      <c r="AD701" s="24" t="s">
        <v>685</v>
      </c>
      <c r="AE701" s="24" t="s">
        <v>685</v>
      </c>
      <c r="AF701" s="24" t="s">
        <v>740</v>
      </c>
      <c r="AG701" s="24" t="str">
        <f t="shared" si="427"/>
        <v>TP</v>
      </c>
      <c r="AH701" s="24">
        <v>5</v>
      </c>
      <c r="AI701" s="24">
        <v>11</v>
      </c>
      <c r="AJ701" s="24">
        <v>50</v>
      </c>
      <c r="AK701" s="24">
        <v>15</v>
      </c>
      <c r="AL701" s="24">
        <v>10</v>
      </c>
      <c r="AM701" s="24">
        <f t="shared" si="392"/>
        <v>4</v>
      </c>
      <c r="AN701" s="97">
        <f t="shared" si="393"/>
        <v>0.49305555555555552</v>
      </c>
      <c r="AO701" s="97">
        <f t="shared" si="394"/>
        <v>0.63194444444444442</v>
      </c>
      <c r="AP701" s="24" t="str" cm="1">
        <f t="array" ref="AP701">IF(W701="","",IF(SUMPRODUCT((W701=$W$6:$W$3326)*(AH701=$AH$6:$AH$3326)*(AN701=$AN$6:$AN$3326)*(AO701=$AO$6:$AO$3326)*(ROW($W$6:$W$3326)&lt;&gt;ROW(W701))*((R701=0)*($R$6:$R$3326&gt;0)+(R701&gt;0)*($R$6:$R$3326=0)))&gt;0,"SALONES UNIDOS",IF(SUMPRODUCT((W701=$W$6:$W$3326)*(AH701=$AH$6:$AH$3326)*((AN701&lt;$AO$6:$AO$3326)*(AO701&gt;$AN$6:$AN$3326))*(ROW($W$6:$W$3326)&lt;&gt;ROW(W701)))&gt;0,"CRUZADO","Sin cruce")))</f>
        <v>Sin cruce</v>
      </c>
      <c r="AQ701" s="97" t="str">
        <f t="shared" si="411"/>
        <v>IC1PRINCIPALA</v>
      </c>
      <c r="AR701" s="97" t="str" cm="1">
        <f t="array" ref="AR701">IF(AQ701="","",IF(SUMPRODUCT((AQ701=$AQ$6:$AQ$3326)*(AH701=$AH$6:$AH$3326)*(AN701=$AN$6:$AN$3326)*(AO701=$AO$6:$AO$3326)*(ROW($AQ$6:$AQ$3326)&lt;&gt;ROW(AQ701))*((R701=0)*($R$6:$R$3326&gt;0)+(R701&gt;0)*($R$6:$R$3326=0)))&gt;0,"SALONES UNIDOS",IF(SUMPRODUCT((AQ701=$AQ$6:$AQ$3326)*(AH701=$AH$6:$AH$3326)*((AN701&lt;$AO$6:$AO$3326)*(AO701&gt;$AN$6:$AN$3326))*(ROW($AQ$6:$AQ$3326)&lt;&gt;ROW(AQ701)))&gt;0,"CRUZADO","Sin cruce")))</f>
        <v>Sin cruce</v>
      </c>
    </row>
    <row r="702" spans="3:44" s="8" customFormat="1" ht="18.75" customHeight="1" x14ac:dyDescent="0.25">
      <c r="C702" s="11" t="s">
        <v>639</v>
      </c>
      <c r="D702" s="42" t="s">
        <v>889</v>
      </c>
      <c r="E702" s="42">
        <v>20261</v>
      </c>
      <c r="F702" s="11" t="s">
        <v>23</v>
      </c>
      <c r="G702" s="11" t="s">
        <v>20</v>
      </c>
      <c r="H702" s="11" t="s">
        <v>54</v>
      </c>
      <c r="I702" s="11">
        <v>1</v>
      </c>
      <c r="J702" s="11" t="s">
        <v>16</v>
      </c>
      <c r="K702" s="108" t="s">
        <v>901</v>
      </c>
      <c r="L702" s="26" t="s">
        <v>902</v>
      </c>
      <c r="M702" s="24" t="s">
        <v>658</v>
      </c>
      <c r="N702" s="24" t="s">
        <v>644</v>
      </c>
      <c r="O702" s="11" t="s">
        <v>512</v>
      </c>
      <c r="P702" s="24">
        <v>1</v>
      </c>
      <c r="Q702" s="24">
        <v>0</v>
      </c>
      <c r="R702" s="144">
        <v>1</v>
      </c>
      <c r="S702" s="24">
        <v>3</v>
      </c>
      <c r="T702" s="110"/>
      <c r="U702" s="24">
        <v>40</v>
      </c>
      <c r="V702" s="24" t="str">
        <f>IF(W702="","",IFERROR(INDEX(#REF!,MATCH(W702,#REF!,0)),"NUEVO"))</f>
        <v>NUEVO</v>
      </c>
      <c r="W702" s="98" t="s">
        <v>187</v>
      </c>
      <c r="X702" s="98" t="s">
        <v>96</v>
      </c>
      <c r="Y702" s="24" t="s">
        <v>740</v>
      </c>
      <c r="Z702" s="24" t="s">
        <v>647</v>
      </c>
      <c r="AA702" s="24" t="s">
        <v>26</v>
      </c>
      <c r="AB702" s="24" t="s">
        <v>1190</v>
      </c>
      <c r="AC702" s="24" t="s">
        <v>685</v>
      </c>
      <c r="AD702" s="24" t="s">
        <v>685</v>
      </c>
      <c r="AE702" s="24" t="s">
        <v>685</v>
      </c>
      <c r="AF702" s="24" t="s">
        <v>740</v>
      </c>
      <c r="AG702" s="24" t="str">
        <f t="shared" si="427"/>
        <v>T</v>
      </c>
      <c r="AH702" s="24">
        <v>4</v>
      </c>
      <c r="AI702" s="24">
        <v>7</v>
      </c>
      <c r="AJ702" s="24">
        <v>40</v>
      </c>
      <c r="AK702" s="24">
        <v>8</v>
      </c>
      <c r="AL702" s="24">
        <v>30</v>
      </c>
      <c r="AM702" s="24">
        <f t="shared" si="392"/>
        <v>0.999999999999998</v>
      </c>
      <c r="AN702" s="97">
        <f t="shared" si="393"/>
        <v>0.31944444444444448</v>
      </c>
      <c r="AO702" s="97">
        <f t="shared" si="394"/>
        <v>0.35416666666666663</v>
      </c>
      <c r="AP702" s="24" t="str" cm="1">
        <f t="array" ref="AP702">IF(W702="","",IF(SUMPRODUCT((W702=$W$6:$W$3326)*(AH702=$AH$6:$AH$3326)*(AN702=$AN$6:$AN$3326)*(AO702=$AO$6:$AO$3326)*(ROW($W$6:$W$3326)&lt;&gt;ROW(W702))*((R702=0)*($R$6:$R$3326&gt;0)+(R702&gt;0)*($R$6:$R$3326=0)))&gt;0,"SALONES UNIDOS",IF(SUMPRODUCT((W702=$W$6:$W$3326)*(AH702=$AH$6:$AH$3326)*((AN702&lt;$AO$6:$AO$3326)*(AO702&gt;$AN$6:$AN$3326))*(ROW($W$6:$W$3326)&lt;&gt;ROW(W702)))&gt;0,"CRUZADO","Sin cruce")))</f>
        <v>Sin cruce</v>
      </c>
      <c r="AQ702" s="97" t="str">
        <f t="shared" si="411"/>
        <v>IC1PRINCIPALA</v>
      </c>
      <c r="AR702" s="97" t="str" cm="1">
        <f t="array" ref="AR702">IF(AQ702="","",IF(SUMPRODUCT((AQ702=$AQ$6:$AQ$3326)*(AH702=$AH$6:$AH$3326)*(AN702=$AN$6:$AN$3326)*(AO702=$AO$6:$AO$3326)*(ROW($AQ$6:$AQ$3326)&lt;&gt;ROW(AQ702))*((R702=0)*($R$6:$R$3326&gt;0)+(R702&gt;0)*($R$6:$R$3326=0)))&gt;0,"SALONES UNIDOS",IF(SUMPRODUCT((AQ702=$AQ$6:$AQ$3326)*(AH702=$AH$6:$AH$3326)*((AN702&lt;$AO$6:$AO$3326)*(AO702&gt;$AN$6:$AN$3326))*(ROW($AQ$6:$AQ$3326)&lt;&gt;ROW(AQ702)))&gt;0,"CRUZADO","Sin cruce")))</f>
        <v>Sin cruce</v>
      </c>
    </row>
    <row r="703" spans="3:44" s="8" customFormat="1" ht="18.75" customHeight="1" x14ac:dyDescent="0.25">
      <c r="C703" s="11" t="s">
        <v>639</v>
      </c>
      <c r="D703" s="42" t="s">
        <v>889</v>
      </c>
      <c r="E703" s="42">
        <v>20261</v>
      </c>
      <c r="F703" s="11" t="s">
        <v>23</v>
      </c>
      <c r="G703" s="11" t="s">
        <v>20</v>
      </c>
      <c r="H703" s="11" t="s">
        <v>54</v>
      </c>
      <c r="I703" s="11">
        <v>1</v>
      </c>
      <c r="J703" s="11" t="s">
        <v>750</v>
      </c>
      <c r="K703" s="108" t="s">
        <v>901</v>
      </c>
      <c r="L703" s="26" t="s">
        <v>902</v>
      </c>
      <c r="M703" s="24" t="s">
        <v>658</v>
      </c>
      <c r="N703" s="24" t="s">
        <v>644</v>
      </c>
      <c r="O703" s="11" t="s">
        <v>512</v>
      </c>
      <c r="P703" s="24">
        <v>0</v>
      </c>
      <c r="Q703" s="24">
        <v>4</v>
      </c>
      <c r="R703" s="47">
        <v>4</v>
      </c>
      <c r="S703" s="24">
        <v>3</v>
      </c>
      <c r="T703" s="110"/>
      <c r="U703" s="24">
        <v>20</v>
      </c>
      <c r="V703" s="24" t="str">
        <f>IF(W703="","",IFERROR(INDEX(#REF!,MATCH(W703,#REF!,0)),"NUEVO"))</f>
        <v>NUEVO</v>
      </c>
      <c r="W703" s="109" t="s">
        <v>187</v>
      </c>
      <c r="X703" s="98" t="s">
        <v>96</v>
      </c>
      <c r="Y703" s="24" t="s">
        <v>740</v>
      </c>
      <c r="Z703" s="24" t="s">
        <v>647</v>
      </c>
      <c r="AA703" s="24" t="s">
        <v>685</v>
      </c>
      <c r="AB703" s="24" t="s">
        <v>685</v>
      </c>
      <c r="AC703" s="24" t="s">
        <v>685</v>
      </c>
      <c r="AD703" s="24" t="s">
        <v>1077</v>
      </c>
      <c r="AE703" s="24" t="s">
        <v>685</v>
      </c>
      <c r="AF703" s="24" t="s">
        <v>740</v>
      </c>
      <c r="AG703" s="24" t="str">
        <f t="shared" si="427"/>
        <v>P</v>
      </c>
      <c r="AH703" s="24">
        <v>4</v>
      </c>
      <c r="AI703" s="24">
        <v>8</v>
      </c>
      <c r="AJ703" s="24">
        <v>30</v>
      </c>
      <c r="AK703" s="24">
        <v>11</v>
      </c>
      <c r="AL703" s="24">
        <v>50</v>
      </c>
      <c r="AM703" s="24">
        <f t="shared" si="392"/>
        <v>4</v>
      </c>
      <c r="AN703" s="97">
        <f t="shared" si="393"/>
        <v>0.35416666666666663</v>
      </c>
      <c r="AO703" s="97">
        <f t="shared" si="394"/>
        <v>0.49305555555555552</v>
      </c>
      <c r="AP703" s="24" t="str" cm="1">
        <f t="array" ref="AP703">IF(W703="","",IF(SUMPRODUCT((W703=$W$6:$W$3326)*(AH703=$AH$6:$AH$3326)*(AN703=$AN$6:$AN$3326)*(AO703=$AO$6:$AO$3326)*(ROW($W$6:$W$3326)&lt;&gt;ROW(W703))*((R703=0)*($R$6:$R$3326&gt;0)+(R703&gt;0)*($R$6:$R$3326=0)))&gt;0,"SALONES UNIDOS",IF(SUMPRODUCT((W703=$W$6:$W$3326)*(AH703=$AH$6:$AH$3326)*((AN703&lt;$AO$6:$AO$3326)*(AO703&gt;$AN$6:$AN$3326))*(ROW($W$6:$W$3326)&lt;&gt;ROW(W703)))&gt;0,"CRUZADO","Sin cruce")))</f>
        <v>Sin cruce</v>
      </c>
      <c r="AQ703" s="97" t="str">
        <f t="shared" si="411"/>
        <v>IC1PRINCIPALA1</v>
      </c>
      <c r="AR703" s="97" t="str" cm="1">
        <f t="array" ref="AR703">IF(AQ703="","",IF(SUMPRODUCT((AQ703=$AQ$6:$AQ$3326)*(AH703=$AH$6:$AH$3326)*(AN703=$AN$6:$AN$3326)*(AO703=$AO$6:$AO$3326)*(ROW($AQ$6:$AQ$3326)&lt;&gt;ROW(AQ703))*((R703=0)*($R$6:$R$3326&gt;0)+(R703&gt;0)*($R$6:$R$3326=0)))&gt;0,"SALONES UNIDOS",IF(SUMPRODUCT((AQ703=$AQ$6:$AQ$3326)*(AH703=$AH$6:$AH$3326)*((AN703&lt;$AO$6:$AO$3326)*(AO703&gt;$AN$6:$AN$3326))*(ROW($AQ$6:$AQ$3326)&lt;&gt;ROW(AQ703)))&gt;0,"CRUZADO","Sin cruce")))</f>
        <v>Sin cruce</v>
      </c>
    </row>
    <row r="704" spans="3:44" s="8" customFormat="1" ht="18.75" customHeight="1" x14ac:dyDescent="0.25">
      <c r="C704" s="11" t="s">
        <v>639</v>
      </c>
      <c r="D704" s="42" t="s">
        <v>889</v>
      </c>
      <c r="E704" s="42">
        <v>20261</v>
      </c>
      <c r="F704" s="11" t="s">
        <v>23</v>
      </c>
      <c r="G704" s="11" t="s">
        <v>20</v>
      </c>
      <c r="H704" s="11" t="s">
        <v>54</v>
      </c>
      <c r="I704" s="11">
        <v>1</v>
      </c>
      <c r="J704" s="11" t="s">
        <v>752</v>
      </c>
      <c r="K704" s="108" t="s">
        <v>901</v>
      </c>
      <c r="L704" s="26" t="s">
        <v>902</v>
      </c>
      <c r="M704" s="24" t="s">
        <v>658</v>
      </c>
      <c r="N704" s="24" t="s">
        <v>644</v>
      </c>
      <c r="O704" s="11" t="s">
        <v>512</v>
      </c>
      <c r="P704" s="24">
        <v>0</v>
      </c>
      <c r="Q704" s="24">
        <v>4</v>
      </c>
      <c r="R704" s="47">
        <v>4</v>
      </c>
      <c r="S704" s="24">
        <v>3</v>
      </c>
      <c r="T704" s="110"/>
      <c r="U704" s="24">
        <v>20</v>
      </c>
      <c r="V704" s="24" t="str">
        <f>IF(W704="","",IFERROR(INDEX(#REF!,MATCH(W704,#REF!,0)),"NUEVO"))</f>
        <v>NUEVO</v>
      </c>
      <c r="W704" s="98" t="s">
        <v>187</v>
      </c>
      <c r="X704" s="111" t="s">
        <v>96</v>
      </c>
      <c r="Y704" s="24" t="s">
        <v>740</v>
      </c>
      <c r="Z704" s="24" t="s">
        <v>647</v>
      </c>
      <c r="AA704" s="24" t="s">
        <v>685</v>
      </c>
      <c r="AB704" s="24" t="s">
        <v>685</v>
      </c>
      <c r="AC704" s="24" t="s">
        <v>685</v>
      </c>
      <c r="AD704" s="24" t="s">
        <v>1077</v>
      </c>
      <c r="AE704" s="24" t="s">
        <v>685</v>
      </c>
      <c r="AF704" s="24" t="s">
        <v>740</v>
      </c>
      <c r="AG704" s="24" t="str">
        <f t="shared" si="427"/>
        <v>P</v>
      </c>
      <c r="AH704" s="24">
        <v>3</v>
      </c>
      <c r="AI704" s="24">
        <v>11</v>
      </c>
      <c r="AJ704" s="24">
        <v>50</v>
      </c>
      <c r="AK704" s="24">
        <v>15</v>
      </c>
      <c r="AL704" s="24">
        <v>10</v>
      </c>
      <c r="AM704" s="24">
        <f t="shared" si="392"/>
        <v>4</v>
      </c>
      <c r="AN704" s="97">
        <f t="shared" si="393"/>
        <v>0.49305555555555552</v>
      </c>
      <c r="AO704" s="97">
        <f t="shared" si="394"/>
        <v>0.63194444444444442</v>
      </c>
      <c r="AP704" s="24" t="str" cm="1">
        <f t="array" ref="AP704">IF(W704="","",IF(SUMPRODUCT((W704=$W$6:$W$3326)*(AH704=$AH$6:$AH$3326)*(AN704=$AN$6:$AN$3326)*(AO704=$AO$6:$AO$3326)*(ROW($W$6:$W$3326)&lt;&gt;ROW(W704))*((R704=0)*($R$6:$R$3326&gt;0)+(R704&gt;0)*($R$6:$R$3326=0)))&gt;0,"SALONES UNIDOS",IF(SUMPRODUCT((W704=$W$6:$W$3326)*(AH704=$AH$6:$AH$3326)*((AN704&lt;$AO$6:$AO$3326)*(AO704&gt;$AN$6:$AN$3326))*(ROW($W$6:$W$3326)&lt;&gt;ROW(W704)))&gt;0,"CRUZADO","Sin cruce")))</f>
        <v>Sin cruce</v>
      </c>
      <c r="AQ704" s="97" t="str">
        <f t="shared" si="411"/>
        <v>IC1PRINCIPALA2</v>
      </c>
      <c r="AR704" s="97" t="str" cm="1">
        <f t="array" ref="AR704">IF(AQ704="","",IF(SUMPRODUCT((AQ704=$AQ$6:$AQ$3326)*(AH704=$AH$6:$AH$3326)*(AN704=$AN$6:$AN$3326)*(AO704=$AO$6:$AO$3326)*(ROW($AQ$6:$AQ$3326)&lt;&gt;ROW(AQ704))*((R704=0)*($R$6:$R$3326&gt;0)+(R704&gt;0)*($R$6:$R$3326=0)))&gt;0,"SALONES UNIDOS",IF(SUMPRODUCT((AQ704=$AQ$6:$AQ$3326)*(AH704=$AH$6:$AH$3326)*((AN704&lt;$AO$6:$AO$3326)*(AO704&gt;$AN$6:$AN$3326))*(ROW($AQ$6:$AQ$3326)&lt;&gt;ROW(AQ704)))&gt;0,"CRUZADO","Sin cruce")))</f>
        <v>Sin cruce</v>
      </c>
    </row>
    <row r="705" spans="3:44" s="8" customFormat="1" ht="18.75" customHeight="1" x14ac:dyDescent="0.25">
      <c r="C705" s="11" t="s">
        <v>639</v>
      </c>
      <c r="D705" s="42" t="s">
        <v>889</v>
      </c>
      <c r="E705" s="42">
        <v>20261</v>
      </c>
      <c r="F705" s="11" t="s">
        <v>23</v>
      </c>
      <c r="G705" s="11" t="s">
        <v>20</v>
      </c>
      <c r="H705" s="11" t="s">
        <v>54</v>
      </c>
      <c r="I705" s="11">
        <v>1</v>
      </c>
      <c r="J705" s="11" t="s">
        <v>26</v>
      </c>
      <c r="K705" s="108" t="s">
        <v>890</v>
      </c>
      <c r="L705" s="26" t="s">
        <v>891</v>
      </c>
      <c r="M705" s="24" t="s">
        <v>684</v>
      </c>
      <c r="N705" s="24" t="s">
        <v>644</v>
      </c>
      <c r="O705" s="11" t="s">
        <v>512</v>
      </c>
      <c r="P705" s="24">
        <v>3</v>
      </c>
      <c r="Q705" s="24">
        <v>2</v>
      </c>
      <c r="R705" s="47">
        <v>5</v>
      </c>
      <c r="S705" s="24">
        <v>4</v>
      </c>
      <c r="T705" s="39"/>
      <c r="U705" s="24">
        <v>40</v>
      </c>
      <c r="V705" s="24" t="str">
        <f>IF(W705="","",IFERROR(INDEX(#REF!,MATCH(W705,#REF!,0)),"NUEVO"))</f>
        <v>NUEVO</v>
      </c>
      <c r="W705" s="9" t="s">
        <v>166</v>
      </c>
      <c r="X705" s="111" t="s">
        <v>96</v>
      </c>
      <c r="Y705" s="24" t="s">
        <v>740</v>
      </c>
      <c r="Z705" s="24" t="s">
        <v>647</v>
      </c>
      <c r="AA705" s="24" t="s">
        <v>41</v>
      </c>
      <c r="AB705" s="24" t="s">
        <v>919</v>
      </c>
      <c r="AC705" s="24" t="s">
        <v>685</v>
      </c>
      <c r="AD705" s="24" t="s">
        <v>685</v>
      </c>
      <c r="AE705" s="24" t="s">
        <v>685</v>
      </c>
      <c r="AF705" s="24" t="s">
        <v>740</v>
      </c>
      <c r="AG705" s="24" t="str">
        <f t="shared" si="427"/>
        <v>TP</v>
      </c>
      <c r="AH705" s="24">
        <v>5</v>
      </c>
      <c r="AI705" s="24">
        <v>7</v>
      </c>
      <c r="AJ705" s="24">
        <v>40</v>
      </c>
      <c r="AK705" s="24">
        <v>11</v>
      </c>
      <c r="AL705" s="24">
        <v>50</v>
      </c>
      <c r="AM705" s="24">
        <f t="shared" si="392"/>
        <v>4.9999999999999982</v>
      </c>
      <c r="AN705" s="97">
        <f t="shared" si="393"/>
        <v>0.31944444444444448</v>
      </c>
      <c r="AO705" s="97">
        <f t="shared" si="394"/>
        <v>0.49305555555555552</v>
      </c>
      <c r="AP705" s="24" t="str" cm="1">
        <f t="array" ref="AP705">IF(W705="","",IF(SUMPRODUCT((W705=$W$6:$W$3326)*(AH705=$AH$6:$AH$3326)*(AN705=$AN$6:$AN$3326)*(AO705=$AO$6:$AO$3326)*(ROW($W$6:$W$3326)&lt;&gt;ROW(W705))*((R705=0)*($R$6:$R$3326&gt;0)+(R705&gt;0)*($R$6:$R$3326=0)))&gt;0,"SALONES UNIDOS",IF(SUMPRODUCT((W705=$W$6:$W$3326)*(AH705=$AH$6:$AH$3326)*((AN705&lt;$AO$6:$AO$3326)*(AO705&gt;$AN$6:$AN$3326))*(ROW($W$6:$W$3326)&lt;&gt;ROW(W705)))&gt;0,"CRUZADO","Sin cruce")))</f>
        <v>Sin cruce</v>
      </c>
      <c r="AQ705" s="97" t="str">
        <f t="shared" si="411"/>
        <v>IC1PRINCIPALB</v>
      </c>
      <c r="AR705" s="97" t="str" cm="1">
        <f t="array" ref="AR705">IF(AQ705="","",IF(SUMPRODUCT((AQ705=$AQ$6:$AQ$3326)*(AH705=$AH$6:$AH$3326)*(AN705=$AN$6:$AN$3326)*(AO705=$AO$6:$AO$3326)*(ROW($AQ$6:$AQ$3326)&lt;&gt;ROW(AQ705))*((R705=0)*($R$6:$R$3326&gt;0)+(R705&gt;0)*($R$6:$R$3326=0)))&gt;0,"SALONES UNIDOS",IF(SUMPRODUCT((AQ705=$AQ$6:$AQ$3326)*(AH705=$AH$6:$AH$3326)*((AN705&lt;$AO$6:$AO$3326)*(AO705&gt;$AN$6:$AN$3326))*(ROW($AQ$6:$AQ$3326)&lt;&gt;ROW(AQ705)))&gt;0,"CRUZADO","Sin cruce")))</f>
        <v>Sin cruce</v>
      </c>
    </row>
    <row r="706" spans="3:44" s="8" customFormat="1" ht="18.75" customHeight="1" x14ac:dyDescent="0.25">
      <c r="C706" s="11" t="s">
        <v>639</v>
      </c>
      <c r="D706" s="42" t="s">
        <v>889</v>
      </c>
      <c r="E706" s="42">
        <v>20261</v>
      </c>
      <c r="F706" s="11" t="s">
        <v>23</v>
      </c>
      <c r="G706" s="11" t="s">
        <v>20</v>
      </c>
      <c r="H706" s="11" t="s">
        <v>54</v>
      </c>
      <c r="I706" s="11">
        <v>1</v>
      </c>
      <c r="J706" s="11" t="s">
        <v>26</v>
      </c>
      <c r="K706" s="108" t="s">
        <v>894</v>
      </c>
      <c r="L706" s="26" t="s">
        <v>745</v>
      </c>
      <c r="M706" s="24" t="s">
        <v>684</v>
      </c>
      <c r="N706" s="24" t="s">
        <v>644</v>
      </c>
      <c r="O706" s="11" t="s">
        <v>521</v>
      </c>
      <c r="P706" s="24">
        <v>3</v>
      </c>
      <c r="Q706" s="24">
        <v>2</v>
      </c>
      <c r="R706" s="47">
        <v>5</v>
      </c>
      <c r="S706" s="24">
        <v>4</v>
      </c>
      <c r="T706" s="39"/>
      <c r="U706" s="24">
        <v>40</v>
      </c>
      <c r="V706" s="24" t="str">
        <f>IF(W706="","",IFERROR(INDEX(#REF!,MATCH(W706,#REF!,0)),"NUEVO"))</f>
        <v>NUEVO</v>
      </c>
      <c r="W706" s="56" t="s">
        <v>412</v>
      </c>
      <c r="X706" s="98" t="s">
        <v>95</v>
      </c>
      <c r="Y706" s="24" t="s">
        <v>740</v>
      </c>
      <c r="Z706" s="24" t="s">
        <v>647</v>
      </c>
      <c r="AA706" s="24" t="s">
        <v>685</v>
      </c>
      <c r="AB706" s="24" t="s">
        <v>685</v>
      </c>
      <c r="AC706" s="24" t="s">
        <v>685</v>
      </c>
      <c r="AD706" s="24" t="s">
        <v>685</v>
      </c>
      <c r="AE706" s="24" t="s">
        <v>685</v>
      </c>
      <c r="AF706" s="24" t="s">
        <v>740</v>
      </c>
      <c r="AG706" s="24" t="str">
        <f t="shared" si="427"/>
        <v>TP</v>
      </c>
      <c r="AH706" s="24">
        <v>3</v>
      </c>
      <c r="AI706" s="24">
        <v>7</v>
      </c>
      <c r="AJ706" s="24">
        <v>40</v>
      </c>
      <c r="AK706" s="24">
        <v>11</v>
      </c>
      <c r="AL706" s="24">
        <v>50</v>
      </c>
      <c r="AM706" s="24">
        <f t="shared" si="392"/>
        <v>4.9999999999999982</v>
      </c>
      <c r="AN706" s="97">
        <f t="shared" si="393"/>
        <v>0.31944444444444448</v>
      </c>
      <c r="AO706" s="97">
        <f t="shared" si="394"/>
        <v>0.49305555555555552</v>
      </c>
      <c r="AP706" s="24" t="str" cm="1">
        <f t="array" ref="AP706">IF(W706="","",IF(SUMPRODUCT((W706=$W$6:$W$3326)*(AH706=$AH$6:$AH$3326)*(AN706=$AN$6:$AN$3326)*(AO706=$AO$6:$AO$3326)*(ROW($W$6:$W$3326)&lt;&gt;ROW(W706))*((R706=0)*($R$6:$R$3326&gt;0)+(R706&gt;0)*($R$6:$R$3326=0)))&gt;0,"SALONES UNIDOS",IF(SUMPRODUCT((W706=$W$6:$W$3326)*(AH706=$AH$6:$AH$3326)*((AN706&lt;$AO$6:$AO$3326)*(AO706&gt;$AN$6:$AN$3326))*(ROW($W$6:$W$3326)&lt;&gt;ROW(W706)))&gt;0,"CRUZADO","Sin cruce")))</f>
        <v>Sin cruce</v>
      </c>
      <c r="AQ706" s="97" t="str">
        <f t="shared" si="411"/>
        <v>IC1PRINCIPALB</v>
      </c>
      <c r="AR706" s="97" t="str" cm="1">
        <f t="array" ref="AR706">IF(AQ706="","",IF(SUMPRODUCT((AQ706=$AQ$6:$AQ$3326)*(AH706=$AH$6:$AH$3326)*(AN706=$AN$6:$AN$3326)*(AO706=$AO$6:$AO$3326)*(ROW($AQ$6:$AQ$3326)&lt;&gt;ROW(AQ706))*((R706=0)*($R$6:$R$3326&gt;0)+(R706&gt;0)*($R$6:$R$3326=0)))&gt;0,"SALONES UNIDOS",IF(SUMPRODUCT((AQ706=$AQ$6:$AQ$3326)*(AH706=$AH$6:$AH$3326)*((AN706&lt;$AO$6:$AO$3326)*(AO706&gt;$AN$6:$AN$3326))*(ROW($AQ$6:$AQ$3326)&lt;&gt;ROW(AQ706)))&gt;0,"CRUZADO","Sin cruce")))</f>
        <v>Sin cruce</v>
      </c>
    </row>
    <row r="707" spans="3:44" s="8" customFormat="1" ht="18.75" customHeight="1" x14ac:dyDescent="0.25">
      <c r="C707" s="11" t="s">
        <v>639</v>
      </c>
      <c r="D707" s="42" t="s">
        <v>889</v>
      </c>
      <c r="E707" s="42">
        <v>20261</v>
      </c>
      <c r="F707" s="11" t="s">
        <v>23</v>
      </c>
      <c r="G707" s="11" t="s">
        <v>20</v>
      </c>
      <c r="H707" s="11" t="s">
        <v>54</v>
      </c>
      <c r="I707" s="11">
        <v>1</v>
      </c>
      <c r="J707" s="11" t="s">
        <v>26</v>
      </c>
      <c r="K707" s="108" t="s">
        <v>895</v>
      </c>
      <c r="L707" s="26" t="s">
        <v>896</v>
      </c>
      <c r="M707" s="24" t="s">
        <v>684</v>
      </c>
      <c r="N707" s="24" t="s">
        <v>644</v>
      </c>
      <c r="O707" s="11" t="s">
        <v>521</v>
      </c>
      <c r="P707" s="24">
        <v>2</v>
      </c>
      <c r="Q707" s="24">
        <v>0</v>
      </c>
      <c r="R707" s="47">
        <v>2</v>
      </c>
      <c r="S707" s="24">
        <v>3</v>
      </c>
      <c r="T707" s="39"/>
      <c r="U707" s="24">
        <v>40</v>
      </c>
      <c r="V707" s="24" t="str">
        <f>IF(W707="","",IFERROR(INDEX(#REF!,MATCH(W707,#REF!,0)),"NUEVO"))</f>
        <v>NUEVO</v>
      </c>
      <c r="W707" s="98" t="s">
        <v>553</v>
      </c>
      <c r="X707" s="98" t="s">
        <v>95</v>
      </c>
      <c r="Y707" s="24" t="s">
        <v>740</v>
      </c>
      <c r="Z707" s="24" t="s">
        <v>647</v>
      </c>
      <c r="AA707" s="24" t="s">
        <v>685</v>
      </c>
      <c r="AB707" s="24" t="s">
        <v>685</v>
      </c>
      <c r="AC707" s="24" t="s">
        <v>685</v>
      </c>
      <c r="AD707" s="24" t="s">
        <v>685</v>
      </c>
      <c r="AE707" s="24" t="s">
        <v>685</v>
      </c>
      <c r="AF707" s="24" t="s">
        <v>740</v>
      </c>
      <c r="AG707" s="24" t="str">
        <f t="shared" si="427"/>
        <v>T</v>
      </c>
      <c r="AH707" s="24">
        <v>3</v>
      </c>
      <c r="AI707" s="24">
        <v>11</v>
      </c>
      <c r="AJ707" s="24">
        <v>50</v>
      </c>
      <c r="AK707" s="24">
        <v>13</v>
      </c>
      <c r="AL707" s="24">
        <v>30</v>
      </c>
      <c r="AM707" s="24">
        <f t="shared" si="392"/>
        <v>2.0000000000000009</v>
      </c>
      <c r="AN707" s="97">
        <f t="shared" si="393"/>
        <v>0.49305555555555552</v>
      </c>
      <c r="AO707" s="97">
        <f t="shared" si="394"/>
        <v>0.5625</v>
      </c>
      <c r="AP707" s="24" t="str" cm="1">
        <f t="array" ref="AP707">IF(W707="","",IF(SUMPRODUCT((W707=$W$6:$W$3326)*(AH707=$AH$6:$AH$3326)*(AN707=$AN$6:$AN$3326)*(AO707=$AO$6:$AO$3326)*(ROW($W$6:$W$3326)&lt;&gt;ROW(W707))*((R707=0)*($R$6:$R$3326&gt;0)+(R707&gt;0)*($R$6:$R$3326=0)))&gt;0,"SALONES UNIDOS",IF(SUMPRODUCT((W707=$W$6:$W$3326)*(AH707=$AH$6:$AH$3326)*((AN707&lt;$AO$6:$AO$3326)*(AO707&gt;$AN$6:$AN$3326))*(ROW($W$6:$W$3326)&lt;&gt;ROW(W707)))&gt;0,"CRUZADO","Sin cruce")))</f>
        <v>Sin cruce</v>
      </c>
      <c r="AQ707" s="97" t="str">
        <f t="shared" si="411"/>
        <v>IC1PRINCIPALB</v>
      </c>
      <c r="AR707" s="97" t="str" cm="1">
        <f t="array" ref="AR707">IF(AQ707="","",IF(SUMPRODUCT((AQ707=$AQ$6:$AQ$3326)*(AH707=$AH$6:$AH$3326)*(AN707=$AN$6:$AN$3326)*(AO707=$AO$6:$AO$3326)*(ROW($AQ$6:$AQ$3326)&lt;&gt;ROW(AQ707))*((R707=0)*($R$6:$R$3326&gt;0)+(R707&gt;0)*($R$6:$R$3326=0)))&gt;0,"SALONES UNIDOS",IF(SUMPRODUCT((AQ707=$AQ$6:$AQ$3326)*(AH707=$AH$6:$AH$3326)*((AN707&lt;$AO$6:$AO$3326)*(AO707&gt;$AN$6:$AN$3326))*(ROW($AQ$6:$AQ$3326)&lt;&gt;ROW(AQ707)))&gt;0,"CRUZADO","Sin cruce")))</f>
        <v>Sin cruce</v>
      </c>
    </row>
    <row r="708" spans="3:44" s="8" customFormat="1" ht="18.75" customHeight="1" x14ac:dyDescent="0.25">
      <c r="C708" s="11" t="s">
        <v>639</v>
      </c>
      <c r="D708" s="42" t="s">
        <v>889</v>
      </c>
      <c r="E708" s="42">
        <v>20261</v>
      </c>
      <c r="F708" s="11" t="s">
        <v>23</v>
      </c>
      <c r="G708" s="11" t="s">
        <v>20</v>
      </c>
      <c r="H708" s="11" t="s">
        <v>54</v>
      </c>
      <c r="I708" s="11">
        <v>1</v>
      </c>
      <c r="J708" s="11" t="s">
        <v>26</v>
      </c>
      <c r="K708" s="108" t="s">
        <v>895</v>
      </c>
      <c r="L708" s="26" t="s">
        <v>896</v>
      </c>
      <c r="M708" s="24" t="s">
        <v>684</v>
      </c>
      <c r="N708" s="24" t="s">
        <v>644</v>
      </c>
      <c r="O708" s="11" t="s">
        <v>521</v>
      </c>
      <c r="P708" s="24">
        <v>0</v>
      </c>
      <c r="Q708" s="24">
        <v>2</v>
      </c>
      <c r="R708" s="47">
        <v>2</v>
      </c>
      <c r="S708" s="24">
        <v>3</v>
      </c>
      <c r="T708" s="39"/>
      <c r="U708" s="24">
        <v>40</v>
      </c>
      <c r="V708" s="24" t="str">
        <f>IF(W708="","",IFERROR(INDEX(#REF!,MATCH(W708,#REF!,0)),"NUEVO"))</f>
        <v>NUEVO</v>
      </c>
      <c r="W708" s="98" t="s">
        <v>553</v>
      </c>
      <c r="X708" s="98" t="s">
        <v>95</v>
      </c>
      <c r="Y708" s="24" t="s">
        <v>740</v>
      </c>
      <c r="Z708" s="24" t="s">
        <v>647</v>
      </c>
      <c r="AA708" s="24" t="s">
        <v>685</v>
      </c>
      <c r="AB708" s="24" t="s">
        <v>685</v>
      </c>
      <c r="AC708" s="24" t="s">
        <v>685</v>
      </c>
      <c r="AD708" s="24" t="s">
        <v>685</v>
      </c>
      <c r="AE708" s="24" t="s">
        <v>685</v>
      </c>
      <c r="AF708" s="24" t="s">
        <v>740</v>
      </c>
      <c r="AG708" s="24" t="str">
        <f t="shared" si="427"/>
        <v>P</v>
      </c>
      <c r="AH708" s="24">
        <v>4</v>
      </c>
      <c r="AI708" s="24">
        <v>12</v>
      </c>
      <c r="AJ708" s="24">
        <v>40</v>
      </c>
      <c r="AK708" s="24">
        <v>14</v>
      </c>
      <c r="AL708" s="24">
        <v>20</v>
      </c>
      <c r="AM708" s="24">
        <f t="shared" si="392"/>
        <v>1.9999999999999993</v>
      </c>
      <c r="AN708" s="97">
        <f t="shared" si="393"/>
        <v>0.52777777777777779</v>
      </c>
      <c r="AO708" s="97">
        <f t="shared" si="394"/>
        <v>0.59722222222222221</v>
      </c>
      <c r="AP708" s="24" t="str" cm="1">
        <f t="array" ref="AP708">IF(W708="","",IF(SUMPRODUCT((W708=$W$6:$W$3326)*(AH708=$AH$6:$AH$3326)*(AN708=$AN$6:$AN$3326)*(AO708=$AO$6:$AO$3326)*(ROW($W$6:$W$3326)&lt;&gt;ROW(W708))*((R708=0)*($R$6:$R$3326&gt;0)+(R708&gt;0)*($R$6:$R$3326=0)))&gt;0,"SALONES UNIDOS",IF(SUMPRODUCT((W708=$W$6:$W$3326)*(AH708=$AH$6:$AH$3326)*((AN708&lt;$AO$6:$AO$3326)*(AO708&gt;$AN$6:$AN$3326))*(ROW($W$6:$W$3326)&lt;&gt;ROW(W708)))&gt;0,"CRUZADO","Sin cruce")))</f>
        <v>Sin cruce</v>
      </c>
      <c r="AQ708" s="97" t="str">
        <f t="shared" si="411"/>
        <v>IC1PRINCIPALB</v>
      </c>
      <c r="AR708" s="97" t="str" cm="1">
        <f t="array" ref="AR708">IF(AQ708="","",IF(SUMPRODUCT((AQ708=$AQ$6:$AQ$3326)*(AH708=$AH$6:$AH$3326)*(AN708=$AN$6:$AN$3326)*(AO708=$AO$6:$AO$3326)*(ROW($AQ$6:$AQ$3326)&lt;&gt;ROW(AQ708))*((R708=0)*($R$6:$R$3326&gt;0)+(R708&gt;0)*($R$6:$R$3326=0)))&gt;0,"SALONES UNIDOS",IF(SUMPRODUCT((AQ708=$AQ$6:$AQ$3326)*(AH708=$AH$6:$AH$3326)*((AN708&lt;$AO$6:$AO$3326)*(AO708&gt;$AN$6:$AN$3326))*(ROW($AQ$6:$AQ$3326)&lt;&gt;ROW(AQ708)))&gt;0,"CRUZADO","Sin cruce")))</f>
        <v>Sin cruce</v>
      </c>
    </row>
    <row r="709" spans="3:44" s="8" customFormat="1" ht="18.75" customHeight="1" x14ac:dyDescent="0.25">
      <c r="C709" s="11" t="s">
        <v>639</v>
      </c>
      <c r="D709" s="42" t="s">
        <v>889</v>
      </c>
      <c r="E709" s="42">
        <v>20261</v>
      </c>
      <c r="F709" s="11" t="s">
        <v>23</v>
      </c>
      <c r="G709" s="11" t="s">
        <v>20</v>
      </c>
      <c r="H709" s="11" t="s">
        <v>54</v>
      </c>
      <c r="I709" s="11">
        <v>1</v>
      </c>
      <c r="J709" s="11" t="s">
        <v>26</v>
      </c>
      <c r="K709" s="108" t="s">
        <v>897</v>
      </c>
      <c r="L709" s="26" t="s">
        <v>898</v>
      </c>
      <c r="M709" s="24" t="s">
        <v>684</v>
      </c>
      <c r="N709" s="24" t="s">
        <v>644</v>
      </c>
      <c r="O709" s="11" t="s">
        <v>512</v>
      </c>
      <c r="P709" s="24">
        <v>3</v>
      </c>
      <c r="Q709" s="24">
        <v>2</v>
      </c>
      <c r="R709" s="47">
        <v>5</v>
      </c>
      <c r="S709" s="24">
        <v>4</v>
      </c>
      <c r="T709" s="39"/>
      <c r="U709" s="24">
        <v>40</v>
      </c>
      <c r="V709" s="24" t="str">
        <f>IF(W709="","",IFERROR(INDEX(#REF!,MATCH(W709,#REF!,0)),"NUEVO"))</f>
        <v>NUEVO</v>
      </c>
      <c r="W709" s="98" t="s">
        <v>458</v>
      </c>
      <c r="X709" s="98" t="s">
        <v>96</v>
      </c>
      <c r="Y709" s="24" t="s">
        <v>740</v>
      </c>
      <c r="Z709" s="24" t="s">
        <v>647</v>
      </c>
      <c r="AA709" s="24" t="s">
        <v>41</v>
      </c>
      <c r="AB709" s="24" t="s">
        <v>919</v>
      </c>
      <c r="AC709" s="24" t="s">
        <v>685</v>
      </c>
      <c r="AD709" s="24" t="s">
        <v>685</v>
      </c>
      <c r="AE709" s="24" t="s">
        <v>685</v>
      </c>
      <c r="AF709" s="24" t="s">
        <v>740</v>
      </c>
      <c r="AG709" s="24" t="str">
        <f t="shared" si="427"/>
        <v>TP</v>
      </c>
      <c r="AH709" s="24">
        <v>4</v>
      </c>
      <c r="AI709" s="24">
        <v>8</v>
      </c>
      <c r="AJ709" s="24">
        <v>30</v>
      </c>
      <c r="AK709" s="24">
        <v>12</v>
      </c>
      <c r="AL709" s="24">
        <v>40</v>
      </c>
      <c r="AM709" s="24">
        <f t="shared" si="392"/>
        <v>5.0000000000000009</v>
      </c>
      <c r="AN709" s="97">
        <f t="shared" si="393"/>
        <v>0.35416666666666663</v>
      </c>
      <c r="AO709" s="97">
        <f t="shared" si="394"/>
        <v>0.52777777777777779</v>
      </c>
      <c r="AP709" s="24" t="str" cm="1">
        <f t="array" ref="AP709">IF(W709="","",IF(SUMPRODUCT((W709=$W$6:$W$3326)*(AH709=$AH$6:$AH$3326)*(AN709=$AN$6:$AN$3326)*(AO709=$AO$6:$AO$3326)*(ROW($W$6:$W$3326)&lt;&gt;ROW(W709))*((R709=0)*($R$6:$R$3326&gt;0)+(R709&gt;0)*($R$6:$R$3326=0)))&gt;0,"SALONES UNIDOS",IF(SUMPRODUCT((W709=$W$6:$W$3326)*(AH709=$AH$6:$AH$3326)*((AN709&lt;$AO$6:$AO$3326)*(AO709&gt;$AN$6:$AN$3326))*(ROW($W$6:$W$3326)&lt;&gt;ROW(W709)))&gt;0,"CRUZADO","Sin cruce")))</f>
        <v>Sin cruce</v>
      </c>
      <c r="AQ709" s="97" t="str">
        <f t="shared" si="411"/>
        <v>IC1PRINCIPALB</v>
      </c>
      <c r="AR709" s="97" t="str" cm="1">
        <f t="array" ref="AR709">IF(AQ709="","",IF(SUMPRODUCT((AQ709=$AQ$6:$AQ$3326)*(AH709=$AH$6:$AH$3326)*(AN709=$AN$6:$AN$3326)*(AO709=$AO$6:$AO$3326)*(ROW($AQ$6:$AQ$3326)&lt;&gt;ROW(AQ709))*((R709=0)*($R$6:$R$3326&gt;0)+(R709&gt;0)*($R$6:$R$3326=0)))&gt;0,"SALONES UNIDOS",IF(SUMPRODUCT((AQ709=$AQ$6:$AQ$3326)*(AH709=$AH$6:$AH$3326)*((AN709&lt;$AO$6:$AO$3326)*(AO709&gt;$AN$6:$AN$3326))*(ROW($AQ$6:$AQ$3326)&lt;&gt;ROW(AQ709)))&gt;0,"CRUZADO","Sin cruce")))</f>
        <v>Sin cruce</v>
      </c>
    </row>
    <row r="710" spans="3:44" s="8" customFormat="1" ht="18.75" customHeight="1" x14ac:dyDescent="0.25">
      <c r="C710" s="11" t="s">
        <v>639</v>
      </c>
      <c r="D710" s="42" t="s">
        <v>889</v>
      </c>
      <c r="E710" s="42">
        <v>20261</v>
      </c>
      <c r="F710" s="11" t="s">
        <v>23</v>
      </c>
      <c r="G710" s="11" t="s">
        <v>20</v>
      </c>
      <c r="H710" s="11" t="s">
        <v>54</v>
      </c>
      <c r="I710" s="11">
        <v>1</v>
      </c>
      <c r="J710" s="11" t="s">
        <v>26</v>
      </c>
      <c r="K710" s="108" t="s">
        <v>899</v>
      </c>
      <c r="L710" s="26" t="s">
        <v>900</v>
      </c>
      <c r="M710" s="24" t="s">
        <v>658</v>
      </c>
      <c r="N710" s="24" t="s">
        <v>644</v>
      </c>
      <c r="O710" s="11" t="s">
        <v>512</v>
      </c>
      <c r="P710" s="24">
        <v>2</v>
      </c>
      <c r="Q710" s="24">
        <v>2</v>
      </c>
      <c r="R710" s="47">
        <v>4</v>
      </c>
      <c r="S710" s="24">
        <v>3</v>
      </c>
      <c r="T710" s="39"/>
      <c r="U710" s="24">
        <v>40</v>
      </c>
      <c r="V710" s="24" t="str">
        <f>IF(W710="","",IFERROR(INDEX(#REF!,MATCH(W710,#REF!,0)),"NUEVO"))</f>
        <v>NUEVO</v>
      </c>
      <c r="W710" s="98" t="s">
        <v>571</v>
      </c>
      <c r="X710" s="98" t="s">
        <v>96</v>
      </c>
      <c r="Y710" s="24" t="s">
        <v>740</v>
      </c>
      <c r="Z710" s="24" t="s">
        <v>647</v>
      </c>
      <c r="AA710" s="24" t="s">
        <v>41</v>
      </c>
      <c r="AB710" s="24" t="s">
        <v>919</v>
      </c>
      <c r="AC710" s="24" t="s">
        <v>685</v>
      </c>
      <c r="AD710" s="24" t="s">
        <v>685</v>
      </c>
      <c r="AE710" s="24" t="s">
        <v>685</v>
      </c>
      <c r="AF710" s="24" t="s">
        <v>740</v>
      </c>
      <c r="AG710" s="24" t="str">
        <f t="shared" si="427"/>
        <v>TP</v>
      </c>
      <c r="AH710" s="24">
        <v>1</v>
      </c>
      <c r="AI710" s="24">
        <v>11</v>
      </c>
      <c r="AJ710" s="24">
        <v>50</v>
      </c>
      <c r="AK710" s="24">
        <v>15</v>
      </c>
      <c r="AL710" s="24">
        <v>10</v>
      </c>
      <c r="AM710" s="24">
        <f t="shared" si="392"/>
        <v>4</v>
      </c>
      <c r="AN710" s="97">
        <f t="shared" si="393"/>
        <v>0.49305555555555552</v>
      </c>
      <c r="AO710" s="97">
        <f t="shared" si="394"/>
        <v>0.63194444444444442</v>
      </c>
      <c r="AP710" s="24" t="str" cm="1">
        <f t="array" ref="AP710">IF(W710="","",IF(SUMPRODUCT((W710=$W$6:$W$3326)*(AH710=$AH$6:$AH$3326)*(AN710=$AN$6:$AN$3326)*(AO710=$AO$6:$AO$3326)*(ROW($W$6:$W$3326)&lt;&gt;ROW(W710))*((R710=0)*($R$6:$R$3326&gt;0)+(R710&gt;0)*($R$6:$R$3326=0)))&gt;0,"SALONES UNIDOS",IF(SUMPRODUCT((W710=$W$6:$W$3326)*(AH710=$AH$6:$AH$3326)*((AN710&lt;$AO$6:$AO$3326)*(AO710&gt;$AN$6:$AN$3326))*(ROW($W$6:$W$3326)&lt;&gt;ROW(W710)))&gt;0,"CRUZADO","Sin cruce")))</f>
        <v>Sin cruce</v>
      </c>
      <c r="AQ710" s="97" t="str">
        <f t="shared" si="411"/>
        <v>IC1PRINCIPALB</v>
      </c>
      <c r="AR710" s="97" t="str" cm="1">
        <f t="array" ref="AR710">IF(AQ710="","",IF(SUMPRODUCT((AQ710=$AQ$6:$AQ$3326)*(AH710=$AH$6:$AH$3326)*(AN710=$AN$6:$AN$3326)*(AO710=$AO$6:$AO$3326)*(ROW($AQ$6:$AQ$3326)&lt;&gt;ROW(AQ710))*((R710=0)*($R$6:$R$3326&gt;0)+(R710&gt;0)*($R$6:$R$3326=0)))&gt;0,"SALONES UNIDOS",IF(SUMPRODUCT((AQ710=$AQ$6:$AQ$3326)*(AH710=$AH$6:$AH$3326)*((AN710&lt;$AO$6:$AO$3326)*(AO710&gt;$AN$6:$AN$3326))*(ROW($AQ$6:$AQ$3326)&lt;&gt;ROW(AQ710)))&gt;0,"CRUZADO","Sin cruce")))</f>
        <v>Sin cruce</v>
      </c>
    </row>
    <row r="711" spans="3:44" s="8" customFormat="1" ht="18.75" customHeight="1" x14ac:dyDescent="0.25">
      <c r="C711" s="52" t="s">
        <v>639</v>
      </c>
      <c r="D711" s="116" t="s">
        <v>889</v>
      </c>
      <c r="E711" s="116">
        <v>20261</v>
      </c>
      <c r="F711" s="52" t="s">
        <v>23</v>
      </c>
      <c r="G711" s="52" t="s">
        <v>20</v>
      </c>
      <c r="H711" s="52" t="s">
        <v>54</v>
      </c>
      <c r="I711" s="52">
        <v>1</v>
      </c>
      <c r="J711" s="52" t="s">
        <v>26</v>
      </c>
      <c r="K711" s="117" t="s">
        <v>901</v>
      </c>
      <c r="L711" s="118" t="s">
        <v>902</v>
      </c>
      <c r="M711" s="53" t="s">
        <v>658</v>
      </c>
      <c r="N711" s="53" t="s">
        <v>644</v>
      </c>
      <c r="O711" s="52" t="s">
        <v>512</v>
      </c>
      <c r="P711" s="53">
        <v>1</v>
      </c>
      <c r="Q711" s="53">
        <v>0</v>
      </c>
      <c r="R711" s="113">
        <v>1</v>
      </c>
      <c r="S711" s="53">
        <v>3</v>
      </c>
      <c r="T711" s="114"/>
      <c r="U711" s="53">
        <v>40</v>
      </c>
      <c r="V711" s="53" t="str">
        <f>IF(W711="","",IFERROR(INDEX(#REF!,MATCH(W711,#REF!,0)),"NUEVO"))</f>
        <v>NUEVO</v>
      </c>
      <c r="W711" s="179" t="s">
        <v>590</v>
      </c>
      <c r="X711" s="179" t="s">
        <v>96</v>
      </c>
      <c r="Y711" s="52" t="s">
        <v>740</v>
      </c>
      <c r="Z711" s="53" t="s">
        <v>647</v>
      </c>
      <c r="AA711" s="53" t="s">
        <v>41</v>
      </c>
      <c r="AB711" s="53" t="s">
        <v>1191</v>
      </c>
      <c r="AC711" s="53" t="s">
        <v>685</v>
      </c>
      <c r="AD711" s="53" t="s">
        <v>685</v>
      </c>
      <c r="AE711" s="53" t="s">
        <v>685</v>
      </c>
      <c r="AF711" s="53" t="s">
        <v>740</v>
      </c>
      <c r="AG711" s="53" t="str">
        <f t="shared" si="427"/>
        <v>T</v>
      </c>
      <c r="AH711" s="53">
        <v>1</v>
      </c>
      <c r="AI711" s="53">
        <v>7</v>
      </c>
      <c r="AJ711" s="53">
        <v>40</v>
      </c>
      <c r="AK711" s="53">
        <v>8</v>
      </c>
      <c r="AL711" s="53">
        <v>30</v>
      </c>
      <c r="AM711" s="53">
        <f t="shared" si="392"/>
        <v>0.999999999999998</v>
      </c>
      <c r="AN711" s="115">
        <f t="shared" si="393"/>
        <v>0.31944444444444448</v>
      </c>
      <c r="AO711" s="115">
        <f t="shared" si="394"/>
        <v>0.35416666666666663</v>
      </c>
      <c r="AP711" s="53" t="str" cm="1">
        <f t="array" ref="AP711">IF(W711="","",IF(SUMPRODUCT((W711=$W$6:$W$3326)*(AH711=$AH$6:$AH$3326)*(AN711=$AN$6:$AN$3326)*(AO711=$AO$6:$AO$3326)*(ROW($W$6:$W$3326)&lt;&gt;ROW(W711))*((R711=0)*($R$6:$R$3326&gt;0)+(R711&gt;0)*($R$6:$R$3326=0)))&gt;0,"SALONES UNIDOS",IF(SUMPRODUCT((W711=$W$6:$W$3326)*(AH711=$AH$6:$AH$3326)*((AN711&lt;$AO$6:$AO$3326)*(AO711&gt;$AN$6:$AN$3326))*(ROW($W$6:$W$3326)&lt;&gt;ROW(W711)))&gt;0,"CRUZADO","Sin cruce")))</f>
        <v>Sin cruce</v>
      </c>
      <c r="AQ711" s="115" t="str">
        <f t="shared" si="411"/>
        <v>IC1PRINCIPALB</v>
      </c>
      <c r="AR711" s="115" t="str" cm="1">
        <f t="array" ref="AR711">IF(AQ711="","",IF(SUMPRODUCT((AQ711=$AQ$6:$AQ$3326)*(AH711=$AH$6:$AH$3326)*(AN711=$AN$6:$AN$3326)*(AO711=$AO$6:$AO$3326)*(ROW($AQ$6:$AQ$3326)&lt;&gt;ROW(AQ711))*((R711=0)*($R$6:$R$3326&gt;0)+(R711&gt;0)*($R$6:$R$3326=0)))&gt;0,"SALONES UNIDOS",IF(SUMPRODUCT((AQ711=$AQ$6:$AQ$3326)*(AH711=$AH$6:$AH$3326)*((AN711&lt;$AO$6:$AO$3326)*(AO711&gt;$AN$6:$AN$3326))*(ROW($AQ$6:$AQ$3326)&lt;&gt;ROW(AQ711)))&gt;0,"CRUZADO","Sin cruce")))</f>
        <v>Sin cruce</v>
      </c>
    </row>
    <row r="712" spans="3:44" s="8" customFormat="1" ht="18.75" customHeight="1" x14ac:dyDescent="0.25">
      <c r="C712" s="52" t="s">
        <v>639</v>
      </c>
      <c r="D712" s="116" t="s">
        <v>889</v>
      </c>
      <c r="E712" s="116">
        <v>20261</v>
      </c>
      <c r="F712" s="52" t="s">
        <v>23</v>
      </c>
      <c r="G712" s="52" t="s">
        <v>20</v>
      </c>
      <c r="H712" s="52" t="s">
        <v>54</v>
      </c>
      <c r="I712" s="52">
        <v>1</v>
      </c>
      <c r="J712" s="52" t="s">
        <v>755</v>
      </c>
      <c r="K712" s="117" t="s">
        <v>901</v>
      </c>
      <c r="L712" s="118" t="s">
        <v>902</v>
      </c>
      <c r="M712" s="53" t="s">
        <v>658</v>
      </c>
      <c r="N712" s="53" t="s">
        <v>644</v>
      </c>
      <c r="O712" s="52" t="s">
        <v>512</v>
      </c>
      <c r="P712" s="53">
        <v>0</v>
      </c>
      <c r="Q712" s="53">
        <v>4</v>
      </c>
      <c r="R712" s="113">
        <v>4</v>
      </c>
      <c r="S712" s="53">
        <v>3</v>
      </c>
      <c r="T712" s="114"/>
      <c r="U712" s="53">
        <v>20</v>
      </c>
      <c r="V712" s="53" t="str">
        <f>IF(W712="","",IFERROR(INDEX(#REF!,MATCH(W712,#REF!,0)),"NUEVO"))</f>
        <v>NUEVO</v>
      </c>
      <c r="W712" s="179" t="s">
        <v>590</v>
      </c>
      <c r="X712" s="179" t="s">
        <v>96</v>
      </c>
      <c r="Y712" s="52" t="s">
        <v>740</v>
      </c>
      <c r="Z712" s="53" t="s">
        <v>647</v>
      </c>
      <c r="AA712" s="53" t="s">
        <v>685</v>
      </c>
      <c r="AB712" s="53" t="s">
        <v>685</v>
      </c>
      <c r="AC712" s="53" t="s">
        <v>685</v>
      </c>
      <c r="AD712" s="53" t="s">
        <v>1192</v>
      </c>
      <c r="AE712" s="53" t="s">
        <v>685</v>
      </c>
      <c r="AF712" s="53" t="s">
        <v>740</v>
      </c>
      <c r="AG712" s="53" t="str">
        <f t="shared" si="427"/>
        <v>P</v>
      </c>
      <c r="AH712" s="53">
        <v>1</v>
      </c>
      <c r="AI712" s="53">
        <v>8</v>
      </c>
      <c r="AJ712" s="53">
        <v>30</v>
      </c>
      <c r="AK712" s="53">
        <v>11</v>
      </c>
      <c r="AL712" s="53">
        <v>50</v>
      </c>
      <c r="AM712" s="53">
        <f t="shared" si="392"/>
        <v>4</v>
      </c>
      <c r="AN712" s="115">
        <f t="shared" si="393"/>
        <v>0.35416666666666663</v>
      </c>
      <c r="AO712" s="115">
        <f t="shared" si="394"/>
        <v>0.49305555555555552</v>
      </c>
      <c r="AP712" s="53" t="str" cm="1">
        <f t="array" ref="AP712">IF(W712="","",IF(SUMPRODUCT((W712=$W$6:$W$3326)*(AH712=$AH$6:$AH$3326)*(AN712=$AN$6:$AN$3326)*(AO712=$AO$6:$AO$3326)*(ROW($W$6:$W$3326)&lt;&gt;ROW(W712))*((R712=0)*($R$6:$R$3326&gt;0)+(R712&gt;0)*($R$6:$R$3326=0)))&gt;0,"SALONES UNIDOS",IF(SUMPRODUCT((W712=$W$6:$W$3326)*(AH712=$AH$6:$AH$3326)*((AN712&lt;$AO$6:$AO$3326)*(AO712&gt;$AN$6:$AN$3326))*(ROW($W$6:$W$3326)&lt;&gt;ROW(W712)))&gt;0,"CRUZADO","Sin cruce")))</f>
        <v>Sin cruce</v>
      </c>
      <c r="AQ712" s="115" t="str">
        <f t="shared" si="411"/>
        <v>IC1PRINCIPALB1</v>
      </c>
      <c r="AR712" s="115" t="str" cm="1">
        <f t="array" ref="AR712">IF(AQ712="","",IF(SUMPRODUCT((AQ712=$AQ$6:$AQ$3326)*(AH712=$AH$6:$AH$3326)*(AN712=$AN$6:$AN$3326)*(AO712=$AO$6:$AO$3326)*(ROW($AQ$6:$AQ$3326)&lt;&gt;ROW(AQ712))*((R712=0)*($R$6:$R$3326&gt;0)+(R712&gt;0)*($R$6:$R$3326=0)))&gt;0,"SALONES UNIDOS",IF(SUMPRODUCT((AQ712=$AQ$6:$AQ$3326)*(AH712=$AH$6:$AH$3326)*((AN712&lt;$AO$6:$AO$3326)*(AO712&gt;$AN$6:$AN$3326))*(ROW($AQ$6:$AQ$3326)&lt;&gt;ROW(AQ712)))&gt;0,"CRUZADO","Sin cruce")))</f>
        <v>Sin cruce</v>
      </c>
    </row>
    <row r="713" spans="3:44" s="8" customFormat="1" ht="18.75" customHeight="1" x14ac:dyDescent="0.25">
      <c r="C713" s="52" t="s">
        <v>639</v>
      </c>
      <c r="D713" s="116" t="s">
        <v>889</v>
      </c>
      <c r="E713" s="116">
        <v>20261</v>
      </c>
      <c r="F713" s="52" t="s">
        <v>23</v>
      </c>
      <c r="G713" s="52" t="s">
        <v>20</v>
      </c>
      <c r="H713" s="52" t="s">
        <v>54</v>
      </c>
      <c r="I713" s="52">
        <v>1</v>
      </c>
      <c r="J713" s="52" t="s">
        <v>756</v>
      </c>
      <c r="K713" s="117" t="s">
        <v>901</v>
      </c>
      <c r="L713" s="118" t="s">
        <v>902</v>
      </c>
      <c r="M713" s="53" t="s">
        <v>658</v>
      </c>
      <c r="N713" s="53" t="s">
        <v>644</v>
      </c>
      <c r="O713" s="52" t="s">
        <v>512</v>
      </c>
      <c r="P713" s="53">
        <v>0</v>
      </c>
      <c r="Q713" s="53">
        <v>4</v>
      </c>
      <c r="R713" s="113">
        <v>4</v>
      </c>
      <c r="S713" s="53">
        <v>3</v>
      </c>
      <c r="T713" s="114"/>
      <c r="U713" s="53">
        <v>20</v>
      </c>
      <c r="V713" s="53" t="str">
        <f>IF(W713="","",IFERROR(INDEX(#REF!,MATCH(W713,#REF!,0)),"NUEVO"))</f>
        <v>NUEVO</v>
      </c>
      <c r="W713" s="179" t="s">
        <v>590</v>
      </c>
      <c r="X713" s="179" t="s">
        <v>96</v>
      </c>
      <c r="Y713" s="52" t="s">
        <v>740</v>
      </c>
      <c r="Z713" s="53" t="s">
        <v>647</v>
      </c>
      <c r="AA713" s="53" t="s">
        <v>685</v>
      </c>
      <c r="AB713" s="53" t="s">
        <v>685</v>
      </c>
      <c r="AC713" s="53" t="s">
        <v>685</v>
      </c>
      <c r="AD713" s="53" t="s">
        <v>1077</v>
      </c>
      <c r="AE713" s="53" t="s">
        <v>685</v>
      </c>
      <c r="AF713" s="53" t="s">
        <v>740</v>
      </c>
      <c r="AG713" s="53" t="str">
        <f t="shared" si="427"/>
        <v>P</v>
      </c>
      <c r="AH713" s="53">
        <v>2</v>
      </c>
      <c r="AI713" s="53">
        <v>7</v>
      </c>
      <c r="AJ713" s="53">
        <v>40</v>
      </c>
      <c r="AK713" s="53">
        <v>11</v>
      </c>
      <c r="AL713" s="53">
        <v>0</v>
      </c>
      <c r="AM713" s="53">
        <f t="shared" si="392"/>
        <v>3.9999999999999987</v>
      </c>
      <c r="AN713" s="115">
        <f t="shared" si="393"/>
        <v>0.31944444444444448</v>
      </c>
      <c r="AO713" s="115">
        <f t="shared" si="394"/>
        <v>0.45833333333333331</v>
      </c>
      <c r="AP713" s="53" t="str" cm="1">
        <f t="array" ref="AP713">IF(W713="","",IF(SUMPRODUCT((W713=$W$6:$W$3326)*(AH713=$AH$6:$AH$3326)*(AN713=$AN$6:$AN$3326)*(AO713=$AO$6:$AO$3326)*(ROW($W$6:$W$3326)&lt;&gt;ROW(W713))*((R713=0)*($R$6:$R$3326&gt;0)+(R713&gt;0)*($R$6:$R$3326=0)))&gt;0,"SALONES UNIDOS",IF(SUMPRODUCT((W713=$W$6:$W$3326)*(AH713=$AH$6:$AH$3326)*((AN713&lt;$AO$6:$AO$3326)*(AO713&gt;$AN$6:$AN$3326))*(ROW($W$6:$W$3326)&lt;&gt;ROW(W713)))&gt;0,"CRUZADO","Sin cruce")))</f>
        <v>Sin cruce</v>
      </c>
      <c r="AQ713" s="115" t="str">
        <f t="shared" si="411"/>
        <v>IC1PRINCIPALB2</v>
      </c>
      <c r="AR713" s="115" t="str" cm="1">
        <f t="array" ref="AR713">IF(AQ713="","",IF(SUMPRODUCT((AQ713=$AQ$6:$AQ$3326)*(AH713=$AH$6:$AH$3326)*(AN713=$AN$6:$AN$3326)*(AO713=$AO$6:$AO$3326)*(ROW($AQ$6:$AQ$3326)&lt;&gt;ROW(AQ713))*((R713=0)*($R$6:$R$3326&gt;0)+(R713&gt;0)*($R$6:$R$3326=0)))&gt;0,"SALONES UNIDOS",IF(SUMPRODUCT((AQ713=$AQ$6:$AQ$3326)*(AH713=$AH$6:$AH$3326)*((AN713&lt;$AO$6:$AO$3326)*(AO713&gt;$AN$6:$AN$3326))*(ROW($AQ$6:$AQ$3326)&lt;&gt;ROW(AQ713)))&gt;0,"CRUZADO","Sin cruce")))</f>
        <v>Sin cruce</v>
      </c>
    </row>
    <row r="714" spans="3:44" s="8" customFormat="1" ht="18.75" customHeight="1" x14ac:dyDescent="0.25">
      <c r="C714" s="11" t="s">
        <v>639</v>
      </c>
      <c r="D714" s="42" t="s">
        <v>889</v>
      </c>
      <c r="E714" s="42">
        <v>20261</v>
      </c>
      <c r="F714" s="11" t="s">
        <v>23</v>
      </c>
      <c r="G714" s="11" t="s">
        <v>20</v>
      </c>
      <c r="H714" s="11" t="s">
        <v>54</v>
      </c>
      <c r="I714" s="11">
        <v>2</v>
      </c>
      <c r="J714" s="11" t="s">
        <v>16</v>
      </c>
      <c r="K714" s="108" t="s">
        <v>903</v>
      </c>
      <c r="L714" s="26" t="s">
        <v>699</v>
      </c>
      <c r="M714" s="24" t="s">
        <v>684</v>
      </c>
      <c r="N714" s="24" t="s">
        <v>644</v>
      </c>
      <c r="O714" s="11" t="s">
        <v>512</v>
      </c>
      <c r="P714" s="24">
        <v>3</v>
      </c>
      <c r="Q714" s="24">
        <v>2</v>
      </c>
      <c r="R714" s="47">
        <v>5</v>
      </c>
      <c r="S714" s="24">
        <v>4</v>
      </c>
      <c r="T714" s="39"/>
      <c r="U714" s="24">
        <v>20</v>
      </c>
      <c r="V714" s="24" t="str">
        <f>IF(W714="","",IFERROR(INDEX(#REF!,MATCH(W714,#REF!,0)),"NUEVO"))</f>
        <v>NUEVO</v>
      </c>
      <c r="W714" s="98" t="s">
        <v>379</v>
      </c>
      <c r="X714" s="98" t="s">
        <v>96</v>
      </c>
      <c r="Y714" s="24" t="s">
        <v>740</v>
      </c>
      <c r="Z714" s="24" t="s">
        <v>647</v>
      </c>
      <c r="AA714" s="24" t="s">
        <v>26</v>
      </c>
      <c r="AB714" s="24" t="s">
        <v>1064</v>
      </c>
      <c r="AC714" s="24" t="s">
        <v>685</v>
      </c>
      <c r="AD714" s="24" t="s">
        <v>685</v>
      </c>
      <c r="AE714" s="24" t="s">
        <v>685</v>
      </c>
      <c r="AF714" s="24" t="s">
        <v>740</v>
      </c>
      <c r="AG714" s="24" t="str">
        <f t="shared" si="427"/>
        <v>TP</v>
      </c>
      <c r="AH714" s="24">
        <v>3</v>
      </c>
      <c r="AI714" s="24">
        <v>7</v>
      </c>
      <c r="AJ714" s="24">
        <v>40</v>
      </c>
      <c r="AK714" s="24">
        <v>11</v>
      </c>
      <c r="AL714" s="24">
        <v>50</v>
      </c>
      <c r="AM714" s="24">
        <f t="shared" si="392"/>
        <v>4.9999999999999982</v>
      </c>
      <c r="AN714" s="97">
        <f t="shared" si="393"/>
        <v>0.31944444444444448</v>
      </c>
      <c r="AO714" s="97">
        <f t="shared" si="394"/>
        <v>0.49305555555555552</v>
      </c>
      <c r="AP714" s="24" t="str" cm="1">
        <f t="array" ref="AP714">IF(W714="","",IF(SUMPRODUCT((W714=$W$6:$W$3326)*(AH714=$AH$6:$AH$3326)*(AN714=$AN$6:$AN$3326)*(AO714=$AO$6:$AO$3326)*(ROW($W$6:$W$3326)&lt;&gt;ROW(W714))*((R714=0)*($R$6:$R$3326&gt;0)+(R714&gt;0)*($R$6:$R$3326=0)))&gt;0,"SALONES UNIDOS",IF(SUMPRODUCT((W714=$W$6:$W$3326)*(AH714=$AH$6:$AH$3326)*((AN714&lt;$AO$6:$AO$3326)*(AO714&gt;$AN$6:$AN$3326))*(ROW($W$6:$W$3326)&lt;&gt;ROW(W714)))&gt;0,"CRUZADO","Sin cruce")))</f>
        <v>Sin cruce</v>
      </c>
      <c r="AQ714" s="97" t="str">
        <f t="shared" si="411"/>
        <v>IC2PRINCIPALA</v>
      </c>
      <c r="AR714" s="97" t="str" cm="1">
        <f t="array" ref="AR714">IF(AQ714="","",IF(SUMPRODUCT((AQ714=$AQ$6:$AQ$3326)*(AH714=$AH$6:$AH$3326)*(AN714=$AN$6:$AN$3326)*(AO714=$AO$6:$AO$3326)*(ROW($AQ$6:$AQ$3326)&lt;&gt;ROW(AQ714))*((R714=0)*($R$6:$R$3326&gt;0)+(R714&gt;0)*($R$6:$R$3326=0)))&gt;0,"SALONES UNIDOS",IF(SUMPRODUCT((AQ714=$AQ$6:$AQ$3326)*(AH714=$AH$6:$AH$3326)*((AN714&lt;$AO$6:$AO$3326)*(AO714&gt;$AN$6:$AN$3326))*(ROW($AQ$6:$AQ$3326)&lt;&gt;ROW(AQ714)))&gt;0,"CRUZADO","Sin cruce")))</f>
        <v>Sin cruce</v>
      </c>
    </row>
    <row r="715" spans="3:44" s="8" customFormat="1" ht="18.75" customHeight="1" x14ac:dyDescent="0.25">
      <c r="C715" s="11" t="s">
        <v>639</v>
      </c>
      <c r="D715" s="42" t="s">
        <v>889</v>
      </c>
      <c r="E715" s="42">
        <v>20261</v>
      </c>
      <c r="F715" s="11" t="s">
        <v>23</v>
      </c>
      <c r="G715" s="11" t="s">
        <v>20</v>
      </c>
      <c r="H715" s="11" t="s">
        <v>54</v>
      </c>
      <c r="I715" s="11">
        <v>2</v>
      </c>
      <c r="J715" s="11" t="s">
        <v>16</v>
      </c>
      <c r="K715" s="108" t="s">
        <v>904</v>
      </c>
      <c r="L715" s="26" t="s">
        <v>905</v>
      </c>
      <c r="M715" s="24" t="s">
        <v>684</v>
      </c>
      <c r="N715" s="24" t="s">
        <v>644</v>
      </c>
      <c r="O715" s="11" t="s">
        <v>906</v>
      </c>
      <c r="P715" s="24">
        <v>3</v>
      </c>
      <c r="Q715" s="24">
        <v>2</v>
      </c>
      <c r="R715" s="47">
        <v>5</v>
      </c>
      <c r="S715" s="24">
        <v>4</v>
      </c>
      <c r="T715" s="39"/>
      <c r="U715" s="24">
        <v>20</v>
      </c>
      <c r="V715" s="24" t="str">
        <f>IF(W715="","",IFERROR(INDEX(#REF!,MATCH(W715,#REF!,0)),"NUEVO"))</f>
        <v>NUEVO</v>
      </c>
      <c r="W715" s="56" t="s">
        <v>398</v>
      </c>
      <c r="X715" s="98" t="s">
        <v>95</v>
      </c>
      <c r="Y715" s="24" t="s">
        <v>740</v>
      </c>
      <c r="Z715" s="24" t="s">
        <v>647</v>
      </c>
      <c r="AA715" s="24" t="s">
        <v>685</v>
      </c>
      <c r="AB715" s="24" t="s">
        <v>685</v>
      </c>
      <c r="AC715" s="24" t="s">
        <v>685</v>
      </c>
      <c r="AD715" s="24" t="s">
        <v>685</v>
      </c>
      <c r="AE715" s="24" t="s">
        <v>685</v>
      </c>
      <c r="AF715" s="24" t="s">
        <v>740</v>
      </c>
      <c r="AG715" s="24" t="str">
        <f t="shared" si="427"/>
        <v>TP</v>
      </c>
      <c r="AH715" s="24">
        <v>6</v>
      </c>
      <c r="AI715" s="24">
        <v>8</v>
      </c>
      <c r="AJ715" s="24">
        <v>30</v>
      </c>
      <c r="AK715" s="24">
        <v>12</v>
      </c>
      <c r="AL715" s="24">
        <v>40</v>
      </c>
      <c r="AM715" s="24">
        <f t="shared" si="392"/>
        <v>5.0000000000000009</v>
      </c>
      <c r="AN715" s="97">
        <f t="shared" si="393"/>
        <v>0.35416666666666663</v>
      </c>
      <c r="AO715" s="97">
        <f t="shared" si="394"/>
        <v>0.52777777777777779</v>
      </c>
      <c r="AP715" s="24" t="str" cm="1">
        <f t="array" ref="AP715">IF(W715="","",IF(SUMPRODUCT((W715=$W$6:$W$3326)*(AH715=$AH$6:$AH$3326)*(AN715=$AN$6:$AN$3326)*(AO715=$AO$6:$AO$3326)*(ROW($W$6:$W$3326)&lt;&gt;ROW(W715))*((R715=0)*($R$6:$R$3326&gt;0)+(R715&gt;0)*($R$6:$R$3326=0)))&gt;0,"SALONES UNIDOS",IF(SUMPRODUCT((W715=$W$6:$W$3326)*(AH715=$AH$6:$AH$3326)*((AN715&lt;$AO$6:$AO$3326)*(AO715&gt;$AN$6:$AN$3326))*(ROW($W$6:$W$3326)&lt;&gt;ROW(W715)))&gt;0,"CRUZADO","Sin cruce")))</f>
        <v>Sin cruce</v>
      </c>
      <c r="AQ715" s="97" t="str">
        <f t="shared" si="411"/>
        <v>IC2PRINCIPALA</v>
      </c>
      <c r="AR715" s="97" t="str" cm="1">
        <f t="array" ref="AR715">IF(AQ715="","",IF(SUMPRODUCT((AQ715=$AQ$6:$AQ$3326)*(AH715=$AH$6:$AH$3326)*(AN715=$AN$6:$AN$3326)*(AO715=$AO$6:$AO$3326)*(ROW($AQ$6:$AQ$3326)&lt;&gt;ROW(AQ715))*((R715=0)*($R$6:$R$3326&gt;0)+(R715&gt;0)*($R$6:$R$3326=0)))&gt;0,"SALONES UNIDOS",IF(SUMPRODUCT((AQ715=$AQ$6:$AQ$3326)*(AH715=$AH$6:$AH$3326)*((AN715&lt;$AO$6:$AO$3326)*(AO715&gt;$AN$6:$AN$3326))*(ROW($AQ$6:$AQ$3326)&lt;&gt;ROW(AQ715)))&gt;0,"CRUZADO","Sin cruce")))</f>
        <v>Sin cruce</v>
      </c>
    </row>
    <row r="716" spans="3:44" s="8" customFormat="1" ht="18.75" customHeight="1" x14ac:dyDescent="0.2">
      <c r="C716" s="11" t="s">
        <v>639</v>
      </c>
      <c r="D716" s="42" t="s">
        <v>889</v>
      </c>
      <c r="E716" s="42">
        <v>20261</v>
      </c>
      <c r="F716" s="11" t="s">
        <v>23</v>
      </c>
      <c r="G716" s="11" t="s">
        <v>20</v>
      </c>
      <c r="H716" s="11" t="s">
        <v>54</v>
      </c>
      <c r="I716" s="11">
        <v>2</v>
      </c>
      <c r="J716" s="11" t="s">
        <v>16</v>
      </c>
      <c r="K716" s="108" t="s">
        <v>907</v>
      </c>
      <c r="L716" s="26" t="s">
        <v>764</v>
      </c>
      <c r="M716" s="24" t="s">
        <v>684</v>
      </c>
      <c r="N716" s="24" t="s">
        <v>644</v>
      </c>
      <c r="O716" s="11" t="s">
        <v>906</v>
      </c>
      <c r="P716" s="24">
        <v>2</v>
      </c>
      <c r="Q716" s="24">
        <v>2</v>
      </c>
      <c r="R716" s="47">
        <v>4</v>
      </c>
      <c r="S716" s="24">
        <v>3</v>
      </c>
      <c r="T716" s="39"/>
      <c r="U716" s="24">
        <v>20</v>
      </c>
      <c r="V716" s="24" t="str">
        <f>IF(W716="","",IFERROR(INDEX(#REF!,MATCH(W716,#REF!,0)),"NUEVO"))</f>
        <v>NUEVO</v>
      </c>
      <c r="W716" s="80" t="s">
        <v>501</v>
      </c>
      <c r="X716" s="98" t="s">
        <v>95</v>
      </c>
      <c r="Y716" s="24" t="s">
        <v>740</v>
      </c>
      <c r="Z716" s="24" t="s">
        <v>647</v>
      </c>
      <c r="AA716" s="24" t="s">
        <v>685</v>
      </c>
      <c r="AB716" s="24" t="s">
        <v>685</v>
      </c>
      <c r="AC716" s="24" t="s">
        <v>685</v>
      </c>
      <c r="AD716" s="24" t="s">
        <v>685</v>
      </c>
      <c r="AE716" s="24" t="s">
        <v>685</v>
      </c>
      <c r="AF716" s="24" t="s">
        <v>740</v>
      </c>
      <c r="AG716" s="24" t="str">
        <f t="shared" si="427"/>
        <v>TP</v>
      </c>
      <c r="AH716" s="24">
        <v>4</v>
      </c>
      <c r="AI716" s="24">
        <v>7</v>
      </c>
      <c r="AJ716" s="24">
        <v>40</v>
      </c>
      <c r="AK716" s="24">
        <v>11</v>
      </c>
      <c r="AL716" s="24">
        <v>0</v>
      </c>
      <c r="AM716" s="24">
        <f t="shared" si="392"/>
        <v>3.9999999999999987</v>
      </c>
      <c r="AN716" s="97">
        <f t="shared" si="393"/>
        <v>0.31944444444444448</v>
      </c>
      <c r="AO716" s="97">
        <f t="shared" si="394"/>
        <v>0.45833333333333331</v>
      </c>
      <c r="AP716" s="24" t="str" cm="1">
        <f t="array" ref="AP716">IF(W716="","",IF(SUMPRODUCT((W716=$W$6:$W$3326)*(AH716=$AH$6:$AH$3326)*(AN716=$AN$6:$AN$3326)*(AO716=$AO$6:$AO$3326)*(ROW($W$6:$W$3326)&lt;&gt;ROW(W716))*((R716=0)*($R$6:$R$3326&gt;0)+(R716&gt;0)*($R$6:$R$3326=0)))&gt;0,"SALONES UNIDOS",IF(SUMPRODUCT((W716=$W$6:$W$3326)*(AH716=$AH$6:$AH$3326)*((AN716&lt;$AO$6:$AO$3326)*(AO716&gt;$AN$6:$AN$3326))*(ROW($W$6:$W$3326)&lt;&gt;ROW(W716)))&gt;0,"CRUZADO","Sin cruce")))</f>
        <v>Sin cruce</v>
      </c>
      <c r="AQ716" s="97" t="str">
        <f t="shared" si="411"/>
        <v>IC2PRINCIPALA</v>
      </c>
      <c r="AR716" s="97" t="str" cm="1">
        <f t="array" ref="AR716">IF(AQ716="","",IF(SUMPRODUCT((AQ716=$AQ$6:$AQ$3326)*(AH716=$AH$6:$AH$3326)*(AN716=$AN$6:$AN$3326)*(AO716=$AO$6:$AO$3326)*(ROW($AQ$6:$AQ$3326)&lt;&gt;ROW(AQ716))*((R716=0)*($R$6:$R$3326&gt;0)+(R716&gt;0)*($R$6:$R$3326=0)))&gt;0,"SALONES UNIDOS",IF(SUMPRODUCT((AQ716=$AQ$6:$AQ$3326)*(AH716=$AH$6:$AH$3326)*((AN716&lt;$AO$6:$AO$3326)*(AO716&gt;$AN$6:$AN$3326))*(ROW($AQ$6:$AQ$3326)&lt;&gt;ROW(AQ716)))&gt;0,"CRUZADO","Sin cruce")))</f>
        <v>Sin cruce</v>
      </c>
    </row>
    <row r="717" spans="3:44" s="8" customFormat="1" ht="18.75" customHeight="1" x14ac:dyDescent="0.2">
      <c r="C717" s="11" t="s">
        <v>639</v>
      </c>
      <c r="D717" s="42" t="s">
        <v>889</v>
      </c>
      <c r="E717" s="42">
        <v>20261</v>
      </c>
      <c r="F717" s="11" t="s">
        <v>23</v>
      </c>
      <c r="G717" s="11" t="s">
        <v>20</v>
      </c>
      <c r="H717" s="11" t="s">
        <v>54</v>
      </c>
      <c r="I717" s="11">
        <v>2</v>
      </c>
      <c r="J717" s="11" t="s">
        <v>16</v>
      </c>
      <c r="K717" s="108" t="s">
        <v>908</v>
      </c>
      <c r="L717" s="26" t="s">
        <v>909</v>
      </c>
      <c r="M717" s="24" t="s">
        <v>658</v>
      </c>
      <c r="N717" s="24" t="s">
        <v>644</v>
      </c>
      <c r="O717" s="11" t="s">
        <v>512</v>
      </c>
      <c r="P717" s="24">
        <v>3</v>
      </c>
      <c r="Q717" s="24">
        <v>0</v>
      </c>
      <c r="R717" s="47">
        <v>3</v>
      </c>
      <c r="S717" s="24">
        <v>4</v>
      </c>
      <c r="T717" s="39"/>
      <c r="U717" s="24">
        <v>20</v>
      </c>
      <c r="V717" s="24" t="str">
        <f>IF(W717="","",IFERROR(INDEX(#REF!,MATCH(W717,#REF!,0)),"NUEVO"))</f>
        <v>NUEVO</v>
      </c>
      <c r="W717" s="80" t="s">
        <v>573</v>
      </c>
      <c r="X717" s="111" t="s">
        <v>96</v>
      </c>
      <c r="Y717" s="24" t="s">
        <v>740</v>
      </c>
      <c r="Z717" s="24" t="s">
        <v>647</v>
      </c>
      <c r="AA717" s="24" t="s">
        <v>16</v>
      </c>
      <c r="AB717" s="24" t="s">
        <v>1189</v>
      </c>
      <c r="AC717" s="24" t="s">
        <v>685</v>
      </c>
      <c r="AD717" s="24" t="s">
        <v>685</v>
      </c>
      <c r="AE717" s="24" t="s">
        <v>685</v>
      </c>
      <c r="AF717" s="24" t="s">
        <v>740</v>
      </c>
      <c r="AG717" s="24" t="str">
        <f t="shared" si="427"/>
        <v>T</v>
      </c>
      <c r="AH717" s="24">
        <v>3</v>
      </c>
      <c r="AI717" s="24">
        <v>11</v>
      </c>
      <c r="AJ717" s="24">
        <v>50</v>
      </c>
      <c r="AK717" s="24">
        <v>14</v>
      </c>
      <c r="AL717" s="24">
        <v>20</v>
      </c>
      <c r="AM717" s="24">
        <f t="shared" si="392"/>
        <v>3.0000000000000004</v>
      </c>
      <c r="AN717" s="97">
        <f t="shared" si="393"/>
        <v>0.49305555555555552</v>
      </c>
      <c r="AO717" s="97">
        <f t="shared" si="394"/>
        <v>0.59722222222222221</v>
      </c>
      <c r="AP717" s="24" t="str" cm="1">
        <f t="array" ref="AP717">IF(W717="","",IF(SUMPRODUCT((W717=$W$6:$W$3326)*(AH717=$AH$6:$AH$3326)*(AN717=$AN$6:$AN$3326)*(AO717=$AO$6:$AO$3326)*(ROW($W$6:$W$3326)&lt;&gt;ROW(W717))*((R717=0)*($R$6:$R$3326&gt;0)+(R717&gt;0)*($R$6:$R$3326=0)))&gt;0,"SALONES UNIDOS",IF(SUMPRODUCT((W717=$W$6:$W$3326)*(AH717=$AH$6:$AH$3326)*((AN717&lt;$AO$6:$AO$3326)*(AO717&gt;$AN$6:$AN$3326))*(ROW($W$6:$W$3326)&lt;&gt;ROW(W717)))&gt;0,"CRUZADO","Sin cruce")))</f>
        <v>Sin cruce</v>
      </c>
      <c r="AQ717" s="97" t="str">
        <f t="shared" si="411"/>
        <v>IC2PRINCIPALA</v>
      </c>
      <c r="AR717" s="97" t="str" cm="1">
        <f t="array" ref="AR717">IF(AQ717="","",IF(SUMPRODUCT((AQ717=$AQ$6:$AQ$3326)*(AH717=$AH$6:$AH$3326)*(AN717=$AN$6:$AN$3326)*(AO717=$AO$6:$AO$3326)*(ROW($AQ$6:$AQ$3326)&lt;&gt;ROW(AQ717))*((R717=0)*($R$6:$R$3326&gt;0)+(R717&gt;0)*($R$6:$R$3326=0)))&gt;0,"SALONES UNIDOS",IF(SUMPRODUCT((AQ717=$AQ$6:$AQ$3326)*(AH717=$AH$6:$AH$3326)*((AN717&lt;$AO$6:$AO$3326)*(AO717&gt;$AN$6:$AN$3326))*(ROW($AQ$6:$AQ$3326)&lt;&gt;ROW(AQ717)))&gt;0,"CRUZADO","Sin cruce")))</f>
        <v>Sin cruce</v>
      </c>
    </row>
    <row r="718" spans="3:44" s="8" customFormat="1" ht="18.75" customHeight="1" x14ac:dyDescent="0.2">
      <c r="C718" s="11" t="s">
        <v>639</v>
      </c>
      <c r="D718" s="42" t="s">
        <v>889</v>
      </c>
      <c r="E718" s="42">
        <v>20261</v>
      </c>
      <c r="F718" s="11" t="s">
        <v>23</v>
      </c>
      <c r="G718" s="11" t="s">
        <v>20</v>
      </c>
      <c r="H718" s="11" t="s">
        <v>54</v>
      </c>
      <c r="I718" s="11">
        <v>2</v>
      </c>
      <c r="J718" s="11" t="s">
        <v>16</v>
      </c>
      <c r="K718" s="108" t="s">
        <v>908</v>
      </c>
      <c r="L718" s="26" t="s">
        <v>909</v>
      </c>
      <c r="M718" s="24" t="s">
        <v>658</v>
      </c>
      <c r="N718" s="24" t="s">
        <v>644</v>
      </c>
      <c r="O718" s="11" t="s">
        <v>512</v>
      </c>
      <c r="P718" s="24">
        <v>0</v>
      </c>
      <c r="Q718" s="24">
        <v>2</v>
      </c>
      <c r="R718" s="47">
        <v>2</v>
      </c>
      <c r="S718" s="24">
        <v>4</v>
      </c>
      <c r="T718" s="39"/>
      <c r="U718" s="24">
        <v>20</v>
      </c>
      <c r="V718" s="24" t="str">
        <f>IF(W718="","",IFERROR(INDEX(#REF!,MATCH(W718,#REF!,0)),"NUEVO"))</f>
        <v>NUEVO</v>
      </c>
      <c r="W718" s="80" t="s">
        <v>573</v>
      </c>
      <c r="X718" s="111" t="s">
        <v>96</v>
      </c>
      <c r="Y718" s="24" t="s">
        <v>740</v>
      </c>
      <c r="Z718" s="24" t="s">
        <v>647</v>
      </c>
      <c r="AA718" s="24" t="s">
        <v>16</v>
      </c>
      <c r="AB718" s="24" t="s">
        <v>1189</v>
      </c>
      <c r="AC718" s="24" t="s">
        <v>685</v>
      </c>
      <c r="AD718" s="24" t="s">
        <v>685</v>
      </c>
      <c r="AE718" s="24" t="s">
        <v>685</v>
      </c>
      <c r="AF718" s="24" t="s">
        <v>740</v>
      </c>
      <c r="AG718" s="24" t="str">
        <f t="shared" ref="AG718" si="428">IF(AND(P718&gt;0,Q718&gt;0),"TP",IF(AND(P718&gt;0,Q718=0),"T","P"))</f>
        <v>P</v>
      </c>
      <c r="AH718" s="24">
        <v>4</v>
      </c>
      <c r="AI718" s="24">
        <v>12</v>
      </c>
      <c r="AJ718" s="24">
        <v>40</v>
      </c>
      <c r="AK718" s="24">
        <v>14</v>
      </c>
      <c r="AL718" s="24">
        <v>20</v>
      </c>
      <c r="AM718" s="24">
        <f t="shared" ref="AM718" si="429">IF(R718=0,0,IF(AI718="",R718,IF(X718="HIBRIDO VIRTUAL",0,((((AK718/24)+(AL718/1440))-((AI718/24)+(AJ718/1440)))*1440/50))))</f>
        <v>1.9999999999999993</v>
      </c>
      <c r="AN718" s="97">
        <f t="shared" ref="AN718" si="430">AI718/24+AJ718/1440</f>
        <v>0.52777777777777779</v>
      </c>
      <c r="AO718" s="97">
        <f t="shared" ref="AO718" si="431">AK718/24+AL718/1440</f>
        <v>0.59722222222222221</v>
      </c>
      <c r="AP718" s="24" t="str" cm="1">
        <f t="array" ref="AP718">IF(W718="","",IF(SUMPRODUCT((W718=$W$6:$W$3326)*(AH718=$AH$6:$AH$3326)*(AN718=$AN$6:$AN$3326)*(AO718=$AO$6:$AO$3326)*(ROW($W$6:$W$3326)&lt;&gt;ROW(W718))*((R718=0)*($R$6:$R$3326&gt;0)+(R718&gt;0)*($R$6:$R$3326=0)))&gt;0,"SALONES UNIDOS",IF(SUMPRODUCT((W718=$W$6:$W$3326)*(AH718=$AH$6:$AH$3326)*((AN718&lt;$AO$6:$AO$3326)*(AO718&gt;$AN$6:$AN$3326))*(ROW($W$6:$W$3326)&lt;&gt;ROW(W718)))&gt;0,"CRUZADO","Sin cruce")))</f>
        <v>Sin cruce</v>
      </c>
      <c r="AQ718" s="97" t="str">
        <f t="shared" ref="AQ718" si="432">TRIM(CONCATENATE(H718,I718,F718,J718))</f>
        <v>IC2PRINCIPALA</v>
      </c>
      <c r="AR718" s="97" t="str" cm="1">
        <f t="array" ref="AR718">IF(AQ718="","",IF(SUMPRODUCT((AQ718=$AQ$6:$AQ$3326)*(AH718=$AH$6:$AH$3326)*(AN718=$AN$6:$AN$3326)*(AO718=$AO$6:$AO$3326)*(ROW($AQ$6:$AQ$3326)&lt;&gt;ROW(AQ718))*((R718=0)*($R$6:$R$3326&gt;0)+(R718&gt;0)*($R$6:$R$3326=0)))&gt;0,"SALONES UNIDOS",IF(SUMPRODUCT((AQ718=$AQ$6:$AQ$3326)*(AH718=$AH$6:$AH$3326)*((AN718&lt;$AO$6:$AO$3326)*(AO718&gt;$AN$6:$AN$3326))*(ROW($AQ$6:$AQ$3326)&lt;&gt;ROW(AQ718)))&gt;0,"CRUZADO","Sin cruce")))</f>
        <v>Sin cruce</v>
      </c>
    </row>
    <row r="719" spans="3:44" s="8" customFormat="1" ht="18.75" customHeight="1" x14ac:dyDescent="0.25">
      <c r="C719" s="11" t="s">
        <v>639</v>
      </c>
      <c r="D719" s="42" t="s">
        <v>889</v>
      </c>
      <c r="E719" s="42">
        <v>20261</v>
      </c>
      <c r="F719" s="11" t="s">
        <v>23</v>
      </c>
      <c r="G719" s="11" t="s">
        <v>20</v>
      </c>
      <c r="H719" s="11" t="s">
        <v>54</v>
      </c>
      <c r="I719" s="11">
        <v>2</v>
      </c>
      <c r="J719" s="11" t="s">
        <v>16</v>
      </c>
      <c r="K719" s="108" t="s">
        <v>910</v>
      </c>
      <c r="L719" s="26" t="s">
        <v>911</v>
      </c>
      <c r="M719" s="24" t="s">
        <v>658</v>
      </c>
      <c r="N719" s="24" t="s">
        <v>644</v>
      </c>
      <c r="O719" s="11" t="s">
        <v>512</v>
      </c>
      <c r="P719" s="24">
        <v>0</v>
      </c>
      <c r="Q719" s="24">
        <v>2</v>
      </c>
      <c r="R719" s="47">
        <v>2</v>
      </c>
      <c r="S719" s="24">
        <v>3</v>
      </c>
      <c r="T719" s="39"/>
      <c r="U719" s="24">
        <v>20</v>
      </c>
      <c r="V719" s="24" t="str">
        <f>IF(W719="","",IFERROR(INDEX(#REF!,MATCH(W719,#REF!,0)),"NUEVO"))</f>
        <v>NUEVO</v>
      </c>
      <c r="W719" s="131" t="s">
        <v>253</v>
      </c>
      <c r="X719" s="98" t="s">
        <v>96</v>
      </c>
      <c r="Y719" s="24" t="s">
        <v>740</v>
      </c>
      <c r="Z719" s="24" t="s">
        <v>647</v>
      </c>
      <c r="AA719" s="24" t="s">
        <v>685</v>
      </c>
      <c r="AB719" s="24" t="s">
        <v>685</v>
      </c>
      <c r="AC719" s="24" t="s">
        <v>685</v>
      </c>
      <c r="AD719" s="24" t="s">
        <v>1151</v>
      </c>
      <c r="AE719" s="24" t="s">
        <v>685</v>
      </c>
      <c r="AF719" s="24" t="s">
        <v>740</v>
      </c>
      <c r="AG719" s="24" t="str">
        <f t="shared" si="427"/>
        <v>P</v>
      </c>
      <c r="AH719" s="24">
        <v>2</v>
      </c>
      <c r="AI719" s="24">
        <v>7</v>
      </c>
      <c r="AJ719" s="24">
        <v>40</v>
      </c>
      <c r="AK719" s="24">
        <v>9</v>
      </c>
      <c r="AL719" s="24">
        <v>20</v>
      </c>
      <c r="AM719" s="24">
        <f t="shared" ref="AM719" si="433">IF(R719=0,0,IF(AI719="",R719,IF(X719="HIBRIDO VIRTUAL",0,((((AK719/24)+(AL719/1440))-((AI719/24)+(AJ719/1440)))*1440/50))))</f>
        <v>1.9999999999999993</v>
      </c>
      <c r="AN719" s="97">
        <f t="shared" ref="AN719" si="434">AI719/24+AJ719/1440</f>
        <v>0.31944444444444448</v>
      </c>
      <c r="AO719" s="97">
        <f t="shared" ref="AO719" si="435">AK719/24+AL719/1440</f>
        <v>0.3888888888888889</v>
      </c>
      <c r="AP719" s="24" t="str" cm="1">
        <f t="array" ref="AP719">IF(W719="","",IF(SUMPRODUCT((W719=$W$6:$W$3326)*(AH719=$AH$6:$AH$3326)*(AN719=$AN$6:$AN$3326)*(AO719=$AO$6:$AO$3326)*(ROW($W$6:$W$3326)&lt;&gt;ROW(W719))*((R719=0)*($R$6:$R$3326&gt;0)+(R719&gt;0)*($R$6:$R$3326=0)))&gt;0,"SALONES UNIDOS",IF(SUMPRODUCT((W719=$W$6:$W$3326)*(AH719=$AH$6:$AH$3326)*((AN719&lt;$AO$6:$AO$3326)*(AO719&gt;$AN$6:$AN$3326))*(ROW($W$6:$W$3326)&lt;&gt;ROW(W719)))&gt;0,"CRUZADO","Sin cruce")))</f>
        <v>Sin cruce</v>
      </c>
      <c r="AQ719" s="97" t="str">
        <f t="shared" ref="AQ719" si="436">TRIM(CONCATENATE(H719,I719,F719,J719))</f>
        <v>IC2PRINCIPALA</v>
      </c>
      <c r="AR719" s="97" t="str" cm="1">
        <f t="array" ref="AR719">IF(AQ719="","",IF(SUMPRODUCT((AQ719=$AQ$6:$AQ$3326)*(AH719=$AH$6:$AH$3326)*(AN719=$AN$6:$AN$3326)*(AO719=$AO$6:$AO$3326)*(ROW($AQ$6:$AQ$3326)&lt;&gt;ROW(AQ719))*((R719=0)*($R$6:$R$3326&gt;0)+(R719&gt;0)*($R$6:$R$3326=0)))&gt;0,"SALONES UNIDOS",IF(SUMPRODUCT((AQ719=$AQ$6:$AQ$3326)*(AH719=$AH$6:$AH$3326)*((AN719&lt;$AO$6:$AO$3326)*(AO719&gt;$AN$6:$AN$3326))*(ROW($AQ$6:$AQ$3326)&lt;&gt;ROW(AQ719)))&gt;0,"CRUZADO","Sin cruce")))</f>
        <v>Sin cruce</v>
      </c>
    </row>
    <row r="720" spans="3:44" s="8" customFormat="1" ht="18.75" customHeight="1" x14ac:dyDescent="0.25">
      <c r="C720" s="11" t="s">
        <v>639</v>
      </c>
      <c r="D720" s="42" t="s">
        <v>889</v>
      </c>
      <c r="E720" s="42">
        <v>20261</v>
      </c>
      <c r="F720" s="11" t="s">
        <v>23</v>
      </c>
      <c r="G720" s="11" t="s">
        <v>20</v>
      </c>
      <c r="H720" s="11" t="s">
        <v>54</v>
      </c>
      <c r="I720" s="11">
        <v>2</v>
      </c>
      <c r="J720" s="11" t="s">
        <v>16</v>
      </c>
      <c r="K720" s="108" t="s">
        <v>910</v>
      </c>
      <c r="L720" s="26" t="s">
        <v>911</v>
      </c>
      <c r="M720" s="24" t="s">
        <v>658</v>
      </c>
      <c r="N720" s="24" t="s">
        <v>644</v>
      </c>
      <c r="O720" s="11" t="s">
        <v>512</v>
      </c>
      <c r="P720" s="24">
        <v>2</v>
      </c>
      <c r="Q720" s="24">
        <v>0</v>
      </c>
      <c r="R720" s="47">
        <v>2</v>
      </c>
      <c r="S720" s="24">
        <v>3</v>
      </c>
      <c r="T720" s="39"/>
      <c r="U720" s="24">
        <v>20</v>
      </c>
      <c r="V720" s="24" t="str">
        <f>IF(W720="","",IFERROR(INDEX(#REF!,MATCH(W720,#REF!,0)),"NUEVO"))</f>
        <v>NUEVO</v>
      </c>
      <c r="W720" s="131" t="s">
        <v>253</v>
      </c>
      <c r="X720" s="98" t="s">
        <v>96</v>
      </c>
      <c r="Y720" s="24" t="s">
        <v>740</v>
      </c>
      <c r="Z720" s="24" t="s">
        <v>647</v>
      </c>
      <c r="AA720" s="24" t="s">
        <v>16</v>
      </c>
      <c r="AB720" s="24" t="s">
        <v>1095</v>
      </c>
      <c r="AC720" s="24" t="s">
        <v>685</v>
      </c>
      <c r="AD720" s="24"/>
      <c r="AE720" s="24" t="s">
        <v>685</v>
      </c>
      <c r="AF720" s="24" t="s">
        <v>740</v>
      </c>
      <c r="AG720" s="24" t="str">
        <f t="shared" si="427"/>
        <v>T</v>
      </c>
      <c r="AH720" s="24">
        <v>2</v>
      </c>
      <c r="AI720" s="24">
        <v>9</v>
      </c>
      <c r="AJ720" s="24">
        <v>20</v>
      </c>
      <c r="AK720" s="24">
        <v>11</v>
      </c>
      <c r="AL720" s="24">
        <v>0</v>
      </c>
      <c r="AM720" s="24">
        <f t="shared" si="392"/>
        <v>1.9999999999999993</v>
      </c>
      <c r="AN720" s="97">
        <f t="shared" si="393"/>
        <v>0.3888888888888889</v>
      </c>
      <c r="AO720" s="97">
        <f t="shared" si="394"/>
        <v>0.45833333333333331</v>
      </c>
      <c r="AP720" s="24" t="str" cm="1">
        <f t="array" ref="AP720">IF(W720="","",IF(SUMPRODUCT((W720=$W$6:$W$3326)*(AH720=$AH$6:$AH$3326)*(AN720=$AN$6:$AN$3326)*(AO720=$AO$6:$AO$3326)*(ROW($W$6:$W$3326)&lt;&gt;ROW(W720))*((R720=0)*($R$6:$R$3326&gt;0)+(R720&gt;0)*($R$6:$R$3326=0)))&gt;0,"SALONES UNIDOS",IF(SUMPRODUCT((W720=$W$6:$W$3326)*(AH720=$AH$6:$AH$3326)*((AN720&lt;$AO$6:$AO$3326)*(AO720&gt;$AN$6:$AN$3326))*(ROW($W$6:$W$3326)&lt;&gt;ROW(W720)))&gt;0,"CRUZADO","Sin cruce")))</f>
        <v>Sin cruce</v>
      </c>
      <c r="AQ720" s="97" t="str">
        <f t="shared" si="411"/>
        <v>IC2PRINCIPALA</v>
      </c>
      <c r="AR720" s="97" t="str" cm="1">
        <f t="array" ref="AR720">IF(AQ720="","",IF(SUMPRODUCT((AQ720=$AQ$6:$AQ$3326)*(AH720=$AH$6:$AH$3326)*(AN720=$AN$6:$AN$3326)*(AO720=$AO$6:$AO$3326)*(ROW($AQ$6:$AQ$3326)&lt;&gt;ROW(AQ720))*((R720=0)*($R$6:$R$3326&gt;0)+(R720&gt;0)*($R$6:$R$3326=0)))&gt;0,"SALONES UNIDOS",IF(SUMPRODUCT((AQ720=$AQ$6:$AQ$3326)*(AH720=$AH$6:$AH$3326)*((AN720&lt;$AO$6:$AO$3326)*(AO720&gt;$AN$6:$AN$3326))*(ROW($AQ$6:$AQ$3326)&lt;&gt;ROW(AQ720)))&gt;0,"CRUZADO","Sin cruce")))</f>
        <v>Sin cruce</v>
      </c>
    </row>
    <row r="721" spans="3:44" s="8" customFormat="1" ht="18.75" customHeight="1" x14ac:dyDescent="0.25">
      <c r="C721" s="11" t="s">
        <v>639</v>
      </c>
      <c r="D721" s="42" t="s">
        <v>889</v>
      </c>
      <c r="E721" s="42">
        <v>20261</v>
      </c>
      <c r="F721" s="11" t="s">
        <v>23</v>
      </c>
      <c r="G721" s="11" t="s">
        <v>20</v>
      </c>
      <c r="H721" s="11" t="s">
        <v>54</v>
      </c>
      <c r="I721" s="11">
        <v>2</v>
      </c>
      <c r="J721" s="11" t="s">
        <v>16</v>
      </c>
      <c r="K721" s="108" t="s">
        <v>913</v>
      </c>
      <c r="L721" s="26" t="s">
        <v>914</v>
      </c>
      <c r="M721" s="24" t="s">
        <v>658</v>
      </c>
      <c r="N721" s="24" t="s">
        <v>644</v>
      </c>
      <c r="O721" s="11" t="s">
        <v>512</v>
      </c>
      <c r="P721" s="24">
        <v>1</v>
      </c>
      <c r="Q721" s="24">
        <v>0</v>
      </c>
      <c r="R721" s="47">
        <v>1</v>
      </c>
      <c r="S721" s="24">
        <v>3</v>
      </c>
      <c r="T721" s="39"/>
      <c r="U721" s="24">
        <v>20</v>
      </c>
      <c r="V721" s="24" t="str">
        <f>IF(W721="","",IFERROR(INDEX(#REF!,MATCH(W721,#REF!,0)),"NUEVO"))</f>
        <v>NUEVO</v>
      </c>
      <c r="W721" s="98" t="s">
        <v>590</v>
      </c>
      <c r="X721" s="98" t="s">
        <v>96</v>
      </c>
      <c r="Y721" s="24" t="s">
        <v>740</v>
      </c>
      <c r="Z721" s="24" t="s">
        <v>647</v>
      </c>
      <c r="AA721" s="24" t="s">
        <v>16</v>
      </c>
      <c r="AB721" s="24" t="s">
        <v>1095</v>
      </c>
      <c r="AC721" s="24" t="s">
        <v>685</v>
      </c>
      <c r="AD721" s="24"/>
      <c r="AE721" s="24" t="s">
        <v>685</v>
      </c>
      <c r="AF721" s="24" t="s">
        <v>740</v>
      </c>
      <c r="AG721" s="24" t="str">
        <f t="shared" si="427"/>
        <v>T</v>
      </c>
      <c r="AH721" s="24">
        <v>1</v>
      </c>
      <c r="AI721" s="24">
        <v>14</v>
      </c>
      <c r="AJ721" s="24">
        <v>20</v>
      </c>
      <c r="AK721" s="24">
        <v>15</v>
      </c>
      <c r="AL721" s="24">
        <v>10</v>
      </c>
      <c r="AM721" s="24">
        <f t="shared" si="392"/>
        <v>0.99999999999999967</v>
      </c>
      <c r="AN721" s="97">
        <f t="shared" si="393"/>
        <v>0.59722222222222221</v>
      </c>
      <c r="AO721" s="97">
        <f t="shared" si="394"/>
        <v>0.63194444444444442</v>
      </c>
      <c r="AP721" s="24" t="str" cm="1">
        <f t="array" ref="AP721">IF(W721="","",IF(SUMPRODUCT((W721=$W$6:$W$3326)*(AH721=$AH$6:$AH$3326)*(AN721=$AN$6:$AN$3326)*(AO721=$AO$6:$AO$3326)*(ROW($W$6:$W$3326)&lt;&gt;ROW(W721))*((R721=0)*($R$6:$R$3326&gt;0)+(R721&gt;0)*($R$6:$R$3326=0)))&gt;0,"SALONES UNIDOS",IF(SUMPRODUCT((W721=$W$6:$W$3326)*(AH721=$AH$6:$AH$3326)*((AN721&lt;$AO$6:$AO$3326)*(AO721&gt;$AN$6:$AN$3326))*(ROW($W$6:$W$3326)&lt;&gt;ROW(W721)))&gt;0,"CRUZADO","Sin cruce")))</f>
        <v>Sin cruce</v>
      </c>
      <c r="AQ721" s="97" t="str">
        <f t="shared" ref="AQ721" si="437">TRIM(CONCATENATE(H721,I721,F721,J721))</f>
        <v>IC2PRINCIPALA</v>
      </c>
      <c r="AR721" s="97" t="str" cm="1">
        <f t="array" ref="AR721">IF(AQ721="","",IF(SUMPRODUCT((AQ721=$AQ$6:$AQ$3326)*(AH721=$AH$6:$AH$3326)*(AN721=$AN$6:$AN$3326)*(AO721=$AO$6:$AO$3326)*(ROW($AQ$6:$AQ$3326)&lt;&gt;ROW(AQ721))*((R721=0)*($R$6:$R$3326&gt;0)+(R721&gt;0)*($R$6:$R$3326=0)))&gt;0,"SALONES UNIDOS",IF(SUMPRODUCT((AQ721=$AQ$6:$AQ$3326)*(AH721=$AH$6:$AH$3326)*((AN721&lt;$AO$6:$AO$3326)*(AO721&gt;$AN$6:$AN$3326))*(ROW($AQ$6:$AQ$3326)&lt;&gt;ROW(AQ721)))&gt;0,"CRUZADO","Sin cruce")))</f>
        <v>Sin cruce</v>
      </c>
    </row>
    <row r="722" spans="3:44" s="8" customFormat="1" ht="18.75" customHeight="1" x14ac:dyDescent="0.25">
      <c r="C722" s="11" t="s">
        <v>639</v>
      </c>
      <c r="D722" s="42" t="s">
        <v>889</v>
      </c>
      <c r="E722" s="42">
        <v>20261</v>
      </c>
      <c r="F722" s="11" t="s">
        <v>23</v>
      </c>
      <c r="G722" s="11" t="s">
        <v>20</v>
      </c>
      <c r="H722" s="11" t="s">
        <v>54</v>
      </c>
      <c r="I722" s="11">
        <v>2</v>
      </c>
      <c r="J722" s="11" t="s">
        <v>16</v>
      </c>
      <c r="K722" s="108" t="s">
        <v>913</v>
      </c>
      <c r="L722" s="26" t="s">
        <v>914</v>
      </c>
      <c r="M722" s="24" t="s">
        <v>658</v>
      </c>
      <c r="N722" s="24" t="s">
        <v>644</v>
      </c>
      <c r="O722" s="11" t="s">
        <v>512</v>
      </c>
      <c r="P722" s="24">
        <v>0</v>
      </c>
      <c r="Q722" s="24">
        <v>4</v>
      </c>
      <c r="R722" s="47">
        <v>4</v>
      </c>
      <c r="S722" s="24">
        <v>3</v>
      </c>
      <c r="T722" s="39"/>
      <c r="U722" s="24">
        <v>20</v>
      </c>
      <c r="V722" s="24" t="str">
        <f>IF(W722="","",IFERROR(INDEX(#REF!,MATCH(W722,#REF!,0)),"NUEVO"))</f>
        <v>NUEVO</v>
      </c>
      <c r="W722" s="98" t="s">
        <v>590</v>
      </c>
      <c r="X722" s="98" t="s">
        <v>96</v>
      </c>
      <c r="Y722" s="24" t="s">
        <v>740</v>
      </c>
      <c r="Z722" s="24" t="s">
        <v>647</v>
      </c>
      <c r="AA722" s="24" t="s">
        <v>685</v>
      </c>
      <c r="AB722" s="24" t="s">
        <v>685</v>
      </c>
      <c r="AC722" s="24" t="s">
        <v>685</v>
      </c>
      <c r="AD722" s="24" t="s">
        <v>1159</v>
      </c>
      <c r="AE722" s="24" t="s">
        <v>685</v>
      </c>
      <c r="AF722" s="24" t="s">
        <v>740</v>
      </c>
      <c r="AG722" s="24" t="str">
        <f t="shared" si="427"/>
        <v>P</v>
      </c>
      <c r="AH722" s="24">
        <v>1</v>
      </c>
      <c r="AI722" s="24">
        <v>15</v>
      </c>
      <c r="AJ722" s="24">
        <v>10</v>
      </c>
      <c r="AK722" s="24">
        <v>18</v>
      </c>
      <c r="AL722" s="24">
        <v>30</v>
      </c>
      <c r="AM722" s="24">
        <f t="shared" ref="AM722:AM794" si="438">IF(R722=0,0,IF(AI722="",R722,IF(X722="HIBRIDO VIRTUAL",0,((((AK722/24)+(AL722/1440))-((AI722/24)+(AJ722/1440)))*1440/50))))</f>
        <v>4.0000000000000018</v>
      </c>
      <c r="AN722" s="97">
        <f t="shared" ref="AN722:AN794" si="439">AI722/24+AJ722/1440</f>
        <v>0.63194444444444442</v>
      </c>
      <c r="AO722" s="97">
        <f t="shared" ref="AO722:AO794" si="440">AK722/24+AL722/1440</f>
        <v>0.77083333333333337</v>
      </c>
      <c r="AP722" s="24" t="str" cm="1">
        <f t="array" ref="AP722">IF(W722="","",IF(SUMPRODUCT((W722=$W$6:$W$3326)*(AH722=$AH$6:$AH$3326)*(AN722=$AN$6:$AN$3326)*(AO722=$AO$6:$AO$3326)*(ROW($W$6:$W$3326)&lt;&gt;ROW(W722))*((R722=0)*($R$6:$R$3326&gt;0)+(R722&gt;0)*($R$6:$R$3326=0)))&gt;0,"SALONES UNIDOS",IF(SUMPRODUCT((W722=$W$6:$W$3326)*(AH722=$AH$6:$AH$3326)*((AN722&lt;$AO$6:$AO$3326)*(AO722&gt;$AN$6:$AN$3326))*(ROW($W$6:$W$3326)&lt;&gt;ROW(W722)))&gt;0,"CRUZADO","Sin cruce")))</f>
        <v>Sin cruce</v>
      </c>
      <c r="AQ722" s="97" t="str">
        <f t="shared" si="411"/>
        <v>IC2PRINCIPALA</v>
      </c>
      <c r="AR722" s="97" t="str" cm="1">
        <f t="array" ref="AR722">IF(AQ722="","",IF(SUMPRODUCT((AQ722=$AQ$6:$AQ$3326)*(AH722=$AH$6:$AH$3326)*(AN722=$AN$6:$AN$3326)*(AO722=$AO$6:$AO$3326)*(ROW($AQ$6:$AQ$3326)&lt;&gt;ROW(AQ722))*((R722=0)*($R$6:$R$3326&gt;0)+(R722&gt;0)*($R$6:$R$3326=0)))&gt;0,"SALONES UNIDOS",IF(SUMPRODUCT((AQ722=$AQ$6:$AQ$3326)*(AH722=$AH$6:$AH$3326)*((AN722&lt;$AO$6:$AO$3326)*(AO722&gt;$AN$6:$AN$3326))*(ROW($AQ$6:$AQ$3326)&lt;&gt;ROW(AQ722)))&gt;0,"CRUZADO","Sin cruce")))</f>
        <v>Sin cruce</v>
      </c>
    </row>
    <row r="723" spans="3:44" s="8" customFormat="1" ht="18.75" hidden="1" customHeight="1" x14ac:dyDescent="0.25">
      <c r="C723" s="11" t="s">
        <v>639</v>
      </c>
      <c r="D723" s="42" t="s">
        <v>889</v>
      </c>
      <c r="E723" s="42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16</v>
      </c>
      <c r="K723" s="108" t="s">
        <v>915</v>
      </c>
      <c r="L723" s="26" t="s">
        <v>768</v>
      </c>
      <c r="M723" s="24" t="s">
        <v>684</v>
      </c>
      <c r="N723" s="24" t="s">
        <v>644</v>
      </c>
      <c r="O723" s="11" t="s">
        <v>521</v>
      </c>
      <c r="P723" s="24">
        <v>2</v>
      </c>
      <c r="Q723" s="24">
        <v>2</v>
      </c>
      <c r="R723" s="47">
        <v>4</v>
      </c>
      <c r="S723" s="24">
        <v>3</v>
      </c>
      <c r="T723" s="39"/>
      <c r="U723" s="24">
        <v>28</v>
      </c>
      <c r="V723" s="24" t="str">
        <f>IF(W723="","",IFERROR(INDEX(#REF!,MATCH(W723,#REF!,0)),"NUEVO"))</f>
        <v>NUEVO</v>
      </c>
      <c r="W723" s="111" t="s">
        <v>215</v>
      </c>
      <c r="X723" s="51" t="s">
        <v>95</v>
      </c>
      <c r="Y723" s="24" t="s">
        <v>700</v>
      </c>
      <c r="Z723" s="24" t="s">
        <v>647</v>
      </c>
      <c r="AA723" s="24"/>
      <c r="AB723" s="24"/>
      <c r="AC723" s="24"/>
      <c r="AD723" s="24"/>
      <c r="AE723" s="24"/>
      <c r="AF723" s="24" t="s">
        <v>700</v>
      </c>
      <c r="AG723" s="24" t="str">
        <f t="shared" si="427"/>
        <v>TP</v>
      </c>
      <c r="AH723" s="24">
        <v>5</v>
      </c>
      <c r="AI723" s="24">
        <v>13</v>
      </c>
      <c r="AJ723" s="24">
        <v>30</v>
      </c>
      <c r="AK723" s="24">
        <v>16</v>
      </c>
      <c r="AL723" s="24">
        <v>50</v>
      </c>
      <c r="AM723" s="24">
        <f t="shared" si="438"/>
        <v>3.9999999999999987</v>
      </c>
      <c r="AN723" s="97">
        <f t="shared" si="439"/>
        <v>0.5625</v>
      </c>
      <c r="AO723" s="97">
        <f t="shared" si="440"/>
        <v>0.70138888888888884</v>
      </c>
      <c r="AP723" s="24" t="str" cm="1">
        <f t="array" ref="AP723">IF(W723="","",IF(SUMPRODUCT((W723=$W$6:$W$3326)*(AH723=$AH$6:$AH$3326)*(AN723=$AN$6:$AN$3326)*(AO723=$AO$6:$AO$3326)*(ROW($W$6:$W$3326)&lt;&gt;ROW(W723))*((R723=0)*($R$6:$R$3326&gt;0)+(R723&gt;0)*($R$6:$R$3326=0)))&gt;0,"SALONES UNIDOS",IF(SUMPRODUCT((W723=$W$6:$W$3326)*(AH723=$AH$6:$AH$3326)*((AN723&lt;$AO$6:$AO$3326)*(AO723&gt;$AN$6:$AN$3326))*(ROW($W$6:$W$3326)&lt;&gt;ROW(W723)))&gt;0,"CRUZADO","Sin cruce")))</f>
        <v>Sin cruce</v>
      </c>
      <c r="AQ723" s="97" t="str">
        <f t="shared" si="411"/>
        <v>IC3PRINCIPALA</v>
      </c>
      <c r="AR723" s="97" t="str" cm="1">
        <f t="array" ref="AR723">IF(AQ723="","",IF(SUMPRODUCT((AQ723=$AQ$6:$AQ$3326)*(AH723=$AH$6:$AH$3326)*(AN723=$AN$6:$AN$3326)*(AO723=$AO$6:$AO$3326)*(ROW($AQ$6:$AQ$3326)&lt;&gt;ROW(AQ723))*((R723=0)*($R$6:$R$3326&gt;0)+(R723&gt;0)*($R$6:$R$3326=0)))&gt;0,"SALONES UNIDOS",IF(SUMPRODUCT((AQ723=$AQ$6:$AQ$3326)*(AH723=$AH$6:$AH$3326)*((AN723&lt;$AO$6:$AO$3326)*(AO723&gt;$AN$6:$AN$3326))*(ROW($AQ$6:$AQ$3326)&lt;&gt;ROW(AQ723)))&gt;0,"CRUZADO","Sin cruce")))</f>
        <v>Sin cruce</v>
      </c>
    </row>
    <row r="724" spans="3:44" s="8" customFormat="1" ht="18.75" hidden="1" customHeight="1" x14ac:dyDescent="0.25">
      <c r="C724" s="11" t="s">
        <v>639</v>
      </c>
      <c r="D724" s="42" t="s">
        <v>889</v>
      </c>
      <c r="E724" s="42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16</v>
      </c>
      <c r="K724" s="108" t="s">
        <v>916</v>
      </c>
      <c r="L724" s="26" t="s">
        <v>754</v>
      </c>
      <c r="M724" s="24" t="s">
        <v>684</v>
      </c>
      <c r="N724" s="24" t="s">
        <v>644</v>
      </c>
      <c r="O724" s="11" t="s">
        <v>521</v>
      </c>
      <c r="P724" s="24">
        <v>2</v>
      </c>
      <c r="Q724" s="24">
        <v>2</v>
      </c>
      <c r="R724" s="47">
        <v>4</v>
      </c>
      <c r="S724" s="24">
        <v>3</v>
      </c>
      <c r="T724" s="39"/>
      <c r="U724" s="24">
        <v>28</v>
      </c>
      <c r="V724" s="24" t="str">
        <f>IF(W724="","",IFERROR(INDEX(#REF!,MATCH(W724,#REF!,0)),"NUEVO"))</f>
        <v>NUEVO</v>
      </c>
      <c r="W724" s="111" t="s">
        <v>385</v>
      </c>
      <c r="X724" s="51" t="s">
        <v>95</v>
      </c>
      <c r="Y724" s="24" t="s">
        <v>700</v>
      </c>
      <c r="Z724" s="24" t="s">
        <v>647</v>
      </c>
      <c r="AA724" s="24"/>
      <c r="AB724" s="24"/>
      <c r="AC724" s="24"/>
      <c r="AD724" s="24"/>
      <c r="AE724" s="24"/>
      <c r="AF724" s="24" t="s">
        <v>700</v>
      </c>
      <c r="AG724" s="24" t="str">
        <f t="shared" si="427"/>
        <v>TP</v>
      </c>
      <c r="AH724" s="24">
        <v>4</v>
      </c>
      <c r="AI724" s="24">
        <v>16</v>
      </c>
      <c r="AJ724" s="24">
        <v>0</v>
      </c>
      <c r="AK724" s="24">
        <v>19</v>
      </c>
      <c r="AL724" s="24">
        <v>20</v>
      </c>
      <c r="AM724" s="24">
        <f t="shared" si="438"/>
        <v>3.9999999999999987</v>
      </c>
      <c r="AN724" s="97">
        <f t="shared" si="439"/>
        <v>0.66666666666666663</v>
      </c>
      <c r="AO724" s="97">
        <f t="shared" si="440"/>
        <v>0.80555555555555547</v>
      </c>
      <c r="AP724" s="24" t="str" cm="1">
        <f t="array" ref="AP724">IF(W724="","",IF(SUMPRODUCT((W724=$W$6:$W$3326)*(AH724=$AH$6:$AH$3326)*(AN724=$AN$6:$AN$3326)*(AO724=$AO$6:$AO$3326)*(ROW($W$6:$W$3326)&lt;&gt;ROW(W724))*((R724=0)*($R$6:$R$3326&gt;0)+(R724&gt;0)*($R$6:$R$3326=0)))&gt;0,"SALONES UNIDOS",IF(SUMPRODUCT((W724=$W$6:$W$3326)*(AH724=$AH$6:$AH$3326)*((AN724&lt;$AO$6:$AO$3326)*(AO724&gt;$AN$6:$AN$3326))*(ROW($W$6:$W$3326)&lt;&gt;ROW(W724)))&gt;0,"CRUZADO","Sin cruce")))</f>
        <v>Sin cruce</v>
      </c>
      <c r="AQ724" s="97" t="str">
        <f t="shared" si="411"/>
        <v>IC3PRINCIPALA</v>
      </c>
      <c r="AR724" s="97" t="str" cm="1">
        <f t="array" ref="AR724">IF(AQ724="","",IF(SUMPRODUCT((AQ724=$AQ$6:$AQ$3326)*(AH724=$AH$6:$AH$3326)*(AN724=$AN$6:$AN$3326)*(AO724=$AO$6:$AO$3326)*(ROW($AQ$6:$AQ$3326)&lt;&gt;ROW(AQ724))*((R724=0)*($R$6:$R$3326&gt;0)+(R724&gt;0)*($R$6:$R$3326=0)))&gt;0,"SALONES UNIDOS",IF(SUMPRODUCT((AQ724=$AQ$6:$AQ$3326)*(AH724=$AH$6:$AH$3326)*((AN724&lt;$AO$6:$AO$3326)*(AO724&gt;$AN$6:$AN$3326))*(ROW($AQ$6:$AQ$3326)&lt;&gt;ROW(AQ724)))&gt;0,"CRUZADO","Sin cruce")))</f>
        <v>Sin cruce</v>
      </c>
    </row>
    <row r="725" spans="3:44" s="8" customFormat="1" ht="18.75" hidden="1" customHeight="1" x14ac:dyDescent="0.25">
      <c r="C725" s="11" t="s">
        <v>639</v>
      </c>
      <c r="D725" s="42" t="s">
        <v>889</v>
      </c>
      <c r="E725" s="42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16</v>
      </c>
      <c r="K725" s="108" t="s">
        <v>917</v>
      </c>
      <c r="L725" s="26" t="s">
        <v>918</v>
      </c>
      <c r="M725" s="24" t="s">
        <v>658</v>
      </c>
      <c r="N725" s="24" t="s">
        <v>644</v>
      </c>
      <c r="O725" s="11" t="s">
        <v>512</v>
      </c>
      <c r="P725" s="24">
        <v>2</v>
      </c>
      <c r="Q725" s="24">
        <v>0</v>
      </c>
      <c r="R725" s="47">
        <v>2</v>
      </c>
      <c r="S725" s="24">
        <v>3</v>
      </c>
      <c r="T725" s="39"/>
      <c r="U725" s="24">
        <v>28</v>
      </c>
      <c r="V725" s="24" t="str">
        <f>IF(W725="","",IFERROR(INDEX(#REF!,MATCH(W725,#REF!,0)),"NUEVO"))</f>
        <v>NUEVO</v>
      </c>
      <c r="W725" s="111" t="s">
        <v>205</v>
      </c>
      <c r="X725" s="51" t="s">
        <v>96</v>
      </c>
      <c r="Y725" s="24" t="s">
        <v>802</v>
      </c>
      <c r="Z725" s="24" t="s">
        <v>647</v>
      </c>
      <c r="AA725" s="24" t="s">
        <v>26</v>
      </c>
      <c r="AB725" s="24" t="s">
        <v>1066</v>
      </c>
      <c r="AC725" s="24"/>
      <c r="AD725" s="24"/>
      <c r="AE725" s="24"/>
      <c r="AF725" s="24" t="s">
        <v>802</v>
      </c>
      <c r="AG725" s="24" t="str">
        <f t="shared" si="427"/>
        <v>T</v>
      </c>
      <c r="AH725" s="24">
        <v>2</v>
      </c>
      <c r="AI725" s="24">
        <v>7</v>
      </c>
      <c r="AJ725" s="24">
        <v>40</v>
      </c>
      <c r="AK725" s="24">
        <v>9</v>
      </c>
      <c r="AL725" s="24">
        <v>20</v>
      </c>
      <c r="AM725" s="24">
        <f t="shared" si="438"/>
        <v>1.9999999999999993</v>
      </c>
      <c r="AN725" s="97">
        <f t="shared" si="439"/>
        <v>0.31944444444444448</v>
      </c>
      <c r="AO725" s="97">
        <f t="shared" si="440"/>
        <v>0.3888888888888889</v>
      </c>
      <c r="AP725" s="24" t="str" cm="1">
        <f t="array" ref="AP725">IF(W725="","",IF(SUMPRODUCT((W725=$W$6:$W$3326)*(AH725=$AH$6:$AH$3326)*(AN725=$AN$6:$AN$3326)*(AO725=$AO$6:$AO$3326)*(ROW($W$6:$W$3326)&lt;&gt;ROW(W725))*((R725=0)*($R$6:$R$3326&gt;0)+(R725&gt;0)*($R$6:$R$3326=0)))&gt;0,"SALONES UNIDOS",IF(SUMPRODUCT((W725=$W$6:$W$3326)*(AH725=$AH$6:$AH$3326)*((AN725&lt;$AO$6:$AO$3326)*(AO725&gt;$AN$6:$AN$3326))*(ROW($W$6:$W$3326)&lt;&gt;ROW(W725)))&gt;0,"CRUZADO","Sin cruce")))</f>
        <v>Sin cruce</v>
      </c>
      <c r="AQ725" s="97" t="str">
        <f t="shared" si="411"/>
        <v>IC3PRINCIPALA</v>
      </c>
      <c r="AR725" s="97" t="str" cm="1">
        <f t="array" ref="AR725">IF(AQ725="","",IF(SUMPRODUCT((AQ725=$AQ$6:$AQ$3326)*(AH725=$AH$6:$AH$3326)*(AN725=$AN$6:$AN$3326)*(AO725=$AO$6:$AO$3326)*(ROW($AQ$6:$AQ$3326)&lt;&gt;ROW(AQ725))*((R725=0)*($R$6:$R$3326&gt;0)+(R725&gt;0)*($R$6:$R$3326=0)))&gt;0,"SALONES UNIDOS",IF(SUMPRODUCT((AQ725=$AQ$6:$AQ$3326)*(AH725=$AH$6:$AH$3326)*((AN725&lt;$AO$6:$AO$3326)*(AO725&gt;$AN$6:$AN$3326))*(ROW($AQ$6:$AQ$3326)&lt;&gt;ROW(AQ725)))&gt;0,"CRUZADO","Sin cruce")))</f>
        <v>Sin cruce</v>
      </c>
    </row>
    <row r="726" spans="3:44" s="8" customFormat="1" ht="18.75" hidden="1" customHeight="1" x14ac:dyDescent="0.25">
      <c r="C726" s="11" t="s">
        <v>639</v>
      </c>
      <c r="D726" s="42" t="s">
        <v>889</v>
      </c>
      <c r="E726" s="42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750</v>
      </c>
      <c r="K726" s="108" t="s">
        <v>917</v>
      </c>
      <c r="L726" s="26" t="s">
        <v>918</v>
      </c>
      <c r="M726" s="24" t="s">
        <v>658</v>
      </c>
      <c r="N726" s="24" t="s">
        <v>644</v>
      </c>
      <c r="O726" s="11" t="s">
        <v>512</v>
      </c>
      <c r="P726" s="24">
        <v>0</v>
      </c>
      <c r="Q726" s="24">
        <v>2</v>
      </c>
      <c r="R726" s="47">
        <v>2</v>
      </c>
      <c r="S726" s="24">
        <v>3</v>
      </c>
      <c r="T726" s="39"/>
      <c r="U726" s="24">
        <v>14</v>
      </c>
      <c r="V726" s="24" t="str">
        <f>IF(W726="","",IFERROR(INDEX(#REF!,MATCH(W726,#REF!,0)),"NUEVO"))</f>
        <v>NUEVO</v>
      </c>
      <c r="W726" s="111" t="s">
        <v>205</v>
      </c>
      <c r="X726" s="51" t="s">
        <v>96</v>
      </c>
      <c r="Y726" s="24" t="s">
        <v>802</v>
      </c>
      <c r="Z726" s="24" t="s">
        <v>647</v>
      </c>
      <c r="AA726" s="24"/>
      <c r="AB726" s="24"/>
      <c r="AC726" s="24"/>
      <c r="AD726" s="24" t="s">
        <v>1151</v>
      </c>
      <c r="AE726" s="24"/>
      <c r="AF726" s="24" t="s">
        <v>802</v>
      </c>
      <c r="AG726" s="24" t="str">
        <f t="shared" si="427"/>
        <v>P</v>
      </c>
      <c r="AH726" s="24">
        <v>1</v>
      </c>
      <c r="AI726" s="24">
        <v>12</v>
      </c>
      <c r="AJ726" s="24">
        <v>40</v>
      </c>
      <c r="AK726" s="24">
        <v>14</v>
      </c>
      <c r="AL726" s="24">
        <v>20</v>
      </c>
      <c r="AM726" s="24">
        <f t="shared" si="438"/>
        <v>1.9999999999999993</v>
      </c>
      <c r="AN726" s="97">
        <f t="shared" si="439"/>
        <v>0.52777777777777779</v>
      </c>
      <c r="AO726" s="97">
        <f t="shared" si="440"/>
        <v>0.59722222222222221</v>
      </c>
      <c r="AP726" s="24" t="str" cm="1">
        <f t="array" ref="AP726">IF(W726="","",IF(SUMPRODUCT((W726=$W$6:$W$3326)*(AH726=$AH$6:$AH$3326)*(AN726=$AN$6:$AN$3326)*(AO726=$AO$6:$AO$3326)*(ROW($W$6:$W$3326)&lt;&gt;ROW(W726))*((R726=0)*($R$6:$R$3326&gt;0)+(R726&gt;0)*($R$6:$R$3326=0)))&gt;0,"SALONES UNIDOS",IF(SUMPRODUCT((W726=$W$6:$W$3326)*(AH726=$AH$6:$AH$3326)*((AN726&lt;$AO$6:$AO$3326)*(AO726&gt;$AN$6:$AN$3326))*(ROW($W$6:$W$3326)&lt;&gt;ROW(W726)))&gt;0,"CRUZADO","Sin cruce")))</f>
        <v>Sin cruce</v>
      </c>
      <c r="AQ726" s="97" t="str">
        <f t="shared" si="411"/>
        <v>IC3PRINCIPALA1</v>
      </c>
      <c r="AR726" s="97" t="str" cm="1">
        <f t="array" ref="AR726">IF(AQ726="","",IF(SUMPRODUCT((AQ726=$AQ$6:$AQ$3326)*(AH726=$AH$6:$AH$3326)*(AN726=$AN$6:$AN$3326)*(AO726=$AO$6:$AO$3326)*(ROW($AQ$6:$AQ$3326)&lt;&gt;ROW(AQ726))*((R726=0)*($R$6:$R$3326&gt;0)+(R726&gt;0)*($R$6:$R$3326=0)))&gt;0,"SALONES UNIDOS",IF(SUMPRODUCT((AQ726=$AQ$6:$AQ$3326)*(AH726=$AH$6:$AH$3326)*((AN726&lt;$AO$6:$AO$3326)*(AO726&gt;$AN$6:$AN$3326))*(ROW($AQ$6:$AQ$3326)&lt;&gt;ROW(AQ726)))&gt;0,"CRUZADO","Sin cruce")))</f>
        <v>Sin cruce</v>
      </c>
    </row>
    <row r="727" spans="3:44" s="8" customFormat="1" ht="18.75" hidden="1" customHeight="1" x14ac:dyDescent="0.25">
      <c r="C727" s="11" t="s">
        <v>639</v>
      </c>
      <c r="D727" s="42" t="s">
        <v>889</v>
      </c>
      <c r="E727" s="42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752</v>
      </c>
      <c r="K727" s="108" t="s">
        <v>917</v>
      </c>
      <c r="L727" s="26" t="s">
        <v>918</v>
      </c>
      <c r="M727" s="24" t="s">
        <v>658</v>
      </c>
      <c r="N727" s="24" t="s">
        <v>644</v>
      </c>
      <c r="O727" s="11" t="s">
        <v>512</v>
      </c>
      <c r="P727" s="24">
        <v>0</v>
      </c>
      <c r="Q727" s="24">
        <v>2</v>
      </c>
      <c r="R727" s="47">
        <v>2</v>
      </c>
      <c r="S727" s="24">
        <v>3</v>
      </c>
      <c r="T727" s="39"/>
      <c r="U727" s="24">
        <v>14</v>
      </c>
      <c r="V727" s="24" t="str">
        <f>IF(W727="","",IFERROR(INDEX(#REF!,MATCH(W727,#REF!,0)),"NUEVO"))</f>
        <v>NUEVO</v>
      </c>
      <c r="W727" s="111" t="s">
        <v>205</v>
      </c>
      <c r="X727" s="51" t="s">
        <v>96</v>
      </c>
      <c r="Y727" s="24" t="s">
        <v>802</v>
      </c>
      <c r="Z727" s="24" t="s">
        <v>647</v>
      </c>
      <c r="AA727" s="24"/>
      <c r="AB727" s="24"/>
      <c r="AC727" s="24"/>
      <c r="AD727" s="24" t="s">
        <v>1151</v>
      </c>
      <c r="AE727" s="24"/>
      <c r="AF727" s="24" t="s">
        <v>802</v>
      </c>
      <c r="AG727" s="24" t="str">
        <f t="shared" si="427"/>
        <v>P</v>
      </c>
      <c r="AH727" s="24">
        <v>2</v>
      </c>
      <c r="AI727" s="24">
        <v>9</v>
      </c>
      <c r="AJ727" s="24">
        <v>20</v>
      </c>
      <c r="AK727" s="24">
        <v>11</v>
      </c>
      <c r="AL727" s="24">
        <v>0</v>
      </c>
      <c r="AM727" s="24">
        <f t="shared" si="438"/>
        <v>1.9999999999999993</v>
      </c>
      <c r="AN727" s="97">
        <f t="shared" si="439"/>
        <v>0.3888888888888889</v>
      </c>
      <c r="AO727" s="97">
        <f t="shared" si="440"/>
        <v>0.45833333333333331</v>
      </c>
      <c r="AP727" s="24" t="str" cm="1">
        <f t="array" ref="AP727">IF(W727="","",IF(SUMPRODUCT((W727=$W$6:$W$3326)*(AH727=$AH$6:$AH$3326)*(AN727=$AN$6:$AN$3326)*(AO727=$AO$6:$AO$3326)*(ROW($W$6:$W$3326)&lt;&gt;ROW(W727))*((R727=0)*($R$6:$R$3326&gt;0)+(R727&gt;0)*($R$6:$R$3326=0)))&gt;0,"SALONES UNIDOS",IF(SUMPRODUCT((W727=$W$6:$W$3326)*(AH727=$AH$6:$AH$3326)*((AN727&lt;$AO$6:$AO$3326)*(AO727&gt;$AN$6:$AN$3326))*(ROW($W$6:$W$3326)&lt;&gt;ROW(W727)))&gt;0,"CRUZADO","Sin cruce")))</f>
        <v>Sin cruce</v>
      </c>
      <c r="AQ727" s="97" t="str">
        <f t="shared" si="411"/>
        <v>IC3PRINCIPALA2</v>
      </c>
      <c r="AR727" s="97" t="str" cm="1">
        <f t="array" ref="AR727">IF(AQ727="","",IF(SUMPRODUCT((AQ727=$AQ$6:$AQ$3326)*(AH727=$AH$6:$AH$3326)*(AN727=$AN$6:$AN$3326)*(AO727=$AO$6:$AO$3326)*(ROW($AQ$6:$AQ$3326)&lt;&gt;ROW(AQ727))*((R727=0)*($R$6:$R$3326&gt;0)+(R727&gt;0)*($R$6:$R$3326=0)))&gt;0,"SALONES UNIDOS",IF(SUMPRODUCT((AQ727=$AQ$6:$AQ$3326)*(AH727=$AH$6:$AH$3326)*((AN727&lt;$AO$6:$AO$3326)*(AO727&gt;$AN$6:$AN$3326))*(ROW($AQ$6:$AQ$3326)&lt;&gt;ROW(AQ727)))&gt;0,"CRUZADO","Sin cruce")))</f>
        <v>Sin cruce</v>
      </c>
    </row>
    <row r="728" spans="3:44" s="8" customFormat="1" ht="18.75" hidden="1" customHeight="1" x14ac:dyDescent="0.25">
      <c r="C728" s="11" t="s">
        <v>639</v>
      </c>
      <c r="D728" s="42" t="s">
        <v>889</v>
      </c>
      <c r="E728" s="42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16</v>
      </c>
      <c r="K728" s="108" t="s">
        <v>920</v>
      </c>
      <c r="L728" s="26" t="s">
        <v>921</v>
      </c>
      <c r="M728" s="24" t="s">
        <v>658</v>
      </c>
      <c r="N728" s="24" t="s">
        <v>644</v>
      </c>
      <c r="O728" s="11" t="s">
        <v>512</v>
      </c>
      <c r="P728" s="24">
        <v>3</v>
      </c>
      <c r="Q728" s="24">
        <v>2</v>
      </c>
      <c r="R728" s="47">
        <v>5</v>
      </c>
      <c r="S728" s="24">
        <v>4</v>
      </c>
      <c r="T728" s="39"/>
      <c r="U728" s="24">
        <v>28</v>
      </c>
      <c r="V728" s="24" t="str">
        <f>IF(W728="","",IFERROR(INDEX(#REF!,MATCH(W728,#REF!,0)),"NUEVO"))</f>
        <v>NUEVO</v>
      </c>
      <c r="W728" s="111" t="s">
        <v>113</v>
      </c>
      <c r="X728" s="51" t="s">
        <v>96</v>
      </c>
      <c r="Y728" s="24" t="s">
        <v>700</v>
      </c>
      <c r="Z728" s="24" t="s">
        <v>647</v>
      </c>
      <c r="AA728" s="24" t="s">
        <v>16</v>
      </c>
      <c r="AB728" s="24" t="s">
        <v>1083</v>
      </c>
      <c r="AC728" s="24"/>
      <c r="AD728" s="24"/>
      <c r="AE728" s="24"/>
      <c r="AF728" s="24" t="s">
        <v>700</v>
      </c>
      <c r="AG728" s="24" t="str">
        <f t="shared" si="427"/>
        <v>TP</v>
      </c>
      <c r="AH728" s="24">
        <v>1</v>
      </c>
      <c r="AI728" s="24">
        <v>15</v>
      </c>
      <c r="AJ728" s="24">
        <v>10</v>
      </c>
      <c r="AK728" s="24">
        <v>19</v>
      </c>
      <c r="AL728" s="24">
        <v>20</v>
      </c>
      <c r="AM728" s="24">
        <f t="shared" si="438"/>
        <v>4.9999999999999982</v>
      </c>
      <c r="AN728" s="97">
        <f t="shared" si="439"/>
        <v>0.63194444444444442</v>
      </c>
      <c r="AO728" s="97">
        <f t="shared" si="440"/>
        <v>0.80555555555555547</v>
      </c>
      <c r="AP728" s="24" t="str" cm="1">
        <f t="array" ref="AP728">IF(W728="","",IF(SUMPRODUCT((W728=$W$6:$W$3326)*(AH728=$AH$6:$AH$3326)*(AN728=$AN$6:$AN$3326)*(AO728=$AO$6:$AO$3326)*(ROW($W$6:$W$3326)&lt;&gt;ROW(W728))*((R728=0)*($R$6:$R$3326&gt;0)+(R728&gt;0)*($R$6:$R$3326=0)))&gt;0,"SALONES UNIDOS",IF(SUMPRODUCT((W728=$W$6:$W$3326)*(AH728=$AH$6:$AH$3326)*((AN728&lt;$AO$6:$AO$3326)*(AO728&gt;$AN$6:$AN$3326))*(ROW($W$6:$W$3326)&lt;&gt;ROW(W728)))&gt;0,"CRUZADO","Sin cruce")))</f>
        <v>Sin cruce</v>
      </c>
      <c r="AQ728" s="97" t="str">
        <f t="shared" si="411"/>
        <v>IC3PRINCIPALA</v>
      </c>
      <c r="AR728" s="97" t="str" cm="1">
        <f t="array" ref="AR728">IF(AQ728="","",IF(SUMPRODUCT((AQ728=$AQ$6:$AQ$3326)*(AH728=$AH$6:$AH$3326)*(AN728=$AN$6:$AN$3326)*(AO728=$AO$6:$AO$3326)*(ROW($AQ$6:$AQ$3326)&lt;&gt;ROW(AQ728))*((R728=0)*($R$6:$R$3326&gt;0)+(R728&gt;0)*($R$6:$R$3326=0)))&gt;0,"SALONES UNIDOS",IF(SUMPRODUCT((AQ728=$AQ$6:$AQ$3326)*(AH728=$AH$6:$AH$3326)*((AN728&lt;$AO$6:$AO$3326)*(AO728&gt;$AN$6:$AN$3326))*(ROW($AQ$6:$AQ$3326)&lt;&gt;ROW(AQ728)))&gt;0,"CRUZADO","Sin cruce")))</f>
        <v>Sin cruce</v>
      </c>
    </row>
    <row r="729" spans="3:44" s="8" customFormat="1" ht="18.75" hidden="1" customHeight="1" x14ac:dyDescent="0.25">
      <c r="C729" s="11" t="s">
        <v>639</v>
      </c>
      <c r="D729" s="42" t="s">
        <v>889</v>
      </c>
      <c r="E729" s="42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16</v>
      </c>
      <c r="K729" s="108" t="s">
        <v>922</v>
      </c>
      <c r="L729" s="26" t="s">
        <v>923</v>
      </c>
      <c r="M729" s="24" t="s">
        <v>658</v>
      </c>
      <c r="N729" s="24" t="s">
        <v>644</v>
      </c>
      <c r="O729" s="11" t="s">
        <v>512</v>
      </c>
      <c r="P729" s="24">
        <v>2</v>
      </c>
      <c r="Q729" s="24">
        <v>0</v>
      </c>
      <c r="R729" s="47">
        <v>2</v>
      </c>
      <c r="S729" s="24">
        <v>3</v>
      </c>
      <c r="T729" s="39"/>
      <c r="U729" s="24">
        <v>28</v>
      </c>
      <c r="V729" s="24" t="str">
        <f>IF(W729="","",IFERROR(INDEX(#REF!,MATCH(W729,#REF!,0)),"NUEVO"))</f>
        <v>NUEVO</v>
      </c>
      <c r="W729" s="111" t="s">
        <v>564</v>
      </c>
      <c r="X729" s="51" t="s">
        <v>96</v>
      </c>
      <c r="Y729" s="24" t="s">
        <v>802</v>
      </c>
      <c r="Z729" s="24" t="s">
        <v>647</v>
      </c>
      <c r="AA729" s="24" t="s">
        <v>16</v>
      </c>
      <c r="AB729" s="24" t="s">
        <v>1092</v>
      </c>
      <c r="AC729" s="24"/>
      <c r="AD729" s="24"/>
      <c r="AE729" s="24"/>
      <c r="AF729" s="24" t="s">
        <v>802</v>
      </c>
      <c r="AG729" s="24" t="str">
        <f t="shared" si="427"/>
        <v>T</v>
      </c>
      <c r="AH729" s="24">
        <v>4</v>
      </c>
      <c r="AI729" s="24">
        <v>9</v>
      </c>
      <c r="AJ729" s="24">
        <v>20</v>
      </c>
      <c r="AK729" s="24">
        <v>11</v>
      </c>
      <c r="AL729" s="24">
        <v>0</v>
      </c>
      <c r="AM729" s="24">
        <f t="shared" si="438"/>
        <v>1.9999999999999993</v>
      </c>
      <c r="AN729" s="97">
        <f t="shared" si="439"/>
        <v>0.3888888888888889</v>
      </c>
      <c r="AO729" s="97">
        <f t="shared" si="440"/>
        <v>0.45833333333333331</v>
      </c>
      <c r="AP729" s="24" t="str" cm="1">
        <f t="array" ref="AP729">IF(W729="","",IF(SUMPRODUCT((W729=$W$6:$W$3326)*(AH729=$AH$6:$AH$3326)*(AN729=$AN$6:$AN$3326)*(AO729=$AO$6:$AO$3326)*(ROW($W$6:$W$3326)&lt;&gt;ROW(W729))*((R729=0)*($R$6:$R$3326&gt;0)+(R729&gt;0)*($R$6:$R$3326=0)))&gt;0,"SALONES UNIDOS",IF(SUMPRODUCT((W729=$W$6:$W$3326)*(AH729=$AH$6:$AH$3326)*((AN729&lt;$AO$6:$AO$3326)*(AO729&gt;$AN$6:$AN$3326))*(ROW($W$6:$W$3326)&lt;&gt;ROW(W729)))&gt;0,"CRUZADO","Sin cruce")))</f>
        <v>Sin cruce</v>
      </c>
      <c r="AQ729" s="97" t="str">
        <f t="shared" si="411"/>
        <v>IC3PRINCIPALA</v>
      </c>
      <c r="AR729" s="97" t="str" cm="1">
        <f t="array" ref="AR729">IF(AQ729="","",IF(SUMPRODUCT((AQ729=$AQ$6:$AQ$3326)*(AH729=$AH$6:$AH$3326)*(AN729=$AN$6:$AN$3326)*(AO729=$AO$6:$AO$3326)*(ROW($AQ$6:$AQ$3326)&lt;&gt;ROW(AQ729))*((R729=0)*($R$6:$R$3326&gt;0)+(R729&gt;0)*($R$6:$R$3326=0)))&gt;0,"SALONES UNIDOS",IF(SUMPRODUCT((AQ729=$AQ$6:$AQ$3326)*(AH729=$AH$6:$AH$3326)*((AN729&lt;$AO$6:$AO$3326)*(AO729&gt;$AN$6:$AN$3326))*(ROW($AQ$6:$AQ$3326)&lt;&gt;ROW(AQ729)))&gt;0,"CRUZADO","Sin cruce")))</f>
        <v>Sin cruce</v>
      </c>
    </row>
    <row r="730" spans="3:44" s="8" customFormat="1" ht="18.75" hidden="1" customHeight="1" x14ac:dyDescent="0.25">
      <c r="C730" s="11" t="s">
        <v>639</v>
      </c>
      <c r="D730" s="42" t="s">
        <v>889</v>
      </c>
      <c r="E730" s="42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750</v>
      </c>
      <c r="K730" s="108" t="s">
        <v>922</v>
      </c>
      <c r="L730" s="26" t="s">
        <v>923</v>
      </c>
      <c r="M730" s="24" t="s">
        <v>658</v>
      </c>
      <c r="N730" s="24" t="s">
        <v>644</v>
      </c>
      <c r="O730" s="11" t="s">
        <v>512</v>
      </c>
      <c r="P730" s="24">
        <v>0</v>
      </c>
      <c r="Q730" s="24">
        <v>2</v>
      </c>
      <c r="R730" s="47">
        <v>2</v>
      </c>
      <c r="S730" s="24">
        <v>3</v>
      </c>
      <c r="T730" s="39"/>
      <c r="U730" s="24">
        <v>14</v>
      </c>
      <c r="V730" s="24" t="str">
        <f>IF(W730="","",IFERROR(INDEX(#REF!,MATCH(W730,#REF!,0)),"NUEVO"))</f>
        <v>NUEVO</v>
      </c>
      <c r="W730" s="111" t="s">
        <v>564</v>
      </c>
      <c r="X730" s="51" t="s">
        <v>96</v>
      </c>
      <c r="Y730" s="24" t="s">
        <v>802</v>
      </c>
      <c r="Z730" s="24" t="s">
        <v>647</v>
      </c>
      <c r="AA730" s="24"/>
      <c r="AB730" s="24"/>
      <c r="AC730" s="24"/>
      <c r="AD730" s="24" t="s">
        <v>1193</v>
      </c>
      <c r="AE730" s="24"/>
      <c r="AF730" s="24" t="s">
        <v>802</v>
      </c>
      <c r="AG730" s="24" t="str">
        <f t="shared" si="427"/>
        <v>P</v>
      </c>
      <c r="AH730" s="24">
        <v>4</v>
      </c>
      <c r="AI730" s="24">
        <v>11</v>
      </c>
      <c r="AJ730" s="24">
        <v>0</v>
      </c>
      <c r="AK730" s="24">
        <v>12</v>
      </c>
      <c r="AL730" s="24">
        <v>40</v>
      </c>
      <c r="AM730" s="24">
        <f t="shared" si="438"/>
        <v>2.0000000000000009</v>
      </c>
      <c r="AN730" s="97">
        <f t="shared" si="439"/>
        <v>0.45833333333333331</v>
      </c>
      <c r="AO730" s="97">
        <f t="shared" si="440"/>
        <v>0.52777777777777779</v>
      </c>
      <c r="AP730" s="24" t="str" cm="1">
        <f t="array" ref="AP730">IF(W730="","",IF(SUMPRODUCT((W730=$W$6:$W$3326)*(AH730=$AH$6:$AH$3326)*(AN730=$AN$6:$AN$3326)*(AO730=$AO$6:$AO$3326)*(ROW($W$6:$W$3326)&lt;&gt;ROW(W730))*((R730=0)*($R$6:$R$3326&gt;0)+(R730&gt;0)*($R$6:$R$3326=0)))&gt;0,"SALONES UNIDOS",IF(SUMPRODUCT((W730=$W$6:$W$3326)*(AH730=$AH$6:$AH$3326)*((AN730&lt;$AO$6:$AO$3326)*(AO730&gt;$AN$6:$AN$3326))*(ROW($W$6:$W$3326)&lt;&gt;ROW(W730)))&gt;0,"CRUZADO","Sin cruce")))</f>
        <v>Sin cruce</v>
      </c>
      <c r="AQ730" s="97" t="str">
        <f t="shared" si="411"/>
        <v>IC3PRINCIPALA1</v>
      </c>
      <c r="AR730" s="97" t="str" cm="1">
        <f t="array" ref="AR730">IF(AQ730="","",IF(SUMPRODUCT((AQ730=$AQ$6:$AQ$3326)*(AH730=$AH$6:$AH$3326)*(AN730=$AN$6:$AN$3326)*(AO730=$AO$6:$AO$3326)*(ROW($AQ$6:$AQ$3326)&lt;&gt;ROW(AQ730))*((R730=0)*($R$6:$R$3326&gt;0)+(R730&gt;0)*($R$6:$R$3326=0)))&gt;0,"SALONES UNIDOS",IF(SUMPRODUCT((AQ730=$AQ$6:$AQ$3326)*(AH730=$AH$6:$AH$3326)*((AN730&lt;$AO$6:$AO$3326)*(AO730&gt;$AN$6:$AN$3326))*(ROW($AQ$6:$AQ$3326)&lt;&gt;ROW(AQ730)))&gt;0,"CRUZADO","Sin cruce")))</f>
        <v>Sin cruce</v>
      </c>
    </row>
    <row r="731" spans="3:44" s="8" customFormat="1" ht="18.75" hidden="1" customHeight="1" x14ac:dyDescent="0.25">
      <c r="C731" s="11" t="s">
        <v>639</v>
      </c>
      <c r="D731" s="42" t="s">
        <v>889</v>
      </c>
      <c r="E731" s="42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752</v>
      </c>
      <c r="K731" s="108" t="s">
        <v>922</v>
      </c>
      <c r="L731" s="26" t="s">
        <v>923</v>
      </c>
      <c r="M731" s="24" t="s">
        <v>658</v>
      </c>
      <c r="N731" s="24" t="s">
        <v>644</v>
      </c>
      <c r="O731" s="11" t="s">
        <v>512</v>
      </c>
      <c r="P731" s="24">
        <v>0</v>
      </c>
      <c r="Q731" s="24">
        <v>2</v>
      </c>
      <c r="R731" s="47">
        <v>2</v>
      </c>
      <c r="S731" s="24">
        <v>3</v>
      </c>
      <c r="T731" s="39"/>
      <c r="U731" s="24">
        <v>14</v>
      </c>
      <c r="V731" s="24" t="str">
        <f>IF(W731="","",IFERROR(INDEX(#REF!,MATCH(W731,#REF!,0)),"NUEVO"))</f>
        <v>NUEVO</v>
      </c>
      <c r="W731" s="111" t="s">
        <v>564</v>
      </c>
      <c r="X731" s="51" t="s">
        <v>96</v>
      </c>
      <c r="Y731" s="24" t="s">
        <v>802</v>
      </c>
      <c r="Z731" s="24" t="s">
        <v>647</v>
      </c>
      <c r="AA731" s="24"/>
      <c r="AB731" s="24"/>
      <c r="AC731" s="24"/>
      <c r="AD731" s="24" t="s">
        <v>1193</v>
      </c>
      <c r="AE731" s="24"/>
      <c r="AF731" s="24" t="s">
        <v>802</v>
      </c>
      <c r="AG731" s="24" t="str">
        <f t="shared" si="427"/>
        <v>P</v>
      </c>
      <c r="AH731" s="24">
        <v>4</v>
      </c>
      <c r="AI731" s="24">
        <v>12</v>
      </c>
      <c r="AJ731" s="24">
        <v>40</v>
      </c>
      <c r="AK731" s="24">
        <v>14</v>
      </c>
      <c r="AL731" s="24">
        <v>20</v>
      </c>
      <c r="AM731" s="24">
        <f t="shared" si="438"/>
        <v>1.9999999999999993</v>
      </c>
      <c r="AN731" s="97">
        <f t="shared" si="439"/>
        <v>0.52777777777777779</v>
      </c>
      <c r="AO731" s="97">
        <f t="shared" si="440"/>
        <v>0.59722222222222221</v>
      </c>
      <c r="AP731" s="24" t="str" cm="1">
        <f t="array" ref="AP731">IF(W731="","",IF(SUMPRODUCT((W731=$W$6:$W$3326)*(AH731=$AH$6:$AH$3326)*(AN731=$AN$6:$AN$3326)*(AO731=$AO$6:$AO$3326)*(ROW($W$6:$W$3326)&lt;&gt;ROW(W731))*((R731=0)*($R$6:$R$3326&gt;0)+(R731&gt;0)*($R$6:$R$3326=0)))&gt;0,"SALONES UNIDOS",IF(SUMPRODUCT((W731=$W$6:$W$3326)*(AH731=$AH$6:$AH$3326)*((AN731&lt;$AO$6:$AO$3326)*(AO731&gt;$AN$6:$AN$3326))*(ROW($W$6:$W$3326)&lt;&gt;ROW(W731)))&gt;0,"CRUZADO","Sin cruce")))</f>
        <v>Sin cruce</v>
      </c>
      <c r="AQ731" s="97" t="str">
        <f t="shared" si="411"/>
        <v>IC3PRINCIPALA2</v>
      </c>
      <c r="AR731" s="97" t="str" cm="1">
        <f t="array" ref="AR731">IF(AQ731="","",IF(SUMPRODUCT((AQ731=$AQ$6:$AQ$3326)*(AH731=$AH$6:$AH$3326)*(AN731=$AN$6:$AN$3326)*(AO731=$AO$6:$AO$3326)*(ROW($AQ$6:$AQ$3326)&lt;&gt;ROW(AQ731))*((R731=0)*($R$6:$R$3326&gt;0)+(R731&gt;0)*($R$6:$R$3326=0)))&gt;0,"SALONES UNIDOS",IF(SUMPRODUCT((AQ731=$AQ$6:$AQ$3326)*(AH731=$AH$6:$AH$3326)*((AN731&lt;$AO$6:$AO$3326)*(AO731&gt;$AN$6:$AN$3326))*(ROW($AQ$6:$AQ$3326)&lt;&gt;ROW(AQ731)))&gt;0,"CRUZADO","Sin cruce")))</f>
        <v>Sin cruce</v>
      </c>
    </row>
    <row r="732" spans="3:44" s="8" customFormat="1" ht="18.75" hidden="1" customHeight="1" x14ac:dyDescent="0.25">
      <c r="C732" s="11" t="s">
        <v>639</v>
      </c>
      <c r="D732" s="42" t="s">
        <v>889</v>
      </c>
      <c r="E732" s="42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16</v>
      </c>
      <c r="K732" s="108" t="s">
        <v>925</v>
      </c>
      <c r="L732" s="26" t="s">
        <v>926</v>
      </c>
      <c r="M732" s="24" t="s">
        <v>927</v>
      </c>
      <c r="N732" s="24" t="s">
        <v>644</v>
      </c>
      <c r="O732" s="11" t="s">
        <v>512</v>
      </c>
      <c r="P732" s="24">
        <v>2</v>
      </c>
      <c r="Q732" s="24">
        <v>0</v>
      </c>
      <c r="R732" s="47">
        <v>2</v>
      </c>
      <c r="S732" s="24">
        <v>4</v>
      </c>
      <c r="T732" s="39"/>
      <c r="U732" s="24">
        <v>28</v>
      </c>
      <c r="V732" s="24" t="str">
        <f>IF(W732="","",IFERROR(INDEX(#REF!,MATCH(W732,#REF!,0)),"NUEVO"))</f>
        <v>NUEVO</v>
      </c>
      <c r="W732" s="111" t="s">
        <v>187</v>
      </c>
      <c r="X732" s="51" t="s">
        <v>96</v>
      </c>
      <c r="Y732" s="24" t="s">
        <v>700</v>
      </c>
      <c r="Z732" s="24" t="s">
        <v>647</v>
      </c>
      <c r="AA732" s="24" t="s">
        <v>16</v>
      </c>
      <c r="AB732" s="24" t="s">
        <v>1189</v>
      </c>
      <c r="AC732" s="24"/>
      <c r="AD732" s="24"/>
      <c r="AE732" s="24"/>
      <c r="AF732" s="24" t="s">
        <v>700</v>
      </c>
      <c r="AG732" s="24" t="str">
        <f t="shared" ref="AG732:AG768" si="441">IF(AND(P732&gt;0,Q732&gt;0),"TP",IF(AND(P732&gt;0,Q732=0),"T","P"))</f>
        <v>T</v>
      </c>
      <c r="AH732" s="24">
        <v>2</v>
      </c>
      <c r="AI732" s="24">
        <v>18</v>
      </c>
      <c r="AJ732" s="24">
        <v>30</v>
      </c>
      <c r="AK732" s="24">
        <v>20</v>
      </c>
      <c r="AL732" s="24">
        <v>10</v>
      </c>
      <c r="AM732" s="24">
        <f t="shared" si="438"/>
        <v>1.9999999999999993</v>
      </c>
      <c r="AN732" s="97">
        <f t="shared" si="439"/>
        <v>0.77083333333333337</v>
      </c>
      <c r="AO732" s="97">
        <f t="shared" si="440"/>
        <v>0.84027777777777779</v>
      </c>
      <c r="AP732" s="24" t="str" cm="1">
        <f t="array" ref="AP732">IF(W732="","",IF(SUMPRODUCT((W732=$W$6:$W$3326)*(AH732=$AH$6:$AH$3326)*(AN732=$AN$6:$AN$3326)*(AO732=$AO$6:$AO$3326)*(ROW($W$6:$W$3326)&lt;&gt;ROW(W732))*((R732=0)*($R$6:$R$3326&gt;0)+(R732&gt;0)*($R$6:$R$3326=0)))&gt;0,"SALONES UNIDOS",IF(SUMPRODUCT((W732=$W$6:$W$3326)*(AH732=$AH$6:$AH$3326)*((AN732&lt;$AO$6:$AO$3326)*(AO732&gt;$AN$6:$AN$3326))*(ROW($W$6:$W$3326)&lt;&gt;ROW(W732)))&gt;0,"CRUZADO","Sin cruce")))</f>
        <v>Sin cruce</v>
      </c>
      <c r="AQ732" s="97" t="str">
        <f t="shared" si="411"/>
        <v>IC3PRINCIPALA</v>
      </c>
      <c r="AR732" s="97" t="str" cm="1">
        <f t="array" ref="AR732">IF(AQ732="","",IF(SUMPRODUCT((AQ732=$AQ$6:$AQ$3326)*(AH732=$AH$6:$AH$3326)*(AN732=$AN$6:$AN$3326)*(AO732=$AO$6:$AO$3326)*(ROW($AQ$6:$AQ$3326)&lt;&gt;ROW(AQ732))*((R732=0)*($R$6:$R$3326&gt;0)+(R732&gt;0)*($R$6:$R$3326=0)))&gt;0,"SALONES UNIDOS",IF(SUMPRODUCT((AQ732=$AQ$6:$AQ$3326)*(AH732=$AH$6:$AH$3326)*((AN732&lt;$AO$6:$AO$3326)*(AO732&gt;$AN$6:$AN$3326))*(ROW($AQ$6:$AQ$3326)&lt;&gt;ROW(AQ732)))&gt;0,"CRUZADO","Sin cruce")))</f>
        <v>Sin cruce</v>
      </c>
    </row>
    <row r="733" spans="3:44" s="8" customFormat="1" ht="18.75" hidden="1" customHeight="1" x14ac:dyDescent="0.25">
      <c r="C733" s="11" t="s">
        <v>639</v>
      </c>
      <c r="D733" s="42" t="s">
        <v>889</v>
      </c>
      <c r="E733" s="42">
        <v>20261</v>
      </c>
      <c r="F733" s="11" t="s">
        <v>23</v>
      </c>
      <c r="G733" s="11" t="s">
        <v>20</v>
      </c>
      <c r="H733" s="11" t="s">
        <v>54</v>
      </c>
      <c r="I733" s="11">
        <v>3</v>
      </c>
      <c r="J733" s="11" t="s">
        <v>750</v>
      </c>
      <c r="K733" s="108" t="s">
        <v>925</v>
      </c>
      <c r="L733" s="26" t="s">
        <v>926</v>
      </c>
      <c r="M733" s="24" t="s">
        <v>927</v>
      </c>
      <c r="N733" s="24" t="s">
        <v>644</v>
      </c>
      <c r="O733" s="11" t="s">
        <v>512</v>
      </c>
      <c r="P733" s="24">
        <v>0</v>
      </c>
      <c r="Q733" s="24">
        <v>4</v>
      </c>
      <c r="R733" s="47">
        <v>4</v>
      </c>
      <c r="S733" s="24">
        <v>4</v>
      </c>
      <c r="T733" s="39"/>
      <c r="U733" s="24">
        <v>28</v>
      </c>
      <c r="V733" s="24" t="str">
        <f>IF(W733="","",IFERROR(INDEX(#REF!,MATCH(W733,#REF!,0)),"NUEVO"))</f>
        <v>NUEVO</v>
      </c>
      <c r="W733" s="111" t="s">
        <v>187</v>
      </c>
      <c r="X733" s="51" t="s">
        <v>96</v>
      </c>
      <c r="Y733" s="24" t="s">
        <v>700</v>
      </c>
      <c r="Z733" s="24" t="s">
        <v>647</v>
      </c>
      <c r="AA733" s="24"/>
      <c r="AB733" s="24"/>
      <c r="AC733" s="24"/>
      <c r="AD733" s="24" t="s">
        <v>1159</v>
      </c>
      <c r="AE733" s="24"/>
      <c r="AF733" s="24" t="s">
        <v>700</v>
      </c>
      <c r="AG733" s="24" t="str">
        <f t="shared" si="441"/>
        <v>P</v>
      </c>
      <c r="AH733" s="24">
        <v>3</v>
      </c>
      <c r="AI733" s="24">
        <v>18</v>
      </c>
      <c r="AJ733" s="24">
        <v>30</v>
      </c>
      <c r="AK733" s="24">
        <v>21</v>
      </c>
      <c r="AL733" s="24">
        <v>50</v>
      </c>
      <c r="AM733" s="24">
        <f t="shared" si="438"/>
        <v>3.9999999999999987</v>
      </c>
      <c r="AN733" s="97">
        <f t="shared" si="439"/>
        <v>0.77083333333333337</v>
      </c>
      <c r="AO733" s="97">
        <f t="shared" si="440"/>
        <v>0.90972222222222221</v>
      </c>
      <c r="AP733" s="24" t="str" cm="1">
        <f t="array" ref="AP733">IF(W733="","",IF(SUMPRODUCT((W733=$W$6:$W$3326)*(AH733=$AH$6:$AH$3326)*(AN733=$AN$6:$AN$3326)*(AO733=$AO$6:$AO$3326)*(ROW($W$6:$W$3326)&lt;&gt;ROW(W733))*((R733=0)*($R$6:$R$3326&gt;0)+(R733&gt;0)*($R$6:$R$3326=0)))&gt;0,"SALONES UNIDOS",IF(SUMPRODUCT((W733=$W$6:$W$3326)*(AH733=$AH$6:$AH$3326)*((AN733&lt;$AO$6:$AO$3326)*(AO733&gt;$AN$6:$AN$3326))*(ROW($W$6:$W$3326)&lt;&gt;ROW(W733)))&gt;0,"CRUZADO","Sin cruce")))</f>
        <v>Sin cruce</v>
      </c>
      <c r="AQ733" s="97" t="str">
        <f t="shared" si="411"/>
        <v>IC3PRINCIPALA1</v>
      </c>
      <c r="AR733" s="97" t="str" cm="1">
        <f t="array" ref="AR733">IF(AQ733="","",IF(SUMPRODUCT((AQ733=$AQ$6:$AQ$3326)*(AH733=$AH$6:$AH$3326)*(AN733=$AN$6:$AN$3326)*(AO733=$AO$6:$AO$3326)*(ROW($AQ$6:$AQ$3326)&lt;&gt;ROW(AQ733))*((R733=0)*($R$6:$R$3326&gt;0)+(R733&gt;0)*($R$6:$R$3326=0)))&gt;0,"SALONES UNIDOS",IF(SUMPRODUCT((AQ733=$AQ$6:$AQ$3326)*(AH733=$AH$6:$AH$3326)*((AN733&lt;$AO$6:$AO$3326)*(AO733&gt;$AN$6:$AN$3326))*(ROW($AQ$6:$AQ$3326)&lt;&gt;ROW(AQ733)))&gt;0,"CRUZADO","Sin cruce")))</f>
        <v>Sin cruce</v>
      </c>
    </row>
    <row r="734" spans="3:44" s="8" customFormat="1" ht="18.75" hidden="1" customHeight="1" x14ac:dyDescent="0.25">
      <c r="C734" s="11" t="s">
        <v>639</v>
      </c>
      <c r="D734" s="42" t="s">
        <v>889</v>
      </c>
      <c r="E734" s="42">
        <v>20261</v>
      </c>
      <c r="F734" s="11" t="s">
        <v>23</v>
      </c>
      <c r="G734" s="11" t="s">
        <v>20</v>
      </c>
      <c r="H734" s="11" t="s">
        <v>54</v>
      </c>
      <c r="I734" s="11">
        <v>3</v>
      </c>
      <c r="J734" s="11" t="s">
        <v>752</v>
      </c>
      <c r="K734" s="108" t="s">
        <v>925</v>
      </c>
      <c r="L734" s="26" t="s">
        <v>926</v>
      </c>
      <c r="M734" s="24" t="s">
        <v>927</v>
      </c>
      <c r="N734" s="24" t="s">
        <v>644</v>
      </c>
      <c r="O734" s="11" t="s">
        <v>512</v>
      </c>
      <c r="P734" s="24">
        <v>0</v>
      </c>
      <c r="Q734" s="24">
        <v>4</v>
      </c>
      <c r="R734" s="47">
        <v>4</v>
      </c>
      <c r="S734" s="24">
        <v>4</v>
      </c>
      <c r="T734" s="39"/>
      <c r="U734" s="24">
        <v>14</v>
      </c>
      <c r="V734" s="24" t="str">
        <f>IF(W734="","",IFERROR(INDEX(#REF!,MATCH(W734,#REF!,0)),"NUEVO"))</f>
        <v>NUEVO</v>
      </c>
      <c r="W734" s="111" t="s">
        <v>187</v>
      </c>
      <c r="X734" s="51" t="s">
        <v>96</v>
      </c>
      <c r="Y734" s="24" t="s">
        <v>700</v>
      </c>
      <c r="Z734" s="24" t="s">
        <v>647</v>
      </c>
      <c r="AA734" s="24"/>
      <c r="AB734" s="24"/>
      <c r="AC734" s="24"/>
      <c r="AD734" s="24" t="s">
        <v>1159</v>
      </c>
      <c r="AE734" s="24"/>
      <c r="AF734" s="24" t="s">
        <v>700</v>
      </c>
      <c r="AG734" s="24" t="str">
        <f t="shared" si="441"/>
        <v>P</v>
      </c>
      <c r="AH734" s="24">
        <v>6</v>
      </c>
      <c r="AI734" s="24">
        <v>13</v>
      </c>
      <c r="AJ734" s="24">
        <v>30</v>
      </c>
      <c r="AK734" s="24">
        <v>16</v>
      </c>
      <c r="AL734" s="24">
        <v>50</v>
      </c>
      <c r="AM734" s="24">
        <f t="shared" si="438"/>
        <v>3.9999999999999987</v>
      </c>
      <c r="AN734" s="97">
        <f t="shared" si="439"/>
        <v>0.5625</v>
      </c>
      <c r="AO734" s="97">
        <f t="shared" si="440"/>
        <v>0.70138888888888884</v>
      </c>
      <c r="AP734" s="24" t="str" cm="1">
        <f t="array" ref="AP734">IF(W734="","",IF(SUMPRODUCT((W734=$W$6:$W$3326)*(AH734=$AH$6:$AH$3326)*(AN734=$AN$6:$AN$3326)*(AO734=$AO$6:$AO$3326)*(ROW($W$6:$W$3326)&lt;&gt;ROW(W734))*((R734=0)*($R$6:$R$3326&gt;0)+(R734&gt;0)*($R$6:$R$3326=0)))&gt;0,"SALONES UNIDOS",IF(SUMPRODUCT((W734=$W$6:$W$3326)*(AH734=$AH$6:$AH$3326)*((AN734&lt;$AO$6:$AO$3326)*(AO734&gt;$AN$6:$AN$3326))*(ROW($W$6:$W$3326)&lt;&gt;ROW(W734)))&gt;0,"CRUZADO","Sin cruce")))</f>
        <v>Sin cruce</v>
      </c>
      <c r="AQ734" s="97" t="str">
        <f t="shared" si="411"/>
        <v>IC3PRINCIPALA2</v>
      </c>
      <c r="AR734" s="97" t="str" cm="1">
        <f t="array" ref="AR734">IF(AQ734="","",IF(SUMPRODUCT((AQ734=$AQ$6:$AQ$3326)*(AH734=$AH$6:$AH$3326)*(AN734=$AN$6:$AN$3326)*(AO734=$AO$6:$AO$3326)*(ROW($AQ$6:$AQ$3326)&lt;&gt;ROW(AQ734))*((R734=0)*($R$6:$R$3326&gt;0)+(R734&gt;0)*($R$6:$R$3326=0)))&gt;0,"SALONES UNIDOS",IF(SUMPRODUCT((AQ734=$AQ$6:$AQ$3326)*(AH734=$AH$6:$AH$3326)*((AN734&lt;$AO$6:$AO$3326)*(AO734&gt;$AN$6:$AN$3326))*(ROW($AQ$6:$AQ$3326)&lt;&gt;ROW(AQ734)))&gt;0,"CRUZADO","Sin cruce")))</f>
        <v>Sin cruce</v>
      </c>
    </row>
    <row r="735" spans="3:44" s="8" customFormat="1" ht="18.75" hidden="1" customHeight="1" x14ac:dyDescent="0.25">
      <c r="C735" s="11" t="s">
        <v>639</v>
      </c>
      <c r="D735" s="42" t="s">
        <v>889</v>
      </c>
      <c r="E735" s="42">
        <v>20261</v>
      </c>
      <c r="F735" s="11" t="s">
        <v>23</v>
      </c>
      <c r="G735" s="11" t="s">
        <v>20</v>
      </c>
      <c r="H735" s="11" t="s">
        <v>54</v>
      </c>
      <c r="I735" s="11">
        <v>3</v>
      </c>
      <c r="J735" s="11" t="s">
        <v>16</v>
      </c>
      <c r="K735" s="108" t="s">
        <v>928</v>
      </c>
      <c r="L735" s="26" t="s">
        <v>929</v>
      </c>
      <c r="M735" s="24" t="s">
        <v>658</v>
      </c>
      <c r="N735" s="24" t="s">
        <v>644</v>
      </c>
      <c r="O735" s="11" t="s">
        <v>512</v>
      </c>
      <c r="P735" s="24">
        <v>1</v>
      </c>
      <c r="Q735" s="24">
        <v>4</v>
      </c>
      <c r="R735" s="47">
        <v>5</v>
      </c>
      <c r="S735" s="24">
        <v>3</v>
      </c>
      <c r="T735" s="39"/>
      <c r="U735" s="24">
        <v>28</v>
      </c>
      <c r="V735" s="24" t="str">
        <f>IF(W735="","",IFERROR(INDEX(#REF!,MATCH(W735,#REF!,0)),"NUEVO"))</f>
        <v>NUEVO</v>
      </c>
      <c r="W735" s="9" t="s">
        <v>282</v>
      </c>
      <c r="X735" s="51" t="s">
        <v>96</v>
      </c>
      <c r="Y735" s="24" t="s">
        <v>700</v>
      </c>
      <c r="Z735" s="24" t="s">
        <v>647</v>
      </c>
      <c r="AA735" s="24" t="s">
        <v>16</v>
      </c>
      <c r="AB735" s="24" t="s">
        <v>1189</v>
      </c>
      <c r="AC735" s="24"/>
      <c r="AD735" s="24"/>
      <c r="AE735" s="24"/>
      <c r="AF735" s="24" t="s">
        <v>700</v>
      </c>
      <c r="AG735" s="24" t="str">
        <f t="shared" si="441"/>
        <v>TP</v>
      </c>
      <c r="AH735" s="24">
        <v>5</v>
      </c>
      <c r="AI735" s="24">
        <v>7</v>
      </c>
      <c r="AJ735" s="24">
        <v>40</v>
      </c>
      <c r="AK735" s="24">
        <v>11</v>
      </c>
      <c r="AL735" s="24">
        <v>50</v>
      </c>
      <c r="AM735" s="24">
        <f t="shared" si="438"/>
        <v>4.9999999999999982</v>
      </c>
      <c r="AN735" s="97">
        <f t="shared" si="439"/>
        <v>0.31944444444444448</v>
      </c>
      <c r="AO735" s="97">
        <f t="shared" si="440"/>
        <v>0.49305555555555552</v>
      </c>
      <c r="AP735" s="24" t="str" cm="1">
        <f t="array" ref="AP735">IF(W735="","",IF(SUMPRODUCT((W735=$W$6:$W$3326)*(AH735=$AH$6:$AH$3326)*(AN735=$AN$6:$AN$3326)*(AO735=$AO$6:$AO$3326)*(ROW($W$6:$W$3326)&lt;&gt;ROW(W735))*((R735=0)*($R$6:$R$3326&gt;0)+(R735&gt;0)*($R$6:$R$3326=0)))&gt;0,"SALONES UNIDOS",IF(SUMPRODUCT((W735=$W$6:$W$3326)*(AH735=$AH$6:$AH$3326)*((AN735&lt;$AO$6:$AO$3326)*(AO735&gt;$AN$6:$AN$3326))*(ROW($W$6:$W$3326)&lt;&gt;ROW(W735)))&gt;0,"CRUZADO","Sin cruce")))</f>
        <v>Sin cruce</v>
      </c>
      <c r="AQ735" s="97" t="str">
        <f t="shared" si="411"/>
        <v>IC3PRINCIPALA</v>
      </c>
      <c r="AR735" s="97" t="str" cm="1">
        <f t="array" ref="AR735">IF(AQ735="","",IF(SUMPRODUCT((AQ735=$AQ$6:$AQ$3326)*(AH735=$AH$6:$AH$3326)*(AN735=$AN$6:$AN$3326)*(AO735=$AO$6:$AO$3326)*(ROW($AQ$6:$AQ$3326)&lt;&gt;ROW(AQ735))*((R735=0)*($R$6:$R$3326&gt;0)+(R735&gt;0)*($R$6:$R$3326=0)))&gt;0,"SALONES UNIDOS",IF(SUMPRODUCT((AQ735=$AQ$6:$AQ$3326)*(AH735=$AH$6:$AH$3326)*((AN735&lt;$AO$6:$AO$3326)*(AO735&gt;$AN$6:$AN$3326))*(ROW($AQ$6:$AQ$3326)&lt;&gt;ROW(AQ735)))&gt;0,"CRUZADO","Sin cruce")))</f>
        <v>Sin cruce</v>
      </c>
    </row>
    <row r="736" spans="3:44" s="8" customFormat="1" ht="18.75" hidden="1" customHeight="1" x14ac:dyDescent="0.25">
      <c r="C736" s="11" t="s">
        <v>639</v>
      </c>
      <c r="D736" s="42" t="s">
        <v>889</v>
      </c>
      <c r="E736" s="42">
        <v>20261</v>
      </c>
      <c r="F736" s="11" t="s">
        <v>23</v>
      </c>
      <c r="G736" s="11" t="s">
        <v>20</v>
      </c>
      <c r="H736" s="11" t="s">
        <v>54</v>
      </c>
      <c r="I736" s="11">
        <v>3</v>
      </c>
      <c r="J736" s="11" t="s">
        <v>26</v>
      </c>
      <c r="K736" s="108" t="s">
        <v>915</v>
      </c>
      <c r="L736" s="26" t="s">
        <v>768</v>
      </c>
      <c r="M736" s="24" t="s">
        <v>684</v>
      </c>
      <c r="N736" s="24" t="s">
        <v>644</v>
      </c>
      <c r="O736" s="11" t="s">
        <v>521</v>
      </c>
      <c r="P736" s="24">
        <v>2</v>
      </c>
      <c r="Q736" s="24">
        <v>2</v>
      </c>
      <c r="R736" s="47">
        <v>4</v>
      </c>
      <c r="S736" s="24">
        <v>3</v>
      </c>
      <c r="T736" s="39"/>
      <c r="U736" s="24">
        <v>18</v>
      </c>
      <c r="V736" s="24" t="str">
        <f>IF(W736="","",IFERROR(INDEX(#REF!,MATCH(W736,#REF!,0)),"NUEVO"))</f>
        <v>NUEVO</v>
      </c>
      <c r="W736" s="98" t="s">
        <v>565</v>
      </c>
      <c r="X736" s="51" t="s">
        <v>95</v>
      </c>
      <c r="Y736" s="24" t="s">
        <v>700</v>
      </c>
      <c r="Z736" s="24" t="s">
        <v>647</v>
      </c>
      <c r="AA736" s="24"/>
      <c r="AB736" s="24"/>
      <c r="AC736" s="24"/>
      <c r="AD736" s="24"/>
      <c r="AE736" s="24"/>
      <c r="AF736" s="24" t="s">
        <v>700</v>
      </c>
      <c r="AG736" s="24" t="str">
        <f t="shared" si="441"/>
        <v>TP</v>
      </c>
      <c r="AH736" s="24">
        <v>5</v>
      </c>
      <c r="AI736" s="24">
        <v>14</v>
      </c>
      <c r="AJ736" s="24">
        <v>20</v>
      </c>
      <c r="AK736" s="24">
        <v>17</v>
      </c>
      <c r="AL736" s="24">
        <v>40</v>
      </c>
      <c r="AM736" s="24">
        <f t="shared" si="438"/>
        <v>4.0000000000000018</v>
      </c>
      <c r="AN736" s="97">
        <f t="shared" si="439"/>
        <v>0.59722222222222221</v>
      </c>
      <c r="AO736" s="97">
        <f t="shared" si="440"/>
        <v>0.73611111111111116</v>
      </c>
      <c r="AP736" s="24" t="str" cm="1">
        <f t="array" ref="AP736">IF(W736="","",IF(SUMPRODUCT((W736=$W$6:$W$3326)*(AH736=$AH$6:$AH$3326)*(AN736=$AN$6:$AN$3326)*(AO736=$AO$6:$AO$3326)*(ROW($W$6:$W$3326)&lt;&gt;ROW(W736))*((R736=0)*($R$6:$R$3326&gt;0)+(R736&gt;0)*($R$6:$R$3326=0)))&gt;0,"SALONES UNIDOS",IF(SUMPRODUCT((W736=$W$6:$W$3326)*(AH736=$AH$6:$AH$3326)*((AN736&lt;$AO$6:$AO$3326)*(AO736&gt;$AN$6:$AN$3326))*(ROW($W$6:$W$3326)&lt;&gt;ROW(W736)))&gt;0,"CRUZADO","Sin cruce")))</f>
        <v>Sin cruce</v>
      </c>
      <c r="AQ736" s="97" t="str">
        <f t="shared" si="411"/>
        <v>IC3PRINCIPALB</v>
      </c>
      <c r="AR736" s="97" t="str" cm="1">
        <f t="array" ref="AR736">IF(AQ736="","",IF(SUMPRODUCT((AQ736=$AQ$6:$AQ$3326)*(AH736=$AH$6:$AH$3326)*(AN736=$AN$6:$AN$3326)*(AO736=$AO$6:$AO$3326)*(ROW($AQ$6:$AQ$3326)&lt;&gt;ROW(AQ736))*((R736=0)*($R$6:$R$3326&gt;0)+(R736&gt;0)*($R$6:$R$3326=0)))&gt;0,"SALONES UNIDOS",IF(SUMPRODUCT((AQ736=$AQ$6:$AQ$3326)*(AH736=$AH$6:$AH$3326)*((AN736&lt;$AO$6:$AO$3326)*(AO736&gt;$AN$6:$AN$3326))*(ROW($AQ$6:$AQ$3326)&lt;&gt;ROW(AQ736)))&gt;0,"CRUZADO","Sin cruce")))</f>
        <v>Sin cruce</v>
      </c>
    </row>
    <row r="737" spans="3:44" s="8" customFormat="1" ht="18.75" hidden="1" customHeight="1" x14ac:dyDescent="0.25">
      <c r="C737" s="11" t="s">
        <v>639</v>
      </c>
      <c r="D737" s="42" t="s">
        <v>889</v>
      </c>
      <c r="E737" s="42">
        <v>20261</v>
      </c>
      <c r="F737" s="11" t="s">
        <v>23</v>
      </c>
      <c r="G737" s="11" t="s">
        <v>20</v>
      </c>
      <c r="H737" s="11" t="s">
        <v>54</v>
      </c>
      <c r="I737" s="11">
        <v>3</v>
      </c>
      <c r="J737" s="11" t="s">
        <v>26</v>
      </c>
      <c r="K737" s="108" t="s">
        <v>916</v>
      </c>
      <c r="L737" s="26" t="s">
        <v>754</v>
      </c>
      <c r="M737" s="24" t="s">
        <v>684</v>
      </c>
      <c r="N737" s="24" t="s">
        <v>644</v>
      </c>
      <c r="O737" s="11" t="s">
        <v>521</v>
      </c>
      <c r="P737" s="24">
        <v>2</v>
      </c>
      <c r="Q737" s="24">
        <v>2</v>
      </c>
      <c r="R737" s="47">
        <v>4</v>
      </c>
      <c r="S737" s="24">
        <v>3</v>
      </c>
      <c r="T737" s="39"/>
      <c r="U737" s="24">
        <v>18</v>
      </c>
      <c r="V737" s="24" t="str">
        <f>IF(W737="","",IFERROR(INDEX(#REF!,MATCH(W737,#REF!,0)),"NUEVO"))</f>
        <v>NUEVO</v>
      </c>
      <c r="W737" s="111" t="s">
        <v>385</v>
      </c>
      <c r="X737" s="51" t="s">
        <v>95</v>
      </c>
      <c r="Y737" s="24" t="s">
        <v>700</v>
      </c>
      <c r="Z737" s="24" t="s">
        <v>647</v>
      </c>
      <c r="AA737" s="24"/>
      <c r="AB737" s="24"/>
      <c r="AC737" s="24"/>
      <c r="AD737" s="24"/>
      <c r="AE737" s="24"/>
      <c r="AF737" s="24" t="s">
        <v>700</v>
      </c>
      <c r="AG737" s="24" t="str">
        <f t="shared" si="441"/>
        <v>TP</v>
      </c>
      <c r="AH737" s="24">
        <v>2</v>
      </c>
      <c r="AI737" s="24">
        <v>15</v>
      </c>
      <c r="AJ737" s="24">
        <v>10</v>
      </c>
      <c r="AK737" s="24">
        <v>18</v>
      </c>
      <c r="AL737" s="24">
        <v>30</v>
      </c>
      <c r="AM737" s="24">
        <f t="shared" si="438"/>
        <v>4.0000000000000018</v>
      </c>
      <c r="AN737" s="97">
        <f t="shared" si="439"/>
        <v>0.63194444444444442</v>
      </c>
      <c r="AO737" s="97">
        <f t="shared" si="440"/>
        <v>0.77083333333333337</v>
      </c>
      <c r="AP737" s="24" t="str" cm="1">
        <f t="array" ref="AP737">IF(W737="","",IF(SUMPRODUCT((W737=$W$6:$W$3326)*(AH737=$AH$6:$AH$3326)*(AN737=$AN$6:$AN$3326)*(AO737=$AO$6:$AO$3326)*(ROW($W$6:$W$3326)&lt;&gt;ROW(W737))*((R737=0)*($R$6:$R$3326&gt;0)+(R737&gt;0)*($R$6:$R$3326=0)))&gt;0,"SALONES UNIDOS",IF(SUMPRODUCT((W737=$W$6:$W$3326)*(AH737=$AH$6:$AH$3326)*((AN737&lt;$AO$6:$AO$3326)*(AO737&gt;$AN$6:$AN$3326))*(ROW($W$6:$W$3326)&lt;&gt;ROW(W737)))&gt;0,"CRUZADO","Sin cruce")))</f>
        <v>Sin cruce</v>
      </c>
      <c r="AQ737" s="97" t="str">
        <f t="shared" si="411"/>
        <v>IC3PRINCIPALB</v>
      </c>
      <c r="AR737" s="97" t="str" cm="1">
        <f t="array" ref="AR737">IF(AQ737="","",IF(SUMPRODUCT((AQ737=$AQ$6:$AQ$3326)*(AH737=$AH$6:$AH$3326)*(AN737=$AN$6:$AN$3326)*(AO737=$AO$6:$AO$3326)*(ROW($AQ$6:$AQ$3326)&lt;&gt;ROW(AQ737))*((R737=0)*($R$6:$R$3326&gt;0)+(R737&gt;0)*($R$6:$R$3326=0)))&gt;0,"SALONES UNIDOS",IF(SUMPRODUCT((AQ737=$AQ$6:$AQ$3326)*(AH737=$AH$6:$AH$3326)*((AN737&lt;$AO$6:$AO$3326)*(AO737&gt;$AN$6:$AN$3326))*(ROW($AQ$6:$AQ$3326)&lt;&gt;ROW(AQ737)))&gt;0,"CRUZADO","Sin cruce")))</f>
        <v>Sin cruce</v>
      </c>
    </row>
    <row r="738" spans="3:44" s="8" customFormat="1" ht="18.75" hidden="1" customHeight="1" x14ac:dyDescent="0.25">
      <c r="C738" s="11" t="s">
        <v>639</v>
      </c>
      <c r="D738" s="42" t="s">
        <v>889</v>
      </c>
      <c r="E738" s="42">
        <v>20261</v>
      </c>
      <c r="F738" s="11" t="s">
        <v>23</v>
      </c>
      <c r="G738" s="11" t="s">
        <v>20</v>
      </c>
      <c r="H738" s="11" t="s">
        <v>54</v>
      </c>
      <c r="I738" s="11">
        <v>3</v>
      </c>
      <c r="J738" s="11" t="s">
        <v>26</v>
      </c>
      <c r="K738" s="108" t="s">
        <v>917</v>
      </c>
      <c r="L738" s="26" t="s">
        <v>918</v>
      </c>
      <c r="M738" s="24" t="s">
        <v>658</v>
      </c>
      <c r="N738" s="24" t="s">
        <v>644</v>
      </c>
      <c r="O738" s="11" t="s">
        <v>512</v>
      </c>
      <c r="P738" s="24">
        <v>2</v>
      </c>
      <c r="Q738" s="24">
        <v>0</v>
      </c>
      <c r="R738" s="47">
        <v>2</v>
      </c>
      <c r="S738" s="24">
        <v>3</v>
      </c>
      <c r="T738" s="39"/>
      <c r="U738" s="24">
        <v>18</v>
      </c>
      <c r="V738" s="24" t="str">
        <f>IF(W738="","",IFERROR(INDEX(#REF!,MATCH(W738,#REF!,0)),"NUEVO"))</f>
        <v>NUEVO</v>
      </c>
      <c r="W738" s="111" t="s">
        <v>205</v>
      </c>
      <c r="X738" s="51" t="s">
        <v>96</v>
      </c>
      <c r="Y738" s="24" t="s">
        <v>700</v>
      </c>
      <c r="Z738" s="24" t="s">
        <v>647</v>
      </c>
      <c r="AA738" s="24" t="s">
        <v>16</v>
      </c>
      <c r="AB738" s="24" t="s">
        <v>817</v>
      </c>
      <c r="AC738" s="24"/>
      <c r="AD738" s="24"/>
      <c r="AE738" s="24"/>
      <c r="AF738" s="24" t="s">
        <v>700</v>
      </c>
      <c r="AG738" s="24" t="str">
        <f t="shared" si="441"/>
        <v>T</v>
      </c>
      <c r="AH738" s="24">
        <v>3</v>
      </c>
      <c r="AI738" s="24">
        <v>14</v>
      </c>
      <c r="AJ738" s="24">
        <v>20</v>
      </c>
      <c r="AK738" s="24">
        <v>16</v>
      </c>
      <c r="AL738" s="24">
        <v>0</v>
      </c>
      <c r="AM738" s="24">
        <f t="shared" si="438"/>
        <v>1.9999999999999993</v>
      </c>
      <c r="AN738" s="97">
        <f t="shared" si="439"/>
        <v>0.59722222222222221</v>
      </c>
      <c r="AO738" s="97">
        <f t="shared" si="440"/>
        <v>0.66666666666666663</v>
      </c>
      <c r="AP738" s="24" t="str" cm="1">
        <f t="array" ref="AP738">IF(W738="","",IF(SUMPRODUCT((W738=$W$6:$W$3326)*(AH738=$AH$6:$AH$3326)*(AN738=$AN$6:$AN$3326)*(AO738=$AO$6:$AO$3326)*(ROW($W$6:$W$3326)&lt;&gt;ROW(W738))*((R738=0)*($R$6:$R$3326&gt;0)+(R738&gt;0)*($R$6:$R$3326=0)))&gt;0,"SALONES UNIDOS",IF(SUMPRODUCT((W738=$W$6:$W$3326)*(AH738=$AH$6:$AH$3326)*((AN738&lt;$AO$6:$AO$3326)*(AO738&gt;$AN$6:$AN$3326))*(ROW($W$6:$W$3326)&lt;&gt;ROW(W738)))&gt;0,"CRUZADO","Sin cruce")))</f>
        <v>Sin cruce</v>
      </c>
      <c r="AQ738" s="97" t="str">
        <f t="shared" si="411"/>
        <v>IC3PRINCIPALB</v>
      </c>
      <c r="AR738" s="97" t="str" cm="1">
        <f t="array" ref="AR738">IF(AQ738="","",IF(SUMPRODUCT((AQ738=$AQ$6:$AQ$3326)*(AH738=$AH$6:$AH$3326)*(AN738=$AN$6:$AN$3326)*(AO738=$AO$6:$AO$3326)*(ROW($AQ$6:$AQ$3326)&lt;&gt;ROW(AQ738))*((R738=0)*($R$6:$R$3326&gt;0)+(R738&gt;0)*($R$6:$R$3326=0)))&gt;0,"SALONES UNIDOS",IF(SUMPRODUCT((AQ738=$AQ$6:$AQ$3326)*(AH738=$AH$6:$AH$3326)*((AN738&lt;$AO$6:$AO$3326)*(AO738&gt;$AN$6:$AN$3326))*(ROW($AQ$6:$AQ$3326)&lt;&gt;ROW(AQ738)))&gt;0,"CRUZADO","Sin cruce")))</f>
        <v>Sin cruce</v>
      </c>
    </row>
    <row r="739" spans="3:44" s="8" customFormat="1" ht="18.75" hidden="1" customHeight="1" x14ac:dyDescent="0.25">
      <c r="C739" s="11" t="s">
        <v>639</v>
      </c>
      <c r="D739" s="42" t="s">
        <v>889</v>
      </c>
      <c r="E739" s="42">
        <v>20261</v>
      </c>
      <c r="F739" s="11" t="s">
        <v>23</v>
      </c>
      <c r="G739" s="11" t="s">
        <v>20</v>
      </c>
      <c r="H739" s="11" t="s">
        <v>54</v>
      </c>
      <c r="I739" s="11">
        <v>3</v>
      </c>
      <c r="J739" s="11" t="s">
        <v>26</v>
      </c>
      <c r="K739" s="108" t="s">
        <v>917</v>
      </c>
      <c r="L739" s="26" t="s">
        <v>918</v>
      </c>
      <c r="M739" s="24" t="s">
        <v>658</v>
      </c>
      <c r="N739" s="24" t="s">
        <v>644</v>
      </c>
      <c r="O739" s="11" t="s">
        <v>512</v>
      </c>
      <c r="P739" s="24">
        <v>0</v>
      </c>
      <c r="Q739" s="24">
        <v>2</v>
      </c>
      <c r="R739" s="47">
        <v>2</v>
      </c>
      <c r="S739" s="24">
        <v>3</v>
      </c>
      <c r="T739" s="39"/>
      <c r="U739" s="24">
        <v>18</v>
      </c>
      <c r="V739" s="24" t="str">
        <f>IF(W739="","",IFERROR(INDEX(#REF!,MATCH(W739,#REF!,0)),"NUEVO"))</f>
        <v>NUEVO</v>
      </c>
      <c r="W739" s="111" t="s">
        <v>205</v>
      </c>
      <c r="X739" s="51" t="s">
        <v>96</v>
      </c>
      <c r="Y739" s="24" t="s">
        <v>700</v>
      </c>
      <c r="Z739" s="24" t="s">
        <v>647</v>
      </c>
      <c r="AA739" s="24"/>
      <c r="AB739" s="24"/>
      <c r="AC739" s="24"/>
      <c r="AD739" s="24" t="s">
        <v>1151</v>
      </c>
      <c r="AE739" s="24"/>
      <c r="AF739" s="24" t="s">
        <v>700</v>
      </c>
      <c r="AG739" s="24" t="str">
        <f t="shared" si="441"/>
        <v>P</v>
      </c>
      <c r="AH739" s="24">
        <v>3</v>
      </c>
      <c r="AI739" s="24">
        <v>16</v>
      </c>
      <c r="AJ739" s="24">
        <v>0</v>
      </c>
      <c r="AK739" s="24">
        <v>17</v>
      </c>
      <c r="AL739" s="24">
        <v>40</v>
      </c>
      <c r="AM739" s="24">
        <f t="shared" si="438"/>
        <v>2.0000000000000027</v>
      </c>
      <c r="AN739" s="97">
        <f t="shared" si="439"/>
        <v>0.66666666666666663</v>
      </c>
      <c r="AO739" s="97">
        <f t="shared" si="440"/>
        <v>0.73611111111111116</v>
      </c>
      <c r="AP739" s="24" t="str" cm="1">
        <f t="array" ref="AP739">IF(W739="","",IF(SUMPRODUCT((W739=$W$6:$W$3326)*(AH739=$AH$6:$AH$3326)*(AN739=$AN$6:$AN$3326)*(AO739=$AO$6:$AO$3326)*(ROW($W$6:$W$3326)&lt;&gt;ROW(W739))*((R739=0)*($R$6:$R$3326&gt;0)+(R739&gt;0)*($R$6:$R$3326=0)))&gt;0,"SALONES UNIDOS",IF(SUMPRODUCT((W739=$W$6:$W$3326)*(AH739=$AH$6:$AH$3326)*((AN739&lt;$AO$6:$AO$3326)*(AO739&gt;$AN$6:$AN$3326))*(ROW($W$6:$W$3326)&lt;&gt;ROW(W739)))&gt;0,"CRUZADO","Sin cruce")))</f>
        <v>Sin cruce</v>
      </c>
      <c r="AQ739" s="97" t="str">
        <f t="shared" si="411"/>
        <v>IC3PRINCIPALB</v>
      </c>
      <c r="AR739" s="97" t="str" cm="1">
        <f t="array" ref="AR739">IF(AQ739="","",IF(SUMPRODUCT((AQ739=$AQ$6:$AQ$3326)*(AH739=$AH$6:$AH$3326)*(AN739=$AN$6:$AN$3326)*(AO739=$AO$6:$AO$3326)*(ROW($AQ$6:$AQ$3326)&lt;&gt;ROW(AQ739))*((R739=0)*($R$6:$R$3326&gt;0)+(R739&gt;0)*($R$6:$R$3326=0)))&gt;0,"SALONES UNIDOS",IF(SUMPRODUCT((AQ739=$AQ$6:$AQ$3326)*(AH739=$AH$6:$AH$3326)*((AN739&lt;$AO$6:$AO$3326)*(AO739&gt;$AN$6:$AN$3326))*(ROW($AQ$6:$AQ$3326)&lt;&gt;ROW(AQ739)))&gt;0,"CRUZADO","Sin cruce")))</f>
        <v>Sin cruce</v>
      </c>
    </row>
    <row r="740" spans="3:44" s="8" customFormat="1" ht="18.75" hidden="1" customHeight="1" x14ac:dyDescent="0.25">
      <c r="C740" s="11" t="s">
        <v>639</v>
      </c>
      <c r="D740" s="42" t="s">
        <v>889</v>
      </c>
      <c r="E740" s="42">
        <v>20261</v>
      </c>
      <c r="F740" s="11" t="s">
        <v>23</v>
      </c>
      <c r="G740" s="11" t="s">
        <v>20</v>
      </c>
      <c r="H740" s="11" t="s">
        <v>54</v>
      </c>
      <c r="I740" s="11">
        <v>3</v>
      </c>
      <c r="J740" s="11" t="s">
        <v>26</v>
      </c>
      <c r="K740" s="108" t="s">
        <v>920</v>
      </c>
      <c r="L740" s="26" t="s">
        <v>921</v>
      </c>
      <c r="M740" s="24" t="s">
        <v>658</v>
      </c>
      <c r="N740" s="24" t="s">
        <v>644</v>
      </c>
      <c r="O740" s="11" t="s">
        <v>512</v>
      </c>
      <c r="P740" s="24">
        <v>3</v>
      </c>
      <c r="Q740" s="24">
        <v>2</v>
      </c>
      <c r="R740" s="47">
        <v>5</v>
      </c>
      <c r="S740" s="24">
        <v>4</v>
      </c>
      <c r="T740" s="39"/>
      <c r="U740" s="24">
        <v>18</v>
      </c>
      <c r="V740" s="24" t="str">
        <f>IF(W740="","",IFERROR(INDEX(#REF!,MATCH(W740,#REF!,0)),"NUEVO"))</f>
        <v>NUEVO</v>
      </c>
      <c r="W740" s="111" t="s">
        <v>113</v>
      </c>
      <c r="X740" s="51" t="s">
        <v>96</v>
      </c>
      <c r="Y740" s="24" t="s">
        <v>802</v>
      </c>
      <c r="Z740" s="24" t="s">
        <v>647</v>
      </c>
      <c r="AA740" s="24" t="s">
        <v>16</v>
      </c>
      <c r="AB740" s="24" t="s">
        <v>1089</v>
      </c>
      <c r="AC740" s="24"/>
      <c r="AD740" s="24"/>
      <c r="AE740" s="24"/>
      <c r="AF740" s="24" t="s">
        <v>802</v>
      </c>
      <c r="AG740" s="24" t="str">
        <f t="shared" si="441"/>
        <v>TP</v>
      </c>
      <c r="AH740" s="24">
        <v>3</v>
      </c>
      <c r="AI740" s="24">
        <v>8</v>
      </c>
      <c r="AJ740" s="24">
        <v>30</v>
      </c>
      <c r="AK740" s="24">
        <v>12</v>
      </c>
      <c r="AL740" s="24">
        <v>40</v>
      </c>
      <c r="AM740" s="24">
        <f t="shared" si="438"/>
        <v>5.0000000000000009</v>
      </c>
      <c r="AN740" s="97">
        <f t="shared" si="439"/>
        <v>0.35416666666666663</v>
      </c>
      <c r="AO740" s="97">
        <f t="shared" si="440"/>
        <v>0.52777777777777779</v>
      </c>
      <c r="AP740" s="24" t="str" cm="1">
        <f t="array" ref="AP740">IF(W740="","",IF(SUMPRODUCT((W740=$W$6:$W$3326)*(AH740=$AH$6:$AH$3326)*(AN740=$AN$6:$AN$3326)*(AO740=$AO$6:$AO$3326)*(ROW($W$6:$W$3326)&lt;&gt;ROW(W740))*((R740=0)*($R$6:$R$3326&gt;0)+(R740&gt;0)*($R$6:$R$3326=0)))&gt;0,"SALONES UNIDOS",IF(SUMPRODUCT((W740=$W$6:$W$3326)*(AH740=$AH$6:$AH$3326)*((AN740&lt;$AO$6:$AO$3326)*(AO740&gt;$AN$6:$AN$3326))*(ROW($W$6:$W$3326)&lt;&gt;ROW(W740)))&gt;0,"CRUZADO","Sin cruce")))</f>
        <v>Sin cruce</v>
      </c>
      <c r="AQ740" s="97" t="str">
        <f t="shared" si="411"/>
        <v>IC3PRINCIPALB</v>
      </c>
      <c r="AR740" s="97" t="str" cm="1">
        <f t="array" ref="AR740">IF(AQ740="","",IF(SUMPRODUCT((AQ740=$AQ$6:$AQ$3326)*(AH740=$AH$6:$AH$3326)*(AN740=$AN$6:$AN$3326)*(AO740=$AO$6:$AO$3326)*(ROW($AQ$6:$AQ$3326)&lt;&gt;ROW(AQ740))*((R740=0)*($R$6:$R$3326&gt;0)+(R740&gt;0)*($R$6:$R$3326=0)))&gt;0,"SALONES UNIDOS",IF(SUMPRODUCT((AQ740=$AQ$6:$AQ$3326)*(AH740=$AH$6:$AH$3326)*((AN740&lt;$AO$6:$AO$3326)*(AO740&gt;$AN$6:$AN$3326))*(ROW($AQ$6:$AQ$3326)&lt;&gt;ROW(AQ740)))&gt;0,"CRUZADO","Sin cruce")))</f>
        <v>Sin cruce</v>
      </c>
    </row>
    <row r="741" spans="3:44" s="8" customFormat="1" ht="18.75" hidden="1" customHeight="1" x14ac:dyDescent="0.25">
      <c r="C741" s="11" t="s">
        <v>639</v>
      </c>
      <c r="D741" s="42" t="s">
        <v>889</v>
      </c>
      <c r="E741" s="42">
        <v>20261</v>
      </c>
      <c r="F741" s="11" t="s">
        <v>23</v>
      </c>
      <c r="G741" s="11" t="s">
        <v>20</v>
      </c>
      <c r="H741" s="11" t="s">
        <v>54</v>
      </c>
      <c r="I741" s="11">
        <v>3</v>
      </c>
      <c r="J741" s="11" t="s">
        <v>26</v>
      </c>
      <c r="K741" s="108" t="s">
        <v>922</v>
      </c>
      <c r="L741" s="26" t="s">
        <v>923</v>
      </c>
      <c r="M741" s="24" t="s">
        <v>658</v>
      </c>
      <c r="N741" s="24" t="s">
        <v>644</v>
      </c>
      <c r="O741" s="11" t="s">
        <v>512</v>
      </c>
      <c r="P741" s="24">
        <v>2</v>
      </c>
      <c r="Q741" s="24">
        <v>0</v>
      </c>
      <c r="R741" s="47">
        <v>2</v>
      </c>
      <c r="S741" s="24">
        <v>3</v>
      </c>
      <c r="T741" s="39"/>
      <c r="U741" s="24">
        <v>18</v>
      </c>
      <c r="V741" s="24" t="str">
        <f>IF(W741="","",IFERROR(INDEX(#REF!,MATCH(W741,#REF!,0)),"NUEVO"))</f>
        <v>NUEVO</v>
      </c>
      <c r="W741" s="111" t="s">
        <v>255</v>
      </c>
      <c r="X741" s="51" t="s">
        <v>96</v>
      </c>
      <c r="Y741" s="24" t="s">
        <v>700</v>
      </c>
      <c r="Z741" s="24" t="s">
        <v>647</v>
      </c>
      <c r="AA741" s="24" t="s">
        <v>16</v>
      </c>
      <c r="AB741" s="24" t="s">
        <v>817</v>
      </c>
      <c r="AC741" s="24"/>
      <c r="AD741" s="24"/>
      <c r="AE741" s="24"/>
      <c r="AF741" s="24" t="s">
        <v>700</v>
      </c>
      <c r="AG741" s="24" t="str">
        <f t="shared" si="441"/>
        <v>T</v>
      </c>
      <c r="AH741" s="24">
        <v>1</v>
      </c>
      <c r="AI741" s="24">
        <v>14</v>
      </c>
      <c r="AJ741" s="24">
        <v>20</v>
      </c>
      <c r="AK741" s="24">
        <v>16</v>
      </c>
      <c r="AL741" s="24">
        <v>0</v>
      </c>
      <c r="AM741" s="24">
        <f t="shared" si="438"/>
        <v>1.9999999999999993</v>
      </c>
      <c r="AN741" s="97">
        <f t="shared" si="439"/>
        <v>0.59722222222222221</v>
      </c>
      <c r="AO741" s="97">
        <f t="shared" si="440"/>
        <v>0.66666666666666663</v>
      </c>
      <c r="AP741" s="24" t="str" cm="1">
        <f t="array" ref="AP741">IF(W741="","",IF(SUMPRODUCT((W741=$W$6:$W$3326)*(AH741=$AH$6:$AH$3326)*(AN741=$AN$6:$AN$3326)*(AO741=$AO$6:$AO$3326)*(ROW($W$6:$W$3326)&lt;&gt;ROW(W741))*((R741=0)*($R$6:$R$3326&gt;0)+(R741&gt;0)*($R$6:$R$3326=0)))&gt;0,"SALONES UNIDOS",IF(SUMPRODUCT((W741=$W$6:$W$3326)*(AH741=$AH$6:$AH$3326)*((AN741&lt;$AO$6:$AO$3326)*(AO741&gt;$AN$6:$AN$3326))*(ROW($W$6:$W$3326)&lt;&gt;ROW(W741)))&gt;0,"CRUZADO","Sin cruce")))</f>
        <v>Sin cruce</v>
      </c>
      <c r="AQ741" s="97" t="str">
        <f t="shared" si="411"/>
        <v>IC3PRINCIPALB</v>
      </c>
      <c r="AR741" s="97" t="str" cm="1">
        <f t="array" ref="AR741">IF(AQ741="","",IF(SUMPRODUCT((AQ741=$AQ$6:$AQ$3326)*(AH741=$AH$6:$AH$3326)*(AN741=$AN$6:$AN$3326)*(AO741=$AO$6:$AO$3326)*(ROW($AQ$6:$AQ$3326)&lt;&gt;ROW(AQ741))*((R741=0)*($R$6:$R$3326&gt;0)+(R741&gt;0)*($R$6:$R$3326=0)))&gt;0,"SALONES UNIDOS",IF(SUMPRODUCT((AQ741=$AQ$6:$AQ$3326)*(AH741=$AH$6:$AH$3326)*((AN741&lt;$AO$6:$AO$3326)*(AO741&gt;$AN$6:$AN$3326))*(ROW($AQ$6:$AQ$3326)&lt;&gt;ROW(AQ741)))&gt;0,"CRUZADO","Sin cruce")))</f>
        <v>Sin cruce</v>
      </c>
    </row>
    <row r="742" spans="3:44" s="8" customFormat="1" ht="18.75" hidden="1" customHeight="1" x14ac:dyDescent="0.25">
      <c r="C742" s="11" t="s">
        <v>639</v>
      </c>
      <c r="D742" s="42" t="s">
        <v>889</v>
      </c>
      <c r="E742" s="42">
        <v>20261</v>
      </c>
      <c r="F742" s="11" t="s">
        <v>23</v>
      </c>
      <c r="G742" s="11" t="s">
        <v>20</v>
      </c>
      <c r="H742" s="11" t="s">
        <v>54</v>
      </c>
      <c r="I742" s="11">
        <v>3</v>
      </c>
      <c r="J742" s="11" t="s">
        <v>26</v>
      </c>
      <c r="K742" s="108" t="s">
        <v>922</v>
      </c>
      <c r="L742" s="26" t="s">
        <v>923</v>
      </c>
      <c r="M742" s="24" t="s">
        <v>658</v>
      </c>
      <c r="N742" s="24" t="s">
        <v>644</v>
      </c>
      <c r="O742" s="11" t="s">
        <v>512</v>
      </c>
      <c r="P742" s="24">
        <v>0</v>
      </c>
      <c r="Q742" s="24">
        <v>2</v>
      </c>
      <c r="R742" s="47">
        <v>2</v>
      </c>
      <c r="S742" s="24">
        <v>3</v>
      </c>
      <c r="T742" s="39"/>
      <c r="U742" s="24">
        <v>18</v>
      </c>
      <c r="V742" s="24" t="str">
        <f>IF(W742="","",IFERROR(INDEX(#REF!,MATCH(W742,#REF!,0)),"NUEVO"))</f>
        <v>NUEVO</v>
      </c>
      <c r="W742" s="111" t="s">
        <v>255</v>
      </c>
      <c r="X742" s="51" t="s">
        <v>96</v>
      </c>
      <c r="Y742" s="24" t="s">
        <v>700</v>
      </c>
      <c r="Z742" s="24" t="s">
        <v>647</v>
      </c>
      <c r="AA742" s="24"/>
      <c r="AB742" s="24"/>
      <c r="AC742" s="24"/>
      <c r="AD742" s="24" t="s">
        <v>1193</v>
      </c>
      <c r="AE742" s="24"/>
      <c r="AF742" s="24" t="s">
        <v>700</v>
      </c>
      <c r="AG742" s="24" t="str">
        <f t="shared" si="441"/>
        <v>P</v>
      </c>
      <c r="AH742" s="24">
        <v>1</v>
      </c>
      <c r="AI742" s="24">
        <v>16</v>
      </c>
      <c r="AJ742" s="24">
        <v>0</v>
      </c>
      <c r="AK742" s="24">
        <v>17</v>
      </c>
      <c r="AL742" s="24">
        <v>40</v>
      </c>
      <c r="AM742" s="24">
        <f t="shared" si="438"/>
        <v>2.0000000000000027</v>
      </c>
      <c r="AN742" s="97">
        <f t="shared" si="439"/>
        <v>0.66666666666666663</v>
      </c>
      <c r="AO742" s="97">
        <f t="shared" si="440"/>
        <v>0.73611111111111116</v>
      </c>
      <c r="AP742" s="24" t="str" cm="1">
        <f t="array" ref="AP742">IF(W742="","",IF(SUMPRODUCT((W742=$W$6:$W$3326)*(AH742=$AH$6:$AH$3326)*(AN742=$AN$6:$AN$3326)*(AO742=$AO$6:$AO$3326)*(ROW($W$6:$W$3326)&lt;&gt;ROW(W742))*((R742=0)*($R$6:$R$3326&gt;0)+(R742&gt;0)*($R$6:$R$3326=0)))&gt;0,"SALONES UNIDOS",IF(SUMPRODUCT((W742=$W$6:$W$3326)*(AH742=$AH$6:$AH$3326)*((AN742&lt;$AO$6:$AO$3326)*(AO742&gt;$AN$6:$AN$3326))*(ROW($W$6:$W$3326)&lt;&gt;ROW(W742)))&gt;0,"CRUZADO","Sin cruce")))</f>
        <v>Sin cruce</v>
      </c>
      <c r="AQ742" s="97" t="str">
        <f t="shared" si="411"/>
        <v>IC3PRINCIPALB</v>
      </c>
      <c r="AR742" s="97" t="str" cm="1">
        <f t="array" ref="AR742">IF(AQ742="","",IF(SUMPRODUCT((AQ742=$AQ$6:$AQ$3326)*(AH742=$AH$6:$AH$3326)*(AN742=$AN$6:$AN$3326)*(AO742=$AO$6:$AO$3326)*(ROW($AQ$6:$AQ$3326)&lt;&gt;ROW(AQ742))*((R742=0)*($R$6:$R$3326&gt;0)+(R742&gt;0)*($R$6:$R$3326=0)))&gt;0,"SALONES UNIDOS",IF(SUMPRODUCT((AQ742=$AQ$6:$AQ$3326)*(AH742=$AH$6:$AH$3326)*((AN742&lt;$AO$6:$AO$3326)*(AO742&gt;$AN$6:$AN$3326))*(ROW($AQ$6:$AQ$3326)&lt;&gt;ROW(AQ742)))&gt;0,"CRUZADO","Sin cruce")))</f>
        <v>Sin cruce</v>
      </c>
    </row>
    <row r="743" spans="3:44" s="8" customFormat="1" ht="18.75" hidden="1" customHeight="1" x14ac:dyDescent="0.25">
      <c r="C743" s="11" t="s">
        <v>639</v>
      </c>
      <c r="D743" s="42" t="s">
        <v>889</v>
      </c>
      <c r="E743" s="42">
        <v>20261</v>
      </c>
      <c r="F743" s="11" t="s">
        <v>23</v>
      </c>
      <c r="G743" s="11" t="s">
        <v>20</v>
      </c>
      <c r="H743" s="11" t="s">
        <v>54</v>
      </c>
      <c r="I743" s="11">
        <v>3</v>
      </c>
      <c r="J743" s="11" t="s">
        <v>26</v>
      </c>
      <c r="K743" s="108" t="s">
        <v>925</v>
      </c>
      <c r="L743" s="26" t="s">
        <v>926</v>
      </c>
      <c r="M743" s="24" t="s">
        <v>927</v>
      </c>
      <c r="N743" s="24" t="s">
        <v>644</v>
      </c>
      <c r="O743" s="11" t="s">
        <v>512</v>
      </c>
      <c r="P743" s="24">
        <v>2</v>
      </c>
      <c r="Q743" s="24">
        <v>0</v>
      </c>
      <c r="R743" s="47">
        <v>2</v>
      </c>
      <c r="S743" s="24">
        <v>4</v>
      </c>
      <c r="T743" s="39"/>
      <c r="U743" s="24">
        <v>18</v>
      </c>
      <c r="V743" s="24" t="str">
        <f>IF(W743="","",IFERROR(INDEX(#REF!,MATCH(W743,#REF!,0)),"NUEVO"))</f>
        <v>NUEVO</v>
      </c>
      <c r="W743" s="111" t="s">
        <v>187</v>
      </c>
      <c r="X743" s="51" t="s">
        <v>96</v>
      </c>
      <c r="Y743" s="24" t="s">
        <v>802</v>
      </c>
      <c r="Z743" s="24" t="s">
        <v>647</v>
      </c>
      <c r="AA743" s="24" t="s">
        <v>16</v>
      </c>
      <c r="AB743" s="24" t="s">
        <v>817</v>
      </c>
      <c r="AC743" s="24"/>
      <c r="AD743" s="24"/>
      <c r="AE743" s="24"/>
      <c r="AF743" s="24" t="s">
        <v>802</v>
      </c>
      <c r="AG743" s="24" t="str">
        <f t="shared" si="441"/>
        <v>T</v>
      </c>
      <c r="AH743" s="24">
        <v>6</v>
      </c>
      <c r="AI743" s="24">
        <v>7</v>
      </c>
      <c r="AJ743" s="24">
        <v>40</v>
      </c>
      <c r="AK743" s="24">
        <v>9</v>
      </c>
      <c r="AL743" s="24">
        <v>20</v>
      </c>
      <c r="AM743" s="24">
        <f t="shared" si="438"/>
        <v>1.9999999999999993</v>
      </c>
      <c r="AN743" s="97">
        <f t="shared" si="439"/>
        <v>0.31944444444444448</v>
      </c>
      <c r="AO743" s="97">
        <f t="shared" si="440"/>
        <v>0.3888888888888889</v>
      </c>
      <c r="AP743" s="24" t="str" cm="1">
        <f t="array" ref="AP743">IF(W743="","",IF(SUMPRODUCT((W743=$W$6:$W$3326)*(AH743=$AH$6:$AH$3326)*(AN743=$AN$6:$AN$3326)*(AO743=$AO$6:$AO$3326)*(ROW($W$6:$W$3326)&lt;&gt;ROW(W743))*((R743=0)*($R$6:$R$3326&gt;0)+(R743&gt;0)*($R$6:$R$3326=0)))&gt;0,"SALONES UNIDOS",IF(SUMPRODUCT((W743=$W$6:$W$3326)*(AH743=$AH$6:$AH$3326)*((AN743&lt;$AO$6:$AO$3326)*(AO743&gt;$AN$6:$AN$3326))*(ROW($W$6:$W$3326)&lt;&gt;ROW(W743)))&gt;0,"CRUZADO","Sin cruce")))</f>
        <v>Sin cruce</v>
      </c>
      <c r="AQ743" s="97" t="str">
        <f t="shared" si="411"/>
        <v>IC3PRINCIPALB</v>
      </c>
      <c r="AR743" s="97" t="str" cm="1">
        <f t="array" ref="AR743">IF(AQ743="","",IF(SUMPRODUCT((AQ743=$AQ$6:$AQ$3326)*(AH743=$AH$6:$AH$3326)*(AN743=$AN$6:$AN$3326)*(AO743=$AO$6:$AO$3326)*(ROW($AQ$6:$AQ$3326)&lt;&gt;ROW(AQ743))*((R743=0)*($R$6:$R$3326&gt;0)+(R743&gt;0)*($R$6:$R$3326=0)))&gt;0,"SALONES UNIDOS",IF(SUMPRODUCT((AQ743=$AQ$6:$AQ$3326)*(AH743=$AH$6:$AH$3326)*((AN743&lt;$AO$6:$AO$3326)*(AO743&gt;$AN$6:$AN$3326))*(ROW($AQ$6:$AQ$3326)&lt;&gt;ROW(AQ743)))&gt;0,"CRUZADO","Sin cruce")))</f>
        <v>Sin cruce</v>
      </c>
    </row>
    <row r="744" spans="3:44" s="8" customFormat="1" ht="18.75" hidden="1" customHeight="1" x14ac:dyDescent="0.25">
      <c r="C744" s="11" t="s">
        <v>639</v>
      </c>
      <c r="D744" s="42" t="s">
        <v>889</v>
      </c>
      <c r="E744" s="42">
        <v>20261</v>
      </c>
      <c r="F744" s="11" t="s">
        <v>23</v>
      </c>
      <c r="G744" s="11" t="s">
        <v>20</v>
      </c>
      <c r="H744" s="11" t="s">
        <v>54</v>
      </c>
      <c r="I744" s="11">
        <v>3</v>
      </c>
      <c r="J744" s="11" t="s">
        <v>26</v>
      </c>
      <c r="K744" s="108" t="s">
        <v>925</v>
      </c>
      <c r="L744" s="26" t="s">
        <v>926</v>
      </c>
      <c r="M744" s="24" t="s">
        <v>927</v>
      </c>
      <c r="N744" s="24" t="s">
        <v>644</v>
      </c>
      <c r="O744" s="11" t="s">
        <v>512</v>
      </c>
      <c r="P744" s="24">
        <v>0</v>
      </c>
      <c r="Q744" s="24">
        <v>4</v>
      </c>
      <c r="R744" s="47">
        <v>4</v>
      </c>
      <c r="S744" s="24">
        <v>4</v>
      </c>
      <c r="T744" s="39"/>
      <c r="U744" s="24">
        <v>18</v>
      </c>
      <c r="V744" s="24" t="str">
        <f>IF(W744="","",IFERROR(INDEX(#REF!,MATCH(W744,#REF!,0)),"NUEVO"))</f>
        <v>NUEVO</v>
      </c>
      <c r="W744" s="111" t="s">
        <v>187</v>
      </c>
      <c r="X744" s="51" t="s">
        <v>96</v>
      </c>
      <c r="Y744" s="24" t="s">
        <v>802</v>
      </c>
      <c r="Z744" s="24" t="s">
        <v>647</v>
      </c>
      <c r="AA744" s="24"/>
      <c r="AB744" s="24"/>
      <c r="AC744" s="24"/>
      <c r="AD744" s="24" t="s">
        <v>1159</v>
      </c>
      <c r="AE744" s="24"/>
      <c r="AF744" s="24" t="s">
        <v>802</v>
      </c>
      <c r="AG744" s="24" t="str">
        <f t="shared" si="441"/>
        <v>P</v>
      </c>
      <c r="AH744" s="24">
        <v>6</v>
      </c>
      <c r="AI744" s="24">
        <v>9</v>
      </c>
      <c r="AJ744" s="24">
        <v>20</v>
      </c>
      <c r="AK744" s="24">
        <v>12</v>
      </c>
      <c r="AL744" s="24">
        <v>40</v>
      </c>
      <c r="AM744" s="24">
        <f t="shared" si="438"/>
        <v>4</v>
      </c>
      <c r="AN744" s="97">
        <f t="shared" si="439"/>
        <v>0.3888888888888889</v>
      </c>
      <c r="AO744" s="97">
        <f t="shared" si="440"/>
        <v>0.52777777777777779</v>
      </c>
      <c r="AP744" s="24" t="str" cm="1">
        <f t="array" ref="AP744">IF(W744="","",IF(SUMPRODUCT((W744=$W$6:$W$3326)*(AH744=$AH$6:$AH$3326)*(AN744=$AN$6:$AN$3326)*(AO744=$AO$6:$AO$3326)*(ROW($W$6:$W$3326)&lt;&gt;ROW(W744))*((R744=0)*($R$6:$R$3326&gt;0)+(R744&gt;0)*($R$6:$R$3326=0)))&gt;0,"SALONES UNIDOS",IF(SUMPRODUCT((W744=$W$6:$W$3326)*(AH744=$AH$6:$AH$3326)*((AN744&lt;$AO$6:$AO$3326)*(AO744&gt;$AN$6:$AN$3326))*(ROW($W$6:$W$3326)&lt;&gt;ROW(W744)))&gt;0,"CRUZADO","Sin cruce")))</f>
        <v>Sin cruce</v>
      </c>
      <c r="AQ744" s="97" t="str">
        <f t="shared" ref="AQ744:AQ817" si="442">TRIM(CONCATENATE(H744,I744,F744,J744))</f>
        <v>IC3PRINCIPALB</v>
      </c>
      <c r="AR744" s="97" t="str" cm="1">
        <f t="array" ref="AR744">IF(AQ744="","",IF(SUMPRODUCT((AQ744=$AQ$6:$AQ$3326)*(AH744=$AH$6:$AH$3326)*(AN744=$AN$6:$AN$3326)*(AO744=$AO$6:$AO$3326)*(ROW($AQ$6:$AQ$3326)&lt;&gt;ROW(AQ744))*((R744=0)*($R$6:$R$3326&gt;0)+(R744&gt;0)*($R$6:$R$3326=0)))&gt;0,"SALONES UNIDOS",IF(SUMPRODUCT((AQ744=$AQ$6:$AQ$3326)*(AH744=$AH$6:$AH$3326)*((AN744&lt;$AO$6:$AO$3326)*(AO744&gt;$AN$6:$AN$3326))*(ROW($AQ$6:$AQ$3326)&lt;&gt;ROW(AQ744)))&gt;0,"CRUZADO","Sin cruce")))</f>
        <v>Sin cruce</v>
      </c>
    </row>
    <row r="745" spans="3:44" s="8" customFormat="1" ht="18.75" hidden="1" customHeight="1" x14ac:dyDescent="0.25">
      <c r="C745" s="11" t="s">
        <v>639</v>
      </c>
      <c r="D745" s="42" t="s">
        <v>889</v>
      </c>
      <c r="E745" s="42">
        <v>20261</v>
      </c>
      <c r="F745" s="11" t="s">
        <v>23</v>
      </c>
      <c r="G745" s="11" t="s">
        <v>20</v>
      </c>
      <c r="H745" s="11" t="s">
        <v>54</v>
      </c>
      <c r="I745" s="11">
        <v>3</v>
      </c>
      <c r="J745" s="11" t="s">
        <v>26</v>
      </c>
      <c r="K745" s="108" t="s">
        <v>928</v>
      </c>
      <c r="L745" s="26" t="s">
        <v>929</v>
      </c>
      <c r="M745" s="24" t="s">
        <v>658</v>
      </c>
      <c r="N745" s="24" t="s">
        <v>644</v>
      </c>
      <c r="O745" s="11" t="s">
        <v>512</v>
      </c>
      <c r="P745" s="24">
        <v>1</v>
      </c>
      <c r="Q745" s="24">
        <v>4</v>
      </c>
      <c r="R745" s="47">
        <v>5</v>
      </c>
      <c r="S745" s="24">
        <v>3</v>
      </c>
      <c r="T745" s="39"/>
      <c r="U745" s="24">
        <v>18</v>
      </c>
      <c r="V745" s="24" t="str">
        <f>IF(W745="","",IFERROR(INDEX(#REF!,MATCH(W745,#REF!,0)),"NUEVO"))</f>
        <v>NUEVO</v>
      </c>
      <c r="W745" s="111" t="s">
        <v>215</v>
      </c>
      <c r="X745" s="51" t="s">
        <v>96</v>
      </c>
      <c r="Y745" s="24" t="s">
        <v>802</v>
      </c>
      <c r="Z745" s="24" t="s">
        <v>647</v>
      </c>
      <c r="AA745" s="24" t="s">
        <v>16</v>
      </c>
      <c r="AB745" s="24" t="s">
        <v>1095</v>
      </c>
      <c r="AC745" s="24"/>
      <c r="AD745" s="24"/>
      <c r="AE745" s="24"/>
      <c r="AF745" s="24" t="s">
        <v>802</v>
      </c>
      <c r="AG745" s="24" t="str">
        <f t="shared" si="441"/>
        <v>TP</v>
      </c>
      <c r="AH745" s="24">
        <v>4</v>
      </c>
      <c r="AI745" s="24">
        <v>9</v>
      </c>
      <c r="AJ745" s="24">
        <v>20</v>
      </c>
      <c r="AK745" s="24">
        <v>13</v>
      </c>
      <c r="AL745" s="24">
        <v>30</v>
      </c>
      <c r="AM745" s="24">
        <f t="shared" si="438"/>
        <v>5</v>
      </c>
      <c r="AN745" s="97">
        <f t="shared" si="439"/>
        <v>0.3888888888888889</v>
      </c>
      <c r="AO745" s="97">
        <f t="shared" si="440"/>
        <v>0.5625</v>
      </c>
      <c r="AP745" s="24" t="str" cm="1">
        <f t="array" ref="AP745">IF(W745="","",IF(SUMPRODUCT((W745=$W$6:$W$3326)*(AH745=$AH$6:$AH$3326)*(AN745=$AN$6:$AN$3326)*(AO745=$AO$6:$AO$3326)*(ROW($W$6:$W$3326)&lt;&gt;ROW(W745))*((R745=0)*($R$6:$R$3326&gt;0)+(R745&gt;0)*($R$6:$R$3326=0)))&gt;0,"SALONES UNIDOS",IF(SUMPRODUCT((W745=$W$6:$W$3326)*(AH745=$AH$6:$AH$3326)*((AN745&lt;$AO$6:$AO$3326)*(AO745&gt;$AN$6:$AN$3326))*(ROW($W$6:$W$3326)&lt;&gt;ROW(W745)))&gt;0,"CRUZADO","Sin cruce")))</f>
        <v>Sin cruce</v>
      </c>
      <c r="AQ745" s="97" t="str">
        <f t="shared" si="442"/>
        <v>IC3PRINCIPALB</v>
      </c>
      <c r="AR745" s="97" t="str" cm="1">
        <f t="array" ref="AR745">IF(AQ745="","",IF(SUMPRODUCT((AQ745=$AQ$6:$AQ$3326)*(AH745=$AH$6:$AH$3326)*(AN745=$AN$6:$AN$3326)*(AO745=$AO$6:$AO$3326)*(ROW($AQ$6:$AQ$3326)&lt;&gt;ROW(AQ745))*((R745=0)*($R$6:$R$3326&gt;0)+(R745&gt;0)*($R$6:$R$3326=0)))&gt;0,"SALONES UNIDOS",IF(SUMPRODUCT((AQ745=$AQ$6:$AQ$3326)*(AH745=$AH$6:$AH$3326)*((AN745&lt;$AO$6:$AO$3326)*(AO745&gt;$AN$6:$AN$3326))*(ROW($AQ$6:$AQ$3326)&lt;&gt;ROW(AQ745)))&gt;0,"CRUZADO","Sin cruce")))</f>
        <v>Sin cruce</v>
      </c>
    </row>
    <row r="746" spans="3:44" s="8" customFormat="1" ht="18.75" hidden="1" customHeight="1" x14ac:dyDescent="0.25">
      <c r="C746" s="11" t="s">
        <v>639</v>
      </c>
      <c r="D746" s="24" t="s">
        <v>525</v>
      </c>
      <c r="E746" s="24">
        <v>20261</v>
      </c>
      <c r="F746" s="11" t="s">
        <v>23</v>
      </c>
      <c r="G746" s="11" t="s">
        <v>20</v>
      </c>
      <c r="H746" s="11" t="s">
        <v>54</v>
      </c>
      <c r="I746" s="11">
        <v>4</v>
      </c>
      <c r="J746" s="11" t="s">
        <v>16</v>
      </c>
      <c r="K746" s="108" t="s">
        <v>930</v>
      </c>
      <c r="L746" s="26" t="s">
        <v>931</v>
      </c>
      <c r="M746" s="24" t="s">
        <v>658</v>
      </c>
      <c r="N746" s="24" t="s">
        <v>644</v>
      </c>
      <c r="O746" s="11" t="s">
        <v>512</v>
      </c>
      <c r="P746" s="24">
        <v>2</v>
      </c>
      <c r="Q746" s="24">
        <v>0</v>
      </c>
      <c r="R746" s="47">
        <v>2</v>
      </c>
      <c r="S746" s="24">
        <v>3</v>
      </c>
      <c r="T746" s="39"/>
      <c r="U746" s="24">
        <v>18</v>
      </c>
      <c r="V746" s="24" t="str">
        <f>IF(W746="","",IFERROR(INDEX(#REF!,MATCH(W746,#REF!,0)),"NUEVO"))</f>
        <v>NUEVO</v>
      </c>
      <c r="W746" s="111" t="s">
        <v>205</v>
      </c>
      <c r="X746" s="51" t="s">
        <v>96</v>
      </c>
      <c r="Y746" s="24" t="s">
        <v>700</v>
      </c>
      <c r="Z746" s="24" t="s">
        <v>647</v>
      </c>
      <c r="AA746" s="24" t="s">
        <v>16</v>
      </c>
      <c r="AB746" s="24" t="s">
        <v>1095</v>
      </c>
      <c r="AC746" s="24"/>
      <c r="AD746" s="24"/>
      <c r="AE746" s="24"/>
      <c r="AF746" s="24" t="s">
        <v>700</v>
      </c>
      <c r="AG746" s="24" t="str">
        <f t="shared" si="441"/>
        <v>T</v>
      </c>
      <c r="AH746" s="24">
        <v>2</v>
      </c>
      <c r="AI746" s="24">
        <v>15</v>
      </c>
      <c r="AJ746" s="24">
        <v>10</v>
      </c>
      <c r="AK746" s="24">
        <v>16</v>
      </c>
      <c r="AL746" s="24">
        <v>50</v>
      </c>
      <c r="AM746" s="24">
        <f t="shared" ref="AM746" si="443">IF(R746=0,0,IF(AI746="",R746,IF(X746="HIBRIDO VIRTUAL",0,((((AK746/24)+(AL746/1440))-((AI746/24)+(AJ746/1440)))*1440/50))))</f>
        <v>1.9999999999999993</v>
      </c>
      <c r="AN746" s="97">
        <f t="shared" ref="AN746" si="444">AI746/24+AJ746/1440</f>
        <v>0.63194444444444442</v>
      </c>
      <c r="AO746" s="97">
        <f t="shared" ref="AO746" si="445">AK746/24+AL746/1440</f>
        <v>0.70138888888888884</v>
      </c>
      <c r="AP746" s="24" t="str" cm="1">
        <f t="array" ref="AP746">IF(W746="","",IF(SUMPRODUCT((W746=$W$6:$W$3326)*(AH746=$AH$6:$AH$3326)*(AN746=$AN$6:$AN$3326)*(AO746=$AO$6:$AO$3326)*(ROW($W$6:$W$3326)&lt;&gt;ROW(W746))*((R746=0)*($R$6:$R$3326&gt;0)+(R746&gt;0)*($R$6:$R$3326=0)))&gt;0,"SALONES UNIDOS",IF(SUMPRODUCT((W746=$W$6:$W$3326)*(AH746=$AH$6:$AH$3326)*((AN746&lt;$AO$6:$AO$3326)*(AO746&gt;$AN$6:$AN$3326))*(ROW($W$6:$W$3326)&lt;&gt;ROW(W746)))&gt;0,"CRUZADO","Sin cruce")))</f>
        <v>Sin cruce</v>
      </c>
      <c r="AQ746" s="97" t="str">
        <f t="shared" ref="AQ746" si="446">TRIM(CONCATENATE(H746,I746,F746,J746))</f>
        <v>IC4PRINCIPALA</v>
      </c>
      <c r="AR746" s="97" t="str" cm="1">
        <f t="array" ref="AR746">IF(AQ746="","",IF(SUMPRODUCT((AQ746=$AQ$6:$AQ$3326)*(AH746=$AH$6:$AH$3326)*(AN746=$AN$6:$AN$3326)*(AO746=$AO$6:$AO$3326)*(ROW($AQ$6:$AQ$3326)&lt;&gt;ROW(AQ746))*((R746=0)*($R$6:$R$3326&gt;0)+(R746&gt;0)*($R$6:$R$3326=0)))&gt;0,"SALONES UNIDOS",IF(SUMPRODUCT((AQ746=$AQ$6:$AQ$3326)*(AH746=$AH$6:$AH$3326)*((AN746&lt;$AO$6:$AO$3326)*(AO746&gt;$AN$6:$AN$3326))*(ROW($AQ$6:$AQ$3326)&lt;&gt;ROW(AQ746)))&gt;0,"CRUZADO","Sin cruce")))</f>
        <v>Sin cruce</v>
      </c>
    </row>
    <row r="747" spans="3:44" s="8" customFormat="1" ht="18.75" hidden="1" customHeight="1" x14ac:dyDescent="0.25">
      <c r="C747" s="11" t="s">
        <v>639</v>
      </c>
      <c r="D747" s="24" t="s">
        <v>525</v>
      </c>
      <c r="E747" s="24">
        <v>20261</v>
      </c>
      <c r="F747" s="11" t="s">
        <v>23</v>
      </c>
      <c r="G747" s="11" t="s">
        <v>20</v>
      </c>
      <c r="H747" s="11" t="s">
        <v>54</v>
      </c>
      <c r="I747" s="11">
        <v>4</v>
      </c>
      <c r="J747" s="11" t="s">
        <v>16</v>
      </c>
      <c r="K747" s="108" t="s">
        <v>930</v>
      </c>
      <c r="L747" s="26" t="s">
        <v>931</v>
      </c>
      <c r="M747" s="24" t="s">
        <v>658</v>
      </c>
      <c r="N747" s="24" t="s">
        <v>644</v>
      </c>
      <c r="O747" s="11" t="s">
        <v>512</v>
      </c>
      <c r="P747" s="24">
        <v>0</v>
      </c>
      <c r="Q747" s="24">
        <v>2</v>
      </c>
      <c r="R747" s="47">
        <v>2</v>
      </c>
      <c r="S747" s="24">
        <v>3</v>
      </c>
      <c r="T747" s="39"/>
      <c r="U747" s="24">
        <v>18</v>
      </c>
      <c r="V747" s="24" t="str">
        <f>IF(W747="","",IFERROR(INDEX(#REF!,MATCH(W747,#REF!,0)),"NUEVO"))</f>
        <v>NUEVO</v>
      </c>
      <c r="W747" s="111" t="s">
        <v>205</v>
      </c>
      <c r="X747" s="51" t="s">
        <v>96</v>
      </c>
      <c r="Y747" s="24" t="s">
        <v>700</v>
      </c>
      <c r="Z747" s="24" t="s">
        <v>647</v>
      </c>
      <c r="AA747" s="24"/>
      <c r="AB747" s="24"/>
      <c r="AC747" s="24"/>
      <c r="AD747" s="24" t="s">
        <v>1151</v>
      </c>
      <c r="AE747" s="24"/>
      <c r="AF747" s="24" t="s">
        <v>700</v>
      </c>
      <c r="AG747" s="24" t="str">
        <f t="shared" si="441"/>
        <v>P</v>
      </c>
      <c r="AH747" s="24">
        <v>2</v>
      </c>
      <c r="AI747" s="24">
        <v>16</v>
      </c>
      <c r="AJ747" s="24">
        <v>50</v>
      </c>
      <c r="AK747" s="24">
        <v>18</v>
      </c>
      <c r="AL747" s="24">
        <v>30</v>
      </c>
      <c r="AM747" s="24">
        <f t="shared" si="438"/>
        <v>2.0000000000000027</v>
      </c>
      <c r="AN747" s="97">
        <f t="shared" si="439"/>
        <v>0.70138888888888884</v>
      </c>
      <c r="AO747" s="97">
        <f t="shared" si="440"/>
        <v>0.77083333333333337</v>
      </c>
      <c r="AP747" s="24" t="str" cm="1">
        <f t="array" ref="AP747">IF(W747="","",IF(SUMPRODUCT((W747=$W$6:$W$3326)*(AH747=$AH$6:$AH$3326)*(AN747=$AN$6:$AN$3326)*(AO747=$AO$6:$AO$3326)*(ROW($W$6:$W$3326)&lt;&gt;ROW(W747))*((R747=0)*($R$6:$R$3326&gt;0)+(R747&gt;0)*($R$6:$R$3326=0)))&gt;0,"SALONES UNIDOS",IF(SUMPRODUCT((W747=$W$6:$W$3326)*(AH747=$AH$6:$AH$3326)*((AN747&lt;$AO$6:$AO$3326)*(AO747&gt;$AN$6:$AN$3326))*(ROW($W$6:$W$3326)&lt;&gt;ROW(W747)))&gt;0,"CRUZADO","Sin cruce")))</f>
        <v>Sin cruce</v>
      </c>
      <c r="AQ747" s="97" t="str">
        <f t="shared" si="442"/>
        <v>IC4PRINCIPALA</v>
      </c>
      <c r="AR747" s="97" t="str" cm="1">
        <f t="array" ref="AR747">IF(AQ747="","",IF(SUMPRODUCT((AQ747=$AQ$6:$AQ$3326)*(AH747=$AH$6:$AH$3326)*(AN747=$AN$6:$AN$3326)*(AO747=$AO$6:$AO$3326)*(ROW($AQ$6:$AQ$3326)&lt;&gt;ROW(AQ747))*((R747=0)*($R$6:$R$3326&gt;0)+(R747&gt;0)*($R$6:$R$3326=0)))&gt;0,"SALONES UNIDOS",IF(SUMPRODUCT((AQ747=$AQ$6:$AQ$3326)*(AH747=$AH$6:$AH$3326)*((AN747&lt;$AO$6:$AO$3326)*(AO747&gt;$AN$6:$AN$3326))*(ROW($AQ$6:$AQ$3326)&lt;&gt;ROW(AQ747)))&gt;0,"CRUZADO","Sin cruce")))</f>
        <v>Sin cruce</v>
      </c>
    </row>
    <row r="748" spans="3:44" s="8" customFormat="1" ht="18.75" hidden="1" customHeight="1" x14ac:dyDescent="0.25">
      <c r="C748" s="11" t="s">
        <v>639</v>
      </c>
      <c r="D748" s="24" t="s">
        <v>525</v>
      </c>
      <c r="E748" s="24">
        <v>20261</v>
      </c>
      <c r="F748" s="11" t="s">
        <v>23</v>
      </c>
      <c r="G748" s="11" t="s">
        <v>20</v>
      </c>
      <c r="H748" s="11" t="s">
        <v>54</v>
      </c>
      <c r="I748" s="11">
        <v>4</v>
      </c>
      <c r="J748" s="11" t="s">
        <v>16</v>
      </c>
      <c r="K748" s="108" t="s">
        <v>933</v>
      </c>
      <c r="L748" s="26" t="s">
        <v>934</v>
      </c>
      <c r="M748" s="24" t="s">
        <v>658</v>
      </c>
      <c r="N748" s="24" t="s">
        <v>644</v>
      </c>
      <c r="O748" s="11" t="s">
        <v>512</v>
      </c>
      <c r="P748" s="24">
        <v>3</v>
      </c>
      <c r="Q748" s="24">
        <v>0</v>
      </c>
      <c r="R748" s="47">
        <v>3</v>
      </c>
      <c r="S748" s="24">
        <v>4</v>
      </c>
      <c r="T748" s="39"/>
      <c r="U748" s="24">
        <v>18</v>
      </c>
      <c r="V748" s="24" t="str">
        <f>IF(W748="","",IFERROR(INDEX(#REF!,MATCH(W748,#REF!,0)),"NUEVO"))</f>
        <v>NUEVO</v>
      </c>
      <c r="W748" s="111" t="s">
        <v>113</v>
      </c>
      <c r="X748" s="51" t="s">
        <v>96</v>
      </c>
      <c r="Y748" s="24" t="s">
        <v>700</v>
      </c>
      <c r="Z748" s="24" t="s">
        <v>647</v>
      </c>
      <c r="AA748" s="8" t="s">
        <v>16</v>
      </c>
      <c r="AB748" s="24" t="s">
        <v>1095</v>
      </c>
      <c r="AC748" s="24"/>
      <c r="AD748" s="24"/>
      <c r="AE748" s="24"/>
      <c r="AF748" s="24" t="s">
        <v>700</v>
      </c>
      <c r="AG748" s="24" t="str">
        <f t="shared" si="441"/>
        <v>T</v>
      </c>
      <c r="AH748" s="24">
        <v>2</v>
      </c>
      <c r="AI748" s="24">
        <v>12</v>
      </c>
      <c r="AJ748" s="24">
        <v>40</v>
      </c>
      <c r="AK748" s="24">
        <v>15</v>
      </c>
      <c r="AL748" s="24">
        <v>10</v>
      </c>
      <c r="AM748" s="24">
        <f t="shared" si="438"/>
        <v>2.9999999999999987</v>
      </c>
      <c r="AN748" s="97">
        <f t="shared" si="439"/>
        <v>0.52777777777777779</v>
      </c>
      <c r="AO748" s="97">
        <f t="shared" si="440"/>
        <v>0.63194444444444442</v>
      </c>
      <c r="AP748" s="24" t="str" cm="1">
        <f t="array" ref="AP748">IF(W748="","",IF(SUMPRODUCT((W748=$W$6:$W$3326)*(AH748=$AH$6:$AH$3326)*(AN748=$AN$6:$AN$3326)*(AO748=$AO$6:$AO$3326)*(ROW($W$6:$W$3326)&lt;&gt;ROW(W748))*((R748=0)*($R$6:$R$3326&gt;0)+(R748&gt;0)*($R$6:$R$3326=0)))&gt;0,"SALONES UNIDOS",IF(SUMPRODUCT((W748=$W$6:$W$3326)*(AH748=$AH$6:$AH$3326)*((AN748&lt;$AO$6:$AO$3326)*(AO748&gt;$AN$6:$AN$3326))*(ROW($W$6:$W$3326)&lt;&gt;ROW(W748)))&gt;0,"CRUZADO","Sin cruce")))</f>
        <v>Sin cruce</v>
      </c>
      <c r="AQ748" s="97" t="str">
        <f t="shared" si="442"/>
        <v>IC4PRINCIPALA</v>
      </c>
      <c r="AR748" s="97" t="str" cm="1">
        <f t="array" ref="AR748">IF(AQ748="","",IF(SUMPRODUCT((AQ748=$AQ$6:$AQ$3326)*(AH748=$AH$6:$AH$3326)*(AN748=$AN$6:$AN$3326)*(AO748=$AO$6:$AO$3326)*(ROW($AQ$6:$AQ$3326)&lt;&gt;ROW(AQ748))*((R748=0)*($R$6:$R$3326&gt;0)+(R748&gt;0)*($R$6:$R$3326=0)))&gt;0,"SALONES UNIDOS",IF(SUMPRODUCT((AQ748=$AQ$6:$AQ$3326)*(AH748=$AH$6:$AH$3326)*((AN748&lt;$AO$6:$AO$3326)*(AO748&gt;$AN$6:$AN$3326))*(ROW($AQ$6:$AQ$3326)&lt;&gt;ROW(AQ748)))&gt;0,"CRUZADO","Sin cruce")))</f>
        <v>Sin cruce</v>
      </c>
    </row>
    <row r="749" spans="3:44" s="8" customFormat="1" ht="18.75" hidden="1" customHeight="1" x14ac:dyDescent="0.25">
      <c r="C749" s="11" t="s">
        <v>639</v>
      </c>
      <c r="D749" s="24" t="s">
        <v>525</v>
      </c>
      <c r="E749" s="24">
        <v>20261</v>
      </c>
      <c r="F749" s="11" t="s">
        <v>23</v>
      </c>
      <c r="G749" s="11" t="s">
        <v>20</v>
      </c>
      <c r="H749" s="11" t="s">
        <v>54</v>
      </c>
      <c r="I749" s="11">
        <v>4</v>
      </c>
      <c r="J749" s="11" t="s">
        <v>16</v>
      </c>
      <c r="K749" s="108" t="s">
        <v>933</v>
      </c>
      <c r="L749" s="26" t="s">
        <v>934</v>
      </c>
      <c r="M749" s="24" t="s">
        <v>658</v>
      </c>
      <c r="N749" s="24" t="s">
        <v>644</v>
      </c>
      <c r="O749" s="11" t="s">
        <v>512</v>
      </c>
      <c r="P749" s="24">
        <v>0</v>
      </c>
      <c r="Q749" s="24">
        <v>2</v>
      </c>
      <c r="R749" s="47">
        <v>2</v>
      </c>
      <c r="S749" s="24">
        <v>4</v>
      </c>
      <c r="T749" s="39"/>
      <c r="U749" s="24">
        <v>18</v>
      </c>
      <c r="V749" s="24" t="str">
        <f>IF(W749="","",IFERROR(INDEX(#REF!,MATCH(W749,#REF!,0)),"NUEVO"))</f>
        <v>NUEVO</v>
      </c>
      <c r="W749" s="111" t="s">
        <v>113</v>
      </c>
      <c r="X749" s="51" t="s">
        <v>96</v>
      </c>
      <c r="Y749" s="24" t="s">
        <v>700</v>
      </c>
      <c r="Z749" s="24" t="s">
        <v>647</v>
      </c>
      <c r="AA749" s="24" t="s">
        <v>16</v>
      </c>
      <c r="AB749" s="24" t="s">
        <v>817</v>
      </c>
      <c r="AC749" s="24"/>
      <c r="AD749" s="24"/>
      <c r="AE749" s="24"/>
      <c r="AF749" s="24" t="s">
        <v>700</v>
      </c>
      <c r="AG749" s="24" t="str">
        <f t="shared" si="441"/>
        <v>P</v>
      </c>
      <c r="AH749" s="24">
        <v>4</v>
      </c>
      <c r="AI749" s="24">
        <v>12</v>
      </c>
      <c r="AJ749" s="24">
        <v>40</v>
      </c>
      <c r="AK749" s="24">
        <v>14</v>
      </c>
      <c r="AL749" s="24">
        <v>20</v>
      </c>
      <c r="AM749" s="24">
        <f t="shared" ref="AM749" si="447">IF(R749=0,0,IF(AI749="",R749,IF(X749="HIBRIDO VIRTUAL",0,((((AK749/24)+(AL749/1440))-((AI749/24)+(AJ749/1440)))*1440/50))))</f>
        <v>1.9999999999999993</v>
      </c>
      <c r="AN749" s="97">
        <f t="shared" ref="AN749" si="448">AI749/24+AJ749/1440</f>
        <v>0.52777777777777779</v>
      </c>
      <c r="AO749" s="97">
        <f t="shared" ref="AO749" si="449">AK749/24+AL749/1440</f>
        <v>0.59722222222222221</v>
      </c>
      <c r="AP749" s="24" t="str" cm="1">
        <f t="array" ref="AP749">IF(W749="","",IF(SUMPRODUCT((W749=$W$6:$W$3326)*(AH749=$AH$6:$AH$3326)*(AN749=$AN$6:$AN$3326)*(AO749=$AO$6:$AO$3326)*(ROW($W$6:$W$3326)&lt;&gt;ROW(W749))*((R749=0)*($R$6:$R$3326&gt;0)+(R749&gt;0)*($R$6:$R$3326=0)))&gt;0,"SALONES UNIDOS",IF(SUMPRODUCT((W749=$W$6:$W$3326)*(AH749=$AH$6:$AH$3326)*((AN749&lt;$AO$6:$AO$3326)*(AO749&gt;$AN$6:$AN$3326))*(ROW($W$6:$W$3326)&lt;&gt;ROW(W749)))&gt;0,"CRUZADO","Sin cruce")))</f>
        <v>Sin cruce</v>
      </c>
      <c r="AQ749" s="97" t="str">
        <f t="shared" ref="AQ749" si="450">TRIM(CONCATENATE(H749,I749,F749,J749))</f>
        <v>IC4PRINCIPALA</v>
      </c>
      <c r="AR749" s="97" t="str" cm="1">
        <f t="array" ref="AR749">IF(AQ749="","",IF(SUMPRODUCT((AQ749=$AQ$6:$AQ$3326)*(AH749=$AH$6:$AH$3326)*(AN749=$AN$6:$AN$3326)*(AO749=$AO$6:$AO$3326)*(ROW($AQ$6:$AQ$3326)&lt;&gt;ROW(AQ749))*((R749=0)*($R$6:$R$3326&gt;0)+(R749&gt;0)*($R$6:$R$3326=0)))&gt;0,"SALONES UNIDOS",IF(SUMPRODUCT((AQ749=$AQ$6:$AQ$3326)*(AH749=$AH$6:$AH$3326)*((AN749&lt;$AO$6:$AO$3326)*(AO749&gt;$AN$6:$AN$3326))*(ROW($AQ$6:$AQ$3326)&lt;&gt;ROW(AQ749)))&gt;0,"CRUZADO","Sin cruce")))</f>
        <v>Sin cruce</v>
      </c>
    </row>
    <row r="750" spans="3:44" s="8" customFormat="1" ht="18.75" hidden="1" customHeight="1" x14ac:dyDescent="0.25">
      <c r="C750" s="11" t="s">
        <v>639</v>
      </c>
      <c r="D750" s="24" t="s">
        <v>525</v>
      </c>
      <c r="E750" s="24">
        <v>20261</v>
      </c>
      <c r="F750" s="11" t="s">
        <v>23</v>
      </c>
      <c r="G750" s="11" t="s">
        <v>20</v>
      </c>
      <c r="H750" s="11" t="s">
        <v>54</v>
      </c>
      <c r="I750" s="11">
        <v>4</v>
      </c>
      <c r="J750" s="11" t="s">
        <v>16</v>
      </c>
      <c r="K750" s="108" t="s">
        <v>935</v>
      </c>
      <c r="L750" s="26" t="s">
        <v>936</v>
      </c>
      <c r="M750" s="24" t="s">
        <v>927</v>
      </c>
      <c r="N750" s="24" t="s">
        <v>644</v>
      </c>
      <c r="O750" s="11" t="s">
        <v>512</v>
      </c>
      <c r="P750" s="24">
        <v>2</v>
      </c>
      <c r="Q750" s="24">
        <v>2</v>
      </c>
      <c r="R750" s="47">
        <v>4</v>
      </c>
      <c r="S750" s="24">
        <v>3</v>
      </c>
      <c r="T750" s="39"/>
      <c r="U750" s="24">
        <v>18</v>
      </c>
      <c r="V750" s="24" t="str">
        <f>IF(W750="","",IFERROR(INDEX(#REF!,MATCH(W750,#REF!,0)),"NUEVO"))</f>
        <v>NUEVO</v>
      </c>
      <c r="W750" s="111" t="s">
        <v>263</v>
      </c>
      <c r="X750" s="51" t="s">
        <v>96</v>
      </c>
      <c r="Y750" s="24" t="s">
        <v>802</v>
      </c>
      <c r="Z750" s="24" t="s">
        <v>647</v>
      </c>
      <c r="AA750" s="24" t="s">
        <v>16</v>
      </c>
      <c r="AB750" s="24" t="s">
        <v>817</v>
      </c>
      <c r="AC750" s="24"/>
      <c r="AD750" s="24"/>
      <c r="AE750" s="24"/>
      <c r="AF750" s="24" t="s">
        <v>802</v>
      </c>
      <c r="AG750" s="24" t="str">
        <f t="shared" si="441"/>
        <v>TP</v>
      </c>
      <c r="AH750" s="24">
        <v>3</v>
      </c>
      <c r="AI750" s="24">
        <v>9</v>
      </c>
      <c r="AJ750" s="24">
        <v>20</v>
      </c>
      <c r="AK750" s="24">
        <v>12</v>
      </c>
      <c r="AL750" s="24">
        <v>40</v>
      </c>
      <c r="AM750" s="24">
        <f t="shared" si="438"/>
        <v>4</v>
      </c>
      <c r="AN750" s="97">
        <f t="shared" si="439"/>
        <v>0.3888888888888889</v>
      </c>
      <c r="AO750" s="97">
        <f t="shared" si="440"/>
        <v>0.52777777777777779</v>
      </c>
      <c r="AP750" s="24" t="str" cm="1">
        <f t="array" ref="AP750">IF(W750="","",IF(SUMPRODUCT((W750=$W$6:$W$3326)*(AH750=$AH$6:$AH$3326)*(AN750=$AN$6:$AN$3326)*(AO750=$AO$6:$AO$3326)*(ROW($W$6:$W$3326)&lt;&gt;ROW(W750))*((R750=0)*($R$6:$R$3326&gt;0)+(R750&gt;0)*($R$6:$R$3326=0)))&gt;0,"SALONES UNIDOS",IF(SUMPRODUCT((W750=$W$6:$W$3326)*(AH750=$AH$6:$AH$3326)*((AN750&lt;$AO$6:$AO$3326)*(AO750&gt;$AN$6:$AN$3326))*(ROW($W$6:$W$3326)&lt;&gt;ROW(W750)))&gt;0,"CRUZADO","Sin cruce")))</f>
        <v>Sin cruce</v>
      </c>
      <c r="AQ750" s="97" t="str">
        <f t="shared" si="442"/>
        <v>IC4PRINCIPALA</v>
      </c>
      <c r="AR750" s="97" t="str" cm="1">
        <f t="array" ref="AR750">IF(AQ750="","",IF(SUMPRODUCT((AQ750=$AQ$6:$AQ$3326)*(AH750=$AH$6:$AH$3326)*(AN750=$AN$6:$AN$3326)*(AO750=$AO$6:$AO$3326)*(ROW($AQ$6:$AQ$3326)&lt;&gt;ROW(AQ750))*((R750=0)*($R$6:$R$3326&gt;0)+(R750&gt;0)*($R$6:$R$3326=0)))&gt;0,"SALONES UNIDOS",IF(SUMPRODUCT((AQ750=$AQ$6:$AQ$3326)*(AH750=$AH$6:$AH$3326)*((AN750&lt;$AO$6:$AO$3326)*(AO750&gt;$AN$6:$AN$3326))*(ROW($AQ$6:$AQ$3326)&lt;&gt;ROW(AQ750)))&gt;0,"CRUZADO","Sin cruce")))</f>
        <v>Sin cruce</v>
      </c>
    </row>
    <row r="751" spans="3:44" s="8" customFormat="1" ht="18.75" hidden="1" customHeight="1" x14ac:dyDescent="0.25">
      <c r="C751" s="11" t="s">
        <v>639</v>
      </c>
      <c r="D751" s="24" t="s">
        <v>525</v>
      </c>
      <c r="E751" s="24">
        <v>20261</v>
      </c>
      <c r="F751" s="11" t="s">
        <v>23</v>
      </c>
      <c r="G751" s="11" t="s">
        <v>20</v>
      </c>
      <c r="H751" s="11" t="s">
        <v>54</v>
      </c>
      <c r="I751" s="11">
        <v>4</v>
      </c>
      <c r="J751" s="11" t="s">
        <v>16</v>
      </c>
      <c r="K751" s="108" t="s">
        <v>937</v>
      </c>
      <c r="L751" s="26" t="s">
        <v>938</v>
      </c>
      <c r="M751" s="24" t="s">
        <v>684</v>
      </c>
      <c r="N751" s="24" t="s">
        <v>644</v>
      </c>
      <c r="O751" s="11" t="s">
        <v>512</v>
      </c>
      <c r="P751" s="24">
        <v>2</v>
      </c>
      <c r="Q751" s="24">
        <v>0</v>
      </c>
      <c r="R751" s="47">
        <v>2</v>
      </c>
      <c r="S751" s="24">
        <v>4</v>
      </c>
      <c r="T751" s="39"/>
      <c r="U751" s="24">
        <v>18</v>
      </c>
      <c r="V751" s="24" t="str">
        <f>IF(W751="","",IFERROR(INDEX(#REF!,MATCH(W751,#REF!,0)),"NUEVO"))</f>
        <v>NUEVO</v>
      </c>
      <c r="W751" s="111" t="s">
        <v>585</v>
      </c>
      <c r="X751" s="51" t="s">
        <v>96</v>
      </c>
      <c r="Y751" s="24" t="s">
        <v>802</v>
      </c>
      <c r="Z751" s="24" t="s">
        <v>647</v>
      </c>
      <c r="AA751" s="24" t="s">
        <v>16</v>
      </c>
      <c r="AB751" s="24" t="s">
        <v>817</v>
      </c>
      <c r="AC751" s="24"/>
      <c r="AD751" s="24"/>
      <c r="AE751" s="24"/>
      <c r="AF751" s="24" t="s">
        <v>802</v>
      </c>
      <c r="AG751" s="24" t="str">
        <f t="shared" si="441"/>
        <v>T</v>
      </c>
      <c r="AH751" s="24">
        <v>1</v>
      </c>
      <c r="AI751" s="24">
        <v>7</v>
      </c>
      <c r="AJ751" s="24">
        <v>40</v>
      </c>
      <c r="AK751" s="24">
        <v>9</v>
      </c>
      <c r="AL751" s="24">
        <v>20</v>
      </c>
      <c r="AM751" s="24">
        <f t="shared" ref="AM751" si="451">IF(R751=0,0,IF(AI751="",R751,IF(X751="HIBRIDO VIRTUAL",0,((((AK751/24)+(AL751/1440))-((AI751/24)+(AJ751/1440)))*1440/50))))</f>
        <v>1.9999999999999993</v>
      </c>
      <c r="AN751" s="97">
        <f t="shared" ref="AN751" si="452">AI751/24+AJ751/1440</f>
        <v>0.31944444444444448</v>
      </c>
      <c r="AO751" s="97">
        <f t="shared" ref="AO751" si="453">AK751/24+AL751/1440</f>
        <v>0.3888888888888889</v>
      </c>
      <c r="AP751" s="24" t="str" cm="1">
        <f t="array" ref="AP751">IF(W751="","",IF(SUMPRODUCT((W751=$W$6:$W$3326)*(AH751=$AH$6:$AH$3326)*(AN751=$AN$6:$AN$3326)*(AO751=$AO$6:$AO$3326)*(ROW($W$6:$W$3326)&lt;&gt;ROW(W751))*((R751=0)*($R$6:$R$3326&gt;0)+(R751&gt;0)*($R$6:$R$3326=0)))&gt;0,"SALONES UNIDOS",IF(SUMPRODUCT((W751=$W$6:$W$3326)*(AH751=$AH$6:$AH$3326)*((AN751&lt;$AO$6:$AO$3326)*(AO751&gt;$AN$6:$AN$3326))*(ROW($W$6:$W$3326)&lt;&gt;ROW(W751)))&gt;0,"CRUZADO","Sin cruce")))</f>
        <v>Sin cruce</v>
      </c>
      <c r="AQ751" s="97" t="str">
        <f t="shared" ref="AQ751" si="454">TRIM(CONCATENATE(H751,I751,F751,J751))</f>
        <v>IC4PRINCIPALA</v>
      </c>
      <c r="AR751" s="97" t="str" cm="1">
        <f t="array" ref="AR751">IF(AQ751="","",IF(SUMPRODUCT((AQ751=$AQ$6:$AQ$3326)*(AH751=$AH$6:$AH$3326)*(AN751=$AN$6:$AN$3326)*(AO751=$AO$6:$AO$3326)*(ROW($AQ$6:$AQ$3326)&lt;&gt;ROW(AQ751))*((R751=0)*($R$6:$R$3326&gt;0)+(R751&gt;0)*($R$6:$R$3326=0)))&gt;0,"SALONES UNIDOS",IF(SUMPRODUCT((AQ751=$AQ$6:$AQ$3326)*(AH751=$AH$6:$AH$3326)*((AN751&lt;$AO$6:$AO$3326)*(AO751&gt;$AN$6:$AN$3326))*(ROW($AQ$6:$AQ$3326)&lt;&gt;ROW(AQ751)))&gt;0,"CRUZADO","Sin cruce")))</f>
        <v>Sin cruce</v>
      </c>
    </row>
    <row r="752" spans="3:44" s="8" customFormat="1" ht="18.75" hidden="1" customHeight="1" x14ac:dyDescent="0.25">
      <c r="C752" s="11" t="s">
        <v>639</v>
      </c>
      <c r="D752" s="24" t="s">
        <v>525</v>
      </c>
      <c r="E752" s="24">
        <v>20261</v>
      </c>
      <c r="F752" s="11" t="s">
        <v>23</v>
      </c>
      <c r="G752" s="11" t="s">
        <v>20</v>
      </c>
      <c r="H752" s="11" t="s">
        <v>54</v>
      </c>
      <c r="I752" s="11">
        <v>4</v>
      </c>
      <c r="J752" s="11" t="s">
        <v>16</v>
      </c>
      <c r="K752" s="108" t="s">
        <v>937</v>
      </c>
      <c r="L752" s="26" t="s">
        <v>938</v>
      </c>
      <c r="M752" s="24" t="s">
        <v>684</v>
      </c>
      <c r="N752" s="24" t="s">
        <v>644</v>
      </c>
      <c r="O752" s="11" t="s">
        <v>512</v>
      </c>
      <c r="P752" s="24">
        <v>0</v>
      </c>
      <c r="Q752" s="24">
        <v>2</v>
      </c>
      <c r="R752" s="47">
        <v>2</v>
      </c>
      <c r="S752" s="24">
        <v>4</v>
      </c>
      <c r="T752" s="39"/>
      <c r="U752" s="24">
        <v>18</v>
      </c>
      <c r="V752" s="24" t="str">
        <f>IF(W752="","",IFERROR(INDEX(#REF!,MATCH(W752,#REF!,0)),"NUEVO"))</f>
        <v>NUEVO</v>
      </c>
      <c r="W752" s="111" t="s">
        <v>585</v>
      </c>
      <c r="X752" s="51" t="s">
        <v>96</v>
      </c>
      <c r="Y752" s="24" t="s">
        <v>802</v>
      </c>
      <c r="Z752" s="24" t="s">
        <v>647</v>
      </c>
      <c r="AA752" s="24"/>
      <c r="AB752" s="24"/>
      <c r="AC752" s="24"/>
      <c r="AD752" s="24" t="s">
        <v>1159</v>
      </c>
      <c r="AE752" s="24"/>
      <c r="AF752" s="24" t="s">
        <v>802</v>
      </c>
      <c r="AG752" s="24" t="str">
        <f t="shared" si="441"/>
        <v>P</v>
      </c>
      <c r="AH752" s="24">
        <v>1</v>
      </c>
      <c r="AI752" s="24">
        <v>9</v>
      </c>
      <c r="AJ752" s="24">
        <v>20</v>
      </c>
      <c r="AK752" s="24">
        <v>11</v>
      </c>
      <c r="AL752" s="24">
        <v>0</v>
      </c>
      <c r="AM752" s="24">
        <f t="shared" si="438"/>
        <v>1.9999999999999993</v>
      </c>
      <c r="AN752" s="97">
        <f t="shared" si="439"/>
        <v>0.3888888888888889</v>
      </c>
      <c r="AO752" s="97">
        <f t="shared" si="440"/>
        <v>0.45833333333333331</v>
      </c>
      <c r="AP752" s="24" t="str" cm="1">
        <f t="array" ref="AP752">IF(W752="","",IF(SUMPRODUCT((W752=$W$6:$W$3326)*(AH752=$AH$6:$AH$3326)*(AN752=$AN$6:$AN$3326)*(AO752=$AO$6:$AO$3326)*(ROW($W$6:$W$3326)&lt;&gt;ROW(W752))*((R752=0)*($R$6:$R$3326&gt;0)+(R752&gt;0)*($R$6:$R$3326=0)))&gt;0,"SALONES UNIDOS",IF(SUMPRODUCT((W752=$W$6:$W$3326)*(AH752=$AH$6:$AH$3326)*((AN752&lt;$AO$6:$AO$3326)*(AO752&gt;$AN$6:$AN$3326))*(ROW($W$6:$W$3326)&lt;&gt;ROW(W752)))&gt;0,"CRUZADO","Sin cruce")))</f>
        <v>Sin cruce</v>
      </c>
      <c r="AQ752" s="97" t="str">
        <f t="shared" si="442"/>
        <v>IC4PRINCIPALA</v>
      </c>
      <c r="AR752" s="97" t="str" cm="1">
        <f t="array" ref="AR752">IF(AQ752="","",IF(SUMPRODUCT((AQ752=$AQ$6:$AQ$3326)*(AH752=$AH$6:$AH$3326)*(AN752=$AN$6:$AN$3326)*(AO752=$AO$6:$AO$3326)*(ROW($AQ$6:$AQ$3326)&lt;&gt;ROW(AQ752))*((R752=0)*($R$6:$R$3326&gt;0)+(R752&gt;0)*($R$6:$R$3326=0)))&gt;0,"SALONES UNIDOS",IF(SUMPRODUCT((AQ752=$AQ$6:$AQ$3326)*(AH752=$AH$6:$AH$3326)*((AN752&lt;$AO$6:$AO$3326)*(AO752&gt;$AN$6:$AN$3326))*(ROW($AQ$6:$AQ$3326)&lt;&gt;ROW(AQ752)))&gt;0,"CRUZADO","Sin cruce")))</f>
        <v>Sin cruce</v>
      </c>
    </row>
    <row r="753" spans="3:44" s="8" customFormat="1" ht="18.75" hidden="1" customHeight="1" x14ac:dyDescent="0.25">
      <c r="C753" s="11" t="s">
        <v>639</v>
      </c>
      <c r="D753" s="24" t="s">
        <v>525</v>
      </c>
      <c r="E753" s="24">
        <v>20261</v>
      </c>
      <c r="F753" s="11" t="s">
        <v>23</v>
      </c>
      <c r="G753" s="11" t="s">
        <v>20</v>
      </c>
      <c r="H753" s="11" t="s">
        <v>54</v>
      </c>
      <c r="I753" s="11">
        <v>4</v>
      </c>
      <c r="J753" s="11" t="s">
        <v>16</v>
      </c>
      <c r="K753" s="108" t="s">
        <v>937</v>
      </c>
      <c r="L753" s="26" t="s">
        <v>938</v>
      </c>
      <c r="M753" s="24" t="s">
        <v>684</v>
      </c>
      <c r="N753" s="24" t="s">
        <v>644</v>
      </c>
      <c r="O753" s="11" t="s">
        <v>512</v>
      </c>
      <c r="P753" s="24">
        <v>0</v>
      </c>
      <c r="Q753" s="24">
        <v>2</v>
      </c>
      <c r="R753" s="47">
        <v>2</v>
      </c>
      <c r="S753" s="24">
        <v>4</v>
      </c>
      <c r="T753" s="39"/>
      <c r="U753" s="24">
        <v>18</v>
      </c>
      <c r="V753" s="24" t="str">
        <f>IF(W753="","",IFERROR(INDEX(#REF!,MATCH(W753,#REF!,0)),"NUEVO"))</f>
        <v>NUEVO</v>
      </c>
      <c r="W753" s="111" t="s">
        <v>585</v>
      </c>
      <c r="X753" s="51" t="s">
        <v>96</v>
      </c>
      <c r="Y753" s="24" t="s">
        <v>802</v>
      </c>
      <c r="Z753" s="24" t="s">
        <v>647</v>
      </c>
      <c r="AA753" s="24"/>
      <c r="AB753" s="24"/>
      <c r="AC753" s="24"/>
      <c r="AD753" s="24" t="s">
        <v>1159</v>
      </c>
      <c r="AE753" s="24"/>
      <c r="AF753" s="24" t="s">
        <v>802</v>
      </c>
      <c r="AG753" s="24" t="str">
        <f t="shared" si="441"/>
        <v>P</v>
      </c>
      <c r="AH753" s="24">
        <v>4</v>
      </c>
      <c r="AI753" s="24">
        <v>9</v>
      </c>
      <c r="AJ753" s="24">
        <v>20</v>
      </c>
      <c r="AK753" s="24">
        <v>11</v>
      </c>
      <c r="AL753" s="24">
        <v>0</v>
      </c>
      <c r="AM753" s="24">
        <f t="shared" ref="AM753:AM754" si="455">IF(R753=0,0,IF(AI753="",R753,IF(X753="HIBRIDO VIRTUAL",0,((((AK753/24)+(AL753/1440))-((AI753/24)+(AJ753/1440)))*1440/50))))</f>
        <v>1.9999999999999993</v>
      </c>
      <c r="AN753" s="97">
        <f t="shared" ref="AN753:AN754" si="456">AI753/24+AJ753/1440</f>
        <v>0.3888888888888889</v>
      </c>
      <c r="AO753" s="97">
        <f t="shared" ref="AO753:AO754" si="457">AK753/24+AL753/1440</f>
        <v>0.45833333333333331</v>
      </c>
      <c r="AP753" s="24" t="str" cm="1">
        <f t="array" ref="AP753">IF(W753="","",IF(SUMPRODUCT((W753=$W$6:$W$3326)*(AH753=$AH$6:$AH$3326)*(AN753=$AN$6:$AN$3326)*(AO753=$AO$6:$AO$3326)*(ROW($W$6:$W$3326)&lt;&gt;ROW(W753))*((R753=0)*($R$6:$R$3326&gt;0)+(R753&gt;0)*($R$6:$R$3326=0)))&gt;0,"SALONES UNIDOS",IF(SUMPRODUCT((W753=$W$6:$W$3326)*(AH753=$AH$6:$AH$3326)*((AN753&lt;$AO$6:$AO$3326)*(AO753&gt;$AN$6:$AN$3326))*(ROW($W$6:$W$3326)&lt;&gt;ROW(W753)))&gt;0,"CRUZADO","Sin cruce")))</f>
        <v>Sin cruce</v>
      </c>
      <c r="AQ753" s="97" t="str">
        <f t="shared" ref="AQ753:AQ754" si="458">TRIM(CONCATENATE(H753,I753,F753,J753))</f>
        <v>IC4PRINCIPALA</v>
      </c>
      <c r="AR753" s="97" t="str" cm="1">
        <f t="array" ref="AR753">IF(AQ753="","",IF(SUMPRODUCT((AQ753=$AQ$6:$AQ$3326)*(AH753=$AH$6:$AH$3326)*(AN753=$AN$6:$AN$3326)*(AO753=$AO$6:$AO$3326)*(ROW($AQ$6:$AQ$3326)&lt;&gt;ROW(AQ753))*((R753=0)*($R$6:$R$3326&gt;0)+(R753&gt;0)*($R$6:$R$3326=0)))&gt;0,"SALONES UNIDOS",IF(SUMPRODUCT((AQ753=$AQ$6:$AQ$3326)*(AH753=$AH$6:$AH$3326)*((AN753&lt;$AO$6:$AO$3326)*(AO753&gt;$AN$6:$AN$3326))*(ROW($AQ$6:$AQ$3326)&lt;&gt;ROW(AQ753)))&gt;0,"CRUZADO","Sin cruce")))</f>
        <v>Sin cruce</v>
      </c>
    </row>
    <row r="754" spans="3:44" s="8" customFormat="1" ht="18.75" hidden="1" customHeight="1" x14ac:dyDescent="0.25">
      <c r="C754" s="11" t="s">
        <v>639</v>
      </c>
      <c r="D754" s="24" t="s">
        <v>525</v>
      </c>
      <c r="E754" s="24">
        <v>20261</v>
      </c>
      <c r="F754" s="11" t="s">
        <v>23</v>
      </c>
      <c r="G754" s="11" t="s">
        <v>20</v>
      </c>
      <c r="H754" s="11" t="s">
        <v>54</v>
      </c>
      <c r="I754" s="11">
        <v>4</v>
      </c>
      <c r="J754" s="11" t="s">
        <v>16</v>
      </c>
      <c r="K754" s="108" t="s">
        <v>940</v>
      </c>
      <c r="L754" s="26" t="s">
        <v>941</v>
      </c>
      <c r="M754" s="24" t="s">
        <v>927</v>
      </c>
      <c r="N754" s="24" t="s">
        <v>644</v>
      </c>
      <c r="O754" s="11" t="s">
        <v>512</v>
      </c>
      <c r="P754" s="24">
        <v>0</v>
      </c>
      <c r="Q754" s="24">
        <v>2</v>
      </c>
      <c r="R754" s="47">
        <v>2</v>
      </c>
      <c r="S754" s="24">
        <v>3</v>
      </c>
      <c r="T754" s="39"/>
      <c r="U754" s="24">
        <v>18</v>
      </c>
      <c r="V754" s="24" t="str">
        <f>IF(W754="","",IFERROR(INDEX(#REF!,MATCH(W754,#REF!,0)),"NUEVO"))</f>
        <v>NUEVO</v>
      </c>
      <c r="W754" s="111" t="s">
        <v>263</v>
      </c>
      <c r="X754" s="51" t="s">
        <v>96</v>
      </c>
      <c r="Y754" s="24" t="s">
        <v>700</v>
      </c>
      <c r="Z754" s="24" t="s">
        <v>647</v>
      </c>
      <c r="AA754" s="24"/>
      <c r="AB754" s="24"/>
      <c r="AC754" s="24"/>
      <c r="AD754" s="24" t="s">
        <v>1194</v>
      </c>
      <c r="AE754" s="24"/>
      <c r="AF754" s="24" t="s">
        <v>700</v>
      </c>
      <c r="AG754" s="24" t="str">
        <f t="shared" si="441"/>
        <v>P</v>
      </c>
      <c r="AH754" s="24">
        <v>1</v>
      </c>
      <c r="AI754" s="24">
        <v>12</v>
      </c>
      <c r="AJ754" s="24">
        <v>40</v>
      </c>
      <c r="AK754" s="24">
        <v>14</v>
      </c>
      <c r="AL754" s="24">
        <v>20</v>
      </c>
      <c r="AM754" s="24">
        <f t="shared" si="455"/>
        <v>1.9999999999999993</v>
      </c>
      <c r="AN754" s="97">
        <f t="shared" si="456"/>
        <v>0.52777777777777779</v>
      </c>
      <c r="AO754" s="97">
        <f t="shared" si="457"/>
        <v>0.59722222222222221</v>
      </c>
      <c r="AP754" s="24" t="str" cm="1">
        <f t="array" ref="AP754">IF(W754="","",IF(SUMPRODUCT((W754=$W$6:$W$3326)*(AH754=$AH$6:$AH$3326)*(AN754=$AN$6:$AN$3326)*(AO754=$AO$6:$AO$3326)*(ROW($W$6:$W$3326)&lt;&gt;ROW(W754))*((R754=0)*($R$6:$R$3326&gt;0)+(R754&gt;0)*($R$6:$R$3326=0)))&gt;0,"SALONES UNIDOS",IF(SUMPRODUCT((W754=$W$6:$W$3326)*(AH754=$AH$6:$AH$3326)*((AN754&lt;$AO$6:$AO$3326)*(AO754&gt;$AN$6:$AN$3326))*(ROW($W$6:$W$3326)&lt;&gt;ROW(W754)))&gt;0,"CRUZADO","Sin cruce")))</f>
        <v>Sin cruce</v>
      </c>
      <c r="AQ754" s="97" t="str">
        <f t="shared" si="458"/>
        <v>IC4PRINCIPALA</v>
      </c>
      <c r="AR754" s="97" t="str" cm="1">
        <f t="array" ref="AR754">IF(AQ754="","",IF(SUMPRODUCT((AQ754=$AQ$6:$AQ$3326)*(AH754=$AH$6:$AH$3326)*(AN754=$AN$6:$AN$3326)*(AO754=$AO$6:$AO$3326)*(ROW($AQ$6:$AQ$3326)&lt;&gt;ROW(AQ754))*((R754=0)*($R$6:$R$3326&gt;0)+(R754&gt;0)*($R$6:$R$3326=0)))&gt;0,"SALONES UNIDOS",IF(SUMPRODUCT((AQ754=$AQ$6:$AQ$3326)*(AH754=$AH$6:$AH$3326)*((AN754&lt;$AO$6:$AO$3326)*(AO754&gt;$AN$6:$AN$3326))*(ROW($AQ$6:$AQ$3326)&lt;&gt;ROW(AQ754)))&gt;0,"CRUZADO","Sin cruce")))</f>
        <v>Sin cruce</v>
      </c>
    </row>
    <row r="755" spans="3:44" s="8" customFormat="1" ht="18.75" hidden="1" customHeight="1" x14ac:dyDescent="0.25">
      <c r="C755" s="11" t="s">
        <v>639</v>
      </c>
      <c r="D755" s="24" t="s">
        <v>525</v>
      </c>
      <c r="E755" s="24">
        <v>20261</v>
      </c>
      <c r="F755" s="11" t="s">
        <v>23</v>
      </c>
      <c r="G755" s="11" t="s">
        <v>20</v>
      </c>
      <c r="H755" s="11" t="s">
        <v>54</v>
      </c>
      <c r="I755" s="11">
        <v>4</v>
      </c>
      <c r="J755" s="11" t="s">
        <v>16</v>
      </c>
      <c r="K755" s="108" t="s">
        <v>940</v>
      </c>
      <c r="L755" s="26" t="s">
        <v>941</v>
      </c>
      <c r="M755" s="24" t="s">
        <v>927</v>
      </c>
      <c r="N755" s="24" t="s">
        <v>644</v>
      </c>
      <c r="O755" s="11" t="s">
        <v>512</v>
      </c>
      <c r="P755" s="24">
        <v>2</v>
      </c>
      <c r="Q755" s="24">
        <v>0</v>
      </c>
      <c r="R755" s="47">
        <v>2</v>
      </c>
      <c r="S755" s="24">
        <v>3</v>
      </c>
      <c r="T755" s="39"/>
      <c r="U755" s="24">
        <v>18</v>
      </c>
      <c r="V755" s="24" t="str">
        <f>IF(W755="","",IFERROR(INDEX(#REF!,MATCH(W755,#REF!,0)),"NUEVO"))</f>
        <v>NUEVO</v>
      </c>
      <c r="W755" s="111" t="s">
        <v>263</v>
      </c>
      <c r="X755" s="51" t="s">
        <v>96</v>
      </c>
      <c r="Y755" s="24" t="s">
        <v>700</v>
      </c>
      <c r="Z755" s="24" t="s">
        <v>647</v>
      </c>
      <c r="AA755" s="24" t="s">
        <v>16</v>
      </c>
      <c r="AB755" s="24" t="s">
        <v>1089</v>
      </c>
      <c r="AC755" s="24"/>
      <c r="AD755" s="24"/>
      <c r="AE755" s="24"/>
      <c r="AF755" s="24" t="s">
        <v>700</v>
      </c>
      <c r="AG755" s="24" t="str">
        <f t="shared" si="441"/>
        <v>T</v>
      </c>
      <c r="AH755" s="24">
        <v>1</v>
      </c>
      <c r="AI755" s="24">
        <v>14</v>
      </c>
      <c r="AJ755" s="24">
        <v>20</v>
      </c>
      <c r="AK755" s="24">
        <v>16</v>
      </c>
      <c r="AL755" s="24">
        <v>0</v>
      </c>
      <c r="AM755" s="24">
        <f t="shared" si="438"/>
        <v>1.9999999999999993</v>
      </c>
      <c r="AN755" s="97">
        <f t="shared" si="439"/>
        <v>0.59722222222222221</v>
      </c>
      <c r="AO755" s="97">
        <f t="shared" si="440"/>
        <v>0.66666666666666663</v>
      </c>
      <c r="AP755" s="24" t="str" cm="1">
        <f t="array" ref="AP755">IF(W755="","",IF(SUMPRODUCT((W755=$W$6:$W$3326)*(AH755=$AH$6:$AH$3326)*(AN755=$AN$6:$AN$3326)*(AO755=$AO$6:$AO$3326)*(ROW($W$6:$W$3326)&lt;&gt;ROW(W755))*((R755=0)*($R$6:$R$3326&gt;0)+(R755&gt;0)*($R$6:$R$3326=0)))&gt;0,"SALONES UNIDOS",IF(SUMPRODUCT((W755=$W$6:$W$3326)*(AH755=$AH$6:$AH$3326)*((AN755&lt;$AO$6:$AO$3326)*(AO755&gt;$AN$6:$AN$3326))*(ROW($W$6:$W$3326)&lt;&gt;ROW(W755)))&gt;0,"CRUZADO","Sin cruce")))</f>
        <v>Sin cruce</v>
      </c>
      <c r="AQ755" s="97" t="str">
        <f t="shared" si="442"/>
        <v>IC4PRINCIPALA</v>
      </c>
      <c r="AR755" s="97" t="str" cm="1">
        <f t="array" ref="AR755">IF(AQ755="","",IF(SUMPRODUCT((AQ755=$AQ$6:$AQ$3326)*(AH755=$AH$6:$AH$3326)*(AN755=$AN$6:$AN$3326)*(AO755=$AO$6:$AO$3326)*(ROW($AQ$6:$AQ$3326)&lt;&gt;ROW(AQ755))*((R755=0)*($R$6:$R$3326&gt;0)+(R755&gt;0)*($R$6:$R$3326=0)))&gt;0,"SALONES UNIDOS",IF(SUMPRODUCT((AQ755=$AQ$6:$AQ$3326)*(AH755=$AH$6:$AH$3326)*((AN755&lt;$AO$6:$AO$3326)*(AO755&gt;$AN$6:$AN$3326))*(ROW($AQ$6:$AQ$3326)&lt;&gt;ROW(AQ755)))&gt;0,"CRUZADO","Sin cruce")))</f>
        <v>Sin cruce</v>
      </c>
    </row>
    <row r="756" spans="3:44" s="8" customFormat="1" ht="18.75" hidden="1" customHeight="1" x14ac:dyDescent="0.25">
      <c r="C756" s="11" t="s">
        <v>639</v>
      </c>
      <c r="D756" s="24" t="s">
        <v>525</v>
      </c>
      <c r="E756" s="24">
        <v>20261</v>
      </c>
      <c r="F756" s="11" t="s">
        <v>23</v>
      </c>
      <c r="G756" s="11" t="s">
        <v>20</v>
      </c>
      <c r="H756" s="11" t="s">
        <v>54</v>
      </c>
      <c r="I756" s="11">
        <v>4</v>
      </c>
      <c r="J756" s="11" t="s">
        <v>16</v>
      </c>
      <c r="K756" s="108" t="s">
        <v>943</v>
      </c>
      <c r="L756" s="26" t="s">
        <v>944</v>
      </c>
      <c r="M756" s="24" t="s">
        <v>658</v>
      </c>
      <c r="N756" s="24" t="s">
        <v>644</v>
      </c>
      <c r="O756" s="11" t="s">
        <v>521</v>
      </c>
      <c r="P756" s="24">
        <v>2</v>
      </c>
      <c r="Q756" s="24">
        <v>2</v>
      </c>
      <c r="R756" s="47">
        <v>4</v>
      </c>
      <c r="S756" s="24">
        <v>3</v>
      </c>
      <c r="T756" s="39"/>
      <c r="U756" s="24">
        <v>18</v>
      </c>
      <c r="V756" s="24" t="str">
        <f>IF(W756="","",IFERROR(INDEX(#REF!,MATCH(W756,#REF!,0)),"NUEVO"))</f>
        <v>NUEVO</v>
      </c>
      <c r="W756" s="111" t="s">
        <v>105</v>
      </c>
      <c r="X756" s="51" t="s">
        <v>95</v>
      </c>
      <c r="Y756" s="24" t="s">
        <v>700</v>
      </c>
      <c r="Z756" s="24" t="s">
        <v>647</v>
      </c>
      <c r="AA756" s="24"/>
      <c r="AB756" s="24"/>
      <c r="AC756" s="24"/>
      <c r="AD756" s="24"/>
      <c r="AE756" s="24"/>
      <c r="AF756" s="24" t="s">
        <v>700</v>
      </c>
      <c r="AG756" s="24" t="str">
        <f t="shared" si="441"/>
        <v>TP</v>
      </c>
      <c r="AH756" s="24">
        <v>4</v>
      </c>
      <c r="AI756" s="24">
        <v>18</v>
      </c>
      <c r="AJ756" s="24">
        <v>30</v>
      </c>
      <c r="AK756" s="24">
        <v>21</v>
      </c>
      <c r="AL756" s="24">
        <v>50</v>
      </c>
      <c r="AM756" s="24">
        <f t="shared" si="438"/>
        <v>3.9999999999999987</v>
      </c>
      <c r="AN756" s="97">
        <f t="shared" si="439"/>
        <v>0.77083333333333337</v>
      </c>
      <c r="AO756" s="97">
        <f t="shared" si="440"/>
        <v>0.90972222222222221</v>
      </c>
      <c r="AP756" s="24" t="str" cm="1">
        <f t="array" ref="AP756">IF(W756="","",IF(SUMPRODUCT((W756=$W$6:$W$3326)*(AH756=$AH$6:$AH$3326)*(AN756=$AN$6:$AN$3326)*(AO756=$AO$6:$AO$3326)*(ROW($W$6:$W$3326)&lt;&gt;ROW(W756))*((R756=0)*($R$6:$R$3326&gt;0)+(R756&gt;0)*($R$6:$R$3326=0)))&gt;0,"SALONES UNIDOS",IF(SUMPRODUCT((W756=$W$6:$W$3326)*(AH756=$AH$6:$AH$3326)*((AN756&lt;$AO$6:$AO$3326)*(AO756&gt;$AN$6:$AN$3326))*(ROW($W$6:$W$3326)&lt;&gt;ROW(W756)))&gt;0,"CRUZADO","Sin cruce")))</f>
        <v>SALONES UNIDOS</v>
      </c>
      <c r="AQ756" s="97" t="str">
        <f t="shared" si="442"/>
        <v>IC4PRINCIPALA</v>
      </c>
      <c r="AR756" s="97" t="str" cm="1">
        <f t="array" ref="AR756">IF(AQ756="","",IF(SUMPRODUCT((AQ756=$AQ$6:$AQ$3326)*(AH756=$AH$6:$AH$3326)*(AN756=$AN$6:$AN$3326)*(AO756=$AO$6:$AO$3326)*(ROW($AQ$6:$AQ$3326)&lt;&gt;ROW(AQ756))*((R756=0)*($R$6:$R$3326&gt;0)+(R756&gt;0)*($R$6:$R$3326=0)))&gt;0,"SALONES UNIDOS",IF(SUMPRODUCT((AQ756=$AQ$6:$AQ$3326)*(AH756=$AH$6:$AH$3326)*((AN756&lt;$AO$6:$AO$3326)*(AO756&gt;$AN$6:$AN$3326))*(ROW($AQ$6:$AQ$3326)&lt;&gt;ROW(AQ756)))&gt;0,"CRUZADO","Sin cruce")))</f>
        <v>Sin cruce</v>
      </c>
    </row>
    <row r="757" spans="3:44" s="8" customFormat="1" ht="18.75" hidden="1" customHeight="1" x14ac:dyDescent="0.25">
      <c r="C757" s="11" t="s">
        <v>639</v>
      </c>
      <c r="D757" s="24" t="s">
        <v>525</v>
      </c>
      <c r="E757" s="24">
        <v>20261</v>
      </c>
      <c r="F757" s="11" t="s">
        <v>23</v>
      </c>
      <c r="G757" s="11" t="s">
        <v>20</v>
      </c>
      <c r="H757" s="11" t="s">
        <v>54</v>
      </c>
      <c r="I757" s="11">
        <v>4</v>
      </c>
      <c r="J757" s="11" t="s">
        <v>16</v>
      </c>
      <c r="K757" s="108" t="s">
        <v>945</v>
      </c>
      <c r="L757" s="26" t="s">
        <v>799</v>
      </c>
      <c r="M757" s="24" t="s">
        <v>658</v>
      </c>
      <c r="N757" s="24" t="s">
        <v>644</v>
      </c>
      <c r="O757" s="11" t="s">
        <v>512</v>
      </c>
      <c r="P757" s="24">
        <v>1</v>
      </c>
      <c r="Q757" s="24">
        <v>4</v>
      </c>
      <c r="R757" s="47">
        <v>5</v>
      </c>
      <c r="S757" s="24">
        <v>3</v>
      </c>
      <c r="T757" s="39"/>
      <c r="U757" s="24">
        <v>18</v>
      </c>
      <c r="V757" s="24" t="str">
        <f>IF(W757="","",IFERROR(INDEX(#REF!,MATCH(W757,#REF!,0)),"NUEVO"))</f>
        <v>NUEVO</v>
      </c>
      <c r="W757" s="111" t="s">
        <v>447</v>
      </c>
      <c r="X757" s="51" t="s">
        <v>96</v>
      </c>
      <c r="Y757" s="24" t="s">
        <v>700</v>
      </c>
      <c r="Z757" s="24" t="s">
        <v>647</v>
      </c>
      <c r="AA757" s="24" t="s">
        <v>16</v>
      </c>
      <c r="AB757" s="24" t="s">
        <v>805</v>
      </c>
      <c r="AC757" s="24"/>
      <c r="AD757" s="24"/>
      <c r="AE757" s="24"/>
      <c r="AF757" s="24" t="s">
        <v>700</v>
      </c>
      <c r="AG757" s="24" t="str">
        <f t="shared" si="441"/>
        <v>TP</v>
      </c>
      <c r="AH757" s="24">
        <v>3</v>
      </c>
      <c r="AI757" s="24">
        <v>14</v>
      </c>
      <c r="AJ757" s="24">
        <v>20</v>
      </c>
      <c r="AK757" s="24">
        <v>18</v>
      </c>
      <c r="AL757" s="24">
        <v>30</v>
      </c>
      <c r="AM757" s="24">
        <f t="shared" si="438"/>
        <v>5.0000000000000009</v>
      </c>
      <c r="AN757" s="97">
        <f t="shared" si="439"/>
        <v>0.59722222222222221</v>
      </c>
      <c r="AO757" s="97">
        <f t="shared" si="440"/>
        <v>0.77083333333333337</v>
      </c>
      <c r="AP757" s="24" t="str" cm="1">
        <f t="array" ref="AP757">IF(W757="","",IF(SUMPRODUCT((W757=$W$6:$W$3326)*(AH757=$AH$6:$AH$3326)*(AN757=$AN$6:$AN$3326)*(AO757=$AO$6:$AO$3326)*(ROW($W$6:$W$3326)&lt;&gt;ROW(W757))*((R757=0)*($R$6:$R$3326&gt;0)+(R757&gt;0)*($R$6:$R$3326=0)))&gt;0,"SALONES UNIDOS",IF(SUMPRODUCT((W757=$W$6:$W$3326)*(AH757=$AH$6:$AH$3326)*((AN757&lt;$AO$6:$AO$3326)*(AO757&gt;$AN$6:$AN$3326))*(ROW($W$6:$W$3326)&lt;&gt;ROW(W757)))&gt;0,"CRUZADO","Sin cruce")))</f>
        <v>Sin cruce</v>
      </c>
      <c r="AQ757" s="97" t="str">
        <f t="shared" si="442"/>
        <v>IC4PRINCIPALA</v>
      </c>
      <c r="AR757" s="97" t="str" cm="1">
        <f t="array" ref="AR757">IF(AQ757="","",IF(SUMPRODUCT((AQ757=$AQ$6:$AQ$3326)*(AH757=$AH$6:$AH$3326)*(AN757=$AN$6:$AN$3326)*(AO757=$AO$6:$AO$3326)*(ROW($AQ$6:$AQ$3326)&lt;&gt;ROW(AQ757))*((R757=0)*($R$6:$R$3326&gt;0)+(R757&gt;0)*($R$6:$R$3326=0)))&gt;0,"SALONES UNIDOS",IF(SUMPRODUCT((AQ757=$AQ$6:$AQ$3326)*(AH757=$AH$6:$AH$3326)*((AN757&lt;$AO$6:$AO$3326)*(AO757&gt;$AN$6:$AN$3326))*(ROW($AQ$6:$AQ$3326)&lt;&gt;ROW(AQ757)))&gt;0,"CRUZADO","Sin cruce")))</f>
        <v>Sin cruce</v>
      </c>
    </row>
    <row r="758" spans="3:44" s="8" customFormat="1" ht="18.75" hidden="1" customHeight="1" x14ac:dyDescent="0.25">
      <c r="C758" s="11" t="s">
        <v>639</v>
      </c>
      <c r="D758" s="24" t="s">
        <v>525</v>
      </c>
      <c r="E758" s="24">
        <v>20261</v>
      </c>
      <c r="F758" s="11" t="s">
        <v>23</v>
      </c>
      <c r="G758" s="11" t="s">
        <v>20</v>
      </c>
      <c r="H758" s="11" t="s">
        <v>54</v>
      </c>
      <c r="I758" s="11">
        <v>5</v>
      </c>
      <c r="J758" s="11" t="s">
        <v>16</v>
      </c>
      <c r="K758" s="108" t="s">
        <v>946</v>
      </c>
      <c r="L758" s="26" t="s">
        <v>947</v>
      </c>
      <c r="M758" s="24" t="s">
        <v>927</v>
      </c>
      <c r="N758" s="24" t="s">
        <v>644</v>
      </c>
      <c r="O758" s="11" t="s">
        <v>512</v>
      </c>
      <c r="P758" s="24">
        <v>2</v>
      </c>
      <c r="Q758" s="24">
        <v>0</v>
      </c>
      <c r="R758" s="47">
        <v>2</v>
      </c>
      <c r="S758" s="24">
        <v>3</v>
      </c>
      <c r="T758" s="39"/>
      <c r="U758" s="24">
        <v>20</v>
      </c>
      <c r="V758" s="24" t="str">
        <f>IF(W758="","",IFERROR(INDEX(#REF!,MATCH(W758,#REF!,0)),"NUEVO"))</f>
        <v>NUEVO</v>
      </c>
      <c r="W758" s="111" t="s">
        <v>263</v>
      </c>
      <c r="X758" s="51" t="s">
        <v>96</v>
      </c>
      <c r="Y758" s="24" t="s">
        <v>700</v>
      </c>
      <c r="Z758" s="24" t="s">
        <v>647</v>
      </c>
      <c r="AA758" s="24" t="s">
        <v>16</v>
      </c>
      <c r="AB758" s="24" t="s">
        <v>1092</v>
      </c>
      <c r="AC758" s="24"/>
      <c r="AD758" s="24"/>
      <c r="AE758" s="24"/>
      <c r="AF758" s="24" t="s">
        <v>700</v>
      </c>
      <c r="AG758" s="24" t="str">
        <f t="shared" si="441"/>
        <v>T</v>
      </c>
      <c r="AH758" s="24">
        <v>3</v>
      </c>
      <c r="AI758" s="24">
        <v>14</v>
      </c>
      <c r="AJ758" s="24">
        <v>20</v>
      </c>
      <c r="AK758" s="24">
        <v>16</v>
      </c>
      <c r="AL758" s="24">
        <v>0</v>
      </c>
      <c r="AM758" s="24">
        <f t="shared" si="438"/>
        <v>1.9999999999999993</v>
      </c>
      <c r="AN758" s="97">
        <f t="shared" si="439"/>
        <v>0.59722222222222221</v>
      </c>
      <c r="AO758" s="97">
        <f t="shared" si="440"/>
        <v>0.66666666666666663</v>
      </c>
      <c r="AP758" s="24" t="str" cm="1">
        <f t="array" ref="AP758">IF(W758="","",IF(SUMPRODUCT((W758=$W$6:$W$3326)*(AH758=$AH$6:$AH$3326)*(AN758=$AN$6:$AN$3326)*(AO758=$AO$6:$AO$3326)*(ROW($W$6:$W$3326)&lt;&gt;ROW(W758))*((R758=0)*($R$6:$R$3326&gt;0)+(R758&gt;0)*($R$6:$R$3326=0)))&gt;0,"SALONES UNIDOS",IF(SUMPRODUCT((W758=$W$6:$W$3326)*(AH758=$AH$6:$AH$3326)*((AN758&lt;$AO$6:$AO$3326)*(AO758&gt;$AN$6:$AN$3326))*(ROW($W$6:$W$3326)&lt;&gt;ROW(W758)))&gt;0,"CRUZADO","Sin cruce")))</f>
        <v>Sin cruce</v>
      </c>
      <c r="AQ758" s="97" t="str">
        <f t="shared" si="442"/>
        <v>IC5PRINCIPALA</v>
      </c>
      <c r="AR758" s="97" t="str" cm="1">
        <f t="array" ref="AR758">IF(AQ758="","",IF(SUMPRODUCT((AQ758=$AQ$6:$AQ$3326)*(AH758=$AH$6:$AH$3326)*(AN758=$AN$6:$AN$3326)*(AO758=$AO$6:$AO$3326)*(ROW($AQ$6:$AQ$3326)&lt;&gt;ROW(AQ758))*((R758=0)*($R$6:$R$3326&gt;0)+(R758&gt;0)*($R$6:$R$3326=0)))&gt;0,"SALONES UNIDOS",IF(SUMPRODUCT((AQ758=$AQ$6:$AQ$3326)*(AH758=$AH$6:$AH$3326)*((AN758&lt;$AO$6:$AO$3326)*(AO758&gt;$AN$6:$AN$3326))*(ROW($AQ$6:$AQ$3326)&lt;&gt;ROW(AQ758)))&gt;0,"CRUZADO","Sin cruce")))</f>
        <v>Sin cruce</v>
      </c>
    </row>
    <row r="759" spans="3:44" s="8" customFormat="1" ht="18.75" hidden="1" customHeight="1" x14ac:dyDescent="0.25">
      <c r="C759" s="11" t="s">
        <v>639</v>
      </c>
      <c r="D759" s="24" t="s">
        <v>525</v>
      </c>
      <c r="E759" s="24">
        <v>20261</v>
      </c>
      <c r="F759" s="11" t="s">
        <v>23</v>
      </c>
      <c r="G759" s="11" t="s">
        <v>20</v>
      </c>
      <c r="H759" s="11" t="s">
        <v>54</v>
      </c>
      <c r="I759" s="11">
        <v>5</v>
      </c>
      <c r="J759" s="11" t="s">
        <v>16</v>
      </c>
      <c r="K759" s="108" t="s">
        <v>946</v>
      </c>
      <c r="L759" s="26" t="s">
        <v>947</v>
      </c>
      <c r="M759" s="24" t="s">
        <v>927</v>
      </c>
      <c r="N759" s="24" t="s">
        <v>644</v>
      </c>
      <c r="O759" s="11" t="s">
        <v>512</v>
      </c>
      <c r="P759" s="24">
        <v>0</v>
      </c>
      <c r="Q759" s="24">
        <v>2</v>
      </c>
      <c r="R759" s="47">
        <v>2</v>
      </c>
      <c r="S759" s="24">
        <v>3</v>
      </c>
      <c r="T759" s="39"/>
      <c r="U759" s="24">
        <v>20</v>
      </c>
      <c r="V759" s="24" t="str">
        <f>IF(W759="","",IFERROR(INDEX(#REF!,MATCH(W759,#REF!,0)),"NUEVO"))</f>
        <v>NUEVO</v>
      </c>
      <c r="W759" s="111" t="s">
        <v>263</v>
      </c>
      <c r="X759" s="51" t="s">
        <v>96</v>
      </c>
      <c r="Y759" s="24" t="s">
        <v>700</v>
      </c>
      <c r="Z759" s="24" t="s">
        <v>647</v>
      </c>
      <c r="AA759" s="24"/>
      <c r="AB759" s="24"/>
      <c r="AC759" s="24"/>
      <c r="AD759" s="24" t="s">
        <v>1194</v>
      </c>
      <c r="AE759" s="24"/>
      <c r="AF759" s="24" t="s">
        <v>700</v>
      </c>
      <c r="AG759" s="24" t="str">
        <f t="shared" si="441"/>
        <v>P</v>
      </c>
      <c r="AH759" s="24">
        <v>3</v>
      </c>
      <c r="AI759" s="24">
        <v>16</v>
      </c>
      <c r="AJ759" s="24">
        <v>0</v>
      </c>
      <c r="AK759" s="24">
        <v>17</v>
      </c>
      <c r="AL759" s="24">
        <v>40</v>
      </c>
      <c r="AM759" s="24">
        <f t="shared" ref="AM759" si="459">IF(R759=0,0,IF(AI759="",R759,IF(X759="HIBRIDO VIRTUAL",0,((((AK759/24)+(AL759/1440))-((AI759/24)+(AJ759/1440)))*1440/50))))</f>
        <v>2.0000000000000027</v>
      </c>
      <c r="AN759" s="97">
        <f t="shared" ref="AN759" si="460">AI759/24+AJ759/1440</f>
        <v>0.66666666666666663</v>
      </c>
      <c r="AO759" s="97">
        <f t="shared" ref="AO759" si="461">AK759/24+AL759/1440</f>
        <v>0.73611111111111116</v>
      </c>
      <c r="AP759" s="24" t="str" cm="1">
        <f t="array" ref="AP759">IF(W759="","",IF(SUMPRODUCT((W759=$W$6:$W$3326)*(AH759=$AH$6:$AH$3326)*(AN759=$AN$6:$AN$3326)*(AO759=$AO$6:$AO$3326)*(ROW($W$6:$W$3326)&lt;&gt;ROW(W759))*((R759=0)*($R$6:$R$3326&gt;0)+(R759&gt;0)*($R$6:$R$3326=0)))&gt;0,"SALONES UNIDOS",IF(SUMPRODUCT((W759=$W$6:$W$3326)*(AH759=$AH$6:$AH$3326)*((AN759&lt;$AO$6:$AO$3326)*(AO759&gt;$AN$6:$AN$3326))*(ROW($W$6:$W$3326)&lt;&gt;ROW(W759)))&gt;0,"CRUZADO","Sin cruce")))</f>
        <v>Sin cruce</v>
      </c>
      <c r="AQ759" s="97" t="str">
        <f t="shared" ref="AQ759" si="462">TRIM(CONCATENATE(H759,I759,F759,J759))</f>
        <v>IC5PRINCIPALA</v>
      </c>
      <c r="AR759" s="97" t="str" cm="1">
        <f t="array" ref="AR759">IF(AQ759="","",IF(SUMPRODUCT((AQ759=$AQ$6:$AQ$3326)*(AH759=$AH$6:$AH$3326)*(AN759=$AN$6:$AN$3326)*(AO759=$AO$6:$AO$3326)*(ROW($AQ$6:$AQ$3326)&lt;&gt;ROW(AQ759))*((R759=0)*($R$6:$R$3326&gt;0)+(R759&gt;0)*($R$6:$R$3326=0)))&gt;0,"SALONES UNIDOS",IF(SUMPRODUCT((AQ759=$AQ$6:$AQ$3326)*(AH759=$AH$6:$AH$3326)*((AN759&lt;$AO$6:$AO$3326)*(AO759&gt;$AN$6:$AN$3326))*(ROW($AQ$6:$AQ$3326)&lt;&gt;ROW(AQ759)))&gt;0,"CRUZADO","Sin cruce")))</f>
        <v>Sin cruce</v>
      </c>
    </row>
    <row r="760" spans="3:44" s="8" customFormat="1" ht="18.75" hidden="1" customHeight="1" x14ac:dyDescent="0.25">
      <c r="C760" s="11" t="s">
        <v>639</v>
      </c>
      <c r="D760" s="24" t="s">
        <v>525</v>
      </c>
      <c r="E760" s="24">
        <v>20261</v>
      </c>
      <c r="F760" s="11" t="s">
        <v>23</v>
      </c>
      <c r="G760" s="11" t="s">
        <v>20</v>
      </c>
      <c r="H760" s="11" t="s">
        <v>54</v>
      </c>
      <c r="I760" s="11">
        <v>5</v>
      </c>
      <c r="J760" s="11" t="s">
        <v>16</v>
      </c>
      <c r="K760" s="108" t="s">
        <v>949</v>
      </c>
      <c r="L760" s="26" t="s">
        <v>950</v>
      </c>
      <c r="M760" s="24" t="s">
        <v>927</v>
      </c>
      <c r="N760" s="24" t="s">
        <v>644</v>
      </c>
      <c r="O760" s="11" t="s">
        <v>512</v>
      </c>
      <c r="P760" s="24">
        <v>2</v>
      </c>
      <c r="Q760" s="24">
        <v>0</v>
      </c>
      <c r="R760" s="47">
        <v>2</v>
      </c>
      <c r="S760" s="24">
        <v>3</v>
      </c>
      <c r="T760" s="39"/>
      <c r="U760" s="24">
        <v>20</v>
      </c>
      <c r="V760" s="24" t="str">
        <f>IF(W760="","",IFERROR(INDEX(#REF!,MATCH(W760,#REF!,0)),"NUEVO"))</f>
        <v>NUEVO</v>
      </c>
      <c r="W760" s="111" t="s">
        <v>263</v>
      </c>
      <c r="X760" s="51" t="s">
        <v>96</v>
      </c>
      <c r="Y760" s="24" t="s">
        <v>802</v>
      </c>
      <c r="Z760" s="24" t="s">
        <v>647</v>
      </c>
      <c r="AA760" s="24" t="s">
        <v>16</v>
      </c>
      <c r="AB760" s="24" t="s">
        <v>1083</v>
      </c>
      <c r="AC760" s="24"/>
      <c r="AD760" s="24"/>
      <c r="AE760" s="24"/>
      <c r="AF760" s="24" t="s">
        <v>802</v>
      </c>
      <c r="AG760" s="24" t="str">
        <f t="shared" si="441"/>
        <v>T</v>
      </c>
      <c r="AH760" s="24">
        <v>2</v>
      </c>
      <c r="AI760" s="24">
        <v>7</v>
      </c>
      <c r="AJ760" s="24">
        <v>40</v>
      </c>
      <c r="AK760" s="24">
        <v>9</v>
      </c>
      <c r="AL760" s="24">
        <v>20</v>
      </c>
      <c r="AM760" s="24">
        <f t="shared" si="438"/>
        <v>1.9999999999999993</v>
      </c>
      <c r="AN760" s="97">
        <f t="shared" si="439"/>
        <v>0.31944444444444448</v>
      </c>
      <c r="AO760" s="97">
        <f t="shared" si="440"/>
        <v>0.3888888888888889</v>
      </c>
      <c r="AP760" s="24" t="str" cm="1">
        <f t="array" ref="AP760">IF(W760="","",IF(SUMPRODUCT((W760=$W$6:$W$3326)*(AH760=$AH$6:$AH$3326)*(AN760=$AN$6:$AN$3326)*(AO760=$AO$6:$AO$3326)*(ROW($W$6:$W$3326)&lt;&gt;ROW(W760))*((R760=0)*($R$6:$R$3326&gt;0)+(R760&gt;0)*($R$6:$R$3326=0)))&gt;0,"SALONES UNIDOS",IF(SUMPRODUCT((W760=$W$6:$W$3326)*(AH760=$AH$6:$AH$3326)*((AN760&lt;$AO$6:$AO$3326)*(AO760&gt;$AN$6:$AN$3326))*(ROW($W$6:$W$3326)&lt;&gt;ROW(W760)))&gt;0,"CRUZADO","Sin cruce")))</f>
        <v>Sin cruce</v>
      </c>
      <c r="AQ760" s="97" t="str">
        <f t="shared" si="442"/>
        <v>IC5PRINCIPALA</v>
      </c>
      <c r="AR760" s="97" t="str" cm="1">
        <f t="array" ref="AR760">IF(AQ760="","",IF(SUMPRODUCT((AQ760=$AQ$6:$AQ$3326)*(AH760=$AH$6:$AH$3326)*(AN760=$AN$6:$AN$3326)*(AO760=$AO$6:$AO$3326)*(ROW($AQ$6:$AQ$3326)&lt;&gt;ROW(AQ760))*((R760=0)*($R$6:$R$3326&gt;0)+(R760&gt;0)*($R$6:$R$3326=0)))&gt;0,"SALONES UNIDOS",IF(SUMPRODUCT((AQ760=$AQ$6:$AQ$3326)*(AH760=$AH$6:$AH$3326)*((AN760&lt;$AO$6:$AO$3326)*(AO760&gt;$AN$6:$AN$3326))*(ROW($AQ$6:$AQ$3326)&lt;&gt;ROW(AQ760)))&gt;0,"CRUZADO","Sin cruce")))</f>
        <v>Sin cruce</v>
      </c>
    </row>
    <row r="761" spans="3:44" s="8" customFormat="1" ht="18.75" hidden="1" customHeight="1" x14ac:dyDescent="0.25">
      <c r="C761" s="11" t="s">
        <v>639</v>
      </c>
      <c r="D761" s="24" t="s">
        <v>525</v>
      </c>
      <c r="E761" s="24">
        <v>20261</v>
      </c>
      <c r="F761" s="11" t="s">
        <v>23</v>
      </c>
      <c r="G761" s="11" t="s">
        <v>20</v>
      </c>
      <c r="H761" s="11" t="s">
        <v>54</v>
      </c>
      <c r="I761" s="11">
        <v>5</v>
      </c>
      <c r="J761" s="11" t="s">
        <v>16</v>
      </c>
      <c r="K761" s="108" t="s">
        <v>949</v>
      </c>
      <c r="L761" s="26" t="s">
        <v>950</v>
      </c>
      <c r="M761" s="24" t="s">
        <v>927</v>
      </c>
      <c r="N761" s="24" t="s">
        <v>644</v>
      </c>
      <c r="O761" s="11" t="s">
        <v>512</v>
      </c>
      <c r="P761" s="24">
        <v>0</v>
      </c>
      <c r="Q761" s="24">
        <v>2</v>
      </c>
      <c r="R761" s="47">
        <v>2</v>
      </c>
      <c r="S761" s="24">
        <v>3</v>
      </c>
      <c r="T761" s="39"/>
      <c r="U761" s="24">
        <v>20</v>
      </c>
      <c r="V761" s="24" t="str">
        <f>IF(W761="","",IFERROR(INDEX(#REF!,MATCH(W761,#REF!,0)),"NUEVO"))</f>
        <v>NUEVO</v>
      </c>
      <c r="W761" s="111" t="s">
        <v>263</v>
      </c>
      <c r="X761" s="51" t="s">
        <v>96</v>
      </c>
      <c r="Y761" s="24" t="s">
        <v>802</v>
      </c>
      <c r="Z761" s="24" t="s">
        <v>647</v>
      </c>
      <c r="AA761" s="24"/>
      <c r="AB761" s="24"/>
      <c r="AC761" s="24"/>
      <c r="AD761" s="24" t="s">
        <v>1194</v>
      </c>
      <c r="AE761" s="24"/>
      <c r="AF761" s="24" t="s">
        <v>802</v>
      </c>
      <c r="AG761" s="24" t="str">
        <f t="shared" si="441"/>
        <v>P</v>
      </c>
      <c r="AH761" s="24">
        <v>2</v>
      </c>
      <c r="AI761" s="24">
        <v>9</v>
      </c>
      <c r="AJ761" s="24">
        <v>20</v>
      </c>
      <c r="AK761" s="24">
        <v>11</v>
      </c>
      <c r="AL761" s="24">
        <v>0</v>
      </c>
      <c r="AM761" s="24">
        <f t="shared" ref="AM761" si="463">IF(R761=0,0,IF(AI761="",R761,IF(X761="HIBRIDO VIRTUAL",0,((((AK761/24)+(AL761/1440))-((AI761/24)+(AJ761/1440)))*1440/50))))</f>
        <v>1.9999999999999993</v>
      </c>
      <c r="AN761" s="97">
        <f t="shared" ref="AN761" si="464">AI761/24+AJ761/1440</f>
        <v>0.3888888888888889</v>
      </c>
      <c r="AO761" s="97">
        <f t="shared" ref="AO761" si="465">AK761/24+AL761/1440</f>
        <v>0.45833333333333331</v>
      </c>
      <c r="AP761" s="24" t="str" cm="1">
        <f t="array" ref="AP761">IF(W761="","",IF(SUMPRODUCT((W761=$W$6:$W$3326)*(AH761=$AH$6:$AH$3326)*(AN761=$AN$6:$AN$3326)*(AO761=$AO$6:$AO$3326)*(ROW($W$6:$W$3326)&lt;&gt;ROW(W761))*((R761=0)*($R$6:$R$3326&gt;0)+(R761&gt;0)*($R$6:$R$3326=0)))&gt;0,"SALONES UNIDOS",IF(SUMPRODUCT((W761=$W$6:$W$3326)*(AH761=$AH$6:$AH$3326)*((AN761&lt;$AO$6:$AO$3326)*(AO761&gt;$AN$6:$AN$3326))*(ROW($W$6:$W$3326)&lt;&gt;ROW(W761)))&gt;0,"CRUZADO","Sin cruce")))</f>
        <v>Sin cruce</v>
      </c>
      <c r="AQ761" s="97" t="str">
        <f t="shared" ref="AQ761" si="466">TRIM(CONCATENATE(H761,I761,F761,J761))</f>
        <v>IC5PRINCIPALA</v>
      </c>
      <c r="AR761" s="97" t="str" cm="1">
        <f t="array" ref="AR761">IF(AQ761="","",IF(SUMPRODUCT((AQ761=$AQ$6:$AQ$3326)*(AH761=$AH$6:$AH$3326)*(AN761=$AN$6:$AN$3326)*(AO761=$AO$6:$AO$3326)*(ROW($AQ$6:$AQ$3326)&lt;&gt;ROW(AQ761))*((R761=0)*($R$6:$R$3326&gt;0)+(R761&gt;0)*($R$6:$R$3326=0)))&gt;0,"SALONES UNIDOS",IF(SUMPRODUCT((AQ761=$AQ$6:$AQ$3326)*(AH761=$AH$6:$AH$3326)*((AN761&lt;$AO$6:$AO$3326)*(AO761&gt;$AN$6:$AN$3326))*(ROW($AQ$6:$AQ$3326)&lt;&gt;ROW(AQ761)))&gt;0,"CRUZADO","Sin cruce")))</f>
        <v>Sin cruce</v>
      </c>
    </row>
    <row r="762" spans="3:44" s="8" customFormat="1" ht="18.75" hidden="1" customHeight="1" x14ac:dyDescent="0.25">
      <c r="C762" s="11" t="s">
        <v>639</v>
      </c>
      <c r="D762" s="24" t="s">
        <v>525</v>
      </c>
      <c r="E762" s="24">
        <v>20261</v>
      </c>
      <c r="F762" s="11" t="s">
        <v>23</v>
      </c>
      <c r="G762" s="11" t="s">
        <v>20</v>
      </c>
      <c r="H762" s="11" t="s">
        <v>54</v>
      </c>
      <c r="I762" s="11">
        <v>5</v>
      </c>
      <c r="J762" s="11" t="s">
        <v>16</v>
      </c>
      <c r="K762" s="108" t="s">
        <v>951</v>
      </c>
      <c r="L762" s="26" t="s">
        <v>952</v>
      </c>
      <c r="M762" s="24" t="s">
        <v>927</v>
      </c>
      <c r="N762" s="24" t="s">
        <v>644</v>
      </c>
      <c r="O762" s="11" t="s">
        <v>512</v>
      </c>
      <c r="P762" s="24">
        <v>2</v>
      </c>
      <c r="Q762" s="24">
        <v>0</v>
      </c>
      <c r="R762" s="47">
        <v>2</v>
      </c>
      <c r="S762" s="24">
        <v>4</v>
      </c>
      <c r="T762" s="39"/>
      <c r="U762" s="24">
        <v>20</v>
      </c>
      <c r="V762" s="24" t="str">
        <f>IF(W762="","",IFERROR(INDEX(#REF!,MATCH(W762,#REF!,0)),"NUEVO"))</f>
        <v>NUEVO</v>
      </c>
      <c r="W762" s="111" t="s">
        <v>565</v>
      </c>
      <c r="X762" s="51" t="s">
        <v>96</v>
      </c>
      <c r="Y762" s="24" t="s">
        <v>802</v>
      </c>
      <c r="Z762" s="24" t="s">
        <v>647</v>
      </c>
      <c r="AA762" s="24" t="s">
        <v>26</v>
      </c>
      <c r="AB762" s="24" t="s">
        <v>1166</v>
      </c>
      <c r="AC762" s="24"/>
      <c r="AD762" s="24"/>
      <c r="AE762" s="24"/>
      <c r="AF762" s="24" t="s">
        <v>802</v>
      </c>
      <c r="AG762" s="24" t="str">
        <f t="shared" si="441"/>
        <v>T</v>
      </c>
      <c r="AH762" s="24">
        <v>3</v>
      </c>
      <c r="AI762" s="24">
        <v>7</v>
      </c>
      <c r="AJ762" s="24">
        <v>40</v>
      </c>
      <c r="AK762" s="24">
        <v>9</v>
      </c>
      <c r="AL762" s="24">
        <v>20</v>
      </c>
      <c r="AM762" s="24">
        <f t="shared" si="438"/>
        <v>1.9999999999999993</v>
      </c>
      <c r="AN762" s="97">
        <f t="shared" si="439"/>
        <v>0.31944444444444448</v>
      </c>
      <c r="AO762" s="97">
        <f t="shared" si="440"/>
        <v>0.3888888888888889</v>
      </c>
      <c r="AP762" s="24" t="str" cm="1">
        <f t="array" ref="AP762">IF(W762="","",IF(SUMPRODUCT((W762=$W$6:$W$3326)*(AH762=$AH$6:$AH$3326)*(AN762=$AN$6:$AN$3326)*(AO762=$AO$6:$AO$3326)*(ROW($W$6:$W$3326)&lt;&gt;ROW(W762))*((R762=0)*($R$6:$R$3326&gt;0)+(R762&gt;0)*($R$6:$R$3326=0)))&gt;0,"SALONES UNIDOS",IF(SUMPRODUCT((W762=$W$6:$W$3326)*(AH762=$AH$6:$AH$3326)*((AN762&lt;$AO$6:$AO$3326)*(AO762&gt;$AN$6:$AN$3326))*(ROW($W$6:$W$3326)&lt;&gt;ROW(W762)))&gt;0,"CRUZADO","Sin cruce")))</f>
        <v>Sin cruce</v>
      </c>
      <c r="AQ762" s="97" t="str">
        <f t="shared" si="442"/>
        <v>IC5PRINCIPALA</v>
      </c>
      <c r="AR762" s="97" t="str" cm="1">
        <f t="array" ref="AR762">IF(AQ762="","",IF(SUMPRODUCT((AQ762=$AQ$6:$AQ$3326)*(AH762=$AH$6:$AH$3326)*(AN762=$AN$6:$AN$3326)*(AO762=$AO$6:$AO$3326)*(ROW($AQ$6:$AQ$3326)&lt;&gt;ROW(AQ762))*((R762=0)*($R$6:$R$3326&gt;0)+(R762&gt;0)*($R$6:$R$3326=0)))&gt;0,"SALONES UNIDOS",IF(SUMPRODUCT((AQ762=$AQ$6:$AQ$3326)*(AH762=$AH$6:$AH$3326)*((AN762&lt;$AO$6:$AO$3326)*(AO762&gt;$AN$6:$AN$3326))*(ROW($AQ$6:$AQ$3326)&lt;&gt;ROW(AQ762)))&gt;0,"CRUZADO","Sin cruce")))</f>
        <v>Sin cruce</v>
      </c>
    </row>
    <row r="763" spans="3:44" s="8" customFormat="1" ht="18.75" hidden="1" customHeight="1" x14ac:dyDescent="0.25">
      <c r="C763" s="11" t="s">
        <v>639</v>
      </c>
      <c r="D763" s="24" t="s">
        <v>525</v>
      </c>
      <c r="E763" s="24">
        <v>20261</v>
      </c>
      <c r="F763" s="11" t="s">
        <v>23</v>
      </c>
      <c r="G763" s="11" t="s">
        <v>20</v>
      </c>
      <c r="H763" s="11" t="s">
        <v>54</v>
      </c>
      <c r="I763" s="11">
        <v>5</v>
      </c>
      <c r="J763" s="11" t="s">
        <v>16</v>
      </c>
      <c r="K763" s="108" t="s">
        <v>951</v>
      </c>
      <c r="L763" s="26" t="s">
        <v>952</v>
      </c>
      <c r="M763" s="24" t="s">
        <v>927</v>
      </c>
      <c r="N763" s="24" t="s">
        <v>644</v>
      </c>
      <c r="O763" s="11" t="s">
        <v>512</v>
      </c>
      <c r="P763" s="24">
        <v>0</v>
      </c>
      <c r="Q763" s="24">
        <v>4</v>
      </c>
      <c r="R763" s="47">
        <v>4</v>
      </c>
      <c r="S763" s="24">
        <v>4</v>
      </c>
      <c r="T763" s="39"/>
      <c r="U763" s="24">
        <v>20</v>
      </c>
      <c r="V763" s="24" t="str">
        <f>IF(W763="","",IFERROR(INDEX(#REF!,MATCH(W763,#REF!,0)),"NUEVO"))</f>
        <v>NUEVO</v>
      </c>
      <c r="W763" s="111" t="s">
        <v>565</v>
      </c>
      <c r="X763" s="51" t="s">
        <v>96</v>
      </c>
      <c r="Y763" s="24" t="s">
        <v>802</v>
      </c>
      <c r="Z763" s="24" t="s">
        <v>647</v>
      </c>
      <c r="AA763" s="24"/>
      <c r="AB763" s="24"/>
      <c r="AC763" s="24"/>
      <c r="AD763" s="24" t="s">
        <v>1194</v>
      </c>
      <c r="AE763" s="24"/>
      <c r="AF763" s="24" t="s">
        <v>802</v>
      </c>
      <c r="AG763" s="24" t="str">
        <f t="shared" si="441"/>
        <v>P</v>
      </c>
      <c r="AH763" s="24">
        <v>3</v>
      </c>
      <c r="AI763" s="24">
        <v>9</v>
      </c>
      <c r="AJ763" s="24">
        <v>20</v>
      </c>
      <c r="AK763" s="24">
        <v>12</v>
      </c>
      <c r="AL763" s="24">
        <v>40</v>
      </c>
      <c r="AM763" s="24">
        <f t="shared" ref="AM763" si="467">IF(R763=0,0,IF(AI763="",R763,IF(X763="HIBRIDO VIRTUAL",0,((((AK763/24)+(AL763/1440))-((AI763/24)+(AJ763/1440)))*1440/50))))</f>
        <v>4</v>
      </c>
      <c r="AN763" s="97">
        <f t="shared" ref="AN763" si="468">AI763/24+AJ763/1440</f>
        <v>0.3888888888888889</v>
      </c>
      <c r="AO763" s="97">
        <f t="shared" ref="AO763" si="469">AK763/24+AL763/1440</f>
        <v>0.52777777777777779</v>
      </c>
      <c r="AP763" s="24" t="str" cm="1">
        <f t="array" ref="AP763">IF(W763="","",IF(SUMPRODUCT((W763=$W$6:$W$3326)*(AH763=$AH$6:$AH$3326)*(AN763=$AN$6:$AN$3326)*(AO763=$AO$6:$AO$3326)*(ROW($W$6:$W$3326)&lt;&gt;ROW(W763))*((R763=0)*($R$6:$R$3326&gt;0)+(R763&gt;0)*($R$6:$R$3326=0)))&gt;0,"SALONES UNIDOS",IF(SUMPRODUCT((W763=$W$6:$W$3326)*(AH763=$AH$6:$AH$3326)*((AN763&lt;$AO$6:$AO$3326)*(AO763&gt;$AN$6:$AN$3326))*(ROW($W$6:$W$3326)&lt;&gt;ROW(W763)))&gt;0,"CRUZADO","Sin cruce")))</f>
        <v>Sin cruce</v>
      </c>
      <c r="AQ763" s="97" t="str">
        <f t="shared" ref="AQ763" si="470">TRIM(CONCATENATE(H763,I763,F763,J763))</f>
        <v>IC5PRINCIPALA</v>
      </c>
      <c r="AR763" s="97" t="str" cm="1">
        <f t="array" ref="AR763">IF(AQ763="","",IF(SUMPRODUCT((AQ763=$AQ$6:$AQ$3326)*(AH763=$AH$6:$AH$3326)*(AN763=$AN$6:$AN$3326)*(AO763=$AO$6:$AO$3326)*(ROW($AQ$6:$AQ$3326)&lt;&gt;ROW(AQ763))*((R763=0)*($R$6:$R$3326&gt;0)+(R763&gt;0)*($R$6:$R$3326=0)))&gt;0,"SALONES UNIDOS",IF(SUMPRODUCT((AQ763=$AQ$6:$AQ$3326)*(AH763=$AH$6:$AH$3326)*((AN763&lt;$AO$6:$AO$3326)*(AO763&gt;$AN$6:$AN$3326))*(ROW($AQ$6:$AQ$3326)&lt;&gt;ROW(AQ763)))&gt;0,"CRUZADO","Sin cruce")))</f>
        <v>Sin cruce</v>
      </c>
    </row>
    <row r="764" spans="3:44" s="8" customFormat="1" ht="18.75" hidden="1" customHeight="1" x14ac:dyDescent="0.25">
      <c r="C764" s="11" t="s">
        <v>639</v>
      </c>
      <c r="D764" s="24" t="s">
        <v>525</v>
      </c>
      <c r="E764" s="24">
        <v>20261</v>
      </c>
      <c r="F764" s="11" t="s">
        <v>23</v>
      </c>
      <c r="G764" s="11" t="s">
        <v>20</v>
      </c>
      <c r="H764" s="11" t="s">
        <v>54</v>
      </c>
      <c r="I764" s="11">
        <v>5</v>
      </c>
      <c r="J764" s="11" t="s">
        <v>16</v>
      </c>
      <c r="K764" s="108" t="s">
        <v>953</v>
      </c>
      <c r="L764" s="26" t="s">
        <v>954</v>
      </c>
      <c r="M764" s="24" t="s">
        <v>927</v>
      </c>
      <c r="N764" s="24" t="s">
        <v>644</v>
      </c>
      <c r="O764" s="11" t="s">
        <v>512</v>
      </c>
      <c r="P764" s="24">
        <v>1</v>
      </c>
      <c r="Q764" s="24">
        <v>0</v>
      </c>
      <c r="R764" s="47">
        <v>1</v>
      </c>
      <c r="S764" s="24">
        <v>3</v>
      </c>
      <c r="T764" s="39"/>
      <c r="U764" s="24">
        <v>20</v>
      </c>
      <c r="V764" s="24" t="str">
        <f>IF(W764="","",IFERROR(INDEX(#REF!,MATCH(W764,#REF!,0)),"NUEVO"))</f>
        <v>NUEVO</v>
      </c>
      <c r="W764" s="111" t="s">
        <v>565</v>
      </c>
      <c r="X764" s="51" t="s">
        <v>96</v>
      </c>
      <c r="Y764" s="24" t="s">
        <v>700</v>
      </c>
      <c r="Z764" s="24" t="s">
        <v>647</v>
      </c>
      <c r="AA764" s="24" t="s">
        <v>16</v>
      </c>
      <c r="AB764" s="24" t="s">
        <v>1092</v>
      </c>
      <c r="AC764" s="24"/>
      <c r="AD764" s="24"/>
      <c r="AE764" s="24"/>
      <c r="AF764" s="24" t="s">
        <v>700</v>
      </c>
      <c r="AG764" s="24" t="str">
        <f t="shared" si="441"/>
        <v>T</v>
      </c>
      <c r="AH764" s="24">
        <v>1</v>
      </c>
      <c r="AI764" s="24">
        <v>14</v>
      </c>
      <c r="AJ764" s="24">
        <v>20</v>
      </c>
      <c r="AK764" s="24">
        <v>15</v>
      </c>
      <c r="AL764" s="24">
        <v>10</v>
      </c>
      <c r="AM764" s="24">
        <f t="shared" si="438"/>
        <v>0.99999999999999967</v>
      </c>
      <c r="AN764" s="97">
        <f t="shared" si="439"/>
        <v>0.59722222222222221</v>
      </c>
      <c r="AO764" s="97">
        <f t="shared" si="440"/>
        <v>0.63194444444444442</v>
      </c>
      <c r="AP764" s="24" t="str" cm="1">
        <f t="array" ref="AP764">IF(W764="","",IF(SUMPRODUCT((W764=$W$6:$W$3326)*(AH764=$AH$6:$AH$3326)*(AN764=$AN$6:$AN$3326)*(AO764=$AO$6:$AO$3326)*(ROW($W$6:$W$3326)&lt;&gt;ROW(W764))*((R764=0)*($R$6:$R$3326&gt;0)+(R764&gt;0)*($R$6:$R$3326=0)))&gt;0,"SALONES UNIDOS",IF(SUMPRODUCT((W764=$W$6:$W$3326)*(AH764=$AH$6:$AH$3326)*((AN764&lt;$AO$6:$AO$3326)*(AO764&gt;$AN$6:$AN$3326))*(ROW($W$6:$W$3326)&lt;&gt;ROW(W764)))&gt;0,"CRUZADO","Sin cruce")))</f>
        <v>Sin cruce</v>
      </c>
      <c r="AQ764" s="97" t="str">
        <f t="shared" si="442"/>
        <v>IC5PRINCIPALA</v>
      </c>
      <c r="AR764" s="97" t="str" cm="1">
        <f t="array" ref="AR764">IF(AQ764="","",IF(SUMPRODUCT((AQ764=$AQ$6:$AQ$3326)*(AH764=$AH$6:$AH$3326)*(AN764=$AN$6:$AN$3326)*(AO764=$AO$6:$AO$3326)*(ROW($AQ$6:$AQ$3326)&lt;&gt;ROW(AQ764))*((R764=0)*($R$6:$R$3326&gt;0)+(R764&gt;0)*($R$6:$R$3326=0)))&gt;0,"SALONES UNIDOS",IF(SUMPRODUCT((AQ764=$AQ$6:$AQ$3326)*(AH764=$AH$6:$AH$3326)*((AN764&lt;$AO$6:$AO$3326)*(AO764&gt;$AN$6:$AN$3326))*(ROW($AQ$6:$AQ$3326)&lt;&gt;ROW(AQ764)))&gt;0,"CRUZADO","Sin cruce")))</f>
        <v>Sin cruce</v>
      </c>
    </row>
    <row r="765" spans="3:44" s="8" customFormat="1" ht="18.75" hidden="1" customHeight="1" x14ac:dyDescent="0.25">
      <c r="C765" s="11" t="s">
        <v>639</v>
      </c>
      <c r="D765" s="24" t="s">
        <v>525</v>
      </c>
      <c r="E765" s="24">
        <v>20261</v>
      </c>
      <c r="F765" s="11" t="s">
        <v>23</v>
      </c>
      <c r="G765" s="11" t="s">
        <v>20</v>
      </c>
      <c r="H765" s="11" t="s">
        <v>54</v>
      </c>
      <c r="I765" s="11">
        <v>5</v>
      </c>
      <c r="J765" s="11" t="s">
        <v>16</v>
      </c>
      <c r="K765" s="108" t="s">
        <v>953</v>
      </c>
      <c r="L765" s="26" t="s">
        <v>954</v>
      </c>
      <c r="M765" s="24" t="s">
        <v>927</v>
      </c>
      <c r="N765" s="24" t="s">
        <v>644</v>
      </c>
      <c r="O765" s="11" t="s">
        <v>512</v>
      </c>
      <c r="P765" s="24">
        <v>0</v>
      </c>
      <c r="Q765" s="24">
        <v>4</v>
      </c>
      <c r="R765" s="47">
        <v>4</v>
      </c>
      <c r="S765" s="24">
        <v>3</v>
      </c>
      <c r="T765" s="39"/>
      <c r="U765" s="24">
        <v>20</v>
      </c>
      <c r="V765" s="24" t="str">
        <f>IF(W765="","",IFERROR(INDEX(#REF!,MATCH(W765,#REF!,0)),"NUEVO"))</f>
        <v>NUEVO</v>
      </c>
      <c r="W765" s="111" t="s">
        <v>565</v>
      </c>
      <c r="X765" s="51" t="s">
        <v>96</v>
      </c>
      <c r="Y765" s="24" t="s">
        <v>700</v>
      </c>
      <c r="Z765" s="24" t="s">
        <v>647</v>
      </c>
      <c r="AA765" s="24"/>
      <c r="AB765" s="24"/>
      <c r="AC765" s="24"/>
      <c r="AD765" s="24" t="s">
        <v>1194</v>
      </c>
      <c r="AE765" s="24"/>
      <c r="AF765" s="24" t="s">
        <v>700</v>
      </c>
      <c r="AG765" s="24" t="str">
        <f t="shared" si="441"/>
        <v>P</v>
      </c>
      <c r="AH765" s="24">
        <v>1</v>
      </c>
      <c r="AI765" s="24">
        <v>15</v>
      </c>
      <c r="AJ765" s="24">
        <v>10</v>
      </c>
      <c r="AK765" s="24">
        <v>18</v>
      </c>
      <c r="AL765" s="24">
        <v>30</v>
      </c>
      <c r="AM765" s="24">
        <f t="shared" ref="AM765:AM766" si="471">IF(R765=0,0,IF(AI765="",R765,IF(X765="HIBRIDO VIRTUAL",0,((((AK765/24)+(AL765/1440))-((AI765/24)+(AJ765/1440)))*1440/50))))</f>
        <v>4.0000000000000018</v>
      </c>
      <c r="AN765" s="97">
        <f t="shared" ref="AN765:AN766" si="472">AI765/24+AJ765/1440</f>
        <v>0.63194444444444442</v>
      </c>
      <c r="AO765" s="97">
        <f t="shared" ref="AO765:AO766" si="473">AK765/24+AL765/1440</f>
        <v>0.77083333333333337</v>
      </c>
      <c r="AP765" s="24" t="str" cm="1">
        <f t="array" ref="AP765">IF(W765="","",IF(SUMPRODUCT((W765=$W$6:$W$3326)*(AH765=$AH$6:$AH$3326)*(AN765=$AN$6:$AN$3326)*(AO765=$AO$6:$AO$3326)*(ROW($W$6:$W$3326)&lt;&gt;ROW(W765))*((R765=0)*($R$6:$R$3326&gt;0)+(R765&gt;0)*($R$6:$R$3326=0)))&gt;0,"SALONES UNIDOS",IF(SUMPRODUCT((W765=$W$6:$W$3326)*(AH765=$AH$6:$AH$3326)*((AN765&lt;$AO$6:$AO$3326)*(AO765&gt;$AN$6:$AN$3326))*(ROW($W$6:$W$3326)&lt;&gt;ROW(W765)))&gt;0,"CRUZADO","Sin cruce")))</f>
        <v>Sin cruce</v>
      </c>
      <c r="AQ765" s="97" t="str">
        <f t="shared" ref="AQ765:AQ766" si="474">TRIM(CONCATENATE(H765,I765,F765,J765))</f>
        <v>IC5PRINCIPALA</v>
      </c>
      <c r="AR765" s="97" t="str" cm="1">
        <f t="array" ref="AR765">IF(AQ765="","",IF(SUMPRODUCT((AQ765=$AQ$6:$AQ$3326)*(AH765=$AH$6:$AH$3326)*(AN765=$AN$6:$AN$3326)*(AO765=$AO$6:$AO$3326)*(ROW($AQ$6:$AQ$3326)&lt;&gt;ROW(AQ765))*((R765=0)*($R$6:$R$3326&gt;0)+(R765&gt;0)*($R$6:$R$3326=0)))&gt;0,"SALONES UNIDOS",IF(SUMPRODUCT((AQ765=$AQ$6:$AQ$3326)*(AH765=$AH$6:$AH$3326)*((AN765&lt;$AO$6:$AO$3326)*(AO765&gt;$AN$6:$AN$3326))*(ROW($AQ$6:$AQ$3326)&lt;&gt;ROW(AQ765)))&gt;0,"CRUZADO","Sin cruce")))</f>
        <v>Sin cruce</v>
      </c>
    </row>
    <row r="766" spans="3:44" s="8" customFormat="1" ht="18.75" hidden="1" customHeight="1" x14ac:dyDescent="0.25">
      <c r="C766" s="11" t="s">
        <v>639</v>
      </c>
      <c r="D766" s="24" t="s">
        <v>525</v>
      </c>
      <c r="E766" s="24">
        <v>20261</v>
      </c>
      <c r="F766" s="11" t="s">
        <v>23</v>
      </c>
      <c r="G766" s="11" t="s">
        <v>20</v>
      </c>
      <c r="H766" s="11" t="s">
        <v>54</v>
      </c>
      <c r="I766" s="11">
        <v>5</v>
      </c>
      <c r="J766" s="11" t="s">
        <v>16</v>
      </c>
      <c r="K766" s="108" t="s">
        <v>955</v>
      </c>
      <c r="L766" s="26" t="s">
        <v>956</v>
      </c>
      <c r="M766" s="24" t="s">
        <v>927</v>
      </c>
      <c r="N766" s="24" t="s">
        <v>644</v>
      </c>
      <c r="O766" s="11" t="s">
        <v>512</v>
      </c>
      <c r="P766" s="24">
        <v>2</v>
      </c>
      <c r="Q766" s="24">
        <v>0</v>
      </c>
      <c r="R766" s="47">
        <v>2</v>
      </c>
      <c r="S766" s="24">
        <v>4</v>
      </c>
      <c r="T766" s="39"/>
      <c r="U766" s="24">
        <v>20</v>
      </c>
      <c r="V766" s="24" t="str">
        <f>IF(W766="","",IFERROR(INDEX(#REF!,MATCH(W766,#REF!,0)),"NUEVO"))</f>
        <v>NUEVO</v>
      </c>
      <c r="W766" s="111" t="s">
        <v>590</v>
      </c>
      <c r="X766" s="51" t="s">
        <v>96</v>
      </c>
      <c r="Y766" s="24" t="s">
        <v>700</v>
      </c>
      <c r="Z766" s="24" t="s">
        <v>647</v>
      </c>
      <c r="AA766" s="24" t="s">
        <v>16</v>
      </c>
      <c r="AB766" s="24" t="s">
        <v>1092</v>
      </c>
      <c r="AC766" s="24"/>
      <c r="AD766" s="24"/>
      <c r="AE766" s="24"/>
      <c r="AF766" s="24" t="s">
        <v>700</v>
      </c>
      <c r="AG766" s="24" t="str">
        <f t="shared" si="441"/>
        <v>T</v>
      </c>
      <c r="AH766" s="24">
        <v>5</v>
      </c>
      <c r="AI766" s="24">
        <v>14</v>
      </c>
      <c r="AJ766" s="24">
        <v>20</v>
      </c>
      <c r="AK766" s="24">
        <v>16</v>
      </c>
      <c r="AL766" s="24">
        <v>0</v>
      </c>
      <c r="AM766" s="24">
        <f t="shared" si="471"/>
        <v>1.9999999999999993</v>
      </c>
      <c r="AN766" s="97">
        <f t="shared" si="472"/>
        <v>0.59722222222222221</v>
      </c>
      <c r="AO766" s="97">
        <f t="shared" si="473"/>
        <v>0.66666666666666663</v>
      </c>
      <c r="AP766" s="24" t="str" cm="1">
        <f t="array" ref="AP766">IF(W766="","",IF(SUMPRODUCT((W766=$W$6:$W$3326)*(AH766=$AH$6:$AH$3326)*(AN766=$AN$6:$AN$3326)*(AO766=$AO$6:$AO$3326)*(ROW($W$6:$W$3326)&lt;&gt;ROW(W766))*((R766=0)*($R$6:$R$3326&gt;0)+(R766&gt;0)*($R$6:$R$3326=0)))&gt;0,"SALONES UNIDOS",IF(SUMPRODUCT((W766=$W$6:$W$3326)*(AH766=$AH$6:$AH$3326)*((AN766&lt;$AO$6:$AO$3326)*(AO766&gt;$AN$6:$AN$3326))*(ROW($W$6:$W$3326)&lt;&gt;ROW(W766)))&gt;0,"CRUZADO","Sin cruce")))</f>
        <v>Sin cruce</v>
      </c>
      <c r="AQ766" s="97" t="str">
        <f t="shared" si="474"/>
        <v>IC5PRINCIPALA</v>
      </c>
      <c r="AR766" s="97" t="str" cm="1">
        <f t="array" ref="AR766">IF(AQ766="","",IF(SUMPRODUCT((AQ766=$AQ$6:$AQ$3326)*(AH766=$AH$6:$AH$3326)*(AN766=$AN$6:$AN$3326)*(AO766=$AO$6:$AO$3326)*(ROW($AQ$6:$AQ$3326)&lt;&gt;ROW(AQ766))*((R766=0)*($R$6:$R$3326&gt;0)+(R766&gt;0)*($R$6:$R$3326=0)))&gt;0,"SALONES UNIDOS",IF(SUMPRODUCT((AQ766=$AQ$6:$AQ$3326)*(AH766=$AH$6:$AH$3326)*((AN766&lt;$AO$6:$AO$3326)*(AO766&gt;$AN$6:$AN$3326))*(ROW($AQ$6:$AQ$3326)&lt;&gt;ROW(AQ766)))&gt;0,"CRUZADO","Sin cruce")))</f>
        <v>Sin cruce</v>
      </c>
    </row>
    <row r="767" spans="3:44" s="8" customFormat="1" ht="18.75" hidden="1" customHeight="1" x14ac:dyDescent="0.25">
      <c r="C767" s="11" t="s">
        <v>639</v>
      </c>
      <c r="D767" s="24" t="s">
        <v>525</v>
      </c>
      <c r="E767" s="24">
        <v>20261</v>
      </c>
      <c r="F767" s="11" t="s">
        <v>23</v>
      </c>
      <c r="G767" s="11" t="s">
        <v>20</v>
      </c>
      <c r="H767" s="11" t="s">
        <v>54</v>
      </c>
      <c r="I767" s="11">
        <v>5</v>
      </c>
      <c r="J767" s="11" t="s">
        <v>16</v>
      </c>
      <c r="K767" s="108" t="s">
        <v>955</v>
      </c>
      <c r="L767" s="26" t="s">
        <v>956</v>
      </c>
      <c r="M767" s="24" t="s">
        <v>927</v>
      </c>
      <c r="N767" s="24" t="s">
        <v>644</v>
      </c>
      <c r="O767" s="11" t="s">
        <v>512</v>
      </c>
      <c r="P767" s="24">
        <v>0</v>
      </c>
      <c r="Q767" s="24">
        <v>4</v>
      </c>
      <c r="R767" s="47">
        <v>4</v>
      </c>
      <c r="S767" s="24">
        <v>4</v>
      </c>
      <c r="T767" s="39"/>
      <c r="U767" s="24">
        <v>20</v>
      </c>
      <c r="V767" s="24" t="str">
        <f>IF(W767="","",IFERROR(INDEX(#REF!,MATCH(W767,#REF!,0)),"NUEVO"))</f>
        <v>NUEVO</v>
      </c>
      <c r="W767" s="111" t="s">
        <v>590</v>
      </c>
      <c r="X767" s="51" t="s">
        <v>96</v>
      </c>
      <c r="Y767" s="24" t="s">
        <v>700</v>
      </c>
      <c r="Z767" s="24" t="s">
        <v>647</v>
      </c>
      <c r="AA767" s="24"/>
      <c r="AB767" s="24"/>
      <c r="AC767" s="24"/>
      <c r="AD767" s="24" t="s">
        <v>1159</v>
      </c>
      <c r="AE767" s="24"/>
      <c r="AF767" s="24" t="s">
        <v>700</v>
      </c>
      <c r="AG767" s="24" t="str">
        <f t="shared" si="441"/>
        <v>P</v>
      </c>
      <c r="AH767" s="24">
        <v>5</v>
      </c>
      <c r="AI767" s="24">
        <v>16</v>
      </c>
      <c r="AJ767" s="24">
        <v>0</v>
      </c>
      <c r="AK767" s="24">
        <v>19</v>
      </c>
      <c r="AL767" s="24">
        <v>20</v>
      </c>
      <c r="AM767" s="24">
        <f t="shared" si="438"/>
        <v>3.9999999999999987</v>
      </c>
      <c r="AN767" s="97">
        <f t="shared" si="439"/>
        <v>0.66666666666666663</v>
      </c>
      <c r="AO767" s="97">
        <f t="shared" si="440"/>
        <v>0.80555555555555547</v>
      </c>
      <c r="AP767" s="24" t="str" cm="1">
        <f t="array" ref="AP767">IF(W767="","",IF(SUMPRODUCT((W767=$W$6:$W$3326)*(AH767=$AH$6:$AH$3326)*(AN767=$AN$6:$AN$3326)*(AO767=$AO$6:$AO$3326)*(ROW($W$6:$W$3326)&lt;&gt;ROW(W767))*((R767=0)*($R$6:$R$3326&gt;0)+(R767&gt;0)*($R$6:$R$3326=0)))&gt;0,"SALONES UNIDOS",IF(SUMPRODUCT((W767=$W$6:$W$3326)*(AH767=$AH$6:$AH$3326)*((AN767&lt;$AO$6:$AO$3326)*(AO767&gt;$AN$6:$AN$3326))*(ROW($W$6:$W$3326)&lt;&gt;ROW(W767)))&gt;0,"CRUZADO","Sin cruce")))</f>
        <v>Sin cruce</v>
      </c>
      <c r="AQ767" s="97" t="str">
        <f t="shared" si="442"/>
        <v>IC5PRINCIPALA</v>
      </c>
      <c r="AR767" s="97" t="str" cm="1">
        <f t="array" ref="AR767">IF(AQ767="","",IF(SUMPRODUCT((AQ767=$AQ$6:$AQ$3326)*(AH767=$AH$6:$AH$3326)*(AN767=$AN$6:$AN$3326)*(AO767=$AO$6:$AO$3326)*(ROW($AQ$6:$AQ$3326)&lt;&gt;ROW(AQ767))*((R767=0)*($R$6:$R$3326&gt;0)+(R767&gt;0)*($R$6:$R$3326=0)))&gt;0,"SALONES UNIDOS",IF(SUMPRODUCT((AQ767=$AQ$6:$AQ$3326)*(AH767=$AH$6:$AH$3326)*((AN767&lt;$AO$6:$AO$3326)*(AO767&gt;$AN$6:$AN$3326))*(ROW($AQ$6:$AQ$3326)&lt;&gt;ROW(AQ767)))&gt;0,"CRUZADO","Sin cruce")))</f>
        <v>Sin cruce</v>
      </c>
    </row>
    <row r="768" spans="3:44" s="8" customFormat="1" ht="18.75" hidden="1" customHeight="1" x14ac:dyDescent="0.25">
      <c r="C768" s="11" t="s">
        <v>639</v>
      </c>
      <c r="D768" s="24" t="s">
        <v>525</v>
      </c>
      <c r="E768" s="24">
        <v>20261</v>
      </c>
      <c r="F768" s="11" t="s">
        <v>23</v>
      </c>
      <c r="G768" s="11" t="s">
        <v>20</v>
      </c>
      <c r="H768" s="11" t="s">
        <v>54</v>
      </c>
      <c r="I768" s="11">
        <v>5</v>
      </c>
      <c r="J768" s="11" t="s">
        <v>16</v>
      </c>
      <c r="K768" s="108" t="s">
        <v>957</v>
      </c>
      <c r="L768" s="26" t="s">
        <v>657</v>
      </c>
      <c r="M768" s="24" t="s">
        <v>658</v>
      </c>
      <c r="N768" s="24" t="s">
        <v>644</v>
      </c>
      <c r="O768" s="11" t="s">
        <v>512</v>
      </c>
      <c r="P768" s="24">
        <v>1</v>
      </c>
      <c r="Q768" s="24">
        <v>4</v>
      </c>
      <c r="R768" s="47">
        <v>5</v>
      </c>
      <c r="S768" s="24">
        <v>3</v>
      </c>
      <c r="T768" s="39"/>
      <c r="U768" s="24">
        <v>20</v>
      </c>
      <c r="V768" s="24" t="str">
        <f>IF(W768="","",IFERROR(INDEX(#REF!,MATCH(W768,#REF!,0)),"NUEVO"))</f>
        <v>NUEVO</v>
      </c>
      <c r="W768" s="111" t="s">
        <v>564</v>
      </c>
      <c r="X768" s="51" t="s">
        <v>96</v>
      </c>
      <c r="Y768" s="24" t="s">
        <v>700</v>
      </c>
      <c r="Z768" s="24" t="s">
        <v>647</v>
      </c>
      <c r="AA768" s="24" t="s">
        <v>41</v>
      </c>
      <c r="AB768" s="24" t="s">
        <v>1091</v>
      </c>
      <c r="AC768" s="24"/>
      <c r="AD768" s="24"/>
      <c r="AE768" s="24"/>
      <c r="AF768" s="24" t="s">
        <v>700</v>
      </c>
      <c r="AG768" s="24" t="str">
        <f t="shared" si="441"/>
        <v>TP</v>
      </c>
      <c r="AH768" s="24">
        <v>4</v>
      </c>
      <c r="AI768" s="24">
        <v>16</v>
      </c>
      <c r="AJ768" s="24">
        <v>0</v>
      </c>
      <c r="AK768" s="24">
        <v>20</v>
      </c>
      <c r="AL768" s="24">
        <v>10</v>
      </c>
      <c r="AM768" s="24">
        <f t="shared" si="438"/>
        <v>5.0000000000000009</v>
      </c>
      <c r="AN768" s="97">
        <f t="shared" si="439"/>
        <v>0.66666666666666663</v>
      </c>
      <c r="AO768" s="97">
        <f t="shared" si="440"/>
        <v>0.84027777777777779</v>
      </c>
      <c r="AP768" s="24" t="str" cm="1">
        <f t="array" ref="AP768">IF(W768="","",IF(SUMPRODUCT((W768=$W$6:$W$3326)*(AH768=$AH$6:$AH$3326)*(AN768=$AN$6:$AN$3326)*(AO768=$AO$6:$AO$3326)*(ROW($W$6:$W$3326)&lt;&gt;ROW(W768))*((R768=0)*($R$6:$R$3326&gt;0)+(R768&gt;0)*($R$6:$R$3326=0)))&gt;0,"SALONES UNIDOS",IF(SUMPRODUCT((W768=$W$6:$W$3326)*(AH768=$AH$6:$AH$3326)*((AN768&lt;$AO$6:$AO$3326)*(AO768&gt;$AN$6:$AN$3326))*(ROW($W$6:$W$3326)&lt;&gt;ROW(W768)))&gt;0,"CRUZADO","Sin cruce")))</f>
        <v>Sin cruce</v>
      </c>
      <c r="AQ768" s="97" t="str">
        <f t="shared" si="442"/>
        <v>IC5PRINCIPALA</v>
      </c>
      <c r="AR768" s="97" t="str" cm="1">
        <f t="array" ref="AR768">IF(AQ768="","",IF(SUMPRODUCT((AQ768=$AQ$6:$AQ$3326)*(AH768=$AH$6:$AH$3326)*(AN768=$AN$6:$AN$3326)*(AO768=$AO$6:$AO$3326)*(ROW($AQ$6:$AQ$3326)&lt;&gt;ROW(AQ768))*((R768=0)*($R$6:$R$3326&gt;0)+(R768&gt;0)*($R$6:$R$3326=0)))&gt;0,"SALONES UNIDOS",IF(SUMPRODUCT((AQ768=$AQ$6:$AQ$3326)*(AH768=$AH$6:$AH$3326)*((AN768&lt;$AO$6:$AO$3326)*(AO768&gt;$AN$6:$AN$3326))*(ROW($AQ$6:$AQ$3326)&lt;&gt;ROW(AQ768)))&gt;0,"CRUZADO","Sin cruce")))</f>
        <v>Sin cruce</v>
      </c>
    </row>
    <row r="769" spans="3:44" s="8" customFormat="1" ht="18.75" customHeight="1" x14ac:dyDescent="0.2">
      <c r="C769" s="12" t="s">
        <v>639</v>
      </c>
      <c r="D769" s="94" t="s">
        <v>958</v>
      </c>
      <c r="E769" s="94">
        <v>20261</v>
      </c>
      <c r="F769" s="94" t="s">
        <v>23</v>
      </c>
      <c r="G769" s="12" t="s">
        <v>20</v>
      </c>
      <c r="H769" s="94" t="s">
        <v>57</v>
      </c>
      <c r="I769" s="94">
        <v>1</v>
      </c>
      <c r="J769" s="94" t="s">
        <v>1195</v>
      </c>
      <c r="K769" s="94" t="s">
        <v>959</v>
      </c>
      <c r="L769" s="67" t="s">
        <v>960</v>
      </c>
      <c r="M769" s="94" t="s">
        <v>684</v>
      </c>
      <c r="N769" s="94" t="s">
        <v>644</v>
      </c>
      <c r="O769" s="94" t="s">
        <v>512</v>
      </c>
      <c r="P769" s="94">
        <v>3</v>
      </c>
      <c r="Q769" s="94">
        <v>2</v>
      </c>
      <c r="R769" s="112">
        <v>5</v>
      </c>
      <c r="S769" s="94">
        <v>4</v>
      </c>
      <c r="T769" s="1" t="s">
        <v>685</v>
      </c>
      <c r="U769" s="24">
        <v>40</v>
      </c>
      <c r="V769" s="24" t="str">
        <f>IF(W769="","",IFERROR(INDEX(#REF!,MATCH(W769,#REF!,0)),"NUEVO"))</f>
        <v>NUEVO</v>
      </c>
      <c r="W769" s="80" t="s">
        <v>105</v>
      </c>
      <c r="X769" s="49" t="s">
        <v>1090</v>
      </c>
      <c r="Y769" s="94" t="s">
        <v>646</v>
      </c>
      <c r="Z769" s="94" t="s">
        <v>647</v>
      </c>
      <c r="AA769" s="94" t="s">
        <v>41</v>
      </c>
      <c r="AB769" s="94" t="s">
        <v>932</v>
      </c>
      <c r="AC769" s="94" t="s">
        <v>685</v>
      </c>
      <c r="AD769" s="24" t="s">
        <v>685</v>
      </c>
      <c r="AE769" s="94" t="s">
        <v>685</v>
      </c>
      <c r="AF769" s="94" t="s">
        <v>646</v>
      </c>
      <c r="AG769" s="24" t="str">
        <f t="shared" ref="AG769:AG783" si="475">IF(AND(P769&gt;0,Q769&gt;0),"TP",IF(AND(P769&gt;0,Q769=0),"T","P"))</f>
        <v>TP</v>
      </c>
      <c r="AH769" s="94">
        <v>1</v>
      </c>
      <c r="AI769" s="94">
        <v>18</v>
      </c>
      <c r="AJ769" s="94">
        <v>30</v>
      </c>
      <c r="AK769" s="94">
        <v>22</v>
      </c>
      <c r="AL769" s="94">
        <v>40</v>
      </c>
      <c r="AM769" s="24">
        <f t="shared" si="438"/>
        <v>4.9999999999999982</v>
      </c>
      <c r="AN769" s="97">
        <f t="shared" si="439"/>
        <v>0.77083333333333337</v>
      </c>
      <c r="AO769" s="97">
        <f t="shared" si="440"/>
        <v>0.94444444444444442</v>
      </c>
      <c r="AP769" s="24" t="str" cm="1">
        <f t="array" ref="AP769">IF(W769="","",IF(SUMPRODUCT((W769=$W$6:$W$3326)*(AH769=$AH$6:$AH$3326)*(AN769=$AN$6:$AN$3326)*(AO769=$AO$6:$AO$3326)*(ROW($W$6:$W$3326)&lt;&gt;ROW(W769))*((R769=0)*($R$6:$R$3326&gt;0)+(R769&gt;0)*($R$6:$R$3326=0)))&gt;0,"SALONES UNIDOS",IF(SUMPRODUCT((W769=$W$6:$W$3326)*(AH769=$AH$6:$AH$3326)*((AN769&lt;$AO$6:$AO$3326)*(AO769&gt;$AN$6:$AN$3326))*(ROW($W$6:$W$3326)&lt;&gt;ROW(W769)))&gt;0,"CRUZADO","Sin cruce")))</f>
        <v>SALONES UNIDOS</v>
      </c>
      <c r="AQ769" s="97" t="str">
        <f t="shared" si="442"/>
        <v>IN1PRINCIPALAHP</v>
      </c>
      <c r="AR769" s="97" t="str" cm="1">
        <f t="array" ref="AR769">IF(AQ769="","",IF(SUMPRODUCT((AQ769=$AQ$6:$AQ$3326)*(AH769=$AH$6:$AH$3326)*(AN769=$AN$6:$AN$3326)*(AO769=$AO$6:$AO$3326)*(ROW($AQ$6:$AQ$3326)&lt;&gt;ROW(AQ769))*((R769=0)*($R$6:$R$3326&gt;0)+(R769&gt;0)*($R$6:$R$3326=0)))&gt;0,"SALONES UNIDOS",IF(SUMPRODUCT((AQ769=$AQ$6:$AQ$3326)*(AH769=$AH$6:$AH$3326)*((AN769&lt;$AO$6:$AO$3326)*(AO769&gt;$AN$6:$AN$3326))*(ROW($AQ$6:$AQ$3326)&lt;&gt;ROW(AQ769)))&gt;0,"CRUZADO","Sin cruce")))</f>
        <v>Sin cruce</v>
      </c>
    </row>
    <row r="770" spans="3:44" s="8" customFormat="1" ht="18.75" customHeight="1" x14ac:dyDescent="0.2">
      <c r="C770" s="12" t="s">
        <v>639</v>
      </c>
      <c r="D770" s="94" t="s">
        <v>958</v>
      </c>
      <c r="E770" s="94">
        <v>20261</v>
      </c>
      <c r="F770" s="94" t="s">
        <v>23</v>
      </c>
      <c r="G770" s="12" t="s">
        <v>20</v>
      </c>
      <c r="H770" s="94" t="s">
        <v>57</v>
      </c>
      <c r="I770" s="94">
        <v>1</v>
      </c>
      <c r="J770" s="94" t="s">
        <v>1195</v>
      </c>
      <c r="K770" s="94" t="s">
        <v>962</v>
      </c>
      <c r="L770" s="67" t="s">
        <v>743</v>
      </c>
      <c r="M770" s="94" t="s">
        <v>684</v>
      </c>
      <c r="N770" s="94" t="s">
        <v>644</v>
      </c>
      <c r="O770" s="94" t="s">
        <v>512</v>
      </c>
      <c r="P770" s="94">
        <v>3</v>
      </c>
      <c r="Q770" s="94">
        <v>2</v>
      </c>
      <c r="R770" s="112">
        <v>5</v>
      </c>
      <c r="S770" s="94">
        <v>4</v>
      </c>
      <c r="T770" s="1" t="s">
        <v>685</v>
      </c>
      <c r="U770" s="24">
        <v>40</v>
      </c>
      <c r="V770" s="24" t="str">
        <f>IF(W770="","",IFERROR(INDEX(#REF!,MATCH(W770,#REF!,0)),"NUEVO"))</f>
        <v>NUEVO</v>
      </c>
      <c r="W770" s="80" t="s">
        <v>557</v>
      </c>
      <c r="X770" s="49" t="s">
        <v>1090</v>
      </c>
      <c r="Y770" s="94" t="s">
        <v>646</v>
      </c>
      <c r="Z770" s="94" t="s">
        <v>647</v>
      </c>
      <c r="AA770" s="94" t="s">
        <v>41</v>
      </c>
      <c r="AB770" s="94" t="s">
        <v>932</v>
      </c>
      <c r="AC770" s="94" t="s">
        <v>685</v>
      </c>
      <c r="AD770" s="24" t="s">
        <v>685</v>
      </c>
      <c r="AE770" s="94" t="s">
        <v>685</v>
      </c>
      <c r="AF770" s="94" t="s">
        <v>646</v>
      </c>
      <c r="AG770" s="24" t="str">
        <f t="shared" si="475"/>
        <v>TP</v>
      </c>
      <c r="AH770" s="94">
        <v>4</v>
      </c>
      <c r="AI770" s="94">
        <v>18</v>
      </c>
      <c r="AJ770" s="94">
        <v>30</v>
      </c>
      <c r="AK770" s="94">
        <v>22</v>
      </c>
      <c r="AL770" s="94">
        <v>40</v>
      </c>
      <c r="AM770" s="24">
        <f t="shared" si="438"/>
        <v>4.9999999999999982</v>
      </c>
      <c r="AN770" s="97">
        <f t="shared" si="439"/>
        <v>0.77083333333333337</v>
      </c>
      <c r="AO770" s="97">
        <f t="shared" si="440"/>
        <v>0.94444444444444442</v>
      </c>
      <c r="AP770" s="24" t="str" cm="1">
        <f t="array" ref="AP770">IF(W770="","",IF(SUMPRODUCT((W770=$W$6:$W$3326)*(AH770=$AH$6:$AH$3326)*(AN770=$AN$6:$AN$3326)*(AO770=$AO$6:$AO$3326)*(ROW($W$6:$W$3326)&lt;&gt;ROW(W770))*((R770=0)*($R$6:$R$3326&gt;0)+(R770&gt;0)*($R$6:$R$3326=0)))&gt;0,"SALONES UNIDOS",IF(SUMPRODUCT((W770=$W$6:$W$3326)*(AH770=$AH$6:$AH$3326)*((AN770&lt;$AO$6:$AO$3326)*(AO770&gt;$AN$6:$AN$3326))*(ROW($W$6:$W$3326)&lt;&gt;ROW(W770)))&gt;0,"CRUZADO","Sin cruce")))</f>
        <v>SALONES UNIDOS</v>
      </c>
      <c r="AQ770" s="97" t="str">
        <f t="shared" si="442"/>
        <v>IN1PRINCIPALAHP</v>
      </c>
      <c r="AR770" s="97" t="str" cm="1">
        <f t="array" ref="AR770">IF(AQ770="","",IF(SUMPRODUCT((AQ770=$AQ$6:$AQ$3326)*(AH770=$AH$6:$AH$3326)*(AN770=$AN$6:$AN$3326)*(AO770=$AO$6:$AO$3326)*(ROW($AQ$6:$AQ$3326)&lt;&gt;ROW(AQ770))*((R770=0)*($R$6:$R$3326&gt;0)+(R770&gt;0)*($R$6:$R$3326=0)))&gt;0,"SALONES UNIDOS",IF(SUMPRODUCT((AQ770=$AQ$6:$AQ$3326)*(AH770=$AH$6:$AH$3326)*((AN770&lt;$AO$6:$AO$3326)*(AO770&gt;$AN$6:$AN$3326))*(ROW($AQ$6:$AQ$3326)&lt;&gt;ROW(AQ770)))&gt;0,"CRUZADO","Sin cruce")))</f>
        <v>Sin cruce</v>
      </c>
    </row>
    <row r="771" spans="3:44" s="8" customFormat="1" ht="18.75" customHeight="1" x14ac:dyDescent="0.2">
      <c r="C771" s="12" t="s">
        <v>639</v>
      </c>
      <c r="D771" s="94" t="s">
        <v>958</v>
      </c>
      <c r="E771" s="94">
        <v>20261</v>
      </c>
      <c r="F771" s="94" t="s">
        <v>23</v>
      </c>
      <c r="G771" s="12" t="s">
        <v>20</v>
      </c>
      <c r="H771" s="94" t="s">
        <v>57</v>
      </c>
      <c r="I771" s="94">
        <v>1</v>
      </c>
      <c r="J771" s="94" t="s">
        <v>1195</v>
      </c>
      <c r="K771" s="94" t="s">
        <v>963</v>
      </c>
      <c r="L771" s="67" t="s">
        <v>745</v>
      </c>
      <c r="M771" s="94" t="s">
        <v>684</v>
      </c>
      <c r="N771" s="94" t="s">
        <v>644</v>
      </c>
      <c r="O771" s="94" t="s">
        <v>512</v>
      </c>
      <c r="P771" s="94">
        <v>4</v>
      </c>
      <c r="Q771" s="94">
        <v>0</v>
      </c>
      <c r="R771" s="112">
        <v>4</v>
      </c>
      <c r="S771" s="94">
        <v>4</v>
      </c>
      <c r="T771" s="1" t="s">
        <v>685</v>
      </c>
      <c r="U771" s="24">
        <v>40</v>
      </c>
      <c r="V771" s="24" t="str">
        <f>IF(W771="","",IFERROR(INDEX(#REF!,MATCH(W771,#REF!,0)),"NUEVO"))</f>
        <v>NUEVO</v>
      </c>
      <c r="W771" s="80" t="s">
        <v>310</v>
      </c>
      <c r="X771" s="49" t="s">
        <v>1090</v>
      </c>
      <c r="Y771" s="94" t="s">
        <v>646</v>
      </c>
      <c r="Z771" s="94" t="s">
        <v>647</v>
      </c>
      <c r="AA771" s="94" t="s">
        <v>41</v>
      </c>
      <c r="AB771" s="94" t="s">
        <v>932</v>
      </c>
      <c r="AC771" s="94" t="s">
        <v>685</v>
      </c>
      <c r="AD771" s="24" t="s">
        <v>685</v>
      </c>
      <c r="AE771" s="94" t="s">
        <v>685</v>
      </c>
      <c r="AF771" s="94" t="s">
        <v>646</v>
      </c>
      <c r="AG771" s="24" t="str">
        <f t="shared" si="475"/>
        <v>T</v>
      </c>
      <c r="AH771" s="94">
        <v>2</v>
      </c>
      <c r="AI771" s="94">
        <v>18</v>
      </c>
      <c r="AJ771" s="94">
        <v>30</v>
      </c>
      <c r="AK771" s="94">
        <v>21</v>
      </c>
      <c r="AL771" s="94">
        <v>50</v>
      </c>
      <c r="AM771" s="24">
        <f t="shared" si="438"/>
        <v>3.9999999999999987</v>
      </c>
      <c r="AN771" s="97">
        <f t="shared" si="439"/>
        <v>0.77083333333333337</v>
      </c>
      <c r="AO771" s="97">
        <f t="shared" si="440"/>
        <v>0.90972222222222221</v>
      </c>
      <c r="AP771" s="24" t="str" cm="1">
        <f t="array" ref="AP771">IF(W771="","",IF(SUMPRODUCT((W771=$W$6:$W$3326)*(AH771=$AH$6:$AH$3326)*(AN771=$AN$6:$AN$3326)*(AO771=$AO$6:$AO$3326)*(ROW($W$6:$W$3326)&lt;&gt;ROW(W771))*((R771=0)*($R$6:$R$3326&gt;0)+(R771&gt;0)*($R$6:$R$3326=0)))&gt;0,"SALONES UNIDOS",IF(SUMPRODUCT((W771=$W$6:$W$3326)*(AH771=$AH$6:$AH$3326)*((AN771&lt;$AO$6:$AO$3326)*(AO771&gt;$AN$6:$AN$3326))*(ROW($W$6:$W$3326)&lt;&gt;ROW(W771)))&gt;0,"CRUZADO","Sin cruce")))</f>
        <v>SALONES UNIDOS</v>
      </c>
      <c r="AQ771" s="97" t="str">
        <f t="shared" si="442"/>
        <v>IN1PRINCIPALAHP</v>
      </c>
      <c r="AR771" s="97" t="str" cm="1">
        <f t="array" ref="AR771">IF(AQ771="","",IF(SUMPRODUCT((AQ771=$AQ$6:$AQ$3326)*(AH771=$AH$6:$AH$3326)*(AN771=$AN$6:$AN$3326)*(AO771=$AO$6:$AO$3326)*(ROW($AQ$6:$AQ$3326)&lt;&gt;ROW(AQ771))*((R771=0)*($R$6:$R$3326&gt;0)+(R771&gt;0)*($R$6:$R$3326=0)))&gt;0,"SALONES UNIDOS",IF(SUMPRODUCT((AQ771=$AQ$6:$AQ$3326)*(AH771=$AH$6:$AH$3326)*((AN771&lt;$AO$6:$AO$3326)*(AO771&gt;$AN$6:$AN$3326))*(ROW($AQ$6:$AQ$3326)&lt;&gt;ROW(AQ771)))&gt;0,"CRUZADO","Sin cruce")))</f>
        <v>Sin cruce</v>
      </c>
    </row>
    <row r="772" spans="3:44" s="8" customFormat="1" ht="18.75" customHeight="1" x14ac:dyDescent="0.2">
      <c r="C772" s="12" t="s">
        <v>639</v>
      </c>
      <c r="D772" s="94" t="s">
        <v>958</v>
      </c>
      <c r="E772" s="94">
        <v>20261</v>
      </c>
      <c r="F772" s="94" t="s">
        <v>23</v>
      </c>
      <c r="G772" s="12" t="s">
        <v>20</v>
      </c>
      <c r="H772" s="94" t="s">
        <v>57</v>
      </c>
      <c r="I772" s="94">
        <v>1</v>
      </c>
      <c r="J772" s="94" t="s">
        <v>1195</v>
      </c>
      <c r="K772" s="94" t="s">
        <v>964</v>
      </c>
      <c r="L772" s="67" t="s">
        <v>965</v>
      </c>
      <c r="M772" s="94" t="s">
        <v>658</v>
      </c>
      <c r="N772" s="94" t="s">
        <v>644</v>
      </c>
      <c r="O772" s="94" t="s">
        <v>512</v>
      </c>
      <c r="P772" s="94">
        <v>4</v>
      </c>
      <c r="Q772" s="94">
        <v>0</v>
      </c>
      <c r="R772" s="112">
        <v>4</v>
      </c>
      <c r="S772" s="94">
        <v>4</v>
      </c>
      <c r="T772" s="1" t="s">
        <v>685</v>
      </c>
      <c r="U772" s="24">
        <v>40</v>
      </c>
      <c r="V772" s="24" t="str">
        <f>IF(W772="","",IFERROR(INDEX(#REF!,MATCH(W772,#REF!,0)),"NUEVO"))</f>
        <v>NUEVO</v>
      </c>
      <c r="W772" s="80" t="s">
        <v>470</v>
      </c>
      <c r="X772" s="49" t="s">
        <v>1090</v>
      </c>
      <c r="Y772" s="94" t="s">
        <v>646</v>
      </c>
      <c r="Z772" s="94" t="s">
        <v>647</v>
      </c>
      <c r="AA772" s="94" t="s">
        <v>41</v>
      </c>
      <c r="AB772" s="94" t="s">
        <v>932</v>
      </c>
      <c r="AC772" s="94" t="s">
        <v>685</v>
      </c>
      <c r="AD772" s="24" t="s">
        <v>685</v>
      </c>
      <c r="AE772" s="94" t="s">
        <v>685</v>
      </c>
      <c r="AF772" s="94" t="s">
        <v>646</v>
      </c>
      <c r="AG772" s="24" t="str">
        <f t="shared" si="475"/>
        <v>T</v>
      </c>
      <c r="AH772" s="94">
        <v>3</v>
      </c>
      <c r="AI772" s="94">
        <v>18</v>
      </c>
      <c r="AJ772" s="94">
        <v>30</v>
      </c>
      <c r="AK772" s="94">
        <v>21</v>
      </c>
      <c r="AL772" s="94">
        <v>50</v>
      </c>
      <c r="AM772" s="24">
        <f t="shared" si="438"/>
        <v>3.9999999999999987</v>
      </c>
      <c r="AN772" s="97">
        <f t="shared" si="439"/>
        <v>0.77083333333333337</v>
      </c>
      <c r="AO772" s="97">
        <f t="shared" si="440"/>
        <v>0.90972222222222221</v>
      </c>
      <c r="AP772" s="24" t="str" cm="1">
        <f t="array" ref="AP772">IF(W772="","",IF(SUMPRODUCT((W772=$W$6:$W$3326)*(AH772=$AH$6:$AH$3326)*(AN772=$AN$6:$AN$3326)*(AO772=$AO$6:$AO$3326)*(ROW($W$6:$W$3326)&lt;&gt;ROW(W772))*((R772=0)*($R$6:$R$3326&gt;0)+(R772&gt;0)*($R$6:$R$3326=0)))&gt;0,"SALONES UNIDOS",IF(SUMPRODUCT((W772=$W$6:$W$3326)*(AH772=$AH$6:$AH$3326)*((AN772&lt;$AO$6:$AO$3326)*(AO772&gt;$AN$6:$AN$3326))*(ROW($W$6:$W$3326)&lt;&gt;ROW(W772)))&gt;0,"CRUZADO","Sin cruce")))</f>
        <v>SALONES UNIDOS</v>
      </c>
      <c r="AQ772" s="97" t="str">
        <f t="shared" si="442"/>
        <v>IN1PRINCIPALAHP</v>
      </c>
      <c r="AR772" s="97" t="str" cm="1">
        <f t="array" ref="AR772">IF(AQ772="","",IF(SUMPRODUCT((AQ772=$AQ$6:$AQ$3326)*(AH772=$AH$6:$AH$3326)*(AN772=$AN$6:$AN$3326)*(AO772=$AO$6:$AO$3326)*(ROW($AQ$6:$AQ$3326)&lt;&gt;ROW(AQ772))*((R772=0)*($R$6:$R$3326&gt;0)+(R772&gt;0)*($R$6:$R$3326=0)))&gt;0,"SALONES UNIDOS",IF(SUMPRODUCT((AQ772=$AQ$6:$AQ$3326)*(AH772=$AH$6:$AH$3326)*((AN772&lt;$AO$6:$AO$3326)*(AO772&gt;$AN$6:$AN$3326))*(ROW($AQ$6:$AQ$3326)&lt;&gt;ROW(AQ772)))&gt;0,"CRUZADO","Sin cruce")))</f>
        <v>Sin cruce</v>
      </c>
    </row>
    <row r="773" spans="3:44" s="8" customFormat="1" ht="18.75" customHeight="1" x14ac:dyDescent="0.2">
      <c r="C773" s="12" t="s">
        <v>639</v>
      </c>
      <c r="D773" s="94" t="s">
        <v>958</v>
      </c>
      <c r="E773" s="94">
        <v>20261</v>
      </c>
      <c r="F773" s="94" t="s">
        <v>23</v>
      </c>
      <c r="G773" s="12" t="s">
        <v>20</v>
      </c>
      <c r="H773" s="94" t="s">
        <v>57</v>
      </c>
      <c r="I773" s="94">
        <v>1</v>
      </c>
      <c r="J773" s="94" t="s">
        <v>1195</v>
      </c>
      <c r="K773" s="94" t="s">
        <v>966</v>
      </c>
      <c r="L773" s="67" t="s">
        <v>747</v>
      </c>
      <c r="M773" s="94" t="s">
        <v>684</v>
      </c>
      <c r="N773" s="94" t="s">
        <v>644</v>
      </c>
      <c r="O773" s="94" t="s">
        <v>512</v>
      </c>
      <c r="P773" s="94">
        <v>2</v>
      </c>
      <c r="Q773" s="94">
        <v>0</v>
      </c>
      <c r="R773" s="106">
        <v>2</v>
      </c>
      <c r="S773" s="94">
        <v>4</v>
      </c>
      <c r="T773" s="1"/>
      <c r="U773" s="24">
        <v>40</v>
      </c>
      <c r="V773" s="24" t="str">
        <f>IF(W773="","",IFERROR(INDEX(#REF!,MATCH(W773,#REF!,0)),"NUEVO"))</f>
        <v>NUEVO</v>
      </c>
      <c r="W773" s="9" t="s">
        <v>260</v>
      </c>
      <c r="X773" s="49" t="s">
        <v>1090</v>
      </c>
      <c r="Y773" s="94" t="s">
        <v>646</v>
      </c>
      <c r="Z773" s="94" t="s">
        <v>647</v>
      </c>
      <c r="AA773" s="94" t="s">
        <v>41</v>
      </c>
      <c r="AB773" s="94" t="s">
        <v>932</v>
      </c>
      <c r="AC773" s="94"/>
      <c r="AD773" s="24"/>
      <c r="AE773" s="94"/>
      <c r="AF773" s="94" t="s">
        <v>646</v>
      </c>
      <c r="AG773" s="24" t="str">
        <f t="shared" si="475"/>
        <v>T</v>
      </c>
      <c r="AH773" s="94">
        <v>3</v>
      </c>
      <c r="AI773" s="94">
        <v>21</v>
      </c>
      <c r="AJ773" s="94">
        <v>50</v>
      </c>
      <c r="AK773" s="94">
        <v>23</v>
      </c>
      <c r="AL773" s="94">
        <v>30</v>
      </c>
      <c r="AM773" s="24">
        <f t="shared" ref="AM773" si="476">IF(R773=0,0,IF(AI773="",R773,IF(X773="HIBRIDO VIRTUAL",0,((((AK773/24)+(AL773/1440))-((AI773/24)+(AJ773/1440)))*1440/50))))</f>
        <v>2.0000000000000027</v>
      </c>
      <c r="AN773" s="97">
        <f t="shared" ref="AN773" si="477">AI773/24+AJ773/1440</f>
        <v>0.90972222222222221</v>
      </c>
      <c r="AO773" s="97">
        <f t="shared" ref="AO773" si="478">AK773/24+AL773/1440</f>
        <v>0.97916666666666674</v>
      </c>
      <c r="AP773" s="24" t="str" cm="1">
        <f t="array" ref="AP773">IF(W773="","",IF(SUMPRODUCT((W773=$W$6:$W$3326)*(AH773=$AH$6:$AH$3326)*(AN773=$AN$6:$AN$3326)*(AO773=$AO$6:$AO$3326)*(ROW($W$6:$W$3326)&lt;&gt;ROW(W773))*((R773=0)*($R$6:$R$3326&gt;0)+(R773&gt;0)*($R$6:$R$3326=0)))&gt;0,"SALONES UNIDOS",IF(SUMPRODUCT((W773=$W$6:$W$3326)*(AH773=$AH$6:$AH$3326)*((AN773&lt;$AO$6:$AO$3326)*(AO773&gt;$AN$6:$AN$3326))*(ROW($W$6:$W$3326)&lt;&gt;ROW(W773)))&gt;0,"CRUZADO","Sin cruce")))</f>
        <v>SALONES UNIDOS</v>
      </c>
      <c r="AQ773" s="97" t="str">
        <f t="shared" ref="AQ773" si="479">TRIM(CONCATENATE(H773,I773,F773,J773))</f>
        <v>IN1PRINCIPALAHP</v>
      </c>
      <c r="AR773" s="97" t="str" cm="1">
        <f t="array" ref="AR773">IF(AQ773="","",IF(SUMPRODUCT((AQ773=$AQ$6:$AQ$3326)*(AH773=$AH$6:$AH$3326)*(AN773=$AN$6:$AN$3326)*(AO773=$AO$6:$AO$3326)*(ROW($AQ$6:$AQ$3326)&lt;&gt;ROW(AQ773))*((R773=0)*($R$6:$R$3326&gt;0)+(R773&gt;0)*($R$6:$R$3326=0)))&gt;0,"SALONES UNIDOS",IF(SUMPRODUCT((AQ773=$AQ$6:$AQ$3326)*(AH773=$AH$6:$AH$3326)*((AN773&lt;$AO$6:$AO$3326)*(AO773&gt;$AN$6:$AN$3326))*(ROW($AQ$6:$AQ$3326)&lt;&gt;ROW(AQ773)))&gt;0,"CRUZADO","Sin cruce")))</f>
        <v>Sin cruce</v>
      </c>
    </row>
    <row r="774" spans="3:44" s="8" customFormat="1" ht="18.75" customHeight="1" x14ac:dyDescent="0.2">
      <c r="C774" s="12" t="s">
        <v>639</v>
      </c>
      <c r="D774" s="94" t="s">
        <v>958</v>
      </c>
      <c r="E774" s="94">
        <v>20261</v>
      </c>
      <c r="F774" s="94" t="s">
        <v>23</v>
      </c>
      <c r="G774" s="12" t="s">
        <v>20</v>
      </c>
      <c r="H774" s="94" t="s">
        <v>57</v>
      </c>
      <c r="I774" s="94">
        <v>1</v>
      </c>
      <c r="J774" s="94" t="s">
        <v>1195</v>
      </c>
      <c r="K774" s="94" t="s">
        <v>966</v>
      </c>
      <c r="L774" s="67" t="s">
        <v>747</v>
      </c>
      <c r="M774" s="94" t="s">
        <v>684</v>
      </c>
      <c r="N774" s="94" t="s">
        <v>644</v>
      </c>
      <c r="O774" s="94" t="s">
        <v>512</v>
      </c>
      <c r="P774" s="94">
        <v>2</v>
      </c>
      <c r="Q774" s="94">
        <v>0</v>
      </c>
      <c r="R774" s="106">
        <v>2</v>
      </c>
      <c r="S774" s="94">
        <v>4</v>
      </c>
      <c r="T774" s="1" t="s">
        <v>685</v>
      </c>
      <c r="U774" s="24">
        <v>40</v>
      </c>
      <c r="V774" s="24" t="str">
        <f>IF(W774="","",IFERROR(INDEX(#REF!,MATCH(W774,#REF!,0)),"NUEVO"))</f>
        <v>NUEVO</v>
      </c>
      <c r="W774" s="9" t="s">
        <v>260</v>
      </c>
      <c r="X774" s="49" t="s">
        <v>1090</v>
      </c>
      <c r="Y774" s="94" t="s">
        <v>646</v>
      </c>
      <c r="Z774" s="94" t="s">
        <v>647</v>
      </c>
      <c r="AA774" s="94" t="s">
        <v>41</v>
      </c>
      <c r="AB774" s="94" t="s">
        <v>932</v>
      </c>
      <c r="AC774" s="94" t="s">
        <v>685</v>
      </c>
      <c r="AD774" s="24" t="s">
        <v>685</v>
      </c>
      <c r="AE774" s="94"/>
      <c r="AF774" s="94" t="s">
        <v>646</v>
      </c>
      <c r="AG774" s="24" t="str">
        <f t="shared" si="475"/>
        <v>T</v>
      </c>
      <c r="AH774" s="94">
        <v>5</v>
      </c>
      <c r="AI774" s="94">
        <v>21</v>
      </c>
      <c r="AJ774" s="94">
        <v>50</v>
      </c>
      <c r="AK774" s="94">
        <v>23</v>
      </c>
      <c r="AL774" s="94">
        <v>30</v>
      </c>
      <c r="AM774" s="24">
        <f t="shared" si="438"/>
        <v>2.0000000000000027</v>
      </c>
      <c r="AN774" s="97">
        <f t="shared" si="439"/>
        <v>0.90972222222222221</v>
      </c>
      <c r="AO774" s="97">
        <f t="shared" si="440"/>
        <v>0.97916666666666674</v>
      </c>
      <c r="AP774" s="24" t="str" cm="1">
        <f t="array" ref="AP774">IF(W774="","",IF(SUMPRODUCT((W774=$W$6:$W$3326)*(AH774=$AH$6:$AH$3326)*(AN774=$AN$6:$AN$3326)*(AO774=$AO$6:$AO$3326)*(ROW($W$6:$W$3326)&lt;&gt;ROW(W774))*((R774=0)*($R$6:$R$3326&gt;0)+(R774&gt;0)*($R$6:$R$3326=0)))&gt;0,"SALONES UNIDOS",IF(SUMPRODUCT((W774=$W$6:$W$3326)*(AH774=$AH$6:$AH$3326)*((AN774&lt;$AO$6:$AO$3326)*(AO774&gt;$AN$6:$AN$3326))*(ROW($W$6:$W$3326)&lt;&gt;ROW(W774)))&gt;0,"CRUZADO","Sin cruce")))</f>
        <v>SALONES UNIDOS</v>
      </c>
      <c r="AQ774" s="97" t="str">
        <f t="shared" si="442"/>
        <v>IN1PRINCIPALAHP</v>
      </c>
      <c r="AR774" s="97" t="str" cm="1">
        <f t="array" ref="AR774">IF(AQ774="","",IF(SUMPRODUCT((AQ774=$AQ$6:$AQ$3326)*(AH774=$AH$6:$AH$3326)*(AN774=$AN$6:$AN$3326)*(AO774=$AO$6:$AO$3326)*(ROW($AQ$6:$AQ$3326)&lt;&gt;ROW(AQ774))*((R774=0)*($R$6:$R$3326&gt;0)+(R774&gt;0)*($R$6:$R$3326=0)))&gt;0,"SALONES UNIDOS",IF(SUMPRODUCT((AQ774=$AQ$6:$AQ$3326)*(AH774=$AH$6:$AH$3326)*((AN774&lt;$AO$6:$AO$3326)*(AO774&gt;$AN$6:$AN$3326))*(ROW($AQ$6:$AQ$3326)&lt;&gt;ROW(AQ774)))&gt;0,"CRUZADO","Sin cruce")))</f>
        <v>Sin cruce</v>
      </c>
    </row>
    <row r="775" spans="3:44" s="8" customFormat="1" ht="18.75" customHeight="1" x14ac:dyDescent="0.2">
      <c r="C775" s="12" t="s">
        <v>639</v>
      </c>
      <c r="D775" s="94" t="s">
        <v>958</v>
      </c>
      <c r="E775" s="94">
        <v>20261</v>
      </c>
      <c r="F775" s="94" t="s">
        <v>23</v>
      </c>
      <c r="G775" s="12" t="s">
        <v>20</v>
      </c>
      <c r="H775" s="94" t="s">
        <v>57</v>
      </c>
      <c r="I775" s="94">
        <v>1</v>
      </c>
      <c r="J775" s="94" t="s">
        <v>1195</v>
      </c>
      <c r="K775" s="94" t="s">
        <v>967</v>
      </c>
      <c r="L775" s="67" t="s">
        <v>689</v>
      </c>
      <c r="M775" s="94" t="s">
        <v>684</v>
      </c>
      <c r="N775" s="94" t="s">
        <v>644</v>
      </c>
      <c r="O775" s="94" t="s">
        <v>512</v>
      </c>
      <c r="P775" s="94">
        <v>4</v>
      </c>
      <c r="Q775" s="94">
        <v>0</v>
      </c>
      <c r="R775" s="112">
        <v>4</v>
      </c>
      <c r="S775" s="94">
        <v>4</v>
      </c>
      <c r="T775" s="1" t="s">
        <v>685</v>
      </c>
      <c r="U775" s="24">
        <v>40</v>
      </c>
      <c r="V775" s="24" t="str">
        <f>IF(W775="","",IFERROR(INDEX(#REF!,MATCH(W775,#REF!,0)),"NUEVO"))</f>
        <v>NUEVO</v>
      </c>
      <c r="W775" s="80" t="s">
        <v>307</v>
      </c>
      <c r="X775" s="49" t="s">
        <v>1090</v>
      </c>
      <c r="Y775" s="94" t="s">
        <v>646</v>
      </c>
      <c r="Z775" s="94" t="s">
        <v>647</v>
      </c>
      <c r="AA775" s="94" t="s">
        <v>41</v>
      </c>
      <c r="AB775" s="94" t="s">
        <v>932</v>
      </c>
      <c r="AC775" s="94" t="s">
        <v>685</v>
      </c>
      <c r="AD775" s="24" t="s">
        <v>685</v>
      </c>
      <c r="AE775" s="94" t="s">
        <v>685</v>
      </c>
      <c r="AF775" s="94" t="s">
        <v>646</v>
      </c>
      <c r="AG775" s="24" t="str">
        <f t="shared" si="475"/>
        <v>T</v>
      </c>
      <c r="AH775" s="94">
        <v>5</v>
      </c>
      <c r="AI775" s="94">
        <v>18</v>
      </c>
      <c r="AJ775" s="94">
        <v>30</v>
      </c>
      <c r="AK775" s="94">
        <v>21</v>
      </c>
      <c r="AL775" s="94">
        <v>50</v>
      </c>
      <c r="AM775" s="24">
        <f t="shared" si="438"/>
        <v>3.9999999999999987</v>
      </c>
      <c r="AN775" s="97">
        <f t="shared" si="439"/>
        <v>0.77083333333333337</v>
      </c>
      <c r="AO775" s="97">
        <f t="shared" si="440"/>
        <v>0.90972222222222221</v>
      </c>
      <c r="AP775" s="24" t="str" cm="1">
        <f t="array" ref="AP775">IF(W775="","",IF(SUMPRODUCT((W775=$W$6:$W$3326)*(AH775=$AH$6:$AH$3326)*(AN775=$AN$6:$AN$3326)*(AO775=$AO$6:$AO$3326)*(ROW($W$6:$W$3326)&lt;&gt;ROW(W775))*((R775=0)*($R$6:$R$3326&gt;0)+(R775&gt;0)*($R$6:$R$3326=0)))&gt;0,"SALONES UNIDOS",IF(SUMPRODUCT((W775=$W$6:$W$3326)*(AH775=$AH$6:$AH$3326)*((AN775&lt;$AO$6:$AO$3326)*(AO775&gt;$AN$6:$AN$3326))*(ROW($W$6:$W$3326)&lt;&gt;ROW(W775)))&gt;0,"CRUZADO","Sin cruce")))</f>
        <v>SALONES UNIDOS</v>
      </c>
      <c r="AQ775" s="97" t="str">
        <f t="shared" si="442"/>
        <v>IN1PRINCIPALAHP</v>
      </c>
      <c r="AR775" s="97" t="str" cm="1">
        <f t="array" ref="AR775">IF(AQ775="","",IF(SUMPRODUCT((AQ775=$AQ$6:$AQ$3326)*(AH775=$AH$6:$AH$3326)*(AN775=$AN$6:$AN$3326)*(AO775=$AO$6:$AO$3326)*(ROW($AQ$6:$AQ$3326)&lt;&gt;ROW(AQ775))*((R775=0)*($R$6:$R$3326&gt;0)+(R775&gt;0)*($R$6:$R$3326=0)))&gt;0,"SALONES UNIDOS",IF(SUMPRODUCT((AQ775=$AQ$6:$AQ$3326)*(AH775=$AH$6:$AH$3326)*((AN775&lt;$AO$6:$AO$3326)*(AO775&gt;$AN$6:$AN$3326))*(ROW($AQ$6:$AQ$3326)&lt;&gt;ROW(AQ775)))&gt;0,"CRUZADO","Sin cruce")))</f>
        <v>Sin cruce</v>
      </c>
    </row>
    <row r="776" spans="3:44" s="8" customFormat="1" ht="18.75" customHeight="1" x14ac:dyDescent="0.2">
      <c r="C776" s="12" t="s">
        <v>639</v>
      </c>
      <c r="D776" s="94" t="s">
        <v>958</v>
      </c>
      <c r="E776" s="94">
        <v>20261</v>
      </c>
      <c r="F776" s="94" t="s">
        <v>23</v>
      </c>
      <c r="G776" s="12" t="s">
        <v>20</v>
      </c>
      <c r="H776" s="94" t="s">
        <v>57</v>
      </c>
      <c r="I776" s="94">
        <v>1</v>
      </c>
      <c r="J776" s="94" t="s">
        <v>1196</v>
      </c>
      <c r="K776" s="94" t="s">
        <v>959</v>
      </c>
      <c r="L776" s="67" t="s">
        <v>960</v>
      </c>
      <c r="M776" s="94" t="s">
        <v>684</v>
      </c>
      <c r="N776" s="94" t="s">
        <v>644</v>
      </c>
      <c r="O776" s="94" t="s">
        <v>512</v>
      </c>
      <c r="P776" s="94">
        <v>3</v>
      </c>
      <c r="Q776" s="94">
        <v>2</v>
      </c>
      <c r="R776" s="112">
        <v>0</v>
      </c>
      <c r="S776" s="94">
        <v>4</v>
      </c>
      <c r="T776" s="1" t="s">
        <v>685</v>
      </c>
      <c r="U776" s="24">
        <v>40</v>
      </c>
      <c r="V776" s="24" t="str">
        <f>IF(W776="","",IFERROR(INDEX(#REF!,MATCH(W776,#REF!,0)),"NUEVO"))</f>
        <v>NUEVO</v>
      </c>
      <c r="W776" s="80" t="s">
        <v>105</v>
      </c>
      <c r="X776" s="49" t="s">
        <v>645</v>
      </c>
      <c r="Y776" s="94" t="s">
        <v>646</v>
      </c>
      <c r="Z776" s="94" t="s">
        <v>647</v>
      </c>
      <c r="AA776" s="94" t="s">
        <v>685</v>
      </c>
      <c r="AB776" s="94" t="s">
        <v>685</v>
      </c>
      <c r="AC776" s="94" t="s">
        <v>685</v>
      </c>
      <c r="AD776" s="24" t="s">
        <v>685</v>
      </c>
      <c r="AE776" s="94" t="s">
        <v>685</v>
      </c>
      <c r="AF776" s="94" t="s">
        <v>646</v>
      </c>
      <c r="AG776" s="24" t="str">
        <f t="shared" si="475"/>
        <v>TP</v>
      </c>
      <c r="AH776" s="94">
        <v>1</v>
      </c>
      <c r="AI776" s="94">
        <v>18</v>
      </c>
      <c r="AJ776" s="94">
        <v>30</v>
      </c>
      <c r="AK776" s="94">
        <v>22</v>
      </c>
      <c r="AL776" s="94">
        <v>40</v>
      </c>
      <c r="AM776" s="24">
        <f t="shared" ref="AM776:AM782" si="480">IF(R776=0,0,IF(AI776="",R776,IF(X776="HIBRIDO VIRTUAL",0,((((AK776/24)+(AL776/1440))-((AI776/24)+(AJ776/1440)))*1440/50))))</f>
        <v>0</v>
      </c>
      <c r="AN776" s="97">
        <f t="shared" ref="AN776:AN782" si="481">AI776/24+AJ776/1440</f>
        <v>0.77083333333333337</v>
      </c>
      <c r="AO776" s="97">
        <f t="shared" ref="AO776:AO782" si="482">AK776/24+AL776/1440</f>
        <v>0.94444444444444442</v>
      </c>
      <c r="AP776" s="24" t="str" cm="1">
        <f t="array" ref="AP776">IF(W776="","",IF(SUMPRODUCT((W776=$W$6:$W$3326)*(AH776=$AH$6:$AH$3326)*(AN776=$AN$6:$AN$3326)*(AO776=$AO$6:$AO$3326)*(ROW($W$6:$W$3326)&lt;&gt;ROW(W776))*((R776=0)*($R$6:$R$3326&gt;0)+(R776&gt;0)*($R$6:$R$3326=0)))&gt;0,"SALONES UNIDOS",IF(SUMPRODUCT((W776=$W$6:$W$3326)*(AH776=$AH$6:$AH$3326)*((AN776&lt;$AO$6:$AO$3326)*(AO776&gt;$AN$6:$AN$3326))*(ROW($W$6:$W$3326)&lt;&gt;ROW(W776)))&gt;0,"CRUZADO","Sin cruce")))</f>
        <v>SALONES UNIDOS</v>
      </c>
      <c r="AQ776" s="97" t="str">
        <f t="shared" ref="AQ776:AQ782" si="483">TRIM(CONCATENATE(H776,I776,F776,J776))</f>
        <v>IN1PRINCIPALAHV</v>
      </c>
      <c r="AR776" s="97" t="str" cm="1">
        <f t="array" ref="AR776">IF(AQ776="","",IF(SUMPRODUCT((AQ776=$AQ$6:$AQ$3326)*(AH776=$AH$6:$AH$3326)*(AN776=$AN$6:$AN$3326)*(AO776=$AO$6:$AO$3326)*(ROW($AQ$6:$AQ$3326)&lt;&gt;ROW(AQ776))*((R776=0)*($R$6:$R$3326&gt;0)+(R776&gt;0)*($R$6:$R$3326=0)))&gt;0,"SALONES UNIDOS",IF(SUMPRODUCT((AQ776=$AQ$6:$AQ$3326)*(AH776=$AH$6:$AH$3326)*((AN776&lt;$AO$6:$AO$3326)*(AO776&gt;$AN$6:$AN$3326))*(ROW($AQ$6:$AQ$3326)&lt;&gt;ROW(AQ776)))&gt;0,"CRUZADO","Sin cruce")))</f>
        <v>Sin cruce</v>
      </c>
    </row>
    <row r="777" spans="3:44" s="8" customFormat="1" ht="18.75" customHeight="1" x14ac:dyDescent="0.2">
      <c r="C777" s="12" t="s">
        <v>639</v>
      </c>
      <c r="D777" s="94" t="s">
        <v>958</v>
      </c>
      <c r="E777" s="94">
        <v>20261</v>
      </c>
      <c r="F777" s="94" t="s">
        <v>23</v>
      </c>
      <c r="G777" s="12" t="s">
        <v>20</v>
      </c>
      <c r="H777" s="94" t="s">
        <v>57</v>
      </c>
      <c r="I777" s="94">
        <v>1</v>
      </c>
      <c r="J777" s="94" t="s">
        <v>1196</v>
      </c>
      <c r="K777" s="94" t="s">
        <v>962</v>
      </c>
      <c r="L777" s="67" t="s">
        <v>743</v>
      </c>
      <c r="M777" s="94" t="s">
        <v>684</v>
      </c>
      <c r="N777" s="94" t="s">
        <v>644</v>
      </c>
      <c r="O777" s="94" t="s">
        <v>512</v>
      </c>
      <c r="P777" s="94">
        <v>3</v>
      </c>
      <c r="Q777" s="94">
        <v>2</v>
      </c>
      <c r="R777" s="112">
        <v>0</v>
      </c>
      <c r="S777" s="94">
        <v>4</v>
      </c>
      <c r="T777" s="39" t="s">
        <v>685</v>
      </c>
      <c r="U777" s="24">
        <v>40</v>
      </c>
      <c r="V777" s="24" t="str">
        <f>IF(W777="","",IFERROR(INDEX(#REF!,MATCH(W777,#REF!,0)),"NUEVO"))</f>
        <v>NUEVO</v>
      </c>
      <c r="W777" s="80" t="s">
        <v>557</v>
      </c>
      <c r="X777" s="49" t="s">
        <v>645</v>
      </c>
      <c r="Y777" s="94" t="s">
        <v>646</v>
      </c>
      <c r="Z777" s="94" t="s">
        <v>647</v>
      </c>
      <c r="AA777" s="94" t="s">
        <v>685</v>
      </c>
      <c r="AB777" s="94" t="s">
        <v>685</v>
      </c>
      <c r="AC777" s="94" t="s">
        <v>685</v>
      </c>
      <c r="AD777" s="24" t="s">
        <v>685</v>
      </c>
      <c r="AE777" s="94" t="s">
        <v>685</v>
      </c>
      <c r="AF777" s="94" t="s">
        <v>646</v>
      </c>
      <c r="AG777" s="24" t="str">
        <f t="shared" si="475"/>
        <v>TP</v>
      </c>
      <c r="AH777" s="94">
        <v>4</v>
      </c>
      <c r="AI777" s="94">
        <v>18</v>
      </c>
      <c r="AJ777" s="94">
        <v>30</v>
      </c>
      <c r="AK777" s="94">
        <v>22</v>
      </c>
      <c r="AL777" s="94">
        <v>40</v>
      </c>
      <c r="AM777" s="24">
        <f t="shared" si="480"/>
        <v>0</v>
      </c>
      <c r="AN777" s="97">
        <f t="shared" si="481"/>
        <v>0.77083333333333337</v>
      </c>
      <c r="AO777" s="97">
        <f t="shared" si="482"/>
        <v>0.94444444444444442</v>
      </c>
      <c r="AP777" s="24" t="str" cm="1">
        <f t="array" ref="AP777">IF(W777="","",IF(SUMPRODUCT((W777=$W$6:$W$3326)*(AH777=$AH$6:$AH$3326)*(AN777=$AN$6:$AN$3326)*(AO777=$AO$6:$AO$3326)*(ROW($W$6:$W$3326)&lt;&gt;ROW(W777))*((R777=0)*($R$6:$R$3326&gt;0)+(R777&gt;0)*($R$6:$R$3326=0)))&gt;0,"SALONES UNIDOS",IF(SUMPRODUCT((W777=$W$6:$W$3326)*(AH777=$AH$6:$AH$3326)*((AN777&lt;$AO$6:$AO$3326)*(AO777&gt;$AN$6:$AN$3326))*(ROW($W$6:$W$3326)&lt;&gt;ROW(W777)))&gt;0,"CRUZADO","Sin cruce")))</f>
        <v>SALONES UNIDOS</v>
      </c>
      <c r="AQ777" s="97" t="str">
        <f t="shared" si="483"/>
        <v>IN1PRINCIPALAHV</v>
      </c>
      <c r="AR777" s="97" t="str" cm="1">
        <f t="array" ref="AR777">IF(AQ777="","",IF(SUMPRODUCT((AQ777=$AQ$6:$AQ$3326)*(AH777=$AH$6:$AH$3326)*(AN777=$AN$6:$AN$3326)*(AO777=$AO$6:$AO$3326)*(ROW($AQ$6:$AQ$3326)&lt;&gt;ROW(AQ777))*((R777=0)*($R$6:$R$3326&gt;0)+(R777&gt;0)*($R$6:$R$3326=0)))&gt;0,"SALONES UNIDOS",IF(SUMPRODUCT((AQ777=$AQ$6:$AQ$3326)*(AH777=$AH$6:$AH$3326)*((AN777&lt;$AO$6:$AO$3326)*(AO777&gt;$AN$6:$AN$3326))*(ROW($AQ$6:$AQ$3326)&lt;&gt;ROW(AQ777)))&gt;0,"CRUZADO","Sin cruce")))</f>
        <v>Sin cruce</v>
      </c>
    </row>
    <row r="778" spans="3:44" s="8" customFormat="1" ht="18.75" customHeight="1" x14ac:dyDescent="0.2">
      <c r="C778" s="12" t="s">
        <v>639</v>
      </c>
      <c r="D778" s="94" t="s">
        <v>958</v>
      </c>
      <c r="E778" s="94">
        <v>20261</v>
      </c>
      <c r="F778" s="94" t="s">
        <v>23</v>
      </c>
      <c r="G778" s="12" t="s">
        <v>20</v>
      </c>
      <c r="H778" s="94" t="s">
        <v>57</v>
      </c>
      <c r="I778" s="94">
        <v>1</v>
      </c>
      <c r="J778" s="94" t="s">
        <v>1196</v>
      </c>
      <c r="K778" s="94" t="s">
        <v>963</v>
      </c>
      <c r="L778" s="67" t="s">
        <v>745</v>
      </c>
      <c r="M778" s="94" t="s">
        <v>684</v>
      </c>
      <c r="N778" s="94" t="s">
        <v>644</v>
      </c>
      <c r="O778" s="94" t="s">
        <v>512</v>
      </c>
      <c r="P778" s="94">
        <v>4</v>
      </c>
      <c r="Q778" s="94">
        <v>0</v>
      </c>
      <c r="R778" s="112">
        <v>0</v>
      </c>
      <c r="S778" s="94">
        <v>4</v>
      </c>
      <c r="T778" s="39" t="s">
        <v>685</v>
      </c>
      <c r="U778" s="24">
        <v>40</v>
      </c>
      <c r="V778" s="24" t="str">
        <f>IF(W778="","",IFERROR(INDEX(#REF!,MATCH(W778,#REF!,0)),"NUEVO"))</f>
        <v>NUEVO</v>
      </c>
      <c r="W778" s="80" t="s">
        <v>310</v>
      </c>
      <c r="X778" s="49" t="s">
        <v>645</v>
      </c>
      <c r="Y778" s="94" t="s">
        <v>646</v>
      </c>
      <c r="Z778" s="94" t="s">
        <v>647</v>
      </c>
      <c r="AA778" s="94" t="s">
        <v>685</v>
      </c>
      <c r="AB778" s="94" t="s">
        <v>685</v>
      </c>
      <c r="AC778" s="94" t="s">
        <v>685</v>
      </c>
      <c r="AD778" s="24" t="s">
        <v>685</v>
      </c>
      <c r="AE778" s="94" t="s">
        <v>685</v>
      </c>
      <c r="AF778" s="94" t="s">
        <v>646</v>
      </c>
      <c r="AG778" s="24" t="str">
        <f t="shared" si="475"/>
        <v>T</v>
      </c>
      <c r="AH778" s="94">
        <v>2</v>
      </c>
      <c r="AI778" s="94">
        <v>18</v>
      </c>
      <c r="AJ778" s="94">
        <v>30</v>
      </c>
      <c r="AK778" s="94">
        <v>21</v>
      </c>
      <c r="AL778" s="94">
        <v>50</v>
      </c>
      <c r="AM778" s="24">
        <f t="shared" si="480"/>
        <v>0</v>
      </c>
      <c r="AN778" s="97">
        <f t="shared" si="481"/>
        <v>0.77083333333333337</v>
      </c>
      <c r="AO778" s="97">
        <f t="shared" si="482"/>
        <v>0.90972222222222221</v>
      </c>
      <c r="AP778" s="24" t="str" cm="1">
        <f t="array" ref="AP778">IF(W778="","",IF(SUMPRODUCT((W778=$W$6:$W$3326)*(AH778=$AH$6:$AH$3326)*(AN778=$AN$6:$AN$3326)*(AO778=$AO$6:$AO$3326)*(ROW($W$6:$W$3326)&lt;&gt;ROW(W778))*((R778=0)*($R$6:$R$3326&gt;0)+(R778&gt;0)*($R$6:$R$3326=0)))&gt;0,"SALONES UNIDOS",IF(SUMPRODUCT((W778=$W$6:$W$3326)*(AH778=$AH$6:$AH$3326)*((AN778&lt;$AO$6:$AO$3326)*(AO778&gt;$AN$6:$AN$3326))*(ROW($W$6:$W$3326)&lt;&gt;ROW(W778)))&gt;0,"CRUZADO","Sin cruce")))</f>
        <v>SALONES UNIDOS</v>
      </c>
      <c r="AQ778" s="97" t="str">
        <f t="shared" si="483"/>
        <v>IN1PRINCIPALAHV</v>
      </c>
      <c r="AR778" s="97" t="str" cm="1">
        <f t="array" ref="AR778">IF(AQ778="","",IF(SUMPRODUCT((AQ778=$AQ$6:$AQ$3326)*(AH778=$AH$6:$AH$3326)*(AN778=$AN$6:$AN$3326)*(AO778=$AO$6:$AO$3326)*(ROW($AQ$6:$AQ$3326)&lt;&gt;ROW(AQ778))*((R778=0)*($R$6:$R$3326&gt;0)+(R778&gt;0)*($R$6:$R$3326=0)))&gt;0,"SALONES UNIDOS",IF(SUMPRODUCT((AQ778=$AQ$6:$AQ$3326)*(AH778=$AH$6:$AH$3326)*((AN778&lt;$AO$6:$AO$3326)*(AO778&gt;$AN$6:$AN$3326))*(ROW($AQ$6:$AQ$3326)&lt;&gt;ROW(AQ778)))&gt;0,"CRUZADO","Sin cruce")))</f>
        <v>Sin cruce</v>
      </c>
    </row>
    <row r="779" spans="3:44" s="8" customFormat="1" ht="18.75" customHeight="1" x14ac:dyDescent="0.2">
      <c r="C779" s="12" t="s">
        <v>639</v>
      </c>
      <c r="D779" s="94" t="s">
        <v>958</v>
      </c>
      <c r="E779" s="94">
        <v>20261</v>
      </c>
      <c r="F779" s="94" t="s">
        <v>23</v>
      </c>
      <c r="G779" s="12" t="s">
        <v>20</v>
      </c>
      <c r="H779" s="94" t="s">
        <v>57</v>
      </c>
      <c r="I779" s="94">
        <v>1</v>
      </c>
      <c r="J779" s="94" t="s">
        <v>1196</v>
      </c>
      <c r="K779" s="94" t="s">
        <v>964</v>
      </c>
      <c r="L779" s="67" t="s">
        <v>965</v>
      </c>
      <c r="M779" s="94" t="s">
        <v>658</v>
      </c>
      <c r="N779" s="94" t="s">
        <v>644</v>
      </c>
      <c r="O779" s="94" t="s">
        <v>512</v>
      </c>
      <c r="P779" s="94">
        <v>4</v>
      </c>
      <c r="Q779" s="94">
        <v>0</v>
      </c>
      <c r="R779" s="112">
        <v>0</v>
      </c>
      <c r="S779" s="94">
        <v>4</v>
      </c>
      <c r="T779" s="39" t="s">
        <v>685</v>
      </c>
      <c r="U779" s="24">
        <v>40</v>
      </c>
      <c r="V779" s="24" t="str">
        <f>IF(W779="","",IFERROR(INDEX(#REF!,MATCH(W779,#REF!,0)),"NUEVO"))</f>
        <v>NUEVO</v>
      </c>
      <c r="W779" s="80" t="s">
        <v>470</v>
      </c>
      <c r="X779" s="49" t="s">
        <v>645</v>
      </c>
      <c r="Y779" s="94" t="s">
        <v>646</v>
      </c>
      <c r="Z779" s="94" t="s">
        <v>647</v>
      </c>
      <c r="AA779" s="94" t="s">
        <v>685</v>
      </c>
      <c r="AB779" s="94" t="s">
        <v>685</v>
      </c>
      <c r="AC779" s="94" t="s">
        <v>685</v>
      </c>
      <c r="AD779" s="24" t="s">
        <v>685</v>
      </c>
      <c r="AE779" s="94" t="s">
        <v>685</v>
      </c>
      <c r="AF779" s="94" t="s">
        <v>646</v>
      </c>
      <c r="AG779" s="24" t="str">
        <f t="shared" si="475"/>
        <v>T</v>
      </c>
      <c r="AH779" s="94">
        <v>3</v>
      </c>
      <c r="AI779" s="94">
        <v>18</v>
      </c>
      <c r="AJ779" s="94">
        <v>30</v>
      </c>
      <c r="AK779" s="94">
        <v>21</v>
      </c>
      <c r="AL779" s="94">
        <v>50</v>
      </c>
      <c r="AM779" s="24">
        <f t="shared" si="480"/>
        <v>0</v>
      </c>
      <c r="AN779" s="97">
        <f t="shared" si="481"/>
        <v>0.77083333333333337</v>
      </c>
      <c r="AO779" s="97">
        <f t="shared" si="482"/>
        <v>0.90972222222222221</v>
      </c>
      <c r="AP779" s="24" t="str" cm="1">
        <f t="array" ref="AP779">IF(W779="","",IF(SUMPRODUCT((W779=$W$6:$W$3326)*(AH779=$AH$6:$AH$3326)*(AN779=$AN$6:$AN$3326)*(AO779=$AO$6:$AO$3326)*(ROW($W$6:$W$3326)&lt;&gt;ROW(W779))*((R779=0)*($R$6:$R$3326&gt;0)+(R779&gt;0)*($R$6:$R$3326=0)))&gt;0,"SALONES UNIDOS",IF(SUMPRODUCT((W779=$W$6:$W$3326)*(AH779=$AH$6:$AH$3326)*((AN779&lt;$AO$6:$AO$3326)*(AO779&gt;$AN$6:$AN$3326))*(ROW($W$6:$W$3326)&lt;&gt;ROW(W779)))&gt;0,"CRUZADO","Sin cruce")))</f>
        <v>SALONES UNIDOS</v>
      </c>
      <c r="AQ779" s="97" t="str">
        <f t="shared" si="483"/>
        <v>IN1PRINCIPALAHV</v>
      </c>
      <c r="AR779" s="97" t="str" cm="1">
        <f t="array" ref="AR779">IF(AQ779="","",IF(SUMPRODUCT((AQ779=$AQ$6:$AQ$3326)*(AH779=$AH$6:$AH$3326)*(AN779=$AN$6:$AN$3326)*(AO779=$AO$6:$AO$3326)*(ROW($AQ$6:$AQ$3326)&lt;&gt;ROW(AQ779))*((R779=0)*($R$6:$R$3326&gt;0)+(R779&gt;0)*($R$6:$R$3326=0)))&gt;0,"SALONES UNIDOS",IF(SUMPRODUCT((AQ779=$AQ$6:$AQ$3326)*(AH779=$AH$6:$AH$3326)*((AN779&lt;$AO$6:$AO$3326)*(AO779&gt;$AN$6:$AN$3326))*(ROW($AQ$6:$AQ$3326)&lt;&gt;ROW(AQ779)))&gt;0,"CRUZADO","Sin cruce")))</f>
        <v>Sin cruce</v>
      </c>
    </row>
    <row r="780" spans="3:44" s="8" customFormat="1" ht="18.75" customHeight="1" x14ac:dyDescent="0.2">
      <c r="C780" s="12" t="s">
        <v>639</v>
      </c>
      <c r="D780" s="94" t="s">
        <v>958</v>
      </c>
      <c r="E780" s="94">
        <v>20261</v>
      </c>
      <c r="F780" s="94" t="s">
        <v>23</v>
      </c>
      <c r="G780" s="12" t="s">
        <v>20</v>
      </c>
      <c r="H780" s="94" t="s">
        <v>57</v>
      </c>
      <c r="I780" s="94">
        <v>1</v>
      </c>
      <c r="J780" s="94" t="s">
        <v>1196</v>
      </c>
      <c r="K780" s="94" t="s">
        <v>966</v>
      </c>
      <c r="L780" s="67" t="s">
        <v>747</v>
      </c>
      <c r="M780" s="94" t="s">
        <v>684</v>
      </c>
      <c r="N780" s="94" t="s">
        <v>644</v>
      </c>
      <c r="O780" s="94" t="s">
        <v>512</v>
      </c>
      <c r="P780" s="94">
        <v>2</v>
      </c>
      <c r="Q780" s="94">
        <v>0</v>
      </c>
      <c r="R780" s="106">
        <v>0</v>
      </c>
      <c r="S780" s="94">
        <v>4</v>
      </c>
      <c r="T780" s="39" t="s">
        <v>685</v>
      </c>
      <c r="U780" s="24">
        <v>40</v>
      </c>
      <c r="V780" s="24" t="str">
        <f>IF(W780="","",IFERROR(INDEX(#REF!,MATCH(W780,#REF!,0)),"NUEVO"))</f>
        <v>NUEVO</v>
      </c>
      <c r="W780" s="9" t="s">
        <v>260</v>
      </c>
      <c r="X780" s="49" t="s">
        <v>645</v>
      </c>
      <c r="Y780" s="94" t="s">
        <v>646</v>
      </c>
      <c r="Z780" s="94" t="s">
        <v>647</v>
      </c>
      <c r="AA780" s="94" t="s">
        <v>685</v>
      </c>
      <c r="AB780" s="94" t="s">
        <v>685</v>
      </c>
      <c r="AC780" s="94" t="s">
        <v>685</v>
      </c>
      <c r="AD780" s="24" t="s">
        <v>685</v>
      </c>
      <c r="AE780" s="94" t="s">
        <v>685</v>
      </c>
      <c r="AF780" s="94" t="s">
        <v>646</v>
      </c>
      <c r="AG780" s="24" t="str">
        <f t="shared" si="475"/>
        <v>T</v>
      </c>
      <c r="AH780" s="94">
        <v>3</v>
      </c>
      <c r="AI780" s="94">
        <v>21</v>
      </c>
      <c r="AJ780" s="94">
        <v>50</v>
      </c>
      <c r="AK780" s="94">
        <v>23</v>
      </c>
      <c r="AL780" s="94">
        <v>30</v>
      </c>
      <c r="AM780" s="24">
        <f t="shared" si="480"/>
        <v>0</v>
      </c>
      <c r="AN780" s="97">
        <f t="shared" si="481"/>
        <v>0.90972222222222221</v>
      </c>
      <c r="AO780" s="97">
        <f t="shared" si="482"/>
        <v>0.97916666666666674</v>
      </c>
      <c r="AP780" s="24" t="str" cm="1">
        <f t="array" ref="AP780">IF(W780="","",IF(SUMPRODUCT((W780=$W$6:$W$3326)*(AH780=$AH$6:$AH$3326)*(AN780=$AN$6:$AN$3326)*(AO780=$AO$6:$AO$3326)*(ROW($W$6:$W$3326)&lt;&gt;ROW(W780))*((R780=0)*($R$6:$R$3326&gt;0)+(R780&gt;0)*($R$6:$R$3326=0)))&gt;0,"SALONES UNIDOS",IF(SUMPRODUCT((W780=$W$6:$W$3326)*(AH780=$AH$6:$AH$3326)*((AN780&lt;$AO$6:$AO$3326)*(AO780&gt;$AN$6:$AN$3326))*(ROW($W$6:$W$3326)&lt;&gt;ROW(W780)))&gt;0,"CRUZADO","Sin cruce")))</f>
        <v>SALONES UNIDOS</v>
      </c>
      <c r="AQ780" s="97" t="str">
        <f t="shared" si="483"/>
        <v>IN1PRINCIPALAHV</v>
      </c>
      <c r="AR780" s="97" t="str" cm="1">
        <f t="array" ref="AR780">IF(AQ780="","",IF(SUMPRODUCT((AQ780=$AQ$6:$AQ$3326)*(AH780=$AH$6:$AH$3326)*(AN780=$AN$6:$AN$3326)*(AO780=$AO$6:$AO$3326)*(ROW($AQ$6:$AQ$3326)&lt;&gt;ROW(AQ780))*((R780=0)*($R$6:$R$3326&gt;0)+(R780&gt;0)*($R$6:$R$3326=0)))&gt;0,"SALONES UNIDOS",IF(SUMPRODUCT((AQ780=$AQ$6:$AQ$3326)*(AH780=$AH$6:$AH$3326)*((AN780&lt;$AO$6:$AO$3326)*(AO780&gt;$AN$6:$AN$3326))*(ROW($AQ$6:$AQ$3326)&lt;&gt;ROW(AQ780)))&gt;0,"CRUZADO","Sin cruce")))</f>
        <v>Sin cruce</v>
      </c>
    </row>
    <row r="781" spans="3:44" s="8" customFormat="1" ht="18.75" customHeight="1" x14ac:dyDescent="0.2">
      <c r="C781" s="12" t="s">
        <v>639</v>
      </c>
      <c r="D781" s="94" t="s">
        <v>958</v>
      </c>
      <c r="E781" s="94">
        <v>20261</v>
      </c>
      <c r="F781" s="94" t="s">
        <v>23</v>
      </c>
      <c r="G781" s="12" t="s">
        <v>20</v>
      </c>
      <c r="H781" s="94" t="s">
        <v>57</v>
      </c>
      <c r="I781" s="94">
        <v>1</v>
      </c>
      <c r="J781" s="94" t="s">
        <v>1196</v>
      </c>
      <c r="K781" s="94" t="s">
        <v>966</v>
      </c>
      <c r="L781" s="67" t="s">
        <v>747</v>
      </c>
      <c r="M781" s="94" t="s">
        <v>684</v>
      </c>
      <c r="N781" s="94" t="s">
        <v>644</v>
      </c>
      <c r="O781" s="94" t="s">
        <v>512</v>
      </c>
      <c r="P781" s="94">
        <v>2</v>
      </c>
      <c r="Q781" s="94">
        <v>0</v>
      </c>
      <c r="R781" s="106">
        <v>0</v>
      </c>
      <c r="S781" s="94">
        <v>4</v>
      </c>
      <c r="T781" s="39" t="s">
        <v>685</v>
      </c>
      <c r="U781" s="24">
        <v>40</v>
      </c>
      <c r="V781" s="24" t="str">
        <f>IF(W781="","",IFERROR(INDEX(#REF!,MATCH(W781,#REF!,0)),"NUEVO"))</f>
        <v>NUEVO</v>
      </c>
      <c r="W781" s="9" t="s">
        <v>260</v>
      </c>
      <c r="X781" s="49" t="s">
        <v>645</v>
      </c>
      <c r="Y781" s="94" t="s">
        <v>646</v>
      </c>
      <c r="Z781" s="94" t="s">
        <v>647</v>
      </c>
      <c r="AA781" s="94" t="s">
        <v>685</v>
      </c>
      <c r="AB781" s="94" t="s">
        <v>685</v>
      </c>
      <c r="AC781" s="94" t="s">
        <v>685</v>
      </c>
      <c r="AD781" s="24" t="s">
        <v>685</v>
      </c>
      <c r="AE781" s="94" t="s">
        <v>685</v>
      </c>
      <c r="AF781" s="94" t="s">
        <v>646</v>
      </c>
      <c r="AG781" s="24" t="str">
        <f t="shared" si="475"/>
        <v>T</v>
      </c>
      <c r="AH781" s="94">
        <v>5</v>
      </c>
      <c r="AI781" s="94">
        <v>21</v>
      </c>
      <c r="AJ781" s="94">
        <v>50</v>
      </c>
      <c r="AK781" s="94">
        <v>23</v>
      </c>
      <c r="AL781" s="94">
        <v>30</v>
      </c>
      <c r="AM781" s="24">
        <f t="shared" si="480"/>
        <v>0</v>
      </c>
      <c r="AN781" s="97">
        <f t="shared" si="481"/>
        <v>0.90972222222222221</v>
      </c>
      <c r="AO781" s="97">
        <f t="shared" si="482"/>
        <v>0.97916666666666674</v>
      </c>
      <c r="AP781" s="24" t="str" cm="1">
        <f t="array" ref="AP781">IF(W781="","",IF(SUMPRODUCT((W781=$W$6:$W$3326)*(AH781=$AH$6:$AH$3326)*(AN781=$AN$6:$AN$3326)*(AO781=$AO$6:$AO$3326)*(ROW($W$6:$W$3326)&lt;&gt;ROW(W781))*((R781=0)*($R$6:$R$3326&gt;0)+(R781&gt;0)*($R$6:$R$3326=0)))&gt;0,"SALONES UNIDOS",IF(SUMPRODUCT((W781=$W$6:$W$3326)*(AH781=$AH$6:$AH$3326)*((AN781&lt;$AO$6:$AO$3326)*(AO781&gt;$AN$6:$AN$3326))*(ROW($W$6:$W$3326)&lt;&gt;ROW(W781)))&gt;0,"CRUZADO","Sin cruce")))</f>
        <v>SALONES UNIDOS</v>
      </c>
      <c r="AQ781" s="97" t="str">
        <f t="shared" si="483"/>
        <v>IN1PRINCIPALAHV</v>
      </c>
      <c r="AR781" s="97" t="str" cm="1">
        <f t="array" ref="AR781">IF(AQ781="","",IF(SUMPRODUCT((AQ781=$AQ$6:$AQ$3326)*(AH781=$AH$6:$AH$3326)*(AN781=$AN$6:$AN$3326)*(AO781=$AO$6:$AO$3326)*(ROW($AQ$6:$AQ$3326)&lt;&gt;ROW(AQ781))*((R781=0)*($R$6:$R$3326&gt;0)+(R781&gt;0)*($R$6:$R$3326=0)))&gt;0,"SALONES UNIDOS",IF(SUMPRODUCT((AQ781=$AQ$6:$AQ$3326)*(AH781=$AH$6:$AH$3326)*((AN781&lt;$AO$6:$AO$3326)*(AO781&gt;$AN$6:$AN$3326))*(ROW($AQ$6:$AQ$3326)&lt;&gt;ROW(AQ781)))&gt;0,"CRUZADO","Sin cruce")))</f>
        <v>Sin cruce</v>
      </c>
    </row>
    <row r="782" spans="3:44" s="8" customFormat="1" ht="18.75" customHeight="1" x14ac:dyDescent="0.2">
      <c r="C782" s="12" t="s">
        <v>639</v>
      </c>
      <c r="D782" s="94" t="s">
        <v>958</v>
      </c>
      <c r="E782" s="94">
        <v>20261</v>
      </c>
      <c r="F782" s="94" t="s">
        <v>23</v>
      </c>
      <c r="G782" s="12" t="s">
        <v>20</v>
      </c>
      <c r="H782" s="94" t="s">
        <v>57</v>
      </c>
      <c r="I782" s="94">
        <v>1</v>
      </c>
      <c r="J782" s="94" t="s">
        <v>1196</v>
      </c>
      <c r="K782" s="94" t="s">
        <v>967</v>
      </c>
      <c r="L782" s="67" t="s">
        <v>689</v>
      </c>
      <c r="M782" s="94" t="s">
        <v>684</v>
      </c>
      <c r="N782" s="94" t="s">
        <v>644</v>
      </c>
      <c r="O782" s="94" t="s">
        <v>512</v>
      </c>
      <c r="P782" s="94">
        <v>4</v>
      </c>
      <c r="Q782" s="94">
        <v>0</v>
      </c>
      <c r="R782" s="112">
        <v>0</v>
      </c>
      <c r="S782" s="94">
        <v>4</v>
      </c>
      <c r="T782" s="39" t="s">
        <v>685</v>
      </c>
      <c r="U782" s="24">
        <v>40</v>
      </c>
      <c r="V782" s="24" t="str">
        <f>IF(W782="","",IFERROR(INDEX(#REF!,MATCH(W782,#REF!,0)),"NUEVO"))</f>
        <v>NUEVO</v>
      </c>
      <c r="W782" s="80" t="s">
        <v>307</v>
      </c>
      <c r="X782" s="49" t="s">
        <v>645</v>
      </c>
      <c r="Y782" s="94" t="s">
        <v>646</v>
      </c>
      <c r="Z782" s="94" t="s">
        <v>647</v>
      </c>
      <c r="AA782" s="94" t="s">
        <v>685</v>
      </c>
      <c r="AB782" s="94" t="s">
        <v>685</v>
      </c>
      <c r="AC782" s="94" t="s">
        <v>685</v>
      </c>
      <c r="AD782" s="24" t="s">
        <v>685</v>
      </c>
      <c r="AE782" s="94" t="s">
        <v>685</v>
      </c>
      <c r="AF782" s="94" t="s">
        <v>646</v>
      </c>
      <c r="AG782" s="24" t="str">
        <f t="shared" si="475"/>
        <v>T</v>
      </c>
      <c r="AH782" s="94">
        <v>5</v>
      </c>
      <c r="AI782" s="94">
        <v>18</v>
      </c>
      <c r="AJ782" s="94">
        <v>30</v>
      </c>
      <c r="AK782" s="94">
        <v>21</v>
      </c>
      <c r="AL782" s="94">
        <v>50</v>
      </c>
      <c r="AM782" s="24">
        <f t="shared" si="480"/>
        <v>0</v>
      </c>
      <c r="AN782" s="97">
        <f t="shared" si="481"/>
        <v>0.77083333333333337</v>
      </c>
      <c r="AO782" s="97">
        <f t="shared" si="482"/>
        <v>0.90972222222222221</v>
      </c>
      <c r="AP782" s="24" t="str" cm="1">
        <f t="array" ref="AP782">IF(W782="","",IF(SUMPRODUCT((W782=$W$6:$W$3326)*(AH782=$AH$6:$AH$3326)*(AN782=$AN$6:$AN$3326)*(AO782=$AO$6:$AO$3326)*(ROW($W$6:$W$3326)&lt;&gt;ROW(W782))*((R782=0)*($R$6:$R$3326&gt;0)+(R782&gt;0)*($R$6:$R$3326=0)))&gt;0,"SALONES UNIDOS",IF(SUMPRODUCT((W782=$W$6:$W$3326)*(AH782=$AH$6:$AH$3326)*((AN782&lt;$AO$6:$AO$3326)*(AO782&gt;$AN$6:$AN$3326))*(ROW($W$6:$W$3326)&lt;&gt;ROW(W782)))&gt;0,"CRUZADO","Sin cruce")))</f>
        <v>SALONES UNIDOS</v>
      </c>
      <c r="AQ782" s="97" t="str">
        <f t="shared" si="483"/>
        <v>IN1PRINCIPALAHV</v>
      </c>
      <c r="AR782" s="97" t="str" cm="1">
        <f t="array" ref="AR782">IF(AQ782="","",IF(SUMPRODUCT((AQ782=$AQ$6:$AQ$3326)*(AH782=$AH$6:$AH$3326)*(AN782=$AN$6:$AN$3326)*(AO782=$AO$6:$AO$3326)*(ROW($AQ$6:$AQ$3326)&lt;&gt;ROW(AQ782))*((R782=0)*($R$6:$R$3326&gt;0)+(R782&gt;0)*($R$6:$R$3326=0)))&gt;0,"SALONES UNIDOS",IF(SUMPRODUCT((AQ782=$AQ$6:$AQ$3326)*(AH782=$AH$6:$AH$3326)*((AN782&lt;$AO$6:$AO$3326)*(AO782&gt;$AN$6:$AN$3326))*(ROW($AQ$6:$AQ$3326)&lt;&gt;ROW(AQ782)))&gt;0,"CRUZADO","Sin cruce")))</f>
        <v>Sin cruce</v>
      </c>
    </row>
    <row r="783" spans="3:44" s="8" customFormat="1" ht="18.75" customHeight="1" x14ac:dyDescent="0.2">
      <c r="C783" s="12" t="s">
        <v>639</v>
      </c>
      <c r="D783" s="94" t="s">
        <v>958</v>
      </c>
      <c r="E783" s="94">
        <v>20261</v>
      </c>
      <c r="F783" s="94" t="s">
        <v>23</v>
      </c>
      <c r="G783" s="12" t="s">
        <v>20</v>
      </c>
      <c r="H783" s="94" t="s">
        <v>57</v>
      </c>
      <c r="I783" s="94">
        <v>1</v>
      </c>
      <c r="J783" s="94" t="s">
        <v>26</v>
      </c>
      <c r="K783" s="94" t="s">
        <v>959</v>
      </c>
      <c r="L783" s="67" t="s">
        <v>960</v>
      </c>
      <c r="M783" s="94" t="s">
        <v>684</v>
      </c>
      <c r="N783" s="94" t="s">
        <v>644</v>
      </c>
      <c r="O783" s="94" t="s">
        <v>512</v>
      </c>
      <c r="P783" s="94">
        <v>3</v>
      </c>
      <c r="Q783" s="94">
        <v>0</v>
      </c>
      <c r="R783" s="112">
        <v>3</v>
      </c>
      <c r="S783" s="94">
        <v>4</v>
      </c>
      <c r="T783" s="1" t="s">
        <v>685</v>
      </c>
      <c r="U783" s="24">
        <v>38</v>
      </c>
      <c r="V783" s="24" t="str">
        <f>IF(W783="","",IFERROR(INDEX(#REF!,MATCH(W783,#REF!,0)),"NUEVO"))</f>
        <v>NUEVO</v>
      </c>
      <c r="W783" s="9" t="s">
        <v>105</v>
      </c>
      <c r="X783" s="49" t="s">
        <v>892</v>
      </c>
      <c r="Y783" s="24" t="s">
        <v>740</v>
      </c>
      <c r="Z783" s="94" t="s">
        <v>647</v>
      </c>
      <c r="AA783" s="94" t="s">
        <v>16</v>
      </c>
      <c r="AB783" s="94" t="s">
        <v>1197</v>
      </c>
      <c r="AC783" s="94" t="s">
        <v>685</v>
      </c>
      <c r="AD783" s="24" t="s">
        <v>685</v>
      </c>
      <c r="AE783" s="94" t="s">
        <v>685</v>
      </c>
      <c r="AF783" s="94" t="s">
        <v>740</v>
      </c>
      <c r="AG783" s="24" t="str">
        <f t="shared" si="475"/>
        <v>T</v>
      </c>
      <c r="AH783" s="94">
        <v>1</v>
      </c>
      <c r="AI783" s="94">
        <v>8</v>
      </c>
      <c r="AJ783" s="94">
        <v>30</v>
      </c>
      <c r="AK783" s="94">
        <v>11</v>
      </c>
      <c r="AL783" s="94">
        <v>0</v>
      </c>
      <c r="AM783" s="24">
        <f t="shared" si="438"/>
        <v>3.0000000000000004</v>
      </c>
      <c r="AN783" s="97">
        <f t="shared" si="439"/>
        <v>0.35416666666666663</v>
      </c>
      <c r="AO783" s="97">
        <f t="shared" si="440"/>
        <v>0.45833333333333331</v>
      </c>
      <c r="AP783" s="24" t="str" cm="1">
        <f t="array" ref="AP783">IF(W783="","",IF(SUMPRODUCT((W783=$W$6:$W$3326)*(AH783=$AH$6:$AH$3326)*(AN783=$AN$6:$AN$3326)*(AO783=$AO$6:$AO$3326)*(ROW($W$6:$W$3326)&lt;&gt;ROW(W783))*((R783=0)*($R$6:$R$3326&gt;0)+(R783&gt;0)*($R$6:$R$3326=0)))&gt;0,"SALONES UNIDOS",IF(SUMPRODUCT((W783=$W$6:$W$3326)*(AH783=$AH$6:$AH$3326)*((AN783&lt;$AO$6:$AO$3326)*(AO783&gt;$AN$6:$AN$3326))*(ROW($W$6:$W$3326)&lt;&gt;ROW(W783)))&gt;0,"CRUZADO","Sin cruce")))</f>
        <v>Sin cruce</v>
      </c>
      <c r="AQ783" s="97" t="str">
        <f t="shared" si="442"/>
        <v>IN1PRINCIPALB</v>
      </c>
      <c r="AR783" s="97" t="str" cm="1">
        <f t="array" ref="AR783">IF(AQ783="","",IF(SUMPRODUCT((AQ783=$AQ$6:$AQ$3326)*(AH783=$AH$6:$AH$3326)*(AN783=$AN$6:$AN$3326)*(AO783=$AO$6:$AO$3326)*(ROW($AQ$6:$AQ$3326)&lt;&gt;ROW(AQ783))*((R783=0)*($R$6:$R$3326&gt;0)+(R783&gt;0)*($R$6:$R$3326=0)))&gt;0,"SALONES UNIDOS",IF(SUMPRODUCT((AQ783=$AQ$6:$AQ$3326)*(AH783=$AH$6:$AH$3326)*((AN783&lt;$AO$6:$AO$3326)*(AO783&gt;$AN$6:$AN$3326))*(ROW($AQ$6:$AQ$3326)&lt;&gt;ROW(AQ783)))&gt;0,"CRUZADO","Sin cruce")))</f>
        <v>Sin cruce</v>
      </c>
    </row>
    <row r="784" spans="3:44" s="8" customFormat="1" ht="18.75" customHeight="1" x14ac:dyDescent="0.2">
      <c r="C784" s="12" t="s">
        <v>639</v>
      </c>
      <c r="D784" s="94" t="s">
        <v>958</v>
      </c>
      <c r="E784" s="94">
        <v>20261</v>
      </c>
      <c r="F784" s="94" t="s">
        <v>23</v>
      </c>
      <c r="G784" s="12" t="s">
        <v>20</v>
      </c>
      <c r="H784" s="94" t="s">
        <v>57</v>
      </c>
      <c r="I784" s="94">
        <v>1</v>
      </c>
      <c r="J784" s="94" t="s">
        <v>26</v>
      </c>
      <c r="K784" s="94" t="s">
        <v>959</v>
      </c>
      <c r="L784" s="67" t="s">
        <v>960</v>
      </c>
      <c r="M784" s="94" t="s">
        <v>684</v>
      </c>
      <c r="N784" s="94" t="s">
        <v>644</v>
      </c>
      <c r="O784" s="94" t="s">
        <v>512</v>
      </c>
      <c r="P784" s="94">
        <v>0</v>
      </c>
      <c r="Q784" s="94">
        <v>2</v>
      </c>
      <c r="R784" s="112">
        <v>2</v>
      </c>
      <c r="S784" s="94">
        <v>4</v>
      </c>
      <c r="T784" s="1" t="s">
        <v>685</v>
      </c>
      <c r="U784" s="24">
        <v>38</v>
      </c>
      <c r="V784" s="24" t="str">
        <f>IF(W784="","",IFERROR(INDEX(#REF!,MATCH(W784,#REF!,0)),"NUEVO"))</f>
        <v>NUEVO</v>
      </c>
      <c r="W784" s="9" t="s">
        <v>105</v>
      </c>
      <c r="X784" s="49" t="s">
        <v>892</v>
      </c>
      <c r="Y784" s="24" t="s">
        <v>740</v>
      </c>
      <c r="Z784" s="94" t="s">
        <v>647</v>
      </c>
      <c r="AA784" s="94" t="s">
        <v>16</v>
      </c>
      <c r="AB784" s="94" t="s">
        <v>1197</v>
      </c>
      <c r="AC784" s="94" t="s">
        <v>685</v>
      </c>
      <c r="AD784" s="24" t="s">
        <v>685</v>
      </c>
      <c r="AE784" s="94" t="s">
        <v>685</v>
      </c>
      <c r="AF784" s="94" t="s">
        <v>740</v>
      </c>
      <c r="AG784" s="24" t="str">
        <f t="shared" ref="AG784" si="484">IF(AND(P784&gt;0,Q784&gt;0),"TP",IF(AND(P784&gt;0,Q784=0),"T","P"))</f>
        <v>P</v>
      </c>
      <c r="AH784" s="94">
        <v>3</v>
      </c>
      <c r="AI784" s="94">
        <v>11</v>
      </c>
      <c r="AJ784" s="94">
        <v>50</v>
      </c>
      <c r="AK784" s="94">
        <v>13</v>
      </c>
      <c r="AL784" s="94">
        <v>30</v>
      </c>
      <c r="AM784" s="24">
        <f t="shared" ref="AM784" si="485">IF(R784=0,0,IF(AI784="",R784,IF(X784="HIBRIDO VIRTUAL",0,((((AK784/24)+(AL784/1440))-((AI784/24)+(AJ784/1440)))*1440/50))))</f>
        <v>2.0000000000000009</v>
      </c>
      <c r="AN784" s="97">
        <f t="shared" ref="AN784" si="486">AI784/24+AJ784/1440</f>
        <v>0.49305555555555552</v>
      </c>
      <c r="AO784" s="97">
        <f t="shared" ref="AO784" si="487">AK784/24+AL784/1440</f>
        <v>0.5625</v>
      </c>
      <c r="AP784" s="24" t="str" cm="1">
        <f t="array" ref="AP784">IF(W784="","",IF(SUMPRODUCT((W784=$W$6:$W$3326)*(AH784=$AH$6:$AH$3326)*(AN784=$AN$6:$AN$3326)*(AO784=$AO$6:$AO$3326)*(ROW($W$6:$W$3326)&lt;&gt;ROW(W784))*((R784=0)*($R$6:$R$3326&gt;0)+(R784&gt;0)*($R$6:$R$3326=0)))&gt;0,"SALONES UNIDOS",IF(SUMPRODUCT((W784=$W$6:$W$3326)*(AH784=$AH$6:$AH$3326)*((AN784&lt;$AO$6:$AO$3326)*(AO784&gt;$AN$6:$AN$3326))*(ROW($W$6:$W$3326)&lt;&gt;ROW(W784)))&gt;0,"CRUZADO","Sin cruce")))</f>
        <v>Sin cruce</v>
      </c>
      <c r="AQ784" s="97" t="str">
        <f t="shared" ref="AQ784" si="488">TRIM(CONCATENATE(H784,I784,F784,J784))</f>
        <v>IN1PRINCIPALB</v>
      </c>
      <c r="AR784" s="97" t="str" cm="1">
        <f t="array" ref="AR784">IF(AQ784="","",IF(SUMPRODUCT((AQ784=$AQ$6:$AQ$3326)*(AH784=$AH$6:$AH$3326)*(AN784=$AN$6:$AN$3326)*(AO784=$AO$6:$AO$3326)*(ROW($AQ$6:$AQ$3326)&lt;&gt;ROW(AQ784))*((R784=0)*($R$6:$R$3326&gt;0)+(R784&gt;0)*($R$6:$R$3326=0)))&gt;0,"SALONES UNIDOS",IF(SUMPRODUCT((AQ784=$AQ$6:$AQ$3326)*(AH784=$AH$6:$AH$3326)*((AN784&lt;$AO$6:$AO$3326)*(AO784&gt;$AN$6:$AN$3326))*(ROW($AQ$6:$AQ$3326)&lt;&gt;ROW(AQ784)))&gt;0,"CRUZADO","Sin cruce")))</f>
        <v>Sin cruce</v>
      </c>
    </row>
    <row r="785" spans="3:44" s="8" customFormat="1" ht="18.75" customHeight="1" x14ac:dyDescent="0.2">
      <c r="C785" s="12" t="s">
        <v>639</v>
      </c>
      <c r="D785" s="94" t="s">
        <v>958</v>
      </c>
      <c r="E785" s="94">
        <v>20261</v>
      </c>
      <c r="F785" s="94" t="s">
        <v>23</v>
      </c>
      <c r="G785" s="12" t="s">
        <v>20</v>
      </c>
      <c r="H785" s="94" t="s">
        <v>57</v>
      </c>
      <c r="I785" s="94">
        <v>1</v>
      </c>
      <c r="J785" s="94" t="s">
        <v>26</v>
      </c>
      <c r="K785" s="94" t="s">
        <v>962</v>
      </c>
      <c r="L785" s="67" t="s">
        <v>743</v>
      </c>
      <c r="M785" s="94" t="s">
        <v>684</v>
      </c>
      <c r="N785" s="94" t="s">
        <v>644</v>
      </c>
      <c r="O785" s="94" t="s">
        <v>512</v>
      </c>
      <c r="P785" s="94">
        <v>3</v>
      </c>
      <c r="Q785" s="94">
        <v>2</v>
      </c>
      <c r="R785" s="112">
        <v>5</v>
      </c>
      <c r="S785" s="94">
        <v>4</v>
      </c>
      <c r="T785" s="1" t="s">
        <v>685</v>
      </c>
      <c r="U785" s="24">
        <v>38</v>
      </c>
      <c r="V785" s="24" t="str">
        <f>IF(W785="","",IFERROR(INDEX(#REF!,MATCH(W785,#REF!,0)),"NUEVO"))</f>
        <v>NUEVO</v>
      </c>
      <c r="W785" s="99" t="s">
        <v>127</v>
      </c>
      <c r="X785" s="49" t="s">
        <v>892</v>
      </c>
      <c r="Y785" s="24" t="s">
        <v>740</v>
      </c>
      <c r="Z785" s="94" t="s">
        <v>647</v>
      </c>
      <c r="AA785" s="94" t="s">
        <v>41</v>
      </c>
      <c r="AB785" s="94" t="s">
        <v>1198</v>
      </c>
      <c r="AC785" s="94"/>
      <c r="AD785" s="24"/>
      <c r="AE785" s="94"/>
      <c r="AF785" s="24" t="s">
        <v>740</v>
      </c>
      <c r="AG785" s="24" t="str">
        <f t="shared" ref="AG785:AG869" si="489">IF(AND(P785&gt;0,Q785&gt;0),"TP",IF(AND(P785&gt;0,Q785=0),"T","P"))</f>
        <v>TP</v>
      </c>
      <c r="AH785" s="94">
        <v>2</v>
      </c>
      <c r="AI785" s="94">
        <v>7</v>
      </c>
      <c r="AJ785" s="94">
        <v>40</v>
      </c>
      <c r="AK785" s="94">
        <v>11</v>
      </c>
      <c r="AL785" s="94">
        <v>50</v>
      </c>
      <c r="AM785" s="24">
        <f t="shared" si="438"/>
        <v>4.9999999999999982</v>
      </c>
      <c r="AN785" s="97">
        <f t="shared" si="439"/>
        <v>0.31944444444444448</v>
      </c>
      <c r="AO785" s="97">
        <f t="shared" si="440"/>
        <v>0.49305555555555552</v>
      </c>
      <c r="AP785" s="24" t="str" cm="1">
        <f t="array" ref="AP785">IF(W785="","",IF(SUMPRODUCT((W785=$W$6:$W$3326)*(AH785=$AH$6:$AH$3326)*(AN785=$AN$6:$AN$3326)*(AO785=$AO$6:$AO$3326)*(ROW($W$6:$W$3326)&lt;&gt;ROW(W785))*((R785=0)*($R$6:$R$3326&gt;0)+(R785&gt;0)*($R$6:$R$3326=0)))&gt;0,"SALONES UNIDOS",IF(SUMPRODUCT((W785=$W$6:$W$3326)*(AH785=$AH$6:$AH$3326)*((AN785&lt;$AO$6:$AO$3326)*(AO785&gt;$AN$6:$AN$3326))*(ROW($W$6:$W$3326)&lt;&gt;ROW(W785)))&gt;0,"CRUZADO","Sin cruce")))</f>
        <v>Sin cruce</v>
      </c>
      <c r="AQ785" s="97" t="str">
        <f t="shared" si="442"/>
        <v>IN1PRINCIPALB</v>
      </c>
      <c r="AR785" s="97" t="str" cm="1">
        <f t="array" ref="AR785">IF(AQ785="","",IF(SUMPRODUCT((AQ785=$AQ$6:$AQ$3326)*(AH785=$AH$6:$AH$3326)*(AN785=$AN$6:$AN$3326)*(AO785=$AO$6:$AO$3326)*(ROW($AQ$6:$AQ$3326)&lt;&gt;ROW(AQ785))*((R785=0)*($R$6:$R$3326&gt;0)+(R785&gt;0)*($R$6:$R$3326=0)))&gt;0,"SALONES UNIDOS",IF(SUMPRODUCT((AQ785=$AQ$6:$AQ$3326)*(AH785=$AH$6:$AH$3326)*((AN785&lt;$AO$6:$AO$3326)*(AO785&gt;$AN$6:$AN$3326))*(ROW($AQ$6:$AQ$3326)&lt;&gt;ROW(AQ785)))&gt;0,"CRUZADO","Sin cruce")))</f>
        <v>Sin cruce</v>
      </c>
    </row>
    <row r="786" spans="3:44" s="8" customFormat="1" ht="18.75" customHeight="1" x14ac:dyDescent="0.2">
      <c r="C786" s="12" t="s">
        <v>639</v>
      </c>
      <c r="D786" s="94" t="s">
        <v>958</v>
      </c>
      <c r="E786" s="94">
        <v>20261</v>
      </c>
      <c r="F786" s="94" t="s">
        <v>23</v>
      </c>
      <c r="G786" s="12" t="s">
        <v>20</v>
      </c>
      <c r="H786" s="94" t="s">
        <v>57</v>
      </c>
      <c r="I786" s="94">
        <v>1</v>
      </c>
      <c r="J786" s="94" t="s">
        <v>26</v>
      </c>
      <c r="K786" s="94" t="s">
        <v>963</v>
      </c>
      <c r="L786" s="67" t="s">
        <v>745</v>
      </c>
      <c r="M786" s="94" t="s">
        <v>684</v>
      </c>
      <c r="N786" s="94" t="s">
        <v>644</v>
      </c>
      <c r="O786" s="94" t="s">
        <v>512</v>
      </c>
      <c r="P786" s="94">
        <v>4</v>
      </c>
      <c r="Q786" s="94">
        <v>0</v>
      </c>
      <c r="R786" s="112">
        <v>4</v>
      </c>
      <c r="S786" s="94">
        <v>4</v>
      </c>
      <c r="T786" s="1" t="s">
        <v>685</v>
      </c>
      <c r="U786" s="24">
        <v>40</v>
      </c>
      <c r="V786" s="24" t="str">
        <f>IF(W786="","",IFERROR(INDEX(#REF!,MATCH(W786,#REF!,0)),"NUEVO"))</f>
        <v>NUEVO</v>
      </c>
      <c r="W786" s="138" t="s">
        <v>412</v>
      </c>
      <c r="X786" s="49" t="s">
        <v>892</v>
      </c>
      <c r="Y786" s="24" t="s">
        <v>740</v>
      </c>
      <c r="Z786" s="94" t="s">
        <v>647</v>
      </c>
      <c r="AA786" s="94" t="s">
        <v>41</v>
      </c>
      <c r="AB786" s="94" t="s">
        <v>1198</v>
      </c>
      <c r="AC786" s="94" t="s">
        <v>685</v>
      </c>
      <c r="AD786" s="24" t="s">
        <v>685</v>
      </c>
      <c r="AE786" s="94" t="s">
        <v>685</v>
      </c>
      <c r="AF786" s="94" t="s">
        <v>740</v>
      </c>
      <c r="AG786" s="24" t="str">
        <f t="shared" si="489"/>
        <v>T</v>
      </c>
      <c r="AH786" s="94">
        <v>1</v>
      </c>
      <c r="AI786" s="94">
        <v>11</v>
      </c>
      <c r="AJ786" s="94">
        <v>0</v>
      </c>
      <c r="AK786" s="94">
        <v>14</v>
      </c>
      <c r="AL786" s="94">
        <v>20</v>
      </c>
      <c r="AM786" s="24">
        <f t="shared" si="438"/>
        <v>4</v>
      </c>
      <c r="AN786" s="97">
        <f t="shared" si="439"/>
        <v>0.45833333333333331</v>
      </c>
      <c r="AO786" s="97">
        <f t="shared" si="440"/>
        <v>0.59722222222222221</v>
      </c>
      <c r="AP786" s="24" t="str" cm="1">
        <f t="array" ref="AP786">IF(W786="","",IF(SUMPRODUCT((W786=$W$6:$W$3326)*(AH786=$AH$6:$AH$3326)*(AN786=$AN$6:$AN$3326)*(AO786=$AO$6:$AO$3326)*(ROW($W$6:$W$3326)&lt;&gt;ROW(W786))*((R786=0)*($R$6:$R$3326&gt;0)+(R786&gt;0)*($R$6:$R$3326=0)))&gt;0,"SALONES UNIDOS",IF(SUMPRODUCT((W786=$W$6:$W$3326)*(AH786=$AH$6:$AH$3326)*((AN786&lt;$AO$6:$AO$3326)*(AO786&gt;$AN$6:$AN$3326))*(ROW($W$6:$W$3326)&lt;&gt;ROW(W786)))&gt;0,"CRUZADO","Sin cruce")))</f>
        <v>Sin cruce</v>
      </c>
      <c r="AQ786" s="97" t="str">
        <f t="shared" si="442"/>
        <v>IN1PRINCIPALB</v>
      </c>
      <c r="AR786" s="97" t="str" cm="1">
        <f t="array" ref="AR786">IF(AQ786="","",IF(SUMPRODUCT((AQ786=$AQ$6:$AQ$3326)*(AH786=$AH$6:$AH$3326)*(AN786=$AN$6:$AN$3326)*(AO786=$AO$6:$AO$3326)*(ROW($AQ$6:$AQ$3326)&lt;&gt;ROW(AQ786))*((R786=0)*($R$6:$R$3326&gt;0)+(R786&gt;0)*($R$6:$R$3326=0)))&gt;0,"SALONES UNIDOS",IF(SUMPRODUCT((AQ786=$AQ$6:$AQ$3326)*(AH786=$AH$6:$AH$3326)*((AN786&lt;$AO$6:$AO$3326)*(AO786&gt;$AN$6:$AN$3326))*(ROW($AQ$6:$AQ$3326)&lt;&gt;ROW(AQ786)))&gt;0,"CRUZADO","Sin cruce")))</f>
        <v>Sin cruce</v>
      </c>
    </row>
    <row r="787" spans="3:44" s="8" customFormat="1" ht="18.75" customHeight="1" x14ac:dyDescent="0.2">
      <c r="C787" s="12" t="s">
        <v>639</v>
      </c>
      <c r="D787" s="94" t="s">
        <v>958</v>
      </c>
      <c r="E787" s="94">
        <v>20261</v>
      </c>
      <c r="F787" s="94" t="s">
        <v>23</v>
      </c>
      <c r="G787" s="12" t="s">
        <v>20</v>
      </c>
      <c r="H787" s="94" t="s">
        <v>57</v>
      </c>
      <c r="I787" s="94">
        <v>1</v>
      </c>
      <c r="J787" s="94" t="s">
        <v>26</v>
      </c>
      <c r="K787" s="94" t="s">
        <v>964</v>
      </c>
      <c r="L787" s="67" t="s">
        <v>965</v>
      </c>
      <c r="M787" s="94" t="s">
        <v>658</v>
      </c>
      <c r="N787" s="94" t="s">
        <v>644</v>
      </c>
      <c r="O787" s="94" t="s">
        <v>512</v>
      </c>
      <c r="P787" s="94">
        <v>4</v>
      </c>
      <c r="Q787" s="94">
        <v>0</v>
      </c>
      <c r="R787" s="112">
        <v>4</v>
      </c>
      <c r="S787" s="94">
        <v>4</v>
      </c>
      <c r="T787" s="1" t="s">
        <v>685</v>
      </c>
      <c r="U787" s="24">
        <v>40</v>
      </c>
      <c r="V787" s="24" t="str">
        <f>IF(W787="","",IFERROR(INDEX(#REF!,MATCH(W787,#REF!,0)),"NUEVO"))</f>
        <v>NUEVO</v>
      </c>
      <c r="W787" s="99" t="s">
        <v>270</v>
      </c>
      <c r="X787" s="49" t="s">
        <v>892</v>
      </c>
      <c r="Y787" s="24" t="s">
        <v>740</v>
      </c>
      <c r="Z787" s="94" t="s">
        <v>647</v>
      </c>
      <c r="AA787" s="94" t="s">
        <v>41</v>
      </c>
      <c r="AB787" s="94" t="s">
        <v>1198</v>
      </c>
      <c r="AC787" s="94" t="s">
        <v>685</v>
      </c>
      <c r="AD787" s="24" t="s">
        <v>685</v>
      </c>
      <c r="AE787" s="94" t="s">
        <v>685</v>
      </c>
      <c r="AF787" s="94" t="s">
        <v>740</v>
      </c>
      <c r="AG787" s="24" t="str">
        <f t="shared" si="489"/>
        <v>T</v>
      </c>
      <c r="AH787" s="94">
        <v>2</v>
      </c>
      <c r="AI787" s="94">
        <v>11</v>
      </c>
      <c r="AJ787" s="94">
        <v>50</v>
      </c>
      <c r="AK787" s="94">
        <v>15</v>
      </c>
      <c r="AL787" s="94">
        <v>10</v>
      </c>
      <c r="AM787" s="24">
        <f t="shared" si="438"/>
        <v>4</v>
      </c>
      <c r="AN787" s="97">
        <f t="shared" si="439"/>
        <v>0.49305555555555552</v>
      </c>
      <c r="AO787" s="97">
        <f t="shared" si="440"/>
        <v>0.63194444444444442</v>
      </c>
      <c r="AP787" s="24" t="str" cm="1">
        <f t="array" ref="AP787">IF(W787="","",IF(SUMPRODUCT((W787=$W$6:$W$3326)*(AH787=$AH$6:$AH$3326)*(AN787=$AN$6:$AN$3326)*(AO787=$AO$6:$AO$3326)*(ROW($W$6:$W$3326)&lt;&gt;ROW(W787))*((R787=0)*($R$6:$R$3326&gt;0)+(R787&gt;0)*($R$6:$R$3326=0)))&gt;0,"SALONES UNIDOS",IF(SUMPRODUCT((W787=$W$6:$W$3326)*(AH787=$AH$6:$AH$3326)*((AN787&lt;$AO$6:$AO$3326)*(AO787&gt;$AN$6:$AN$3326))*(ROW($W$6:$W$3326)&lt;&gt;ROW(W787)))&gt;0,"CRUZADO","Sin cruce")))</f>
        <v>Sin cruce</v>
      </c>
      <c r="AQ787" s="97" t="str">
        <f t="shared" si="442"/>
        <v>IN1PRINCIPALB</v>
      </c>
      <c r="AR787" s="97" t="str" cm="1">
        <f t="array" ref="AR787">IF(AQ787="","",IF(SUMPRODUCT((AQ787=$AQ$6:$AQ$3326)*(AH787=$AH$6:$AH$3326)*(AN787=$AN$6:$AN$3326)*(AO787=$AO$6:$AO$3326)*(ROW($AQ$6:$AQ$3326)&lt;&gt;ROW(AQ787))*((R787=0)*($R$6:$R$3326&gt;0)+(R787&gt;0)*($R$6:$R$3326=0)))&gt;0,"SALONES UNIDOS",IF(SUMPRODUCT((AQ787=$AQ$6:$AQ$3326)*(AH787=$AH$6:$AH$3326)*((AN787&lt;$AO$6:$AO$3326)*(AO787&gt;$AN$6:$AN$3326))*(ROW($AQ$6:$AQ$3326)&lt;&gt;ROW(AQ787)))&gt;0,"CRUZADO","Sin cruce")))</f>
        <v>Sin cruce</v>
      </c>
    </row>
    <row r="788" spans="3:44" s="8" customFormat="1" ht="18.75" customHeight="1" x14ac:dyDescent="0.2">
      <c r="C788" s="12" t="s">
        <v>639</v>
      </c>
      <c r="D788" s="94" t="s">
        <v>958</v>
      </c>
      <c r="E788" s="94">
        <v>20261</v>
      </c>
      <c r="F788" s="94" t="s">
        <v>23</v>
      </c>
      <c r="G788" s="12" t="s">
        <v>20</v>
      </c>
      <c r="H788" s="94" t="s">
        <v>57</v>
      </c>
      <c r="I788" s="94">
        <v>1</v>
      </c>
      <c r="J788" s="94" t="s">
        <v>26</v>
      </c>
      <c r="K788" s="94" t="s">
        <v>966</v>
      </c>
      <c r="L788" s="67" t="s">
        <v>747</v>
      </c>
      <c r="M788" s="94" t="s">
        <v>684</v>
      </c>
      <c r="N788" s="94" t="s">
        <v>644</v>
      </c>
      <c r="O788" s="94" t="s">
        <v>512</v>
      </c>
      <c r="P788" s="94">
        <v>4</v>
      </c>
      <c r="Q788" s="94">
        <v>0</v>
      </c>
      <c r="R788" s="106">
        <v>4</v>
      </c>
      <c r="S788" s="94">
        <v>4</v>
      </c>
      <c r="T788" s="1" t="s">
        <v>685</v>
      </c>
      <c r="U788" s="24">
        <v>40</v>
      </c>
      <c r="V788" s="24" t="str">
        <f>IF(W788="","",IFERROR(INDEX(#REF!,MATCH(W788,#REF!,0)),"NUEVO"))</f>
        <v>NUEVO</v>
      </c>
      <c r="W788" s="99" t="s">
        <v>260</v>
      </c>
      <c r="X788" s="49" t="s">
        <v>892</v>
      </c>
      <c r="Y788" s="24" t="s">
        <v>740</v>
      </c>
      <c r="Z788" s="94" t="s">
        <v>647</v>
      </c>
      <c r="AA788" s="94" t="s">
        <v>41</v>
      </c>
      <c r="AB788" s="94" t="s">
        <v>1198</v>
      </c>
      <c r="AC788" s="94" t="s">
        <v>685</v>
      </c>
      <c r="AD788" s="24" t="s">
        <v>685</v>
      </c>
      <c r="AE788" s="94" t="s">
        <v>685</v>
      </c>
      <c r="AF788" s="94" t="s">
        <v>740</v>
      </c>
      <c r="AG788" s="24" t="str">
        <f t="shared" si="489"/>
        <v>T</v>
      </c>
      <c r="AH788" s="94">
        <v>3</v>
      </c>
      <c r="AI788" s="94">
        <v>7</v>
      </c>
      <c r="AJ788" s="94">
        <v>40</v>
      </c>
      <c r="AK788" s="94">
        <v>11</v>
      </c>
      <c r="AL788" s="94">
        <v>0</v>
      </c>
      <c r="AM788" s="24">
        <f t="shared" si="438"/>
        <v>3.9999999999999987</v>
      </c>
      <c r="AN788" s="97">
        <f t="shared" si="439"/>
        <v>0.31944444444444448</v>
      </c>
      <c r="AO788" s="97">
        <f t="shared" si="440"/>
        <v>0.45833333333333331</v>
      </c>
      <c r="AP788" s="24" t="str" cm="1">
        <f t="array" ref="AP788">IF(W789="","",IF(SUMPRODUCT((W789=$W$6:$W$3326)*(AH788=$AH$6:$AH$3326)*(AN788=$AN$6:$AN$3326)*(AO788=$AO$6:$AO$3326)*(ROW($W$6:$W$3326)&lt;&gt;ROW(W789))*((R788=0)*($R$6:$R$3326&gt;0)+(R788&gt;0)*($R$6:$R$3326=0)))&gt;0,"SALONES UNIDOS",IF(SUMPRODUCT((W789=$W$6:$W$3326)*(AH788=$AH$6:$AH$3326)*((AN788&lt;$AO$6:$AO$3326)*(AO788&gt;$AN$6:$AN$3326))*(ROW($W$6:$W$3326)&lt;&gt;ROW(W789)))&gt;0,"CRUZADO","Sin cruce")))</f>
        <v>Sin cruce</v>
      </c>
      <c r="AQ788" s="97" t="str">
        <f t="shared" si="442"/>
        <v>IN1PRINCIPALB</v>
      </c>
      <c r="AR788" s="97" t="str" cm="1">
        <f t="array" ref="AR788">IF(AQ788="","",IF(SUMPRODUCT((AQ788=$AQ$6:$AQ$3326)*(AH788=$AH$6:$AH$3326)*(AN788=$AN$6:$AN$3326)*(AO788=$AO$6:$AO$3326)*(ROW($AQ$6:$AQ$3326)&lt;&gt;ROW(AQ788))*((R788=0)*($R$6:$R$3326&gt;0)+(R788&gt;0)*($R$6:$R$3326=0)))&gt;0,"SALONES UNIDOS",IF(SUMPRODUCT((AQ788=$AQ$6:$AQ$3326)*(AH788=$AH$6:$AH$3326)*((AN788&lt;$AO$6:$AO$3326)*(AO788&gt;$AN$6:$AN$3326))*(ROW($AQ$6:$AQ$3326)&lt;&gt;ROW(AQ788)))&gt;0,"CRUZADO","Sin cruce")))</f>
        <v>Sin cruce</v>
      </c>
    </row>
    <row r="789" spans="3:44" s="8" customFormat="1" ht="18.75" customHeight="1" x14ac:dyDescent="0.2">
      <c r="C789" s="12" t="s">
        <v>639</v>
      </c>
      <c r="D789" s="94" t="s">
        <v>958</v>
      </c>
      <c r="E789" s="94">
        <v>20261</v>
      </c>
      <c r="F789" s="94" t="s">
        <v>23</v>
      </c>
      <c r="G789" s="12" t="s">
        <v>20</v>
      </c>
      <c r="H789" s="94" t="s">
        <v>57</v>
      </c>
      <c r="I789" s="94">
        <v>1</v>
      </c>
      <c r="J789" s="94" t="s">
        <v>26</v>
      </c>
      <c r="K789" s="94" t="s">
        <v>967</v>
      </c>
      <c r="L789" s="67" t="s">
        <v>689</v>
      </c>
      <c r="M789" s="94" t="s">
        <v>684</v>
      </c>
      <c r="N789" s="94" t="s">
        <v>644</v>
      </c>
      <c r="O789" s="94" t="s">
        <v>512</v>
      </c>
      <c r="P789" s="94">
        <v>4</v>
      </c>
      <c r="Q789" s="94">
        <v>0</v>
      </c>
      <c r="R789" s="112">
        <v>4</v>
      </c>
      <c r="S789" s="94">
        <v>4</v>
      </c>
      <c r="T789" s="1" t="s">
        <v>685</v>
      </c>
      <c r="U789" s="24">
        <v>40</v>
      </c>
      <c r="V789" s="24" t="str">
        <f>IF(W789="","",IFERROR(INDEX(#REF!,MATCH(W789,#REF!,0)),"NUEVO"))</f>
        <v>NUEVO</v>
      </c>
      <c r="W789" s="41" t="s">
        <v>500</v>
      </c>
      <c r="X789" s="49" t="s">
        <v>892</v>
      </c>
      <c r="Y789" s="24" t="s">
        <v>740</v>
      </c>
      <c r="Z789" s="94" t="s">
        <v>647</v>
      </c>
      <c r="AA789" s="94" t="s">
        <v>41</v>
      </c>
      <c r="AB789" s="94" t="s">
        <v>1198</v>
      </c>
      <c r="AC789" s="94" t="s">
        <v>685</v>
      </c>
      <c r="AD789" s="24" t="s">
        <v>685</v>
      </c>
      <c r="AE789" s="94" t="s">
        <v>685</v>
      </c>
      <c r="AF789" s="94" t="s">
        <v>740</v>
      </c>
      <c r="AG789" s="24" t="str">
        <f t="shared" ref="AG789" si="490">IF(AND(P789&gt;0,Q789&gt;0),"TP",IF(AND(P789&gt;0,Q789=0),"T","P"))</f>
        <v>T</v>
      </c>
      <c r="AH789" s="94">
        <v>4</v>
      </c>
      <c r="AI789" s="94">
        <v>11</v>
      </c>
      <c r="AJ789" s="94">
        <v>50</v>
      </c>
      <c r="AK789" s="94">
        <v>15</v>
      </c>
      <c r="AL789" s="94">
        <v>10</v>
      </c>
      <c r="AM789" s="24">
        <f t="shared" ref="AM789" si="491">IF(R789=0,0,IF(AI789="",R789,IF(X789="HIBRIDO VIRTUAL",0,((((AK789/24)+(AL789/1440))-((AI789/24)+(AJ789/1440)))*1440/50))))</f>
        <v>4</v>
      </c>
      <c r="AN789" s="97">
        <f t="shared" ref="AN789" si="492">AI789/24+AJ789/1440</f>
        <v>0.49305555555555552</v>
      </c>
      <c r="AO789" s="97">
        <f t="shared" ref="AO789" si="493">AK789/24+AL789/1440</f>
        <v>0.63194444444444442</v>
      </c>
      <c r="AP789" s="24" t="str" cm="1">
        <f t="array" ref="AP789">IF(W790="","",IF(SUMPRODUCT((W790=$W$6:$W$3326)*(AH789=$AH$6:$AH$3326)*(AN789=$AN$6:$AN$3326)*(AO789=$AO$6:$AO$3326)*(ROW($W$6:$W$3326)&lt;&gt;ROW(W790))*((R789=0)*($R$6:$R$3326&gt;0)+(R789&gt;0)*($R$6:$R$3326=0)))&gt;0,"SALONES UNIDOS",IF(SUMPRODUCT((W790=$W$6:$W$3326)*(AH789=$AH$6:$AH$3326)*((AN789&lt;$AO$6:$AO$3326)*(AO789&gt;$AN$6:$AN$3326))*(ROW($W$6:$W$3326)&lt;&gt;ROW(W790)))&gt;0,"CRUZADO","Sin cruce")))</f>
        <v>Sin cruce</v>
      </c>
      <c r="AQ789" s="97" t="str">
        <f t="shared" ref="AQ789" si="494">TRIM(CONCATENATE(H789,I789,F789,J789))</f>
        <v>IN1PRINCIPALB</v>
      </c>
      <c r="AR789" s="97" t="str" cm="1">
        <f t="array" ref="AR789">IF(AQ789="","",IF(SUMPRODUCT((AQ789=$AQ$6:$AQ$3326)*(AH789=$AH$6:$AH$3326)*(AN789=$AN$6:$AN$3326)*(AO789=$AO$6:$AO$3326)*(ROW($AQ$6:$AQ$3326)&lt;&gt;ROW(AQ789))*((R789=0)*($R$6:$R$3326&gt;0)+(R789&gt;0)*($R$6:$R$3326=0)))&gt;0,"SALONES UNIDOS",IF(SUMPRODUCT((AQ789=$AQ$6:$AQ$3326)*(AH789=$AH$6:$AH$3326)*((AN789&lt;$AO$6:$AO$3326)*(AO789&gt;$AN$6:$AN$3326))*(ROW($AQ$6:$AQ$3326)&lt;&gt;ROW(AQ789)))&gt;0,"CRUZADO","Sin cruce")))</f>
        <v>Sin cruce</v>
      </c>
    </row>
    <row r="790" spans="3:44" s="8" customFormat="1" ht="18.75" customHeight="1" x14ac:dyDescent="0.2">
      <c r="C790" s="12" t="s">
        <v>639</v>
      </c>
      <c r="D790" s="94" t="s">
        <v>958</v>
      </c>
      <c r="E790" s="94">
        <v>20261</v>
      </c>
      <c r="F790" s="94" t="s">
        <v>23</v>
      </c>
      <c r="G790" s="12" t="s">
        <v>20</v>
      </c>
      <c r="H790" s="94" t="s">
        <v>57</v>
      </c>
      <c r="I790" s="94">
        <v>1</v>
      </c>
      <c r="J790" s="94" t="s">
        <v>32</v>
      </c>
      <c r="K790" s="94" t="s">
        <v>959</v>
      </c>
      <c r="L790" s="67" t="s">
        <v>960</v>
      </c>
      <c r="M790" s="94" t="s">
        <v>684</v>
      </c>
      <c r="N790" s="94" t="s">
        <v>644</v>
      </c>
      <c r="O790" s="94" t="s">
        <v>512</v>
      </c>
      <c r="P790" s="94">
        <v>3</v>
      </c>
      <c r="Q790" s="94">
        <v>2</v>
      </c>
      <c r="R790" s="112">
        <v>5</v>
      </c>
      <c r="S790" s="94">
        <v>4</v>
      </c>
      <c r="T790" s="39" t="s">
        <v>685</v>
      </c>
      <c r="U790" s="11">
        <v>38</v>
      </c>
      <c r="V790" s="24" t="str">
        <f>IF(W790="","",IFERROR(INDEX(#REF!,MATCH(W790,#REF!,0)),"NUEVO"))</f>
        <v>NUEVO</v>
      </c>
      <c r="W790" s="80" t="s">
        <v>105</v>
      </c>
      <c r="X790" s="49" t="s">
        <v>892</v>
      </c>
      <c r="Y790" s="24" t="s">
        <v>740</v>
      </c>
      <c r="Z790" s="94" t="s">
        <v>647</v>
      </c>
      <c r="AA790" s="94" t="s">
        <v>16</v>
      </c>
      <c r="AB790" s="94" t="s">
        <v>1197</v>
      </c>
      <c r="AC790" s="94" t="s">
        <v>685</v>
      </c>
      <c r="AD790" s="24" t="s">
        <v>685</v>
      </c>
      <c r="AE790" s="94" t="s">
        <v>685</v>
      </c>
      <c r="AF790" s="94" t="s">
        <v>740</v>
      </c>
      <c r="AG790" s="24" t="str">
        <f t="shared" si="489"/>
        <v>TP</v>
      </c>
      <c r="AH790" s="94">
        <v>3</v>
      </c>
      <c r="AI790" s="94">
        <v>7</v>
      </c>
      <c r="AJ790" s="94">
        <v>40</v>
      </c>
      <c r="AK790" s="94">
        <v>11</v>
      </c>
      <c r="AL790" s="94">
        <v>50</v>
      </c>
      <c r="AM790" s="24">
        <f t="shared" si="438"/>
        <v>4.9999999999999982</v>
      </c>
      <c r="AN790" s="97">
        <f t="shared" si="439"/>
        <v>0.31944444444444448</v>
      </c>
      <c r="AO790" s="97">
        <f t="shared" si="440"/>
        <v>0.49305555555555552</v>
      </c>
      <c r="AP790" s="24" t="str" cm="1">
        <f t="array" ref="AP790">IF(W790="","",IF(SUMPRODUCT((W790=$W$6:$W$3326)*(AH790=$AH$6:$AH$3326)*(AN790=$AN$6:$AN$3326)*(AO790=$AO$6:$AO$3326)*(ROW($W$6:$W$3326)&lt;&gt;ROW(W790))*((R790=0)*($R$6:$R$3326&gt;0)+(R790&gt;0)*($R$6:$R$3326=0)))&gt;0,"SALONES UNIDOS",IF(SUMPRODUCT((W790=$W$6:$W$3326)*(AH790=$AH$6:$AH$3326)*((AN790&lt;$AO$6:$AO$3326)*(AO790&gt;$AN$6:$AN$3326))*(ROW($W$6:$W$3326)&lt;&gt;ROW(W790)))&gt;0,"CRUZADO","Sin cruce")))</f>
        <v>Sin cruce</v>
      </c>
      <c r="AQ790" s="97" t="str">
        <f t="shared" si="442"/>
        <v>IN1PRINCIPALC</v>
      </c>
      <c r="AR790" s="97" t="str" cm="1">
        <f t="array" ref="AR790">IF(AQ790="","",IF(SUMPRODUCT((AQ790=$AQ$6:$AQ$3326)*(AH790=$AH$6:$AH$3326)*(AN790=$AN$6:$AN$3326)*(AO790=$AO$6:$AO$3326)*(ROW($AQ$6:$AQ$3326)&lt;&gt;ROW(AQ790))*((R790=0)*($R$6:$R$3326&gt;0)+(R790&gt;0)*($R$6:$R$3326=0)))&gt;0,"SALONES UNIDOS",IF(SUMPRODUCT((AQ790=$AQ$6:$AQ$3326)*(AH790=$AH$6:$AH$3326)*((AN790&lt;$AO$6:$AO$3326)*(AO790&gt;$AN$6:$AN$3326))*(ROW($AQ$6:$AQ$3326)&lt;&gt;ROW(AQ790)))&gt;0,"CRUZADO","Sin cruce")))</f>
        <v>Sin cruce</v>
      </c>
    </row>
    <row r="791" spans="3:44" s="8" customFormat="1" ht="18.75" customHeight="1" x14ac:dyDescent="0.2">
      <c r="C791" s="12" t="s">
        <v>639</v>
      </c>
      <c r="D791" s="94" t="s">
        <v>958</v>
      </c>
      <c r="E791" s="94">
        <v>20261</v>
      </c>
      <c r="F791" s="94" t="s">
        <v>23</v>
      </c>
      <c r="G791" s="12" t="s">
        <v>20</v>
      </c>
      <c r="H791" s="94" t="s">
        <v>57</v>
      </c>
      <c r="I791" s="94">
        <v>1</v>
      </c>
      <c r="J791" s="94" t="s">
        <v>32</v>
      </c>
      <c r="K791" s="94" t="s">
        <v>962</v>
      </c>
      <c r="L791" s="67" t="s">
        <v>743</v>
      </c>
      <c r="M791" s="94" t="s">
        <v>684</v>
      </c>
      <c r="N791" s="94" t="s">
        <v>644</v>
      </c>
      <c r="O791" s="94" t="s">
        <v>512</v>
      </c>
      <c r="P791" s="94">
        <v>3</v>
      </c>
      <c r="Q791" s="94">
        <v>2</v>
      </c>
      <c r="R791" s="112">
        <v>5</v>
      </c>
      <c r="S791" s="94">
        <v>4</v>
      </c>
      <c r="T791" s="39" t="s">
        <v>685</v>
      </c>
      <c r="U791" s="11">
        <v>38</v>
      </c>
      <c r="V791" s="24" t="str">
        <f>IF(W791="","",IFERROR(INDEX(#REF!,MATCH(W791,#REF!,0)),"NUEVO"))</f>
        <v>NUEVO</v>
      </c>
      <c r="W791" s="80" t="s">
        <v>550</v>
      </c>
      <c r="X791" s="49" t="s">
        <v>892</v>
      </c>
      <c r="Y791" s="24" t="s">
        <v>740</v>
      </c>
      <c r="Z791" s="94" t="s">
        <v>647</v>
      </c>
      <c r="AA791" s="94" t="s">
        <v>16</v>
      </c>
      <c r="AB791" s="94" t="s">
        <v>1197</v>
      </c>
      <c r="AC791" s="94" t="s">
        <v>685</v>
      </c>
      <c r="AD791" s="24" t="s">
        <v>685</v>
      </c>
      <c r="AE791" s="94" t="s">
        <v>685</v>
      </c>
      <c r="AF791" s="94" t="s">
        <v>740</v>
      </c>
      <c r="AG791" s="24" t="str">
        <f t="shared" si="489"/>
        <v>TP</v>
      </c>
      <c r="AH791" s="94">
        <v>5</v>
      </c>
      <c r="AI791" s="94">
        <v>11</v>
      </c>
      <c r="AJ791" s="94">
        <v>0</v>
      </c>
      <c r="AK791" s="94">
        <v>15</v>
      </c>
      <c r="AL791" s="94">
        <v>10</v>
      </c>
      <c r="AM791" s="24">
        <f t="shared" si="438"/>
        <v>5</v>
      </c>
      <c r="AN791" s="97">
        <f t="shared" si="439"/>
        <v>0.45833333333333331</v>
      </c>
      <c r="AO791" s="97">
        <f t="shared" si="440"/>
        <v>0.63194444444444442</v>
      </c>
      <c r="AP791" s="24" t="str" cm="1">
        <f t="array" ref="AP791">IF(W791="","",IF(SUMPRODUCT((W791=$W$6:$W$3326)*(AH791=$AH$6:$AH$3326)*(AN791=$AN$6:$AN$3326)*(AO791=$AO$6:$AO$3326)*(ROW($W$6:$W$3326)&lt;&gt;ROW(W791))*((R791=0)*($R$6:$R$3326&gt;0)+(R791&gt;0)*($R$6:$R$3326=0)))&gt;0,"SALONES UNIDOS",IF(SUMPRODUCT((W791=$W$6:$W$3326)*(AH791=$AH$6:$AH$3326)*((AN791&lt;$AO$6:$AO$3326)*(AO791&gt;$AN$6:$AN$3326))*(ROW($W$6:$W$3326)&lt;&gt;ROW(W791)))&gt;0,"CRUZADO","Sin cruce")))</f>
        <v>Sin cruce</v>
      </c>
      <c r="AQ791" s="97" t="str">
        <f t="shared" si="442"/>
        <v>IN1PRINCIPALC</v>
      </c>
      <c r="AR791" s="97" t="str" cm="1">
        <f t="array" ref="AR791">IF(AQ791="","",IF(SUMPRODUCT((AQ791=$AQ$6:$AQ$3326)*(AH791=$AH$6:$AH$3326)*(AN791=$AN$6:$AN$3326)*(AO791=$AO$6:$AO$3326)*(ROW($AQ$6:$AQ$3326)&lt;&gt;ROW(AQ791))*((R791=0)*($R$6:$R$3326&gt;0)+(R791&gt;0)*($R$6:$R$3326=0)))&gt;0,"SALONES UNIDOS",IF(SUMPRODUCT((AQ791=$AQ$6:$AQ$3326)*(AH791=$AH$6:$AH$3326)*((AN791&lt;$AO$6:$AO$3326)*(AO791&gt;$AN$6:$AN$3326))*(ROW($AQ$6:$AQ$3326)&lt;&gt;ROW(AQ791)))&gt;0,"CRUZADO","Sin cruce")))</f>
        <v>Sin cruce</v>
      </c>
    </row>
    <row r="792" spans="3:44" s="8" customFormat="1" ht="18.75" customHeight="1" x14ac:dyDescent="0.2">
      <c r="C792" s="12" t="s">
        <v>639</v>
      </c>
      <c r="D792" s="94" t="s">
        <v>958</v>
      </c>
      <c r="E792" s="94">
        <v>20261</v>
      </c>
      <c r="F792" s="94" t="s">
        <v>23</v>
      </c>
      <c r="G792" s="12" t="s">
        <v>20</v>
      </c>
      <c r="H792" s="94" t="s">
        <v>57</v>
      </c>
      <c r="I792" s="94">
        <v>1</v>
      </c>
      <c r="J792" s="94" t="s">
        <v>32</v>
      </c>
      <c r="K792" s="94" t="s">
        <v>963</v>
      </c>
      <c r="L792" s="67" t="s">
        <v>745</v>
      </c>
      <c r="M792" s="94" t="s">
        <v>684</v>
      </c>
      <c r="N792" s="94" t="s">
        <v>644</v>
      </c>
      <c r="O792" s="94" t="s">
        <v>512</v>
      </c>
      <c r="P792" s="94">
        <v>4</v>
      </c>
      <c r="Q792" s="94">
        <v>0</v>
      </c>
      <c r="R792" s="112">
        <v>4</v>
      </c>
      <c r="S792" s="94">
        <v>4</v>
      </c>
      <c r="T792" s="39" t="s">
        <v>685</v>
      </c>
      <c r="U792" s="11">
        <v>39</v>
      </c>
      <c r="V792" s="24" t="str">
        <f>IF(W792="","",IFERROR(INDEX(#REF!,MATCH(W792,#REF!,0)),"NUEVO"))</f>
        <v>NUEVO</v>
      </c>
      <c r="W792" s="138" t="s">
        <v>412</v>
      </c>
      <c r="X792" s="49" t="s">
        <v>892</v>
      </c>
      <c r="Y792" s="24" t="s">
        <v>740</v>
      </c>
      <c r="Z792" s="94" t="s">
        <v>647</v>
      </c>
      <c r="AA792" s="94" t="s">
        <v>26</v>
      </c>
      <c r="AB792" s="94" t="s">
        <v>1199</v>
      </c>
      <c r="AC792" s="94" t="s">
        <v>685</v>
      </c>
      <c r="AD792" s="24" t="s">
        <v>685</v>
      </c>
      <c r="AE792" s="94" t="s">
        <v>685</v>
      </c>
      <c r="AF792" s="94" t="s">
        <v>740</v>
      </c>
      <c r="AG792" s="24" t="str">
        <f t="shared" si="489"/>
        <v>T</v>
      </c>
      <c r="AH792" s="94">
        <v>2</v>
      </c>
      <c r="AI792" s="94">
        <v>11</v>
      </c>
      <c r="AJ792" s="94">
        <v>50</v>
      </c>
      <c r="AK792" s="94">
        <v>15</v>
      </c>
      <c r="AL792" s="94">
        <v>10</v>
      </c>
      <c r="AM792" s="24">
        <f t="shared" si="438"/>
        <v>4</v>
      </c>
      <c r="AN792" s="97">
        <f t="shared" si="439"/>
        <v>0.49305555555555552</v>
      </c>
      <c r="AO792" s="97">
        <f t="shared" si="440"/>
        <v>0.63194444444444442</v>
      </c>
      <c r="AP792" s="24" t="str" cm="1">
        <f t="array" ref="AP792">IF(W792="","",IF(SUMPRODUCT((W792=$W$6:$W$3326)*(AH792=$AH$6:$AH$3326)*(AN792=$AN$6:$AN$3326)*(AO792=$AO$6:$AO$3326)*(ROW($W$6:$W$3326)&lt;&gt;ROW(W792))*((R792=0)*($R$6:$R$3326&gt;0)+(R792&gt;0)*($R$6:$R$3326=0)))&gt;0,"SALONES UNIDOS",IF(SUMPRODUCT((W792=$W$6:$W$3326)*(AH792=$AH$6:$AH$3326)*((AN792&lt;$AO$6:$AO$3326)*(AO792&gt;$AN$6:$AN$3326))*(ROW($W$6:$W$3326)&lt;&gt;ROW(W792)))&gt;0,"CRUZADO","Sin cruce")))</f>
        <v>Sin cruce</v>
      </c>
      <c r="AQ792" s="97" t="str">
        <f t="shared" si="442"/>
        <v>IN1PRINCIPALC</v>
      </c>
      <c r="AR792" s="97" t="str" cm="1">
        <f t="array" ref="AR792">IF(AQ792="","",IF(SUMPRODUCT((AQ792=$AQ$6:$AQ$3326)*(AH792=$AH$6:$AH$3326)*(AN792=$AN$6:$AN$3326)*(AO792=$AO$6:$AO$3326)*(ROW($AQ$6:$AQ$3326)&lt;&gt;ROW(AQ792))*((R792=0)*($R$6:$R$3326&gt;0)+(R792&gt;0)*($R$6:$R$3326=0)))&gt;0,"SALONES UNIDOS",IF(SUMPRODUCT((AQ792=$AQ$6:$AQ$3326)*(AH792=$AH$6:$AH$3326)*((AN792&lt;$AO$6:$AO$3326)*(AO792&gt;$AN$6:$AN$3326))*(ROW($AQ$6:$AQ$3326)&lt;&gt;ROW(AQ792)))&gt;0,"CRUZADO","Sin cruce")))</f>
        <v>Sin cruce</v>
      </c>
    </row>
    <row r="793" spans="3:44" s="8" customFormat="1" ht="18.75" customHeight="1" x14ac:dyDescent="0.2">
      <c r="C793" s="12" t="s">
        <v>639</v>
      </c>
      <c r="D793" s="94" t="s">
        <v>958</v>
      </c>
      <c r="E793" s="94">
        <v>20261</v>
      </c>
      <c r="F793" s="94" t="s">
        <v>23</v>
      </c>
      <c r="G793" s="12" t="s">
        <v>20</v>
      </c>
      <c r="H793" s="94" t="s">
        <v>57</v>
      </c>
      <c r="I793" s="94">
        <v>1</v>
      </c>
      <c r="J793" s="94" t="s">
        <v>32</v>
      </c>
      <c r="K793" s="94" t="s">
        <v>964</v>
      </c>
      <c r="L793" s="67" t="s">
        <v>965</v>
      </c>
      <c r="M793" s="94" t="s">
        <v>658</v>
      </c>
      <c r="N793" s="94" t="s">
        <v>644</v>
      </c>
      <c r="O793" s="94" t="s">
        <v>512</v>
      </c>
      <c r="P793" s="94">
        <v>4</v>
      </c>
      <c r="Q793" s="94">
        <v>0</v>
      </c>
      <c r="R793" s="112">
        <v>4</v>
      </c>
      <c r="S793" s="94">
        <v>4</v>
      </c>
      <c r="T793" s="39" t="s">
        <v>685</v>
      </c>
      <c r="U793" s="11">
        <v>39</v>
      </c>
      <c r="V793" s="24" t="str">
        <f>IF(W793="","",IFERROR(INDEX(#REF!,MATCH(W793,#REF!,0)),"NUEVO"))</f>
        <v>NUEVO</v>
      </c>
      <c r="W793" s="80" t="s">
        <v>253</v>
      </c>
      <c r="X793" s="49" t="s">
        <v>892</v>
      </c>
      <c r="Y793" s="24" t="s">
        <v>740</v>
      </c>
      <c r="Z793" s="94" t="s">
        <v>647</v>
      </c>
      <c r="AA793" s="94" t="s">
        <v>26</v>
      </c>
      <c r="AB793" s="94" t="s">
        <v>1199</v>
      </c>
      <c r="AC793" s="94" t="s">
        <v>685</v>
      </c>
      <c r="AD793" s="24" t="s">
        <v>685</v>
      </c>
      <c r="AE793" s="94" t="s">
        <v>685</v>
      </c>
      <c r="AF793" s="94" t="s">
        <v>740</v>
      </c>
      <c r="AG793" s="24" t="str">
        <f t="shared" si="489"/>
        <v>T</v>
      </c>
      <c r="AH793" s="94">
        <v>3</v>
      </c>
      <c r="AI793" s="94">
        <v>11</v>
      </c>
      <c r="AJ793" s="94">
        <v>50</v>
      </c>
      <c r="AK793" s="94">
        <v>15</v>
      </c>
      <c r="AL793" s="94">
        <v>10</v>
      </c>
      <c r="AM793" s="24">
        <f t="shared" si="438"/>
        <v>4</v>
      </c>
      <c r="AN793" s="97">
        <f t="shared" si="439"/>
        <v>0.49305555555555552</v>
      </c>
      <c r="AO793" s="97">
        <f t="shared" si="440"/>
        <v>0.63194444444444442</v>
      </c>
      <c r="AP793" s="24" t="str" cm="1">
        <f t="array" ref="AP793">IF(W793="","",IF(SUMPRODUCT((W793=$W$6:$W$3326)*(AH793=$AH$6:$AH$3326)*(AN793=$AN$6:$AN$3326)*(AO793=$AO$6:$AO$3326)*(ROW($W$6:$W$3326)&lt;&gt;ROW(W793))*((R793=0)*($R$6:$R$3326&gt;0)+(R793&gt;0)*($R$6:$R$3326=0)))&gt;0,"SALONES UNIDOS",IF(SUMPRODUCT((W793=$W$6:$W$3326)*(AH793=$AH$6:$AH$3326)*((AN793&lt;$AO$6:$AO$3326)*(AO793&gt;$AN$6:$AN$3326))*(ROW($W$6:$W$3326)&lt;&gt;ROW(W793)))&gt;0,"CRUZADO","Sin cruce")))</f>
        <v>Sin cruce</v>
      </c>
      <c r="AQ793" s="97" t="str">
        <f t="shared" si="442"/>
        <v>IN1PRINCIPALC</v>
      </c>
      <c r="AR793" s="97" t="str" cm="1">
        <f t="array" ref="AR793">IF(AQ793="","",IF(SUMPRODUCT((AQ793=$AQ$6:$AQ$3326)*(AH793=$AH$6:$AH$3326)*(AN793=$AN$6:$AN$3326)*(AO793=$AO$6:$AO$3326)*(ROW($AQ$6:$AQ$3326)&lt;&gt;ROW(AQ793))*((R793=0)*($R$6:$R$3326&gt;0)+(R793&gt;0)*($R$6:$R$3326=0)))&gt;0,"SALONES UNIDOS",IF(SUMPRODUCT((AQ793=$AQ$6:$AQ$3326)*(AH793=$AH$6:$AH$3326)*((AN793&lt;$AO$6:$AO$3326)*(AO793&gt;$AN$6:$AN$3326))*(ROW($AQ$6:$AQ$3326)&lt;&gt;ROW(AQ793)))&gt;0,"CRUZADO","Sin cruce")))</f>
        <v>Sin cruce</v>
      </c>
    </row>
    <row r="794" spans="3:44" s="8" customFormat="1" ht="18.75" customHeight="1" x14ac:dyDescent="0.2">
      <c r="C794" s="12" t="s">
        <v>639</v>
      </c>
      <c r="D794" s="94" t="s">
        <v>958</v>
      </c>
      <c r="E794" s="94">
        <v>20261</v>
      </c>
      <c r="F794" s="94" t="s">
        <v>23</v>
      </c>
      <c r="G794" s="12" t="s">
        <v>20</v>
      </c>
      <c r="H794" s="94" t="s">
        <v>57</v>
      </c>
      <c r="I794" s="94">
        <v>1</v>
      </c>
      <c r="J794" s="94" t="s">
        <v>32</v>
      </c>
      <c r="K794" s="94" t="s">
        <v>966</v>
      </c>
      <c r="L794" s="67" t="s">
        <v>747</v>
      </c>
      <c r="M794" s="94" t="s">
        <v>684</v>
      </c>
      <c r="N794" s="94" t="s">
        <v>644</v>
      </c>
      <c r="O794" s="94" t="s">
        <v>512</v>
      </c>
      <c r="P794" s="94">
        <v>4</v>
      </c>
      <c r="Q794" s="94">
        <v>0</v>
      </c>
      <c r="R794" s="106">
        <v>4</v>
      </c>
      <c r="S794" s="94">
        <v>4</v>
      </c>
      <c r="T794" s="39" t="s">
        <v>685</v>
      </c>
      <c r="U794" s="11">
        <v>39</v>
      </c>
      <c r="V794" s="24" t="str">
        <f>IF(W794="","",IFERROR(INDEX(#REF!,MATCH(W794,#REF!,0)),"NUEVO"))</f>
        <v>NUEVO</v>
      </c>
      <c r="W794" s="41" t="s">
        <v>500</v>
      </c>
      <c r="X794" s="49" t="s">
        <v>892</v>
      </c>
      <c r="Y794" s="24" t="s">
        <v>740</v>
      </c>
      <c r="Z794" s="94" t="s">
        <v>647</v>
      </c>
      <c r="AA794" s="94" t="s">
        <v>26</v>
      </c>
      <c r="AB794" s="94" t="s">
        <v>1199</v>
      </c>
      <c r="AC794" s="94" t="s">
        <v>685</v>
      </c>
      <c r="AD794" s="24" t="s">
        <v>685</v>
      </c>
      <c r="AE794" s="94" t="s">
        <v>685</v>
      </c>
      <c r="AF794" s="94" t="s">
        <v>740</v>
      </c>
      <c r="AG794" s="24" t="str">
        <f t="shared" si="489"/>
        <v>T</v>
      </c>
      <c r="AH794" s="94">
        <v>1</v>
      </c>
      <c r="AI794" s="94">
        <v>11</v>
      </c>
      <c r="AJ794" s="94">
        <v>50</v>
      </c>
      <c r="AK794" s="94">
        <v>15</v>
      </c>
      <c r="AL794" s="94">
        <v>10</v>
      </c>
      <c r="AM794" s="24">
        <f t="shared" si="438"/>
        <v>4</v>
      </c>
      <c r="AN794" s="97">
        <f t="shared" si="439"/>
        <v>0.49305555555555552</v>
      </c>
      <c r="AO794" s="97">
        <f t="shared" si="440"/>
        <v>0.63194444444444442</v>
      </c>
      <c r="AP794" s="24" t="str" cm="1">
        <f t="array" ref="AP794">IF(W794="","",IF(SUMPRODUCT((W794=$W$6:$W$3326)*(AH794=$AH$6:$AH$3326)*(AN794=$AN$6:$AN$3326)*(AO794=$AO$6:$AO$3326)*(ROW($W$6:$W$3326)&lt;&gt;ROW(W794))*((R794=0)*($R$6:$R$3326&gt;0)+(R794&gt;0)*($R$6:$R$3326=0)))&gt;0,"SALONES UNIDOS",IF(SUMPRODUCT((W794=$W$6:$W$3326)*(AH794=$AH$6:$AH$3326)*((AN794&lt;$AO$6:$AO$3326)*(AO794&gt;$AN$6:$AN$3326))*(ROW($W$6:$W$3326)&lt;&gt;ROW(W794)))&gt;0,"CRUZADO","Sin cruce")))</f>
        <v>Sin cruce</v>
      </c>
      <c r="AQ794" s="97" t="str">
        <f t="shared" si="442"/>
        <v>IN1PRINCIPALC</v>
      </c>
      <c r="AR794" s="97" t="str" cm="1">
        <f t="array" ref="AR794">IF(AQ794="","",IF(SUMPRODUCT((AQ794=$AQ$6:$AQ$3326)*(AH794=$AH$6:$AH$3326)*(AN794=$AN$6:$AN$3326)*(AO794=$AO$6:$AO$3326)*(ROW($AQ$6:$AQ$3326)&lt;&gt;ROW(AQ794))*((R794=0)*($R$6:$R$3326&gt;0)+(R794&gt;0)*($R$6:$R$3326=0)))&gt;0,"SALONES UNIDOS",IF(SUMPRODUCT((AQ794=$AQ$6:$AQ$3326)*(AH794=$AH$6:$AH$3326)*((AN794&lt;$AO$6:$AO$3326)*(AO794&gt;$AN$6:$AN$3326))*(ROW($AQ$6:$AQ$3326)&lt;&gt;ROW(AQ794)))&gt;0,"CRUZADO","Sin cruce")))</f>
        <v>Sin cruce</v>
      </c>
    </row>
    <row r="795" spans="3:44" s="8" customFormat="1" ht="18.75" customHeight="1" x14ac:dyDescent="0.2">
      <c r="C795" s="12" t="s">
        <v>639</v>
      </c>
      <c r="D795" s="94" t="s">
        <v>958</v>
      </c>
      <c r="E795" s="94">
        <v>20261</v>
      </c>
      <c r="F795" s="94" t="s">
        <v>23</v>
      </c>
      <c r="G795" s="12" t="s">
        <v>20</v>
      </c>
      <c r="H795" s="94" t="s">
        <v>57</v>
      </c>
      <c r="I795" s="94">
        <v>1</v>
      </c>
      <c r="J795" s="94" t="s">
        <v>32</v>
      </c>
      <c r="K795" s="94" t="s">
        <v>967</v>
      </c>
      <c r="L795" s="67" t="s">
        <v>689</v>
      </c>
      <c r="M795" s="94" t="s">
        <v>684</v>
      </c>
      <c r="N795" s="94" t="s">
        <v>644</v>
      </c>
      <c r="O795" s="94" t="s">
        <v>512</v>
      </c>
      <c r="P795" s="94">
        <v>4</v>
      </c>
      <c r="Q795" s="94">
        <v>0</v>
      </c>
      <c r="R795" s="112">
        <v>4</v>
      </c>
      <c r="S795" s="94">
        <v>4</v>
      </c>
      <c r="T795" s="1" t="s">
        <v>685</v>
      </c>
      <c r="U795" s="11">
        <v>39</v>
      </c>
      <c r="V795" s="24" t="str">
        <f>IF(W795="","",IFERROR(INDEX(#REF!,MATCH(W795,#REF!,0)),"NUEVO"))</f>
        <v>NUEVO</v>
      </c>
      <c r="W795" s="80" t="s">
        <v>482</v>
      </c>
      <c r="X795" s="49" t="s">
        <v>892</v>
      </c>
      <c r="Y795" s="24" t="s">
        <v>740</v>
      </c>
      <c r="Z795" s="94" t="s">
        <v>647</v>
      </c>
      <c r="AA795" s="94" t="s">
        <v>26</v>
      </c>
      <c r="AB795" s="94" t="s">
        <v>1199</v>
      </c>
      <c r="AC795" s="94" t="s">
        <v>685</v>
      </c>
      <c r="AD795" s="24" t="s">
        <v>685</v>
      </c>
      <c r="AE795" s="94" t="s">
        <v>685</v>
      </c>
      <c r="AF795" s="94" t="s">
        <v>740</v>
      </c>
      <c r="AG795" s="24" t="str">
        <f t="shared" si="489"/>
        <v>T</v>
      </c>
      <c r="AH795" s="94">
        <v>2</v>
      </c>
      <c r="AI795" s="94">
        <v>7</v>
      </c>
      <c r="AJ795" s="94">
        <v>40</v>
      </c>
      <c r="AK795" s="94">
        <v>11</v>
      </c>
      <c r="AL795" s="94">
        <v>0</v>
      </c>
      <c r="AM795" s="24">
        <f t="shared" ref="AM795:AM881" si="495">IF(R795=0,0,IF(AI795="",R795,IF(X795="HIBRIDO VIRTUAL",0,((((AK795/24)+(AL795/1440))-((AI795/24)+(AJ795/1440)))*1440/50))))</f>
        <v>3.9999999999999987</v>
      </c>
      <c r="AN795" s="97">
        <f t="shared" ref="AN795:AN881" si="496">AI795/24+AJ795/1440</f>
        <v>0.31944444444444448</v>
      </c>
      <c r="AO795" s="97">
        <f t="shared" ref="AO795:AO881" si="497">AK795/24+AL795/1440</f>
        <v>0.45833333333333331</v>
      </c>
      <c r="AP795" s="24" t="str" cm="1">
        <f t="array" ref="AP795">IF(W795="","",IF(SUMPRODUCT((W795=$W$6:$W$3326)*(AH795=$AH$6:$AH$3326)*(AN795=$AN$6:$AN$3326)*(AO795=$AO$6:$AO$3326)*(ROW($W$6:$W$3326)&lt;&gt;ROW(W795))*((R795=0)*($R$6:$R$3326&gt;0)+(R795&gt;0)*($R$6:$R$3326=0)))&gt;0,"SALONES UNIDOS",IF(SUMPRODUCT((W795=$W$6:$W$3326)*(AH795=$AH$6:$AH$3326)*((AN795&lt;$AO$6:$AO$3326)*(AO795&gt;$AN$6:$AN$3326))*(ROW($W$6:$W$3326)&lt;&gt;ROW(W795)))&gt;0,"CRUZADO","Sin cruce")))</f>
        <v>Sin cruce</v>
      </c>
      <c r="AQ795" s="97" t="str">
        <f t="shared" si="442"/>
        <v>IN1PRINCIPALC</v>
      </c>
      <c r="AR795" s="97" t="str" cm="1">
        <f t="array" ref="AR795">IF(AQ795="","",IF(SUMPRODUCT((AQ795=$AQ$6:$AQ$3326)*(AH795=$AH$6:$AH$3326)*(AN795=$AN$6:$AN$3326)*(AO795=$AO$6:$AO$3326)*(ROW($AQ$6:$AQ$3326)&lt;&gt;ROW(AQ795))*((R795=0)*($R$6:$R$3326&gt;0)+(R795&gt;0)*($R$6:$R$3326=0)))&gt;0,"SALONES UNIDOS",IF(SUMPRODUCT((AQ795=$AQ$6:$AQ$3326)*(AH795=$AH$6:$AH$3326)*((AN795&lt;$AO$6:$AO$3326)*(AO795&gt;$AN$6:$AN$3326))*(ROW($AQ$6:$AQ$3326)&lt;&gt;ROW(AQ795)))&gt;0,"CRUZADO","Sin cruce")))</f>
        <v>Sin cruce</v>
      </c>
    </row>
    <row r="796" spans="3:44" s="8" customFormat="1" ht="18.75" customHeight="1" x14ac:dyDescent="0.2">
      <c r="C796" s="12" t="s">
        <v>639</v>
      </c>
      <c r="D796" s="94" t="s">
        <v>958</v>
      </c>
      <c r="E796" s="94">
        <v>20261</v>
      </c>
      <c r="F796" s="94" t="s">
        <v>23</v>
      </c>
      <c r="G796" s="12" t="s">
        <v>20</v>
      </c>
      <c r="H796" s="94" t="s">
        <v>57</v>
      </c>
      <c r="I796" s="94">
        <v>1</v>
      </c>
      <c r="J796" s="94" t="s">
        <v>41</v>
      </c>
      <c r="K796" s="94" t="s">
        <v>959</v>
      </c>
      <c r="L796" s="67" t="s">
        <v>960</v>
      </c>
      <c r="M796" s="94" t="s">
        <v>684</v>
      </c>
      <c r="N796" s="94" t="s">
        <v>644</v>
      </c>
      <c r="O796" s="94" t="s">
        <v>512</v>
      </c>
      <c r="P796" s="94">
        <v>3</v>
      </c>
      <c r="Q796" s="94">
        <v>2</v>
      </c>
      <c r="R796" s="112">
        <v>5</v>
      </c>
      <c r="S796" s="94">
        <v>4</v>
      </c>
      <c r="T796" s="1" t="s">
        <v>685</v>
      </c>
      <c r="U796" s="11">
        <v>40</v>
      </c>
      <c r="V796" s="24" t="str">
        <f>IF(W796="","",IFERROR(INDEX(#REF!,MATCH(W796,#REF!,0)),"NUEVO"))</f>
        <v>NUEVO</v>
      </c>
      <c r="W796" s="80" t="s">
        <v>105</v>
      </c>
      <c r="X796" s="49" t="s">
        <v>892</v>
      </c>
      <c r="Y796" s="24" t="s">
        <v>740</v>
      </c>
      <c r="Z796" s="94" t="s">
        <v>647</v>
      </c>
      <c r="AA796" s="94" t="s">
        <v>41</v>
      </c>
      <c r="AB796" s="94" t="s">
        <v>1200</v>
      </c>
      <c r="AC796" s="94" t="s">
        <v>685</v>
      </c>
      <c r="AD796" s="24" t="s">
        <v>685</v>
      </c>
      <c r="AE796" s="94" t="s">
        <v>685</v>
      </c>
      <c r="AF796" s="94" t="s">
        <v>740</v>
      </c>
      <c r="AG796" s="24" t="str">
        <f t="shared" si="489"/>
        <v>TP</v>
      </c>
      <c r="AH796" s="94">
        <v>2</v>
      </c>
      <c r="AI796" s="94">
        <v>7</v>
      </c>
      <c r="AJ796" s="94">
        <v>40</v>
      </c>
      <c r="AK796" s="94">
        <v>11</v>
      </c>
      <c r="AL796" s="94">
        <v>50</v>
      </c>
      <c r="AM796" s="24">
        <f t="shared" si="495"/>
        <v>4.9999999999999982</v>
      </c>
      <c r="AN796" s="97">
        <f t="shared" si="496"/>
        <v>0.31944444444444448</v>
      </c>
      <c r="AO796" s="97">
        <f t="shared" si="497"/>
        <v>0.49305555555555552</v>
      </c>
      <c r="AP796" s="24" t="str" cm="1">
        <f t="array" ref="AP796">IF(W796="","",IF(SUMPRODUCT((W796=$W$6:$W$3326)*(AH796=$AH$6:$AH$3326)*(AN796=$AN$6:$AN$3326)*(AO796=$AO$6:$AO$3326)*(ROW($W$6:$W$3326)&lt;&gt;ROW(W796))*((R796=0)*($R$6:$R$3326&gt;0)+(R796&gt;0)*($R$6:$R$3326=0)))&gt;0,"SALONES UNIDOS",IF(SUMPRODUCT((W796=$W$6:$W$3326)*(AH796=$AH$6:$AH$3326)*((AN796&lt;$AO$6:$AO$3326)*(AO796&gt;$AN$6:$AN$3326))*(ROW($W$6:$W$3326)&lt;&gt;ROW(W796)))&gt;0,"CRUZADO","Sin cruce")))</f>
        <v>Sin cruce</v>
      </c>
      <c r="AQ796" s="97" t="str">
        <f t="shared" si="442"/>
        <v>IN1PRINCIPALD</v>
      </c>
      <c r="AR796" s="97" t="str" cm="1">
        <f t="array" ref="AR796">IF(AQ796="","",IF(SUMPRODUCT((AQ796=$AQ$6:$AQ$3326)*(AH796=$AH$6:$AH$3326)*(AN796=$AN$6:$AN$3326)*(AO796=$AO$6:$AO$3326)*(ROW($AQ$6:$AQ$3326)&lt;&gt;ROW(AQ796))*((R796=0)*($R$6:$R$3326&gt;0)+(R796&gt;0)*($R$6:$R$3326=0)))&gt;0,"SALONES UNIDOS",IF(SUMPRODUCT((AQ796=$AQ$6:$AQ$3326)*(AH796=$AH$6:$AH$3326)*((AN796&lt;$AO$6:$AO$3326)*(AO796&gt;$AN$6:$AN$3326))*(ROW($AQ$6:$AQ$3326)&lt;&gt;ROW(AQ796)))&gt;0,"CRUZADO","Sin cruce")))</f>
        <v>Sin cruce</v>
      </c>
    </row>
    <row r="797" spans="3:44" s="8" customFormat="1" ht="18.75" customHeight="1" x14ac:dyDescent="0.2">
      <c r="C797" s="12" t="s">
        <v>639</v>
      </c>
      <c r="D797" s="94" t="s">
        <v>958</v>
      </c>
      <c r="E797" s="94">
        <v>20261</v>
      </c>
      <c r="F797" s="94" t="s">
        <v>23</v>
      </c>
      <c r="G797" s="12" t="s">
        <v>20</v>
      </c>
      <c r="H797" s="94" t="s">
        <v>57</v>
      </c>
      <c r="I797" s="94">
        <v>1</v>
      </c>
      <c r="J797" s="94" t="s">
        <v>41</v>
      </c>
      <c r="K797" s="94" t="s">
        <v>962</v>
      </c>
      <c r="L797" s="67" t="s">
        <v>743</v>
      </c>
      <c r="M797" s="94" t="s">
        <v>684</v>
      </c>
      <c r="N797" s="94" t="s">
        <v>644</v>
      </c>
      <c r="O797" s="94" t="s">
        <v>512</v>
      </c>
      <c r="P797" s="94">
        <v>3</v>
      </c>
      <c r="Q797" s="94">
        <v>0</v>
      </c>
      <c r="R797" s="112">
        <v>3</v>
      </c>
      <c r="S797" s="94">
        <v>4</v>
      </c>
      <c r="T797" s="1"/>
      <c r="U797" s="11">
        <v>40</v>
      </c>
      <c r="V797" s="24" t="str">
        <f>IF(W797="","",IFERROR(INDEX(#REF!,MATCH(W797,#REF!,0)),"NUEVO"))</f>
        <v>NUEVO</v>
      </c>
      <c r="W797" s="99" t="s">
        <v>182</v>
      </c>
      <c r="X797" s="49" t="s">
        <v>892</v>
      </c>
      <c r="Y797" s="24" t="s">
        <v>740</v>
      </c>
      <c r="Z797" s="94" t="s">
        <v>647</v>
      </c>
      <c r="AA797" s="94" t="s">
        <v>41</v>
      </c>
      <c r="AB797" s="94" t="s">
        <v>1200</v>
      </c>
      <c r="AC797" s="94"/>
      <c r="AD797" s="24"/>
      <c r="AE797" s="94"/>
      <c r="AF797" s="94" t="s">
        <v>740</v>
      </c>
      <c r="AG797" s="24" t="str">
        <f t="shared" ref="AG797" si="498">IF(AND(P797&gt;0,Q797&gt;0),"TP",IF(AND(P797&gt;0,Q797=0),"T","P"))</f>
        <v>T</v>
      </c>
      <c r="AH797" s="94">
        <v>3</v>
      </c>
      <c r="AI797" s="94">
        <v>11</v>
      </c>
      <c r="AJ797" s="94">
        <v>50</v>
      </c>
      <c r="AK797" s="94">
        <v>14</v>
      </c>
      <c r="AL797" s="94">
        <v>20</v>
      </c>
      <c r="AM797" s="24">
        <f t="shared" ref="AM797" si="499">IF(R797=0,0,IF(AI797="",R797,IF(X797="HIBRIDO VIRTUAL",0,((((AK797/24)+(AL797/1440))-((AI797/24)+(AJ797/1440)))*1440/50))))</f>
        <v>3.0000000000000004</v>
      </c>
      <c r="AN797" s="97">
        <f t="shared" ref="AN797" si="500">AI797/24+AJ797/1440</f>
        <v>0.49305555555555552</v>
      </c>
      <c r="AO797" s="97">
        <f t="shared" ref="AO797" si="501">AK797/24+AL797/1440</f>
        <v>0.59722222222222221</v>
      </c>
      <c r="AP797" s="24" t="str" cm="1">
        <f t="array" ref="AP797">IF(W797="","",IF(SUMPRODUCT((W797=$W$6:$W$3326)*(AH797=$AH$6:$AH$3326)*(AN797=$AN$6:$AN$3326)*(AO797=$AO$6:$AO$3326)*(ROW($W$6:$W$3326)&lt;&gt;ROW(W797))*((R797=0)*($R$6:$R$3326&gt;0)+(R797&gt;0)*($R$6:$R$3326=0)))&gt;0,"SALONES UNIDOS",IF(SUMPRODUCT((W797=$W$6:$W$3326)*(AH797=$AH$6:$AH$3326)*((AN797&lt;$AO$6:$AO$3326)*(AO797&gt;$AN$6:$AN$3326))*(ROW($W$6:$W$3326)&lt;&gt;ROW(W797)))&gt;0,"CRUZADO","Sin cruce")))</f>
        <v>Sin cruce</v>
      </c>
      <c r="AQ797" s="97" t="str">
        <f t="shared" ref="AQ797" si="502">TRIM(CONCATENATE(H797,I797,F797,J797))</f>
        <v>IN1PRINCIPALD</v>
      </c>
      <c r="AR797" s="97" t="str" cm="1">
        <f t="array" ref="AR797">IF(AQ797="","",IF(SUMPRODUCT((AQ797=$AQ$6:$AQ$3326)*(AH797=$AH$6:$AH$3326)*(AN797=$AN$6:$AN$3326)*(AO797=$AO$6:$AO$3326)*(ROW($AQ$6:$AQ$3326)&lt;&gt;ROW(AQ797))*((R797=0)*($R$6:$R$3326&gt;0)+(R797&gt;0)*($R$6:$R$3326=0)))&gt;0,"SALONES UNIDOS",IF(SUMPRODUCT((AQ797=$AQ$6:$AQ$3326)*(AH797=$AH$6:$AH$3326)*((AN797&lt;$AO$6:$AO$3326)*(AO797&gt;$AN$6:$AN$3326))*(ROW($AQ$6:$AQ$3326)&lt;&gt;ROW(AQ797)))&gt;0,"CRUZADO","Sin cruce")))</f>
        <v>Sin cruce</v>
      </c>
    </row>
    <row r="798" spans="3:44" s="8" customFormat="1" ht="18.75" customHeight="1" x14ac:dyDescent="0.2">
      <c r="C798" s="12" t="s">
        <v>639</v>
      </c>
      <c r="D798" s="94" t="s">
        <v>958</v>
      </c>
      <c r="E798" s="94">
        <v>20261</v>
      </c>
      <c r="F798" s="94" t="s">
        <v>23</v>
      </c>
      <c r="G798" s="12" t="s">
        <v>20</v>
      </c>
      <c r="H798" s="94" t="s">
        <v>57</v>
      </c>
      <c r="I798" s="94">
        <v>1</v>
      </c>
      <c r="J798" s="94" t="s">
        <v>41</v>
      </c>
      <c r="K798" s="94" t="s">
        <v>962</v>
      </c>
      <c r="L798" s="67" t="s">
        <v>743</v>
      </c>
      <c r="M798" s="94" t="s">
        <v>684</v>
      </c>
      <c r="N798" s="94" t="s">
        <v>644</v>
      </c>
      <c r="O798" s="94" t="s">
        <v>512</v>
      </c>
      <c r="P798" s="94">
        <v>0</v>
      </c>
      <c r="Q798" s="94">
        <v>2</v>
      </c>
      <c r="R798" s="112">
        <v>2</v>
      </c>
      <c r="S798" s="94">
        <v>4</v>
      </c>
      <c r="T798" s="1"/>
      <c r="U798" s="11">
        <v>40</v>
      </c>
      <c r="V798" s="24" t="str">
        <f>IF(W798="","",IFERROR(INDEX(#REF!,MATCH(W798,#REF!,0)),"NUEVO"))</f>
        <v>NUEVO</v>
      </c>
      <c r="W798" s="99" t="s">
        <v>182</v>
      </c>
      <c r="X798" s="49" t="s">
        <v>892</v>
      </c>
      <c r="Y798" s="24" t="s">
        <v>740</v>
      </c>
      <c r="Z798" s="94" t="s">
        <v>647</v>
      </c>
      <c r="AA798" s="94" t="s">
        <v>41</v>
      </c>
      <c r="AB798" s="94" t="s">
        <v>1200</v>
      </c>
      <c r="AC798" s="94"/>
      <c r="AD798" s="24"/>
      <c r="AE798" s="94"/>
      <c r="AF798" s="94" t="s">
        <v>740</v>
      </c>
      <c r="AG798" s="24" t="str">
        <f t="shared" ref="AG798" si="503">IF(AND(P798&gt;0,Q798&gt;0),"TP",IF(AND(P798&gt;0,Q798=0),"T","P"))</f>
        <v>P</v>
      </c>
      <c r="AH798" s="94">
        <v>4</v>
      </c>
      <c r="AI798" s="94">
        <v>11</v>
      </c>
      <c r="AJ798" s="94">
        <v>50</v>
      </c>
      <c r="AK798" s="94">
        <v>13</v>
      </c>
      <c r="AL798" s="94">
        <v>30</v>
      </c>
      <c r="AM798" s="24">
        <f t="shared" ref="AM798" si="504">IF(R798=0,0,IF(AI798="",R798,IF(X798="HIBRIDO VIRTUAL",0,((((AK798/24)+(AL798/1440))-((AI798/24)+(AJ798/1440)))*1440/50))))</f>
        <v>2.0000000000000009</v>
      </c>
      <c r="AN798" s="97">
        <f t="shared" ref="AN798" si="505">AI798/24+AJ798/1440</f>
        <v>0.49305555555555552</v>
      </c>
      <c r="AO798" s="97">
        <f t="shared" ref="AO798" si="506">AK798/24+AL798/1440</f>
        <v>0.5625</v>
      </c>
      <c r="AP798" s="24" t="str" cm="1">
        <f t="array" ref="AP798">IF(W798="","",IF(SUMPRODUCT((W798=$W$6:$W$3326)*(AH798=$AH$6:$AH$3326)*(AN798=$AN$6:$AN$3326)*(AO798=$AO$6:$AO$3326)*(ROW($W$6:$W$3326)&lt;&gt;ROW(W798))*((R798=0)*($R$6:$R$3326&gt;0)+(R798&gt;0)*($R$6:$R$3326=0)))&gt;0,"SALONES UNIDOS",IF(SUMPRODUCT((W798=$W$6:$W$3326)*(AH798=$AH$6:$AH$3326)*((AN798&lt;$AO$6:$AO$3326)*(AO798&gt;$AN$6:$AN$3326))*(ROW($W$6:$W$3326)&lt;&gt;ROW(W798)))&gt;0,"CRUZADO","Sin cruce")))</f>
        <v>Sin cruce</v>
      </c>
      <c r="AQ798" s="97" t="str">
        <f t="shared" ref="AQ798" si="507">TRIM(CONCATENATE(H798,I798,F798,J798))</f>
        <v>IN1PRINCIPALD</v>
      </c>
      <c r="AR798" s="97" t="str" cm="1">
        <f t="array" ref="AR798">IF(AQ798="","",IF(SUMPRODUCT((AQ798=$AQ$6:$AQ$3326)*(AH798=$AH$6:$AH$3326)*(AN798=$AN$6:$AN$3326)*(AO798=$AO$6:$AO$3326)*(ROW($AQ$6:$AQ$3326)&lt;&gt;ROW(AQ798))*((R798=0)*($R$6:$R$3326&gt;0)+(R798&gt;0)*($R$6:$R$3326=0)))&gt;0,"SALONES UNIDOS",IF(SUMPRODUCT((AQ798=$AQ$6:$AQ$3326)*(AH798=$AH$6:$AH$3326)*((AN798&lt;$AO$6:$AO$3326)*(AO798&gt;$AN$6:$AN$3326))*(ROW($AQ$6:$AQ$3326)&lt;&gt;ROW(AQ798)))&gt;0,"CRUZADO","Sin cruce")))</f>
        <v>Sin cruce</v>
      </c>
    </row>
    <row r="799" spans="3:44" s="8" customFormat="1" ht="18.75" customHeight="1" x14ac:dyDescent="0.2">
      <c r="C799" s="12" t="s">
        <v>639</v>
      </c>
      <c r="D799" s="94" t="s">
        <v>958</v>
      </c>
      <c r="E799" s="94">
        <v>20261</v>
      </c>
      <c r="F799" s="94" t="s">
        <v>23</v>
      </c>
      <c r="G799" s="12" t="s">
        <v>20</v>
      </c>
      <c r="H799" s="94" t="s">
        <v>57</v>
      </c>
      <c r="I799" s="94">
        <v>1</v>
      </c>
      <c r="J799" s="94" t="s">
        <v>41</v>
      </c>
      <c r="K799" s="94" t="s">
        <v>963</v>
      </c>
      <c r="L799" s="67" t="s">
        <v>745</v>
      </c>
      <c r="M799" s="94" t="s">
        <v>684</v>
      </c>
      <c r="N799" s="94" t="s">
        <v>644</v>
      </c>
      <c r="O799" s="94" t="s">
        <v>512</v>
      </c>
      <c r="P799" s="94">
        <v>4</v>
      </c>
      <c r="Q799" s="94">
        <v>0</v>
      </c>
      <c r="R799" s="112">
        <v>4</v>
      </c>
      <c r="S799" s="94">
        <v>4</v>
      </c>
      <c r="T799" s="1" t="s">
        <v>685</v>
      </c>
      <c r="U799" s="11">
        <v>40</v>
      </c>
      <c r="V799" s="24" t="str">
        <f>IF(W799="","",IFERROR(INDEX(#REF!,MATCH(W799,#REF!,0)),"NUEVO"))</f>
        <v>NUEVO</v>
      </c>
      <c r="W799" s="138" t="s">
        <v>412</v>
      </c>
      <c r="X799" s="49" t="s">
        <v>892</v>
      </c>
      <c r="Y799" s="24" t="s">
        <v>740</v>
      </c>
      <c r="Z799" s="94" t="s">
        <v>647</v>
      </c>
      <c r="AA799" s="94" t="s">
        <v>41</v>
      </c>
      <c r="AB799" s="94" t="s">
        <v>1200</v>
      </c>
      <c r="AC799" s="94" t="s">
        <v>685</v>
      </c>
      <c r="AD799" s="24" t="s">
        <v>685</v>
      </c>
      <c r="AE799" s="94" t="s">
        <v>685</v>
      </c>
      <c r="AF799" s="94" t="s">
        <v>740</v>
      </c>
      <c r="AG799" s="24" t="str">
        <f t="shared" si="489"/>
        <v>T</v>
      </c>
      <c r="AH799" s="94">
        <v>4</v>
      </c>
      <c r="AI799" s="94">
        <v>7</v>
      </c>
      <c r="AJ799" s="94">
        <v>40</v>
      </c>
      <c r="AK799" s="94">
        <v>11</v>
      </c>
      <c r="AL799" s="94">
        <v>0</v>
      </c>
      <c r="AM799" s="24">
        <f t="shared" si="495"/>
        <v>3.9999999999999987</v>
      </c>
      <c r="AN799" s="97">
        <f t="shared" si="496"/>
        <v>0.31944444444444448</v>
      </c>
      <c r="AO799" s="97">
        <f t="shared" si="497"/>
        <v>0.45833333333333331</v>
      </c>
      <c r="AP799" s="24" t="str" cm="1">
        <f t="array" ref="AP799">IF(W799="","",IF(SUMPRODUCT((W799=$W$6:$W$3326)*(AH799=$AH$6:$AH$3326)*(AN799=$AN$6:$AN$3326)*(AO799=$AO$6:$AO$3326)*(ROW($W$6:$W$3326)&lt;&gt;ROW(W799))*((R799=0)*($R$6:$R$3326&gt;0)+(R799&gt;0)*($R$6:$R$3326=0)))&gt;0,"SALONES UNIDOS",IF(SUMPRODUCT((W799=$W$6:$W$3326)*(AH799=$AH$6:$AH$3326)*((AN799&lt;$AO$6:$AO$3326)*(AO799&gt;$AN$6:$AN$3326))*(ROW($W$6:$W$3326)&lt;&gt;ROW(W799)))&gt;0,"CRUZADO","Sin cruce")))</f>
        <v>Sin cruce</v>
      </c>
      <c r="AQ799" s="97" t="str">
        <f t="shared" si="442"/>
        <v>IN1PRINCIPALD</v>
      </c>
      <c r="AR799" s="97" t="str" cm="1">
        <f t="array" ref="AR799">IF(AQ799="","",IF(SUMPRODUCT((AQ799=$AQ$6:$AQ$3326)*(AH799=$AH$6:$AH$3326)*(AN799=$AN$6:$AN$3326)*(AO799=$AO$6:$AO$3326)*(ROW($AQ$6:$AQ$3326)&lt;&gt;ROW(AQ799))*((R799=0)*($R$6:$R$3326&gt;0)+(R799&gt;0)*($R$6:$R$3326=0)))&gt;0,"SALONES UNIDOS",IF(SUMPRODUCT((AQ799=$AQ$6:$AQ$3326)*(AH799=$AH$6:$AH$3326)*((AN799&lt;$AO$6:$AO$3326)*(AO799&gt;$AN$6:$AN$3326))*(ROW($AQ$6:$AQ$3326)&lt;&gt;ROW(AQ799)))&gt;0,"CRUZADO","Sin cruce")))</f>
        <v>Sin cruce</v>
      </c>
    </row>
    <row r="800" spans="3:44" s="8" customFormat="1" ht="18.75" customHeight="1" x14ac:dyDescent="0.2">
      <c r="C800" s="12" t="s">
        <v>639</v>
      </c>
      <c r="D800" s="94" t="s">
        <v>958</v>
      </c>
      <c r="E800" s="94">
        <v>20261</v>
      </c>
      <c r="F800" s="94" t="s">
        <v>23</v>
      </c>
      <c r="G800" s="12" t="s">
        <v>20</v>
      </c>
      <c r="H800" s="94" t="s">
        <v>57</v>
      </c>
      <c r="I800" s="94">
        <v>1</v>
      </c>
      <c r="J800" s="94" t="s">
        <v>41</v>
      </c>
      <c r="K800" s="94" t="s">
        <v>964</v>
      </c>
      <c r="L800" s="67" t="s">
        <v>965</v>
      </c>
      <c r="M800" s="94" t="s">
        <v>658</v>
      </c>
      <c r="N800" s="94" t="s">
        <v>644</v>
      </c>
      <c r="O800" s="94" t="s">
        <v>512</v>
      </c>
      <c r="P800" s="94">
        <v>4</v>
      </c>
      <c r="Q800" s="94">
        <v>0</v>
      </c>
      <c r="R800" s="112">
        <v>4</v>
      </c>
      <c r="S800" s="94">
        <v>4</v>
      </c>
      <c r="T800" s="1" t="s">
        <v>685</v>
      </c>
      <c r="U800" s="11">
        <v>40</v>
      </c>
      <c r="V800" s="24" t="str">
        <f>IF(W800="","",IFERROR(INDEX(#REF!,MATCH(W800,#REF!,0)),"NUEVO"))</f>
        <v>NUEVO</v>
      </c>
      <c r="W800" s="80" t="s">
        <v>571</v>
      </c>
      <c r="X800" s="49" t="s">
        <v>892</v>
      </c>
      <c r="Y800" s="24" t="s">
        <v>740</v>
      </c>
      <c r="Z800" s="94" t="s">
        <v>647</v>
      </c>
      <c r="AA800" s="94" t="s">
        <v>41</v>
      </c>
      <c r="AB800" s="94" t="s">
        <v>1200</v>
      </c>
      <c r="AC800" s="94" t="s">
        <v>685</v>
      </c>
      <c r="AD800" s="24" t="s">
        <v>685</v>
      </c>
      <c r="AE800" s="94" t="s">
        <v>685</v>
      </c>
      <c r="AF800" s="94" t="s">
        <v>740</v>
      </c>
      <c r="AG800" s="24" t="str">
        <f t="shared" si="489"/>
        <v>T</v>
      </c>
      <c r="AH800" s="94">
        <v>1</v>
      </c>
      <c r="AI800" s="94">
        <v>7</v>
      </c>
      <c r="AJ800" s="94">
        <v>40</v>
      </c>
      <c r="AK800" s="94">
        <v>11</v>
      </c>
      <c r="AL800" s="94">
        <v>0</v>
      </c>
      <c r="AM800" s="24">
        <f t="shared" si="495"/>
        <v>3.9999999999999987</v>
      </c>
      <c r="AN800" s="97">
        <f t="shared" si="496"/>
        <v>0.31944444444444448</v>
      </c>
      <c r="AO800" s="97">
        <f t="shared" si="497"/>
        <v>0.45833333333333331</v>
      </c>
      <c r="AP800" s="24" t="str" cm="1">
        <f t="array" ref="AP800">IF(W800="","",IF(SUMPRODUCT((W800=$W$6:$W$3326)*(AH800=$AH$6:$AH$3326)*(AN800=$AN$6:$AN$3326)*(AO800=$AO$6:$AO$3326)*(ROW($W$6:$W$3326)&lt;&gt;ROW(W800))*((R800=0)*($R$6:$R$3326&gt;0)+(R800&gt;0)*($R$6:$R$3326=0)))&gt;0,"SALONES UNIDOS",IF(SUMPRODUCT((W800=$W$6:$W$3326)*(AH800=$AH$6:$AH$3326)*((AN800&lt;$AO$6:$AO$3326)*(AO800&gt;$AN$6:$AN$3326))*(ROW($W$6:$W$3326)&lt;&gt;ROW(W800)))&gt;0,"CRUZADO","Sin cruce")))</f>
        <v>Sin cruce</v>
      </c>
      <c r="AQ800" s="97" t="str">
        <f t="shared" si="442"/>
        <v>IN1PRINCIPALD</v>
      </c>
      <c r="AR800" s="97" t="str" cm="1">
        <f t="array" ref="AR800">IF(AQ800="","",IF(SUMPRODUCT((AQ800=$AQ$6:$AQ$3326)*(AH800=$AH$6:$AH$3326)*(AN800=$AN$6:$AN$3326)*(AO800=$AO$6:$AO$3326)*(ROW($AQ$6:$AQ$3326)&lt;&gt;ROW(AQ800))*((R800=0)*($R$6:$R$3326&gt;0)+(R800&gt;0)*($R$6:$R$3326=0)))&gt;0,"SALONES UNIDOS",IF(SUMPRODUCT((AQ800=$AQ$6:$AQ$3326)*(AH800=$AH$6:$AH$3326)*((AN800&lt;$AO$6:$AO$3326)*(AO800&gt;$AN$6:$AN$3326))*(ROW($AQ$6:$AQ$3326)&lt;&gt;ROW(AQ800)))&gt;0,"CRUZADO","Sin cruce")))</f>
        <v>Sin cruce</v>
      </c>
    </row>
    <row r="801" spans="3:44" s="8" customFormat="1" ht="18.75" customHeight="1" x14ac:dyDescent="0.2">
      <c r="C801" s="12" t="s">
        <v>639</v>
      </c>
      <c r="D801" s="94" t="s">
        <v>958</v>
      </c>
      <c r="E801" s="94">
        <v>20261</v>
      </c>
      <c r="F801" s="94" t="s">
        <v>23</v>
      </c>
      <c r="G801" s="12" t="s">
        <v>20</v>
      </c>
      <c r="H801" s="94" t="s">
        <v>57</v>
      </c>
      <c r="I801" s="94">
        <v>1</v>
      </c>
      <c r="J801" s="94" t="s">
        <v>41</v>
      </c>
      <c r="K801" s="94" t="s">
        <v>966</v>
      </c>
      <c r="L801" s="67" t="s">
        <v>747</v>
      </c>
      <c r="M801" s="94" t="s">
        <v>684</v>
      </c>
      <c r="N801" s="94" t="s">
        <v>644</v>
      </c>
      <c r="O801" s="94" t="s">
        <v>512</v>
      </c>
      <c r="P801" s="94">
        <v>2</v>
      </c>
      <c r="Q801" s="94">
        <v>2</v>
      </c>
      <c r="R801" s="106">
        <v>4</v>
      </c>
      <c r="S801" s="94">
        <v>4</v>
      </c>
      <c r="T801" s="1" t="s">
        <v>685</v>
      </c>
      <c r="U801" s="11">
        <v>40</v>
      </c>
      <c r="V801" s="24" t="str">
        <f>IF(W801="","",IFERROR(INDEX(#REF!,MATCH(W801,#REF!,0)),"NUEVO"))</f>
        <v>NUEVO</v>
      </c>
      <c r="W801" s="99" t="s">
        <v>260</v>
      </c>
      <c r="X801" s="49" t="s">
        <v>892</v>
      </c>
      <c r="Y801" s="24" t="s">
        <v>740</v>
      </c>
      <c r="Z801" s="94" t="s">
        <v>647</v>
      </c>
      <c r="AA801" s="94" t="s">
        <v>41</v>
      </c>
      <c r="AB801" s="94" t="s">
        <v>1200</v>
      </c>
      <c r="AC801" s="94" t="s">
        <v>685</v>
      </c>
      <c r="AD801" s="24" t="s">
        <v>685</v>
      </c>
      <c r="AE801" s="94" t="s">
        <v>685</v>
      </c>
      <c r="AF801" s="94" t="s">
        <v>740</v>
      </c>
      <c r="AG801" s="24" t="str">
        <f t="shared" si="489"/>
        <v>TP</v>
      </c>
      <c r="AH801" s="94">
        <v>1</v>
      </c>
      <c r="AI801" s="94">
        <v>11</v>
      </c>
      <c r="AJ801" s="94">
        <v>0</v>
      </c>
      <c r="AK801" s="94">
        <v>14</v>
      </c>
      <c r="AL801" s="94">
        <v>20</v>
      </c>
      <c r="AM801" s="24">
        <f t="shared" si="495"/>
        <v>4</v>
      </c>
      <c r="AN801" s="97">
        <f t="shared" si="496"/>
        <v>0.45833333333333331</v>
      </c>
      <c r="AO801" s="97">
        <f t="shared" si="497"/>
        <v>0.59722222222222221</v>
      </c>
      <c r="AP801" s="24" t="str" cm="1">
        <f t="array" ref="AP801">IF(W801="","",IF(SUMPRODUCT((W801=$W$6:$W$3326)*(AH801=$AH$6:$AH$3326)*(AN801=$AN$6:$AN$3326)*(AO801=$AO$6:$AO$3326)*(ROW($W$6:$W$3326)&lt;&gt;ROW(W801))*((R801=0)*($R$6:$R$3326&gt;0)+(R801&gt;0)*($R$6:$R$3326=0)))&gt;0,"SALONES UNIDOS",IF(SUMPRODUCT((W801=$W$6:$W$3326)*(AH801=$AH$6:$AH$3326)*((AN801&lt;$AO$6:$AO$3326)*(AO801&gt;$AN$6:$AN$3326))*(ROW($W$6:$W$3326)&lt;&gt;ROW(W801)))&gt;0,"CRUZADO","Sin cruce")))</f>
        <v>Sin cruce</v>
      </c>
      <c r="AQ801" s="97" t="str">
        <f t="shared" si="442"/>
        <v>IN1PRINCIPALD</v>
      </c>
      <c r="AR801" s="97" t="str" cm="1">
        <f t="array" ref="AR801">IF(AQ801="","",IF(SUMPRODUCT((AQ801=$AQ$6:$AQ$3326)*(AH801=$AH$6:$AH$3326)*(AN801=$AN$6:$AN$3326)*(AO801=$AO$6:$AO$3326)*(ROW($AQ$6:$AQ$3326)&lt;&gt;ROW(AQ801))*((R801=0)*($R$6:$R$3326&gt;0)+(R801&gt;0)*($R$6:$R$3326=0)))&gt;0,"SALONES UNIDOS",IF(SUMPRODUCT((AQ801=$AQ$6:$AQ$3326)*(AH801=$AH$6:$AH$3326)*((AN801&lt;$AO$6:$AO$3326)*(AO801&gt;$AN$6:$AN$3326))*(ROW($AQ$6:$AQ$3326)&lt;&gt;ROW(AQ801)))&gt;0,"CRUZADO","Sin cruce")))</f>
        <v>Sin cruce</v>
      </c>
    </row>
    <row r="802" spans="3:44" s="8" customFormat="1" ht="18.75" customHeight="1" x14ac:dyDescent="0.2">
      <c r="C802" s="12" t="s">
        <v>639</v>
      </c>
      <c r="D802" s="94" t="s">
        <v>958</v>
      </c>
      <c r="E802" s="94">
        <v>20261</v>
      </c>
      <c r="F802" s="94" t="s">
        <v>23</v>
      </c>
      <c r="G802" s="12" t="s">
        <v>20</v>
      </c>
      <c r="H802" s="94" t="s">
        <v>57</v>
      </c>
      <c r="I802" s="94">
        <v>1</v>
      </c>
      <c r="J802" s="94" t="s">
        <v>41</v>
      </c>
      <c r="K802" s="94" t="s">
        <v>967</v>
      </c>
      <c r="L802" s="67" t="s">
        <v>689</v>
      </c>
      <c r="M802" s="94" t="s">
        <v>684</v>
      </c>
      <c r="N802" s="94" t="s">
        <v>644</v>
      </c>
      <c r="O802" s="94" t="s">
        <v>512</v>
      </c>
      <c r="P802" s="94">
        <v>4</v>
      </c>
      <c r="Q802" s="94">
        <v>0</v>
      </c>
      <c r="R802" s="112">
        <v>4</v>
      </c>
      <c r="S802" s="94">
        <v>4</v>
      </c>
      <c r="T802" s="39" t="s">
        <v>685</v>
      </c>
      <c r="U802" s="11">
        <v>40</v>
      </c>
      <c r="V802" s="24" t="str">
        <f>IF(W802="","",IFERROR(INDEX(#REF!,MATCH(W802,#REF!,0)),"NUEVO"))</f>
        <v>NUEVO</v>
      </c>
      <c r="W802" s="99" t="s">
        <v>366</v>
      </c>
      <c r="X802" s="49" t="s">
        <v>892</v>
      </c>
      <c r="Y802" s="24" t="s">
        <v>740</v>
      </c>
      <c r="Z802" s="94" t="s">
        <v>647</v>
      </c>
      <c r="AA802" s="94" t="s">
        <v>41</v>
      </c>
      <c r="AB802" s="94" t="s">
        <v>1200</v>
      </c>
      <c r="AC802" s="94" t="s">
        <v>685</v>
      </c>
      <c r="AD802" s="24" t="s">
        <v>685</v>
      </c>
      <c r="AE802" s="94" t="s">
        <v>685</v>
      </c>
      <c r="AF802" s="94" t="s">
        <v>740</v>
      </c>
      <c r="AG802" s="24" t="str">
        <f t="shared" si="489"/>
        <v>T</v>
      </c>
      <c r="AH802" s="94">
        <v>5</v>
      </c>
      <c r="AI802" s="94">
        <v>7</v>
      </c>
      <c r="AJ802" s="94">
        <v>40</v>
      </c>
      <c r="AK802" s="94">
        <v>11</v>
      </c>
      <c r="AL802" s="94">
        <v>0</v>
      </c>
      <c r="AM802" s="24">
        <f t="shared" si="495"/>
        <v>3.9999999999999987</v>
      </c>
      <c r="AN802" s="97">
        <f t="shared" si="496"/>
        <v>0.31944444444444448</v>
      </c>
      <c r="AO802" s="97">
        <f t="shared" si="497"/>
        <v>0.45833333333333331</v>
      </c>
      <c r="AP802" s="24" t="str" cm="1">
        <f t="array" ref="AP802">IF(W802="","",IF(SUMPRODUCT((W802=$W$6:$W$3326)*(AH802=$AH$6:$AH$3326)*(AN802=$AN$6:$AN$3326)*(AO802=$AO$6:$AO$3326)*(ROW($W$6:$W$3326)&lt;&gt;ROW(W802))*((R802=0)*($R$6:$R$3326&gt;0)+(R802&gt;0)*($R$6:$R$3326=0)))&gt;0,"SALONES UNIDOS",IF(SUMPRODUCT((W802=$W$6:$W$3326)*(AH802=$AH$6:$AH$3326)*((AN802&lt;$AO$6:$AO$3326)*(AO802&gt;$AN$6:$AN$3326))*(ROW($W$6:$W$3326)&lt;&gt;ROW(W802)))&gt;0,"CRUZADO","Sin cruce")))</f>
        <v>Sin cruce</v>
      </c>
      <c r="AQ802" s="97" t="str">
        <f t="shared" si="442"/>
        <v>IN1PRINCIPALD</v>
      </c>
      <c r="AR802" s="97" t="str" cm="1">
        <f t="array" ref="AR802">IF(AQ802="","",IF(SUMPRODUCT((AQ802=$AQ$6:$AQ$3326)*(AH802=$AH$6:$AH$3326)*(AN802=$AN$6:$AN$3326)*(AO802=$AO$6:$AO$3326)*(ROW($AQ$6:$AQ$3326)&lt;&gt;ROW(AQ802))*((R802=0)*($R$6:$R$3326&gt;0)+(R802&gt;0)*($R$6:$R$3326=0)))&gt;0,"SALONES UNIDOS",IF(SUMPRODUCT((AQ802=$AQ$6:$AQ$3326)*(AH802=$AH$6:$AH$3326)*((AN802&lt;$AO$6:$AO$3326)*(AO802&gt;$AN$6:$AN$3326))*(ROW($AQ$6:$AQ$3326)&lt;&gt;ROW(AQ802)))&gt;0,"CRUZADO","Sin cruce")))</f>
        <v>Sin cruce</v>
      </c>
    </row>
    <row r="803" spans="3:44" s="8" customFormat="1" ht="18.75" customHeight="1" x14ac:dyDescent="0.2">
      <c r="C803" s="12" t="s">
        <v>639</v>
      </c>
      <c r="D803" s="94" t="s">
        <v>958</v>
      </c>
      <c r="E803" s="94">
        <v>20261</v>
      </c>
      <c r="F803" s="94" t="s">
        <v>23</v>
      </c>
      <c r="G803" s="12" t="s">
        <v>20</v>
      </c>
      <c r="H803" s="94" t="s">
        <v>57</v>
      </c>
      <c r="I803" s="94">
        <v>1</v>
      </c>
      <c r="J803" s="94" t="s">
        <v>52</v>
      </c>
      <c r="K803" s="94" t="s">
        <v>959</v>
      </c>
      <c r="L803" s="67" t="s">
        <v>960</v>
      </c>
      <c r="M803" s="94" t="s">
        <v>684</v>
      </c>
      <c r="N803" s="94" t="s">
        <v>644</v>
      </c>
      <c r="O803" s="94" t="s">
        <v>512</v>
      </c>
      <c r="P803" s="94">
        <v>3</v>
      </c>
      <c r="Q803" s="94">
        <v>2</v>
      </c>
      <c r="R803" s="112">
        <v>5</v>
      </c>
      <c r="S803" s="94">
        <v>4</v>
      </c>
      <c r="T803" s="39" t="s">
        <v>685</v>
      </c>
      <c r="U803" s="11">
        <v>39</v>
      </c>
      <c r="V803" s="24" t="str">
        <f>IF(W803="","",IFERROR(INDEX(#REF!,MATCH(W803,#REF!,0)),"NUEVO"))</f>
        <v>NUEVO</v>
      </c>
      <c r="W803" s="80" t="s">
        <v>105</v>
      </c>
      <c r="X803" s="49" t="s">
        <v>892</v>
      </c>
      <c r="Y803" s="24" t="s">
        <v>740</v>
      </c>
      <c r="Z803" s="94" t="s">
        <v>647</v>
      </c>
      <c r="AA803" s="94" t="s">
        <v>26</v>
      </c>
      <c r="AB803" s="94" t="s">
        <v>1066</v>
      </c>
      <c r="AC803" s="94" t="s">
        <v>685</v>
      </c>
      <c r="AD803" s="24" t="s">
        <v>685</v>
      </c>
      <c r="AE803" s="94" t="s">
        <v>685</v>
      </c>
      <c r="AF803" s="94" t="s">
        <v>740</v>
      </c>
      <c r="AG803" s="24" t="str">
        <f t="shared" si="489"/>
        <v>TP</v>
      </c>
      <c r="AH803" s="94">
        <v>1</v>
      </c>
      <c r="AI803" s="94">
        <v>11</v>
      </c>
      <c r="AJ803" s="94">
        <v>0</v>
      </c>
      <c r="AK803" s="94">
        <v>15</v>
      </c>
      <c r="AL803" s="94">
        <v>10</v>
      </c>
      <c r="AM803" s="24">
        <f t="shared" si="495"/>
        <v>5</v>
      </c>
      <c r="AN803" s="97">
        <f t="shared" si="496"/>
        <v>0.45833333333333331</v>
      </c>
      <c r="AO803" s="97">
        <f t="shared" si="497"/>
        <v>0.63194444444444442</v>
      </c>
      <c r="AP803" s="24" t="str" cm="1">
        <f t="array" ref="AP803">IF(W803="","",IF(SUMPRODUCT((W803=$W$6:$W$3326)*(AH803=$AH$6:$AH$3326)*(AN803=$AN$6:$AN$3326)*(AO803=$AO$6:$AO$3326)*(ROW($W$6:$W$3326)&lt;&gt;ROW(W803))*((R803=0)*($R$6:$R$3326&gt;0)+(R803&gt;0)*($R$6:$R$3326=0)))&gt;0,"SALONES UNIDOS",IF(SUMPRODUCT((W803=$W$6:$W$3326)*(AH803=$AH$6:$AH$3326)*((AN803&lt;$AO$6:$AO$3326)*(AO803&gt;$AN$6:$AN$3326))*(ROW($W$6:$W$3326)&lt;&gt;ROW(W803)))&gt;0,"CRUZADO","Sin cruce")))</f>
        <v>Sin cruce</v>
      </c>
      <c r="AQ803" s="97" t="str">
        <f t="shared" si="442"/>
        <v>IN1PRINCIPALE</v>
      </c>
      <c r="AR803" s="97" t="str" cm="1">
        <f t="array" ref="AR803">IF(AQ803="","",IF(SUMPRODUCT((AQ803=$AQ$6:$AQ$3326)*(AH803=$AH$6:$AH$3326)*(AN803=$AN$6:$AN$3326)*(AO803=$AO$6:$AO$3326)*(ROW($AQ$6:$AQ$3326)&lt;&gt;ROW(AQ803))*((R803=0)*($R$6:$R$3326&gt;0)+(R803&gt;0)*($R$6:$R$3326=0)))&gt;0,"SALONES UNIDOS",IF(SUMPRODUCT((AQ803=$AQ$6:$AQ$3326)*(AH803=$AH$6:$AH$3326)*((AN803&lt;$AO$6:$AO$3326)*(AO803&gt;$AN$6:$AN$3326))*(ROW($AQ$6:$AQ$3326)&lt;&gt;ROW(AQ803)))&gt;0,"CRUZADO","Sin cruce")))</f>
        <v>Sin cruce</v>
      </c>
    </row>
    <row r="804" spans="3:44" s="8" customFormat="1" ht="18.75" customHeight="1" x14ac:dyDescent="0.2">
      <c r="C804" s="12" t="s">
        <v>639</v>
      </c>
      <c r="D804" s="94" t="s">
        <v>958</v>
      </c>
      <c r="E804" s="94">
        <v>20261</v>
      </c>
      <c r="F804" s="94" t="s">
        <v>23</v>
      </c>
      <c r="G804" s="12" t="s">
        <v>20</v>
      </c>
      <c r="H804" s="94" t="s">
        <v>57</v>
      </c>
      <c r="I804" s="94">
        <v>1</v>
      </c>
      <c r="J804" s="94" t="s">
        <v>52</v>
      </c>
      <c r="K804" s="94" t="s">
        <v>962</v>
      </c>
      <c r="L804" s="67" t="s">
        <v>743</v>
      </c>
      <c r="M804" s="94" t="s">
        <v>684</v>
      </c>
      <c r="N804" s="94" t="s">
        <v>644</v>
      </c>
      <c r="O804" s="94" t="s">
        <v>512</v>
      </c>
      <c r="P804" s="94">
        <v>3</v>
      </c>
      <c r="Q804" s="94">
        <v>2</v>
      </c>
      <c r="R804" s="112">
        <v>5</v>
      </c>
      <c r="S804" s="94">
        <v>4</v>
      </c>
      <c r="T804" s="39" t="s">
        <v>685</v>
      </c>
      <c r="U804" s="11">
        <v>39</v>
      </c>
      <c r="V804" s="24" t="str">
        <f>IF(W804="","",IFERROR(INDEX(#REF!,MATCH(W804,#REF!,0)),"NUEVO"))</f>
        <v>NUEVO</v>
      </c>
      <c r="W804" s="99" t="s">
        <v>211</v>
      </c>
      <c r="X804" s="49" t="s">
        <v>892</v>
      </c>
      <c r="Y804" s="24" t="s">
        <v>740</v>
      </c>
      <c r="Z804" s="94" t="s">
        <v>647</v>
      </c>
      <c r="AA804" s="94" t="s">
        <v>26</v>
      </c>
      <c r="AB804" s="94" t="s">
        <v>1199</v>
      </c>
      <c r="AC804" s="94" t="s">
        <v>685</v>
      </c>
      <c r="AD804" s="24" t="s">
        <v>685</v>
      </c>
      <c r="AE804" s="94" t="s">
        <v>685</v>
      </c>
      <c r="AF804" s="94" t="s">
        <v>740</v>
      </c>
      <c r="AG804" s="24" t="str">
        <f t="shared" si="489"/>
        <v>TP</v>
      </c>
      <c r="AH804" s="94">
        <v>3</v>
      </c>
      <c r="AI804" s="94">
        <v>7</v>
      </c>
      <c r="AJ804" s="94">
        <v>40</v>
      </c>
      <c r="AK804" s="94">
        <v>11</v>
      </c>
      <c r="AL804" s="94">
        <v>50</v>
      </c>
      <c r="AM804" s="24">
        <f t="shared" si="495"/>
        <v>4.9999999999999982</v>
      </c>
      <c r="AN804" s="97">
        <f t="shared" si="496"/>
        <v>0.31944444444444448</v>
      </c>
      <c r="AO804" s="97">
        <f t="shared" si="497"/>
        <v>0.49305555555555552</v>
      </c>
      <c r="AP804" s="24" t="str" cm="1">
        <f t="array" ref="AP804">IF(W804="","",IF(SUMPRODUCT((W804=$W$6:$W$3326)*(AH804=$AH$6:$AH$3326)*(AN804=$AN$6:$AN$3326)*(AO804=$AO$6:$AO$3326)*(ROW($W$6:$W$3326)&lt;&gt;ROW(W804))*((R804=0)*($R$6:$R$3326&gt;0)+(R804&gt;0)*($R$6:$R$3326=0)))&gt;0,"SALONES UNIDOS",IF(SUMPRODUCT((W804=$W$6:$W$3326)*(AH804=$AH$6:$AH$3326)*((AN804&lt;$AO$6:$AO$3326)*(AO804&gt;$AN$6:$AN$3326))*(ROW($W$6:$W$3326)&lt;&gt;ROW(W804)))&gt;0,"CRUZADO","Sin cruce")))</f>
        <v>Sin cruce</v>
      </c>
      <c r="AQ804" s="97" t="str">
        <f t="shared" si="442"/>
        <v>IN1PRINCIPALE</v>
      </c>
      <c r="AR804" s="97" t="str" cm="1">
        <f t="array" ref="AR804">IF(AQ804="","",IF(SUMPRODUCT((AQ804=$AQ$6:$AQ$3326)*(AH804=$AH$6:$AH$3326)*(AN804=$AN$6:$AN$3326)*(AO804=$AO$6:$AO$3326)*(ROW($AQ$6:$AQ$3326)&lt;&gt;ROW(AQ804))*((R804=0)*($R$6:$R$3326&gt;0)+(R804&gt;0)*($R$6:$R$3326=0)))&gt;0,"SALONES UNIDOS",IF(SUMPRODUCT((AQ804=$AQ$6:$AQ$3326)*(AH804=$AH$6:$AH$3326)*((AN804&lt;$AO$6:$AO$3326)*(AO804&gt;$AN$6:$AN$3326))*(ROW($AQ$6:$AQ$3326)&lt;&gt;ROW(AQ804)))&gt;0,"CRUZADO","Sin cruce")))</f>
        <v>Sin cruce</v>
      </c>
    </row>
    <row r="805" spans="3:44" s="8" customFormat="1" ht="18.75" customHeight="1" x14ac:dyDescent="0.2">
      <c r="C805" s="12" t="s">
        <v>639</v>
      </c>
      <c r="D805" s="94" t="s">
        <v>958</v>
      </c>
      <c r="E805" s="94">
        <v>20261</v>
      </c>
      <c r="F805" s="94" t="s">
        <v>23</v>
      </c>
      <c r="G805" s="12" t="s">
        <v>20</v>
      </c>
      <c r="H805" s="94" t="s">
        <v>57</v>
      </c>
      <c r="I805" s="94">
        <v>1</v>
      </c>
      <c r="J805" s="94" t="s">
        <v>52</v>
      </c>
      <c r="K805" s="94" t="s">
        <v>963</v>
      </c>
      <c r="L805" s="67" t="s">
        <v>745</v>
      </c>
      <c r="M805" s="94" t="s">
        <v>684</v>
      </c>
      <c r="N805" s="94" t="s">
        <v>644</v>
      </c>
      <c r="O805" s="94" t="s">
        <v>512</v>
      </c>
      <c r="P805" s="94">
        <v>4</v>
      </c>
      <c r="Q805" s="94">
        <v>0</v>
      </c>
      <c r="R805" s="112">
        <v>4</v>
      </c>
      <c r="S805" s="94">
        <v>4</v>
      </c>
      <c r="T805" s="39" t="s">
        <v>685</v>
      </c>
      <c r="U805" s="11">
        <v>39</v>
      </c>
      <c r="V805" s="24" t="str">
        <f>IF(W805="","",IFERROR(INDEX(#REF!,MATCH(W805,#REF!,0)),"NUEVO"))</f>
        <v>NUEVO</v>
      </c>
      <c r="W805" s="138" t="s">
        <v>412</v>
      </c>
      <c r="X805" s="49" t="s">
        <v>892</v>
      </c>
      <c r="Y805" s="24" t="s">
        <v>740</v>
      </c>
      <c r="Z805" s="94" t="s">
        <v>647</v>
      </c>
      <c r="AA805" s="94" t="s">
        <v>26</v>
      </c>
      <c r="AB805" s="94" t="s">
        <v>1066</v>
      </c>
      <c r="AC805" s="94" t="s">
        <v>685</v>
      </c>
      <c r="AD805" s="24" t="s">
        <v>685</v>
      </c>
      <c r="AE805" s="94" t="s">
        <v>685</v>
      </c>
      <c r="AF805" s="94" t="s">
        <v>740</v>
      </c>
      <c r="AG805" s="24" t="str">
        <f t="shared" si="489"/>
        <v>T</v>
      </c>
      <c r="AH805" s="94">
        <v>3</v>
      </c>
      <c r="AI805" s="94">
        <v>11</v>
      </c>
      <c r="AJ805" s="94">
        <v>50</v>
      </c>
      <c r="AK805" s="94">
        <v>15</v>
      </c>
      <c r="AL805" s="94">
        <v>10</v>
      </c>
      <c r="AM805" s="24">
        <f t="shared" si="495"/>
        <v>4</v>
      </c>
      <c r="AN805" s="97">
        <f t="shared" si="496"/>
        <v>0.49305555555555552</v>
      </c>
      <c r="AO805" s="97">
        <f t="shared" si="497"/>
        <v>0.63194444444444442</v>
      </c>
      <c r="AP805" s="24" t="str" cm="1">
        <f t="array" ref="AP805">IF(W805="","",IF(SUMPRODUCT((W805=$W$6:$W$3326)*(AH805=$AH$6:$AH$3326)*(AN805=$AN$6:$AN$3326)*(AO805=$AO$6:$AO$3326)*(ROW($W$6:$W$3326)&lt;&gt;ROW(W805))*((R805=0)*($R$6:$R$3326&gt;0)+(R805&gt;0)*($R$6:$R$3326=0)))&gt;0,"SALONES UNIDOS",IF(SUMPRODUCT((W805=$W$6:$W$3326)*(AH805=$AH$6:$AH$3326)*((AN805&lt;$AO$6:$AO$3326)*(AO805&gt;$AN$6:$AN$3326))*(ROW($W$6:$W$3326)&lt;&gt;ROW(W805)))&gt;0,"CRUZADO","Sin cruce")))</f>
        <v>Sin cruce</v>
      </c>
      <c r="AQ805" s="97" t="str">
        <f t="shared" si="442"/>
        <v>IN1PRINCIPALE</v>
      </c>
      <c r="AR805" s="97" t="str" cm="1">
        <f t="array" ref="AR805">IF(AQ805="","",IF(SUMPRODUCT((AQ805=$AQ$6:$AQ$3326)*(AH805=$AH$6:$AH$3326)*(AN805=$AN$6:$AN$3326)*(AO805=$AO$6:$AO$3326)*(ROW($AQ$6:$AQ$3326)&lt;&gt;ROW(AQ805))*((R805=0)*($R$6:$R$3326&gt;0)+(R805&gt;0)*($R$6:$R$3326=0)))&gt;0,"SALONES UNIDOS",IF(SUMPRODUCT((AQ805=$AQ$6:$AQ$3326)*(AH805=$AH$6:$AH$3326)*((AN805&lt;$AO$6:$AO$3326)*(AO805&gt;$AN$6:$AN$3326))*(ROW($AQ$6:$AQ$3326)&lt;&gt;ROW(AQ805)))&gt;0,"CRUZADO","Sin cruce")))</f>
        <v>Sin cruce</v>
      </c>
    </row>
    <row r="806" spans="3:44" s="8" customFormat="1" ht="18.75" customHeight="1" x14ac:dyDescent="0.2">
      <c r="C806" s="12" t="s">
        <v>639</v>
      </c>
      <c r="D806" s="94" t="s">
        <v>958</v>
      </c>
      <c r="E806" s="94">
        <v>20261</v>
      </c>
      <c r="F806" s="94" t="s">
        <v>23</v>
      </c>
      <c r="G806" s="12" t="s">
        <v>20</v>
      </c>
      <c r="H806" s="94" t="s">
        <v>57</v>
      </c>
      <c r="I806" s="94">
        <v>1</v>
      </c>
      <c r="J806" s="94" t="s">
        <v>52</v>
      </c>
      <c r="K806" s="94" t="s">
        <v>964</v>
      </c>
      <c r="L806" s="67" t="s">
        <v>965</v>
      </c>
      <c r="M806" s="94" t="s">
        <v>658</v>
      </c>
      <c r="N806" s="94" t="s">
        <v>644</v>
      </c>
      <c r="O806" s="94" t="s">
        <v>512</v>
      </c>
      <c r="P806" s="94">
        <v>4</v>
      </c>
      <c r="Q806" s="94">
        <v>0</v>
      </c>
      <c r="R806" s="112">
        <v>4</v>
      </c>
      <c r="S806" s="94">
        <v>4</v>
      </c>
      <c r="T806" s="39" t="s">
        <v>685</v>
      </c>
      <c r="U806" s="11">
        <v>39</v>
      </c>
      <c r="V806" s="24" t="str">
        <f>IF(W806="","",IFERROR(INDEX(#REF!,MATCH(W806,#REF!,0)),"NUEVO"))</f>
        <v>NUEVO</v>
      </c>
      <c r="W806" s="99" t="s">
        <v>270</v>
      </c>
      <c r="X806" s="49" t="s">
        <v>892</v>
      </c>
      <c r="Y806" s="24" t="s">
        <v>740</v>
      </c>
      <c r="Z806" s="94" t="s">
        <v>647</v>
      </c>
      <c r="AA806" s="94" t="s">
        <v>26</v>
      </c>
      <c r="AB806" s="94" t="s">
        <v>1199</v>
      </c>
      <c r="AC806" s="94" t="s">
        <v>685</v>
      </c>
      <c r="AD806" s="24" t="s">
        <v>685</v>
      </c>
      <c r="AE806" s="94" t="s">
        <v>685</v>
      </c>
      <c r="AF806" s="94" t="s">
        <v>740</v>
      </c>
      <c r="AG806" s="24" t="str">
        <f t="shared" si="489"/>
        <v>T</v>
      </c>
      <c r="AH806" s="94">
        <v>5</v>
      </c>
      <c r="AI806" s="94">
        <v>8</v>
      </c>
      <c r="AJ806" s="94">
        <v>30</v>
      </c>
      <c r="AK806" s="94">
        <v>11</v>
      </c>
      <c r="AL806" s="94">
        <v>50</v>
      </c>
      <c r="AM806" s="24">
        <f t="shared" si="495"/>
        <v>4</v>
      </c>
      <c r="AN806" s="97">
        <f t="shared" si="496"/>
        <v>0.35416666666666663</v>
      </c>
      <c r="AO806" s="97">
        <f t="shared" si="497"/>
        <v>0.49305555555555552</v>
      </c>
      <c r="AP806" s="24" t="str" cm="1">
        <f t="array" ref="AP806">IF(W806="","",IF(SUMPRODUCT((W806=$W$6:$W$3326)*(AH806=$AH$6:$AH$3326)*(AN806=$AN$6:$AN$3326)*(AO806=$AO$6:$AO$3326)*(ROW($W$6:$W$3326)&lt;&gt;ROW(W806))*((R806=0)*($R$6:$R$3326&gt;0)+(R806&gt;0)*($R$6:$R$3326=0)))&gt;0,"SALONES UNIDOS",IF(SUMPRODUCT((W806=$W$6:$W$3326)*(AH806=$AH$6:$AH$3326)*((AN806&lt;$AO$6:$AO$3326)*(AO806&gt;$AN$6:$AN$3326))*(ROW($W$6:$W$3326)&lt;&gt;ROW(W806)))&gt;0,"CRUZADO","Sin cruce")))</f>
        <v>Sin cruce</v>
      </c>
      <c r="AQ806" s="97" t="str">
        <f t="shared" si="442"/>
        <v>IN1PRINCIPALE</v>
      </c>
      <c r="AR806" s="97" t="str" cm="1">
        <f t="array" ref="AR806">IF(AQ806="","",IF(SUMPRODUCT((AQ806=$AQ$6:$AQ$3326)*(AH806=$AH$6:$AH$3326)*(AN806=$AN$6:$AN$3326)*(AO806=$AO$6:$AO$3326)*(ROW($AQ$6:$AQ$3326)&lt;&gt;ROW(AQ806))*((R806=0)*($R$6:$R$3326&gt;0)+(R806&gt;0)*($R$6:$R$3326=0)))&gt;0,"SALONES UNIDOS",IF(SUMPRODUCT((AQ806=$AQ$6:$AQ$3326)*(AH806=$AH$6:$AH$3326)*((AN806&lt;$AO$6:$AO$3326)*(AO806&gt;$AN$6:$AN$3326))*(ROW($AQ$6:$AQ$3326)&lt;&gt;ROW(AQ806)))&gt;0,"CRUZADO","Sin cruce")))</f>
        <v>Sin cruce</v>
      </c>
    </row>
    <row r="807" spans="3:44" s="8" customFormat="1" ht="18.75" customHeight="1" x14ac:dyDescent="0.2">
      <c r="C807" s="12" t="s">
        <v>639</v>
      </c>
      <c r="D807" s="94" t="s">
        <v>958</v>
      </c>
      <c r="E807" s="94">
        <v>20261</v>
      </c>
      <c r="F807" s="94" t="s">
        <v>23</v>
      </c>
      <c r="G807" s="12" t="s">
        <v>20</v>
      </c>
      <c r="H807" s="94" t="s">
        <v>57</v>
      </c>
      <c r="I807" s="94">
        <v>1</v>
      </c>
      <c r="J807" s="94" t="s">
        <v>52</v>
      </c>
      <c r="K807" s="94" t="s">
        <v>966</v>
      </c>
      <c r="L807" s="67" t="s">
        <v>747</v>
      </c>
      <c r="M807" s="94" t="s">
        <v>684</v>
      </c>
      <c r="N807" s="94" t="s">
        <v>644</v>
      </c>
      <c r="O807" s="94" t="s">
        <v>512</v>
      </c>
      <c r="P807" s="94">
        <v>4</v>
      </c>
      <c r="Q807" s="94">
        <v>0</v>
      </c>
      <c r="R807" s="106">
        <v>4</v>
      </c>
      <c r="S807" s="94">
        <v>4</v>
      </c>
      <c r="T807" s="110" t="s">
        <v>685</v>
      </c>
      <c r="U807" s="11">
        <v>39</v>
      </c>
      <c r="V807" s="24" t="str">
        <f>IF(W807="","",IFERROR(INDEX(#REF!,MATCH(W807,#REF!,0)),"NUEVO"))</f>
        <v>NUEVO</v>
      </c>
      <c r="W807" s="99" t="s">
        <v>260</v>
      </c>
      <c r="X807" s="49" t="s">
        <v>892</v>
      </c>
      <c r="Y807" s="24" t="s">
        <v>740</v>
      </c>
      <c r="Z807" s="94" t="s">
        <v>647</v>
      </c>
      <c r="AA807" s="94" t="s">
        <v>26</v>
      </c>
      <c r="AB807" s="94" t="s">
        <v>1199</v>
      </c>
      <c r="AC807" s="94" t="s">
        <v>685</v>
      </c>
      <c r="AD807" s="24" t="s">
        <v>685</v>
      </c>
      <c r="AE807" s="94" t="s">
        <v>685</v>
      </c>
      <c r="AF807" s="94" t="s">
        <v>740</v>
      </c>
      <c r="AG807" s="24" t="str">
        <f t="shared" si="489"/>
        <v>T</v>
      </c>
      <c r="AH807" s="94">
        <v>1</v>
      </c>
      <c r="AI807" s="94">
        <v>7</v>
      </c>
      <c r="AJ807" s="94">
        <v>40</v>
      </c>
      <c r="AK807" s="94">
        <v>11</v>
      </c>
      <c r="AL807" s="94">
        <v>0</v>
      </c>
      <c r="AM807" s="24">
        <f t="shared" si="495"/>
        <v>3.9999999999999987</v>
      </c>
      <c r="AN807" s="97">
        <f t="shared" si="496"/>
        <v>0.31944444444444448</v>
      </c>
      <c r="AO807" s="97">
        <f t="shared" si="497"/>
        <v>0.45833333333333331</v>
      </c>
      <c r="AP807" s="24" t="str" cm="1">
        <f t="array" ref="AP807">IF(W807="","",IF(SUMPRODUCT((W807=$W$6:$W$3326)*(AH807=$AH$6:$AH$3326)*(AN807=$AN$6:$AN$3326)*(AO807=$AO$6:$AO$3326)*(ROW($W$6:$W$3326)&lt;&gt;ROW(W807))*((R807=0)*($R$6:$R$3326&gt;0)+(R807&gt;0)*($R$6:$R$3326=0)))&gt;0,"SALONES UNIDOS",IF(SUMPRODUCT((W807=$W$6:$W$3326)*(AH807=$AH$6:$AH$3326)*((AN807&lt;$AO$6:$AO$3326)*(AO807&gt;$AN$6:$AN$3326))*(ROW($W$6:$W$3326)&lt;&gt;ROW(W807)))&gt;0,"CRUZADO","Sin cruce")))</f>
        <v>Sin cruce</v>
      </c>
      <c r="AQ807" s="97" t="str">
        <f t="shared" si="442"/>
        <v>IN1PRINCIPALE</v>
      </c>
      <c r="AR807" s="97" t="str" cm="1">
        <f t="array" ref="AR807">IF(AQ807="","",IF(SUMPRODUCT((AQ807=$AQ$6:$AQ$3326)*(AH807=$AH$6:$AH$3326)*(AN807=$AN$6:$AN$3326)*(AO807=$AO$6:$AO$3326)*(ROW($AQ$6:$AQ$3326)&lt;&gt;ROW(AQ807))*((R807=0)*($R$6:$R$3326&gt;0)+(R807&gt;0)*($R$6:$R$3326=0)))&gt;0,"SALONES UNIDOS",IF(SUMPRODUCT((AQ807=$AQ$6:$AQ$3326)*(AH807=$AH$6:$AH$3326)*((AN807&lt;$AO$6:$AO$3326)*(AO807&gt;$AN$6:$AN$3326))*(ROW($AQ$6:$AQ$3326)&lt;&gt;ROW(AQ807)))&gt;0,"CRUZADO","Sin cruce")))</f>
        <v>Sin cruce</v>
      </c>
    </row>
    <row r="808" spans="3:44" s="8" customFormat="1" ht="18.75" customHeight="1" x14ac:dyDescent="0.2">
      <c r="C808" s="12" t="s">
        <v>639</v>
      </c>
      <c r="D808" s="94" t="s">
        <v>958</v>
      </c>
      <c r="E808" s="94">
        <v>20261</v>
      </c>
      <c r="F808" s="94" t="s">
        <v>23</v>
      </c>
      <c r="G808" s="12" t="s">
        <v>20</v>
      </c>
      <c r="H808" s="94" t="s">
        <v>57</v>
      </c>
      <c r="I808" s="94">
        <v>1</v>
      </c>
      <c r="J808" s="94" t="s">
        <v>52</v>
      </c>
      <c r="K808" s="94" t="s">
        <v>967</v>
      </c>
      <c r="L808" s="67" t="s">
        <v>689</v>
      </c>
      <c r="M808" s="94" t="s">
        <v>684</v>
      </c>
      <c r="N808" s="94" t="s">
        <v>644</v>
      </c>
      <c r="O808" s="94" t="s">
        <v>512</v>
      </c>
      <c r="P808" s="94">
        <v>4</v>
      </c>
      <c r="Q808" s="94">
        <v>0</v>
      </c>
      <c r="R808" s="112">
        <v>4</v>
      </c>
      <c r="S808" s="94">
        <v>4</v>
      </c>
      <c r="T808" s="110" t="s">
        <v>685</v>
      </c>
      <c r="U808" s="11">
        <v>39</v>
      </c>
      <c r="V808" s="24" t="str">
        <f>IF(W808="","",IFERROR(INDEX(#REF!,MATCH(W808,#REF!,0)),"NUEVO"))</f>
        <v>NUEVO</v>
      </c>
      <c r="W808" s="80" t="s">
        <v>500</v>
      </c>
      <c r="X808" s="49" t="s">
        <v>892</v>
      </c>
      <c r="Y808" s="24" t="s">
        <v>740</v>
      </c>
      <c r="Z808" s="94" t="s">
        <v>647</v>
      </c>
      <c r="AA808" s="94" t="s">
        <v>26</v>
      </c>
      <c r="AB808" s="94" t="s">
        <v>1199</v>
      </c>
      <c r="AC808" s="94" t="s">
        <v>685</v>
      </c>
      <c r="AD808" s="24" t="s">
        <v>685</v>
      </c>
      <c r="AE808" s="94" t="s">
        <v>685</v>
      </c>
      <c r="AF808" s="94" t="s">
        <v>740</v>
      </c>
      <c r="AG808" s="24" t="str">
        <f t="shared" si="489"/>
        <v>T</v>
      </c>
      <c r="AH808" s="94">
        <v>4</v>
      </c>
      <c r="AI808" s="94">
        <v>7</v>
      </c>
      <c r="AJ808" s="94">
        <v>40</v>
      </c>
      <c r="AK808" s="94">
        <v>11</v>
      </c>
      <c r="AL808" s="94">
        <v>0</v>
      </c>
      <c r="AM808" s="24">
        <f t="shared" si="495"/>
        <v>3.9999999999999987</v>
      </c>
      <c r="AN808" s="97">
        <f t="shared" si="496"/>
        <v>0.31944444444444448</v>
      </c>
      <c r="AO808" s="97">
        <f t="shared" si="497"/>
        <v>0.45833333333333331</v>
      </c>
      <c r="AP808" s="24" t="str" cm="1">
        <f t="array" ref="AP808">IF(W808="","",IF(SUMPRODUCT((W808=$W$6:$W$3326)*(AH808=$AH$6:$AH$3326)*(AN808=$AN$6:$AN$3326)*(AO808=$AO$6:$AO$3326)*(ROW($W$6:$W$3326)&lt;&gt;ROW(W808))*((R808=0)*($R$6:$R$3326&gt;0)+(R808&gt;0)*($R$6:$R$3326=0)))&gt;0,"SALONES UNIDOS",IF(SUMPRODUCT((W808=$W$6:$W$3326)*(AH808=$AH$6:$AH$3326)*((AN808&lt;$AO$6:$AO$3326)*(AO808&gt;$AN$6:$AN$3326))*(ROW($W$6:$W$3326)&lt;&gt;ROW(W808)))&gt;0,"CRUZADO","Sin cruce")))</f>
        <v>Sin cruce</v>
      </c>
      <c r="AQ808" s="97" t="str">
        <f t="shared" si="442"/>
        <v>IN1PRINCIPALE</v>
      </c>
      <c r="AR808" s="97" t="str" cm="1">
        <f t="array" ref="AR808">IF(AQ808="","",IF(SUMPRODUCT((AQ808=$AQ$6:$AQ$3326)*(AH808=$AH$6:$AH$3326)*(AN808=$AN$6:$AN$3326)*(AO808=$AO$6:$AO$3326)*(ROW($AQ$6:$AQ$3326)&lt;&gt;ROW(AQ808))*((R808=0)*($R$6:$R$3326&gt;0)+(R808&gt;0)*($R$6:$R$3326=0)))&gt;0,"SALONES UNIDOS",IF(SUMPRODUCT((AQ808=$AQ$6:$AQ$3326)*(AH808=$AH$6:$AH$3326)*((AN808&lt;$AO$6:$AO$3326)*(AO808&gt;$AN$6:$AN$3326))*(ROW($AQ$6:$AQ$3326)&lt;&gt;ROW(AQ808)))&gt;0,"CRUZADO","Sin cruce")))</f>
        <v>Sin cruce</v>
      </c>
    </row>
    <row r="809" spans="3:44" s="8" customFormat="1" ht="18.75" customHeight="1" x14ac:dyDescent="0.2">
      <c r="C809" s="12" t="s">
        <v>639</v>
      </c>
      <c r="D809" s="94" t="s">
        <v>958</v>
      </c>
      <c r="E809" s="94">
        <v>20261</v>
      </c>
      <c r="F809" s="94" t="s">
        <v>23</v>
      </c>
      <c r="G809" s="12" t="s">
        <v>20</v>
      </c>
      <c r="H809" s="94" t="s">
        <v>57</v>
      </c>
      <c r="I809" s="94">
        <v>1</v>
      </c>
      <c r="J809" s="94" t="s">
        <v>60</v>
      </c>
      <c r="K809" s="94" t="s">
        <v>959</v>
      </c>
      <c r="L809" s="67" t="s">
        <v>960</v>
      </c>
      <c r="M809" s="94" t="s">
        <v>684</v>
      </c>
      <c r="N809" s="94" t="s">
        <v>644</v>
      </c>
      <c r="O809" s="94" t="s">
        <v>512</v>
      </c>
      <c r="P809" s="94">
        <v>3</v>
      </c>
      <c r="Q809" s="94">
        <v>2</v>
      </c>
      <c r="R809" s="112">
        <v>5</v>
      </c>
      <c r="S809" s="94">
        <v>4</v>
      </c>
      <c r="T809" s="110" t="s">
        <v>685</v>
      </c>
      <c r="U809" s="11">
        <v>40</v>
      </c>
      <c r="V809" s="24" t="str">
        <f>IF(W809="","",IFERROR(INDEX(#REF!,MATCH(W809,#REF!,0)),"NUEVO"))</f>
        <v>NUEVO</v>
      </c>
      <c r="W809" s="76" t="s">
        <v>573</v>
      </c>
      <c r="X809" s="49" t="s">
        <v>892</v>
      </c>
      <c r="Y809" s="24" t="s">
        <v>740</v>
      </c>
      <c r="Z809" s="94" t="s">
        <v>647</v>
      </c>
      <c r="AA809" s="94" t="s">
        <v>26</v>
      </c>
      <c r="AB809" s="94" t="s">
        <v>1050</v>
      </c>
      <c r="AC809" s="94" t="s">
        <v>685</v>
      </c>
      <c r="AD809" s="24" t="s">
        <v>685</v>
      </c>
      <c r="AE809" s="94" t="s">
        <v>685</v>
      </c>
      <c r="AF809" s="94" t="s">
        <v>740</v>
      </c>
      <c r="AG809" s="24" t="str">
        <f t="shared" si="489"/>
        <v>TP</v>
      </c>
      <c r="AH809" s="94">
        <v>4</v>
      </c>
      <c r="AI809" s="94">
        <v>7</v>
      </c>
      <c r="AJ809" s="94">
        <v>40</v>
      </c>
      <c r="AK809" s="94">
        <v>11</v>
      </c>
      <c r="AL809" s="94">
        <v>50</v>
      </c>
      <c r="AM809" s="24">
        <f t="shared" si="495"/>
        <v>4.9999999999999982</v>
      </c>
      <c r="AN809" s="97">
        <f t="shared" si="496"/>
        <v>0.31944444444444448</v>
      </c>
      <c r="AO809" s="97">
        <f t="shared" si="497"/>
        <v>0.49305555555555552</v>
      </c>
      <c r="AP809" s="24" t="str" cm="1">
        <f t="array" ref="AP809">IF(W809="","",IF(SUMPRODUCT((W809=$W$6:$W$3326)*(AH809=$AH$6:$AH$3326)*(AN809=$AN$6:$AN$3326)*(AO809=$AO$6:$AO$3326)*(ROW($W$6:$W$3326)&lt;&gt;ROW(W809))*((R809=0)*($R$6:$R$3326&gt;0)+(R809&gt;0)*($R$6:$R$3326=0)))&gt;0,"SALONES UNIDOS",IF(SUMPRODUCT((W809=$W$6:$W$3326)*(AH809=$AH$6:$AH$3326)*((AN809&lt;$AO$6:$AO$3326)*(AO809&gt;$AN$6:$AN$3326))*(ROW($W$6:$W$3326)&lt;&gt;ROW(W809)))&gt;0,"CRUZADO","Sin cruce")))</f>
        <v>Sin cruce</v>
      </c>
      <c r="AQ809" s="97" t="str">
        <f t="shared" si="442"/>
        <v>IN1PRINCIPALF</v>
      </c>
      <c r="AR809" s="97" t="str" cm="1">
        <f t="array" ref="AR809">IF(AQ809="","",IF(SUMPRODUCT((AQ809=$AQ$6:$AQ$3326)*(AH809=$AH$6:$AH$3326)*(AN809=$AN$6:$AN$3326)*(AO809=$AO$6:$AO$3326)*(ROW($AQ$6:$AQ$3326)&lt;&gt;ROW(AQ809))*((R809=0)*($R$6:$R$3326&gt;0)+(R809&gt;0)*($R$6:$R$3326=0)))&gt;0,"SALONES UNIDOS",IF(SUMPRODUCT((AQ809=$AQ$6:$AQ$3326)*(AH809=$AH$6:$AH$3326)*((AN809&lt;$AO$6:$AO$3326)*(AO809&gt;$AN$6:$AN$3326))*(ROW($AQ$6:$AQ$3326)&lt;&gt;ROW(AQ809)))&gt;0,"CRUZADO","Sin cruce")))</f>
        <v>Sin cruce</v>
      </c>
    </row>
    <row r="810" spans="3:44" s="8" customFormat="1" ht="18.75" customHeight="1" x14ac:dyDescent="0.2">
      <c r="C810" s="12" t="s">
        <v>639</v>
      </c>
      <c r="D810" s="94" t="s">
        <v>958</v>
      </c>
      <c r="E810" s="94">
        <v>20261</v>
      </c>
      <c r="F810" s="94" t="s">
        <v>23</v>
      </c>
      <c r="G810" s="12" t="s">
        <v>20</v>
      </c>
      <c r="H810" s="94" t="s">
        <v>57</v>
      </c>
      <c r="I810" s="94">
        <v>1</v>
      </c>
      <c r="J810" s="94" t="s">
        <v>60</v>
      </c>
      <c r="K810" s="94" t="s">
        <v>962</v>
      </c>
      <c r="L810" s="67" t="s">
        <v>743</v>
      </c>
      <c r="M810" s="94" t="s">
        <v>684</v>
      </c>
      <c r="N810" s="94" t="s">
        <v>644</v>
      </c>
      <c r="O810" s="94" t="s">
        <v>512</v>
      </c>
      <c r="P810" s="94">
        <v>3</v>
      </c>
      <c r="Q810" s="94">
        <v>2</v>
      </c>
      <c r="R810" s="112">
        <v>5</v>
      </c>
      <c r="S810" s="94">
        <v>4</v>
      </c>
      <c r="T810" s="110" t="s">
        <v>685</v>
      </c>
      <c r="U810" s="11">
        <v>40</v>
      </c>
      <c r="V810" s="24" t="str">
        <f>IF(W810="","",IFERROR(INDEX(#REF!,MATCH(W810,#REF!,0)),"NUEVO"))</f>
        <v>NUEVO</v>
      </c>
      <c r="W810" s="98" t="s">
        <v>598</v>
      </c>
      <c r="X810" s="49" t="s">
        <v>892</v>
      </c>
      <c r="Y810" s="24" t="s">
        <v>740</v>
      </c>
      <c r="Z810" s="94" t="s">
        <v>647</v>
      </c>
      <c r="AA810" s="94" t="s">
        <v>41</v>
      </c>
      <c r="AB810" s="94" t="s">
        <v>1191</v>
      </c>
      <c r="AC810" s="94" t="s">
        <v>685</v>
      </c>
      <c r="AD810" s="24" t="s">
        <v>685</v>
      </c>
      <c r="AE810" s="94" t="s">
        <v>685</v>
      </c>
      <c r="AF810" s="94" t="s">
        <v>740</v>
      </c>
      <c r="AG810" s="24" t="str">
        <f t="shared" si="489"/>
        <v>TP</v>
      </c>
      <c r="AH810" s="94">
        <v>3</v>
      </c>
      <c r="AI810" s="94">
        <v>7</v>
      </c>
      <c r="AJ810" s="94">
        <v>40</v>
      </c>
      <c r="AK810" s="94">
        <v>11</v>
      </c>
      <c r="AL810" s="94">
        <v>50</v>
      </c>
      <c r="AM810" s="24">
        <f t="shared" si="495"/>
        <v>4.9999999999999982</v>
      </c>
      <c r="AN810" s="97">
        <f t="shared" si="496"/>
        <v>0.31944444444444448</v>
      </c>
      <c r="AO810" s="97">
        <f t="shared" si="497"/>
        <v>0.49305555555555552</v>
      </c>
      <c r="AP810" s="24" t="str" cm="1">
        <f t="array" ref="AP810">IF(W810="","",IF(SUMPRODUCT((W810=$W$6:$W$3326)*(AH810=$AH$6:$AH$3326)*(AN810=$AN$6:$AN$3326)*(AO810=$AO$6:$AO$3326)*(ROW($W$6:$W$3326)&lt;&gt;ROW(W810))*((R810=0)*($R$6:$R$3326&gt;0)+(R810&gt;0)*($R$6:$R$3326=0)))&gt;0,"SALONES UNIDOS",IF(SUMPRODUCT((W810=$W$6:$W$3326)*(AH810=$AH$6:$AH$3326)*((AN810&lt;$AO$6:$AO$3326)*(AO810&gt;$AN$6:$AN$3326))*(ROW($W$6:$W$3326)&lt;&gt;ROW(W810)))&gt;0,"CRUZADO","Sin cruce")))</f>
        <v>Sin cruce</v>
      </c>
      <c r="AQ810" s="97" t="str">
        <f t="shared" si="442"/>
        <v>IN1PRINCIPALF</v>
      </c>
      <c r="AR810" s="97" t="str" cm="1">
        <f t="array" ref="AR810">IF(AQ810="","",IF(SUMPRODUCT((AQ810=$AQ$6:$AQ$3326)*(AH810=$AH$6:$AH$3326)*(AN810=$AN$6:$AN$3326)*(AO810=$AO$6:$AO$3326)*(ROW($AQ$6:$AQ$3326)&lt;&gt;ROW(AQ810))*((R810=0)*($R$6:$R$3326&gt;0)+(R810&gt;0)*($R$6:$R$3326=0)))&gt;0,"SALONES UNIDOS",IF(SUMPRODUCT((AQ810=$AQ$6:$AQ$3326)*(AH810=$AH$6:$AH$3326)*((AN810&lt;$AO$6:$AO$3326)*(AO810&gt;$AN$6:$AN$3326))*(ROW($AQ$6:$AQ$3326)&lt;&gt;ROW(AQ810)))&gt;0,"CRUZADO","Sin cruce")))</f>
        <v>Sin cruce</v>
      </c>
    </row>
    <row r="811" spans="3:44" s="8" customFormat="1" ht="18.75" customHeight="1" x14ac:dyDescent="0.2">
      <c r="C811" s="12" t="s">
        <v>639</v>
      </c>
      <c r="D811" s="94" t="s">
        <v>958</v>
      </c>
      <c r="E811" s="94">
        <v>20261</v>
      </c>
      <c r="F811" s="94" t="s">
        <v>23</v>
      </c>
      <c r="G811" s="12" t="s">
        <v>20</v>
      </c>
      <c r="H811" s="94" t="s">
        <v>57</v>
      </c>
      <c r="I811" s="94">
        <v>1</v>
      </c>
      <c r="J811" s="94" t="s">
        <v>60</v>
      </c>
      <c r="K811" s="94" t="s">
        <v>963</v>
      </c>
      <c r="L811" s="67" t="s">
        <v>745</v>
      </c>
      <c r="M811" s="94" t="s">
        <v>684</v>
      </c>
      <c r="N811" s="94" t="s">
        <v>644</v>
      </c>
      <c r="O811" s="94" t="s">
        <v>512</v>
      </c>
      <c r="P811" s="94">
        <v>4</v>
      </c>
      <c r="Q811" s="94">
        <v>0</v>
      </c>
      <c r="R811" s="112">
        <v>4</v>
      </c>
      <c r="S811" s="94">
        <v>4</v>
      </c>
      <c r="T811" s="110" t="s">
        <v>685</v>
      </c>
      <c r="U811" s="11">
        <v>40</v>
      </c>
      <c r="V811" s="24" t="str">
        <f>IF(W811="","",IFERROR(INDEX(#REF!,MATCH(W811,#REF!,0)),"NUEVO"))</f>
        <v>NUEVO</v>
      </c>
      <c r="W811" s="99" t="s">
        <v>371</v>
      </c>
      <c r="X811" s="49" t="s">
        <v>892</v>
      </c>
      <c r="Y811" s="24" t="s">
        <v>740</v>
      </c>
      <c r="Z811" s="94" t="s">
        <v>647</v>
      </c>
      <c r="AA811" s="94" t="s">
        <v>26</v>
      </c>
      <c r="AB811" s="94" t="s">
        <v>1064</v>
      </c>
      <c r="AC811" s="94" t="s">
        <v>685</v>
      </c>
      <c r="AD811" s="24" t="s">
        <v>685</v>
      </c>
      <c r="AE811" s="94" t="s">
        <v>685</v>
      </c>
      <c r="AF811" s="94" t="s">
        <v>740</v>
      </c>
      <c r="AG811" s="24" t="str">
        <f t="shared" si="489"/>
        <v>T</v>
      </c>
      <c r="AH811" s="94">
        <v>2</v>
      </c>
      <c r="AI811" s="94">
        <v>11</v>
      </c>
      <c r="AJ811" s="94">
        <v>0</v>
      </c>
      <c r="AK811" s="94">
        <v>14</v>
      </c>
      <c r="AL811" s="94">
        <v>20</v>
      </c>
      <c r="AM811" s="24">
        <f t="shared" si="495"/>
        <v>4</v>
      </c>
      <c r="AN811" s="97">
        <f t="shared" si="496"/>
        <v>0.45833333333333331</v>
      </c>
      <c r="AO811" s="97">
        <f t="shared" si="497"/>
        <v>0.59722222222222221</v>
      </c>
      <c r="AP811" s="24" t="str" cm="1">
        <f t="array" ref="AP811">IF(W811="","",IF(SUMPRODUCT((W811=$W$6:$W$3326)*(AH811=$AH$6:$AH$3326)*(AN811=$AN$6:$AN$3326)*(AO811=$AO$6:$AO$3326)*(ROW($W$6:$W$3326)&lt;&gt;ROW(W811))*((R811=0)*($R$6:$R$3326&gt;0)+(R811&gt;0)*($R$6:$R$3326=0)))&gt;0,"SALONES UNIDOS",IF(SUMPRODUCT((W811=$W$6:$W$3326)*(AH811=$AH$6:$AH$3326)*((AN811&lt;$AO$6:$AO$3326)*(AO811&gt;$AN$6:$AN$3326))*(ROW($W$6:$W$3326)&lt;&gt;ROW(W811)))&gt;0,"CRUZADO","Sin cruce")))</f>
        <v>Sin cruce</v>
      </c>
      <c r="AQ811" s="97" t="str">
        <f t="shared" si="442"/>
        <v>IN1PRINCIPALF</v>
      </c>
      <c r="AR811" s="97" t="str" cm="1">
        <f t="array" ref="AR811">IF(AQ811="","",IF(SUMPRODUCT((AQ811=$AQ$6:$AQ$3326)*(AH811=$AH$6:$AH$3326)*(AN811=$AN$6:$AN$3326)*(AO811=$AO$6:$AO$3326)*(ROW($AQ$6:$AQ$3326)&lt;&gt;ROW(AQ811))*((R811=0)*($R$6:$R$3326&gt;0)+(R811&gt;0)*($R$6:$R$3326=0)))&gt;0,"SALONES UNIDOS",IF(SUMPRODUCT((AQ811=$AQ$6:$AQ$3326)*(AH811=$AH$6:$AH$3326)*((AN811&lt;$AO$6:$AO$3326)*(AO811&gt;$AN$6:$AN$3326))*(ROW($AQ$6:$AQ$3326)&lt;&gt;ROW(AQ811)))&gt;0,"CRUZADO","Sin cruce")))</f>
        <v>Sin cruce</v>
      </c>
    </row>
    <row r="812" spans="3:44" s="8" customFormat="1" ht="18.75" customHeight="1" x14ac:dyDescent="0.2">
      <c r="C812" s="12" t="s">
        <v>639</v>
      </c>
      <c r="D812" s="94" t="s">
        <v>958</v>
      </c>
      <c r="E812" s="94">
        <v>20261</v>
      </c>
      <c r="F812" s="94" t="s">
        <v>23</v>
      </c>
      <c r="G812" s="12" t="s">
        <v>20</v>
      </c>
      <c r="H812" s="94" t="s">
        <v>57</v>
      </c>
      <c r="I812" s="94">
        <v>1</v>
      </c>
      <c r="J812" s="94" t="s">
        <v>60</v>
      </c>
      <c r="K812" s="94" t="s">
        <v>964</v>
      </c>
      <c r="L812" s="67" t="s">
        <v>965</v>
      </c>
      <c r="M812" s="94" t="s">
        <v>658</v>
      </c>
      <c r="N812" s="94" t="s">
        <v>644</v>
      </c>
      <c r="O812" s="94" t="s">
        <v>512</v>
      </c>
      <c r="P812" s="94">
        <v>4</v>
      </c>
      <c r="Q812" s="94">
        <v>0</v>
      </c>
      <c r="R812" s="112">
        <v>4</v>
      </c>
      <c r="S812" s="94">
        <v>4</v>
      </c>
      <c r="T812" s="110" t="s">
        <v>685</v>
      </c>
      <c r="U812" s="11">
        <v>40</v>
      </c>
      <c r="V812" s="24" t="str">
        <f>IF(W812="","",IFERROR(INDEX(#REF!,MATCH(W812,#REF!,0)),"NUEVO"))</f>
        <v>NUEVO</v>
      </c>
      <c r="W812" s="80" t="s">
        <v>571</v>
      </c>
      <c r="X812" s="49" t="s">
        <v>892</v>
      </c>
      <c r="Y812" s="24" t="s">
        <v>740</v>
      </c>
      <c r="Z812" s="94" t="s">
        <v>647</v>
      </c>
      <c r="AA812" s="94" t="s">
        <v>26</v>
      </c>
      <c r="AB812" s="94" t="s">
        <v>1064</v>
      </c>
      <c r="AC812" s="94" t="s">
        <v>685</v>
      </c>
      <c r="AD812" s="24" t="s">
        <v>685</v>
      </c>
      <c r="AE812" s="94" t="s">
        <v>685</v>
      </c>
      <c r="AF812" s="94" t="s">
        <v>740</v>
      </c>
      <c r="AG812" s="24" t="str">
        <f t="shared" si="489"/>
        <v>T</v>
      </c>
      <c r="AH812" s="94">
        <v>3</v>
      </c>
      <c r="AI812" s="94">
        <v>11</v>
      </c>
      <c r="AJ812" s="94">
        <v>50</v>
      </c>
      <c r="AK812" s="94">
        <v>15</v>
      </c>
      <c r="AL812" s="94">
        <v>10</v>
      </c>
      <c r="AM812" s="24">
        <f t="shared" si="495"/>
        <v>4</v>
      </c>
      <c r="AN812" s="97">
        <f t="shared" si="496"/>
        <v>0.49305555555555552</v>
      </c>
      <c r="AO812" s="97">
        <f t="shared" si="497"/>
        <v>0.63194444444444442</v>
      </c>
      <c r="AP812" s="24" t="str" cm="1">
        <f t="array" ref="AP812">IF(W812="","",IF(SUMPRODUCT((W812=$W$6:$W$3326)*(AH812=$AH$6:$AH$3326)*(AN812=$AN$6:$AN$3326)*(AO812=$AO$6:$AO$3326)*(ROW($W$6:$W$3326)&lt;&gt;ROW(W812))*((R812=0)*($R$6:$R$3326&gt;0)+(R812&gt;0)*($R$6:$R$3326=0)))&gt;0,"SALONES UNIDOS",IF(SUMPRODUCT((W812=$W$6:$W$3326)*(AH812=$AH$6:$AH$3326)*((AN812&lt;$AO$6:$AO$3326)*(AO812&gt;$AN$6:$AN$3326))*(ROW($W$6:$W$3326)&lt;&gt;ROW(W812)))&gt;0,"CRUZADO","Sin cruce")))</f>
        <v>Sin cruce</v>
      </c>
      <c r="AQ812" s="97" t="str">
        <f t="shared" si="442"/>
        <v>IN1PRINCIPALF</v>
      </c>
      <c r="AR812" s="97" t="str" cm="1">
        <f t="array" ref="AR812">IF(AQ812="","",IF(SUMPRODUCT((AQ812=$AQ$6:$AQ$3326)*(AH812=$AH$6:$AH$3326)*(AN812=$AN$6:$AN$3326)*(AO812=$AO$6:$AO$3326)*(ROW($AQ$6:$AQ$3326)&lt;&gt;ROW(AQ812))*((R812=0)*($R$6:$R$3326&gt;0)+(R812&gt;0)*($R$6:$R$3326=0)))&gt;0,"SALONES UNIDOS",IF(SUMPRODUCT((AQ812=$AQ$6:$AQ$3326)*(AH812=$AH$6:$AH$3326)*((AN812&lt;$AO$6:$AO$3326)*(AO812&gt;$AN$6:$AN$3326))*(ROW($AQ$6:$AQ$3326)&lt;&gt;ROW(AQ812)))&gt;0,"CRUZADO","Sin cruce")))</f>
        <v>Sin cruce</v>
      </c>
    </row>
    <row r="813" spans="3:44" s="8" customFormat="1" ht="18.75" customHeight="1" x14ac:dyDescent="0.2">
      <c r="C813" s="12" t="s">
        <v>639</v>
      </c>
      <c r="D813" s="94" t="s">
        <v>958</v>
      </c>
      <c r="E813" s="94">
        <v>20261</v>
      </c>
      <c r="F813" s="94" t="s">
        <v>23</v>
      </c>
      <c r="G813" s="12" t="s">
        <v>20</v>
      </c>
      <c r="H813" s="94" t="s">
        <v>57</v>
      </c>
      <c r="I813" s="94">
        <v>1</v>
      </c>
      <c r="J813" s="94" t="s">
        <v>60</v>
      </c>
      <c r="K813" s="94" t="s">
        <v>966</v>
      </c>
      <c r="L813" s="67" t="s">
        <v>747</v>
      </c>
      <c r="M813" s="94" t="s">
        <v>684</v>
      </c>
      <c r="N813" s="94" t="s">
        <v>644</v>
      </c>
      <c r="O813" s="94" t="s">
        <v>512</v>
      </c>
      <c r="P813" s="94">
        <v>4</v>
      </c>
      <c r="Q813" s="94">
        <v>0</v>
      </c>
      <c r="R813" s="106">
        <v>4</v>
      </c>
      <c r="S813" s="94">
        <v>4</v>
      </c>
      <c r="T813" s="107" t="s">
        <v>685</v>
      </c>
      <c r="U813" s="11">
        <v>40</v>
      </c>
      <c r="V813" s="24" t="str">
        <f>IF(W813="","",IFERROR(INDEX(#REF!,MATCH(W813,#REF!,0)),"NUEVO"))</f>
        <v>NUEVO</v>
      </c>
      <c r="W813" s="99" t="s">
        <v>260</v>
      </c>
      <c r="X813" s="49" t="s">
        <v>892</v>
      </c>
      <c r="Y813" s="24" t="s">
        <v>740</v>
      </c>
      <c r="Z813" s="94" t="s">
        <v>647</v>
      </c>
      <c r="AA813" s="94" t="s">
        <v>41</v>
      </c>
      <c r="AB813" s="94" t="s">
        <v>1091</v>
      </c>
      <c r="AC813" s="94"/>
      <c r="AD813" s="24"/>
      <c r="AE813" s="94"/>
      <c r="AF813" s="94" t="s">
        <v>646</v>
      </c>
      <c r="AG813" s="24" t="str">
        <f t="shared" si="489"/>
        <v>T</v>
      </c>
      <c r="AH813" s="94">
        <v>5</v>
      </c>
      <c r="AI813" s="94">
        <v>7</v>
      </c>
      <c r="AJ813" s="94">
        <v>40</v>
      </c>
      <c r="AK813" s="94">
        <v>11</v>
      </c>
      <c r="AL813" s="94">
        <v>0</v>
      </c>
      <c r="AM813" s="24">
        <f t="shared" si="495"/>
        <v>3.9999999999999987</v>
      </c>
      <c r="AN813" s="97">
        <f t="shared" si="496"/>
        <v>0.31944444444444448</v>
      </c>
      <c r="AO813" s="97">
        <f t="shared" si="497"/>
        <v>0.45833333333333331</v>
      </c>
      <c r="AP813" s="24" t="str" cm="1">
        <f t="array" ref="AP813">IF(W813="","",IF(SUMPRODUCT((W813=$W$6:$W$3326)*(AH813=$AH$6:$AH$3326)*(AN813=$AN$6:$AN$3326)*(AO813=$AO$6:$AO$3326)*(ROW($W$6:$W$3326)&lt;&gt;ROW(W813))*((R813=0)*($R$6:$R$3326&gt;0)+(R813&gt;0)*($R$6:$R$3326=0)))&gt;0,"SALONES UNIDOS",IF(SUMPRODUCT((W813=$W$6:$W$3326)*(AH813=$AH$6:$AH$3326)*((AN813&lt;$AO$6:$AO$3326)*(AO813&gt;$AN$6:$AN$3326))*(ROW($W$6:$W$3326)&lt;&gt;ROW(W813)))&gt;0,"CRUZADO","Sin cruce")))</f>
        <v>Sin cruce</v>
      </c>
      <c r="AQ813" s="97" t="str">
        <f t="shared" si="442"/>
        <v>IN1PRINCIPALF</v>
      </c>
      <c r="AR813" s="97" t="str" cm="1">
        <f t="array" ref="AR813">IF(AQ813="","",IF(SUMPRODUCT((AQ813=$AQ$6:$AQ$3326)*(AH813=$AH$6:$AH$3326)*(AN813=$AN$6:$AN$3326)*(AO813=$AO$6:$AO$3326)*(ROW($AQ$6:$AQ$3326)&lt;&gt;ROW(AQ813))*((R813=0)*($R$6:$R$3326&gt;0)+(R813&gt;0)*($R$6:$R$3326=0)))&gt;0,"SALONES UNIDOS",IF(SUMPRODUCT((AQ813=$AQ$6:$AQ$3326)*(AH813=$AH$6:$AH$3326)*((AN813&lt;$AO$6:$AO$3326)*(AO813&gt;$AN$6:$AN$3326))*(ROW($AQ$6:$AQ$3326)&lt;&gt;ROW(AQ813)))&gt;0,"CRUZADO","Sin cruce")))</f>
        <v>Sin cruce</v>
      </c>
    </row>
    <row r="814" spans="3:44" s="8" customFormat="1" ht="18.75" customHeight="1" x14ac:dyDescent="0.2">
      <c r="C814" s="12" t="s">
        <v>639</v>
      </c>
      <c r="D814" s="94" t="s">
        <v>958</v>
      </c>
      <c r="E814" s="94">
        <v>20261</v>
      </c>
      <c r="F814" s="94" t="s">
        <v>23</v>
      </c>
      <c r="G814" s="12" t="s">
        <v>20</v>
      </c>
      <c r="H814" s="94" t="s">
        <v>57</v>
      </c>
      <c r="I814" s="94">
        <v>1</v>
      </c>
      <c r="J814" s="94" t="s">
        <v>60</v>
      </c>
      <c r="K814" s="94" t="s">
        <v>967</v>
      </c>
      <c r="L814" s="67" t="s">
        <v>689</v>
      </c>
      <c r="M814" s="94" t="s">
        <v>684</v>
      </c>
      <c r="N814" s="94" t="s">
        <v>644</v>
      </c>
      <c r="O814" s="94" t="s">
        <v>512</v>
      </c>
      <c r="P814" s="94">
        <v>4</v>
      </c>
      <c r="Q814" s="94">
        <v>0</v>
      </c>
      <c r="R814" s="112">
        <v>4</v>
      </c>
      <c r="S814" s="94">
        <v>4</v>
      </c>
      <c r="T814" s="107" t="s">
        <v>685</v>
      </c>
      <c r="U814" s="11">
        <v>40</v>
      </c>
      <c r="V814" s="24" t="str">
        <f>IF(W814="","",IFERROR(INDEX(#REF!,MATCH(W814,#REF!,0)),"NUEVO"))</f>
        <v>NUEVO</v>
      </c>
      <c r="W814" s="99" t="s">
        <v>307</v>
      </c>
      <c r="X814" s="49" t="s">
        <v>892</v>
      </c>
      <c r="Y814" s="24" t="s">
        <v>740</v>
      </c>
      <c r="Z814" s="94" t="s">
        <v>647</v>
      </c>
      <c r="AA814" s="94" t="s">
        <v>41</v>
      </c>
      <c r="AB814" s="94" t="s">
        <v>919</v>
      </c>
      <c r="AC814" s="94"/>
      <c r="AD814" s="24"/>
      <c r="AE814" s="94"/>
      <c r="AF814" s="94" t="s">
        <v>646</v>
      </c>
      <c r="AG814" s="24" t="str">
        <f t="shared" si="489"/>
        <v>T</v>
      </c>
      <c r="AH814" s="94">
        <v>2</v>
      </c>
      <c r="AI814" s="94">
        <v>7</v>
      </c>
      <c r="AJ814" s="94">
        <v>40</v>
      </c>
      <c r="AK814" s="94">
        <v>11</v>
      </c>
      <c r="AL814" s="94">
        <v>0</v>
      </c>
      <c r="AM814" s="24">
        <f t="shared" si="495"/>
        <v>3.9999999999999987</v>
      </c>
      <c r="AN814" s="97">
        <f t="shared" si="496"/>
        <v>0.31944444444444448</v>
      </c>
      <c r="AO814" s="97">
        <f t="shared" si="497"/>
        <v>0.45833333333333331</v>
      </c>
      <c r="AP814" s="24" t="str" cm="1">
        <f t="array" ref="AP814">IF(W814="","",IF(SUMPRODUCT((W814=$W$6:$W$3326)*(AH814=$AH$6:$AH$3326)*(AN814=$AN$6:$AN$3326)*(AO814=$AO$6:$AO$3326)*(ROW($W$6:$W$3326)&lt;&gt;ROW(W814))*((R814=0)*($R$6:$R$3326&gt;0)+(R814&gt;0)*($R$6:$R$3326=0)))&gt;0,"SALONES UNIDOS",IF(SUMPRODUCT((W814=$W$6:$W$3326)*(AH814=$AH$6:$AH$3326)*((AN814&lt;$AO$6:$AO$3326)*(AO814&gt;$AN$6:$AN$3326))*(ROW($W$6:$W$3326)&lt;&gt;ROW(W814)))&gt;0,"CRUZADO","Sin cruce")))</f>
        <v>Sin cruce</v>
      </c>
      <c r="AQ814" s="97" t="str">
        <f t="shared" si="442"/>
        <v>IN1PRINCIPALF</v>
      </c>
      <c r="AR814" s="97" t="str" cm="1">
        <f t="array" ref="AR814">IF(AQ814="","",IF(SUMPRODUCT((AQ814=$AQ$6:$AQ$3326)*(AH814=$AH$6:$AH$3326)*(AN814=$AN$6:$AN$3326)*(AO814=$AO$6:$AO$3326)*(ROW($AQ$6:$AQ$3326)&lt;&gt;ROW(AQ814))*((R814=0)*($R$6:$R$3326&gt;0)+(R814&gt;0)*($R$6:$R$3326=0)))&gt;0,"SALONES UNIDOS",IF(SUMPRODUCT((AQ814=$AQ$6:$AQ$3326)*(AH814=$AH$6:$AH$3326)*((AN814&lt;$AO$6:$AO$3326)*(AO814&gt;$AN$6:$AN$3326))*(ROW($AQ$6:$AQ$3326)&lt;&gt;ROW(AQ814)))&gt;0,"CRUZADO","Sin cruce")))</f>
        <v>Sin cruce</v>
      </c>
    </row>
    <row r="815" spans="3:44" s="8" customFormat="1" ht="18.75" customHeight="1" x14ac:dyDescent="0.2">
      <c r="C815" s="12" t="s">
        <v>639</v>
      </c>
      <c r="D815" s="94" t="s">
        <v>958</v>
      </c>
      <c r="E815" s="94">
        <v>20261</v>
      </c>
      <c r="F815" s="94" t="s">
        <v>23</v>
      </c>
      <c r="G815" s="12" t="s">
        <v>20</v>
      </c>
      <c r="H815" s="94" t="s">
        <v>57</v>
      </c>
      <c r="I815" s="94">
        <v>1</v>
      </c>
      <c r="J815" s="94" t="s">
        <v>61</v>
      </c>
      <c r="K815" s="94" t="s">
        <v>959</v>
      </c>
      <c r="L815" s="67" t="s">
        <v>960</v>
      </c>
      <c r="M815" s="94" t="s">
        <v>684</v>
      </c>
      <c r="N815" s="94" t="s">
        <v>644</v>
      </c>
      <c r="O815" s="94" t="s">
        <v>512</v>
      </c>
      <c r="P815" s="94">
        <v>3</v>
      </c>
      <c r="Q815" s="94">
        <v>2</v>
      </c>
      <c r="R815" s="112">
        <v>5</v>
      </c>
      <c r="S815" s="94">
        <v>4</v>
      </c>
      <c r="T815" s="107" t="s">
        <v>685</v>
      </c>
      <c r="U815" s="11">
        <v>40</v>
      </c>
      <c r="V815" s="24" t="str">
        <f>IF(W815="","",IFERROR(INDEX(#REF!,MATCH(W815,#REF!,0)),"NUEVO"))</f>
        <v>NUEVO</v>
      </c>
      <c r="W815" s="80" t="s">
        <v>458</v>
      </c>
      <c r="X815" s="49" t="s">
        <v>892</v>
      </c>
      <c r="Y815" s="24" t="s">
        <v>740</v>
      </c>
      <c r="Z815" s="94" t="s">
        <v>647</v>
      </c>
      <c r="AA815" s="94" t="s">
        <v>41</v>
      </c>
      <c r="AB815" s="94" t="s">
        <v>1191</v>
      </c>
      <c r="AC815" s="94"/>
      <c r="AD815" s="24"/>
      <c r="AE815" s="94"/>
      <c r="AF815" s="94" t="s">
        <v>646</v>
      </c>
      <c r="AG815" s="24" t="str">
        <f t="shared" si="489"/>
        <v>TP</v>
      </c>
      <c r="AH815" s="94">
        <v>5</v>
      </c>
      <c r="AI815" s="94">
        <v>8</v>
      </c>
      <c r="AJ815" s="94">
        <v>30</v>
      </c>
      <c r="AK815" s="94">
        <v>12</v>
      </c>
      <c r="AL815" s="94">
        <v>40</v>
      </c>
      <c r="AM815" s="24">
        <f t="shared" si="495"/>
        <v>5.0000000000000009</v>
      </c>
      <c r="AN815" s="97">
        <f t="shared" si="496"/>
        <v>0.35416666666666663</v>
      </c>
      <c r="AO815" s="97">
        <f t="shared" si="497"/>
        <v>0.52777777777777779</v>
      </c>
      <c r="AP815" s="24" t="str" cm="1">
        <f t="array" ref="AP815">IF(W815="","",IF(SUMPRODUCT((W815=$W$6:$W$3326)*(AH815=$AH$6:$AH$3326)*(AN815=$AN$6:$AN$3326)*(AO815=$AO$6:$AO$3326)*(ROW($W$6:$W$3326)&lt;&gt;ROW(W815))*((R815=0)*($R$6:$R$3326&gt;0)+(R815&gt;0)*($R$6:$R$3326=0)))&gt;0,"SALONES UNIDOS",IF(SUMPRODUCT((W815=$W$6:$W$3326)*(AH815=$AH$6:$AH$3326)*((AN815&lt;$AO$6:$AO$3326)*(AO815&gt;$AN$6:$AN$3326))*(ROW($W$6:$W$3326)&lt;&gt;ROW(W815)))&gt;0,"CRUZADO","Sin cruce")))</f>
        <v>Sin cruce</v>
      </c>
      <c r="AQ815" s="97" t="str">
        <f t="shared" si="442"/>
        <v>IN1PRINCIPALG</v>
      </c>
      <c r="AR815" s="97" t="str" cm="1">
        <f t="array" ref="AR815">IF(AQ815="","",IF(SUMPRODUCT((AQ815=$AQ$6:$AQ$3326)*(AH815=$AH$6:$AH$3326)*(AN815=$AN$6:$AN$3326)*(AO815=$AO$6:$AO$3326)*(ROW($AQ$6:$AQ$3326)&lt;&gt;ROW(AQ815))*((R815=0)*($R$6:$R$3326&gt;0)+(R815&gt;0)*($R$6:$R$3326=0)))&gt;0,"SALONES UNIDOS",IF(SUMPRODUCT((AQ815=$AQ$6:$AQ$3326)*(AH815=$AH$6:$AH$3326)*((AN815&lt;$AO$6:$AO$3326)*(AO815&gt;$AN$6:$AN$3326))*(ROW($AQ$6:$AQ$3326)&lt;&gt;ROW(AQ815)))&gt;0,"CRUZADO","Sin cruce")))</f>
        <v>Sin cruce</v>
      </c>
    </row>
    <row r="816" spans="3:44" s="8" customFormat="1" ht="18.75" customHeight="1" x14ac:dyDescent="0.2">
      <c r="C816" s="12" t="s">
        <v>639</v>
      </c>
      <c r="D816" s="94" t="s">
        <v>958</v>
      </c>
      <c r="E816" s="94">
        <v>20261</v>
      </c>
      <c r="F816" s="94" t="s">
        <v>23</v>
      </c>
      <c r="G816" s="12" t="s">
        <v>20</v>
      </c>
      <c r="H816" s="94" t="s">
        <v>57</v>
      </c>
      <c r="I816" s="94">
        <v>1</v>
      </c>
      <c r="J816" s="94" t="s">
        <v>61</v>
      </c>
      <c r="K816" s="94" t="s">
        <v>962</v>
      </c>
      <c r="L816" s="67" t="s">
        <v>743</v>
      </c>
      <c r="M816" s="94" t="s">
        <v>684</v>
      </c>
      <c r="N816" s="94" t="s">
        <v>644</v>
      </c>
      <c r="O816" s="94" t="s">
        <v>512</v>
      </c>
      <c r="P816" s="94">
        <v>3</v>
      </c>
      <c r="Q816" s="94">
        <v>2</v>
      </c>
      <c r="R816" s="112">
        <v>5</v>
      </c>
      <c r="S816" s="94">
        <v>4</v>
      </c>
      <c r="T816" s="107" t="s">
        <v>685</v>
      </c>
      <c r="U816" s="11">
        <v>40</v>
      </c>
      <c r="V816" s="24" t="str">
        <f>IF(W816="","",IFERROR(INDEX(#REF!,MATCH(W816,#REF!,0)),"NUEVO"))</f>
        <v>NUEVO</v>
      </c>
      <c r="W816" s="98" t="s">
        <v>598</v>
      </c>
      <c r="X816" s="49" t="s">
        <v>892</v>
      </c>
      <c r="Y816" s="24" t="s">
        <v>740</v>
      </c>
      <c r="Z816" s="94" t="s">
        <v>647</v>
      </c>
      <c r="AA816" s="94" t="s">
        <v>41</v>
      </c>
      <c r="AB816" s="94" t="s">
        <v>1091</v>
      </c>
      <c r="AC816" s="94"/>
      <c r="AD816" s="24"/>
      <c r="AE816" s="94"/>
      <c r="AF816" s="94" t="s">
        <v>646</v>
      </c>
      <c r="AG816" s="24" t="str">
        <f t="shared" si="489"/>
        <v>TP</v>
      </c>
      <c r="AH816" s="94">
        <v>1</v>
      </c>
      <c r="AI816" s="94">
        <v>7</v>
      </c>
      <c r="AJ816" s="94">
        <v>40</v>
      </c>
      <c r="AK816" s="94">
        <v>11</v>
      </c>
      <c r="AL816" s="94">
        <v>50</v>
      </c>
      <c r="AM816" s="24">
        <f t="shared" si="495"/>
        <v>4.9999999999999982</v>
      </c>
      <c r="AN816" s="97">
        <f t="shared" si="496"/>
        <v>0.31944444444444448</v>
      </c>
      <c r="AO816" s="97">
        <f t="shared" si="497"/>
        <v>0.49305555555555552</v>
      </c>
      <c r="AP816" s="24" t="str" cm="1">
        <f t="array" ref="AP816">IF(W816="","",IF(SUMPRODUCT((W816=$W$6:$W$3326)*(AH816=$AH$6:$AH$3326)*(AN816=$AN$6:$AN$3326)*(AO816=$AO$6:$AO$3326)*(ROW($W$6:$W$3326)&lt;&gt;ROW(W816))*((R816=0)*($R$6:$R$3326&gt;0)+(R816&gt;0)*($R$6:$R$3326=0)))&gt;0,"SALONES UNIDOS",IF(SUMPRODUCT((W816=$W$6:$W$3326)*(AH816=$AH$6:$AH$3326)*((AN816&lt;$AO$6:$AO$3326)*(AO816&gt;$AN$6:$AN$3326))*(ROW($W$6:$W$3326)&lt;&gt;ROW(W816)))&gt;0,"CRUZADO","Sin cruce")))</f>
        <v>Sin cruce</v>
      </c>
      <c r="AQ816" s="97" t="str">
        <f t="shared" si="442"/>
        <v>IN1PRINCIPALG</v>
      </c>
      <c r="AR816" s="97" t="str" cm="1">
        <f t="array" ref="AR816">IF(AQ816="","",IF(SUMPRODUCT((AQ816=$AQ$6:$AQ$3326)*(AH816=$AH$6:$AH$3326)*(AN816=$AN$6:$AN$3326)*(AO816=$AO$6:$AO$3326)*(ROW($AQ$6:$AQ$3326)&lt;&gt;ROW(AQ816))*((R816=0)*($R$6:$R$3326&gt;0)+(R816&gt;0)*($R$6:$R$3326=0)))&gt;0,"SALONES UNIDOS",IF(SUMPRODUCT((AQ816=$AQ$6:$AQ$3326)*(AH816=$AH$6:$AH$3326)*((AN816&lt;$AO$6:$AO$3326)*(AO816&gt;$AN$6:$AN$3326))*(ROW($AQ$6:$AQ$3326)&lt;&gt;ROW(AQ816)))&gt;0,"CRUZADO","Sin cruce")))</f>
        <v>Sin cruce</v>
      </c>
    </row>
    <row r="817" spans="3:44" s="8" customFormat="1" ht="18.75" customHeight="1" x14ac:dyDescent="0.2">
      <c r="C817" s="12" t="s">
        <v>639</v>
      </c>
      <c r="D817" s="94" t="s">
        <v>958</v>
      </c>
      <c r="E817" s="94">
        <v>20261</v>
      </c>
      <c r="F817" s="94" t="s">
        <v>23</v>
      </c>
      <c r="G817" s="12" t="s">
        <v>20</v>
      </c>
      <c r="H817" s="94" t="s">
        <v>57</v>
      </c>
      <c r="I817" s="94">
        <v>1</v>
      </c>
      <c r="J817" s="94" t="s">
        <v>61</v>
      </c>
      <c r="K817" s="94" t="s">
        <v>963</v>
      </c>
      <c r="L817" s="67" t="s">
        <v>745</v>
      </c>
      <c r="M817" s="94" t="s">
        <v>684</v>
      </c>
      <c r="N817" s="94" t="s">
        <v>644</v>
      </c>
      <c r="O817" s="94" t="s">
        <v>512</v>
      </c>
      <c r="P817" s="94">
        <v>4</v>
      </c>
      <c r="Q817" s="94">
        <v>0</v>
      </c>
      <c r="R817" s="112">
        <v>4</v>
      </c>
      <c r="S817" s="94">
        <v>4</v>
      </c>
      <c r="T817" s="107" t="s">
        <v>685</v>
      </c>
      <c r="U817" s="11">
        <v>40</v>
      </c>
      <c r="V817" s="24" t="str">
        <f>IF(W817="","",IFERROR(INDEX(#REF!,MATCH(W817,#REF!,0)),"NUEVO"))</f>
        <v>NUEVO</v>
      </c>
      <c r="W817" s="111" t="s">
        <v>482</v>
      </c>
      <c r="X817" s="49" t="s">
        <v>892</v>
      </c>
      <c r="Y817" s="24" t="s">
        <v>740</v>
      </c>
      <c r="Z817" s="94" t="s">
        <v>647</v>
      </c>
      <c r="AA817" s="94" t="s">
        <v>41</v>
      </c>
      <c r="AB817" s="94" t="s">
        <v>1198</v>
      </c>
      <c r="AC817" s="94"/>
      <c r="AD817" s="24"/>
      <c r="AE817" s="94"/>
      <c r="AF817" s="94" t="s">
        <v>646</v>
      </c>
      <c r="AG817" s="24" t="str">
        <f t="shared" si="489"/>
        <v>T</v>
      </c>
      <c r="AH817" s="94">
        <v>4</v>
      </c>
      <c r="AI817" s="94">
        <v>7</v>
      </c>
      <c r="AJ817" s="94">
        <v>40</v>
      </c>
      <c r="AK817" s="94">
        <v>11</v>
      </c>
      <c r="AL817" s="94">
        <v>0</v>
      </c>
      <c r="AM817" s="24">
        <f t="shared" si="495"/>
        <v>3.9999999999999987</v>
      </c>
      <c r="AN817" s="97">
        <f t="shared" si="496"/>
        <v>0.31944444444444448</v>
      </c>
      <c r="AO817" s="97">
        <f t="shared" si="497"/>
        <v>0.45833333333333331</v>
      </c>
      <c r="AP817" s="24" t="str" cm="1">
        <f t="array" ref="AP817">IF(W817="","",IF(SUMPRODUCT((W817=$W$6:$W$3326)*(AH817=$AH$6:$AH$3326)*(AN817=$AN$6:$AN$3326)*(AO817=$AO$6:$AO$3326)*(ROW($W$6:$W$3326)&lt;&gt;ROW(W817))*((R817=0)*($R$6:$R$3326&gt;0)+(R817&gt;0)*($R$6:$R$3326=0)))&gt;0,"SALONES UNIDOS",IF(SUMPRODUCT((W817=$W$6:$W$3326)*(AH817=$AH$6:$AH$3326)*((AN817&lt;$AO$6:$AO$3326)*(AO817&gt;$AN$6:$AN$3326))*(ROW($W$6:$W$3326)&lt;&gt;ROW(W817)))&gt;0,"CRUZADO","Sin cruce")))</f>
        <v>Sin cruce</v>
      </c>
      <c r="AQ817" s="97" t="str">
        <f t="shared" si="442"/>
        <v>IN1PRINCIPALG</v>
      </c>
      <c r="AR817" s="97" t="str" cm="1">
        <f t="array" ref="AR817">IF(AQ817="","",IF(SUMPRODUCT((AQ817=$AQ$6:$AQ$3326)*(AH817=$AH$6:$AH$3326)*(AN817=$AN$6:$AN$3326)*(AO817=$AO$6:$AO$3326)*(ROW($AQ$6:$AQ$3326)&lt;&gt;ROW(AQ817))*((R817=0)*($R$6:$R$3326&gt;0)+(R817&gt;0)*($R$6:$R$3326=0)))&gt;0,"SALONES UNIDOS",IF(SUMPRODUCT((AQ817=$AQ$6:$AQ$3326)*(AH817=$AH$6:$AH$3326)*((AN817&lt;$AO$6:$AO$3326)*(AO817&gt;$AN$6:$AN$3326))*(ROW($AQ$6:$AQ$3326)&lt;&gt;ROW(AQ817)))&gt;0,"CRUZADO","Sin cruce")))</f>
        <v>Sin cruce</v>
      </c>
    </row>
    <row r="818" spans="3:44" s="8" customFormat="1" ht="18.75" customHeight="1" x14ac:dyDescent="0.2">
      <c r="C818" s="12" t="s">
        <v>639</v>
      </c>
      <c r="D818" s="94" t="s">
        <v>958</v>
      </c>
      <c r="E818" s="94">
        <v>20261</v>
      </c>
      <c r="F818" s="94" t="s">
        <v>23</v>
      </c>
      <c r="G818" s="12" t="s">
        <v>20</v>
      </c>
      <c r="H818" s="94" t="s">
        <v>57</v>
      </c>
      <c r="I818" s="94">
        <v>1</v>
      </c>
      <c r="J818" s="94" t="s">
        <v>61</v>
      </c>
      <c r="K818" s="94" t="s">
        <v>964</v>
      </c>
      <c r="L818" s="67" t="s">
        <v>965</v>
      </c>
      <c r="M818" s="94" t="s">
        <v>658</v>
      </c>
      <c r="N818" s="94" t="s">
        <v>644</v>
      </c>
      <c r="O818" s="94" t="s">
        <v>512</v>
      </c>
      <c r="P818" s="94">
        <v>4</v>
      </c>
      <c r="Q818" s="94">
        <v>0</v>
      </c>
      <c r="R818" s="112">
        <v>4</v>
      </c>
      <c r="S818" s="94">
        <v>4</v>
      </c>
      <c r="T818" s="107" t="s">
        <v>685</v>
      </c>
      <c r="U818" s="11">
        <v>40</v>
      </c>
      <c r="V818" s="24" t="str">
        <f>IF(W818="","",IFERROR(INDEX(#REF!,MATCH(W818,#REF!,0)),"NUEVO"))</f>
        <v>NUEVO</v>
      </c>
      <c r="W818" s="99" t="s">
        <v>263</v>
      </c>
      <c r="X818" s="49" t="s">
        <v>892</v>
      </c>
      <c r="Y818" s="24" t="s">
        <v>740</v>
      </c>
      <c r="Z818" s="94" t="s">
        <v>647</v>
      </c>
      <c r="AA818" s="94" t="s">
        <v>41</v>
      </c>
      <c r="AB818" s="94" t="s">
        <v>1191</v>
      </c>
      <c r="AC818" s="94"/>
      <c r="AD818" s="24"/>
      <c r="AE818" s="94"/>
      <c r="AF818" s="94" t="s">
        <v>646</v>
      </c>
      <c r="AG818" s="24" t="str">
        <f t="shared" si="489"/>
        <v>T</v>
      </c>
      <c r="AH818" s="94">
        <v>2</v>
      </c>
      <c r="AI818" s="94">
        <v>11</v>
      </c>
      <c r="AJ818" s="94">
        <v>0</v>
      </c>
      <c r="AK818" s="94">
        <v>14</v>
      </c>
      <c r="AL818" s="94">
        <v>20</v>
      </c>
      <c r="AM818" s="24">
        <f t="shared" si="495"/>
        <v>4</v>
      </c>
      <c r="AN818" s="97">
        <f t="shared" si="496"/>
        <v>0.45833333333333331</v>
      </c>
      <c r="AO818" s="97">
        <f t="shared" si="497"/>
        <v>0.59722222222222221</v>
      </c>
      <c r="AP818" s="24" t="str" cm="1">
        <f t="array" ref="AP818">IF(W818="","",IF(SUMPRODUCT((W818=$W$6:$W$3326)*(AH818=$AH$6:$AH$3326)*(AN818=$AN$6:$AN$3326)*(AO818=$AO$6:$AO$3326)*(ROW($W$6:$W$3326)&lt;&gt;ROW(W818))*((R818=0)*($R$6:$R$3326&gt;0)+(R818&gt;0)*($R$6:$R$3326=0)))&gt;0,"SALONES UNIDOS",IF(SUMPRODUCT((W818=$W$6:$W$3326)*(AH818=$AH$6:$AH$3326)*((AN818&lt;$AO$6:$AO$3326)*(AO818&gt;$AN$6:$AN$3326))*(ROW($W$6:$W$3326)&lt;&gt;ROW(W818)))&gt;0,"CRUZADO","Sin cruce")))</f>
        <v>Sin cruce</v>
      </c>
      <c r="AQ818" s="97" t="str">
        <f t="shared" ref="AQ818:AQ904" si="508">TRIM(CONCATENATE(H818,I818,F818,J818))</f>
        <v>IN1PRINCIPALG</v>
      </c>
      <c r="AR818" s="97" t="str" cm="1">
        <f t="array" ref="AR818">IF(AQ818="","",IF(SUMPRODUCT((AQ818=$AQ$6:$AQ$3326)*(AH818=$AH$6:$AH$3326)*(AN818=$AN$6:$AN$3326)*(AO818=$AO$6:$AO$3326)*(ROW($AQ$6:$AQ$3326)&lt;&gt;ROW(AQ818))*((R818=0)*($R$6:$R$3326&gt;0)+(R818&gt;0)*($R$6:$R$3326=0)))&gt;0,"SALONES UNIDOS",IF(SUMPRODUCT((AQ818=$AQ$6:$AQ$3326)*(AH818=$AH$6:$AH$3326)*((AN818&lt;$AO$6:$AO$3326)*(AO818&gt;$AN$6:$AN$3326))*(ROW($AQ$6:$AQ$3326)&lt;&gt;ROW(AQ818)))&gt;0,"CRUZADO","Sin cruce")))</f>
        <v>Sin cruce</v>
      </c>
    </row>
    <row r="819" spans="3:44" s="8" customFormat="1" ht="18.75" customHeight="1" x14ac:dyDescent="0.2">
      <c r="C819" s="12" t="s">
        <v>639</v>
      </c>
      <c r="D819" s="94" t="s">
        <v>958</v>
      </c>
      <c r="E819" s="94">
        <v>20261</v>
      </c>
      <c r="F819" s="94" t="s">
        <v>23</v>
      </c>
      <c r="G819" s="12" t="s">
        <v>20</v>
      </c>
      <c r="H819" s="94" t="s">
        <v>57</v>
      </c>
      <c r="I819" s="94">
        <v>1</v>
      </c>
      <c r="J819" s="94" t="s">
        <v>61</v>
      </c>
      <c r="K819" s="94" t="s">
        <v>966</v>
      </c>
      <c r="L819" s="67" t="s">
        <v>747</v>
      </c>
      <c r="M819" s="94" t="s">
        <v>684</v>
      </c>
      <c r="N819" s="94" t="s">
        <v>644</v>
      </c>
      <c r="O819" s="94" t="s">
        <v>512</v>
      </c>
      <c r="P819" s="94">
        <v>4</v>
      </c>
      <c r="Q819" s="94">
        <v>0</v>
      </c>
      <c r="R819" s="106">
        <v>4</v>
      </c>
      <c r="S819" s="94">
        <v>4</v>
      </c>
      <c r="T819" s="107" t="s">
        <v>685</v>
      </c>
      <c r="U819" s="11">
        <v>39</v>
      </c>
      <c r="V819" s="24" t="str">
        <f>IF(W819="","",IFERROR(INDEX(#REF!,MATCH(W819,#REF!,0)),"NUEVO"))</f>
        <v>NUEVO</v>
      </c>
      <c r="W819" s="99" t="s">
        <v>260</v>
      </c>
      <c r="X819" s="49" t="s">
        <v>892</v>
      </c>
      <c r="Y819" s="24" t="s">
        <v>740</v>
      </c>
      <c r="Z819" s="94" t="s">
        <v>647</v>
      </c>
      <c r="AA819" s="94" t="s">
        <v>26</v>
      </c>
      <c r="AB819" s="94" t="s">
        <v>1144</v>
      </c>
      <c r="AC819" s="94"/>
      <c r="AD819" s="24"/>
      <c r="AE819" s="94"/>
      <c r="AF819" s="94" t="s">
        <v>646</v>
      </c>
      <c r="AG819" s="24" t="str">
        <f t="shared" si="489"/>
        <v>T</v>
      </c>
      <c r="AH819" s="94">
        <v>2</v>
      </c>
      <c r="AI819" s="94">
        <v>7</v>
      </c>
      <c r="AJ819" s="94">
        <v>40</v>
      </c>
      <c r="AK819" s="94">
        <v>11</v>
      </c>
      <c r="AL819" s="94">
        <v>0</v>
      </c>
      <c r="AM819" s="24">
        <f t="shared" si="495"/>
        <v>3.9999999999999987</v>
      </c>
      <c r="AN819" s="97">
        <f t="shared" si="496"/>
        <v>0.31944444444444448</v>
      </c>
      <c r="AO819" s="97">
        <f t="shared" si="497"/>
        <v>0.45833333333333331</v>
      </c>
      <c r="AP819" s="24" t="str" cm="1">
        <f t="array" ref="AP819">IF(W819="","",IF(SUMPRODUCT((W819=$W$6:$W$3326)*(AH819=$AH$6:$AH$3326)*(AN819=$AN$6:$AN$3326)*(AO819=$AO$6:$AO$3326)*(ROW($W$6:$W$3326)&lt;&gt;ROW(W819))*((R819=0)*($R$6:$R$3326&gt;0)+(R819&gt;0)*($R$6:$R$3326=0)))&gt;0,"SALONES UNIDOS",IF(SUMPRODUCT((W819=$W$6:$W$3326)*(AH819=$AH$6:$AH$3326)*((AN819&lt;$AO$6:$AO$3326)*(AO819&gt;$AN$6:$AN$3326))*(ROW($W$6:$W$3326)&lt;&gt;ROW(W819)))&gt;0,"CRUZADO","Sin cruce")))</f>
        <v>Sin cruce</v>
      </c>
      <c r="AQ819" s="97" t="str">
        <f t="shared" si="508"/>
        <v>IN1PRINCIPALG</v>
      </c>
      <c r="AR819" s="97" t="str" cm="1">
        <f t="array" ref="AR819">IF(AQ819="","",IF(SUMPRODUCT((AQ819=$AQ$6:$AQ$3326)*(AH819=$AH$6:$AH$3326)*(AN819=$AN$6:$AN$3326)*(AO819=$AO$6:$AO$3326)*(ROW($AQ$6:$AQ$3326)&lt;&gt;ROW(AQ819))*((R819=0)*($R$6:$R$3326&gt;0)+(R819&gt;0)*($R$6:$R$3326=0)))&gt;0,"SALONES UNIDOS",IF(SUMPRODUCT((AQ819=$AQ$6:$AQ$3326)*(AH819=$AH$6:$AH$3326)*((AN819&lt;$AO$6:$AO$3326)*(AO819&gt;$AN$6:$AN$3326))*(ROW($AQ$6:$AQ$3326)&lt;&gt;ROW(AQ819)))&gt;0,"CRUZADO","Sin cruce")))</f>
        <v>Sin cruce</v>
      </c>
    </row>
    <row r="820" spans="3:44" ht="15.6" customHeight="1" x14ac:dyDescent="0.2">
      <c r="C820" s="12" t="s">
        <v>639</v>
      </c>
      <c r="D820" s="94" t="s">
        <v>958</v>
      </c>
      <c r="E820" s="94">
        <v>20261</v>
      </c>
      <c r="F820" s="94" t="s">
        <v>23</v>
      </c>
      <c r="G820" s="12" t="s">
        <v>20</v>
      </c>
      <c r="H820" s="94" t="s">
        <v>57</v>
      </c>
      <c r="I820" s="94">
        <v>1</v>
      </c>
      <c r="J820" s="94" t="s">
        <v>61</v>
      </c>
      <c r="K820" s="94" t="s">
        <v>967</v>
      </c>
      <c r="L820" s="67" t="s">
        <v>689</v>
      </c>
      <c r="M820" s="94" t="s">
        <v>684</v>
      </c>
      <c r="N820" s="94" t="s">
        <v>644</v>
      </c>
      <c r="O820" s="94" t="s">
        <v>512</v>
      </c>
      <c r="P820" s="94">
        <v>4</v>
      </c>
      <c r="Q820" s="94">
        <v>0</v>
      </c>
      <c r="R820" s="112">
        <v>4</v>
      </c>
      <c r="S820" s="94">
        <v>4</v>
      </c>
      <c r="T820" s="107" t="s">
        <v>685</v>
      </c>
      <c r="U820" s="11">
        <v>40</v>
      </c>
      <c r="V820" s="24" t="str">
        <f>IF(W820="","",IFERROR(INDEX(#REF!,MATCH(W820,#REF!,0)),"NUEVO"))</f>
        <v>NUEVO</v>
      </c>
      <c r="W820" s="99" t="s">
        <v>307</v>
      </c>
      <c r="X820" s="49" t="s">
        <v>892</v>
      </c>
      <c r="Y820" s="24" t="s">
        <v>740</v>
      </c>
      <c r="Z820" s="94" t="s">
        <v>647</v>
      </c>
      <c r="AA820" s="94" t="s">
        <v>41</v>
      </c>
      <c r="AB820" s="94" t="s">
        <v>919</v>
      </c>
      <c r="AC820" s="94"/>
      <c r="AD820" s="24"/>
      <c r="AE820" s="94"/>
      <c r="AF820" s="94" t="s">
        <v>646</v>
      </c>
      <c r="AG820" s="24" t="str">
        <f t="shared" si="489"/>
        <v>T</v>
      </c>
      <c r="AH820" s="94">
        <v>3</v>
      </c>
      <c r="AI820" s="94">
        <v>7</v>
      </c>
      <c r="AJ820" s="94">
        <v>40</v>
      </c>
      <c r="AK820" s="94">
        <v>11</v>
      </c>
      <c r="AL820" s="94">
        <v>0</v>
      </c>
      <c r="AM820" s="24">
        <f t="shared" si="495"/>
        <v>3.9999999999999987</v>
      </c>
      <c r="AN820" s="97">
        <f t="shared" si="496"/>
        <v>0.31944444444444448</v>
      </c>
      <c r="AO820" s="97">
        <f t="shared" si="497"/>
        <v>0.45833333333333331</v>
      </c>
      <c r="AP820" s="24" t="str" cm="1">
        <f t="array" ref="AP820">IF(W820="","",IF(SUMPRODUCT((W820=$W$6:$W$3326)*(AH820=$AH$6:$AH$3326)*(AN820=$AN$6:$AN$3326)*(AO820=$AO$6:$AO$3326)*(ROW($W$6:$W$3326)&lt;&gt;ROW(W820))*((R820=0)*($R$6:$R$3326&gt;0)+(R820&gt;0)*($R$6:$R$3326=0)))&gt;0,"SALONES UNIDOS",IF(SUMPRODUCT((W820=$W$6:$W$3326)*(AH820=$AH$6:$AH$3326)*((AN820&lt;$AO$6:$AO$3326)*(AO820&gt;$AN$6:$AN$3326))*(ROW($W$6:$W$3326)&lt;&gt;ROW(W820)))&gt;0,"CRUZADO","Sin cruce")))</f>
        <v>Sin cruce</v>
      </c>
      <c r="AQ820" s="97" t="str">
        <f t="shared" si="508"/>
        <v>IN1PRINCIPALG</v>
      </c>
      <c r="AR820" s="97" t="str" cm="1">
        <f t="array" ref="AR820">IF(AQ820="","",IF(SUMPRODUCT((AQ820=$AQ$6:$AQ$3326)*(AH820=$AH$6:$AH$3326)*(AN820=$AN$6:$AN$3326)*(AO820=$AO$6:$AO$3326)*(ROW($AQ$6:$AQ$3326)&lt;&gt;ROW(AQ820))*((R820=0)*($R$6:$R$3326&gt;0)+(R820&gt;0)*($R$6:$R$3326=0)))&gt;0,"SALONES UNIDOS",IF(SUMPRODUCT((AQ820=$AQ$6:$AQ$3326)*(AH820=$AH$6:$AH$3326)*((AN820&lt;$AO$6:$AO$3326)*(AO820&gt;$AN$6:$AN$3326))*(ROW($AQ$6:$AQ$3326)&lt;&gt;ROW(AQ820)))&gt;0,"CRUZADO","Sin cruce")))</f>
        <v>Sin cruce</v>
      </c>
    </row>
    <row r="821" spans="3:44" ht="15.6" customHeight="1" x14ac:dyDescent="0.2">
      <c r="C821" s="12" t="s">
        <v>639</v>
      </c>
      <c r="D821" s="94" t="s">
        <v>958</v>
      </c>
      <c r="E821" s="94">
        <v>20261</v>
      </c>
      <c r="F821" s="94" t="s">
        <v>23</v>
      </c>
      <c r="G821" s="12" t="s">
        <v>20</v>
      </c>
      <c r="H821" s="94" t="s">
        <v>57</v>
      </c>
      <c r="I821" s="94">
        <v>1</v>
      </c>
      <c r="J821" s="94" t="s">
        <v>73</v>
      </c>
      <c r="K821" s="94" t="s">
        <v>959</v>
      </c>
      <c r="L821" s="67" t="s">
        <v>960</v>
      </c>
      <c r="M821" s="94" t="s">
        <v>684</v>
      </c>
      <c r="N821" s="94" t="s">
        <v>644</v>
      </c>
      <c r="O821" s="94" t="s">
        <v>512</v>
      </c>
      <c r="P821" s="94">
        <v>3</v>
      </c>
      <c r="Q821" s="94">
        <v>2</v>
      </c>
      <c r="R821" s="112">
        <v>5</v>
      </c>
      <c r="S821" s="94">
        <v>4</v>
      </c>
      <c r="T821" s="107"/>
      <c r="U821" s="11">
        <v>40</v>
      </c>
      <c r="V821" s="24" t="str">
        <f>IF(W821="","",IFERROR(INDEX(#REF!,MATCH(W821,#REF!,0)),"NUEVO"))</f>
        <v>NUEVO</v>
      </c>
      <c r="W821" s="99" t="s">
        <v>207</v>
      </c>
      <c r="X821" s="49" t="s">
        <v>892</v>
      </c>
      <c r="Y821" s="94" t="s">
        <v>646</v>
      </c>
      <c r="Z821" s="94" t="s">
        <v>647</v>
      </c>
      <c r="AA821" s="94" t="s">
        <v>41</v>
      </c>
      <c r="AB821" s="94" t="s">
        <v>919</v>
      </c>
      <c r="AC821" s="94"/>
      <c r="AD821" s="24"/>
      <c r="AE821" s="94"/>
      <c r="AF821" s="94" t="s">
        <v>646</v>
      </c>
      <c r="AG821" s="24" t="str">
        <f t="shared" ref="AG821:AG842" si="509">IF(AND(P821&gt;0,Q821&gt;0),"TP",IF(AND(P821&gt;0,Q821=0),"T","P"))</f>
        <v>TP</v>
      </c>
      <c r="AH821" s="94">
        <v>4</v>
      </c>
      <c r="AI821" s="94">
        <v>18</v>
      </c>
      <c r="AJ821" s="94">
        <v>30</v>
      </c>
      <c r="AK821" s="94">
        <v>22</v>
      </c>
      <c r="AL821" s="94">
        <v>40</v>
      </c>
      <c r="AM821" s="24">
        <f t="shared" ref="AM821:AM834" si="510">IF(R821=0,0,IF(AI821="",R821,IF(X821="HIBRIDO VIRTUAL",0,((((AK821/24)+(AL821/1440))-((AI821/24)+(AJ821/1440)))*1440/50))))</f>
        <v>4.9999999999999982</v>
      </c>
      <c r="AN821" s="97">
        <f t="shared" ref="AN821:AN841" si="511">AI821/24+AJ821/1440</f>
        <v>0.77083333333333337</v>
      </c>
      <c r="AO821" s="97">
        <f t="shared" ref="AO821:AO841" si="512">AK821/24+AL821/1440</f>
        <v>0.94444444444444442</v>
      </c>
      <c r="AP821" s="24" t="str" cm="1">
        <f t="array" ref="AP821">IF(W821="","",IF(SUMPRODUCT((W821=$W$6:$W$3326)*(AH821=$AH$6:$AH$3326)*(AN821=$AN$6:$AN$3326)*(AO821=$AO$6:$AO$3326)*(ROW($W$6:$W$3326)&lt;&gt;ROW(W821))*((R821=0)*($R$6:$R$3326&gt;0)+(R821&gt;0)*($R$6:$R$3326=0)))&gt;0,"SALONES UNIDOS",IF(SUMPRODUCT((W821=$W$6:$W$3326)*(AH821=$AH$6:$AH$3326)*((AN821&lt;$AO$6:$AO$3326)*(AO821&gt;$AN$6:$AN$3326))*(ROW($W$6:$W$3326)&lt;&gt;ROW(W821)))&gt;0,"CRUZADO","Sin cruce")))</f>
        <v>Sin cruce</v>
      </c>
      <c r="AQ821" s="97" t="str">
        <f t="shared" ref="AQ821:AQ841" si="513">TRIM(CONCATENATE(H821,I821,F821,J821))</f>
        <v>IN1PRINCIPALH</v>
      </c>
      <c r="AR821" s="97" t="str" cm="1">
        <f t="array" ref="AR821">IF(AQ821="","",IF(SUMPRODUCT((AQ821=$AQ$6:$AQ$3326)*(AH821=$AH$6:$AH$3326)*(AN821=$AN$6:$AN$3326)*(AO821=$AO$6:$AO$3326)*(ROW($AQ$6:$AQ$3326)&lt;&gt;ROW(AQ821))*((R821=0)*($R$6:$R$3326&gt;0)+(R821&gt;0)*($R$6:$R$3326=0)))&gt;0,"SALONES UNIDOS",IF(SUMPRODUCT((AQ821=$AQ$6:$AQ$3326)*(AH821=$AH$6:$AH$3326)*((AN821&lt;$AO$6:$AO$3326)*(AO821&gt;$AN$6:$AN$3326))*(ROW($AQ$6:$AQ$3326)&lt;&gt;ROW(AQ821)))&gt;0,"CRUZADO","Sin cruce")))</f>
        <v>Sin cruce</v>
      </c>
    </row>
    <row r="822" spans="3:44" ht="15.6" customHeight="1" x14ac:dyDescent="0.2">
      <c r="C822" s="12" t="s">
        <v>639</v>
      </c>
      <c r="D822" s="94" t="s">
        <v>958</v>
      </c>
      <c r="E822" s="94">
        <v>20261</v>
      </c>
      <c r="F822" s="94" t="s">
        <v>23</v>
      </c>
      <c r="G822" s="12" t="s">
        <v>20</v>
      </c>
      <c r="H822" s="94" t="s">
        <v>57</v>
      </c>
      <c r="I822" s="94">
        <v>1</v>
      </c>
      <c r="J822" s="94" t="s">
        <v>73</v>
      </c>
      <c r="K822" s="94" t="s">
        <v>962</v>
      </c>
      <c r="L822" s="67" t="s">
        <v>743</v>
      </c>
      <c r="M822" s="94" t="s">
        <v>684</v>
      </c>
      <c r="N822" s="94" t="s">
        <v>644</v>
      </c>
      <c r="O822" s="94" t="s">
        <v>512</v>
      </c>
      <c r="P822" s="94">
        <v>3</v>
      </c>
      <c r="Q822" s="94">
        <v>2</v>
      </c>
      <c r="R822" s="112">
        <v>5</v>
      </c>
      <c r="S822" s="94">
        <v>4</v>
      </c>
      <c r="T822" s="107"/>
      <c r="U822" s="11">
        <v>40</v>
      </c>
      <c r="V822" s="24" t="str">
        <f>IF(W822="","",IFERROR(INDEX(#REF!,MATCH(W822,#REF!,0)),"NUEVO"))</f>
        <v>NUEVO</v>
      </c>
      <c r="W822" s="99" t="s">
        <v>127</v>
      </c>
      <c r="X822" s="49" t="s">
        <v>892</v>
      </c>
      <c r="Y822" s="94" t="s">
        <v>646</v>
      </c>
      <c r="Z822" s="94" t="s">
        <v>647</v>
      </c>
      <c r="AA822" s="94" t="s">
        <v>41</v>
      </c>
      <c r="AB822" s="94" t="s">
        <v>919</v>
      </c>
      <c r="AC822" s="94"/>
      <c r="AD822" s="24"/>
      <c r="AE822" s="94"/>
      <c r="AF822" s="94" t="s">
        <v>646</v>
      </c>
      <c r="AG822" s="24" t="str">
        <f t="shared" si="509"/>
        <v>TP</v>
      </c>
      <c r="AH822" s="94">
        <v>1</v>
      </c>
      <c r="AI822" s="94">
        <v>19</v>
      </c>
      <c r="AJ822" s="94">
        <v>20</v>
      </c>
      <c r="AK822" s="94">
        <v>23</v>
      </c>
      <c r="AL822" s="94">
        <v>30</v>
      </c>
      <c r="AM822" s="24">
        <f t="shared" si="510"/>
        <v>5.0000000000000044</v>
      </c>
      <c r="AN822" s="97">
        <f t="shared" si="511"/>
        <v>0.80555555555555547</v>
      </c>
      <c r="AO822" s="97">
        <f t="shared" si="512"/>
        <v>0.97916666666666674</v>
      </c>
      <c r="AP822" s="24" t="str" cm="1">
        <f t="array" ref="AP822">IF(W822="","",IF(SUMPRODUCT((W822=$W$6:$W$3326)*(AH822=$AH$6:$AH$3326)*(AN822=$AN$6:$AN$3326)*(AO822=$AO$6:$AO$3326)*(ROW($W$6:$W$3326)&lt;&gt;ROW(W822))*((R822=0)*($R$6:$R$3326&gt;0)+(R822&gt;0)*($R$6:$R$3326=0)))&gt;0,"SALONES UNIDOS",IF(SUMPRODUCT((W822=$W$6:$W$3326)*(AH822=$AH$6:$AH$3326)*((AN822&lt;$AO$6:$AO$3326)*(AO822&gt;$AN$6:$AN$3326))*(ROW($W$6:$W$3326)&lt;&gt;ROW(W822)))&gt;0,"CRUZADO","Sin cruce")))</f>
        <v>Sin cruce</v>
      </c>
      <c r="AQ822" s="97" t="str">
        <f t="shared" si="513"/>
        <v>IN1PRINCIPALH</v>
      </c>
      <c r="AR822" s="97" t="str" cm="1">
        <f t="array" ref="AR822">IF(AQ822="","",IF(SUMPRODUCT((AQ822=$AQ$6:$AQ$3326)*(AH822=$AH$6:$AH$3326)*(AN822=$AN$6:$AN$3326)*(AO822=$AO$6:$AO$3326)*(ROW($AQ$6:$AQ$3326)&lt;&gt;ROW(AQ822))*((R822=0)*($R$6:$R$3326&gt;0)+(R822&gt;0)*($R$6:$R$3326=0)))&gt;0,"SALONES UNIDOS",IF(SUMPRODUCT((AQ822=$AQ$6:$AQ$3326)*(AH822=$AH$6:$AH$3326)*((AN822&lt;$AO$6:$AO$3326)*(AO822&gt;$AN$6:$AN$3326))*(ROW($AQ$6:$AQ$3326)&lt;&gt;ROW(AQ822)))&gt;0,"CRUZADO","Sin cruce")))</f>
        <v>Sin cruce</v>
      </c>
    </row>
    <row r="823" spans="3:44" ht="15.6" customHeight="1" x14ac:dyDescent="0.2">
      <c r="C823" s="12" t="s">
        <v>639</v>
      </c>
      <c r="D823" s="94" t="s">
        <v>958</v>
      </c>
      <c r="E823" s="94">
        <v>20261</v>
      </c>
      <c r="F823" s="94" t="s">
        <v>23</v>
      </c>
      <c r="G823" s="12" t="s">
        <v>20</v>
      </c>
      <c r="H823" s="94" t="s">
        <v>57</v>
      </c>
      <c r="I823" s="94">
        <v>1</v>
      </c>
      <c r="J823" s="94" t="s">
        <v>73</v>
      </c>
      <c r="K823" s="94" t="s">
        <v>963</v>
      </c>
      <c r="L823" s="67" t="s">
        <v>745</v>
      </c>
      <c r="M823" s="94" t="s">
        <v>684</v>
      </c>
      <c r="N823" s="94" t="s">
        <v>644</v>
      </c>
      <c r="O823" s="94" t="s">
        <v>512</v>
      </c>
      <c r="P823" s="94">
        <v>4</v>
      </c>
      <c r="Q823" s="94">
        <v>0</v>
      </c>
      <c r="R823" s="112">
        <v>4</v>
      </c>
      <c r="S823" s="94">
        <v>4</v>
      </c>
      <c r="T823" s="107"/>
      <c r="U823" s="11">
        <v>40</v>
      </c>
      <c r="V823" s="24" t="str">
        <f>IF(W823="","",IFERROR(INDEX(#REF!,MATCH(W823,#REF!,0)),"NUEVO"))</f>
        <v>NUEVO</v>
      </c>
      <c r="W823" s="138" t="s">
        <v>390</v>
      </c>
      <c r="X823" s="49" t="s">
        <v>892</v>
      </c>
      <c r="Y823" s="94" t="s">
        <v>646</v>
      </c>
      <c r="Z823" s="94" t="s">
        <v>647</v>
      </c>
      <c r="AA823" s="94" t="s">
        <v>41</v>
      </c>
      <c r="AB823" s="94" t="s">
        <v>919</v>
      </c>
      <c r="AC823" s="94"/>
      <c r="AD823" s="24"/>
      <c r="AE823" s="94"/>
      <c r="AF823" s="94" t="s">
        <v>646</v>
      </c>
      <c r="AG823" s="24" t="str">
        <f t="shared" si="509"/>
        <v>T</v>
      </c>
      <c r="AH823" s="94">
        <v>2</v>
      </c>
      <c r="AI823" s="94">
        <v>18</v>
      </c>
      <c r="AJ823" s="94">
        <v>30</v>
      </c>
      <c r="AK823" s="94">
        <v>21</v>
      </c>
      <c r="AL823" s="94">
        <v>50</v>
      </c>
      <c r="AM823" s="24">
        <f t="shared" si="510"/>
        <v>3.9999999999999987</v>
      </c>
      <c r="AN823" s="97">
        <f t="shared" si="511"/>
        <v>0.77083333333333337</v>
      </c>
      <c r="AO823" s="97">
        <f t="shared" si="512"/>
        <v>0.90972222222222221</v>
      </c>
      <c r="AP823" s="24" t="str" cm="1">
        <f t="array" ref="AP823">IF(W823="","",IF(SUMPRODUCT((W823=$W$6:$W$3326)*(AH823=$AH$6:$AH$3326)*(AN823=$AN$6:$AN$3326)*(AO823=$AO$6:$AO$3326)*(ROW($W$6:$W$3326)&lt;&gt;ROW(W823))*((R823=0)*($R$6:$R$3326&gt;0)+(R823&gt;0)*($R$6:$R$3326=0)))&gt;0,"SALONES UNIDOS",IF(SUMPRODUCT((W823=$W$6:$W$3326)*(AH823=$AH$6:$AH$3326)*((AN823&lt;$AO$6:$AO$3326)*(AO823&gt;$AN$6:$AN$3326))*(ROW($W$6:$W$3326)&lt;&gt;ROW(W823)))&gt;0,"CRUZADO","Sin cruce")))</f>
        <v>Sin cruce</v>
      </c>
      <c r="AQ823" s="97" t="str">
        <f t="shared" si="513"/>
        <v>IN1PRINCIPALH</v>
      </c>
      <c r="AR823" s="97" t="str" cm="1">
        <f t="array" ref="AR823">IF(AQ823="","",IF(SUMPRODUCT((AQ823=$AQ$6:$AQ$3326)*(AH823=$AH$6:$AH$3326)*(AN823=$AN$6:$AN$3326)*(AO823=$AO$6:$AO$3326)*(ROW($AQ$6:$AQ$3326)&lt;&gt;ROW(AQ823))*((R823=0)*($R$6:$R$3326&gt;0)+(R823&gt;0)*($R$6:$R$3326=0)))&gt;0,"SALONES UNIDOS",IF(SUMPRODUCT((AQ823=$AQ$6:$AQ$3326)*(AH823=$AH$6:$AH$3326)*((AN823&lt;$AO$6:$AO$3326)*(AO823&gt;$AN$6:$AN$3326))*(ROW($AQ$6:$AQ$3326)&lt;&gt;ROW(AQ823)))&gt;0,"CRUZADO","Sin cruce")))</f>
        <v>Sin cruce</v>
      </c>
    </row>
    <row r="824" spans="3:44" ht="15.6" customHeight="1" x14ac:dyDescent="0.2">
      <c r="C824" s="12" t="s">
        <v>639</v>
      </c>
      <c r="D824" s="94" t="s">
        <v>958</v>
      </c>
      <c r="E824" s="94">
        <v>20261</v>
      </c>
      <c r="F824" s="94" t="s">
        <v>23</v>
      </c>
      <c r="G824" s="12" t="s">
        <v>20</v>
      </c>
      <c r="H824" s="94" t="s">
        <v>57</v>
      </c>
      <c r="I824" s="94">
        <v>1</v>
      </c>
      <c r="J824" s="94" t="s">
        <v>73</v>
      </c>
      <c r="K824" s="94" t="s">
        <v>964</v>
      </c>
      <c r="L824" s="67" t="s">
        <v>965</v>
      </c>
      <c r="M824" s="94" t="s">
        <v>658</v>
      </c>
      <c r="N824" s="94" t="s">
        <v>644</v>
      </c>
      <c r="O824" s="94" t="s">
        <v>512</v>
      </c>
      <c r="P824" s="94">
        <v>2</v>
      </c>
      <c r="Q824" s="94">
        <v>0</v>
      </c>
      <c r="R824" s="112">
        <v>2</v>
      </c>
      <c r="S824" s="94">
        <v>4</v>
      </c>
      <c r="T824" s="107"/>
      <c r="U824" s="11">
        <v>40</v>
      </c>
      <c r="V824" s="24" t="str">
        <f>IF(W824="","",IFERROR(INDEX(#REF!,MATCH(W824,#REF!,0)),"NUEVO"))</f>
        <v>NUEVO</v>
      </c>
      <c r="W824" s="9" t="s">
        <v>263</v>
      </c>
      <c r="X824" s="49" t="s">
        <v>892</v>
      </c>
      <c r="Y824" s="94" t="s">
        <v>646</v>
      </c>
      <c r="Z824" s="94" t="s">
        <v>647</v>
      </c>
      <c r="AA824" s="94" t="s">
        <v>41</v>
      </c>
      <c r="AB824" s="94" t="s">
        <v>919</v>
      </c>
      <c r="AC824" s="94"/>
      <c r="AD824" s="24"/>
      <c r="AE824" s="94"/>
      <c r="AF824" s="94" t="s">
        <v>646</v>
      </c>
      <c r="AG824" s="24" t="str">
        <f t="shared" si="509"/>
        <v>T</v>
      </c>
      <c r="AH824" s="94">
        <v>2</v>
      </c>
      <c r="AI824" s="94">
        <v>21</v>
      </c>
      <c r="AJ824" s="94">
        <v>50</v>
      </c>
      <c r="AK824" s="94">
        <v>23</v>
      </c>
      <c r="AL824" s="94">
        <v>30</v>
      </c>
      <c r="AM824" s="24">
        <f t="shared" si="510"/>
        <v>2.0000000000000027</v>
      </c>
      <c r="AN824" s="97">
        <f t="shared" si="511"/>
        <v>0.90972222222222221</v>
      </c>
      <c r="AO824" s="97">
        <f t="shared" si="512"/>
        <v>0.97916666666666674</v>
      </c>
      <c r="AP824" s="24" t="str" cm="1">
        <f t="array" ref="AP824">IF(W824="","",IF(SUMPRODUCT((W824=$W$6:$W$3326)*(AH824=$AH$6:$AH$3326)*(AN824=$AN$6:$AN$3326)*(AO824=$AO$6:$AO$3326)*(ROW($W$6:$W$3326)&lt;&gt;ROW(W824))*((R824=0)*($R$6:$R$3326&gt;0)+(R824&gt;0)*($R$6:$R$3326=0)))&gt;0,"SALONES UNIDOS",IF(SUMPRODUCT((W824=$W$6:$W$3326)*(AH824=$AH$6:$AH$3326)*((AN824&lt;$AO$6:$AO$3326)*(AO824&gt;$AN$6:$AN$3326))*(ROW($W$6:$W$3326)&lt;&gt;ROW(W824)))&gt;0,"CRUZADO","Sin cruce")))</f>
        <v>Sin cruce</v>
      </c>
      <c r="AQ824" s="97" t="str">
        <f t="shared" si="513"/>
        <v>IN1PRINCIPALH</v>
      </c>
      <c r="AR824" s="97" t="str" cm="1">
        <f t="array" ref="AR824">IF(AQ824="","",IF(SUMPRODUCT((AQ824=$AQ$6:$AQ$3326)*(AH824=$AH$6:$AH$3326)*(AN824=$AN$6:$AN$3326)*(AO824=$AO$6:$AO$3326)*(ROW($AQ$6:$AQ$3326)&lt;&gt;ROW(AQ824))*((R824=0)*($R$6:$R$3326&gt;0)+(R824&gt;0)*($R$6:$R$3326=0)))&gt;0,"SALONES UNIDOS",IF(SUMPRODUCT((AQ824=$AQ$6:$AQ$3326)*(AH824=$AH$6:$AH$3326)*((AN824&lt;$AO$6:$AO$3326)*(AO824&gt;$AN$6:$AN$3326))*(ROW($AQ$6:$AQ$3326)&lt;&gt;ROW(AQ824)))&gt;0,"CRUZADO","Sin cruce")))</f>
        <v>Sin cruce</v>
      </c>
    </row>
    <row r="825" spans="3:44" ht="15.6" customHeight="1" x14ac:dyDescent="0.2">
      <c r="C825" s="12" t="s">
        <v>639</v>
      </c>
      <c r="D825" s="94" t="s">
        <v>958</v>
      </c>
      <c r="E825" s="94">
        <v>20261</v>
      </c>
      <c r="F825" s="94" t="s">
        <v>23</v>
      </c>
      <c r="G825" s="12" t="s">
        <v>20</v>
      </c>
      <c r="H825" s="94" t="s">
        <v>57</v>
      </c>
      <c r="I825" s="94">
        <v>1</v>
      </c>
      <c r="J825" s="94" t="s">
        <v>73</v>
      </c>
      <c r="K825" s="94" t="s">
        <v>964</v>
      </c>
      <c r="L825" s="67" t="s">
        <v>965</v>
      </c>
      <c r="M825" s="94" t="s">
        <v>658</v>
      </c>
      <c r="N825" s="94" t="s">
        <v>644</v>
      </c>
      <c r="O825" s="94" t="s">
        <v>512</v>
      </c>
      <c r="P825" s="94">
        <v>2</v>
      </c>
      <c r="Q825" s="94">
        <v>0</v>
      </c>
      <c r="R825" s="112">
        <v>2</v>
      </c>
      <c r="S825" s="94">
        <v>4</v>
      </c>
      <c r="T825" s="107"/>
      <c r="U825" s="11">
        <v>40</v>
      </c>
      <c r="V825" s="24" t="str">
        <f>IF(W825="","",IFERROR(INDEX(#REF!,MATCH(W825,#REF!,0)),"NUEVO"))</f>
        <v>NUEVO</v>
      </c>
      <c r="W825" s="9" t="s">
        <v>263</v>
      </c>
      <c r="X825" s="49" t="s">
        <v>892</v>
      </c>
      <c r="Y825" s="94" t="s">
        <v>646</v>
      </c>
      <c r="Z825" s="94" t="s">
        <v>647</v>
      </c>
      <c r="AA825" s="94" t="s">
        <v>41</v>
      </c>
      <c r="AB825" s="94" t="s">
        <v>919</v>
      </c>
      <c r="AC825" s="94"/>
      <c r="AD825" s="24"/>
      <c r="AE825" s="94"/>
      <c r="AF825" s="94" t="s">
        <v>646</v>
      </c>
      <c r="AG825" s="24" t="str">
        <f t="shared" ref="AG825" si="514">IF(AND(P825&gt;0,Q825&gt;0),"TP",IF(AND(P825&gt;0,Q825=0),"T","P"))</f>
        <v>T</v>
      </c>
      <c r="AH825" s="94">
        <v>3</v>
      </c>
      <c r="AI825" s="94">
        <v>21</v>
      </c>
      <c r="AJ825" s="94">
        <v>50</v>
      </c>
      <c r="AK825" s="94">
        <v>23</v>
      </c>
      <c r="AL825" s="94">
        <v>30</v>
      </c>
      <c r="AM825" s="24">
        <f t="shared" ref="AM825" si="515">IF(R825=0,0,IF(AI825="",R825,IF(X825="HIBRIDO VIRTUAL",0,((((AK825/24)+(AL825/1440))-((AI825/24)+(AJ825/1440)))*1440/50))))</f>
        <v>2.0000000000000027</v>
      </c>
      <c r="AN825" s="97">
        <f t="shared" ref="AN825" si="516">AI825/24+AJ825/1440</f>
        <v>0.90972222222222221</v>
      </c>
      <c r="AO825" s="97">
        <f t="shared" ref="AO825" si="517">AK825/24+AL825/1440</f>
        <v>0.97916666666666674</v>
      </c>
      <c r="AP825" s="24" t="str" cm="1">
        <f t="array" ref="AP825">IF(W825="","",IF(SUMPRODUCT((W825=$W$6:$W$3326)*(AH825=$AH$6:$AH$3326)*(AN825=$AN$6:$AN$3326)*(AO825=$AO$6:$AO$3326)*(ROW($W$6:$W$3326)&lt;&gt;ROW(W825))*((R825=0)*($R$6:$R$3326&gt;0)+(R825&gt;0)*($R$6:$R$3326=0)))&gt;0,"SALONES UNIDOS",IF(SUMPRODUCT((W825=$W$6:$W$3326)*(AH825=$AH$6:$AH$3326)*((AN825&lt;$AO$6:$AO$3326)*(AO825&gt;$AN$6:$AN$3326))*(ROW($W$6:$W$3326)&lt;&gt;ROW(W825)))&gt;0,"CRUZADO","Sin cruce")))</f>
        <v>Sin cruce</v>
      </c>
      <c r="AQ825" s="97" t="str">
        <f t="shared" ref="AQ825" si="518">TRIM(CONCATENATE(H825,I825,F825,J825))</f>
        <v>IN1PRINCIPALH</v>
      </c>
      <c r="AR825" s="97" t="str" cm="1">
        <f t="array" ref="AR825">IF(AQ825="","",IF(SUMPRODUCT((AQ825=$AQ$6:$AQ$3326)*(AH825=$AH$6:$AH$3326)*(AN825=$AN$6:$AN$3326)*(AO825=$AO$6:$AO$3326)*(ROW($AQ$6:$AQ$3326)&lt;&gt;ROW(AQ825))*((R825=0)*($R$6:$R$3326&gt;0)+(R825&gt;0)*($R$6:$R$3326=0)))&gt;0,"SALONES UNIDOS",IF(SUMPRODUCT((AQ825=$AQ$6:$AQ$3326)*(AH825=$AH$6:$AH$3326)*((AN825&lt;$AO$6:$AO$3326)*(AO825&gt;$AN$6:$AN$3326))*(ROW($AQ$6:$AQ$3326)&lt;&gt;ROW(AQ825)))&gt;0,"CRUZADO","Sin cruce")))</f>
        <v>Sin cruce</v>
      </c>
    </row>
    <row r="826" spans="3:44" ht="15.6" customHeight="1" x14ac:dyDescent="0.2">
      <c r="C826" s="12" t="s">
        <v>639</v>
      </c>
      <c r="D826" s="94" t="s">
        <v>958</v>
      </c>
      <c r="E826" s="94">
        <v>20261</v>
      </c>
      <c r="F826" s="94" t="s">
        <v>23</v>
      </c>
      <c r="G826" s="12" t="s">
        <v>20</v>
      </c>
      <c r="H826" s="94" t="s">
        <v>57</v>
      </c>
      <c r="I826" s="94">
        <v>1</v>
      </c>
      <c r="J826" s="94" t="s">
        <v>73</v>
      </c>
      <c r="K826" s="94" t="s">
        <v>966</v>
      </c>
      <c r="L826" s="67" t="s">
        <v>747</v>
      </c>
      <c r="M826" s="94" t="s">
        <v>684</v>
      </c>
      <c r="N826" s="94" t="s">
        <v>644</v>
      </c>
      <c r="O826" s="94" t="s">
        <v>512</v>
      </c>
      <c r="P826" s="94">
        <v>4</v>
      </c>
      <c r="Q826" s="94">
        <v>0</v>
      </c>
      <c r="R826" s="106">
        <v>4</v>
      </c>
      <c r="S826" s="94">
        <v>4</v>
      </c>
      <c r="T826" s="107"/>
      <c r="U826" s="11">
        <v>39</v>
      </c>
      <c r="V826" s="24" t="str">
        <f>IF(W826="","",IFERROR(INDEX(#REF!,MATCH(W826,#REF!,0)),"NUEVO"))</f>
        <v>NUEVO</v>
      </c>
      <c r="W826" s="29" t="s">
        <v>260</v>
      </c>
      <c r="X826" s="49" t="s">
        <v>892</v>
      </c>
      <c r="Y826" s="94" t="s">
        <v>646</v>
      </c>
      <c r="Z826" s="94" t="s">
        <v>647</v>
      </c>
      <c r="AA826" s="94" t="s">
        <v>26</v>
      </c>
      <c r="AB826" s="94" t="s">
        <v>1199</v>
      </c>
      <c r="AC826" s="94"/>
      <c r="AD826" s="24"/>
      <c r="AE826" s="94"/>
      <c r="AF826" s="94" t="s">
        <v>646</v>
      </c>
      <c r="AG826" s="24" t="str">
        <f t="shared" si="509"/>
        <v>T</v>
      </c>
      <c r="AH826" s="94">
        <v>5</v>
      </c>
      <c r="AI826" s="94">
        <v>18</v>
      </c>
      <c r="AJ826" s="94">
        <v>30</v>
      </c>
      <c r="AK826" s="94">
        <v>21</v>
      </c>
      <c r="AL826" s="94">
        <v>50</v>
      </c>
      <c r="AM826" s="24">
        <f t="shared" si="510"/>
        <v>3.9999999999999987</v>
      </c>
      <c r="AN826" s="97">
        <f t="shared" si="511"/>
        <v>0.77083333333333337</v>
      </c>
      <c r="AO826" s="97">
        <f t="shared" si="512"/>
        <v>0.90972222222222221</v>
      </c>
      <c r="AP826" s="24" t="str" cm="1">
        <f t="array" ref="AP826">IF(W826="","",IF(SUMPRODUCT((W826=$W$6:$W$3326)*(AH826=$AH$6:$AH$3326)*(AN826=$AN$6:$AN$3326)*(AO826=$AO$6:$AO$3326)*(ROW($W$6:$W$3326)&lt;&gt;ROW(W826))*((R826=0)*($R$6:$R$3326&gt;0)+(R826&gt;0)*($R$6:$R$3326=0)))&gt;0,"SALONES UNIDOS",IF(SUMPRODUCT((W826=$W$6:$W$3326)*(AH826=$AH$6:$AH$3326)*((AN826&lt;$AO$6:$AO$3326)*(AO826&gt;$AN$6:$AN$3326))*(ROW($W$6:$W$3326)&lt;&gt;ROW(W826)))&gt;0,"CRUZADO","Sin cruce")))</f>
        <v>Sin cruce</v>
      </c>
      <c r="AQ826" s="97" t="str">
        <f t="shared" si="513"/>
        <v>IN1PRINCIPALH</v>
      </c>
      <c r="AR826" s="97" t="str" cm="1">
        <f t="array" ref="AR826">IF(AQ826="","",IF(SUMPRODUCT((AQ826=$AQ$6:$AQ$3326)*(AH826=$AH$6:$AH$3326)*(AN826=$AN$6:$AN$3326)*(AO826=$AO$6:$AO$3326)*(ROW($AQ$6:$AQ$3326)&lt;&gt;ROW(AQ826))*((R826=0)*($R$6:$R$3326&gt;0)+(R826&gt;0)*($R$6:$R$3326=0)))&gt;0,"SALONES UNIDOS",IF(SUMPRODUCT((AQ826=$AQ$6:$AQ$3326)*(AH826=$AH$6:$AH$3326)*((AN826&lt;$AO$6:$AO$3326)*(AO826&gt;$AN$6:$AN$3326))*(ROW($AQ$6:$AQ$3326)&lt;&gt;ROW(AQ826)))&gt;0,"CRUZADO","Sin cruce")))</f>
        <v>Sin cruce</v>
      </c>
    </row>
    <row r="827" spans="3:44" ht="15.6" customHeight="1" x14ac:dyDescent="0.2">
      <c r="C827" s="12" t="s">
        <v>639</v>
      </c>
      <c r="D827" s="94" t="s">
        <v>958</v>
      </c>
      <c r="E827" s="94">
        <v>20261</v>
      </c>
      <c r="F827" s="94" t="s">
        <v>23</v>
      </c>
      <c r="G827" s="12" t="s">
        <v>20</v>
      </c>
      <c r="H827" s="94" t="s">
        <v>57</v>
      </c>
      <c r="I827" s="94">
        <v>1</v>
      </c>
      <c r="J827" s="94" t="s">
        <v>73</v>
      </c>
      <c r="K827" s="94" t="s">
        <v>967</v>
      </c>
      <c r="L827" s="67" t="s">
        <v>689</v>
      </c>
      <c r="M827" s="94" t="s">
        <v>684</v>
      </c>
      <c r="N827" s="94" t="s">
        <v>644</v>
      </c>
      <c r="O827" s="94" t="s">
        <v>512</v>
      </c>
      <c r="P827" s="94">
        <v>4</v>
      </c>
      <c r="Q827" s="94">
        <v>0</v>
      </c>
      <c r="R827" s="112">
        <v>4</v>
      </c>
      <c r="S827" s="94">
        <v>4</v>
      </c>
      <c r="T827" s="107"/>
      <c r="U827" s="11">
        <v>40</v>
      </c>
      <c r="V827" s="24" t="str">
        <f>IF(W827="","",IFERROR(INDEX(#REF!,MATCH(W827,#REF!,0)),"NUEVO"))</f>
        <v>NUEVO</v>
      </c>
      <c r="W827" s="99" t="s">
        <v>447</v>
      </c>
      <c r="X827" s="49" t="s">
        <v>892</v>
      </c>
      <c r="Y827" s="94" t="s">
        <v>646</v>
      </c>
      <c r="Z827" s="94" t="s">
        <v>647</v>
      </c>
      <c r="AA827" s="94" t="s">
        <v>41</v>
      </c>
      <c r="AB827" s="94" t="s">
        <v>919</v>
      </c>
      <c r="AC827" s="94"/>
      <c r="AD827" s="24"/>
      <c r="AE827" s="94"/>
      <c r="AF827" s="94" t="s">
        <v>646</v>
      </c>
      <c r="AG827" s="24" t="str">
        <f t="shared" si="509"/>
        <v>T</v>
      </c>
      <c r="AH827" s="94">
        <v>3</v>
      </c>
      <c r="AI827" s="94">
        <v>18</v>
      </c>
      <c r="AJ827" s="94">
        <v>30</v>
      </c>
      <c r="AK827" s="94">
        <v>21</v>
      </c>
      <c r="AL827" s="94">
        <v>50</v>
      </c>
      <c r="AM827" s="24">
        <f t="shared" si="510"/>
        <v>3.9999999999999987</v>
      </c>
      <c r="AN827" s="97">
        <f t="shared" si="511"/>
        <v>0.77083333333333337</v>
      </c>
      <c r="AO827" s="97">
        <f t="shared" si="512"/>
        <v>0.90972222222222221</v>
      </c>
      <c r="AP827" s="24" t="str" cm="1">
        <f t="array" ref="AP827">IF(W827="","",IF(SUMPRODUCT((W827=$W$6:$W$3326)*(AH827=$AH$6:$AH$3326)*(AN827=$AN$6:$AN$3326)*(AO827=$AO$6:$AO$3326)*(ROW($W$6:$W$3326)&lt;&gt;ROW(W827))*((R827=0)*($R$6:$R$3326&gt;0)+(R827&gt;0)*($R$6:$R$3326=0)))&gt;0,"SALONES UNIDOS",IF(SUMPRODUCT((W827=$W$6:$W$3326)*(AH827=$AH$6:$AH$3326)*((AN827&lt;$AO$6:$AO$3326)*(AO827&gt;$AN$6:$AN$3326))*(ROW($W$6:$W$3326)&lt;&gt;ROW(W827)))&gt;0,"CRUZADO","Sin cruce")))</f>
        <v>Sin cruce</v>
      </c>
      <c r="AQ827" s="97" t="str">
        <f t="shared" si="513"/>
        <v>IN1PRINCIPALH</v>
      </c>
      <c r="AR827" s="97" t="str" cm="1">
        <f t="array" ref="AR827">IF(AQ827="","",IF(SUMPRODUCT((AQ827=$AQ$6:$AQ$3326)*(AH827=$AH$6:$AH$3326)*(AN827=$AN$6:$AN$3326)*(AO827=$AO$6:$AO$3326)*(ROW($AQ$6:$AQ$3326)&lt;&gt;ROW(AQ827))*((R827=0)*($R$6:$R$3326&gt;0)+(R827&gt;0)*($R$6:$R$3326=0)))&gt;0,"SALONES UNIDOS",IF(SUMPRODUCT((AQ827=$AQ$6:$AQ$3326)*(AH827=$AH$6:$AH$3326)*((AN827&lt;$AO$6:$AO$3326)*(AO827&gt;$AN$6:$AN$3326))*(ROW($AQ$6:$AQ$3326)&lt;&gt;ROW(AQ827)))&gt;0,"CRUZADO","Sin cruce")))</f>
        <v>Sin cruce</v>
      </c>
    </row>
    <row r="828" spans="3:44" ht="15.6" customHeight="1" x14ac:dyDescent="0.2">
      <c r="C828" s="12" t="s">
        <v>639</v>
      </c>
      <c r="D828" s="94" t="s">
        <v>958</v>
      </c>
      <c r="E828" s="94">
        <v>20261</v>
      </c>
      <c r="F828" s="94" t="s">
        <v>23</v>
      </c>
      <c r="G828" s="12" t="s">
        <v>20</v>
      </c>
      <c r="H828" s="94" t="s">
        <v>57</v>
      </c>
      <c r="I828" s="94">
        <v>1</v>
      </c>
      <c r="J828" s="94" t="s">
        <v>1201</v>
      </c>
      <c r="K828" s="94" t="s">
        <v>959</v>
      </c>
      <c r="L828" s="67" t="s">
        <v>960</v>
      </c>
      <c r="M828" s="94" t="s">
        <v>684</v>
      </c>
      <c r="N828" s="94" t="s">
        <v>644</v>
      </c>
      <c r="O828" s="94" t="s">
        <v>512</v>
      </c>
      <c r="P828" s="94">
        <v>3</v>
      </c>
      <c r="Q828" s="94">
        <v>2</v>
      </c>
      <c r="R828" s="112">
        <v>5</v>
      </c>
      <c r="S828" s="94">
        <v>4</v>
      </c>
      <c r="T828" s="107"/>
      <c r="U828" s="11">
        <v>40</v>
      </c>
      <c r="V828" s="24" t="str">
        <f>IF(W828="","",IFERROR(INDEX(#REF!,MATCH(W828,#REF!,0)),"NUEVO"))</f>
        <v>NUEVO</v>
      </c>
      <c r="W828" s="80" t="s">
        <v>105</v>
      </c>
      <c r="X828" s="49" t="s">
        <v>1090</v>
      </c>
      <c r="Y828" s="94" t="s">
        <v>646</v>
      </c>
      <c r="Z828" s="94" t="s">
        <v>647</v>
      </c>
      <c r="AA828" s="94" t="s">
        <v>41</v>
      </c>
      <c r="AB828" s="94" t="s">
        <v>1202</v>
      </c>
      <c r="AC828" s="94"/>
      <c r="AD828" s="24"/>
      <c r="AE828" s="94"/>
      <c r="AF828" s="94" t="s">
        <v>646</v>
      </c>
      <c r="AG828" s="24" t="str">
        <f t="shared" si="509"/>
        <v>TP</v>
      </c>
      <c r="AH828" s="94">
        <v>3</v>
      </c>
      <c r="AI828" s="94">
        <v>18</v>
      </c>
      <c r="AJ828" s="94">
        <v>30</v>
      </c>
      <c r="AK828" s="94">
        <v>22</v>
      </c>
      <c r="AL828" s="94">
        <v>40</v>
      </c>
      <c r="AM828" s="24">
        <f t="shared" si="510"/>
        <v>4.9999999999999982</v>
      </c>
      <c r="AN828" s="97">
        <f t="shared" si="511"/>
        <v>0.77083333333333337</v>
      </c>
      <c r="AO828" s="97">
        <f t="shared" si="512"/>
        <v>0.94444444444444442</v>
      </c>
      <c r="AP828" s="24" t="str" cm="1">
        <f t="array" ref="AP828">IF(W828="","",IF(SUMPRODUCT((W828=$W$6:$W$3326)*(AH828=$AH$6:$AH$3326)*(AN828=$AN$6:$AN$3326)*(AO828=$AO$6:$AO$3326)*(ROW($W$6:$W$3326)&lt;&gt;ROW(W828))*((R828=0)*($R$6:$R$3326&gt;0)+(R828&gt;0)*($R$6:$R$3326=0)))&gt;0,"SALONES UNIDOS",IF(SUMPRODUCT((W828=$W$6:$W$3326)*(AH828=$AH$6:$AH$3326)*((AN828&lt;$AO$6:$AO$3326)*(AO828&gt;$AN$6:$AN$3326))*(ROW($W$6:$W$3326)&lt;&gt;ROW(W828)))&gt;0,"CRUZADO","Sin cruce")))</f>
        <v>SALONES UNIDOS</v>
      </c>
      <c r="AQ828" s="97" t="str">
        <f t="shared" si="513"/>
        <v>IN1PRINCIPALIHP</v>
      </c>
      <c r="AR828" s="97" t="str" cm="1">
        <f t="array" ref="AR828">IF(AQ828="","",IF(SUMPRODUCT((AQ828=$AQ$6:$AQ$3326)*(AH828=$AH$6:$AH$3326)*(AN828=$AN$6:$AN$3326)*(AO828=$AO$6:$AO$3326)*(ROW($AQ$6:$AQ$3326)&lt;&gt;ROW(AQ828))*((R828=0)*($R$6:$R$3326&gt;0)+(R828&gt;0)*($R$6:$R$3326=0)))&gt;0,"SALONES UNIDOS",IF(SUMPRODUCT((AQ828=$AQ$6:$AQ$3326)*(AH828=$AH$6:$AH$3326)*((AN828&lt;$AO$6:$AO$3326)*(AO828&gt;$AN$6:$AN$3326))*(ROW($AQ$6:$AQ$3326)&lt;&gt;ROW(AQ828)))&gt;0,"CRUZADO","Sin cruce")))</f>
        <v>Sin cruce</v>
      </c>
    </row>
    <row r="829" spans="3:44" ht="15.6" customHeight="1" x14ac:dyDescent="0.2">
      <c r="C829" s="12" t="s">
        <v>639</v>
      </c>
      <c r="D829" s="94" t="s">
        <v>958</v>
      </c>
      <c r="E829" s="94">
        <v>20261</v>
      </c>
      <c r="F829" s="94" t="s">
        <v>23</v>
      </c>
      <c r="G829" s="12" t="s">
        <v>20</v>
      </c>
      <c r="H829" s="94" t="s">
        <v>57</v>
      </c>
      <c r="I829" s="94">
        <v>1</v>
      </c>
      <c r="J829" s="94" t="s">
        <v>1201</v>
      </c>
      <c r="K829" s="94" t="s">
        <v>962</v>
      </c>
      <c r="L829" s="67" t="s">
        <v>743</v>
      </c>
      <c r="M829" s="94" t="s">
        <v>684</v>
      </c>
      <c r="N829" s="94" t="s">
        <v>644</v>
      </c>
      <c r="O829" s="94" t="s">
        <v>512</v>
      </c>
      <c r="P829" s="94">
        <v>3</v>
      </c>
      <c r="Q829" s="94">
        <v>2</v>
      </c>
      <c r="R829" s="112">
        <v>5</v>
      </c>
      <c r="S829" s="94">
        <v>4</v>
      </c>
      <c r="T829" s="107"/>
      <c r="U829" s="11">
        <v>40</v>
      </c>
      <c r="V829" s="24" t="str">
        <f>IF(W829="","",IFERROR(INDEX(#REF!,MATCH(W829,#REF!,0)),"NUEVO"))</f>
        <v>NUEVO</v>
      </c>
      <c r="W829" s="99" t="s">
        <v>117</v>
      </c>
      <c r="X829" s="49" t="s">
        <v>1090</v>
      </c>
      <c r="Y829" s="94" t="s">
        <v>646</v>
      </c>
      <c r="Z829" s="94" t="s">
        <v>647</v>
      </c>
      <c r="AA829" s="94" t="s">
        <v>41</v>
      </c>
      <c r="AB829" s="94" t="s">
        <v>1202</v>
      </c>
      <c r="AC829" s="94"/>
      <c r="AD829" s="24"/>
      <c r="AE829" s="94"/>
      <c r="AF829" s="94" t="s">
        <v>646</v>
      </c>
      <c r="AG829" s="24" t="str">
        <f t="shared" si="509"/>
        <v>TP</v>
      </c>
      <c r="AH829" s="94">
        <v>2</v>
      </c>
      <c r="AI829" s="94">
        <v>18</v>
      </c>
      <c r="AJ829" s="94">
        <v>30</v>
      </c>
      <c r="AK829" s="94">
        <v>22</v>
      </c>
      <c r="AL829" s="94">
        <v>40</v>
      </c>
      <c r="AM829" s="24">
        <f t="shared" si="510"/>
        <v>4.9999999999999982</v>
      </c>
      <c r="AN829" s="97">
        <f t="shared" si="511"/>
        <v>0.77083333333333337</v>
      </c>
      <c r="AO829" s="97">
        <f t="shared" si="512"/>
        <v>0.94444444444444442</v>
      </c>
      <c r="AP829" s="24" t="str" cm="1">
        <f t="array" ref="AP829">IF(W829="","",IF(SUMPRODUCT((W829=$W$6:$W$3326)*(AH829=$AH$6:$AH$3326)*(AN829=$AN$6:$AN$3326)*(AO829=$AO$6:$AO$3326)*(ROW($W$6:$W$3326)&lt;&gt;ROW(W829))*((R829=0)*($R$6:$R$3326&gt;0)+(R829&gt;0)*($R$6:$R$3326=0)))&gt;0,"SALONES UNIDOS",IF(SUMPRODUCT((W829=$W$6:$W$3326)*(AH829=$AH$6:$AH$3326)*((AN829&lt;$AO$6:$AO$3326)*(AO829&gt;$AN$6:$AN$3326))*(ROW($W$6:$W$3326)&lt;&gt;ROW(W829)))&gt;0,"CRUZADO","Sin cruce")))</f>
        <v>SALONES UNIDOS</v>
      </c>
      <c r="AQ829" s="97" t="str">
        <f t="shared" si="513"/>
        <v>IN1PRINCIPALIHP</v>
      </c>
      <c r="AR829" s="97" t="str" cm="1">
        <f t="array" ref="AR829">IF(AQ829="","",IF(SUMPRODUCT((AQ829=$AQ$6:$AQ$3326)*(AH829=$AH$6:$AH$3326)*(AN829=$AN$6:$AN$3326)*(AO829=$AO$6:$AO$3326)*(ROW($AQ$6:$AQ$3326)&lt;&gt;ROW(AQ829))*((R829=0)*($R$6:$R$3326&gt;0)+(R829&gt;0)*($R$6:$R$3326=0)))&gt;0,"SALONES UNIDOS",IF(SUMPRODUCT((AQ829=$AQ$6:$AQ$3326)*(AH829=$AH$6:$AH$3326)*((AN829&lt;$AO$6:$AO$3326)*(AO829&gt;$AN$6:$AN$3326))*(ROW($AQ$6:$AQ$3326)&lt;&gt;ROW(AQ829)))&gt;0,"CRUZADO","Sin cruce")))</f>
        <v>Sin cruce</v>
      </c>
    </row>
    <row r="830" spans="3:44" ht="15.6" customHeight="1" x14ac:dyDescent="0.2">
      <c r="C830" s="12" t="s">
        <v>639</v>
      </c>
      <c r="D830" s="94" t="s">
        <v>958</v>
      </c>
      <c r="E830" s="94">
        <v>20261</v>
      </c>
      <c r="F830" s="94" t="s">
        <v>23</v>
      </c>
      <c r="G830" s="12" t="s">
        <v>20</v>
      </c>
      <c r="H830" s="94" t="s">
        <v>57</v>
      </c>
      <c r="I830" s="94">
        <v>1</v>
      </c>
      <c r="J830" s="94" t="s">
        <v>1201</v>
      </c>
      <c r="K830" s="94" t="s">
        <v>963</v>
      </c>
      <c r="L830" s="67" t="s">
        <v>745</v>
      </c>
      <c r="M830" s="94" t="s">
        <v>684</v>
      </c>
      <c r="N830" s="94" t="s">
        <v>644</v>
      </c>
      <c r="O830" s="94" t="s">
        <v>512</v>
      </c>
      <c r="P830" s="94">
        <v>4</v>
      </c>
      <c r="Q830" s="94">
        <v>0</v>
      </c>
      <c r="R830" s="112">
        <v>4</v>
      </c>
      <c r="S830" s="94">
        <v>4</v>
      </c>
      <c r="T830" s="107"/>
      <c r="U830" s="11">
        <v>40</v>
      </c>
      <c r="V830" s="24" t="str">
        <f>IF(W830="","",IFERROR(INDEX(#REF!,MATCH(W830,#REF!,0)),"NUEVO"))</f>
        <v>NUEVO</v>
      </c>
      <c r="W830" s="99" t="s">
        <v>310</v>
      </c>
      <c r="X830" s="49" t="s">
        <v>1090</v>
      </c>
      <c r="Y830" s="94" t="s">
        <v>646</v>
      </c>
      <c r="Z830" s="94" t="s">
        <v>647</v>
      </c>
      <c r="AA830" s="94" t="s">
        <v>41</v>
      </c>
      <c r="AB830" s="94" t="s">
        <v>1202</v>
      </c>
      <c r="AC830" s="94"/>
      <c r="AD830" s="24"/>
      <c r="AE830" s="94"/>
      <c r="AF830" s="94" t="s">
        <v>646</v>
      </c>
      <c r="AG830" s="24" t="str">
        <f t="shared" si="509"/>
        <v>T</v>
      </c>
      <c r="AH830" s="94">
        <v>4</v>
      </c>
      <c r="AI830" s="94">
        <v>18</v>
      </c>
      <c r="AJ830" s="94">
        <v>30</v>
      </c>
      <c r="AK830" s="94">
        <v>21</v>
      </c>
      <c r="AL830" s="94">
        <v>50</v>
      </c>
      <c r="AM830" s="24">
        <f t="shared" si="510"/>
        <v>3.9999999999999987</v>
      </c>
      <c r="AN830" s="97">
        <f t="shared" si="511"/>
        <v>0.77083333333333337</v>
      </c>
      <c r="AO830" s="97">
        <f t="shared" si="512"/>
        <v>0.90972222222222221</v>
      </c>
      <c r="AP830" s="24" t="str" cm="1">
        <f t="array" ref="AP830">IF(W830="","",IF(SUMPRODUCT((W830=$W$6:$W$3326)*(AH830=$AH$6:$AH$3326)*(AN830=$AN$6:$AN$3326)*(AO830=$AO$6:$AO$3326)*(ROW($W$6:$W$3326)&lt;&gt;ROW(W830))*((R830=0)*($R$6:$R$3326&gt;0)+(R830&gt;0)*($R$6:$R$3326=0)))&gt;0,"SALONES UNIDOS",IF(SUMPRODUCT((W830=$W$6:$W$3326)*(AH830=$AH$6:$AH$3326)*((AN830&lt;$AO$6:$AO$3326)*(AO830&gt;$AN$6:$AN$3326))*(ROW($W$6:$W$3326)&lt;&gt;ROW(W830)))&gt;0,"CRUZADO","Sin cruce")))</f>
        <v>SALONES UNIDOS</v>
      </c>
      <c r="AQ830" s="97" t="str">
        <f t="shared" si="513"/>
        <v>IN1PRINCIPALIHP</v>
      </c>
      <c r="AR830" s="97" t="str" cm="1">
        <f t="array" ref="AR830">IF(AQ830="","",IF(SUMPRODUCT((AQ830=$AQ$6:$AQ$3326)*(AH830=$AH$6:$AH$3326)*(AN830=$AN$6:$AN$3326)*(AO830=$AO$6:$AO$3326)*(ROW($AQ$6:$AQ$3326)&lt;&gt;ROW(AQ830))*((R830=0)*($R$6:$R$3326&gt;0)+(R830&gt;0)*($R$6:$R$3326=0)))&gt;0,"SALONES UNIDOS",IF(SUMPRODUCT((AQ830=$AQ$6:$AQ$3326)*(AH830=$AH$6:$AH$3326)*((AN830&lt;$AO$6:$AO$3326)*(AO830&gt;$AN$6:$AN$3326))*(ROW($AQ$6:$AQ$3326)&lt;&gt;ROW(AQ830)))&gt;0,"CRUZADO","Sin cruce")))</f>
        <v>Sin cruce</v>
      </c>
    </row>
    <row r="831" spans="3:44" ht="15.6" customHeight="1" x14ac:dyDescent="0.2">
      <c r="C831" s="12" t="s">
        <v>639</v>
      </c>
      <c r="D831" s="94" t="s">
        <v>958</v>
      </c>
      <c r="E831" s="94">
        <v>20261</v>
      </c>
      <c r="F831" s="94" t="s">
        <v>23</v>
      </c>
      <c r="G831" s="12" t="s">
        <v>20</v>
      </c>
      <c r="H831" s="94" t="s">
        <v>57</v>
      </c>
      <c r="I831" s="94">
        <v>1</v>
      </c>
      <c r="J831" s="94" t="s">
        <v>1201</v>
      </c>
      <c r="K831" s="94" t="s">
        <v>964</v>
      </c>
      <c r="L831" s="67" t="s">
        <v>965</v>
      </c>
      <c r="M831" s="94" t="s">
        <v>658</v>
      </c>
      <c r="N831" s="94" t="s">
        <v>644</v>
      </c>
      <c r="O831" s="94" t="s">
        <v>512</v>
      </c>
      <c r="P831" s="94">
        <v>4</v>
      </c>
      <c r="Q831" s="94">
        <v>0</v>
      </c>
      <c r="R831" s="112">
        <v>4</v>
      </c>
      <c r="S831" s="94">
        <v>4</v>
      </c>
      <c r="T831" s="107"/>
      <c r="U831" s="11">
        <v>40</v>
      </c>
      <c r="V831" s="24" t="str">
        <f>IF(W831="","",IFERROR(INDEX(#REF!,MATCH(W831,#REF!,0)),"NUEVO"))</f>
        <v>NUEVO</v>
      </c>
      <c r="W831" s="41" t="s">
        <v>470</v>
      </c>
      <c r="X831" s="49" t="s">
        <v>1090</v>
      </c>
      <c r="Y831" s="94" t="s">
        <v>646</v>
      </c>
      <c r="Z831" s="94" t="s">
        <v>647</v>
      </c>
      <c r="AA831" s="94" t="s">
        <v>41</v>
      </c>
      <c r="AB831" s="94" t="s">
        <v>1202</v>
      </c>
      <c r="AC831" s="94"/>
      <c r="AD831" s="24"/>
      <c r="AE831" s="94"/>
      <c r="AF831" s="94" t="s">
        <v>646</v>
      </c>
      <c r="AG831" s="24" t="str">
        <f t="shared" si="509"/>
        <v>T</v>
      </c>
      <c r="AH831" s="94">
        <v>1</v>
      </c>
      <c r="AI831" s="94">
        <v>18</v>
      </c>
      <c r="AJ831" s="94">
        <v>30</v>
      </c>
      <c r="AK831" s="94">
        <v>21</v>
      </c>
      <c r="AL831" s="94">
        <v>50</v>
      </c>
      <c r="AM831" s="24">
        <f t="shared" si="510"/>
        <v>3.9999999999999987</v>
      </c>
      <c r="AN831" s="97">
        <f t="shared" si="511"/>
        <v>0.77083333333333337</v>
      </c>
      <c r="AO831" s="97">
        <f t="shared" si="512"/>
        <v>0.90972222222222221</v>
      </c>
      <c r="AP831" s="24" t="str" cm="1">
        <f t="array" ref="AP831">IF(W831="","",IF(SUMPRODUCT((W831=$W$6:$W$3326)*(AH831=$AH$6:$AH$3326)*(AN831=$AN$6:$AN$3326)*(AO831=$AO$6:$AO$3326)*(ROW($W$6:$W$3326)&lt;&gt;ROW(W831))*((R831=0)*($R$6:$R$3326&gt;0)+(R831&gt;0)*($R$6:$R$3326=0)))&gt;0,"SALONES UNIDOS",IF(SUMPRODUCT((W831=$W$6:$W$3326)*(AH831=$AH$6:$AH$3326)*((AN831&lt;$AO$6:$AO$3326)*(AO831&gt;$AN$6:$AN$3326))*(ROW($W$6:$W$3326)&lt;&gt;ROW(W831)))&gt;0,"CRUZADO","Sin cruce")))</f>
        <v>SALONES UNIDOS</v>
      </c>
      <c r="AQ831" s="97" t="str">
        <f t="shared" si="513"/>
        <v>IN1PRINCIPALIHP</v>
      </c>
      <c r="AR831" s="97" t="str" cm="1">
        <f t="array" ref="AR831">IF(AQ831="","",IF(SUMPRODUCT((AQ831=$AQ$6:$AQ$3326)*(AH831=$AH$6:$AH$3326)*(AN831=$AN$6:$AN$3326)*(AO831=$AO$6:$AO$3326)*(ROW($AQ$6:$AQ$3326)&lt;&gt;ROW(AQ831))*((R831=0)*($R$6:$R$3326&gt;0)+(R831&gt;0)*($R$6:$R$3326=0)))&gt;0,"SALONES UNIDOS",IF(SUMPRODUCT((AQ831=$AQ$6:$AQ$3326)*(AH831=$AH$6:$AH$3326)*((AN831&lt;$AO$6:$AO$3326)*(AO831&gt;$AN$6:$AN$3326))*(ROW($AQ$6:$AQ$3326)&lt;&gt;ROW(AQ831)))&gt;0,"CRUZADO","Sin cruce")))</f>
        <v>Sin cruce</v>
      </c>
    </row>
    <row r="832" spans="3:44" ht="15.6" customHeight="1" x14ac:dyDescent="0.2">
      <c r="C832" s="12" t="s">
        <v>639</v>
      </c>
      <c r="D832" s="94" t="s">
        <v>958</v>
      </c>
      <c r="E832" s="94">
        <v>20261</v>
      </c>
      <c r="F832" s="94" t="s">
        <v>23</v>
      </c>
      <c r="G832" s="12" t="s">
        <v>20</v>
      </c>
      <c r="H832" s="94" t="s">
        <v>57</v>
      </c>
      <c r="I832" s="94">
        <v>1</v>
      </c>
      <c r="J832" s="94" t="s">
        <v>1201</v>
      </c>
      <c r="K832" s="94" t="s">
        <v>966</v>
      </c>
      <c r="L832" s="67" t="s">
        <v>747</v>
      </c>
      <c r="M832" s="94" t="s">
        <v>684</v>
      </c>
      <c r="N832" s="94" t="s">
        <v>644</v>
      </c>
      <c r="O832" s="94" t="s">
        <v>512</v>
      </c>
      <c r="P832" s="94">
        <v>2</v>
      </c>
      <c r="Q832" s="94">
        <v>0</v>
      </c>
      <c r="R832" s="106">
        <v>2</v>
      </c>
      <c r="S832" s="94">
        <v>4</v>
      </c>
      <c r="T832" s="107"/>
      <c r="U832" s="11">
        <v>40</v>
      </c>
      <c r="V832" s="24" t="str">
        <f>IF(W832="","",IFERROR(INDEX(#REF!,MATCH(W832,#REF!,0)),"NUEVO"))</f>
        <v>NUEVO</v>
      </c>
      <c r="W832" s="29" t="s">
        <v>260</v>
      </c>
      <c r="X832" s="49" t="s">
        <v>1090</v>
      </c>
      <c r="Y832" s="94" t="s">
        <v>646</v>
      </c>
      <c r="Z832" s="94" t="s">
        <v>647</v>
      </c>
      <c r="AA832" s="94" t="s">
        <v>41</v>
      </c>
      <c r="AB832" s="94" t="s">
        <v>1202</v>
      </c>
      <c r="AC832" s="94"/>
      <c r="AD832" s="24"/>
      <c r="AE832" s="94"/>
      <c r="AF832" s="94" t="s">
        <v>646</v>
      </c>
      <c r="AG832" s="24" t="str">
        <f t="shared" si="509"/>
        <v>T</v>
      </c>
      <c r="AH832" s="94">
        <v>4</v>
      </c>
      <c r="AI832" s="94">
        <v>21</v>
      </c>
      <c r="AJ832" s="94">
        <v>50</v>
      </c>
      <c r="AK832" s="94">
        <v>23</v>
      </c>
      <c r="AL832" s="94">
        <v>30</v>
      </c>
      <c r="AM832" s="24">
        <f t="shared" si="510"/>
        <v>2.0000000000000027</v>
      </c>
      <c r="AN832" s="97">
        <f t="shared" si="511"/>
        <v>0.90972222222222221</v>
      </c>
      <c r="AO832" s="97">
        <f t="shared" si="512"/>
        <v>0.97916666666666674</v>
      </c>
      <c r="AP832" s="24" t="str" cm="1">
        <f t="array" ref="AP832">IF(W832="","",IF(SUMPRODUCT((W832=$W$6:$W$3326)*(AH832=$AH$6:$AH$3326)*(AN832=$AN$6:$AN$3326)*(AO832=$AO$6:$AO$3326)*(ROW($W$6:$W$3326)&lt;&gt;ROW(W832))*((R832=0)*($R$6:$R$3326&gt;0)+(R832&gt;0)*($R$6:$R$3326=0)))&gt;0,"SALONES UNIDOS",IF(SUMPRODUCT((W832=$W$6:$W$3326)*(AH832=$AH$6:$AH$3326)*((AN832&lt;$AO$6:$AO$3326)*(AO832&gt;$AN$6:$AN$3326))*(ROW($W$6:$W$3326)&lt;&gt;ROW(W832)))&gt;0,"CRUZADO","Sin cruce")))</f>
        <v>SALONES UNIDOS</v>
      </c>
      <c r="AQ832" s="97" t="str">
        <f t="shared" si="513"/>
        <v>IN1PRINCIPALIHP</v>
      </c>
      <c r="AR832" s="97" t="str" cm="1">
        <f t="array" ref="AR832">IF(AQ832="","",IF(SUMPRODUCT((AQ832=$AQ$6:$AQ$3326)*(AH832=$AH$6:$AH$3326)*(AN832=$AN$6:$AN$3326)*(AO832=$AO$6:$AO$3326)*(ROW($AQ$6:$AQ$3326)&lt;&gt;ROW(AQ832))*((R832=0)*($R$6:$R$3326&gt;0)+(R832&gt;0)*($R$6:$R$3326=0)))&gt;0,"SALONES UNIDOS",IF(SUMPRODUCT((AQ832=$AQ$6:$AQ$3326)*(AH832=$AH$6:$AH$3326)*((AN832&lt;$AO$6:$AO$3326)*(AO832&gt;$AN$6:$AN$3326))*(ROW($AQ$6:$AQ$3326)&lt;&gt;ROW(AQ832)))&gt;0,"CRUZADO","Sin cruce")))</f>
        <v>Sin cruce</v>
      </c>
    </row>
    <row r="833" spans="3:44" ht="15.6" customHeight="1" x14ac:dyDescent="0.2">
      <c r="C833" s="12" t="s">
        <v>639</v>
      </c>
      <c r="D833" s="94" t="s">
        <v>958</v>
      </c>
      <c r="E833" s="94">
        <v>20261</v>
      </c>
      <c r="F833" s="94" t="s">
        <v>23</v>
      </c>
      <c r="G833" s="12" t="s">
        <v>20</v>
      </c>
      <c r="H833" s="94" t="s">
        <v>57</v>
      </c>
      <c r="I833" s="94">
        <v>1</v>
      </c>
      <c r="J833" s="94" t="s">
        <v>1201</v>
      </c>
      <c r="K833" s="94" t="s">
        <v>966</v>
      </c>
      <c r="L833" s="67" t="s">
        <v>747</v>
      </c>
      <c r="M833" s="94" t="s">
        <v>684</v>
      </c>
      <c r="N833" s="94" t="s">
        <v>644</v>
      </c>
      <c r="O833" s="94" t="s">
        <v>512</v>
      </c>
      <c r="P833" s="94">
        <v>2</v>
      </c>
      <c r="Q833" s="94">
        <v>0</v>
      </c>
      <c r="R833" s="106">
        <v>2</v>
      </c>
      <c r="S833" s="94">
        <v>4</v>
      </c>
      <c r="T833" s="107"/>
      <c r="U833" s="11">
        <v>40</v>
      </c>
      <c r="V833" s="24" t="str">
        <f>IF(W833="","",IFERROR(INDEX(#REF!,MATCH(W833,#REF!,0)),"NUEVO"))</f>
        <v>NUEVO</v>
      </c>
      <c r="W833" s="29" t="s">
        <v>260</v>
      </c>
      <c r="X833" s="49" t="s">
        <v>1090</v>
      </c>
      <c r="Y833" s="94" t="s">
        <v>646</v>
      </c>
      <c r="Z833" s="94" t="s">
        <v>647</v>
      </c>
      <c r="AA833" s="94" t="s">
        <v>41</v>
      </c>
      <c r="AB833" s="94" t="s">
        <v>1202</v>
      </c>
      <c r="AC833" s="94"/>
      <c r="AD833" s="24"/>
      <c r="AE833" s="94"/>
      <c r="AF833" s="94" t="s">
        <v>646</v>
      </c>
      <c r="AG833" s="24" t="str">
        <f t="shared" si="509"/>
        <v>T</v>
      </c>
      <c r="AH833" s="94">
        <v>1</v>
      </c>
      <c r="AI833" s="94">
        <v>21</v>
      </c>
      <c r="AJ833" s="94">
        <v>50</v>
      </c>
      <c r="AK833" s="94">
        <v>23</v>
      </c>
      <c r="AL833" s="94">
        <v>30</v>
      </c>
      <c r="AM833" s="24">
        <f t="shared" si="510"/>
        <v>2.0000000000000027</v>
      </c>
      <c r="AN833" s="97">
        <f t="shared" si="511"/>
        <v>0.90972222222222221</v>
      </c>
      <c r="AO833" s="97">
        <f t="shared" si="512"/>
        <v>0.97916666666666674</v>
      </c>
      <c r="AP833" s="24" t="str" cm="1">
        <f t="array" ref="AP833">IF(W833="","",IF(SUMPRODUCT((W833=$W$6:$W$3326)*(AH833=$AH$6:$AH$3326)*(AN833=$AN$6:$AN$3326)*(AO833=$AO$6:$AO$3326)*(ROW($W$6:$W$3326)&lt;&gt;ROW(W833))*((R833=0)*($R$6:$R$3326&gt;0)+(R833&gt;0)*($R$6:$R$3326=0)))&gt;0,"SALONES UNIDOS",IF(SUMPRODUCT((W833=$W$6:$W$3326)*(AH833=$AH$6:$AH$3326)*((AN833&lt;$AO$6:$AO$3326)*(AO833&gt;$AN$6:$AN$3326))*(ROW($W$6:$W$3326)&lt;&gt;ROW(W833)))&gt;0,"CRUZADO","Sin cruce")))</f>
        <v>SALONES UNIDOS</v>
      </c>
      <c r="AQ833" s="97" t="str">
        <f t="shared" si="513"/>
        <v>IN1PRINCIPALIHP</v>
      </c>
      <c r="AR833" s="97" t="str" cm="1">
        <f t="array" ref="AR833">IF(AQ833="","",IF(SUMPRODUCT((AQ833=$AQ$6:$AQ$3326)*(AH833=$AH$6:$AH$3326)*(AN833=$AN$6:$AN$3326)*(AO833=$AO$6:$AO$3326)*(ROW($AQ$6:$AQ$3326)&lt;&gt;ROW(AQ833))*((R833=0)*($R$6:$R$3326&gt;0)+(R833&gt;0)*($R$6:$R$3326=0)))&gt;0,"SALONES UNIDOS",IF(SUMPRODUCT((AQ833=$AQ$6:$AQ$3326)*(AH833=$AH$6:$AH$3326)*((AN833&lt;$AO$6:$AO$3326)*(AO833&gt;$AN$6:$AN$3326))*(ROW($AQ$6:$AQ$3326)&lt;&gt;ROW(AQ833)))&gt;0,"CRUZADO","Sin cruce")))</f>
        <v>Sin cruce</v>
      </c>
    </row>
    <row r="834" spans="3:44" ht="15.6" customHeight="1" x14ac:dyDescent="0.2">
      <c r="C834" s="12" t="s">
        <v>639</v>
      </c>
      <c r="D834" s="94" t="s">
        <v>958</v>
      </c>
      <c r="E834" s="94">
        <v>20261</v>
      </c>
      <c r="F834" s="94" t="s">
        <v>23</v>
      </c>
      <c r="G834" s="12" t="s">
        <v>20</v>
      </c>
      <c r="H834" s="94" t="s">
        <v>57</v>
      </c>
      <c r="I834" s="94">
        <v>1</v>
      </c>
      <c r="J834" s="94" t="s">
        <v>1201</v>
      </c>
      <c r="K834" s="94" t="s">
        <v>967</v>
      </c>
      <c r="L834" s="67" t="s">
        <v>689</v>
      </c>
      <c r="M834" s="94" t="s">
        <v>684</v>
      </c>
      <c r="N834" s="94" t="s">
        <v>644</v>
      </c>
      <c r="O834" s="94" t="s">
        <v>512</v>
      </c>
      <c r="P834" s="94">
        <v>4</v>
      </c>
      <c r="Q834" s="94">
        <v>0</v>
      </c>
      <c r="R834" s="112">
        <v>4</v>
      </c>
      <c r="S834" s="94">
        <v>4</v>
      </c>
      <c r="T834" s="107" t="s">
        <v>685</v>
      </c>
      <c r="U834" s="11">
        <v>40</v>
      </c>
      <c r="V834" s="24" t="str">
        <f>IF(W834="","",IFERROR(INDEX(#REF!,MATCH(W834,#REF!,0)),"NUEVO"))</f>
        <v>NUEVO</v>
      </c>
      <c r="W834" s="99" t="s">
        <v>447</v>
      </c>
      <c r="X834" s="49" t="s">
        <v>1090</v>
      </c>
      <c r="Y834" s="94" t="s">
        <v>646</v>
      </c>
      <c r="Z834" s="94" t="s">
        <v>647</v>
      </c>
      <c r="AA834" s="94" t="s">
        <v>41</v>
      </c>
      <c r="AB834" s="94" t="s">
        <v>1202</v>
      </c>
      <c r="AC834" s="94"/>
      <c r="AD834" s="24"/>
      <c r="AE834" s="94"/>
      <c r="AF834" s="94" t="s">
        <v>646</v>
      </c>
      <c r="AG834" s="24" t="str">
        <f t="shared" si="509"/>
        <v>T</v>
      </c>
      <c r="AH834" s="94">
        <v>5</v>
      </c>
      <c r="AI834" s="94">
        <v>18</v>
      </c>
      <c r="AJ834" s="94">
        <v>30</v>
      </c>
      <c r="AK834" s="94">
        <v>21</v>
      </c>
      <c r="AL834" s="94">
        <v>50</v>
      </c>
      <c r="AM834" s="24">
        <f t="shared" si="510"/>
        <v>3.9999999999999987</v>
      </c>
      <c r="AN834" s="97">
        <f t="shared" si="511"/>
        <v>0.77083333333333337</v>
      </c>
      <c r="AO834" s="97">
        <f t="shared" si="512"/>
        <v>0.90972222222222221</v>
      </c>
      <c r="AP834" s="24" t="str" cm="1">
        <f t="array" ref="AP834">IF(W834="","",IF(SUMPRODUCT((W834=$W$6:$W$3326)*(AH834=$AH$6:$AH$3326)*(AN834=$AN$6:$AN$3326)*(AO834=$AO$6:$AO$3326)*(ROW($W$6:$W$3326)&lt;&gt;ROW(W834))*((R834=0)*($R$6:$R$3326&gt;0)+(R834&gt;0)*($R$6:$R$3326=0)))&gt;0,"SALONES UNIDOS",IF(SUMPRODUCT((W834=$W$6:$W$3326)*(AH834=$AH$6:$AH$3326)*((AN834&lt;$AO$6:$AO$3326)*(AO834&gt;$AN$6:$AN$3326))*(ROW($W$6:$W$3326)&lt;&gt;ROW(W834)))&gt;0,"CRUZADO","Sin cruce")))</f>
        <v>SALONES UNIDOS</v>
      </c>
      <c r="AQ834" s="97" t="str">
        <f t="shared" si="513"/>
        <v>IN1PRINCIPALIHP</v>
      </c>
      <c r="AR834" s="97" t="str" cm="1">
        <f t="array" ref="AR834">IF(AQ834="","",IF(SUMPRODUCT((AQ834=$AQ$6:$AQ$3326)*(AH834=$AH$6:$AH$3326)*(AN834=$AN$6:$AN$3326)*(AO834=$AO$6:$AO$3326)*(ROW($AQ$6:$AQ$3326)&lt;&gt;ROW(AQ834))*((R834=0)*($R$6:$R$3326&gt;0)+(R834&gt;0)*($R$6:$R$3326=0)))&gt;0,"SALONES UNIDOS",IF(SUMPRODUCT((AQ834=$AQ$6:$AQ$3326)*(AH834=$AH$6:$AH$3326)*((AN834&lt;$AO$6:$AO$3326)*(AO834&gt;$AN$6:$AN$3326))*(ROW($AQ$6:$AQ$3326)&lt;&gt;ROW(AQ834)))&gt;0,"CRUZADO","Sin cruce")))</f>
        <v>Sin cruce</v>
      </c>
    </row>
    <row r="835" spans="3:44" ht="15.6" customHeight="1" x14ac:dyDescent="0.2">
      <c r="C835" s="12" t="s">
        <v>639</v>
      </c>
      <c r="D835" s="94" t="s">
        <v>958</v>
      </c>
      <c r="E835" s="94">
        <v>20261</v>
      </c>
      <c r="F835" s="94" t="s">
        <v>23</v>
      </c>
      <c r="G835" s="12" t="s">
        <v>20</v>
      </c>
      <c r="H835" s="94" t="s">
        <v>57</v>
      </c>
      <c r="I835" s="94">
        <v>1</v>
      </c>
      <c r="J835" s="94" t="s">
        <v>1203</v>
      </c>
      <c r="K835" s="94" t="s">
        <v>959</v>
      </c>
      <c r="L835" s="67" t="s">
        <v>960</v>
      </c>
      <c r="M835" s="94" t="s">
        <v>684</v>
      </c>
      <c r="N835" s="94" t="s">
        <v>644</v>
      </c>
      <c r="O835" s="94" t="s">
        <v>512</v>
      </c>
      <c r="P835" s="94">
        <v>3</v>
      </c>
      <c r="Q835" s="94">
        <v>2</v>
      </c>
      <c r="R835" s="112">
        <v>0</v>
      </c>
      <c r="S835" s="94">
        <v>4</v>
      </c>
      <c r="T835" s="107" t="s">
        <v>685</v>
      </c>
      <c r="U835" s="11">
        <v>40</v>
      </c>
      <c r="V835" s="24" t="str">
        <f>IF(W835="","",IFERROR(INDEX(#REF!,MATCH(W835,#REF!,0)),"NUEVO"))</f>
        <v>NUEVO</v>
      </c>
      <c r="W835" s="80" t="s">
        <v>105</v>
      </c>
      <c r="X835" s="49" t="s">
        <v>645</v>
      </c>
      <c r="Y835" s="94" t="s">
        <v>646</v>
      </c>
      <c r="Z835" s="94" t="s">
        <v>647</v>
      </c>
      <c r="AA835" s="94"/>
      <c r="AB835" s="94"/>
      <c r="AC835" s="94"/>
      <c r="AD835" s="24"/>
      <c r="AE835" s="94"/>
      <c r="AF835" s="94" t="s">
        <v>646</v>
      </c>
      <c r="AG835" s="24" t="str">
        <f t="shared" si="509"/>
        <v>TP</v>
      </c>
      <c r="AH835" s="94">
        <v>3</v>
      </c>
      <c r="AI835" s="94">
        <v>18</v>
      </c>
      <c r="AJ835" s="94">
        <v>30</v>
      </c>
      <c r="AK835" s="94">
        <v>22</v>
      </c>
      <c r="AL835" s="94">
        <v>40</v>
      </c>
      <c r="AM835" s="24">
        <f t="shared" ref="AM835:AM841" si="519">IF(R835=0,0,IF(AI835="",R835,IF(X835="HIBRIDO VIRTUAL",0,((((AK835/24)+(AL835/1440))-((AI835/24)+(AJ835/1440)))*1440/50))))</f>
        <v>0</v>
      </c>
      <c r="AN835" s="97">
        <f t="shared" si="511"/>
        <v>0.77083333333333337</v>
      </c>
      <c r="AO835" s="97">
        <f t="shared" si="512"/>
        <v>0.94444444444444442</v>
      </c>
      <c r="AP835" s="24" t="str" cm="1">
        <f t="array" ref="AP835">IF(W835="","",IF(SUMPRODUCT((W835=$W$6:$W$3326)*(AH835=$AH$6:$AH$3326)*(AN835=$AN$6:$AN$3326)*(AO835=$AO$6:$AO$3326)*(ROW($W$6:$W$3326)&lt;&gt;ROW(W835))*((R835=0)*($R$6:$R$3326&gt;0)+(R835&gt;0)*($R$6:$R$3326=0)))&gt;0,"SALONES UNIDOS",IF(SUMPRODUCT((W835=$W$6:$W$3326)*(AH835=$AH$6:$AH$3326)*((AN835&lt;$AO$6:$AO$3326)*(AO835&gt;$AN$6:$AN$3326))*(ROW($W$6:$W$3326)&lt;&gt;ROW(W835)))&gt;0,"CRUZADO","Sin cruce")))</f>
        <v>SALONES UNIDOS</v>
      </c>
      <c r="AQ835" s="97" t="str">
        <f t="shared" si="513"/>
        <v>IN1PRINCIPALIHV</v>
      </c>
      <c r="AR835" s="97" t="str" cm="1">
        <f t="array" ref="AR835">IF(AQ835="","",IF(SUMPRODUCT((AQ835=$AQ$6:$AQ$3326)*(AH835=$AH$6:$AH$3326)*(AN835=$AN$6:$AN$3326)*(AO835=$AO$6:$AO$3326)*(ROW($AQ$6:$AQ$3326)&lt;&gt;ROW(AQ835))*((R835=0)*($R$6:$R$3326&gt;0)+(R835&gt;0)*($R$6:$R$3326=0)))&gt;0,"SALONES UNIDOS",IF(SUMPRODUCT((AQ835=$AQ$6:$AQ$3326)*(AH835=$AH$6:$AH$3326)*((AN835&lt;$AO$6:$AO$3326)*(AO835&gt;$AN$6:$AN$3326))*(ROW($AQ$6:$AQ$3326)&lt;&gt;ROW(AQ835)))&gt;0,"CRUZADO","Sin cruce")))</f>
        <v>Sin cruce</v>
      </c>
    </row>
    <row r="836" spans="3:44" ht="15.6" customHeight="1" x14ac:dyDescent="0.2">
      <c r="C836" s="12" t="s">
        <v>639</v>
      </c>
      <c r="D836" s="94" t="s">
        <v>958</v>
      </c>
      <c r="E836" s="94">
        <v>20261</v>
      </c>
      <c r="F836" s="94" t="s">
        <v>23</v>
      </c>
      <c r="G836" s="12" t="s">
        <v>20</v>
      </c>
      <c r="H836" s="94" t="s">
        <v>57</v>
      </c>
      <c r="I836" s="94">
        <v>1</v>
      </c>
      <c r="J836" s="94" t="s">
        <v>1203</v>
      </c>
      <c r="K836" s="94" t="s">
        <v>962</v>
      </c>
      <c r="L836" s="67" t="s">
        <v>743</v>
      </c>
      <c r="M836" s="94" t="s">
        <v>684</v>
      </c>
      <c r="N836" s="94" t="s">
        <v>644</v>
      </c>
      <c r="O836" s="94" t="s">
        <v>512</v>
      </c>
      <c r="P836" s="94">
        <v>3</v>
      </c>
      <c r="Q836" s="94">
        <v>2</v>
      </c>
      <c r="R836" s="112">
        <v>0</v>
      </c>
      <c r="S836" s="94">
        <v>4</v>
      </c>
      <c r="T836" s="107"/>
      <c r="U836" s="11">
        <v>40</v>
      </c>
      <c r="V836" s="24" t="str">
        <f>IF(W836="","",IFERROR(INDEX(#REF!,MATCH(W836,#REF!,0)),"NUEVO"))</f>
        <v>NUEVO</v>
      </c>
      <c r="W836" s="99" t="s">
        <v>117</v>
      </c>
      <c r="X836" s="49" t="s">
        <v>645</v>
      </c>
      <c r="Y836" s="94" t="s">
        <v>646</v>
      </c>
      <c r="Z836" s="94" t="s">
        <v>647</v>
      </c>
      <c r="AA836" s="94"/>
      <c r="AB836" s="94"/>
      <c r="AC836" s="94"/>
      <c r="AD836" s="24"/>
      <c r="AE836" s="94"/>
      <c r="AF836" s="94" t="s">
        <v>646</v>
      </c>
      <c r="AG836" s="24" t="str">
        <f t="shared" si="509"/>
        <v>TP</v>
      </c>
      <c r="AH836" s="94">
        <v>2</v>
      </c>
      <c r="AI836" s="94">
        <v>18</v>
      </c>
      <c r="AJ836" s="94">
        <v>30</v>
      </c>
      <c r="AK836" s="94">
        <v>22</v>
      </c>
      <c r="AL836" s="94">
        <v>40</v>
      </c>
      <c r="AM836" s="24">
        <f t="shared" si="519"/>
        <v>0</v>
      </c>
      <c r="AN836" s="97">
        <f t="shared" si="511"/>
        <v>0.77083333333333337</v>
      </c>
      <c r="AO836" s="97">
        <f t="shared" si="512"/>
        <v>0.94444444444444442</v>
      </c>
      <c r="AP836" s="24" t="str" cm="1">
        <f t="array" ref="AP836">IF(W836="","",IF(SUMPRODUCT((W836=$W$6:$W$3326)*(AH836=$AH$6:$AH$3326)*(AN836=$AN$6:$AN$3326)*(AO836=$AO$6:$AO$3326)*(ROW($W$6:$W$3326)&lt;&gt;ROW(W836))*((R836=0)*($R$6:$R$3326&gt;0)+(R836&gt;0)*($R$6:$R$3326=0)))&gt;0,"SALONES UNIDOS",IF(SUMPRODUCT((W836=$W$6:$W$3326)*(AH836=$AH$6:$AH$3326)*((AN836&lt;$AO$6:$AO$3326)*(AO836&gt;$AN$6:$AN$3326))*(ROW($W$6:$W$3326)&lt;&gt;ROW(W836)))&gt;0,"CRUZADO","Sin cruce")))</f>
        <v>SALONES UNIDOS</v>
      </c>
      <c r="AQ836" s="97" t="str">
        <f t="shared" si="513"/>
        <v>IN1PRINCIPALIHV</v>
      </c>
      <c r="AR836" s="97" t="str" cm="1">
        <f t="array" ref="AR836">IF(AQ836="","",IF(SUMPRODUCT((AQ836=$AQ$6:$AQ$3326)*(AH836=$AH$6:$AH$3326)*(AN836=$AN$6:$AN$3326)*(AO836=$AO$6:$AO$3326)*(ROW($AQ$6:$AQ$3326)&lt;&gt;ROW(AQ836))*((R836=0)*($R$6:$R$3326&gt;0)+(R836&gt;0)*($R$6:$R$3326=0)))&gt;0,"SALONES UNIDOS",IF(SUMPRODUCT((AQ836=$AQ$6:$AQ$3326)*(AH836=$AH$6:$AH$3326)*((AN836&lt;$AO$6:$AO$3326)*(AO836&gt;$AN$6:$AN$3326))*(ROW($AQ$6:$AQ$3326)&lt;&gt;ROW(AQ836)))&gt;0,"CRUZADO","Sin cruce")))</f>
        <v>Sin cruce</v>
      </c>
    </row>
    <row r="837" spans="3:44" ht="15.6" customHeight="1" x14ac:dyDescent="0.2">
      <c r="C837" s="12" t="s">
        <v>639</v>
      </c>
      <c r="D837" s="94" t="s">
        <v>958</v>
      </c>
      <c r="E837" s="94">
        <v>20261</v>
      </c>
      <c r="F837" s="94" t="s">
        <v>23</v>
      </c>
      <c r="G837" s="12" t="s">
        <v>20</v>
      </c>
      <c r="H837" s="94" t="s">
        <v>57</v>
      </c>
      <c r="I837" s="94">
        <v>1</v>
      </c>
      <c r="J837" s="94" t="s">
        <v>1203</v>
      </c>
      <c r="K837" s="94" t="s">
        <v>963</v>
      </c>
      <c r="L837" s="67" t="s">
        <v>745</v>
      </c>
      <c r="M837" s="94" t="s">
        <v>684</v>
      </c>
      <c r="N837" s="94" t="s">
        <v>644</v>
      </c>
      <c r="O837" s="94" t="s">
        <v>512</v>
      </c>
      <c r="P837" s="94">
        <v>4</v>
      </c>
      <c r="Q837" s="94">
        <v>0</v>
      </c>
      <c r="R837" s="112">
        <v>0</v>
      </c>
      <c r="S837" s="94">
        <v>4</v>
      </c>
      <c r="T837" s="107" t="s">
        <v>685</v>
      </c>
      <c r="U837" s="11">
        <v>40</v>
      </c>
      <c r="V837" s="24" t="str">
        <f>IF(W837="","",IFERROR(INDEX(#REF!,MATCH(W837,#REF!,0)),"NUEVO"))</f>
        <v>NUEVO</v>
      </c>
      <c r="W837" s="99" t="s">
        <v>310</v>
      </c>
      <c r="X837" s="49" t="s">
        <v>645</v>
      </c>
      <c r="Y837" s="94" t="s">
        <v>646</v>
      </c>
      <c r="Z837" s="94" t="s">
        <v>647</v>
      </c>
      <c r="AA837" s="94"/>
      <c r="AB837" s="94"/>
      <c r="AC837" s="94"/>
      <c r="AD837" s="24"/>
      <c r="AE837" s="94"/>
      <c r="AF837" s="94" t="s">
        <v>646</v>
      </c>
      <c r="AG837" s="24" t="str">
        <f t="shared" si="509"/>
        <v>T</v>
      </c>
      <c r="AH837" s="94">
        <v>4</v>
      </c>
      <c r="AI837" s="94">
        <v>18</v>
      </c>
      <c r="AJ837" s="94">
        <v>30</v>
      </c>
      <c r="AK837" s="94">
        <v>21</v>
      </c>
      <c r="AL837" s="94">
        <v>50</v>
      </c>
      <c r="AM837" s="24">
        <f t="shared" si="519"/>
        <v>0</v>
      </c>
      <c r="AN837" s="97">
        <f t="shared" si="511"/>
        <v>0.77083333333333337</v>
      </c>
      <c r="AO837" s="97">
        <f t="shared" si="512"/>
        <v>0.90972222222222221</v>
      </c>
      <c r="AP837" s="24" t="str" cm="1">
        <f t="array" ref="AP837">IF(W837="","",IF(SUMPRODUCT((W837=$W$6:$W$3326)*(AH837=$AH$6:$AH$3326)*(AN837=$AN$6:$AN$3326)*(AO837=$AO$6:$AO$3326)*(ROW($W$6:$W$3326)&lt;&gt;ROW(W837))*((R837=0)*($R$6:$R$3326&gt;0)+(R837&gt;0)*($R$6:$R$3326=0)))&gt;0,"SALONES UNIDOS",IF(SUMPRODUCT((W837=$W$6:$W$3326)*(AH837=$AH$6:$AH$3326)*((AN837&lt;$AO$6:$AO$3326)*(AO837&gt;$AN$6:$AN$3326))*(ROW($W$6:$W$3326)&lt;&gt;ROW(W837)))&gt;0,"CRUZADO","Sin cruce")))</f>
        <v>SALONES UNIDOS</v>
      </c>
      <c r="AQ837" s="97" t="str">
        <f t="shared" si="513"/>
        <v>IN1PRINCIPALIHV</v>
      </c>
      <c r="AR837" s="97" t="str" cm="1">
        <f t="array" ref="AR837">IF(AQ837="","",IF(SUMPRODUCT((AQ837=$AQ$6:$AQ$3326)*(AH837=$AH$6:$AH$3326)*(AN837=$AN$6:$AN$3326)*(AO837=$AO$6:$AO$3326)*(ROW($AQ$6:$AQ$3326)&lt;&gt;ROW(AQ837))*((R837=0)*($R$6:$R$3326&gt;0)+(R837&gt;0)*($R$6:$R$3326=0)))&gt;0,"SALONES UNIDOS",IF(SUMPRODUCT((AQ837=$AQ$6:$AQ$3326)*(AH837=$AH$6:$AH$3326)*((AN837&lt;$AO$6:$AO$3326)*(AO837&gt;$AN$6:$AN$3326))*(ROW($AQ$6:$AQ$3326)&lt;&gt;ROW(AQ837)))&gt;0,"CRUZADO","Sin cruce")))</f>
        <v>Sin cruce</v>
      </c>
    </row>
    <row r="838" spans="3:44" ht="15.6" customHeight="1" x14ac:dyDescent="0.2">
      <c r="C838" s="12" t="s">
        <v>639</v>
      </c>
      <c r="D838" s="94" t="s">
        <v>958</v>
      </c>
      <c r="E838" s="94">
        <v>20261</v>
      </c>
      <c r="F838" s="94" t="s">
        <v>23</v>
      </c>
      <c r="G838" s="12" t="s">
        <v>20</v>
      </c>
      <c r="H838" s="94" t="s">
        <v>57</v>
      </c>
      <c r="I838" s="94">
        <v>1</v>
      </c>
      <c r="J838" s="94" t="s">
        <v>1203</v>
      </c>
      <c r="K838" s="94" t="s">
        <v>964</v>
      </c>
      <c r="L838" s="67" t="s">
        <v>965</v>
      </c>
      <c r="M838" s="94" t="s">
        <v>658</v>
      </c>
      <c r="N838" s="94" t="s">
        <v>644</v>
      </c>
      <c r="O838" s="94" t="s">
        <v>512</v>
      </c>
      <c r="P838" s="94">
        <v>4</v>
      </c>
      <c r="Q838" s="94">
        <v>0</v>
      </c>
      <c r="R838" s="112">
        <v>0</v>
      </c>
      <c r="S838" s="94">
        <v>4</v>
      </c>
      <c r="T838" s="107"/>
      <c r="U838" s="11">
        <v>40</v>
      </c>
      <c r="V838" s="24" t="str">
        <f>IF(W838="","",IFERROR(INDEX(#REF!,MATCH(W838,#REF!,0)),"NUEVO"))</f>
        <v>NUEVO</v>
      </c>
      <c r="W838" s="41" t="s">
        <v>470</v>
      </c>
      <c r="X838" s="49" t="s">
        <v>645</v>
      </c>
      <c r="Y838" s="94" t="s">
        <v>646</v>
      </c>
      <c r="Z838" s="94" t="s">
        <v>647</v>
      </c>
      <c r="AA838" s="94"/>
      <c r="AB838" s="94"/>
      <c r="AC838" s="94"/>
      <c r="AD838" s="24"/>
      <c r="AE838" s="94"/>
      <c r="AF838" s="94" t="s">
        <v>646</v>
      </c>
      <c r="AG838" s="24" t="str">
        <f t="shared" si="509"/>
        <v>T</v>
      </c>
      <c r="AH838" s="94">
        <v>1</v>
      </c>
      <c r="AI838" s="94">
        <v>18</v>
      </c>
      <c r="AJ838" s="94">
        <v>30</v>
      </c>
      <c r="AK838" s="94">
        <v>21</v>
      </c>
      <c r="AL838" s="94">
        <v>50</v>
      </c>
      <c r="AM838" s="24">
        <f t="shared" si="519"/>
        <v>0</v>
      </c>
      <c r="AN838" s="97">
        <f t="shared" si="511"/>
        <v>0.77083333333333337</v>
      </c>
      <c r="AO838" s="97">
        <f t="shared" si="512"/>
        <v>0.90972222222222221</v>
      </c>
      <c r="AP838" s="24" t="str" cm="1">
        <f t="array" ref="AP838">IF(W838="","",IF(SUMPRODUCT((W838=$W$6:$W$3326)*(AH838=$AH$6:$AH$3326)*(AN838=$AN$6:$AN$3326)*(AO838=$AO$6:$AO$3326)*(ROW($W$6:$W$3326)&lt;&gt;ROW(W838))*((R838=0)*($R$6:$R$3326&gt;0)+(R838&gt;0)*($R$6:$R$3326=0)))&gt;0,"SALONES UNIDOS",IF(SUMPRODUCT((W838=$W$6:$W$3326)*(AH838=$AH$6:$AH$3326)*((AN838&lt;$AO$6:$AO$3326)*(AO838&gt;$AN$6:$AN$3326))*(ROW($W$6:$W$3326)&lt;&gt;ROW(W838)))&gt;0,"CRUZADO","Sin cruce")))</f>
        <v>SALONES UNIDOS</v>
      </c>
      <c r="AQ838" s="97" t="str">
        <f t="shared" si="513"/>
        <v>IN1PRINCIPALIHV</v>
      </c>
      <c r="AR838" s="97" t="str" cm="1">
        <f t="array" ref="AR838">IF(AQ838="","",IF(SUMPRODUCT((AQ838=$AQ$6:$AQ$3326)*(AH838=$AH$6:$AH$3326)*(AN838=$AN$6:$AN$3326)*(AO838=$AO$6:$AO$3326)*(ROW($AQ$6:$AQ$3326)&lt;&gt;ROW(AQ838))*((R838=0)*($R$6:$R$3326&gt;0)+(R838&gt;0)*($R$6:$R$3326=0)))&gt;0,"SALONES UNIDOS",IF(SUMPRODUCT((AQ838=$AQ$6:$AQ$3326)*(AH838=$AH$6:$AH$3326)*((AN838&lt;$AO$6:$AO$3326)*(AO838&gt;$AN$6:$AN$3326))*(ROW($AQ$6:$AQ$3326)&lt;&gt;ROW(AQ838)))&gt;0,"CRUZADO","Sin cruce")))</f>
        <v>Sin cruce</v>
      </c>
    </row>
    <row r="839" spans="3:44" ht="15.6" customHeight="1" x14ac:dyDescent="0.2">
      <c r="C839" s="12" t="s">
        <v>639</v>
      </c>
      <c r="D839" s="94" t="s">
        <v>958</v>
      </c>
      <c r="E839" s="94">
        <v>20261</v>
      </c>
      <c r="F839" s="94" t="s">
        <v>23</v>
      </c>
      <c r="G839" s="12" t="s">
        <v>20</v>
      </c>
      <c r="H839" s="94" t="s">
        <v>57</v>
      </c>
      <c r="I839" s="94">
        <v>1</v>
      </c>
      <c r="J839" s="94" t="s">
        <v>1203</v>
      </c>
      <c r="K839" s="94" t="s">
        <v>966</v>
      </c>
      <c r="L839" s="67" t="s">
        <v>747</v>
      </c>
      <c r="M839" s="94" t="s">
        <v>684</v>
      </c>
      <c r="N839" s="94" t="s">
        <v>644</v>
      </c>
      <c r="O839" s="94" t="s">
        <v>512</v>
      </c>
      <c r="P839" s="94">
        <v>2</v>
      </c>
      <c r="Q839" s="94">
        <v>0</v>
      </c>
      <c r="R839" s="106">
        <v>0</v>
      </c>
      <c r="S839" s="94">
        <v>4</v>
      </c>
      <c r="T839" s="107" t="s">
        <v>685</v>
      </c>
      <c r="U839" s="11">
        <v>40</v>
      </c>
      <c r="V839" s="24" t="str">
        <f>IF(W839="","",IFERROR(INDEX(#REF!,MATCH(W839,#REF!,0)),"NUEVO"))</f>
        <v>NUEVO</v>
      </c>
      <c r="W839" s="29" t="s">
        <v>260</v>
      </c>
      <c r="X839" s="49" t="s">
        <v>645</v>
      </c>
      <c r="Y839" s="94" t="s">
        <v>646</v>
      </c>
      <c r="Z839" s="94" t="s">
        <v>647</v>
      </c>
      <c r="AA839" s="94"/>
      <c r="AB839" s="94"/>
      <c r="AC839" s="94"/>
      <c r="AD839" s="24"/>
      <c r="AE839" s="94"/>
      <c r="AF839" s="94" t="s">
        <v>646</v>
      </c>
      <c r="AG839" s="24" t="str">
        <f t="shared" si="509"/>
        <v>T</v>
      </c>
      <c r="AH839" s="94">
        <v>4</v>
      </c>
      <c r="AI839" s="94">
        <v>21</v>
      </c>
      <c r="AJ839" s="94">
        <v>50</v>
      </c>
      <c r="AK839" s="94">
        <v>23</v>
      </c>
      <c r="AL839" s="94">
        <v>30</v>
      </c>
      <c r="AM839" s="24">
        <f t="shared" si="519"/>
        <v>0</v>
      </c>
      <c r="AN839" s="97">
        <f t="shared" si="511"/>
        <v>0.90972222222222221</v>
      </c>
      <c r="AO839" s="97">
        <f t="shared" si="512"/>
        <v>0.97916666666666674</v>
      </c>
      <c r="AP839" s="24" t="str" cm="1">
        <f t="array" ref="AP839">IF(W839="","",IF(SUMPRODUCT((W839=$W$6:$W$3326)*(AH839=$AH$6:$AH$3326)*(AN839=$AN$6:$AN$3326)*(AO839=$AO$6:$AO$3326)*(ROW($W$6:$W$3326)&lt;&gt;ROW(W839))*((R839=0)*($R$6:$R$3326&gt;0)+(R839&gt;0)*($R$6:$R$3326=0)))&gt;0,"SALONES UNIDOS",IF(SUMPRODUCT((W839=$W$6:$W$3326)*(AH839=$AH$6:$AH$3326)*((AN839&lt;$AO$6:$AO$3326)*(AO839&gt;$AN$6:$AN$3326))*(ROW($W$6:$W$3326)&lt;&gt;ROW(W839)))&gt;0,"CRUZADO","Sin cruce")))</f>
        <v>SALONES UNIDOS</v>
      </c>
      <c r="AQ839" s="97" t="str">
        <f t="shared" si="513"/>
        <v>IN1PRINCIPALIHV</v>
      </c>
      <c r="AR839" s="97" t="str" cm="1">
        <f t="array" ref="AR839">IF(AQ839="","",IF(SUMPRODUCT((AQ839=$AQ$6:$AQ$3326)*(AH839=$AH$6:$AH$3326)*(AN839=$AN$6:$AN$3326)*(AO839=$AO$6:$AO$3326)*(ROW($AQ$6:$AQ$3326)&lt;&gt;ROW(AQ839))*((R839=0)*($R$6:$R$3326&gt;0)+(R839&gt;0)*($R$6:$R$3326=0)))&gt;0,"SALONES UNIDOS",IF(SUMPRODUCT((AQ839=$AQ$6:$AQ$3326)*(AH839=$AH$6:$AH$3326)*((AN839&lt;$AO$6:$AO$3326)*(AO839&gt;$AN$6:$AN$3326))*(ROW($AQ$6:$AQ$3326)&lt;&gt;ROW(AQ839)))&gt;0,"CRUZADO","Sin cruce")))</f>
        <v>Sin cruce</v>
      </c>
    </row>
    <row r="840" spans="3:44" ht="15.6" customHeight="1" x14ac:dyDescent="0.2">
      <c r="C840" s="12" t="s">
        <v>639</v>
      </c>
      <c r="D840" s="94" t="s">
        <v>958</v>
      </c>
      <c r="E840" s="94">
        <v>20261</v>
      </c>
      <c r="F840" s="94" t="s">
        <v>23</v>
      </c>
      <c r="G840" s="12" t="s">
        <v>20</v>
      </c>
      <c r="H840" s="94" t="s">
        <v>57</v>
      </c>
      <c r="I840" s="94">
        <v>1</v>
      </c>
      <c r="J840" s="94" t="s">
        <v>1203</v>
      </c>
      <c r="K840" s="94" t="s">
        <v>966</v>
      </c>
      <c r="L840" s="67" t="s">
        <v>747</v>
      </c>
      <c r="M840" s="94" t="s">
        <v>684</v>
      </c>
      <c r="N840" s="94" t="s">
        <v>644</v>
      </c>
      <c r="O840" s="94" t="s">
        <v>512</v>
      </c>
      <c r="P840" s="94">
        <v>2</v>
      </c>
      <c r="Q840" s="94">
        <v>0</v>
      </c>
      <c r="R840" s="106">
        <v>0</v>
      </c>
      <c r="S840" s="94">
        <v>4</v>
      </c>
      <c r="T840" s="107" t="s">
        <v>685</v>
      </c>
      <c r="U840" s="11">
        <v>40</v>
      </c>
      <c r="V840" s="24" t="str">
        <f>IF(W840="","",IFERROR(INDEX(#REF!,MATCH(W840,#REF!,0)),"NUEVO"))</f>
        <v>NUEVO</v>
      </c>
      <c r="W840" s="29" t="s">
        <v>260</v>
      </c>
      <c r="X840" s="49" t="s">
        <v>645</v>
      </c>
      <c r="Y840" s="94" t="s">
        <v>646</v>
      </c>
      <c r="Z840" s="94" t="s">
        <v>647</v>
      </c>
      <c r="AA840" s="94"/>
      <c r="AB840" s="94"/>
      <c r="AC840" s="94"/>
      <c r="AD840" s="24"/>
      <c r="AE840" s="94"/>
      <c r="AF840" s="94" t="s">
        <v>646</v>
      </c>
      <c r="AG840" s="24" t="str">
        <f t="shared" si="509"/>
        <v>T</v>
      </c>
      <c r="AH840" s="94">
        <v>1</v>
      </c>
      <c r="AI840" s="94">
        <v>21</v>
      </c>
      <c r="AJ840" s="94">
        <v>50</v>
      </c>
      <c r="AK840" s="94">
        <v>23</v>
      </c>
      <c r="AL840" s="94">
        <v>30</v>
      </c>
      <c r="AM840" s="24">
        <f t="shared" si="519"/>
        <v>0</v>
      </c>
      <c r="AN840" s="97">
        <f t="shared" si="511"/>
        <v>0.90972222222222221</v>
      </c>
      <c r="AO840" s="97">
        <f t="shared" si="512"/>
        <v>0.97916666666666674</v>
      </c>
      <c r="AP840" s="24" t="str" cm="1">
        <f t="array" ref="AP840">IF(W840="","",IF(SUMPRODUCT((W840=$W$6:$W$3326)*(AH840=$AH$6:$AH$3326)*(AN840=$AN$6:$AN$3326)*(AO840=$AO$6:$AO$3326)*(ROW($W$6:$W$3326)&lt;&gt;ROW(W840))*((R840=0)*($R$6:$R$3326&gt;0)+(R840&gt;0)*($R$6:$R$3326=0)))&gt;0,"SALONES UNIDOS",IF(SUMPRODUCT((W840=$W$6:$W$3326)*(AH840=$AH$6:$AH$3326)*((AN840&lt;$AO$6:$AO$3326)*(AO840&gt;$AN$6:$AN$3326))*(ROW($W$6:$W$3326)&lt;&gt;ROW(W840)))&gt;0,"CRUZADO","Sin cruce")))</f>
        <v>SALONES UNIDOS</v>
      </c>
      <c r="AQ840" s="97" t="str">
        <f t="shared" si="513"/>
        <v>IN1PRINCIPALIHV</v>
      </c>
      <c r="AR840" s="97" t="str" cm="1">
        <f t="array" ref="AR840">IF(AQ840="","",IF(SUMPRODUCT((AQ840=$AQ$6:$AQ$3326)*(AH840=$AH$6:$AH$3326)*(AN840=$AN$6:$AN$3326)*(AO840=$AO$6:$AO$3326)*(ROW($AQ$6:$AQ$3326)&lt;&gt;ROW(AQ840))*((R840=0)*($R$6:$R$3326&gt;0)+(R840&gt;0)*($R$6:$R$3326=0)))&gt;0,"SALONES UNIDOS",IF(SUMPRODUCT((AQ840=$AQ$6:$AQ$3326)*(AH840=$AH$6:$AH$3326)*((AN840&lt;$AO$6:$AO$3326)*(AO840&gt;$AN$6:$AN$3326))*(ROW($AQ$6:$AQ$3326)&lt;&gt;ROW(AQ840)))&gt;0,"CRUZADO","Sin cruce")))</f>
        <v>Sin cruce</v>
      </c>
    </row>
    <row r="841" spans="3:44" ht="15.6" customHeight="1" x14ac:dyDescent="0.2">
      <c r="C841" s="12" t="s">
        <v>639</v>
      </c>
      <c r="D841" s="94" t="s">
        <v>958</v>
      </c>
      <c r="E841" s="94">
        <v>20261</v>
      </c>
      <c r="F841" s="94" t="s">
        <v>23</v>
      </c>
      <c r="G841" s="12" t="s">
        <v>20</v>
      </c>
      <c r="H841" s="94" t="s">
        <v>57</v>
      </c>
      <c r="I841" s="94">
        <v>1</v>
      </c>
      <c r="J841" s="94" t="s">
        <v>1203</v>
      </c>
      <c r="K841" s="94" t="s">
        <v>967</v>
      </c>
      <c r="L841" s="67" t="s">
        <v>689</v>
      </c>
      <c r="M841" s="94" t="s">
        <v>684</v>
      </c>
      <c r="N841" s="94" t="s">
        <v>644</v>
      </c>
      <c r="O841" s="94" t="s">
        <v>512</v>
      </c>
      <c r="P841" s="94">
        <v>4</v>
      </c>
      <c r="Q841" s="94">
        <v>0</v>
      </c>
      <c r="R841" s="112">
        <v>0</v>
      </c>
      <c r="S841" s="94">
        <v>4</v>
      </c>
      <c r="T841" s="107" t="s">
        <v>685</v>
      </c>
      <c r="U841" s="11">
        <v>40</v>
      </c>
      <c r="V841" s="24" t="str">
        <f>IF(W841="","",IFERROR(INDEX(#REF!,MATCH(W841,#REF!,0)),"NUEVO"))</f>
        <v>NUEVO</v>
      </c>
      <c r="W841" s="99" t="s">
        <v>447</v>
      </c>
      <c r="X841" s="49" t="s">
        <v>645</v>
      </c>
      <c r="Y841" s="12" t="s">
        <v>646</v>
      </c>
      <c r="Z841" s="94" t="s">
        <v>647</v>
      </c>
      <c r="AA841" s="94"/>
      <c r="AB841" s="94"/>
      <c r="AC841" s="94"/>
      <c r="AD841" s="24"/>
      <c r="AE841" s="94"/>
      <c r="AF841" s="94" t="s">
        <v>646</v>
      </c>
      <c r="AG841" s="24" t="str">
        <f t="shared" si="509"/>
        <v>T</v>
      </c>
      <c r="AH841" s="94">
        <v>5</v>
      </c>
      <c r="AI841" s="94">
        <v>18</v>
      </c>
      <c r="AJ841" s="94">
        <v>30</v>
      </c>
      <c r="AK841" s="94">
        <v>21</v>
      </c>
      <c r="AL841" s="94">
        <v>50</v>
      </c>
      <c r="AM841" s="24">
        <f t="shared" si="519"/>
        <v>0</v>
      </c>
      <c r="AN841" s="97">
        <f t="shared" si="511"/>
        <v>0.77083333333333337</v>
      </c>
      <c r="AO841" s="97">
        <f t="shared" si="512"/>
        <v>0.90972222222222221</v>
      </c>
      <c r="AP841" s="24" t="str" cm="1">
        <f t="array" ref="AP841">IF(W841="","",IF(SUMPRODUCT((W841=$W$6:$W$3326)*(AH841=$AH$6:$AH$3326)*(AN841=$AN$6:$AN$3326)*(AO841=$AO$6:$AO$3326)*(ROW($W$6:$W$3326)&lt;&gt;ROW(W841))*((R841=0)*($R$6:$R$3326&gt;0)+(R841&gt;0)*($R$6:$R$3326=0)))&gt;0,"SALONES UNIDOS",IF(SUMPRODUCT((W841=$W$6:$W$3326)*(AH841=$AH$6:$AH$3326)*((AN841&lt;$AO$6:$AO$3326)*(AO841&gt;$AN$6:$AN$3326))*(ROW($W$6:$W$3326)&lt;&gt;ROW(W841)))&gt;0,"CRUZADO","Sin cruce")))</f>
        <v>SALONES UNIDOS</v>
      </c>
      <c r="AQ841" s="97" t="str">
        <f t="shared" si="513"/>
        <v>IN1PRINCIPALIHV</v>
      </c>
      <c r="AR841" s="97" t="str" cm="1">
        <f t="array" ref="AR841">IF(AQ841="","",IF(SUMPRODUCT((AQ841=$AQ$6:$AQ$3326)*(AH841=$AH$6:$AH$3326)*(AN841=$AN$6:$AN$3326)*(AO841=$AO$6:$AO$3326)*(ROW($AQ$6:$AQ$3326)&lt;&gt;ROW(AQ841))*((R841=0)*($R$6:$R$3326&gt;0)+(R841&gt;0)*($R$6:$R$3326=0)))&gt;0,"SALONES UNIDOS",IF(SUMPRODUCT((AQ841=$AQ$6:$AQ$3326)*(AH841=$AH$6:$AH$3326)*((AN841&lt;$AO$6:$AO$3326)*(AO841&gt;$AN$6:$AN$3326))*(ROW($AQ$6:$AQ$3326)&lt;&gt;ROW(AQ841)))&gt;0,"CRUZADO","Sin cruce")))</f>
        <v>Sin cruce</v>
      </c>
    </row>
    <row r="842" spans="3:44" ht="15.6" customHeight="1" x14ac:dyDescent="0.2">
      <c r="C842" s="12" t="s">
        <v>639</v>
      </c>
      <c r="D842" s="94" t="s">
        <v>958</v>
      </c>
      <c r="E842" s="94">
        <v>20261</v>
      </c>
      <c r="F842" s="12" t="s">
        <v>23</v>
      </c>
      <c r="G842" s="12" t="s">
        <v>20</v>
      </c>
      <c r="H842" s="12" t="s">
        <v>57</v>
      </c>
      <c r="I842" s="12">
        <v>2</v>
      </c>
      <c r="J842" s="12" t="s">
        <v>16</v>
      </c>
      <c r="K842" s="95" t="s">
        <v>1204</v>
      </c>
      <c r="L842" s="67" t="s">
        <v>909</v>
      </c>
      <c r="M842" s="94" t="s">
        <v>658</v>
      </c>
      <c r="N842" s="94" t="s">
        <v>644</v>
      </c>
      <c r="O842" s="12" t="s">
        <v>512</v>
      </c>
      <c r="P842" s="24">
        <v>3</v>
      </c>
      <c r="Q842" s="24">
        <v>2</v>
      </c>
      <c r="R842" s="47">
        <v>5</v>
      </c>
      <c r="S842" s="24">
        <v>4</v>
      </c>
      <c r="T842" s="39" t="s">
        <v>685</v>
      </c>
      <c r="U842" s="24">
        <v>40</v>
      </c>
      <c r="V842" s="24" t="str">
        <f>IF(W842="","",IFERROR(INDEX(#REF!,MATCH(W842,#REF!,0)),"NUEVO"))</f>
        <v>NUEVO</v>
      </c>
      <c r="W842" s="32" t="s">
        <v>253</v>
      </c>
      <c r="X842" s="49" t="s">
        <v>96</v>
      </c>
      <c r="Y842" s="94" t="s">
        <v>740</v>
      </c>
      <c r="Z842" s="24" t="s">
        <v>647</v>
      </c>
      <c r="AA842" s="94" t="s">
        <v>41</v>
      </c>
      <c r="AB842" s="94" t="s">
        <v>932</v>
      </c>
      <c r="AC842" s="94" t="s">
        <v>685</v>
      </c>
      <c r="AD842" s="24" t="s">
        <v>685</v>
      </c>
      <c r="AE842" s="94" t="s">
        <v>685</v>
      </c>
      <c r="AF842" s="94" t="s">
        <v>740</v>
      </c>
      <c r="AG842" s="24" t="str">
        <f t="shared" si="509"/>
        <v>TP</v>
      </c>
      <c r="AH842" s="94">
        <v>2</v>
      </c>
      <c r="AI842" s="94">
        <v>11</v>
      </c>
      <c r="AJ842" s="94">
        <v>0</v>
      </c>
      <c r="AK842" s="94">
        <v>15</v>
      </c>
      <c r="AL842" s="94">
        <v>10</v>
      </c>
      <c r="AM842" s="24">
        <f t="shared" si="495"/>
        <v>5</v>
      </c>
      <c r="AN842" s="97">
        <f t="shared" si="496"/>
        <v>0.45833333333333331</v>
      </c>
      <c r="AO842" s="97">
        <f t="shared" si="497"/>
        <v>0.63194444444444442</v>
      </c>
      <c r="AP842" s="24" t="str" cm="1">
        <f t="array" ref="AP842">IF(W842="","",IF(SUMPRODUCT((W842=$W$6:$W$3326)*(AH842=$AH$6:$AH$3326)*(AN842=$AN$6:$AN$3326)*(AO842=$AO$6:$AO$3326)*(ROW($W$6:$W$3326)&lt;&gt;ROW(W842))*((R842=0)*($R$6:$R$3326&gt;0)+(R842&gt;0)*($R$6:$R$3326=0)))&gt;0,"SALONES UNIDOS",IF(SUMPRODUCT((W842=$W$6:$W$3326)*(AH842=$AH$6:$AH$3326)*((AN842&lt;$AO$6:$AO$3326)*(AO842&gt;$AN$6:$AN$3326))*(ROW($W$6:$W$3326)&lt;&gt;ROW(W842)))&gt;0,"CRUZADO","Sin cruce")))</f>
        <v>Sin cruce</v>
      </c>
      <c r="AQ842" s="97" t="str">
        <f t="shared" si="508"/>
        <v>IN2PRINCIPALA</v>
      </c>
      <c r="AR842" s="145" t="str" cm="1">
        <f t="array" ref="AR842">IF(AQ842="","",IF(SUMPRODUCT((AQ842=$AQ$6:$AQ$3326)*(AH842=$AH$6:$AH$3326)*(AN842=$AN$6:$AN$3326)*(AO842=$AO$6:$AO$3326)*(ROW($AQ$6:$AQ$3326)&lt;&gt;ROW(AQ842))*((R842=0)*($R$6:$R$3326&gt;0)+(R842&gt;0)*($R$6:$R$3326=0)))&gt;0,"SALONES UNIDOS",IF(SUMPRODUCT((AQ842=$AQ$6:$AQ$3326)*(AH842=$AH$6:$AH$3326)*((AN842&lt;$AO$6:$AO$3326)*(AO842&gt;$AN$6:$AN$3326))*(ROW($AQ$6:$AQ$3326)&lt;&gt;ROW(AQ842)))&gt;0,"CRUZADO","Sin cruce")))</f>
        <v>Sin cruce</v>
      </c>
    </row>
    <row r="843" spans="3:44" ht="15.6" customHeight="1" x14ac:dyDescent="0.2">
      <c r="C843" s="12" t="s">
        <v>639</v>
      </c>
      <c r="D843" s="94" t="s">
        <v>958</v>
      </c>
      <c r="E843" s="94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16</v>
      </c>
      <c r="K843" s="95" t="s">
        <v>1205</v>
      </c>
      <c r="L843" s="67" t="s">
        <v>699</v>
      </c>
      <c r="M843" s="94" t="s">
        <v>684</v>
      </c>
      <c r="N843" s="94" t="s">
        <v>644</v>
      </c>
      <c r="O843" s="12" t="s">
        <v>512</v>
      </c>
      <c r="P843" s="24">
        <v>4</v>
      </c>
      <c r="Q843" s="24">
        <v>0</v>
      </c>
      <c r="R843" s="47">
        <v>4</v>
      </c>
      <c r="S843" s="24">
        <v>4</v>
      </c>
      <c r="T843" s="39" t="s">
        <v>685</v>
      </c>
      <c r="U843" s="24">
        <v>40</v>
      </c>
      <c r="V843" s="24" t="str">
        <f>IF(W843="","",IFERROR(INDEX(#REF!,MATCH(W843,#REF!,0)),"NUEVO"))</f>
        <v>NUEVO</v>
      </c>
      <c r="W843" s="9" t="s">
        <v>379</v>
      </c>
      <c r="X843" s="49" t="s">
        <v>96</v>
      </c>
      <c r="Y843" s="94" t="s">
        <v>740</v>
      </c>
      <c r="Z843" s="24" t="s">
        <v>647</v>
      </c>
      <c r="AA843" s="94" t="s">
        <v>41</v>
      </c>
      <c r="AB843" s="94" t="s">
        <v>932</v>
      </c>
      <c r="AC843" s="94" t="s">
        <v>685</v>
      </c>
      <c r="AD843" s="24" t="s">
        <v>685</v>
      </c>
      <c r="AE843" s="94" t="s">
        <v>685</v>
      </c>
      <c r="AF843" s="24" t="s">
        <v>740</v>
      </c>
      <c r="AG843" s="24" t="str">
        <f t="shared" si="489"/>
        <v>T</v>
      </c>
      <c r="AH843" s="94">
        <v>5</v>
      </c>
      <c r="AI843" s="94">
        <v>7</v>
      </c>
      <c r="AJ843" s="94">
        <v>40</v>
      </c>
      <c r="AK843" s="94">
        <v>11</v>
      </c>
      <c r="AL843" s="94">
        <v>0</v>
      </c>
      <c r="AM843" s="24">
        <f t="shared" si="495"/>
        <v>3.9999999999999987</v>
      </c>
      <c r="AN843" s="97">
        <f t="shared" si="496"/>
        <v>0.31944444444444448</v>
      </c>
      <c r="AO843" s="97">
        <f t="shared" si="497"/>
        <v>0.45833333333333331</v>
      </c>
      <c r="AP843" s="24" t="str" cm="1">
        <f t="array" ref="AP843">IF(W843="","",IF(SUMPRODUCT((W843=$W$6:$W$3326)*(AH843=$AH$6:$AH$3326)*(AN843=$AN$6:$AN$3326)*(AO843=$AO$6:$AO$3326)*(ROW($W$6:$W$3326)&lt;&gt;ROW(W843))*((R843=0)*($R$6:$R$3326&gt;0)+(R843&gt;0)*($R$6:$R$3326=0)))&gt;0,"SALONES UNIDOS",IF(SUMPRODUCT((W843=$W$6:$W$3326)*(AH843=$AH$6:$AH$3326)*((AN843&lt;$AO$6:$AO$3326)*(AO843&gt;$AN$6:$AN$3326))*(ROW($W$6:$W$3326)&lt;&gt;ROW(W843)))&gt;0,"CRUZADO","Sin cruce")))</f>
        <v>Sin cruce</v>
      </c>
      <c r="AQ843" s="97" t="str">
        <f t="shared" si="508"/>
        <v>IN2PRINCIPALA</v>
      </c>
      <c r="AR843" s="145" t="str" cm="1">
        <f t="array" ref="AR843">IF(AQ843="","",IF(SUMPRODUCT((AQ843=$AQ$6:$AQ$3326)*(AH843=$AH$6:$AH$3326)*(AN843=$AN$6:$AN$3326)*(AO843=$AO$6:$AO$3326)*(ROW($AQ$6:$AQ$3326)&lt;&gt;ROW(AQ843))*((R843=0)*($R$6:$R$3326&gt;0)+(R843&gt;0)*($R$6:$R$3326=0)))&gt;0,"SALONES UNIDOS",IF(SUMPRODUCT((AQ843=$AQ$6:$AQ$3326)*(AH843=$AH$6:$AH$3326)*((AN843&lt;$AO$6:$AO$3326)*(AO843&gt;$AN$6:$AN$3326))*(ROW($AQ$6:$AQ$3326)&lt;&gt;ROW(AQ843)))&gt;0,"CRUZADO","Sin cruce")))</f>
        <v>Sin cruce</v>
      </c>
    </row>
    <row r="844" spans="3:44" ht="15.6" customHeight="1" x14ac:dyDescent="0.2">
      <c r="C844" s="12" t="s">
        <v>639</v>
      </c>
      <c r="D844" s="94" t="s">
        <v>958</v>
      </c>
      <c r="E844" s="94">
        <v>20261</v>
      </c>
      <c r="F844" s="12" t="s">
        <v>23</v>
      </c>
      <c r="G844" s="12" t="s">
        <v>20</v>
      </c>
      <c r="H844" s="12" t="s">
        <v>57</v>
      </c>
      <c r="I844" s="12">
        <v>2</v>
      </c>
      <c r="J844" s="12" t="s">
        <v>16</v>
      </c>
      <c r="K844" s="95" t="s">
        <v>1206</v>
      </c>
      <c r="L844" s="67" t="s">
        <v>905</v>
      </c>
      <c r="M844" s="94" t="s">
        <v>684</v>
      </c>
      <c r="N844" s="94" t="s">
        <v>644</v>
      </c>
      <c r="O844" s="12" t="s">
        <v>512</v>
      </c>
      <c r="P844" s="24">
        <v>4</v>
      </c>
      <c r="Q844" s="24">
        <v>0</v>
      </c>
      <c r="R844" s="47">
        <v>4</v>
      </c>
      <c r="S844" s="24">
        <v>4</v>
      </c>
      <c r="T844" s="39" t="s">
        <v>685</v>
      </c>
      <c r="U844" s="24">
        <v>40</v>
      </c>
      <c r="V844" s="24" t="str">
        <f>IF(W844="","",IFERROR(INDEX(#REF!,MATCH(W844,#REF!,0)),"NUEVO"))</f>
        <v>NUEVO</v>
      </c>
      <c r="W844" s="99" t="s">
        <v>132</v>
      </c>
      <c r="X844" s="49" t="s">
        <v>96</v>
      </c>
      <c r="Y844" s="94" t="s">
        <v>740</v>
      </c>
      <c r="Z844" s="24" t="s">
        <v>647</v>
      </c>
      <c r="AA844" s="94" t="s">
        <v>41</v>
      </c>
      <c r="AB844" s="94" t="s">
        <v>932</v>
      </c>
      <c r="AC844" s="94" t="s">
        <v>685</v>
      </c>
      <c r="AD844" s="24" t="s">
        <v>685</v>
      </c>
      <c r="AE844" s="94" t="s">
        <v>685</v>
      </c>
      <c r="AF844" s="24" t="s">
        <v>740</v>
      </c>
      <c r="AG844" s="24" t="str">
        <f t="shared" si="489"/>
        <v>T</v>
      </c>
      <c r="AH844" s="94">
        <v>4</v>
      </c>
      <c r="AI844" s="94">
        <v>7</v>
      </c>
      <c r="AJ844" s="94">
        <v>40</v>
      </c>
      <c r="AK844" s="94">
        <v>11</v>
      </c>
      <c r="AL844" s="94">
        <v>0</v>
      </c>
      <c r="AM844" s="24">
        <f t="shared" si="495"/>
        <v>3.9999999999999987</v>
      </c>
      <c r="AN844" s="97">
        <f t="shared" si="496"/>
        <v>0.31944444444444448</v>
      </c>
      <c r="AO844" s="97">
        <f t="shared" si="497"/>
        <v>0.45833333333333331</v>
      </c>
      <c r="AP844" s="24" t="str" cm="1">
        <f t="array" ref="AP844">IF(W844="","",IF(SUMPRODUCT((W844=$W$6:$W$3326)*(AH844=$AH$6:$AH$3326)*(AN844=$AN$6:$AN$3326)*(AO844=$AO$6:$AO$3326)*(ROW($W$6:$W$3326)&lt;&gt;ROW(W844))*((R844=0)*($R$6:$R$3326&gt;0)+(R844&gt;0)*($R$6:$R$3326=0)))&gt;0,"SALONES UNIDOS",IF(SUMPRODUCT((W844=$W$6:$W$3326)*(AH844=$AH$6:$AH$3326)*((AN844&lt;$AO$6:$AO$3326)*(AO844&gt;$AN$6:$AN$3326))*(ROW($W$6:$W$3326)&lt;&gt;ROW(W844)))&gt;0,"CRUZADO","Sin cruce")))</f>
        <v>Sin cruce</v>
      </c>
      <c r="AQ844" s="97" t="str">
        <f t="shared" si="508"/>
        <v>IN2PRINCIPALA</v>
      </c>
      <c r="AR844" s="145" t="str" cm="1">
        <f t="array" ref="AR844">IF(AQ844="","",IF(SUMPRODUCT((AQ844=$AQ$6:$AQ$3326)*(AH844=$AH$6:$AH$3326)*(AN844=$AN$6:$AN$3326)*(AO844=$AO$6:$AO$3326)*(ROW($AQ$6:$AQ$3326)&lt;&gt;ROW(AQ844))*((R844=0)*($R$6:$R$3326&gt;0)+(R844&gt;0)*($R$6:$R$3326=0)))&gt;0,"SALONES UNIDOS",IF(SUMPRODUCT((AQ844=$AQ$6:$AQ$3326)*(AH844=$AH$6:$AH$3326)*((AN844&lt;$AO$6:$AO$3326)*(AO844&gt;$AN$6:$AN$3326))*(ROW($AQ$6:$AQ$3326)&lt;&gt;ROW(AQ844)))&gt;0,"CRUZADO","Sin cruce")))</f>
        <v>Sin cruce</v>
      </c>
    </row>
    <row r="845" spans="3:44" ht="15.6" customHeight="1" x14ac:dyDescent="0.2">
      <c r="C845" s="12" t="s">
        <v>639</v>
      </c>
      <c r="D845" s="94" t="s">
        <v>958</v>
      </c>
      <c r="E845" s="94">
        <v>20261</v>
      </c>
      <c r="F845" s="12" t="s">
        <v>23</v>
      </c>
      <c r="G845" s="12" t="s">
        <v>20</v>
      </c>
      <c r="H845" s="12" t="s">
        <v>57</v>
      </c>
      <c r="I845" s="12">
        <v>2</v>
      </c>
      <c r="J845" s="12" t="s">
        <v>16</v>
      </c>
      <c r="K845" s="95" t="s">
        <v>1207</v>
      </c>
      <c r="L845" s="67" t="s">
        <v>716</v>
      </c>
      <c r="M845" s="94" t="s">
        <v>684</v>
      </c>
      <c r="N845" s="94" t="s">
        <v>644</v>
      </c>
      <c r="O845" s="12" t="s">
        <v>512</v>
      </c>
      <c r="P845" s="24">
        <v>4</v>
      </c>
      <c r="Q845" s="24">
        <v>0</v>
      </c>
      <c r="R845" s="47">
        <v>4</v>
      </c>
      <c r="S845" s="24">
        <v>4</v>
      </c>
      <c r="T845" s="39" t="s">
        <v>685</v>
      </c>
      <c r="U845" s="24">
        <v>40</v>
      </c>
      <c r="V845" s="24" t="str">
        <f>IF(W845="","",IFERROR(INDEX(#REF!,MATCH(W845,#REF!,0)),"NUEVO"))</f>
        <v>NUEVO</v>
      </c>
      <c r="W845" s="80" t="s">
        <v>536</v>
      </c>
      <c r="X845" s="49" t="s">
        <v>95</v>
      </c>
      <c r="Y845" s="94" t="s">
        <v>740</v>
      </c>
      <c r="Z845" s="24" t="s">
        <v>647</v>
      </c>
      <c r="AA845" s="94" t="s">
        <v>685</v>
      </c>
      <c r="AB845" s="94" t="s">
        <v>685</v>
      </c>
      <c r="AC845" s="94" t="s">
        <v>685</v>
      </c>
      <c r="AD845" s="24" t="s">
        <v>685</v>
      </c>
      <c r="AE845" s="94" t="s">
        <v>685</v>
      </c>
      <c r="AF845" s="94" t="s">
        <v>740</v>
      </c>
      <c r="AG845" s="24" t="str">
        <f t="shared" si="489"/>
        <v>T</v>
      </c>
      <c r="AH845" s="94">
        <v>3</v>
      </c>
      <c r="AI845" s="94">
        <v>7</v>
      </c>
      <c r="AJ845" s="94">
        <v>40</v>
      </c>
      <c r="AK845" s="94">
        <v>11</v>
      </c>
      <c r="AL845" s="94">
        <v>0</v>
      </c>
      <c r="AM845" s="24">
        <f t="shared" si="495"/>
        <v>3.9999999999999987</v>
      </c>
      <c r="AN845" s="97">
        <f t="shared" si="496"/>
        <v>0.31944444444444448</v>
      </c>
      <c r="AO845" s="97">
        <f t="shared" si="497"/>
        <v>0.45833333333333331</v>
      </c>
      <c r="AP845" s="24" t="str" cm="1">
        <f t="array" ref="AP845">IF(W845="","",IF(SUMPRODUCT((W845=$W$6:$W$3326)*(AH845=$AH$6:$AH$3326)*(AN845=$AN$6:$AN$3326)*(AO845=$AO$6:$AO$3326)*(ROW($W$6:$W$3326)&lt;&gt;ROW(W845))*((R845=0)*($R$6:$R$3326&gt;0)+(R845&gt;0)*($R$6:$R$3326=0)))&gt;0,"SALONES UNIDOS",IF(SUMPRODUCT((W845=$W$6:$W$3326)*(AH845=$AH$6:$AH$3326)*((AN845&lt;$AO$6:$AO$3326)*(AO845&gt;$AN$6:$AN$3326))*(ROW($W$6:$W$3326)&lt;&gt;ROW(W845)))&gt;0,"CRUZADO","Sin cruce")))</f>
        <v>Sin cruce</v>
      </c>
      <c r="AQ845" s="97" t="str">
        <f t="shared" si="508"/>
        <v>IN2PRINCIPALA</v>
      </c>
      <c r="AR845" s="145" t="str" cm="1">
        <f t="array" ref="AR845">IF(AQ845="","",IF(SUMPRODUCT((AQ845=$AQ$6:$AQ$3326)*(AH845=$AH$6:$AH$3326)*(AN845=$AN$6:$AN$3326)*(AO845=$AO$6:$AO$3326)*(ROW($AQ$6:$AQ$3326)&lt;&gt;ROW(AQ845))*((R845=0)*($R$6:$R$3326&gt;0)+(R845&gt;0)*($R$6:$R$3326=0)))&gt;0,"SALONES UNIDOS",IF(SUMPRODUCT((AQ845=$AQ$6:$AQ$3326)*(AH845=$AH$6:$AH$3326)*((AN845&lt;$AO$6:$AO$3326)*(AO845&gt;$AN$6:$AN$3326))*(ROW($AQ$6:$AQ$3326)&lt;&gt;ROW(AQ845)))&gt;0,"CRUZADO","Sin cruce")))</f>
        <v>Sin cruce</v>
      </c>
    </row>
    <row r="846" spans="3:44" ht="15.6" customHeight="1" x14ac:dyDescent="0.2">
      <c r="C846" s="12" t="s">
        <v>639</v>
      </c>
      <c r="D846" s="94" t="s">
        <v>958</v>
      </c>
      <c r="E846" s="94">
        <v>20261</v>
      </c>
      <c r="F846" s="12" t="s">
        <v>23</v>
      </c>
      <c r="G846" s="12" t="s">
        <v>20</v>
      </c>
      <c r="H846" s="12" t="s">
        <v>57</v>
      </c>
      <c r="I846" s="12">
        <v>2</v>
      </c>
      <c r="J846" s="12" t="s">
        <v>16</v>
      </c>
      <c r="K846" s="95" t="s">
        <v>1208</v>
      </c>
      <c r="L846" s="67" t="s">
        <v>1209</v>
      </c>
      <c r="M846" s="94" t="s">
        <v>658</v>
      </c>
      <c r="N846" s="94" t="s">
        <v>644</v>
      </c>
      <c r="O846" s="12" t="s">
        <v>512</v>
      </c>
      <c r="P846" s="24">
        <v>1</v>
      </c>
      <c r="Q846" s="24">
        <v>0</v>
      </c>
      <c r="R846" s="47">
        <v>1</v>
      </c>
      <c r="S846" s="24">
        <v>3</v>
      </c>
      <c r="T846" s="39"/>
      <c r="U846" s="24">
        <v>40</v>
      </c>
      <c r="V846" s="24" t="str">
        <f>IF(W846="","",IFERROR(INDEX(#REF!,MATCH(W846,#REF!,0)),"NUEVO"))</f>
        <v>NUEVO</v>
      </c>
      <c r="W846" s="80" t="s">
        <v>280</v>
      </c>
      <c r="X846" s="49" t="s">
        <v>96</v>
      </c>
      <c r="Y846" s="94" t="s">
        <v>740</v>
      </c>
      <c r="Z846" s="24" t="s">
        <v>647</v>
      </c>
      <c r="AA846" s="94" t="s">
        <v>41</v>
      </c>
      <c r="AB846" s="94" t="s">
        <v>932</v>
      </c>
      <c r="AC846" s="94"/>
      <c r="AD846" s="24"/>
      <c r="AE846" s="94"/>
      <c r="AF846" s="94" t="s">
        <v>740</v>
      </c>
      <c r="AG846" s="24" t="str">
        <f t="shared" si="489"/>
        <v>T</v>
      </c>
      <c r="AH846" s="94">
        <v>6</v>
      </c>
      <c r="AI846" s="94">
        <v>8</v>
      </c>
      <c r="AJ846" s="94">
        <v>30</v>
      </c>
      <c r="AK846" s="94">
        <v>9</v>
      </c>
      <c r="AL846" s="94">
        <v>20</v>
      </c>
      <c r="AM846" s="24">
        <f t="shared" ref="AM846:AM847" si="520">IF(R846=0,0,IF(AI846="",R846,IF(X846="HIBRIDO VIRTUAL",0,((((AK846/24)+(AL846/1440))-((AI846/24)+(AJ846/1440)))*1440/50))))</f>
        <v>1.0000000000000013</v>
      </c>
      <c r="AN846" s="97">
        <f t="shared" ref="AN846:AN847" si="521">AI846/24+AJ846/1440</f>
        <v>0.35416666666666663</v>
      </c>
      <c r="AO846" s="97">
        <f t="shared" ref="AO846:AO847" si="522">AK846/24+AL846/1440</f>
        <v>0.3888888888888889</v>
      </c>
      <c r="AP846" s="24" t="str" cm="1">
        <f t="array" ref="AP846">IF(W846="","",IF(SUMPRODUCT((W846=$W$6:$W$3326)*(AH846=$AH$6:$AH$3326)*(AN846=$AN$6:$AN$3326)*(AO846=$AO$6:$AO$3326)*(ROW($W$6:$W$3326)&lt;&gt;ROW(W846))*((R846=0)*($R$6:$R$3326&gt;0)+(R846&gt;0)*($R$6:$R$3326=0)))&gt;0,"SALONES UNIDOS",IF(SUMPRODUCT((W846=$W$6:$W$3326)*(AH846=$AH$6:$AH$3326)*((AN846&lt;$AO$6:$AO$3326)*(AO846&gt;$AN$6:$AN$3326))*(ROW($W$6:$W$3326)&lt;&gt;ROW(W846)))&gt;0,"CRUZADO","Sin cruce")))</f>
        <v>Sin cruce</v>
      </c>
      <c r="AQ846" s="97" t="str">
        <f t="shared" ref="AQ846:AQ847" si="523">TRIM(CONCATENATE(H846,I846,F846,J846))</f>
        <v>IN2PRINCIPALA</v>
      </c>
      <c r="AR846" s="145" t="str" cm="1">
        <f t="array" ref="AR846">IF(AQ846="","",IF(SUMPRODUCT((AQ846=$AQ$6:$AQ$3326)*(AH846=$AH$6:$AH$3326)*(AN846=$AN$6:$AN$3326)*(AO846=$AO$6:$AO$3326)*(ROW($AQ$6:$AQ$3326)&lt;&gt;ROW(AQ846))*((R846=0)*($R$6:$R$3326&gt;0)+(R846&gt;0)*($R$6:$R$3326=0)))&gt;0,"SALONES UNIDOS",IF(SUMPRODUCT((AQ846=$AQ$6:$AQ$3326)*(AH846=$AH$6:$AH$3326)*((AN846&lt;$AO$6:$AO$3326)*(AO846&gt;$AN$6:$AN$3326))*(ROW($AQ$6:$AQ$3326)&lt;&gt;ROW(AQ846)))&gt;0,"CRUZADO","Sin cruce")))</f>
        <v>Sin cruce</v>
      </c>
    </row>
    <row r="847" spans="3:44" ht="15.6" customHeight="1" x14ac:dyDescent="0.2">
      <c r="C847" s="12" t="s">
        <v>639</v>
      </c>
      <c r="D847" s="94" t="s">
        <v>958</v>
      </c>
      <c r="E847" s="94">
        <v>20261</v>
      </c>
      <c r="F847" s="12" t="s">
        <v>23</v>
      </c>
      <c r="G847" s="12" t="s">
        <v>20</v>
      </c>
      <c r="H847" s="12" t="s">
        <v>57</v>
      </c>
      <c r="I847" s="12">
        <v>2</v>
      </c>
      <c r="J847" s="12" t="s">
        <v>16</v>
      </c>
      <c r="K847" s="95" t="s">
        <v>1208</v>
      </c>
      <c r="L847" s="67" t="s">
        <v>1209</v>
      </c>
      <c r="M847" s="94" t="s">
        <v>658</v>
      </c>
      <c r="N847" s="94" t="s">
        <v>644</v>
      </c>
      <c r="O847" s="12" t="s">
        <v>512</v>
      </c>
      <c r="P847" s="24">
        <v>0</v>
      </c>
      <c r="Q847" s="24">
        <v>4</v>
      </c>
      <c r="R847" s="47">
        <v>4</v>
      </c>
      <c r="S847" s="24">
        <v>3</v>
      </c>
      <c r="T847" s="39"/>
      <c r="U847" s="24">
        <v>20</v>
      </c>
      <c r="V847" s="24" t="str">
        <f>IF(W847="","",IFERROR(INDEX(#REF!,MATCH(W847,#REF!,0)),"NUEVO"))</f>
        <v>NUEVO</v>
      </c>
      <c r="W847" s="80" t="s">
        <v>280</v>
      </c>
      <c r="X847" s="49" t="s">
        <v>96</v>
      </c>
      <c r="Y847" s="94" t="s">
        <v>740</v>
      </c>
      <c r="Z847" s="24" t="s">
        <v>647</v>
      </c>
      <c r="AA847" s="94"/>
      <c r="AB847" s="94"/>
      <c r="AC847" s="94"/>
      <c r="AD847" s="24" t="s">
        <v>1026</v>
      </c>
      <c r="AE847" s="94"/>
      <c r="AF847" s="94" t="s">
        <v>740</v>
      </c>
      <c r="AG847" s="24" t="str">
        <f t="shared" si="489"/>
        <v>P</v>
      </c>
      <c r="AH847" s="94">
        <v>6</v>
      </c>
      <c r="AI847" s="94">
        <v>9</v>
      </c>
      <c r="AJ847" s="94">
        <v>20</v>
      </c>
      <c r="AK847" s="94">
        <v>12</v>
      </c>
      <c r="AL847" s="94">
        <v>40</v>
      </c>
      <c r="AM847" s="24">
        <f t="shared" si="520"/>
        <v>4</v>
      </c>
      <c r="AN847" s="97">
        <f t="shared" si="521"/>
        <v>0.3888888888888889</v>
      </c>
      <c r="AO847" s="97">
        <f t="shared" si="522"/>
        <v>0.52777777777777779</v>
      </c>
      <c r="AP847" s="24" t="str" cm="1">
        <f t="array" ref="AP847">IF(W847="","",IF(SUMPRODUCT((W847=$W$6:$W$3326)*(AH847=$AH$6:$AH$3326)*(AN847=$AN$6:$AN$3326)*(AO847=$AO$6:$AO$3326)*(ROW($W$6:$W$3326)&lt;&gt;ROW(W847))*((R847=0)*($R$6:$R$3326&gt;0)+(R847&gt;0)*($R$6:$R$3326=0)))&gt;0,"SALONES UNIDOS",IF(SUMPRODUCT((W847=$W$6:$W$3326)*(AH847=$AH$6:$AH$3326)*((AN847&lt;$AO$6:$AO$3326)*(AO847&gt;$AN$6:$AN$3326))*(ROW($W$6:$W$3326)&lt;&gt;ROW(W847)))&gt;0,"CRUZADO","Sin cruce")))</f>
        <v>Sin cruce</v>
      </c>
      <c r="AQ847" s="97" t="str">
        <f t="shared" si="523"/>
        <v>IN2PRINCIPALA</v>
      </c>
      <c r="AR847" s="145" t="str" cm="1">
        <f t="array" ref="AR847">IF(AQ847="","",IF(SUMPRODUCT((AQ847=$AQ$6:$AQ$3326)*(AH847=$AH$6:$AH$3326)*(AN847=$AN$6:$AN$3326)*(AO847=$AO$6:$AO$3326)*(ROW($AQ$6:$AQ$3326)&lt;&gt;ROW(AQ847))*((R847=0)*($R$6:$R$3326&gt;0)+(R847&gt;0)*($R$6:$R$3326=0)))&gt;0,"SALONES UNIDOS",IF(SUMPRODUCT((AQ847=$AQ$6:$AQ$3326)*(AH847=$AH$6:$AH$3326)*((AN847&lt;$AO$6:$AO$3326)*(AO847&gt;$AN$6:$AN$3326))*(ROW($AQ$6:$AQ$3326)&lt;&gt;ROW(AQ847)))&gt;0,"CRUZADO","Sin cruce")))</f>
        <v>Sin cruce</v>
      </c>
    </row>
    <row r="848" spans="3:44" ht="15.6" customHeight="1" x14ac:dyDescent="0.2">
      <c r="C848" s="12" t="s">
        <v>639</v>
      </c>
      <c r="D848" s="94" t="s">
        <v>958</v>
      </c>
      <c r="E848" s="94">
        <v>20261</v>
      </c>
      <c r="F848" s="12" t="s">
        <v>23</v>
      </c>
      <c r="G848" s="12" t="s">
        <v>20</v>
      </c>
      <c r="H848" s="12" t="s">
        <v>57</v>
      </c>
      <c r="I848" s="12">
        <v>2</v>
      </c>
      <c r="J848" s="12" t="s">
        <v>16</v>
      </c>
      <c r="K848" s="95" t="s">
        <v>1208</v>
      </c>
      <c r="L848" s="67" t="s">
        <v>1209</v>
      </c>
      <c r="M848" s="94" t="s">
        <v>658</v>
      </c>
      <c r="N848" s="94" t="s">
        <v>644</v>
      </c>
      <c r="O848" s="12" t="s">
        <v>512</v>
      </c>
      <c r="P848" s="24">
        <v>0</v>
      </c>
      <c r="Q848" s="24">
        <v>4</v>
      </c>
      <c r="R848" s="47">
        <v>4</v>
      </c>
      <c r="S848" s="24">
        <v>3</v>
      </c>
      <c r="T848" s="39" t="s">
        <v>685</v>
      </c>
      <c r="U848" s="24">
        <v>20</v>
      </c>
      <c r="V848" s="24" t="str">
        <f>IF(W848="","",IFERROR(INDEX(#REF!,MATCH(W848,#REF!,0)),"NUEVO"))</f>
        <v>NUEVO</v>
      </c>
      <c r="W848" s="80" t="s">
        <v>280</v>
      </c>
      <c r="X848" s="49" t="s">
        <v>96</v>
      </c>
      <c r="Y848" s="94" t="s">
        <v>740</v>
      </c>
      <c r="Z848" s="24" t="s">
        <v>647</v>
      </c>
      <c r="AA848" s="94" t="s">
        <v>685</v>
      </c>
      <c r="AB848" s="94" t="s">
        <v>685</v>
      </c>
      <c r="AC848" s="94" t="s">
        <v>685</v>
      </c>
      <c r="AD848" s="24" t="s">
        <v>1026</v>
      </c>
      <c r="AE848" s="94" t="s">
        <v>685</v>
      </c>
      <c r="AF848" s="94" t="s">
        <v>740</v>
      </c>
      <c r="AG848" s="24" t="str">
        <f t="shared" si="489"/>
        <v>P</v>
      </c>
      <c r="AH848" s="94">
        <v>6</v>
      </c>
      <c r="AI848" s="94">
        <v>12</v>
      </c>
      <c r="AJ848" s="94">
        <v>40</v>
      </c>
      <c r="AK848" s="94">
        <v>16</v>
      </c>
      <c r="AL848" s="94">
        <v>0</v>
      </c>
      <c r="AM848" s="24">
        <f t="shared" si="495"/>
        <v>3.9999999999999987</v>
      </c>
      <c r="AN848" s="97">
        <f t="shared" si="496"/>
        <v>0.52777777777777779</v>
      </c>
      <c r="AO848" s="97">
        <f t="shared" si="497"/>
        <v>0.66666666666666663</v>
      </c>
      <c r="AP848" s="24" t="str" cm="1">
        <f t="array" ref="AP848">IF(W848="","",IF(SUMPRODUCT((W848=$W$6:$W$3326)*(AH848=$AH$6:$AH$3326)*(AN848=$AN$6:$AN$3326)*(AO848=$AO$6:$AO$3326)*(ROW($W$6:$W$3326)&lt;&gt;ROW(W848))*((R848=0)*($R$6:$R$3326&gt;0)+(R848&gt;0)*($R$6:$R$3326=0)))&gt;0,"SALONES UNIDOS",IF(SUMPRODUCT((W848=$W$6:$W$3326)*(AH848=$AH$6:$AH$3326)*((AN848&lt;$AO$6:$AO$3326)*(AO848&gt;$AN$6:$AN$3326))*(ROW($W$6:$W$3326)&lt;&gt;ROW(W848)))&gt;0,"CRUZADO","Sin cruce")))</f>
        <v>Sin cruce</v>
      </c>
      <c r="AQ848" s="97" t="str">
        <f t="shared" si="508"/>
        <v>IN2PRINCIPALA</v>
      </c>
      <c r="AR848" s="145" t="str" cm="1">
        <f t="array" ref="AR848">IF(AQ848="","",IF(SUMPRODUCT((AQ848=$AQ$6:$AQ$3326)*(AH848=$AH$6:$AH$3326)*(AN848=$AN$6:$AN$3326)*(AO848=$AO$6:$AO$3326)*(ROW($AQ$6:$AQ$3326)&lt;&gt;ROW(AQ848))*((R848=0)*($R$6:$R$3326&gt;0)+(R848&gt;0)*($R$6:$R$3326=0)))&gt;0,"SALONES UNIDOS",IF(SUMPRODUCT((AQ848=$AQ$6:$AQ$3326)*(AH848=$AH$6:$AH$3326)*((AN848&lt;$AO$6:$AO$3326)*(AO848&gt;$AN$6:$AN$3326))*(ROW($AQ$6:$AQ$3326)&lt;&gt;ROW(AQ848)))&gt;0,"CRUZADO","Sin cruce")))</f>
        <v>Sin cruce</v>
      </c>
    </row>
    <row r="849" spans="1:145" ht="15.6" customHeight="1" x14ac:dyDescent="0.2">
      <c r="C849" s="12" t="s">
        <v>639</v>
      </c>
      <c r="D849" s="94" t="s">
        <v>958</v>
      </c>
      <c r="E849" s="94">
        <v>20261</v>
      </c>
      <c r="F849" s="12" t="s">
        <v>23</v>
      </c>
      <c r="G849" s="12" t="s">
        <v>20</v>
      </c>
      <c r="H849" s="12" t="s">
        <v>57</v>
      </c>
      <c r="I849" s="12">
        <v>2</v>
      </c>
      <c r="J849" s="12" t="s">
        <v>16</v>
      </c>
      <c r="K849" s="95" t="s">
        <v>1210</v>
      </c>
      <c r="L849" s="67" t="s">
        <v>768</v>
      </c>
      <c r="M849" s="94" t="s">
        <v>658</v>
      </c>
      <c r="N849" s="94" t="s">
        <v>644</v>
      </c>
      <c r="O849" s="12" t="s">
        <v>512</v>
      </c>
      <c r="P849" s="24">
        <v>2</v>
      </c>
      <c r="Q849" s="24">
        <v>2</v>
      </c>
      <c r="R849" s="47">
        <v>4</v>
      </c>
      <c r="S849" s="24">
        <v>3</v>
      </c>
      <c r="T849" s="39" t="s">
        <v>685</v>
      </c>
      <c r="U849" s="24">
        <v>40</v>
      </c>
      <c r="V849" s="24" t="str">
        <f>IF(W849="","",IFERROR(INDEX(#REF!,MATCH(W849,#REF!,0)),"NUEVO"))</f>
        <v>NUEVO</v>
      </c>
      <c r="W849" s="111" t="s">
        <v>412</v>
      </c>
      <c r="X849" s="49" t="s">
        <v>96</v>
      </c>
      <c r="Y849" s="94" t="s">
        <v>740</v>
      </c>
      <c r="Z849" s="24" t="s">
        <v>647</v>
      </c>
      <c r="AA849" s="94" t="s">
        <v>41</v>
      </c>
      <c r="AB849" s="94" t="s">
        <v>932</v>
      </c>
      <c r="AC849" s="94" t="s">
        <v>685</v>
      </c>
      <c r="AD849" s="24" t="s">
        <v>685</v>
      </c>
      <c r="AE849" s="94" t="s">
        <v>685</v>
      </c>
      <c r="AF849" s="94" t="s">
        <v>740</v>
      </c>
      <c r="AG849" s="24" t="str">
        <f t="shared" si="489"/>
        <v>TP</v>
      </c>
      <c r="AH849" s="94">
        <v>2</v>
      </c>
      <c r="AI849" s="94">
        <v>7</v>
      </c>
      <c r="AJ849" s="94">
        <v>40</v>
      </c>
      <c r="AK849" s="94">
        <v>11</v>
      </c>
      <c r="AL849" s="94">
        <v>0</v>
      </c>
      <c r="AM849" s="24">
        <f t="shared" si="495"/>
        <v>3.9999999999999987</v>
      </c>
      <c r="AN849" s="97">
        <f t="shared" si="496"/>
        <v>0.31944444444444448</v>
      </c>
      <c r="AO849" s="97">
        <f t="shared" si="497"/>
        <v>0.45833333333333331</v>
      </c>
      <c r="AP849" s="24" t="str" cm="1">
        <f t="array" ref="AP849">IF(W849="","",IF(SUMPRODUCT((W849=$W$6:$W$3326)*(AH849=$AH$6:$AH$3326)*(AN849=$AN$6:$AN$3326)*(AO849=$AO$6:$AO$3326)*(ROW($W$6:$W$3326)&lt;&gt;ROW(W849))*((R849=0)*($R$6:$R$3326&gt;0)+(R849&gt;0)*($R$6:$R$3326=0)))&gt;0,"SALONES UNIDOS",IF(SUMPRODUCT((W849=$W$6:$W$3326)*(AH849=$AH$6:$AH$3326)*((AN849&lt;$AO$6:$AO$3326)*(AO849&gt;$AN$6:$AN$3326))*(ROW($W$6:$W$3326)&lt;&gt;ROW(W849)))&gt;0,"CRUZADO","Sin cruce")))</f>
        <v>Sin cruce</v>
      </c>
      <c r="AQ849" s="97" t="str">
        <f t="shared" si="508"/>
        <v>IN2PRINCIPALA</v>
      </c>
      <c r="AR849" s="145" t="str" cm="1">
        <f t="array" ref="AR849">IF(AQ849="","",IF(SUMPRODUCT((AQ849=$AQ$6:$AQ$3326)*(AH849=$AH$6:$AH$3326)*(AN849=$AN$6:$AN$3326)*(AO849=$AO$6:$AO$3326)*(ROW($AQ$6:$AQ$3326)&lt;&gt;ROW(AQ849))*((R849=0)*($R$6:$R$3326&gt;0)+(R849&gt;0)*($R$6:$R$3326=0)))&gt;0,"SALONES UNIDOS",IF(SUMPRODUCT((AQ849=$AQ$6:$AQ$3326)*(AH849=$AH$6:$AH$3326)*((AN849&lt;$AO$6:$AO$3326)*(AO849&gt;$AN$6:$AN$3326))*(ROW($AQ$6:$AQ$3326)&lt;&gt;ROW(AQ849)))&gt;0,"CRUZADO","Sin cruce")))</f>
        <v>Sin cruce</v>
      </c>
    </row>
    <row r="850" spans="1:145" ht="15.6" customHeight="1" x14ac:dyDescent="0.2">
      <c r="C850" s="12" t="s">
        <v>639</v>
      </c>
      <c r="D850" s="94" t="s">
        <v>958</v>
      </c>
      <c r="E850" s="94">
        <v>20261</v>
      </c>
      <c r="F850" s="12" t="s">
        <v>23</v>
      </c>
      <c r="G850" s="12" t="s">
        <v>20</v>
      </c>
      <c r="H850" s="12" t="s">
        <v>57</v>
      </c>
      <c r="I850" s="12">
        <v>2</v>
      </c>
      <c r="J850" s="12" t="s">
        <v>1211</v>
      </c>
      <c r="K850" s="95" t="s">
        <v>1204</v>
      </c>
      <c r="L850" s="67" t="s">
        <v>909</v>
      </c>
      <c r="M850" s="94" t="s">
        <v>658</v>
      </c>
      <c r="N850" s="94" t="s">
        <v>644</v>
      </c>
      <c r="O850" s="12" t="s">
        <v>512</v>
      </c>
      <c r="P850" s="24">
        <v>3</v>
      </c>
      <c r="Q850" s="24">
        <v>2</v>
      </c>
      <c r="R850" s="47">
        <v>5</v>
      </c>
      <c r="S850" s="24">
        <v>4</v>
      </c>
      <c r="T850" s="39"/>
      <c r="U850" s="24">
        <v>30</v>
      </c>
      <c r="V850" s="24" t="str">
        <f>IF(W850="","",IFERROR(INDEX(#REF!,MATCH(W850,#REF!,0)),"NUEVO"))</f>
        <v>NUEVO</v>
      </c>
      <c r="W850" s="99" t="s">
        <v>254</v>
      </c>
      <c r="X850" s="49" t="s">
        <v>1090</v>
      </c>
      <c r="Y850" s="94" t="s">
        <v>646</v>
      </c>
      <c r="Z850" s="24" t="s">
        <v>647</v>
      </c>
      <c r="AA850" s="94" t="s">
        <v>41</v>
      </c>
      <c r="AB850" s="94" t="s">
        <v>1200</v>
      </c>
      <c r="AC850" s="94"/>
      <c r="AD850" s="24"/>
      <c r="AE850" s="94"/>
      <c r="AF850" s="94" t="s">
        <v>740</v>
      </c>
      <c r="AG850" s="24" t="str">
        <f t="shared" ref="AG850:AG857" si="524">IF(AND(P850&gt;0,Q850&gt;0),"TP",IF(AND(P850&gt;0,Q850=0),"T","P"))</f>
        <v>TP</v>
      </c>
      <c r="AH850" s="94">
        <v>6</v>
      </c>
      <c r="AI850" s="94">
        <v>18</v>
      </c>
      <c r="AJ850" s="94">
        <v>30</v>
      </c>
      <c r="AK850" s="94">
        <v>22</v>
      </c>
      <c r="AL850" s="94">
        <v>40</v>
      </c>
      <c r="AM850" s="24">
        <f t="shared" ref="AM850:AM857" si="525">IF(R850=0,0,IF(AI850="",R850,IF(X850="HIBRIDO VIRTUAL",0,((((AK850/24)+(AL850/1440))-((AI850/24)+(AJ850/1440)))*1440/50))))</f>
        <v>4.9999999999999982</v>
      </c>
      <c r="AN850" s="97">
        <f t="shared" ref="AN850:AN857" si="526">AI850/24+AJ850/1440</f>
        <v>0.77083333333333337</v>
      </c>
      <c r="AO850" s="97">
        <f t="shared" ref="AO850:AO857" si="527">AK850/24+AL850/1440</f>
        <v>0.94444444444444442</v>
      </c>
      <c r="AP850" s="24" t="str" cm="1">
        <f t="array" ref="AP850">IF(W850="","",IF(SUMPRODUCT((W850=$W$6:$W$3326)*(AH850=$AH$6:$AH$3326)*(AN850=$AN$6:$AN$3326)*(AO850=$AO$6:$AO$3326)*(ROW($W$6:$W$3326)&lt;&gt;ROW(W850))*((R850=0)*($R$6:$R$3326&gt;0)+(R850&gt;0)*($R$6:$R$3326=0)))&gt;0,"SALONES UNIDOS",IF(SUMPRODUCT((W850=$W$6:$W$3326)*(AH850=$AH$6:$AH$3326)*((AN850&lt;$AO$6:$AO$3326)*(AO850&gt;$AN$6:$AN$3326))*(ROW($W$6:$W$3326)&lt;&gt;ROW(W850)))&gt;0,"CRUZADO","Sin cruce")))</f>
        <v>SALONES UNIDOS</v>
      </c>
      <c r="AQ850" s="97" t="str">
        <f t="shared" ref="AQ850:AQ857" si="528">TRIM(CONCATENATE(H850,I850,F850,J850))</f>
        <v>IN2PRINCIPALBHP</v>
      </c>
      <c r="AR850" s="145" t="str" cm="1">
        <f t="array" ref="AR850">IF(AQ850="","",IF(SUMPRODUCT((AQ850=$AQ$6:$AQ$3326)*(AH850=$AH$6:$AH$3326)*(AN850=$AN$6:$AN$3326)*(AO850=$AO$6:$AO$3326)*(ROW($AQ$6:$AQ$3326)&lt;&gt;ROW(AQ850))*((R850=0)*($R$6:$R$3326&gt;0)+(R850&gt;0)*($R$6:$R$3326=0)))&gt;0,"SALONES UNIDOS",IF(SUMPRODUCT((AQ850=$AQ$6:$AQ$3326)*(AH850=$AH$6:$AH$3326)*((AN850&lt;$AO$6:$AO$3326)*(AO850&gt;$AN$6:$AN$3326))*(ROW($AQ$6:$AQ$3326)&lt;&gt;ROW(AQ850)))&gt;0,"CRUZADO","Sin cruce")))</f>
        <v>Sin cruce</v>
      </c>
    </row>
    <row r="851" spans="1:145" ht="15.6" customHeight="1" x14ac:dyDescent="0.2">
      <c r="C851" s="12" t="s">
        <v>639</v>
      </c>
      <c r="D851" s="94" t="s">
        <v>958</v>
      </c>
      <c r="E851" s="94">
        <v>20261</v>
      </c>
      <c r="F851" s="12" t="s">
        <v>23</v>
      </c>
      <c r="G851" s="12" t="s">
        <v>20</v>
      </c>
      <c r="H851" s="12" t="s">
        <v>57</v>
      </c>
      <c r="I851" s="12">
        <v>2</v>
      </c>
      <c r="J851" s="12" t="s">
        <v>1211</v>
      </c>
      <c r="K851" s="95" t="s">
        <v>1205</v>
      </c>
      <c r="L851" s="67" t="s">
        <v>699</v>
      </c>
      <c r="M851" s="94" t="s">
        <v>684</v>
      </c>
      <c r="N851" s="94" t="s">
        <v>644</v>
      </c>
      <c r="O851" s="12" t="s">
        <v>512</v>
      </c>
      <c r="P851" s="24">
        <v>4</v>
      </c>
      <c r="Q851" s="24">
        <v>0</v>
      </c>
      <c r="R851" s="47">
        <v>4</v>
      </c>
      <c r="S851" s="24">
        <v>4</v>
      </c>
      <c r="T851" s="39"/>
      <c r="U851" s="24">
        <v>30</v>
      </c>
      <c r="V851" s="24" t="str">
        <f>IF(W851="","",IFERROR(INDEX(#REF!,MATCH(W851,#REF!,0)),"NUEVO"))</f>
        <v>NUEVO</v>
      </c>
      <c r="W851" s="99" t="s">
        <v>310</v>
      </c>
      <c r="X851" s="49" t="s">
        <v>1090</v>
      </c>
      <c r="Y851" s="94" t="s">
        <v>646</v>
      </c>
      <c r="Z851" s="24" t="s">
        <v>647</v>
      </c>
      <c r="AA851" s="94" t="s">
        <v>41</v>
      </c>
      <c r="AB851" s="94" t="s">
        <v>1200</v>
      </c>
      <c r="AC851" s="94"/>
      <c r="AD851" s="24"/>
      <c r="AE851" s="94"/>
      <c r="AF851" s="94" t="s">
        <v>740</v>
      </c>
      <c r="AG851" s="24" t="str">
        <f t="shared" si="524"/>
        <v>T</v>
      </c>
      <c r="AH851" s="94">
        <v>5</v>
      </c>
      <c r="AI851" s="94">
        <v>18</v>
      </c>
      <c r="AJ851" s="94">
        <v>30</v>
      </c>
      <c r="AK851" s="94">
        <v>21</v>
      </c>
      <c r="AL851" s="94">
        <v>50</v>
      </c>
      <c r="AM851" s="24">
        <f t="shared" si="525"/>
        <v>3.9999999999999987</v>
      </c>
      <c r="AN851" s="97">
        <f t="shared" si="526"/>
        <v>0.77083333333333337</v>
      </c>
      <c r="AO851" s="97">
        <f t="shared" si="527"/>
        <v>0.90972222222222221</v>
      </c>
      <c r="AP851" s="24" t="str" cm="1">
        <f t="array" ref="AP851">IF(W851="","",IF(SUMPRODUCT((W851=$W$6:$W$3326)*(AH851=$AH$6:$AH$3326)*(AN851=$AN$6:$AN$3326)*(AO851=$AO$6:$AO$3326)*(ROW($W$6:$W$3326)&lt;&gt;ROW(W851))*((R851=0)*($R$6:$R$3326&gt;0)+(R851&gt;0)*($R$6:$R$3326=0)))&gt;0,"SALONES UNIDOS",IF(SUMPRODUCT((W851=$W$6:$W$3326)*(AH851=$AH$6:$AH$3326)*((AN851&lt;$AO$6:$AO$3326)*(AO851&gt;$AN$6:$AN$3326))*(ROW($W$6:$W$3326)&lt;&gt;ROW(W851)))&gt;0,"CRUZADO","Sin cruce")))</f>
        <v>SALONES UNIDOS</v>
      </c>
      <c r="AQ851" s="97" t="str">
        <f t="shared" si="528"/>
        <v>IN2PRINCIPALBHP</v>
      </c>
      <c r="AR851" s="145" t="str" cm="1">
        <f t="array" ref="AR851">IF(AQ851="","",IF(SUMPRODUCT((AQ851=$AQ$6:$AQ$3326)*(AH851=$AH$6:$AH$3326)*(AN851=$AN$6:$AN$3326)*(AO851=$AO$6:$AO$3326)*(ROW($AQ$6:$AQ$3326)&lt;&gt;ROW(AQ851))*((R851=0)*($R$6:$R$3326&gt;0)+(R851&gt;0)*($R$6:$R$3326=0)))&gt;0,"SALONES UNIDOS",IF(SUMPRODUCT((AQ851=$AQ$6:$AQ$3326)*(AH851=$AH$6:$AH$3326)*((AN851&lt;$AO$6:$AO$3326)*(AO851&gt;$AN$6:$AN$3326))*(ROW($AQ$6:$AQ$3326)&lt;&gt;ROW(AQ851)))&gt;0,"CRUZADO","Sin cruce")))</f>
        <v>Sin cruce</v>
      </c>
    </row>
    <row r="852" spans="1:145" ht="15.6" customHeight="1" x14ac:dyDescent="0.2">
      <c r="C852" s="12" t="s">
        <v>639</v>
      </c>
      <c r="D852" s="94" t="s">
        <v>958</v>
      </c>
      <c r="E852" s="94">
        <v>20261</v>
      </c>
      <c r="F852" s="12" t="s">
        <v>23</v>
      </c>
      <c r="G852" s="12" t="s">
        <v>20</v>
      </c>
      <c r="H852" s="12" t="s">
        <v>57</v>
      </c>
      <c r="I852" s="12">
        <v>2</v>
      </c>
      <c r="J852" s="12" t="s">
        <v>1211</v>
      </c>
      <c r="K852" s="95" t="s">
        <v>1206</v>
      </c>
      <c r="L852" s="67" t="s">
        <v>905</v>
      </c>
      <c r="M852" s="94" t="s">
        <v>684</v>
      </c>
      <c r="N852" s="94" t="s">
        <v>644</v>
      </c>
      <c r="O852" s="12" t="s">
        <v>512</v>
      </c>
      <c r="P852" s="24">
        <v>2</v>
      </c>
      <c r="Q852" s="24">
        <v>0</v>
      </c>
      <c r="R852" s="47">
        <v>2</v>
      </c>
      <c r="S852" s="24">
        <v>4</v>
      </c>
      <c r="T852" s="39"/>
      <c r="U852" s="24">
        <v>30</v>
      </c>
      <c r="V852" s="24" t="str">
        <f>IF(W852="","",IFERROR(INDEX(#REF!,MATCH(W852,#REF!,0)),"NUEVO"))</f>
        <v>NUEVO</v>
      </c>
      <c r="W852" s="9" t="s">
        <v>447</v>
      </c>
      <c r="X852" s="49" t="s">
        <v>1090</v>
      </c>
      <c r="Y852" s="94" t="s">
        <v>646</v>
      </c>
      <c r="Z852" s="24" t="s">
        <v>647</v>
      </c>
      <c r="AA852" s="94" t="s">
        <v>41</v>
      </c>
      <c r="AB852" s="94" t="s">
        <v>1200</v>
      </c>
      <c r="AC852" s="94"/>
      <c r="AD852" s="94"/>
      <c r="AE852" s="94"/>
      <c r="AF852" s="94" t="s">
        <v>740</v>
      </c>
      <c r="AG852" s="24" t="str">
        <f t="shared" ref="AG852" si="529">IF(AND(P852&gt;0,Q852&gt;0),"TP",IF(AND(P852&gt;0,Q852=0),"T","P"))</f>
        <v>T</v>
      </c>
      <c r="AH852" s="94">
        <v>5</v>
      </c>
      <c r="AI852" s="94">
        <v>21</v>
      </c>
      <c r="AJ852" s="94">
        <v>50</v>
      </c>
      <c r="AK852" s="94">
        <v>23</v>
      </c>
      <c r="AL852" s="94">
        <v>30</v>
      </c>
      <c r="AM852" s="24">
        <f t="shared" si="525"/>
        <v>2.0000000000000027</v>
      </c>
      <c r="AN852" s="97">
        <f t="shared" ref="AN852" si="530">AI852/24+AJ852/1440</f>
        <v>0.90972222222222221</v>
      </c>
      <c r="AO852" s="97">
        <f t="shared" ref="AO852" si="531">AK852/24+AL852/1440</f>
        <v>0.97916666666666674</v>
      </c>
      <c r="AP852" s="24" t="str" cm="1">
        <f t="array" ref="AP852">IF(W852="","",IF(SUMPRODUCT((W852=$W$6:$W$3326)*(AH852=$AH$6:$AH$3326)*(AN852=$AN$6:$AN$3326)*(AO852=$AO$6:$AO$3326)*(ROW($W$6:$W$3326)&lt;&gt;ROW(W852))*((R852=0)*($R$6:$R$3326&gt;0)+(R852&gt;0)*($R$6:$R$3326=0)))&gt;0,"SALONES UNIDOS",IF(SUMPRODUCT((W852=$W$6:$W$3326)*(AH852=$AH$6:$AH$3326)*((AN852&lt;$AO$6:$AO$3326)*(AO852&gt;$AN$6:$AN$3326))*(ROW($W$6:$W$3326)&lt;&gt;ROW(W852)))&gt;0,"CRUZADO","Sin cruce")))</f>
        <v>SALONES UNIDOS</v>
      </c>
      <c r="AQ852" s="97" t="str">
        <f t="shared" ref="AQ852" si="532">TRIM(CONCATENATE(H852,I852,F852,J852))</f>
        <v>IN2PRINCIPALBHP</v>
      </c>
      <c r="AR852" s="145" t="str" cm="1">
        <f t="array" ref="AR852">IF(AQ852="","",IF(SUMPRODUCT((AQ852=$AQ$6:$AQ$3326)*(AH852=$AH$6:$AH$3326)*(AN852=$AN$6:$AN$3326)*(AO852=$AO$6:$AO$3326)*(ROW($AQ$6:$AQ$3326)&lt;&gt;ROW(AQ852))*((R852=0)*($R$6:$R$3326&gt;0)+(R852&gt;0)*($R$6:$R$3326=0)))&gt;0,"SALONES UNIDOS",IF(SUMPRODUCT((AQ852=$AQ$6:$AQ$3326)*(AH852=$AH$6:$AH$3326)*((AN852&lt;$AO$6:$AO$3326)*(AO852&gt;$AN$6:$AN$3326))*(ROW($AQ$6:$AQ$3326)&lt;&gt;ROW(AQ852)))&gt;0,"CRUZADO","Sin cruce")))</f>
        <v>Sin cruce</v>
      </c>
    </row>
    <row r="853" spans="1:145" ht="15.6" customHeight="1" x14ac:dyDescent="0.2">
      <c r="C853" s="12" t="s">
        <v>639</v>
      </c>
      <c r="D853" s="94" t="s">
        <v>958</v>
      </c>
      <c r="E853" s="94">
        <v>20261</v>
      </c>
      <c r="F853" s="12" t="s">
        <v>23</v>
      </c>
      <c r="G853" s="12" t="s">
        <v>20</v>
      </c>
      <c r="H853" s="12" t="s">
        <v>57</v>
      </c>
      <c r="I853" s="12">
        <v>2</v>
      </c>
      <c r="J853" s="12" t="s">
        <v>1211</v>
      </c>
      <c r="K853" s="95" t="s">
        <v>1206</v>
      </c>
      <c r="L853" s="67" t="s">
        <v>905</v>
      </c>
      <c r="M853" s="94" t="s">
        <v>684</v>
      </c>
      <c r="N853" s="94" t="s">
        <v>644</v>
      </c>
      <c r="O853" s="12" t="s">
        <v>512</v>
      </c>
      <c r="P853" s="24">
        <v>2</v>
      </c>
      <c r="Q853" s="24">
        <v>0</v>
      </c>
      <c r="R853" s="47">
        <v>2</v>
      </c>
      <c r="S853" s="24">
        <v>4</v>
      </c>
      <c r="T853" s="39"/>
      <c r="U853" s="24">
        <v>30</v>
      </c>
      <c r="V853" s="24" t="str">
        <f>IF(W853="","",IFERROR(INDEX(#REF!,MATCH(W853,#REF!,0)),"NUEVO"))</f>
        <v>NUEVO</v>
      </c>
      <c r="W853" s="9" t="s">
        <v>447</v>
      </c>
      <c r="X853" s="49" t="s">
        <v>1090</v>
      </c>
      <c r="Y853" s="94" t="s">
        <v>646</v>
      </c>
      <c r="Z853" s="24" t="s">
        <v>647</v>
      </c>
      <c r="AA853" s="94" t="s">
        <v>41</v>
      </c>
      <c r="AB853" s="94" t="s">
        <v>1200</v>
      </c>
      <c r="AC853" s="94"/>
      <c r="AD853" s="24"/>
      <c r="AE853" s="94"/>
      <c r="AF853" s="94" t="s">
        <v>740</v>
      </c>
      <c r="AG853" s="24" t="str">
        <f t="shared" si="524"/>
        <v>T</v>
      </c>
      <c r="AH853" s="94">
        <v>4</v>
      </c>
      <c r="AI853" s="94">
        <v>21</v>
      </c>
      <c r="AJ853" s="94">
        <v>50</v>
      </c>
      <c r="AK853" s="94">
        <v>23</v>
      </c>
      <c r="AL853" s="94">
        <v>30</v>
      </c>
      <c r="AM853" s="24">
        <f t="shared" si="525"/>
        <v>2.0000000000000027</v>
      </c>
      <c r="AN853" s="97">
        <f t="shared" si="526"/>
        <v>0.90972222222222221</v>
      </c>
      <c r="AO853" s="97">
        <f t="shared" si="527"/>
        <v>0.97916666666666674</v>
      </c>
      <c r="AP853" s="24" t="str" cm="1">
        <f t="array" ref="AP853">IF(W853="","",IF(SUMPRODUCT((W853=$W$6:$W$3326)*(AH853=$AH$6:$AH$3326)*(AN853=$AN$6:$AN$3326)*(AO853=$AO$6:$AO$3326)*(ROW($W$6:$W$3326)&lt;&gt;ROW(W853))*((R853=0)*($R$6:$R$3326&gt;0)+(R853&gt;0)*($R$6:$R$3326=0)))&gt;0,"SALONES UNIDOS",IF(SUMPRODUCT((W853=$W$6:$W$3326)*(AH853=$AH$6:$AH$3326)*((AN853&lt;$AO$6:$AO$3326)*(AO853&gt;$AN$6:$AN$3326))*(ROW($W$6:$W$3326)&lt;&gt;ROW(W853)))&gt;0,"CRUZADO","Sin cruce")))</f>
        <v>SALONES UNIDOS</v>
      </c>
      <c r="AQ853" s="97" t="str">
        <f t="shared" si="528"/>
        <v>IN2PRINCIPALBHP</v>
      </c>
      <c r="AR853" s="145" t="str" cm="1">
        <f t="array" ref="AR853">IF(AQ853="","",IF(SUMPRODUCT((AQ853=$AQ$6:$AQ$3326)*(AH853=$AH$6:$AH$3326)*(AN853=$AN$6:$AN$3326)*(AO853=$AO$6:$AO$3326)*(ROW($AQ$6:$AQ$3326)&lt;&gt;ROW(AQ853))*((R853=0)*($R$6:$R$3326&gt;0)+(R853&gt;0)*($R$6:$R$3326=0)))&gt;0,"SALONES UNIDOS",IF(SUMPRODUCT((AQ853=$AQ$6:$AQ$3326)*(AH853=$AH$6:$AH$3326)*((AN853&lt;$AO$6:$AO$3326)*(AO853&gt;$AN$6:$AN$3326))*(ROW($AQ$6:$AQ$3326)&lt;&gt;ROW(AQ853)))&gt;0,"CRUZADO","Sin cruce")))</f>
        <v>Sin cruce</v>
      </c>
    </row>
    <row r="854" spans="1:145" ht="15.6" customHeight="1" x14ac:dyDescent="0.2">
      <c r="C854" s="12" t="s">
        <v>639</v>
      </c>
      <c r="D854" s="94" t="s">
        <v>958</v>
      </c>
      <c r="E854" s="94">
        <v>20261</v>
      </c>
      <c r="F854" s="11" t="s">
        <v>23</v>
      </c>
      <c r="G854" s="11" t="s">
        <v>20</v>
      </c>
      <c r="H854" s="11" t="s">
        <v>57</v>
      </c>
      <c r="I854" s="11">
        <v>2</v>
      </c>
      <c r="J854" s="12" t="s">
        <v>1211</v>
      </c>
      <c r="K854" s="95" t="s">
        <v>1207</v>
      </c>
      <c r="L854" s="67" t="s">
        <v>716</v>
      </c>
      <c r="M854" s="94" t="s">
        <v>684</v>
      </c>
      <c r="N854" s="94" t="s">
        <v>644</v>
      </c>
      <c r="O854" s="12" t="s">
        <v>512</v>
      </c>
      <c r="P854" s="24">
        <v>4</v>
      </c>
      <c r="Q854" s="24">
        <v>0</v>
      </c>
      <c r="R854" s="47">
        <v>4</v>
      </c>
      <c r="S854" s="24">
        <v>4</v>
      </c>
      <c r="T854" s="39"/>
      <c r="U854" s="24">
        <v>30</v>
      </c>
      <c r="V854" s="24" t="str">
        <f>IF(W854="","",IFERROR(INDEX(#REF!,MATCH(W854,#REF!,0)),"NUEVO"))</f>
        <v>NUEVO</v>
      </c>
      <c r="W854" s="111" t="s">
        <v>412</v>
      </c>
      <c r="X854" s="49" t="s">
        <v>1090</v>
      </c>
      <c r="Y854" s="94" t="s">
        <v>646</v>
      </c>
      <c r="Z854" s="24" t="s">
        <v>647</v>
      </c>
      <c r="AA854" s="94" t="s">
        <v>41</v>
      </c>
      <c r="AB854" s="94" t="s">
        <v>1200</v>
      </c>
      <c r="AC854" s="94"/>
      <c r="AD854" s="24"/>
      <c r="AE854" s="94"/>
      <c r="AF854" s="94" t="s">
        <v>740</v>
      </c>
      <c r="AG854" s="24" t="str">
        <f t="shared" si="524"/>
        <v>T</v>
      </c>
      <c r="AH854" s="94">
        <v>1</v>
      </c>
      <c r="AI854" s="94">
        <v>18</v>
      </c>
      <c r="AJ854" s="94">
        <v>30</v>
      </c>
      <c r="AK854" s="94">
        <v>21</v>
      </c>
      <c r="AL854" s="94">
        <v>50</v>
      </c>
      <c r="AM854" s="24">
        <f t="shared" si="525"/>
        <v>3.9999999999999987</v>
      </c>
      <c r="AN854" s="97">
        <f t="shared" si="526"/>
        <v>0.77083333333333337</v>
      </c>
      <c r="AO854" s="97">
        <f t="shared" si="527"/>
        <v>0.90972222222222221</v>
      </c>
      <c r="AP854" s="24" t="str" cm="1">
        <f t="array" ref="AP854">IF(W854="","",IF(SUMPRODUCT((W854=$W$6:$W$3326)*(AH854=$AH$6:$AH$3326)*(AN854=$AN$6:$AN$3326)*(AO854=$AO$6:$AO$3326)*(ROW($W$6:$W$3326)&lt;&gt;ROW(W854))*((R854=0)*($R$6:$R$3326&gt;0)+(R854&gt;0)*($R$6:$R$3326=0)))&gt;0,"SALONES UNIDOS",IF(SUMPRODUCT((W854=$W$6:$W$3326)*(AH854=$AH$6:$AH$3326)*((AN854&lt;$AO$6:$AO$3326)*(AO854&gt;$AN$6:$AN$3326))*(ROW($W$6:$W$3326)&lt;&gt;ROW(W854)))&gt;0,"CRUZADO","Sin cruce")))</f>
        <v>SALONES UNIDOS</v>
      </c>
      <c r="AQ854" s="97" t="str">
        <f t="shared" si="528"/>
        <v>IN2PRINCIPALBHP</v>
      </c>
      <c r="AR854" s="145" t="str" cm="1">
        <f t="array" ref="AR854">IF(AQ854="","",IF(SUMPRODUCT((AQ854=$AQ$6:$AQ$3326)*(AH854=$AH$6:$AH$3326)*(AN854=$AN$6:$AN$3326)*(AO854=$AO$6:$AO$3326)*(ROW($AQ$6:$AQ$3326)&lt;&gt;ROW(AQ854))*((R854=0)*($R$6:$R$3326&gt;0)+(R854&gt;0)*($R$6:$R$3326=0)))&gt;0,"SALONES UNIDOS",IF(SUMPRODUCT((AQ854=$AQ$6:$AQ$3326)*(AH854=$AH$6:$AH$3326)*((AN854&lt;$AO$6:$AO$3326)*(AO854&gt;$AN$6:$AN$3326))*(ROW($AQ$6:$AQ$3326)&lt;&gt;ROW(AQ854)))&gt;0,"CRUZADO","Sin cruce")))</f>
        <v>Sin cruce</v>
      </c>
    </row>
    <row r="855" spans="1:145" ht="15.6" customHeight="1" x14ac:dyDescent="0.2">
      <c r="C855" s="12" t="s">
        <v>639</v>
      </c>
      <c r="D855" s="94" t="s">
        <v>958</v>
      </c>
      <c r="E855" s="94">
        <v>20261</v>
      </c>
      <c r="F855" s="11" t="s">
        <v>23</v>
      </c>
      <c r="G855" s="11" t="s">
        <v>20</v>
      </c>
      <c r="H855" s="11" t="s">
        <v>57</v>
      </c>
      <c r="I855" s="11">
        <v>2</v>
      </c>
      <c r="J855" s="12" t="s">
        <v>26</v>
      </c>
      <c r="K855" s="95" t="s">
        <v>1208</v>
      </c>
      <c r="L855" s="67" t="s">
        <v>1209</v>
      </c>
      <c r="M855" s="94" t="s">
        <v>658</v>
      </c>
      <c r="N855" s="94" t="s">
        <v>644</v>
      </c>
      <c r="O855" s="12" t="s">
        <v>512</v>
      </c>
      <c r="P855" s="24">
        <v>1</v>
      </c>
      <c r="Q855" s="24">
        <v>0</v>
      </c>
      <c r="R855" s="47">
        <v>1</v>
      </c>
      <c r="S855" s="24">
        <v>3</v>
      </c>
      <c r="T855" s="39"/>
      <c r="U855" s="24">
        <v>30</v>
      </c>
      <c r="V855" s="24" t="str">
        <f>IF(W855="","",IFERROR(INDEX(#REF!,MATCH(W855,#REF!,0)),"NUEVO"))</f>
        <v>NUEVO</v>
      </c>
      <c r="W855" s="85" t="s">
        <v>597</v>
      </c>
      <c r="X855" s="49" t="s">
        <v>95</v>
      </c>
      <c r="Y855" s="94" t="s">
        <v>646</v>
      </c>
      <c r="Z855" s="24" t="s">
        <v>647</v>
      </c>
      <c r="AA855" s="94"/>
      <c r="AB855" s="94"/>
      <c r="AC855" s="94"/>
      <c r="AD855" s="24"/>
      <c r="AE855" s="94"/>
      <c r="AF855" s="94" t="s">
        <v>740</v>
      </c>
      <c r="AG855" s="24" t="str">
        <f t="shared" si="524"/>
        <v>T</v>
      </c>
      <c r="AH855" s="94">
        <v>2</v>
      </c>
      <c r="AI855" s="94">
        <v>18</v>
      </c>
      <c r="AJ855" s="94">
        <v>30</v>
      </c>
      <c r="AK855" s="94">
        <v>19</v>
      </c>
      <c r="AL855" s="94">
        <v>20</v>
      </c>
      <c r="AM855" s="24">
        <f t="shared" si="525"/>
        <v>0.99999999999999645</v>
      </c>
      <c r="AN855" s="97">
        <f t="shared" si="526"/>
        <v>0.77083333333333337</v>
      </c>
      <c r="AO855" s="97">
        <f t="shared" si="527"/>
        <v>0.80555555555555547</v>
      </c>
      <c r="AP855" s="24" t="str" cm="1">
        <f t="array" ref="AP855">IF(W855="","",IF(SUMPRODUCT((W855=$W$6:$W$3326)*(AH855=$AH$6:$AH$3326)*(AN855=$AN$6:$AN$3326)*(AO855=$AO$6:$AO$3326)*(ROW($W$6:$W$3326)&lt;&gt;ROW(W855))*((R855=0)*($R$6:$R$3326&gt;0)+(R855&gt;0)*($R$6:$R$3326=0)))&gt;0,"SALONES UNIDOS",IF(SUMPRODUCT((W855=$W$6:$W$3326)*(AH855=$AH$6:$AH$3326)*((AN855&lt;$AO$6:$AO$3326)*(AO855&gt;$AN$6:$AN$3326))*(ROW($W$6:$W$3326)&lt;&gt;ROW(W855)))&gt;0,"CRUZADO","Sin cruce")))</f>
        <v>Sin cruce</v>
      </c>
      <c r="AQ855" s="97" t="str">
        <f t="shared" si="528"/>
        <v>IN2PRINCIPALB</v>
      </c>
      <c r="AR855" s="145" t="str" cm="1">
        <f t="array" ref="AR855">IF(AQ855="","",IF(SUMPRODUCT((AQ855=$AQ$6:$AQ$3326)*(AH855=$AH$6:$AH$3326)*(AN855=$AN$6:$AN$3326)*(AO855=$AO$6:$AO$3326)*(ROW($AQ$6:$AQ$3326)&lt;&gt;ROW(AQ855))*((R855=0)*($R$6:$R$3326&gt;0)+(R855&gt;0)*($R$6:$R$3326=0)))&gt;0,"SALONES UNIDOS",IF(SUMPRODUCT((AQ855=$AQ$6:$AQ$3326)*(AH855=$AH$6:$AH$3326)*((AN855&lt;$AO$6:$AO$3326)*(AO855&gt;$AN$6:$AN$3326))*(ROW($AQ$6:$AQ$3326)&lt;&gt;ROW(AQ855)))&gt;0,"CRUZADO","Sin cruce")))</f>
        <v>Sin cruce</v>
      </c>
    </row>
    <row r="856" spans="1:145" ht="15.6" customHeight="1" x14ac:dyDescent="0.2">
      <c r="C856" s="12" t="s">
        <v>639</v>
      </c>
      <c r="D856" s="94" t="s">
        <v>958</v>
      </c>
      <c r="E856" s="94">
        <v>20261</v>
      </c>
      <c r="F856" s="12" t="s">
        <v>23</v>
      </c>
      <c r="G856" s="12" t="s">
        <v>20</v>
      </c>
      <c r="H856" s="12" t="s">
        <v>57</v>
      </c>
      <c r="I856" s="12">
        <v>2</v>
      </c>
      <c r="J856" s="12" t="s">
        <v>26</v>
      </c>
      <c r="K856" s="95" t="s">
        <v>1208</v>
      </c>
      <c r="L856" s="67" t="s">
        <v>1209</v>
      </c>
      <c r="M856" s="94" t="s">
        <v>658</v>
      </c>
      <c r="N856" s="94" t="s">
        <v>644</v>
      </c>
      <c r="O856" s="12" t="s">
        <v>512</v>
      </c>
      <c r="P856" s="24">
        <v>0</v>
      </c>
      <c r="Q856" s="24">
        <v>4</v>
      </c>
      <c r="R856" s="47">
        <v>4</v>
      </c>
      <c r="S856" s="24">
        <v>3</v>
      </c>
      <c r="T856" s="39"/>
      <c r="U856" s="24">
        <v>30</v>
      </c>
      <c r="V856" s="24" t="str">
        <f>IF(W856="","",IFERROR(INDEX(#REF!,MATCH(W856,#REF!,0)),"NUEVO"))</f>
        <v>NUEVO</v>
      </c>
      <c r="W856" s="85" t="s">
        <v>597</v>
      </c>
      <c r="X856" s="49" t="s">
        <v>95</v>
      </c>
      <c r="Y856" s="94" t="s">
        <v>646</v>
      </c>
      <c r="Z856" s="24" t="s">
        <v>647</v>
      </c>
      <c r="AA856" s="94"/>
      <c r="AB856" s="94"/>
      <c r="AC856" s="94"/>
      <c r="AD856" s="24"/>
      <c r="AE856" s="94"/>
      <c r="AF856" s="94" t="s">
        <v>740</v>
      </c>
      <c r="AG856" s="24" t="str">
        <f t="shared" si="524"/>
        <v>P</v>
      </c>
      <c r="AH856" s="94">
        <v>2</v>
      </c>
      <c r="AI856" s="94">
        <v>19</v>
      </c>
      <c r="AJ856" s="94">
        <v>20</v>
      </c>
      <c r="AK856" s="94">
        <v>22</v>
      </c>
      <c r="AL856" s="94">
        <v>40</v>
      </c>
      <c r="AM856" s="24">
        <f t="shared" si="525"/>
        <v>4.0000000000000018</v>
      </c>
      <c r="AN856" s="97">
        <f t="shared" si="526"/>
        <v>0.80555555555555547</v>
      </c>
      <c r="AO856" s="97">
        <f t="shared" si="527"/>
        <v>0.94444444444444442</v>
      </c>
      <c r="AP856" s="24" t="str" cm="1">
        <f t="array" ref="AP856">IF(W856="","",IF(SUMPRODUCT((W856=$W$6:$W$3326)*(AH856=$AH$6:$AH$3326)*(AN856=$AN$6:$AN$3326)*(AO856=$AO$6:$AO$3326)*(ROW($W$6:$W$3326)&lt;&gt;ROW(W856))*((R856=0)*($R$6:$R$3326&gt;0)+(R856&gt;0)*($R$6:$R$3326=0)))&gt;0,"SALONES UNIDOS",IF(SUMPRODUCT((W856=$W$6:$W$3326)*(AH856=$AH$6:$AH$3326)*((AN856&lt;$AO$6:$AO$3326)*(AO856&gt;$AN$6:$AN$3326))*(ROW($W$6:$W$3326)&lt;&gt;ROW(W856)))&gt;0,"CRUZADO","Sin cruce")))</f>
        <v>Sin cruce</v>
      </c>
      <c r="AQ856" s="97" t="str">
        <f t="shared" si="528"/>
        <v>IN2PRINCIPALB</v>
      </c>
      <c r="AR856" s="145" t="str" cm="1">
        <f t="array" ref="AR856">IF(AQ856="","",IF(SUMPRODUCT((AQ856=$AQ$6:$AQ$3326)*(AH856=$AH$6:$AH$3326)*(AN856=$AN$6:$AN$3326)*(AO856=$AO$6:$AO$3326)*(ROW($AQ$6:$AQ$3326)&lt;&gt;ROW(AQ856))*((R856=0)*($R$6:$R$3326&gt;0)+(R856&gt;0)*($R$6:$R$3326=0)))&gt;0,"SALONES UNIDOS",IF(SUMPRODUCT((AQ856=$AQ$6:$AQ$3326)*(AH856=$AH$6:$AH$3326)*((AN856&lt;$AO$6:$AO$3326)*(AO856&gt;$AN$6:$AN$3326))*(ROW($AQ$6:$AQ$3326)&lt;&gt;ROW(AQ856)))&gt;0,"CRUZADO","Sin cruce")))</f>
        <v>Sin cruce</v>
      </c>
    </row>
    <row r="857" spans="1:145" ht="15.6" customHeight="1" x14ac:dyDescent="0.2">
      <c r="C857" s="12" t="s">
        <v>639</v>
      </c>
      <c r="D857" s="94" t="s">
        <v>958</v>
      </c>
      <c r="E857" s="94">
        <v>20261</v>
      </c>
      <c r="F857" s="12" t="s">
        <v>23</v>
      </c>
      <c r="G857" s="12" t="s">
        <v>20</v>
      </c>
      <c r="H857" s="12" t="s">
        <v>57</v>
      </c>
      <c r="I857" s="12">
        <v>2</v>
      </c>
      <c r="J857" s="12" t="s">
        <v>1211</v>
      </c>
      <c r="K857" s="95" t="s">
        <v>1210</v>
      </c>
      <c r="L857" s="67" t="s">
        <v>768</v>
      </c>
      <c r="M857" s="94" t="s">
        <v>658</v>
      </c>
      <c r="N857" s="94" t="s">
        <v>644</v>
      </c>
      <c r="O857" s="12" t="s">
        <v>512</v>
      </c>
      <c r="P857" s="24">
        <v>2</v>
      </c>
      <c r="Q857" s="24">
        <v>2</v>
      </c>
      <c r="R857" s="47">
        <v>4</v>
      </c>
      <c r="S857" s="24">
        <v>3</v>
      </c>
      <c r="T857" s="39"/>
      <c r="U857" s="24">
        <v>30</v>
      </c>
      <c r="V857" s="24" t="str">
        <f>IF(W857="","",IFERROR(INDEX(#REF!,MATCH(W857,#REF!,0)),"NUEVO"))</f>
        <v>NUEVO</v>
      </c>
      <c r="W857" s="99" t="s">
        <v>307</v>
      </c>
      <c r="X857" s="49" t="s">
        <v>1090</v>
      </c>
      <c r="Y857" s="94" t="s">
        <v>646</v>
      </c>
      <c r="Z857" s="24" t="s">
        <v>647</v>
      </c>
      <c r="AA857" s="94" t="s">
        <v>41</v>
      </c>
      <c r="AB857" s="94" t="s">
        <v>1200</v>
      </c>
      <c r="AC857" s="94"/>
      <c r="AD857" s="24"/>
      <c r="AE857" s="94"/>
      <c r="AF857" s="94" t="s">
        <v>740</v>
      </c>
      <c r="AG857" s="24" t="str">
        <f t="shared" si="524"/>
        <v>TP</v>
      </c>
      <c r="AH857" s="94">
        <v>4</v>
      </c>
      <c r="AI857" s="94">
        <v>18</v>
      </c>
      <c r="AJ857" s="94">
        <v>30</v>
      </c>
      <c r="AK857" s="94">
        <v>21</v>
      </c>
      <c r="AL857" s="94">
        <v>50</v>
      </c>
      <c r="AM857" s="24">
        <f t="shared" si="525"/>
        <v>3.9999999999999987</v>
      </c>
      <c r="AN857" s="97">
        <f t="shared" si="526"/>
        <v>0.77083333333333337</v>
      </c>
      <c r="AO857" s="97">
        <f t="shared" si="527"/>
        <v>0.90972222222222221</v>
      </c>
      <c r="AP857" s="24" t="str" cm="1">
        <f t="array" ref="AP857">IF(W857="","",IF(SUMPRODUCT((W857=$W$6:$W$3326)*(AH857=$AH$6:$AH$3326)*(AN857=$AN$6:$AN$3326)*(AO857=$AO$6:$AO$3326)*(ROW($W$6:$W$3326)&lt;&gt;ROW(W857))*((R857=0)*($R$6:$R$3326&gt;0)+(R857&gt;0)*($R$6:$R$3326=0)))&gt;0,"SALONES UNIDOS",IF(SUMPRODUCT((W857=$W$6:$W$3326)*(AH857=$AH$6:$AH$3326)*((AN857&lt;$AO$6:$AO$3326)*(AO857&gt;$AN$6:$AN$3326))*(ROW($W$6:$W$3326)&lt;&gt;ROW(W857)))&gt;0,"CRUZADO","Sin cruce")))</f>
        <v>SALONES UNIDOS</v>
      </c>
      <c r="AQ857" s="97" t="str">
        <f t="shared" si="528"/>
        <v>IN2PRINCIPALBHP</v>
      </c>
      <c r="AR857" s="145" t="str" cm="1">
        <f t="array" ref="AR857">IF(AQ857="","",IF(SUMPRODUCT((AQ857=$AQ$6:$AQ$3326)*(AH857=$AH$6:$AH$3326)*(AN857=$AN$6:$AN$3326)*(AO857=$AO$6:$AO$3326)*(ROW($AQ$6:$AQ$3326)&lt;&gt;ROW(AQ857))*((R857=0)*($R$6:$R$3326&gt;0)+(R857&gt;0)*($R$6:$R$3326=0)))&gt;0,"SALONES UNIDOS",IF(SUMPRODUCT((AQ857=$AQ$6:$AQ$3326)*(AH857=$AH$6:$AH$3326)*((AN857&lt;$AO$6:$AO$3326)*(AO857&gt;$AN$6:$AN$3326))*(ROW($AQ$6:$AQ$3326)&lt;&gt;ROW(AQ857)))&gt;0,"CRUZADO","Sin cruce")))</f>
        <v>Sin cruce</v>
      </c>
    </row>
    <row r="858" spans="1:145" ht="15.6" customHeight="1" x14ac:dyDescent="0.2">
      <c r="C858" s="12" t="s">
        <v>639</v>
      </c>
      <c r="D858" s="94" t="s">
        <v>958</v>
      </c>
      <c r="E858" s="94">
        <v>20261</v>
      </c>
      <c r="F858" s="12" t="s">
        <v>23</v>
      </c>
      <c r="G858" s="12" t="s">
        <v>20</v>
      </c>
      <c r="H858" s="12" t="s">
        <v>57</v>
      </c>
      <c r="I858" s="12">
        <v>2</v>
      </c>
      <c r="J858" s="12" t="s">
        <v>1212</v>
      </c>
      <c r="K858" s="95" t="s">
        <v>1204</v>
      </c>
      <c r="L858" s="67" t="s">
        <v>909</v>
      </c>
      <c r="M858" s="94" t="s">
        <v>658</v>
      </c>
      <c r="N858" s="94" t="s">
        <v>644</v>
      </c>
      <c r="O858" s="12" t="s">
        <v>512</v>
      </c>
      <c r="P858" s="24">
        <v>3</v>
      </c>
      <c r="Q858" s="24">
        <v>2</v>
      </c>
      <c r="R858" s="47">
        <v>0</v>
      </c>
      <c r="S858" s="24">
        <v>4</v>
      </c>
      <c r="T858" s="39" t="s">
        <v>685</v>
      </c>
      <c r="U858" s="24">
        <v>30</v>
      </c>
      <c r="V858" s="24" t="str">
        <f>IF(W858="","",IFERROR(INDEX(#REF!,MATCH(W858,#REF!,0)),"NUEVO"))</f>
        <v>NUEVO</v>
      </c>
      <c r="W858" s="99" t="s">
        <v>254</v>
      </c>
      <c r="X858" s="49" t="s">
        <v>645</v>
      </c>
      <c r="Y858" s="94" t="s">
        <v>646</v>
      </c>
      <c r="Z858" s="24" t="s">
        <v>647</v>
      </c>
      <c r="AA858" s="94" t="s">
        <v>685</v>
      </c>
      <c r="AB858" s="94" t="s">
        <v>685</v>
      </c>
      <c r="AC858" s="94" t="s">
        <v>685</v>
      </c>
      <c r="AD858" s="24" t="s">
        <v>685</v>
      </c>
      <c r="AE858" s="94" t="s">
        <v>685</v>
      </c>
      <c r="AF858" s="94" t="s">
        <v>740</v>
      </c>
      <c r="AG858" s="24" t="str">
        <f t="shared" ref="AG858:AG863" si="533">IF(AND(P858&gt;0,Q858&gt;0),"TP",IF(AND(P858&gt;0,Q858=0),"T","P"))</f>
        <v>TP</v>
      </c>
      <c r="AH858" s="94">
        <v>6</v>
      </c>
      <c r="AI858" s="94">
        <v>18</v>
      </c>
      <c r="AJ858" s="94">
        <v>30</v>
      </c>
      <c r="AK858" s="94">
        <v>22</v>
      </c>
      <c r="AL858" s="94">
        <v>40</v>
      </c>
      <c r="AM858" s="24">
        <f t="shared" ref="AM858:AM863" si="534">IF(R858=0,0,IF(AI858="",R858,IF(X858="HIBRIDO VIRTUAL",0,((((AK858/24)+(AL858/1440))-((AI858/24)+(AJ858/1440)))*1440/50))))</f>
        <v>0</v>
      </c>
      <c r="AN858" s="97">
        <f t="shared" ref="AN858:AN863" si="535">AI858/24+AJ858/1440</f>
        <v>0.77083333333333337</v>
      </c>
      <c r="AO858" s="97">
        <f t="shared" ref="AO858:AO863" si="536">AK858/24+AL858/1440</f>
        <v>0.94444444444444442</v>
      </c>
      <c r="AP858" s="24" t="str" cm="1">
        <f t="array" ref="AP858">IF(W858="","",IF(SUMPRODUCT((W858=$W$6:$W$3326)*(AH858=$AH$6:$AH$3326)*(AN858=$AN$6:$AN$3326)*(AO858=$AO$6:$AO$3326)*(ROW($W$6:$W$3326)&lt;&gt;ROW(W858))*((R858=0)*($R$6:$R$3326&gt;0)+(R858&gt;0)*($R$6:$R$3326=0)))&gt;0,"SALONES UNIDOS",IF(SUMPRODUCT((W858=$W$6:$W$3326)*(AH858=$AH$6:$AH$3326)*((AN858&lt;$AO$6:$AO$3326)*(AO858&gt;$AN$6:$AN$3326))*(ROW($W$6:$W$3326)&lt;&gt;ROW(W858)))&gt;0,"CRUZADO","Sin cruce")))</f>
        <v>SALONES UNIDOS</v>
      </c>
      <c r="AQ858" s="97" t="str">
        <f t="shared" ref="AQ858:AQ863" si="537">TRIM(CONCATENATE(H858,I858,F858,J858))</f>
        <v>IN2PRINCIPALBHV</v>
      </c>
      <c r="AR858" s="145" t="str" cm="1">
        <f t="array" ref="AR858">IF(AQ858="","",IF(SUMPRODUCT((AQ858=$AQ$6:$AQ$3326)*(AH858=$AH$6:$AH$3326)*(AN858=$AN$6:$AN$3326)*(AO858=$AO$6:$AO$3326)*(ROW($AQ$6:$AQ$3326)&lt;&gt;ROW(AQ858))*((R858=0)*($R$6:$R$3326&gt;0)+(R858&gt;0)*($R$6:$R$3326=0)))&gt;0,"SALONES UNIDOS",IF(SUMPRODUCT((AQ858=$AQ$6:$AQ$3326)*(AH858=$AH$6:$AH$3326)*((AN858&lt;$AO$6:$AO$3326)*(AO858&gt;$AN$6:$AN$3326))*(ROW($AQ$6:$AQ$3326)&lt;&gt;ROW(AQ858)))&gt;0,"CRUZADO","Sin cruce")))</f>
        <v>Sin cruce</v>
      </c>
    </row>
    <row r="859" spans="1:145" ht="15.6" customHeight="1" x14ac:dyDescent="0.2">
      <c r="C859" s="12" t="s">
        <v>639</v>
      </c>
      <c r="D859" s="94" t="s">
        <v>958</v>
      </c>
      <c r="E859" s="94">
        <v>20261</v>
      </c>
      <c r="F859" s="12" t="s">
        <v>23</v>
      </c>
      <c r="G859" s="12" t="s">
        <v>20</v>
      </c>
      <c r="H859" s="12" t="s">
        <v>57</v>
      </c>
      <c r="I859" s="12">
        <v>2</v>
      </c>
      <c r="J859" s="12" t="s">
        <v>1212</v>
      </c>
      <c r="K859" s="95" t="s">
        <v>1205</v>
      </c>
      <c r="L859" s="67" t="s">
        <v>699</v>
      </c>
      <c r="M859" s="94" t="s">
        <v>684</v>
      </c>
      <c r="N859" s="94" t="s">
        <v>644</v>
      </c>
      <c r="O859" s="12" t="s">
        <v>512</v>
      </c>
      <c r="P859" s="24">
        <v>4</v>
      </c>
      <c r="Q859" s="24">
        <v>0</v>
      </c>
      <c r="R859" s="47">
        <v>0</v>
      </c>
      <c r="S859" s="24">
        <v>4</v>
      </c>
      <c r="T859" s="39" t="s">
        <v>685</v>
      </c>
      <c r="U859" s="24">
        <v>30</v>
      </c>
      <c r="V859" s="24" t="str">
        <f>IF(W859="","",IFERROR(INDEX(#REF!,MATCH(W859,#REF!,0)),"NUEVO"))</f>
        <v>NUEVO</v>
      </c>
      <c r="W859" s="99" t="s">
        <v>310</v>
      </c>
      <c r="X859" s="49" t="s">
        <v>645</v>
      </c>
      <c r="Y859" s="94" t="s">
        <v>646</v>
      </c>
      <c r="Z859" s="24" t="s">
        <v>647</v>
      </c>
      <c r="AA859" s="94" t="s">
        <v>685</v>
      </c>
      <c r="AB859" s="94" t="s">
        <v>685</v>
      </c>
      <c r="AC859" s="94" t="s">
        <v>685</v>
      </c>
      <c r="AD859" s="24" t="s">
        <v>685</v>
      </c>
      <c r="AE859" s="94" t="s">
        <v>685</v>
      </c>
      <c r="AF859" s="94" t="s">
        <v>740</v>
      </c>
      <c r="AG859" s="24" t="str">
        <f t="shared" si="533"/>
        <v>T</v>
      </c>
      <c r="AH859" s="94">
        <v>5</v>
      </c>
      <c r="AI859" s="94">
        <v>18</v>
      </c>
      <c r="AJ859" s="94">
        <v>30</v>
      </c>
      <c r="AK859" s="94">
        <v>21</v>
      </c>
      <c r="AL859" s="94">
        <v>50</v>
      </c>
      <c r="AM859" s="24">
        <f t="shared" si="534"/>
        <v>0</v>
      </c>
      <c r="AN859" s="97">
        <f t="shared" si="535"/>
        <v>0.77083333333333337</v>
      </c>
      <c r="AO859" s="97">
        <f t="shared" si="536"/>
        <v>0.90972222222222221</v>
      </c>
      <c r="AP859" s="24" t="str" cm="1">
        <f t="array" ref="AP859">IF(W859="","",IF(SUMPRODUCT((W859=$W$6:$W$3326)*(AH859=$AH$6:$AH$3326)*(AN859=$AN$6:$AN$3326)*(AO859=$AO$6:$AO$3326)*(ROW($W$6:$W$3326)&lt;&gt;ROW(W859))*((R859=0)*($R$6:$R$3326&gt;0)+(R859&gt;0)*($R$6:$R$3326=0)))&gt;0,"SALONES UNIDOS",IF(SUMPRODUCT((W859=$W$6:$W$3326)*(AH859=$AH$6:$AH$3326)*((AN859&lt;$AO$6:$AO$3326)*(AO859&gt;$AN$6:$AN$3326))*(ROW($W$6:$W$3326)&lt;&gt;ROW(W859)))&gt;0,"CRUZADO","Sin cruce")))</f>
        <v>SALONES UNIDOS</v>
      </c>
      <c r="AQ859" s="97" t="str">
        <f t="shared" si="537"/>
        <v>IN2PRINCIPALBHV</v>
      </c>
      <c r="AR859" s="145" t="str" cm="1">
        <f t="array" ref="AR859">IF(AQ859="","",IF(SUMPRODUCT((AQ859=$AQ$6:$AQ$3326)*(AH859=$AH$6:$AH$3326)*(AN859=$AN$6:$AN$3326)*(AO859=$AO$6:$AO$3326)*(ROW($AQ$6:$AQ$3326)&lt;&gt;ROW(AQ859))*((R859=0)*($R$6:$R$3326&gt;0)+(R859&gt;0)*($R$6:$R$3326=0)))&gt;0,"SALONES UNIDOS",IF(SUMPRODUCT((AQ859=$AQ$6:$AQ$3326)*(AH859=$AH$6:$AH$3326)*((AN859&lt;$AO$6:$AO$3326)*(AO859&gt;$AN$6:$AN$3326))*(ROW($AQ$6:$AQ$3326)&lt;&gt;ROW(AQ859)))&gt;0,"CRUZADO","Sin cruce")))</f>
        <v>Sin cruce</v>
      </c>
    </row>
    <row r="860" spans="1:145" ht="15.6" customHeight="1" x14ac:dyDescent="0.2">
      <c r="C860" s="12" t="s">
        <v>639</v>
      </c>
      <c r="D860" s="94" t="s">
        <v>958</v>
      </c>
      <c r="E860" s="94">
        <v>20261</v>
      </c>
      <c r="F860" s="12" t="s">
        <v>23</v>
      </c>
      <c r="G860" s="12" t="s">
        <v>20</v>
      </c>
      <c r="H860" s="12" t="s">
        <v>57</v>
      </c>
      <c r="I860" s="12">
        <v>2</v>
      </c>
      <c r="J860" s="12" t="s">
        <v>1212</v>
      </c>
      <c r="K860" s="95" t="s">
        <v>1206</v>
      </c>
      <c r="L860" s="67" t="s">
        <v>905</v>
      </c>
      <c r="M860" s="94" t="s">
        <v>684</v>
      </c>
      <c r="N860" s="94" t="s">
        <v>644</v>
      </c>
      <c r="O860" s="12" t="s">
        <v>512</v>
      </c>
      <c r="P860" s="24">
        <v>2</v>
      </c>
      <c r="Q860" s="24">
        <v>0</v>
      </c>
      <c r="R860" s="47">
        <v>0</v>
      </c>
      <c r="S860" s="24">
        <v>4</v>
      </c>
      <c r="T860" s="39"/>
      <c r="U860" s="24">
        <v>30</v>
      </c>
      <c r="V860" s="24" t="str">
        <f>IF(W860="","",IFERROR(INDEX(#REF!,MATCH(W860,#REF!,0)),"NUEVO"))</f>
        <v>NUEVO</v>
      </c>
      <c r="W860" s="9" t="s">
        <v>447</v>
      </c>
      <c r="X860" s="49" t="s">
        <v>645</v>
      </c>
      <c r="Y860" s="94" t="s">
        <v>646</v>
      </c>
      <c r="Z860" s="24" t="s">
        <v>647</v>
      </c>
      <c r="AA860" s="94"/>
      <c r="AB860" s="94"/>
      <c r="AC860" s="94"/>
      <c r="AD860" s="24"/>
      <c r="AE860" s="94"/>
      <c r="AF860" s="94" t="s">
        <v>740</v>
      </c>
      <c r="AG860" s="24" t="str">
        <f t="shared" si="533"/>
        <v>T</v>
      </c>
      <c r="AH860" s="94">
        <v>5</v>
      </c>
      <c r="AI860" s="94">
        <v>21</v>
      </c>
      <c r="AJ860" s="94">
        <v>50</v>
      </c>
      <c r="AK860" s="94">
        <v>23</v>
      </c>
      <c r="AL860" s="94">
        <v>30</v>
      </c>
      <c r="AM860" s="24">
        <f t="shared" si="534"/>
        <v>0</v>
      </c>
      <c r="AN860" s="97">
        <f t="shared" si="535"/>
        <v>0.90972222222222221</v>
      </c>
      <c r="AO860" s="97">
        <f t="shared" si="536"/>
        <v>0.97916666666666674</v>
      </c>
      <c r="AP860" s="24" t="str" cm="1">
        <f t="array" ref="AP860">IF(W860="","",IF(SUMPRODUCT((W860=$W$6:$W$3326)*(AH860=$AH$6:$AH$3326)*(AN860=$AN$6:$AN$3326)*(AO860=$AO$6:$AO$3326)*(ROW($W$6:$W$3326)&lt;&gt;ROW(W860))*((R860=0)*($R$6:$R$3326&gt;0)+(R860&gt;0)*($R$6:$R$3326=0)))&gt;0,"SALONES UNIDOS",IF(SUMPRODUCT((W860=$W$6:$W$3326)*(AH860=$AH$6:$AH$3326)*((AN860&lt;$AO$6:$AO$3326)*(AO860&gt;$AN$6:$AN$3326))*(ROW($W$6:$W$3326)&lt;&gt;ROW(W860)))&gt;0,"CRUZADO","Sin cruce")))</f>
        <v>SALONES UNIDOS</v>
      </c>
      <c r="AQ860" s="97" t="str">
        <f t="shared" si="537"/>
        <v>IN2PRINCIPALBHV</v>
      </c>
      <c r="AR860" s="145" t="str" cm="1">
        <f t="array" ref="AR860">IF(AQ860="","",IF(SUMPRODUCT((AQ860=$AQ$6:$AQ$3326)*(AH860=$AH$6:$AH$3326)*(AN860=$AN$6:$AN$3326)*(AO860=$AO$6:$AO$3326)*(ROW($AQ$6:$AQ$3326)&lt;&gt;ROW(AQ860))*((R860=0)*($R$6:$R$3326&gt;0)+(R860&gt;0)*($R$6:$R$3326=0)))&gt;0,"SALONES UNIDOS",IF(SUMPRODUCT((AQ860=$AQ$6:$AQ$3326)*(AH860=$AH$6:$AH$3326)*((AN860&lt;$AO$6:$AO$3326)*(AO860&gt;$AN$6:$AN$3326))*(ROW($AQ$6:$AQ$3326)&lt;&gt;ROW(AQ860)))&gt;0,"CRUZADO","Sin cruce")))</f>
        <v>Sin cruce</v>
      </c>
    </row>
    <row r="861" spans="1:145" s="111" customFormat="1" ht="15.6" customHeight="1" x14ac:dyDescent="0.2">
      <c r="A861" s="18"/>
      <c r="B861" s="18"/>
      <c r="C861" s="12" t="s">
        <v>639</v>
      </c>
      <c r="D861" s="94" t="s">
        <v>958</v>
      </c>
      <c r="E861" s="94">
        <v>20261</v>
      </c>
      <c r="F861" s="12" t="s">
        <v>23</v>
      </c>
      <c r="G861" s="12" t="s">
        <v>20</v>
      </c>
      <c r="H861" s="12" t="s">
        <v>57</v>
      </c>
      <c r="I861" s="12">
        <v>2</v>
      </c>
      <c r="J861" s="12" t="s">
        <v>1212</v>
      </c>
      <c r="K861" s="95" t="s">
        <v>1206</v>
      </c>
      <c r="L861" s="67" t="s">
        <v>905</v>
      </c>
      <c r="M861" s="94" t="s">
        <v>684</v>
      </c>
      <c r="N861" s="94" t="s">
        <v>644</v>
      </c>
      <c r="O861" s="12" t="s">
        <v>512</v>
      </c>
      <c r="P861" s="24">
        <v>2</v>
      </c>
      <c r="Q861" s="24">
        <v>0</v>
      </c>
      <c r="R861" s="47">
        <v>0</v>
      </c>
      <c r="S861" s="24">
        <v>4</v>
      </c>
      <c r="T861" s="37"/>
      <c r="U861" s="24">
        <v>30</v>
      </c>
      <c r="V861" s="24" t="str">
        <f>IF(W861="","",IFERROR(INDEX(#REF!,MATCH(W861,#REF!,0)),"NUEVO"))</f>
        <v>NUEVO</v>
      </c>
      <c r="W861" s="9" t="s">
        <v>447</v>
      </c>
      <c r="X861" s="49" t="s">
        <v>645</v>
      </c>
      <c r="Y861" s="94" t="s">
        <v>646</v>
      </c>
      <c r="Z861" s="24" t="s">
        <v>647</v>
      </c>
      <c r="AA861" s="94"/>
      <c r="AB861" s="94"/>
      <c r="AC861" s="94"/>
      <c r="AD861" s="24"/>
      <c r="AE861" s="94"/>
      <c r="AF861" s="94" t="s">
        <v>740</v>
      </c>
      <c r="AG861" s="24" t="str">
        <f t="shared" si="533"/>
        <v>T</v>
      </c>
      <c r="AH861" s="94">
        <v>4</v>
      </c>
      <c r="AI861" s="94">
        <v>21</v>
      </c>
      <c r="AJ861" s="94">
        <v>50</v>
      </c>
      <c r="AK861" s="94">
        <v>23</v>
      </c>
      <c r="AL861" s="94">
        <v>30</v>
      </c>
      <c r="AM861" s="24">
        <f t="shared" si="534"/>
        <v>0</v>
      </c>
      <c r="AN861" s="97">
        <f t="shared" si="535"/>
        <v>0.90972222222222221</v>
      </c>
      <c r="AO861" s="97">
        <f t="shared" si="536"/>
        <v>0.97916666666666674</v>
      </c>
      <c r="AP861" s="24" t="str" cm="1">
        <f t="array" ref="AP861">IF(W861="","",IF(SUMPRODUCT((W861=$W$6:$W$3326)*(AH861=$AH$6:$AH$3326)*(AN861=$AN$6:$AN$3326)*(AO861=$AO$6:$AO$3326)*(ROW($W$6:$W$3326)&lt;&gt;ROW(W861))*((R861=0)*($R$6:$R$3326&gt;0)+(R861&gt;0)*($R$6:$R$3326=0)))&gt;0,"SALONES UNIDOS",IF(SUMPRODUCT((W861=$W$6:$W$3326)*(AH861=$AH$6:$AH$3326)*((AN861&lt;$AO$6:$AO$3326)*(AO861&gt;$AN$6:$AN$3326))*(ROW($W$6:$W$3326)&lt;&gt;ROW(W861)))&gt;0,"CRUZADO","Sin cruce")))</f>
        <v>SALONES UNIDOS</v>
      </c>
      <c r="AQ861" s="97" t="str">
        <f t="shared" si="537"/>
        <v>IN2PRINCIPALBHV</v>
      </c>
      <c r="AR861" s="145" t="str" cm="1">
        <f t="array" ref="AR861">IF(AQ861="","",IF(SUMPRODUCT((AQ861=$AQ$6:$AQ$3326)*(AH861=$AH$6:$AH$3326)*(AN861=$AN$6:$AN$3326)*(AO861=$AO$6:$AO$3326)*(ROW($AQ$6:$AQ$3326)&lt;&gt;ROW(AQ861))*((R861=0)*($R$6:$R$3326&gt;0)+(R861&gt;0)*($R$6:$R$3326=0)))&gt;0,"SALONES UNIDOS",IF(SUMPRODUCT((AQ861=$AQ$6:$AQ$3326)*(AH861=$AH$6:$AH$3326)*((AN861&lt;$AO$6:$AO$3326)*(AO861&gt;$AN$6:$AN$3326))*(ROW($AQ$6:$AQ$3326)&lt;&gt;ROW(AQ861)))&gt;0,"CRUZADO","Sin cruce")))</f>
        <v>Sin cruce</v>
      </c>
      <c r="AS861" s="140"/>
      <c r="AT861" s="140"/>
      <c r="AU861" s="140"/>
      <c r="AV861" s="140"/>
      <c r="AW861" s="140"/>
      <c r="AX861" s="140"/>
      <c r="AY861" s="140"/>
      <c r="AZ861" s="140"/>
      <c r="DP861" s="146"/>
      <c r="DQ861" s="140"/>
      <c r="DR861" s="140"/>
      <c r="DS861" s="140"/>
      <c r="DT861" s="140"/>
      <c r="DU861" s="140"/>
      <c r="DV861" s="140"/>
      <c r="DW861" s="140"/>
      <c r="DX861" s="140"/>
      <c r="DY861" s="140"/>
      <c r="DZ861" s="140"/>
      <c r="EA861" s="140"/>
      <c r="EB861" s="140"/>
      <c r="EC861" s="140"/>
      <c r="ED861" s="140"/>
      <c r="EE861" s="140"/>
      <c r="EF861" s="140"/>
      <c r="EG861" s="140"/>
      <c r="EH861" s="140"/>
      <c r="EI861" s="140"/>
      <c r="EJ861" s="140"/>
      <c r="EK861" s="140"/>
      <c r="EL861" s="140"/>
      <c r="EM861" s="140"/>
      <c r="EN861" s="140"/>
      <c r="EO861" s="140"/>
    </row>
    <row r="862" spans="1:145" s="111" customFormat="1" ht="15.6" customHeight="1" x14ac:dyDescent="0.2">
      <c r="A862" s="18"/>
      <c r="B862" s="18"/>
      <c r="C862" s="12" t="s">
        <v>639</v>
      </c>
      <c r="D862" s="94" t="s">
        <v>958</v>
      </c>
      <c r="E862" s="94">
        <v>20261</v>
      </c>
      <c r="F862" s="12" t="s">
        <v>23</v>
      </c>
      <c r="G862" s="12" t="s">
        <v>20</v>
      </c>
      <c r="H862" s="12" t="s">
        <v>57</v>
      </c>
      <c r="I862" s="12">
        <v>2</v>
      </c>
      <c r="J862" s="12" t="s">
        <v>1212</v>
      </c>
      <c r="K862" s="95" t="s">
        <v>1207</v>
      </c>
      <c r="L862" s="67" t="s">
        <v>716</v>
      </c>
      <c r="M862" s="94" t="s">
        <v>684</v>
      </c>
      <c r="N862" s="94" t="s">
        <v>644</v>
      </c>
      <c r="O862" s="12" t="s">
        <v>512</v>
      </c>
      <c r="P862" s="24">
        <v>4</v>
      </c>
      <c r="Q862" s="24">
        <v>0</v>
      </c>
      <c r="R862" s="47">
        <v>0</v>
      </c>
      <c r="S862" s="24">
        <v>4</v>
      </c>
      <c r="T862" s="37"/>
      <c r="U862" s="24">
        <v>30</v>
      </c>
      <c r="V862" s="24" t="str">
        <f>IF(W862="","",IFERROR(INDEX(#REF!,MATCH(W862,#REF!,0)),"NUEVO"))</f>
        <v>NUEVO</v>
      </c>
      <c r="W862" s="111" t="s">
        <v>412</v>
      </c>
      <c r="X862" s="49" t="s">
        <v>645</v>
      </c>
      <c r="Y862" s="94" t="s">
        <v>646</v>
      </c>
      <c r="Z862" s="24" t="s">
        <v>647</v>
      </c>
      <c r="AA862" s="94" t="s">
        <v>685</v>
      </c>
      <c r="AB862" s="94" t="s">
        <v>685</v>
      </c>
      <c r="AC862" s="94" t="s">
        <v>685</v>
      </c>
      <c r="AD862" s="24" t="s">
        <v>685</v>
      </c>
      <c r="AE862" s="94" t="s">
        <v>685</v>
      </c>
      <c r="AF862" s="94" t="s">
        <v>740</v>
      </c>
      <c r="AG862" s="24" t="str">
        <f t="shared" si="533"/>
        <v>T</v>
      </c>
      <c r="AH862" s="94">
        <v>1</v>
      </c>
      <c r="AI862" s="94">
        <v>18</v>
      </c>
      <c r="AJ862" s="94">
        <v>30</v>
      </c>
      <c r="AK862" s="94">
        <v>21</v>
      </c>
      <c r="AL862" s="94">
        <v>50</v>
      </c>
      <c r="AM862" s="24">
        <f t="shared" si="534"/>
        <v>0</v>
      </c>
      <c r="AN862" s="97">
        <f t="shared" si="535"/>
        <v>0.77083333333333337</v>
      </c>
      <c r="AO862" s="97">
        <f t="shared" si="536"/>
        <v>0.90972222222222221</v>
      </c>
      <c r="AP862" s="24" t="str" cm="1">
        <f t="array" ref="AP862">IF(W862="","",IF(SUMPRODUCT((W862=$W$6:$W$3326)*(AH862=$AH$6:$AH$3326)*(AN862=$AN$6:$AN$3326)*(AO862=$AO$6:$AO$3326)*(ROW($W$6:$W$3326)&lt;&gt;ROW(W862))*((R862=0)*($R$6:$R$3326&gt;0)+(R862&gt;0)*($R$6:$R$3326=0)))&gt;0,"SALONES UNIDOS",IF(SUMPRODUCT((W862=$W$6:$W$3326)*(AH862=$AH$6:$AH$3326)*((AN862&lt;$AO$6:$AO$3326)*(AO862&gt;$AN$6:$AN$3326))*(ROW($W$6:$W$3326)&lt;&gt;ROW(W862)))&gt;0,"CRUZADO","Sin cruce")))</f>
        <v>SALONES UNIDOS</v>
      </c>
      <c r="AQ862" s="97" t="str">
        <f t="shared" si="537"/>
        <v>IN2PRINCIPALBHV</v>
      </c>
      <c r="AR862" s="145" t="str" cm="1">
        <f t="array" ref="AR862">IF(AQ862="","",IF(SUMPRODUCT((AQ862=$AQ$6:$AQ$3326)*(AH862=$AH$6:$AH$3326)*(AN862=$AN$6:$AN$3326)*(AO862=$AO$6:$AO$3326)*(ROW($AQ$6:$AQ$3326)&lt;&gt;ROW(AQ862))*((R862=0)*($R$6:$R$3326&gt;0)+(R862&gt;0)*($R$6:$R$3326=0)))&gt;0,"SALONES UNIDOS",IF(SUMPRODUCT((AQ862=$AQ$6:$AQ$3326)*(AH862=$AH$6:$AH$3326)*((AN862&lt;$AO$6:$AO$3326)*(AO862&gt;$AN$6:$AN$3326))*(ROW($AQ$6:$AQ$3326)&lt;&gt;ROW(AQ862)))&gt;0,"CRUZADO","Sin cruce")))</f>
        <v>Sin cruce</v>
      </c>
      <c r="AS862" s="140"/>
      <c r="AT862" s="140"/>
      <c r="AU862" s="140"/>
      <c r="AV862" s="140"/>
      <c r="AW862" s="140"/>
      <c r="AX862" s="140"/>
      <c r="AY862" s="140"/>
      <c r="AZ862" s="140"/>
      <c r="DP862" s="146"/>
      <c r="DQ862" s="140"/>
      <c r="DR862" s="140"/>
      <c r="DS862" s="140"/>
      <c r="DT862" s="140"/>
      <c r="DU862" s="140"/>
      <c r="DV862" s="140"/>
      <c r="DW862" s="140"/>
      <c r="DX862" s="140"/>
      <c r="DY862" s="140"/>
      <c r="DZ862" s="140"/>
      <c r="EA862" s="140"/>
      <c r="EB862" s="140"/>
      <c r="EC862" s="140"/>
      <c r="ED862" s="140"/>
      <c r="EE862" s="140"/>
      <c r="EF862" s="140"/>
      <c r="EG862" s="140"/>
      <c r="EH862" s="140"/>
      <c r="EI862" s="140"/>
      <c r="EJ862" s="140"/>
      <c r="EK862" s="140"/>
      <c r="EL862" s="140"/>
      <c r="EM862" s="140"/>
      <c r="EN862" s="140"/>
      <c r="EO862" s="140"/>
    </row>
    <row r="863" spans="1:145" ht="15.6" customHeight="1" x14ac:dyDescent="0.2">
      <c r="C863" s="12" t="s">
        <v>639</v>
      </c>
      <c r="D863" s="94" t="s">
        <v>958</v>
      </c>
      <c r="E863" s="94">
        <v>20261</v>
      </c>
      <c r="F863" s="12" t="s">
        <v>23</v>
      </c>
      <c r="G863" s="12" t="s">
        <v>20</v>
      </c>
      <c r="H863" s="12" t="s">
        <v>57</v>
      </c>
      <c r="I863" s="12">
        <v>2</v>
      </c>
      <c r="J863" s="12" t="s">
        <v>1212</v>
      </c>
      <c r="K863" s="95" t="s">
        <v>1210</v>
      </c>
      <c r="L863" s="67" t="s">
        <v>768</v>
      </c>
      <c r="M863" s="94" t="s">
        <v>658</v>
      </c>
      <c r="N863" s="94" t="s">
        <v>644</v>
      </c>
      <c r="O863" s="12" t="s">
        <v>512</v>
      </c>
      <c r="P863" s="24">
        <v>2</v>
      </c>
      <c r="Q863" s="24">
        <v>2</v>
      </c>
      <c r="R863" s="47">
        <v>0</v>
      </c>
      <c r="S863" s="24">
        <v>3</v>
      </c>
      <c r="T863" s="39" t="s">
        <v>685</v>
      </c>
      <c r="U863" s="24">
        <v>30</v>
      </c>
      <c r="V863" s="24" t="str">
        <f>IF(W863="","",IFERROR(INDEX(#REF!,MATCH(W863,#REF!,0)),"NUEVO"))</f>
        <v>NUEVO</v>
      </c>
      <c r="W863" s="99" t="s">
        <v>307</v>
      </c>
      <c r="X863" s="49" t="s">
        <v>645</v>
      </c>
      <c r="Y863" s="94" t="s">
        <v>646</v>
      </c>
      <c r="Z863" s="24" t="s">
        <v>647</v>
      </c>
      <c r="AA863" s="94" t="s">
        <v>685</v>
      </c>
      <c r="AB863" s="94" t="s">
        <v>685</v>
      </c>
      <c r="AC863" s="94" t="s">
        <v>685</v>
      </c>
      <c r="AD863" s="24" t="s">
        <v>685</v>
      </c>
      <c r="AE863" s="94" t="s">
        <v>685</v>
      </c>
      <c r="AF863" s="94" t="s">
        <v>740</v>
      </c>
      <c r="AG863" s="24" t="str">
        <f t="shared" si="533"/>
        <v>TP</v>
      </c>
      <c r="AH863" s="94">
        <v>4</v>
      </c>
      <c r="AI863" s="94">
        <v>18</v>
      </c>
      <c r="AJ863" s="94">
        <v>30</v>
      </c>
      <c r="AK863" s="94">
        <v>21</v>
      </c>
      <c r="AL863" s="94">
        <v>50</v>
      </c>
      <c r="AM863" s="24">
        <f t="shared" si="534"/>
        <v>0</v>
      </c>
      <c r="AN863" s="97">
        <f t="shared" si="535"/>
        <v>0.77083333333333337</v>
      </c>
      <c r="AO863" s="97">
        <f t="shared" si="536"/>
        <v>0.90972222222222221</v>
      </c>
      <c r="AP863" s="24" t="str" cm="1">
        <f t="array" ref="AP863">IF(W863="","",IF(SUMPRODUCT((W863=$W$6:$W$3326)*(AH863=$AH$6:$AH$3326)*(AN863=$AN$6:$AN$3326)*(AO863=$AO$6:$AO$3326)*(ROW($W$6:$W$3326)&lt;&gt;ROW(W863))*((R863=0)*($R$6:$R$3326&gt;0)+(R863&gt;0)*($R$6:$R$3326=0)))&gt;0,"SALONES UNIDOS",IF(SUMPRODUCT((W863=$W$6:$W$3326)*(AH863=$AH$6:$AH$3326)*((AN863&lt;$AO$6:$AO$3326)*(AO863&gt;$AN$6:$AN$3326))*(ROW($W$6:$W$3326)&lt;&gt;ROW(W863)))&gt;0,"CRUZADO","Sin cruce")))</f>
        <v>SALONES UNIDOS</v>
      </c>
      <c r="AQ863" s="97" t="str">
        <f t="shared" si="537"/>
        <v>IN2PRINCIPALBHV</v>
      </c>
      <c r="AR863" s="145" t="str" cm="1">
        <f t="array" ref="AR863">IF(AQ863="","",IF(SUMPRODUCT((AQ863=$AQ$6:$AQ$3326)*(AH863=$AH$6:$AH$3326)*(AN863=$AN$6:$AN$3326)*(AO863=$AO$6:$AO$3326)*(ROW($AQ$6:$AQ$3326)&lt;&gt;ROW(AQ863))*((R863=0)*($R$6:$R$3326&gt;0)+(R863&gt;0)*($R$6:$R$3326=0)))&gt;0,"SALONES UNIDOS",IF(SUMPRODUCT((AQ863=$AQ$6:$AQ$3326)*(AH863=$AH$6:$AH$3326)*((AN863&lt;$AO$6:$AO$3326)*(AO863&gt;$AN$6:$AN$3326))*(ROW($AQ$6:$AQ$3326)&lt;&gt;ROW(AQ863)))&gt;0,"CRUZADO","Sin cruce")))</f>
        <v>Sin cruce</v>
      </c>
    </row>
    <row r="864" spans="1:145" ht="15.6" hidden="1" customHeight="1" x14ac:dyDescent="0.2">
      <c r="C864" s="12" t="s">
        <v>639</v>
      </c>
      <c r="D864" s="94" t="s">
        <v>958</v>
      </c>
      <c r="E864" s="94">
        <v>20261</v>
      </c>
      <c r="F864" s="12" t="s">
        <v>23</v>
      </c>
      <c r="G864" s="12" t="s">
        <v>20</v>
      </c>
      <c r="H864" s="12" t="s">
        <v>57</v>
      </c>
      <c r="I864" s="12">
        <v>3</v>
      </c>
      <c r="J864" s="12" t="s">
        <v>16</v>
      </c>
      <c r="K864" s="95" t="s">
        <v>968</v>
      </c>
      <c r="L864" s="67" t="s">
        <v>921</v>
      </c>
      <c r="M864" s="94" t="s">
        <v>658</v>
      </c>
      <c r="N864" s="94" t="s">
        <v>644</v>
      </c>
      <c r="O864" s="12" t="s">
        <v>512</v>
      </c>
      <c r="P864" s="94">
        <v>3</v>
      </c>
      <c r="Q864" s="94">
        <v>2</v>
      </c>
      <c r="R864" s="112">
        <v>5</v>
      </c>
      <c r="S864" s="94">
        <v>4</v>
      </c>
      <c r="T864" s="39"/>
      <c r="U864" s="94">
        <v>38</v>
      </c>
      <c r="V864" s="24" t="str">
        <f>IF(W864="","",IFERROR(INDEX(#REF!,MATCH(W864,#REF!,0)),"NUEVO"))</f>
        <v>NUEVO</v>
      </c>
      <c r="W864" s="96" t="s">
        <v>113</v>
      </c>
      <c r="X864" s="49" t="s">
        <v>96</v>
      </c>
      <c r="Y864" s="94" t="s">
        <v>802</v>
      </c>
      <c r="Z864" s="94" t="s">
        <v>647</v>
      </c>
      <c r="AA864" s="94" t="s">
        <v>41</v>
      </c>
      <c r="AB864" s="94" t="s">
        <v>1091</v>
      </c>
      <c r="AC864" s="94"/>
      <c r="AD864" s="94"/>
      <c r="AE864" s="94"/>
      <c r="AF864" s="94" t="s">
        <v>802</v>
      </c>
      <c r="AG864" s="24" t="str">
        <f t="shared" si="489"/>
        <v>TP</v>
      </c>
      <c r="AH864" s="94">
        <v>2</v>
      </c>
      <c r="AI864" s="94">
        <v>8</v>
      </c>
      <c r="AJ864" s="94">
        <v>30</v>
      </c>
      <c r="AK864" s="94">
        <v>12</v>
      </c>
      <c r="AL864" s="94">
        <v>40</v>
      </c>
      <c r="AM864" s="24">
        <f t="shared" si="495"/>
        <v>5.0000000000000009</v>
      </c>
      <c r="AN864" s="97">
        <f t="shared" si="496"/>
        <v>0.35416666666666663</v>
      </c>
      <c r="AO864" s="97">
        <f t="shared" si="497"/>
        <v>0.52777777777777779</v>
      </c>
      <c r="AP864" s="24" t="str" cm="1">
        <f t="array" ref="AP864">IF(W864="","",IF(SUMPRODUCT((W864=$W$6:$W$3326)*(AH864=$AH$6:$AH$3326)*(AN864=$AN$6:$AN$3326)*(AO864=$AO$6:$AO$3326)*(ROW($W$6:$W$3326)&lt;&gt;ROW(W864))*((R864=0)*($R$6:$R$3326&gt;0)+(R864&gt;0)*($R$6:$R$3326=0)))&gt;0,"SALONES UNIDOS",IF(SUMPRODUCT((W864=$W$6:$W$3326)*(AH864=$AH$6:$AH$3326)*((AN864&lt;$AO$6:$AO$3326)*(AO864&gt;$AN$6:$AN$3326))*(ROW($W$6:$W$3326)&lt;&gt;ROW(W864)))&gt;0,"CRUZADO","Sin cruce")))</f>
        <v>Sin cruce</v>
      </c>
      <c r="AQ864" s="97" t="str">
        <f t="shared" si="508"/>
        <v>IN3PRINCIPALA</v>
      </c>
      <c r="AR864" s="97" t="str" cm="1">
        <f t="array" ref="AR864">IF(AQ864="","",IF(SUMPRODUCT((AQ864=$AQ$6:$AQ$3326)*(AH864=$AH$6:$AH$3326)*(AN864=$AN$6:$AN$3326)*(AO864=$AO$6:$AO$3326)*(ROW($AQ$6:$AQ$3326)&lt;&gt;ROW(AQ864))*((R864=0)*($R$6:$R$3326&gt;0)+(R864&gt;0)*($R$6:$R$3326=0)))&gt;0,"SALONES UNIDOS",IF(SUMPRODUCT((AQ864=$AQ$6:$AQ$3326)*(AH864=$AH$6:$AH$3326)*((AN864&lt;$AO$6:$AO$3326)*(AO864&gt;$AN$6:$AN$3326))*(ROW($AQ$6:$AQ$3326)&lt;&gt;ROW(AQ864)))&gt;0,"CRUZADO","Sin cruce")))</f>
        <v>Sin cruce</v>
      </c>
    </row>
    <row r="865" spans="3:44" ht="15.6" hidden="1" customHeight="1" x14ac:dyDescent="0.2">
      <c r="C865" s="12" t="s">
        <v>639</v>
      </c>
      <c r="D865" s="94" t="s">
        <v>958</v>
      </c>
      <c r="E865" s="94">
        <v>20261</v>
      </c>
      <c r="F865" s="12" t="s">
        <v>23</v>
      </c>
      <c r="G865" s="12" t="s">
        <v>20</v>
      </c>
      <c r="H865" s="12" t="s">
        <v>57</v>
      </c>
      <c r="I865" s="12">
        <v>3</v>
      </c>
      <c r="J865" s="12" t="s">
        <v>16</v>
      </c>
      <c r="K865" s="95" t="s">
        <v>971</v>
      </c>
      <c r="L865" s="67" t="s">
        <v>972</v>
      </c>
      <c r="M865" s="94" t="s">
        <v>658</v>
      </c>
      <c r="N865" s="94" t="s">
        <v>644</v>
      </c>
      <c r="O865" s="12" t="s">
        <v>512</v>
      </c>
      <c r="P865" s="94">
        <v>3</v>
      </c>
      <c r="Q865" s="94">
        <v>0</v>
      </c>
      <c r="R865" s="112">
        <v>3</v>
      </c>
      <c r="S865" s="94">
        <v>4</v>
      </c>
      <c r="T865" s="39"/>
      <c r="U865" s="94">
        <v>38</v>
      </c>
      <c r="V865" s="24" t="str">
        <f>IF(W865="","",IFERROR(INDEX(#REF!,MATCH(W865,#REF!,0)),"NUEVO"))</f>
        <v>NUEVO</v>
      </c>
      <c r="W865" s="96" t="s">
        <v>106</v>
      </c>
      <c r="X865" s="49" t="s">
        <v>96</v>
      </c>
      <c r="Y865" s="94" t="s">
        <v>802</v>
      </c>
      <c r="Z865" s="94" t="s">
        <v>647</v>
      </c>
      <c r="AA865" s="94" t="s">
        <v>16</v>
      </c>
      <c r="AB865" s="94" t="s">
        <v>1197</v>
      </c>
      <c r="AC865" s="94"/>
      <c r="AD865" s="94"/>
      <c r="AE865" s="94"/>
      <c r="AF865" s="94" t="s">
        <v>802</v>
      </c>
      <c r="AG865" s="24" t="str">
        <f t="shared" si="489"/>
        <v>T</v>
      </c>
      <c r="AH865" s="94">
        <v>6</v>
      </c>
      <c r="AI865" s="94">
        <v>7</v>
      </c>
      <c r="AJ865" s="94">
        <v>40</v>
      </c>
      <c r="AK865" s="94">
        <v>10</v>
      </c>
      <c r="AL865" s="94">
        <v>10</v>
      </c>
      <c r="AM865" s="24">
        <f t="shared" si="495"/>
        <v>2.9999999999999987</v>
      </c>
      <c r="AN865" s="97">
        <f t="shared" si="496"/>
        <v>0.31944444444444448</v>
      </c>
      <c r="AO865" s="97">
        <f t="shared" si="497"/>
        <v>0.4236111111111111</v>
      </c>
      <c r="AP865" s="24" t="str" cm="1">
        <f t="array" ref="AP865">IF(W865="","",IF(SUMPRODUCT((W865=$W$6:$W$3326)*(AH865=$AH$6:$AH$3326)*(AN865=$AN$6:$AN$3326)*(AO865=$AO$6:$AO$3326)*(ROW($W$6:$W$3326)&lt;&gt;ROW(W865))*((R865=0)*($R$6:$R$3326&gt;0)+(R865&gt;0)*($R$6:$R$3326=0)))&gt;0,"SALONES UNIDOS",IF(SUMPRODUCT((W865=$W$6:$W$3326)*(AH865=$AH$6:$AH$3326)*((AN865&lt;$AO$6:$AO$3326)*(AO865&gt;$AN$6:$AN$3326))*(ROW($W$6:$W$3326)&lt;&gt;ROW(W865)))&gt;0,"CRUZADO","Sin cruce")))</f>
        <v>Sin cruce</v>
      </c>
      <c r="AQ865" s="97" t="str">
        <f t="shared" si="508"/>
        <v>IN3PRINCIPALA</v>
      </c>
      <c r="AR865" s="97" t="str" cm="1">
        <f t="array" ref="AR865">IF(AQ865="","",IF(SUMPRODUCT((AQ865=$AQ$6:$AQ$3326)*(AH865=$AH$6:$AH$3326)*(AN865=$AN$6:$AN$3326)*(AO865=$AO$6:$AO$3326)*(ROW($AQ$6:$AQ$3326)&lt;&gt;ROW(AQ865))*((R865=0)*($R$6:$R$3326&gt;0)+(R865&gt;0)*($R$6:$R$3326=0)))&gt;0,"SALONES UNIDOS",IF(SUMPRODUCT((AQ865=$AQ$6:$AQ$3326)*(AH865=$AH$6:$AH$3326)*((AN865&lt;$AO$6:$AO$3326)*(AO865&gt;$AN$6:$AN$3326))*(ROW($AQ$6:$AQ$3326)&lt;&gt;ROW(AQ865)))&gt;0,"CRUZADO","Sin cruce")))</f>
        <v>Sin cruce</v>
      </c>
    </row>
    <row r="866" spans="3:44" ht="15.6" hidden="1" customHeight="1" x14ac:dyDescent="0.2">
      <c r="C866" s="12" t="s">
        <v>639</v>
      </c>
      <c r="D866" s="94" t="s">
        <v>958</v>
      </c>
      <c r="E866" s="94">
        <v>20261</v>
      </c>
      <c r="F866" s="12" t="s">
        <v>23</v>
      </c>
      <c r="G866" s="12" t="s">
        <v>20</v>
      </c>
      <c r="H866" s="12" t="s">
        <v>57</v>
      </c>
      <c r="I866" s="12">
        <v>3</v>
      </c>
      <c r="J866" s="12" t="s">
        <v>750</v>
      </c>
      <c r="K866" s="95" t="s">
        <v>971</v>
      </c>
      <c r="L866" s="67" t="s">
        <v>972</v>
      </c>
      <c r="M866" s="94" t="s">
        <v>658</v>
      </c>
      <c r="N866" s="94" t="s">
        <v>644</v>
      </c>
      <c r="O866" s="12" t="s">
        <v>512</v>
      </c>
      <c r="P866" s="94">
        <v>0</v>
      </c>
      <c r="Q866" s="94">
        <v>2</v>
      </c>
      <c r="R866" s="112">
        <v>2</v>
      </c>
      <c r="S866" s="94">
        <v>4</v>
      </c>
      <c r="T866" s="39"/>
      <c r="U866" s="94">
        <v>19</v>
      </c>
      <c r="V866" s="24" t="str">
        <f>IF(W866="","",IFERROR(INDEX(#REF!,MATCH(W866,#REF!,0)),"NUEVO"))</f>
        <v>NUEVO</v>
      </c>
      <c r="W866" s="96" t="s">
        <v>106</v>
      </c>
      <c r="X866" s="49" t="s">
        <v>96</v>
      </c>
      <c r="Y866" s="94" t="s">
        <v>802</v>
      </c>
      <c r="Z866" s="94" t="s">
        <v>647</v>
      </c>
      <c r="AA866" s="94"/>
      <c r="AB866" s="94"/>
      <c r="AC866" s="94"/>
      <c r="AD866" s="24" t="s">
        <v>1151</v>
      </c>
      <c r="AE866" s="94"/>
      <c r="AF866" s="94" t="s">
        <v>802</v>
      </c>
      <c r="AG866" s="24" t="str">
        <f t="shared" si="489"/>
        <v>P</v>
      </c>
      <c r="AH866" s="94">
        <v>6</v>
      </c>
      <c r="AI866" s="94">
        <v>10</v>
      </c>
      <c r="AJ866" s="94">
        <v>10</v>
      </c>
      <c r="AK866" s="94">
        <v>11</v>
      </c>
      <c r="AL866" s="94">
        <v>50</v>
      </c>
      <c r="AM866" s="24">
        <f t="shared" si="495"/>
        <v>1.9999999999999993</v>
      </c>
      <c r="AN866" s="97">
        <f t="shared" si="496"/>
        <v>0.4236111111111111</v>
      </c>
      <c r="AO866" s="97">
        <f t="shared" si="497"/>
        <v>0.49305555555555552</v>
      </c>
      <c r="AP866" s="24" t="str" cm="1">
        <f t="array" ref="AP866">IF(W866="","",IF(SUMPRODUCT((W866=$W$6:$W$3326)*(AH866=$AH$6:$AH$3326)*(AN866=$AN$6:$AN$3326)*(AO866=$AO$6:$AO$3326)*(ROW($W$6:$W$3326)&lt;&gt;ROW(W866))*((R866=0)*($R$6:$R$3326&gt;0)+(R866&gt;0)*($R$6:$R$3326=0)))&gt;0,"SALONES UNIDOS",IF(SUMPRODUCT((W866=$W$6:$W$3326)*(AH866=$AH$6:$AH$3326)*((AN866&lt;$AO$6:$AO$3326)*(AO866&gt;$AN$6:$AN$3326))*(ROW($W$6:$W$3326)&lt;&gt;ROW(W866)))&gt;0,"CRUZADO","Sin cruce")))</f>
        <v>Sin cruce</v>
      </c>
      <c r="AQ866" s="97" t="str">
        <f t="shared" si="508"/>
        <v>IN3PRINCIPALA1</v>
      </c>
      <c r="AR866" s="97" t="str" cm="1">
        <f t="array" ref="AR866">IF(AQ866="","",IF(SUMPRODUCT((AQ866=$AQ$6:$AQ$3326)*(AH866=$AH$6:$AH$3326)*(AN866=$AN$6:$AN$3326)*(AO866=$AO$6:$AO$3326)*(ROW($AQ$6:$AQ$3326)&lt;&gt;ROW(AQ866))*((R866=0)*($R$6:$R$3326&gt;0)+(R866&gt;0)*($R$6:$R$3326=0)))&gt;0,"SALONES UNIDOS",IF(SUMPRODUCT((AQ866=$AQ$6:$AQ$3326)*(AH866=$AH$6:$AH$3326)*((AN866&lt;$AO$6:$AO$3326)*(AO866&gt;$AN$6:$AN$3326))*(ROW($AQ$6:$AQ$3326)&lt;&gt;ROW(AQ866)))&gt;0,"CRUZADO","Sin cruce")))</f>
        <v>Sin cruce</v>
      </c>
    </row>
    <row r="867" spans="3:44" ht="15.6" hidden="1" customHeight="1" x14ac:dyDescent="0.2">
      <c r="C867" s="12" t="s">
        <v>639</v>
      </c>
      <c r="D867" s="94" t="s">
        <v>958</v>
      </c>
      <c r="E867" s="94">
        <v>20261</v>
      </c>
      <c r="F867" s="12" t="s">
        <v>23</v>
      </c>
      <c r="G867" s="12" t="s">
        <v>20</v>
      </c>
      <c r="H867" s="12" t="s">
        <v>57</v>
      </c>
      <c r="I867" s="12">
        <v>3</v>
      </c>
      <c r="J867" s="12" t="s">
        <v>752</v>
      </c>
      <c r="K867" s="95" t="s">
        <v>971</v>
      </c>
      <c r="L867" s="67" t="s">
        <v>972</v>
      </c>
      <c r="M867" s="94" t="s">
        <v>658</v>
      </c>
      <c r="N867" s="94" t="s">
        <v>644</v>
      </c>
      <c r="O867" s="12" t="s">
        <v>512</v>
      </c>
      <c r="P867" s="94">
        <v>0</v>
      </c>
      <c r="Q867" s="94">
        <v>2</v>
      </c>
      <c r="R867" s="112">
        <v>2</v>
      </c>
      <c r="S867" s="94">
        <v>4</v>
      </c>
      <c r="T867" s="39"/>
      <c r="U867" s="94">
        <v>19</v>
      </c>
      <c r="V867" s="24" t="str">
        <f>IF(W867="","",IFERROR(INDEX(#REF!,MATCH(W867,#REF!,0)),"NUEVO"))</f>
        <v>NUEVO</v>
      </c>
      <c r="W867" s="96" t="s">
        <v>106</v>
      </c>
      <c r="X867" s="49" t="s">
        <v>96</v>
      </c>
      <c r="Y867" s="94" t="s">
        <v>802</v>
      </c>
      <c r="Z867" s="94" t="s">
        <v>647</v>
      </c>
      <c r="AA867" s="94"/>
      <c r="AB867" s="94"/>
      <c r="AC867" s="94"/>
      <c r="AD867" s="24" t="s">
        <v>1151</v>
      </c>
      <c r="AE867" s="94"/>
      <c r="AF867" s="94" t="s">
        <v>802</v>
      </c>
      <c r="AG867" s="24" t="str">
        <f t="shared" si="489"/>
        <v>P</v>
      </c>
      <c r="AH867" s="94">
        <v>6</v>
      </c>
      <c r="AI867" s="94">
        <v>11</v>
      </c>
      <c r="AJ867" s="94">
        <v>50</v>
      </c>
      <c r="AK867" s="94">
        <v>13</v>
      </c>
      <c r="AL867" s="94">
        <v>30</v>
      </c>
      <c r="AM867" s="24">
        <f t="shared" si="495"/>
        <v>2.0000000000000009</v>
      </c>
      <c r="AN867" s="97">
        <f t="shared" si="496"/>
        <v>0.49305555555555552</v>
      </c>
      <c r="AO867" s="97">
        <f t="shared" si="497"/>
        <v>0.5625</v>
      </c>
      <c r="AP867" s="24" t="str" cm="1">
        <f t="array" ref="AP867">IF(W867="","",IF(SUMPRODUCT((W867=$W$6:$W$3326)*(AH867=$AH$6:$AH$3326)*(AN867=$AN$6:$AN$3326)*(AO867=$AO$6:$AO$3326)*(ROW($W$6:$W$3326)&lt;&gt;ROW(W867))*((R867=0)*($R$6:$R$3326&gt;0)+(R867&gt;0)*($R$6:$R$3326=0)))&gt;0,"SALONES UNIDOS",IF(SUMPRODUCT((W867=$W$6:$W$3326)*(AH867=$AH$6:$AH$3326)*((AN867&lt;$AO$6:$AO$3326)*(AO867&gt;$AN$6:$AN$3326))*(ROW($W$6:$W$3326)&lt;&gt;ROW(W867)))&gt;0,"CRUZADO","Sin cruce")))</f>
        <v>Sin cruce</v>
      </c>
      <c r="AQ867" s="97" t="str">
        <f t="shared" si="508"/>
        <v>IN3PRINCIPALA2</v>
      </c>
      <c r="AR867" s="97" t="str" cm="1">
        <f t="array" ref="AR867">IF(AQ867="","",IF(SUMPRODUCT((AQ867=$AQ$6:$AQ$3326)*(AH867=$AH$6:$AH$3326)*(AN867=$AN$6:$AN$3326)*(AO867=$AO$6:$AO$3326)*(ROW($AQ$6:$AQ$3326)&lt;&gt;ROW(AQ867))*((R867=0)*($R$6:$R$3326&gt;0)+(R867&gt;0)*($R$6:$R$3326=0)))&gt;0,"SALONES UNIDOS",IF(SUMPRODUCT((AQ867=$AQ$6:$AQ$3326)*(AH867=$AH$6:$AH$3326)*((AN867&lt;$AO$6:$AO$3326)*(AO867&gt;$AN$6:$AN$3326))*(ROW($AQ$6:$AQ$3326)&lt;&gt;ROW(AQ867)))&gt;0,"CRUZADO","Sin cruce")))</f>
        <v>Sin cruce</v>
      </c>
    </row>
    <row r="868" spans="3:44" ht="15.6" hidden="1" customHeight="1" x14ac:dyDescent="0.2">
      <c r="C868" s="12" t="s">
        <v>639</v>
      </c>
      <c r="D868" s="94" t="s">
        <v>958</v>
      </c>
      <c r="E868" s="94">
        <v>20261</v>
      </c>
      <c r="F868" s="12" t="s">
        <v>23</v>
      </c>
      <c r="G868" s="12" t="s">
        <v>20</v>
      </c>
      <c r="H868" s="12" t="s">
        <v>57</v>
      </c>
      <c r="I868" s="12">
        <v>3</v>
      </c>
      <c r="J868" s="12" t="s">
        <v>16</v>
      </c>
      <c r="K868" s="95" t="s">
        <v>973</v>
      </c>
      <c r="L868" s="67" t="s">
        <v>974</v>
      </c>
      <c r="M868" s="94" t="s">
        <v>658</v>
      </c>
      <c r="N868" s="94" t="s">
        <v>644</v>
      </c>
      <c r="O868" s="12" t="s">
        <v>512</v>
      </c>
      <c r="P868" s="94">
        <v>3</v>
      </c>
      <c r="Q868" s="94">
        <v>0</v>
      </c>
      <c r="R868" s="112">
        <v>3</v>
      </c>
      <c r="S868" s="94">
        <v>4</v>
      </c>
      <c r="T868" s="39"/>
      <c r="U868" s="94">
        <v>38</v>
      </c>
      <c r="V868" s="24" t="str">
        <f>IF(W868="","",IFERROR(INDEX(#REF!,MATCH(W868,#REF!,0)),"NUEVO"))</f>
        <v>NUEVO</v>
      </c>
      <c r="W868" s="96" t="s">
        <v>280</v>
      </c>
      <c r="X868" s="49" t="s">
        <v>892</v>
      </c>
      <c r="Y868" s="94" t="s">
        <v>802</v>
      </c>
      <c r="Z868" s="94" t="s">
        <v>647</v>
      </c>
      <c r="AA868" s="94" t="s">
        <v>16</v>
      </c>
      <c r="AB868" s="94" t="s">
        <v>1197</v>
      </c>
      <c r="AC868" s="94"/>
      <c r="AD868" s="94"/>
      <c r="AE868" s="94"/>
      <c r="AF868" s="94" t="s">
        <v>802</v>
      </c>
      <c r="AG868" s="24" t="str">
        <f t="shared" si="489"/>
        <v>T</v>
      </c>
      <c r="AH868" s="94">
        <v>5</v>
      </c>
      <c r="AI868" s="94">
        <v>8</v>
      </c>
      <c r="AJ868" s="94">
        <v>30</v>
      </c>
      <c r="AK868" s="94">
        <v>11</v>
      </c>
      <c r="AL868" s="94">
        <v>0</v>
      </c>
      <c r="AM868" s="24">
        <f t="shared" si="495"/>
        <v>3.0000000000000004</v>
      </c>
      <c r="AN868" s="97">
        <f t="shared" si="496"/>
        <v>0.35416666666666663</v>
      </c>
      <c r="AO868" s="97">
        <f t="shared" si="497"/>
        <v>0.45833333333333331</v>
      </c>
      <c r="AP868" s="24" t="str" cm="1">
        <f t="array" ref="AP868">IF(W868="","",IF(SUMPRODUCT((W868=$W$6:$W$3326)*(AH868=$AH$6:$AH$3326)*(AN868=$AN$6:$AN$3326)*(AO868=$AO$6:$AO$3326)*(ROW($W$6:$W$3326)&lt;&gt;ROW(W868))*((R868=0)*($R$6:$R$3326&gt;0)+(R868&gt;0)*($R$6:$R$3326=0)))&gt;0,"SALONES UNIDOS",IF(SUMPRODUCT((W868=$W$6:$W$3326)*(AH868=$AH$6:$AH$3326)*((AN868&lt;$AO$6:$AO$3326)*(AO868&gt;$AN$6:$AN$3326))*(ROW($W$6:$W$3326)&lt;&gt;ROW(W868)))&gt;0,"CRUZADO","Sin cruce")))</f>
        <v>Sin cruce</v>
      </c>
      <c r="AQ868" s="97" t="str">
        <f t="shared" si="508"/>
        <v>IN3PRINCIPALA</v>
      </c>
      <c r="AR868" s="97" t="str" cm="1">
        <f t="array" ref="AR868">IF(AQ868="","",IF(SUMPRODUCT((AQ868=$AQ$6:$AQ$3326)*(AH868=$AH$6:$AH$3326)*(AN868=$AN$6:$AN$3326)*(AO868=$AO$6:$AO$3326)*(ROW($AQ$6:$AQ$3326)&lt;&gt;ROW(AQ868))*((R868=0)*($R$6:$R$3326&gt;0)+(R868&gt;0)*($R$6:$R$3326=0)))&gt;0,"SALONES UNIDOS",IF(SUMPRODUCT((AQ868=$AQ$6:$AQ$3326)*(AH868=$AH$6:$AH$3326)*((AN868&lt;$AO$6:$AO$3326)*(AO868&gt;$AN$6:$AN$3326))*(ROW($AQ$6:$AQ$3326)&lt;&gt;ROW(AQ868)))&gt;0,"CRUZADO","Sin cruce")))</f>
        <v>Sin cruce</v>
      </c>
    </row>
    <row r="869" spans="3:44" ht="15.6" hidden="1" customHeight="1" x14ac:dyDescent="0.2">
      <c r="C869" s="12" t="s">
        <v>639</v>
      </c>
      <c r="D869" s="94" t="s">
        <v>958</v>
      </c>
      <c r="E869" s="94">
        <v>20261</v>
      </c>
      <c r="F869" s="12" t="s">
        <v>23</v>
      </c>
      <c r="G869" s="12" t="s">
        <v>20</v>
      </c>
      <c r="H869" s="12" t="s">
        <v>57</v>
      </c>
      <c r="I869" s="12">
        <v>3</v>
      </c>
      <c r="J869" s="12" t="s">
        <v>750</v>
      </c>
      <c r="K869" s="95" t="s">
        <v>973</v>
      </c>
      <c r="L869" s="67" t="s">
        <v>974</v>
      </c>
      <c r="M869" s="94" t="s">
        <v>658</v>
      </c>
      <c r="N869" s="94" t="s">
        <v>644</v>
      </c>
      <c r="O869" s="12" t="s">
        <v>512</v>
      </c>
      <c r="P869" s="94">
        <v>0</v>
      </c>
      <c r="Q869" s="94">
        <v>2</v>
      </c>
      <c r="R869" s="112">
        <v>2</v>
      </c>
      <c r="S869" s="94">
        <v>4</v>
      </c>
      <c r="T869" s="39"/>
      <c r="U869" s="94">
        <v>19</v>
      </c>
      <c r="V869" s="24" t="str">
        <f>IF(W869="","",IFERROR(INDEX(#REF!,MATCH(W869,#REF!,0)),"NUEVO"))</f>
        <v>NUEVO</v>
      </c>
      <c r="W869" s="96" t="s">
        <v>280</v>
      </c>
      <c r="X869" s="49" t="s">
        <v>892</v>
      </c>
      <c r="Y869" s="94" t="s">
        <v>802</v>
      </c>
      <c r="Z869" s="94" t="s">
        <v>647</v>
      </c>
      <c r="AA869" s="94"/>
      <c r="AB869" s="94"/>
      <c r="AC869" s="94"/>
      <c r="AD869" s="94" t="s">
        <v>1026</v>
      </c>
      <c r="AE869" s="94"/>
      <c r="AF869" s="94" t="s">
        <v>802</v>
      </c>
      <c r="AG869" s="24" t="str">
        <f t="shared" si="489"/>
        <v>P</v>
      </c>
      <c r="AH869" s="94">
        <v>5</v>
      </c>
      <c r="AI869" s="94">
        <v>11</v>
      </c>
      <c r="AJ869" s="94">
        <v>0</v>
      </c>
      <c r="AK869" s="94">
        <v>12</v>
      </c>
      <c r="AL869" s="94">
        <v>40</v>
      </c>
      <c r="AM869" s="24">
        <f t="shared" si="495"/>
        <v>2.0000000000000009</v>
      </c>
      <c r="AN869" s="97">
        <f t="shared" si="496"/>
        <v>0.45833333333333331</v>
      </c>
      <c r="AO869" s="97">
        <f t="shared" si="497"/>
        <v>0.52777777777777779</v>
      </c>
      <c r="AP869" s="24" t="str" cm="1">
        <f t="array" ref="AP869">IF(W869="","",IF(SUMPRODUCT((W869=$W$6:$W$3326)*(AH869=$AH$6:$AH$3326)*(AN869=$AN$6:$AN$3326)*(AO869=$AO$6:$AO$3326)*(ROW($W$6:$W$3326)&lt;&gt;ROW(W869))*((R869=0)*($R$6:$R$3326&gt;0)+(R869&gt;0)*($R$6:$R$3326=0)))&gt;0,"SALONES UNIDOS",IF(SUMPRODUCT((W869=$W$6:$W$3326)*(AH869=$AH$6:$AH$3326)*((AN869&lt;$AO$6:$AO$3326)*(AO869&gt;$AN$6:$AN$3326))*(ROW($W$6:$W$3326)&lt;&gt;ROW(W869)))&gt;0,"CRUZADO","Sin cruce")))</f>
        <v>Sin cruce</v>
      </c>
      <c r="AQ869" s="97" t="str">
        <f t="shared" si="508"/>
        <v>IN3PRINCIPALA1</v>
      </c>
      <c r="AR869" s="97" t="str" cm="1">
        <f t="array" ref="AR869">IF(AQ869="","",IF(SUMPRODUCT((AQ869=$AQ$6:$AQ$3326)*(AH869=$AH$6:$AH$3326)*(AN869=$AN$6:$AN$3326)*(AO869=$AO$6:$AO$3326)*(ROW($AQ$6:$AQ$3326)&lt;&gt;ROW(AQ869))*((R869=0)*($R$6:$R$3326&gt;0)+(R869&gt;0)*($R$6:$R$3326=0)))&gt;0,"SALONES UNIDOS",IF(SUMPRODUCT((AQ869=$AQ$6:$AQ$3326)*(AH869=$AH$6:$AH$3326)*((AN869&lt;$AO$6:$AO$3326)*(AO869&gt;$AN$6:$AN$3326))*(ROW($AQ$6:$AQ$3326)&lt;&gt;ROW(AQ869)))&gt;0,"CRUZADO","Sin cruce")))</f>
        <v>Sin cruce</v>
      </c>
    </row>
    <row r="870" spans="3:44" ht="15.6" hidden="1" customHeight="1" x14ac:dyDescent="0.2">
      <c r="C870" s="12" t="s">
        <v>639</v>
      </c>
      <c r="D870" s="94" t="s">
        <v>958</v>
      </c>
      <c r="E870" s="94">
        <v>20261</v>
      </c>
      <c r="F870" s="12" t="s">
        <v>23</v>
      </c>
      <c r="G870" s="12" t="s">
        <v>20</v>
      </c>
      <c r="H870" s="12" t="s">
        <v>57</v>
      </c>
      <c r="I870" s="12">
        <v>3</v>
      </c>
      <c r="J870" s="12" t="s">
        <v>752</v>
      </c>
      <c r="K870" s="95" t="s">
        <v>973</v>
      </c>
      <c r="L870" s="67" t="s">
        <v>974</v>
      </c>
      <c r="M870" s="94" t="s">
        <v>658</v>
      </c>
      <c r="N870" s="94" t="s">
        <v>644</v>
      </c>
      <c r="O870" s="12" t="s">
        <v>512</v>
      </c>
      <c r="P870" s="94">
        <v>0</v>
      </c>
      <c r="Q870" s="94">
        <v>2</v>
      </c>
      <c r="R870" s="112">
        <v>2</v>
      </c>
      <c r="S870" s="94">
        <v>4</v>
      </c>
      <c r="T870" s="39"/>
      <c r="U870" s="94">
        <v>19</v>
      </c>
      <c r="V870" s="24" t="str">
        <f>IF(W870="","",IFERROR(INDEX(#REF!,MATCH(W870,#REF!,0)),"NUEVO"))</f>
        <v>NUEVO</v>
      </c>
      <c r="W870" s="96" t="s">
        <v>280</v>
      </c>
      <c r="X870" s="49" t="s">
        <v>892</v>
      </c>
      <c r="Y870" s="94" t="s">
        <v>802</v>
      </c>
      <c r="Z870" s="94" t="s">
        <v>647</v>
      </c>
      <c r="AA870" s="94"/>
      <c r="AB870" s="94"/>
      <c r="AC870" s="94"/>
      <c r="AD870" s="94" t="s">
        <v>1026</v>
      </c>
      <c r="AE870" s="94"/>
      <c r="AF870" s="94" t="s">
        <v>802</v>
      </c>
      <c r="AG870" s="24" t="str">
        <f t="shared" ref="AG870:AG950" si="538">IF(AND(P870&gt;0,Q870&gt;0),"TP",IF(AND(P870&gt;0,Q870=0),"T","P"))</f>
        <v>P</v>
      </c>
      <c r="AH870" s="94">
        <v>5</v>
      </c>
      <c r="AI870" s="94">
        <v>12</v>
      </c>
      <c r="AJ870" s="94">
        <v>40</v>
      </c>
      <c r="AK870" s="94">
        <v>14</v>
      </c>
      <c r="AL870" s="94">
        <v>20</v>
      </c>
      <c r="AM870" s="24">
        <f t="shared" si="495"/>
        <v>1.9999999999999993</v>
      </c>
      <c r="AN870" s="97">
        <f t="shared" si="496"/>
        <v>0.52777777777777779</v>
      </c>
      <c r="AO870" s="97">
        <f t="shared" si="497"/>
        <v>0.59722222222222221</v>
      </c>
      <c r="AP870" s="24" t="str" cm="1">
        <f t="array" ref="AP870">IF(W870="","",IF(SUMPRODUCT((W870=$W$6:$W$3326)*(AH870=$AH$6:$AH$3326)*(AN870=$AN$6:$AN$3326)*(AO870=$AO$6:$AO$3326)*(ROW($W$6:$W$3326)&lt;&gt;ROW(W870))*((R870=0)*($R$6:$R$3326&gt;0)+(R870&gt;0)*($R$6:$R$3326=0)))&gt;0,"SALONES UNIDOS",IF(SUMPRODUCT((W870=$W$6:$W$3326)*(AH870=$AH$6:$AH$3326)*((AN870&lt;$AO$6:$AO$3326)*(AO870&gt;$AN$6:$AN$3326))*(ROW($W$6:$W$3326)&lt;&gt;ROW(W870)))&gt;0,"CRUZADO","Sin cruce")))</f>
        <v>Sin cruce</v>
      </c>
      <c r="AQ870" s="97" t="str">
        <f t="shared" si="508"/>
        <v>IN3PRINCIPALA2</v>
      </c>
      <c r="AR870" s="97" t="str" cm="1">
        <f t="array" ref="AR870">IF(AQ870="","",IF(SUMPRODUCT((AQ870=$AQ$6:$AQ$3326)*(AH870=$AH$6:$AH$3326)*(AN870=$AN$6:$AN$3326)*(AO870=$AO$6:$AO$3326)*(ROW($AQ$6:$AQ$3326)&lt;&gt;ROW(AQ870))*((R870=0)*($R$6:$R$3326&gt;0)+(R870&gt;0)*($R$6:$R$3326=0)))&gt;0,"SALONES UNIDOS",IF(SUMPRODUCT((AQ870=$AQ$6:$AQ$3326)*(AH870=$AH$6:$AH$3326)*((AN870&lt;$AO$6:$AO$3326)*(AO870&gt;$AN$6:$AN$3326))*(ROW($AQ$6:$AQ$3326)&lt;&gt;ROW(AQ870)))&gt;0,"CRUZADO","Sin cruce")))</f>
        <v>Sin cruce</v>
      </c>
    </row>
    <row r="871" spans="3:44" ht="15.6" hidden="1" customHeight="1" x14ac:dyDescent="0.2">
      <c r="C871" s="12" t="s">
        <v>639</v>
      </c>
      <c r="D871" s="94" t="s">
        <v>958</v>
      </c>
      <c r="E871" s="94">
        <v>20261</v>
      </c>
      <c r="F871" s="12" t="s">
        <v>23</v>
      </c>
      <c r="G871" s="12" t="s">
        <v>20</v>
      </c>
      <c r="H871" s="12" t="s">
        <v>57</v>
      </c>
      <c r="I871" s="12">
        <v>3</v>
      </c>
      <c r="J871" s="12" t="s">
        <v>16</v>
      </c>
      <c r="K871" s="95" t="s">
        <v>975</v>
      </c>
      <c r="L871" s="67" t="s">
        <v>976</v>
      </c>
      <c r="M871" s="94" t="s">
        <v>643</v>
      </c>
      <c r="N871" s="94" t="s">
        <v>644</v>
      </c>
      <c r="O871" s="12" t="s">
        <v>512</v>
      </c>
      <c r="P871" s="94">
        <v>3</v>
      </c>
      <c r="Q871" s="94">
        <v>0</v>
      </c>
      <c r="R871" s="112">
        <v>3</v>
      </c>
      <c r="S871" s="94">
        <v>4</v>
      </c>
      <c r="T871" s="39"/>
      <c r="U871" s="94">
        <v>38</v>
      </c>
      <c r="V871" s="24" t="str">
        <f>IF(W871="","",IFERROR(INDEX(#REF!,MATCH(W871,#REF!,0)),"NUEVO"))</f>
        <v>NUEVO</v>
      </c>
      <c r="W871" s="96" t="s">
        <v>256</v>
      </c>
      <c r="X871" s="49" t="s">
        <v>96</v>
      </c>
      <c r="Y871" s="94" t="s">
        <v>802</v>
      </c>
      <c r="Z871" s="94" t="s">
        <v>647</v>
      </c>
      <c r="AA871" s="94" t="s">
        <v>41</v>
      </c>
      <c r="AB871" s="94" t="s">
        <v>1198</v>
      </c>
      <c r="AC871" s="94"/>
      <c r="AD871" s="94"/>
      <c r="AE871" s="94"/>
      <c r="AF871" s="94" t="s">
        <v>802</v>
      </c>
      <c r="AG871" s="24" t="str">
        <f t="shared" si="538"/>
        <v>T</v>
      </c>
      <c r="AH871" s="94">
        <v>1</v>
      </c>
      <c r="AI871" s="94">
        <v>7</v>
      </c>
      <c r="AJ871" s="94">
        <v>40</v>
      </c>
      <c r="AK871" s="94">
        <v>10</v>
      </c>
      <c r="AL871" s="94">
        <v>10</v>
      </c>
      <c r="AM871" s="24">
        <f t="shared" si="495"/>
        <v>2.9999999999999987</v>
      </c>
      <c r="AN871" s="97">
        <f t="shared" si="496"/>
        <v>0.31944444444444448</v>
      </c>
      <c r="AO871" s="97">
        <f t="shared" si="497"/>
        <v>0.4236111111111111</v>
      </c>
      <c r="AP871" s="24" t="str" cm="1">
        <f t="array" ref="AP871">IF(W871="","",IF(SUMPRODUCT((W871=$W$6:$W$3326)*(AH871=$AH$6:$AH$3326)*(AN871=$AN$6:$AN$3326)*(AO871=$AO$6:$AO$3326)*(ROW($W$6:$W$3326)&lt;&gt;ROW(W871))*((R871=0)*($R$6:$R$3326&gt;0)+(R871&gt;0)*($R$6:$R$3326=0)))&gt;0,"SALONES UNIDOS",IF(SUMPRODUCT((W871=$W$6:$W$3326)*(AH871=$AH$6:$AH$3326)*((AN871&lt;$AO$6:$AO$3326)*(AO871&gt;$AN$6:$AN$3326))*(ROW($W$6:$W$3326)&lt;&gt;ROW(W871)))&gt;0,"CRUZADO","Sin cruce")))</f>
        <v>Sin cruce</v>
      </c>
      <c r="AQ871" s="97" t="str">
        <f t="shared" si="508"/>
        <v>IN3PRINCIPALA</v>
      </c>
      <c r="AR871" s="97" t="str" cm="1">
        <f t="array" ref="AR871">IF(AQ871="","",IF(SUMPRODUCT((AQ871=$AQ$6:$AQ$3326)*(AH871=$AH$6:$AH$3326)*(AN871=$AN$6:$AN$3326)*(AO871=$AO$6:$AO$3326)*(ROW($AQ$6:$AQ$3326)&lt;&gt;ROW(AQ871))*((R871=0)*($R$6:$R$3326&gt;0)+(R871&gt;0)*($R$6:$R$3326=0)))&gt;0,"SALONES UNIDOS",IF(SUMPRODUCT((AQ871=$AQ$6:$AQ$3326)*(AH871=$AH$6:$AH$3326)*((AN871&lt;$AO$6:$AO$3326)*(AO871&gt;$AN$6:$AN$3326))*(ROW($AQ$6:$AQ$3326)&lt;&gt;ROW(AQ871)))&gt;0,"CRUZADO","Sin cruce")))</f>
        <v>Sin cruce</v>
      </c>
    </row>
    <row r="872" spans="3:44" ht="15.6" hidden="1" customHeight="1" x14ac:dyDescent="0.2">
      <c r="C872" s="12" t="s">
        <v>639</v>
      </c>
      <c r="D872" s="94" t="s">
        <v>958</v>
      </c>
      <c r="E872" s="94">
        <v>20261</v>
      </c>
      <c r="F872" s="12" t="s">
        <v>23</v>
      </c>
      <c r="G872" s="12" t="s">
        <v>20</v>
      </c>
      <c r="H872" s="12" t="s">
        <v>57</v>
      </c>
      <c r="I872" s="12">
        <v>3</v>
      </c>
      <c r="J872" s="12" t="s">
        <v>750</v>
      </c>
      <c r="K872" s="95" t="s">
        <v>975</v>
      </c>
      <c r="L872" s="67" t="s">
        <v>976</v>
      </c>
      <c r="M872" s="94" t="s">
        <v>643</v>
      </c>
      <c r="N872" s="94" t="s">
        <v>644</v>
      </c>
      <c r="O872" s="12" t="s">
        <v>512</v>
      </c>
      <c r="P872" s="94">
        <v>0</v>
      </c>
      <c r="Q872" s="94">
        <v>2</v>
      </c>
      <c r="R872" s="112">
        <v>2</v>
      </c>
      <c r="S872" s="94">
        <v>4</v>
      </c>
      <c r="T872" s="39"/>
      <c r="U872" s="94">
        <v>19</v>
      </c>
      <c r="V872" s="24" t="str">
        <f>IF(W872="","",IFERROR(INDEX(#REF!,MATCH(W872,#REF!,0)),"NUEVO"))</f>
        <v>NUEVO</v>
      </c>
      <c r="W872" s="96" t="s">
        <v>256</v>
      </c>
      <c r="X872" s="49" t="s">
        <v>96</v>
      </c>
      <c r="Y872" s="94" t="s">
        <v>802</v>
      </c>
      <c r="Z872" s="94" t="s">
        <v>647</v>
      </c>
      <c r="AA872" s="94"/>
      <c r="AB872" s="94"/>
      <c r="AC872" s="94"/>
      <c r="AD872" s="94" t="s">
        <v>1026</v>
      </c>
      <c r="AE872" s="94"/>
      <c r="AF872" s="94" t="s">
        <v>802</v>
      </c>
      <c r="AG872" s="24" t="str">
        <f t="shared" si="538"/>
        <v>P</v>
      </c>
      <c r="AH872" s="94">
        <v>1</v>
      </c>
      <c r="AI872" s="94">
        <v>10</v>
      </c>
      <c r="AJ872" s="94">
        <v>10</v>
      </c>
      <c r="AK872" s="94">
        <v>11</v>
      </c>
      <c r="AL872" s="94">
        <v>50</v>
      </c>
      <c r="AM872" s="24">
        <f t="shared" si="495"/>
        <v>1.9999999999999993</v>
      </c>
      <c r="AN872" s="97">
        <f t="shared" si="496"/>
        <v>0.4236111111111111</v>
      </c>
      <c r="AO872" s="97">
        <f t="shared" si="497"/>
        <v>0.49305555555555552</v>
      </c>
      <c r="AP872" s="24" t="str" cm="1">
        <f t="array" ref="AP872">IF(W872="","",IF(SUMPRODUCT((W872=$W$6:$W$3326)*(AH872=$AH$6:$AH$3326)*(AN872=$AN$6:$AN$3326)*(AO872=$AO$6:$AO$3326)*(ROW($W$6:$W$3326)&lt;&gt;ROW(W872))*((R872=0)*($R$6:$R$3326&gt;0)+(R872&gt;0)*($R$6:$R$3326=0)))&gt;0,"SALONES UNIDOS",IF(SUMPRODUCT((W872=$W$6:$W$3326)*(AH872=$AH$6:$AH$3326)*((AN872&lt;$AO$6:$AO$3326)*(AO872&gt;$AN$6:$AN$3326))*(ROW($W$6:$W$3326)&lt;&gt;ROW(W872)))&gt;0,"CRUZADO","Sin cruce")))</f>
        <v>Sin cruce</v>
      </c>
      <c r="AQ872" s="97" t="str">
        <f t="shared" si="508"/>
        <v>IN3PRINCIPALA1</v>
      </c>
      <c r="AR872" s="97" t="str" cm="1">
        <f t="array" ref="AR872">IF(AQ872="","",IF(SUMPRODUCT((AQ872=$AQ$6:$AQ$3326)*(AH872=$AH$6:$AH$3326)*(AN872=$AN$6:$AN$3326)*(AO872=$AO$6:$AO$3326)*(ROW($AQ$6:$AQ$3326)&lt;&gt;ROW(AQ872))*((R872=0)*($R$6:$R$3326&gt;0)+(R872&gt;0)*($R$6:$R$3326=0)))&gt;0,"SALONES UNIDOS",IF(SUMPRODUCT((AQ872=$AQ$6:$AQ$3326)*(AH872=$AH$6:$AH$3326)*((AN872&lt;$AO$6:$AO$3326)*(AO872&gt;$AN$6:$AN$3326))*(ROW($AQ$6:$AQ$3326)&lt;&gt;ROW(AQ872)))&gt;0,"CRUZADO","Sin cruce")))</f>
        <v>Sin cruce</v>
      </c>
    </row>
    <row r="873" spans="3:44" ht="15.6" hidden="1" customHeight="1" x14ac:dyDescent="0.2">
      <c r="C873" s="12" t="s">
        <v>639</v>
      </c>
      <c r="D873" s="94" t="s">
        <v>958</v>
      </c>
      <c r="E873" s="94">
        <v>20261</v>
      </c>
      <c r="F873" s="12" t="s">
        <v>23</v>
      </c>
      <c r="G873" s="12" t="s">
        <v>20</v>
      </c>
      <c r="H873" s="12" t="s">
        <v>57</v>
      </c>
      <c r="I873" s="12">
        <v>3</v>
      </c>
      <c r="J873" s="12" t="s">
        <v>752</v>
      </c>
      <c r="K873" s="95" t="s">
        <v>975</v>
      </c>
      <c r="L873" s="67" t="s">
        <v>976</v>
      </c>
      <c r="M873" s="94" t="s">
        <v>643</v>
      </c>
      <c r="N873" s="94" t="s">
        <v>644</v>
      </c>
      <c r="O873" s="12" t="s">
        <v>512</v>
      </c>
      <c r="P873" s="94">
        <v>0</v>
      </c>
      <c r="Q873" s="94">
        <v>2</v>
      </c>
      <c r="R873" s="112">
        <v>2</v>
      </c>
      <c r="S873" s="94">
        <v>4</v>
      </c>
      <c r="T873" s="39"/>
      <c r="U873" s="94">
        <v>19</v>
      </c>
      <c r="V873" s="24" t="str">
        <f>IF(W873="","",IFERROR(INDEX(#REF!,MATCH(W873,#REF!,0)),"NUEVO"))</f>
        <v>NUEVO</v>
      </c>
      <c r="W873" s="96" t="s">
        <v>256</v>
      </c>
      <c r="X873" s="49" t="s">
        <v>96</v>
      </c>
      <c r="Y873" s="94" t="s">
        <v>802</v>
      </c>
      <c r="Z873" s="94" t="s">
        <v>647</v>
      </c>
      <c r="AA873" s="94"/>
      <c r="AB873" s="94"/>
      <c r="AC873" s="94"/>
      <c r="AD873" s="94" t="s">
        <v>1077</v>
      </c>
      <c r="AE873" s="94"/>
      <c r="AF873" s="94" t="s">
        <v>802</v>
      </c>
      <c r="AG873" s="24" t="str">
        <f t="shared" si="538"/>
        <v>P</v>
      </c>
      <c r="AH873" s="94">
        <v>1</v>
      </c>
      <c r="AI873" s="94">
        <v>11</v>
      </c>
      <c r="AJ873" s="94">
        <v>50</v>
      </c>
      <c r="AK873" s="94">
        <v>13</v>
      </c>
      <c r="AL873" s="94">
        <v>30</v>
      </c>
      <c r="AM873" s="24">
        <f t="shared" si="495"/>
        <v>2.0000000000000009</v>
      </c>
      <c r="AN873" s="97">
        <f t="shared" si="496"/>
        <v>0.49305555555555552</v>
      </c>
      <c r="AO873" s="97">
        <f t="shared" si="497"/>
        <v>0.5625</v>
      </c>
      <c r="AP873" s="24" t="str" cm="1">
        <f t="array" ref="AP873">IF(W873="","",IF(SUMPRODUCT((W873=$W$6:$W$3326)*(AH873=$AH$6:$AH$3326)*(AN873=$AN$6:$AN$3326)*(AO873=$AO$6:$AO$3326)*(ROW($W$6:$W$3326)&lt;&gt;ROW(W873))*((R873=0)*($R$6:$R$3326&gt;0)+(R873&gt;0)*($R$6:$R$3326=0)))&gt;0,"SALONES UNIDOS",IF(SUMPRODUCT((W873=$W$6:$W$3326)*(AH873=$AH$6:$AH$3326)*((AN873&lt;$AO$6:$AO$3326)*(AO873&gt;$AN$6:$AN$3326))*(ROW($W$6:$W$3326)&lt;&gt;ROW(W873)))&gt;0,"CRUZADO","Sin cruce")))</f>
        <v>Sin cruce</v>
      </c>
      <c r="AQ873" s="97" t="str">
        <f t="shared" si="508"/>
        <v>IN3PRINCIPALA2</v>
      </c>
      <c r="AR873" s="97" t="str" cm="1">
        <f t="array" ref="AR873">IF(AQ873="","",IF(SUMPRODUCT((AQ873=$AQ$6:$AQ$3326)*(AH873=$AH$6:$AH$3326)*(AN873=$AN$6:$AN$3326)*(AO873=$AO$6:$AO$3326)*(ROW($AQ$6:$AQ$3326)&lt;&gt;ROW(AQ873))*((R873=0)*($R$6:$R$3326&gt;0)+(R873&gt;0)*($R$6:$R$3326=0)))&gt;0,"SALONES UNIDOS",IF(SUMPRODUCT((AQ873=$AQ$6:$AQ$3326)*(AH873=$AH$6:$AH$3326)*((AN873&lt;$AO$6:$AO$3326)*(AO873&gt;$AN$6:$AN$3326))*(ROW($AQ$6:$AQ$3326)&lt;&gt;ROW(AQ873)))&gt;0,"CRUZADO","Sin cruce")))</f>
        <v>Sin cruce</v>
      </c>
    </row>
    <row r="874" spans="3:44" ht="15.6" hidden="1" customHeight="1" x14ac:dyDescent="0.2">
      <c r="C874" s="12" t="s">
        <v>639</v>
      </c>
      <c r="D874" s="94" t="s">
        <v>958</v>
      </c>
      <c r="E874" s="94">
        <v>20261</v>
      </c>
      <c r="F874" s="12" t="s">
        <v>23</v>
      </c>
      <c r="G874" s="12" t="s">
        <v>20</v>
      </c>
      <c r="H874" s="12" t="s">
        <v>57</v>
      </c>
      <c r="I874" s="12">
        <v>3</v>
      </c>
      <c r="J874" s="12" t="s">
        <v>16</v>
      </c>
      <c r="K874" s="95" t="s">
        <v>977</v>
      </c>
      <c r="L874" s="67" t="s">
        <v>784</v>
      </c>
      <c r="M874" s="94" t="s">
        <v>658</v>
      </c>
      <c r="N874" s="94" t="s">
        <v>644</v>
      </c>
      <c r="O874" s="12" t="s">
        <v>521</v>
      </c>
      <c r="P874" s="94">
        <v>2</v>
      </c>
      <c r="Q874" s="94">
        <v>4</v>
      </c>
      <c r="R874" s="112">
        <v>6</v>
      </c>
      <c r="S874" s="94">
        <v>4</v>
      </c>
      <c r="T874" s="39"/>
      <c r="U874" s="94">
        <v>38</v>
      </c>
      <c r="V874" s="24" t="str">
        <f>IF(W874="","",IFERROR(INDEX(#REF!,MATCH(W874,#REF!,0)),"NUEVO"))</f>
        <v>NUEVO</v>
      </c>
      <c r="W874" s="96" t="s">
        <v>117</v>
      </c>
      <c r="X874" s="49" t="s">
        <v>95</v>
      </c>
      <c r="Y874" s="94" t="s">
        <v>802</v>
      </c>
      <c r="Z874" s="94" t="s">
        <v>647</v>
      </c>
      <c r="AA874" s="94"/>
      <c r="AB874" s="94"/>
      <c r="AC874" s="94"/>
      <c r="AD874" s="94"/>
      <c r="AE874" s="94"/>
      <c r="AF874" s="94" t="s">
        <v>802</v>
      </c>
      <c r="AG874" s="24" t="str">
        <f t="shared" si="538"/>
        <v>TP</v>
      </c>
      <c r="AH874" s="94">
        <v>3</v>
      </c>
      <c r="AI874" s="94">
        <v>15</v>
      </c>
      <c r="AJ874" s="94">
        <v>10</v>
      </c>
      <c r="AK874" s="94">
        <v>20</v>
      </c>
      <c r="AL874" s="94">
        <v>10</v>
      </c>
      <c r="AM874" s="24">
        <f t="shared" si="495"/>
        <v>6.0000000000000009</v>
      </c>
      <c r="AN874" s="97">
        <f t="shared" si="496"/>
        <v>0.63194444444444442</v>
      </c>
      <c r="AO874" s="97">
        <f t="shared" si="497"/>
        <v>0.84027777777777779</v>
      </c>
      <c r="AP874" s="24" t="str" cm="1">
        <f t="array" ref="AP874">IF(W874="","",IF(SUMPRODUCT((W874=$W$6:$W$3326)*(AH874=$AH$6:$AH$3326)*(AN874=$AN$6:$AN$3326)*(AO874=$AO$6:$AO$3326)*(ROW($W$6:$W$3326)&lt;&gt;ROW(W874))*((R874=0)*($R$6:$R$3326&gt;0)+(R874&gt;0)*($R$6:$R$3326=0)))&gt;0,"SALONES UNIDOS",IF(SUMPRODUCT((W874=$W$6:$W$3326)*(AH874=$AH$6:$AH$3326)*((AN874&lt;$AO$6:$AO$3326)*(AO874&gt;$AN$6:$AN$3326))*(ROW($W$6:$W$3326)&lt;&gt;ROW(W874)))&gt;0,"CRUZADO","Sin cruce")))</f>
        <v>Sin cruce</v>
      </c>
      <c r="AQ874" s="97" t="str">
        <f t="shared" si="508"/>
        <v>IN3PRINCIPALA</v>
      </c>
      <c r="AR874" s="97" t="str" cm="1">
        <f t="array" ref="AR874">IF(AQ874="","",IF(SUMPRODUCT((AQ874=$AQ$6:$AQ$3326)*(AH874=$AH$6:$AH$3326)*(AN874=$AN$6:$AN$3326)*(AO874=$AO$6:$AO$3326)*(ROW($AQ$6:$AQ$3326)&lt;&gt;ROW(AQ874))*((R874=0)*($R$6:$R$3326&gt;0)+(R874&gt;0)*($R$6:$R$3326=0)))&gt;0,"SALONES UNIDOS",IF(SUMPRODUCT((AQ874=$AQ$6:$AQ$3326)*(AH874=$AH$6:$AH$3326)*((AN874&lt;$AO$6:$AO$3326)*(AO874&gt;$AN$6:$AN$3326))*(ROW($AQ$6:$AQ$3326)&lt;&gt;ROW(AQ874)))&gt;0,"CRUZADO","Sin cruce")))</f>
        <v>Sin cruce</v>
      </c>
    </row>
    <row r="875" spans="3:44" ht="15.6" hidden="1" customHeight="1" x14ac:dyDescent="0.2">
      <c r="C875" s="12" t="s">
        <v>639</v>
      </c>
      <c r="D875" s="94" t="s">
        <v>958</v>
      </c>
      <c r="E875" s="94">
        <v>20261</v>
      </c>
      <c r="F875" s="12" t="s">
        <v>23</v>
      </c>
      <c r="G875" s="12" t="s">
        <v>20</v>
      </c>
      <c r="H875" s="12" t="s">
        <v>57</v>
      </c>
      <c r="I875" s="12">
        <v>3</v>
      </c>
      <c r="J875" s="12" t="s">
        <v>16</v>
      </c>
      <c r="K875" s="95" t="s">
        <v>978</v>
      </c>
      <c r="L875" s="67" t="s">
        <v>938</v>
      </c>
      <c r="M875" s="94" t="s">
        <v>658</v>
      </c>
      <c r="N875" s="94" t="s">
        <v>644</v>
      </c>
      <c r="O875" s="12" t="s">
        <v>512</v>
      </c>
      <c r="P875" s="94">
        <v>2</v>
      </c>
      <c r="Q875" s="94">
        <v>0</v>
      </c>
      <c r="R875" s="112">
        <v>2</v>
      </c>
      <c r="S875" s="94">
        <v>3</v>
      </c>
      <c r="T875" s="39"/>
      <c r="U875" s="94">
        <v>38</v>
      </c>
      <c r="V875" s="24" t="str">
        <f>IF(W875="","",IFERROR(INDEX(#REF!,MATCH(W875,#REF!,0)),"NUEVO"))</f>
        <v>NUEVO</v>
      </c>
      <c r="W875" s="96" t="s">
        <v>280</v>
      </c>
      <c r="X875" s="49" t="s">
        <v>96</v>
      </c>
      <c r="Y875" s="94" t="s">
        <v>802</v>
      </c>
      <c r="Z875" s="94" t="s">
        <v>647</v>
      </c>
      <c r="AA875" s="94" t="s">
        <v>41</v>
      </c>
      <c r="AB875" s="94" t="s">
        <v>1213</v>
      </c>
      <c r="AC875" s="94"/>
      <c r="AD875" s="94"/>
      <c r="AE875" s="94"/>
      <c r="AF875" s="94" t="s">
        <v>802</v>
      </c>
      <c r="AG875" s="24" t="str">
        <f t="shared" si="538"/>
        <v>T</v>
      </c>
      <c r="AH875" s="94">
        <v>3</v>
      </c>
      <c r="AI875" s="94">
        <v>8</v>
      </c>
      <c r="AJ875" s="94">
        <v>30</v>
      </c>
      <c r="AK875" s="94">
        <v>10</v>
      </c>
      <c r="AL875" s="94">
        <v>10</v>
      </c>
      <c r="AM875" s="24">
        <f t="shared" si="495"/>
        <v>2.0000000000000009</v>
      </c>
      <c r="AN875" s="97">
        <f t="shared" si="496"/>
        <v>0.35416666666666663</v>
      </c>
      <c r="AO875" s="97">
        <f t="shared" si="497"/>
        <v>0.4236111111111111</v>
      </c>
      <c r="AP875" s="24" t="str" cm="1">
        <f t="array" ref="AP875">IF(W875="","",IF(SUMPRODUCT((W875=$W$6:$W$3326)*(AH875=$AH$6:$AH$3326)*(AN875=$AN$6:$AN$3326)*(AO875=$AO$6:$AO$3326)*(ROW($W$6:$W$3326)&lt;&gt;ROW(W875))*((R875=0)*($R$6:$R$3326&gt;0)+(R875&gt;0)*($R$6:$R$3326=0)))&gt;0,"SALONES UNIDOS",IF(SUMPRODUCT((W875=$W$6:$W$3326)*(AH875=$AH$6:$AH$3326)*((AN875&lt;$AO$6:$AO$3326)*(AO875&gt;$AN$6:$AN$3326))*(ROW($W$6:$W$3326)&lt;&gt;ROW(W875)))&gt;0,"CRUZADO","Sin cruce")))</f>
        <v>Sin cruce</v>
      </c>
      <c r="AQ875" s="97" t="str">
        <f t="shared" si="508"/>
        <v>IN3PRINCIPALA</v>
      </c>
      <c r="AR875" s="97" t="str" cm="1">
        <f t="array" ref="AR875">IF(AQ875="","",IF(SUMPRODUCT((AQ875=$AQ$6:$AQ$3326)*(AH875=$AH$6:$AH$3326)*(AN875=$AN$6:$AN$3326)*(AO875=$AO$6:$AO$3326)*(ROW($AQ$6:$AQ$3326)&lt;&gt;ROW(AQ875))*((R875=0)*($R$6:$R$3326&gt;0)+(R875&gt;0)*($R$6:$R$3326=0)))&gt;0,"SALONES UNIDOS",IF(SUMPRODUCT((AQ875=$AQ$6:$AQ$3326)*(AH875=$AH$6:$AH$3326)*((AN875&lt;$AO$6:$AO$3326)*(AO875&gt;$AN$6:$AN$3326))*(ROW($AQ$6:$AQ$3326)&lt;&gt;ROW(AQ875)))&gt;0,"CRUZADO","Sin cruce")))</f>
        <v>Sin cruce</v>
      </c>
    </row>
    <row r="876" spans="3:44" ht="15.6" hidden="1" customHeight="1" x14ac:dyDescent="0.2">
      <c r="C876" s="12" t="s">
        <v>639</v>
      </c>
      <c r="D876" s="94" t="s">
        <v>958</v>
      </c>
      <c r="E876" s="94">
        <v>20261</v>
      </c>
      <c r="F876" s="12" t="s">
        <v>23</v>
      </c>
      <c r="G876" s="12" t="s">
        <v>20</v>
      </c>
      <c r="H876" s="12" t="s">
        <v>57</v>
      </c>
      <c r="I876" s="12">
        <v>3</v>
      </c>
      <c r="J876" s="12" t="s">
        <v>750</v>
      </c>
      <c r="K876" s="95" t="s">
        <v>978</v>
      </c>
      <c r="L876" s="67" t="s">
        <v>938</v>
      </c>
      <c r="M876" s="94" t="s">
        <v>658</v>
      </c>
      <c r="N876" s="94" t="s">
        <v>644</v>
      </c>
      <c r="O876" s="12" t="s">
        <v>512</v>
      </c>
      <c r="P876" s="94">
        <v>0</v>
      </c>
      <c r="Q876" s="94">
        <v>2</v>
      </c>
      <c r="R876" s="112">
        <v>2</v>
      </c>
      <c r="S876" s="94">
        <v>3</v>
      </c>
      <c r="T876" s="39"/>
      <c r="U876" s="94">
        <v>19</v>
      </c>
      <c r="V876" s="24" t="str">
        <f>IF(W876="","",IFERROR(INDEX(#REF!,MATCH(W876,#REF!,0)),"NUEVO"))</f>
        <v>NUEVO</v>
      </c>
      <c r="W876" s="96" t="s">
        <v>280</v>
      </c>
      <c r="X876" s="49" t="s">
        <v>96</v>
      </c>
      <c r="Y876" s="94" t="s">
        <v>802</v>
      </c>
      <c r="Z876" s="94" t="s">
        <v>647</v>
      </c>
      <c r="AA876" s="94"/>
      <c r="AB876" s="94"/>
      <c r="AC876" s="94"/>
      <c r="AD876" s="94" t="s">
        <v>1026</v>
      </c>
      <c r="AE876" s="94"/>
      <c r="AF876" s="94" t="s">
        <v>802</v>
      </c>
      <c r="AG876" s="24" t="str">
        <f t="shared" si="538"/>
        <v>P</v>
      </c>
      <c r="AH876" s="94">
        <v>3</v>
      </c>
      <c r="AI876" s="94">
        <v>10</v>
      </c>
      <c r="AJ876" s="94">
        <v>10</v>
      </c>
      <c r="AK876" s="94">
        <v>11</v>
      </c>
      <c r="AL876" s="94">
        <v>50</v>
      </c>
      <c r="AM876" s="24">
        <f t="shared" si="495"/>
        <v>1.9999999999999993</v>
      </c>
      <c r="AN876" s="97">
        <f t="shared" si="496"/>
        <v>0.4236111111111111</v>
      </c>
      <c r="AO876" s="97">
        <f t="shared" si="497"/>
        <v>0.49305555555555552</v>
      </c>
      <c r="AP876" s="24" t="str" cm="1">
        <f t="array" ref="AP876">IF(W876="","",IF(SUMPRODUCT((W876=$W$6:$W$3326)*(AH876=$AH$6:$AH$3326)*(AN876=$AN$6:$AN$3326)*(AO876=$AO$6:$AO$3326)*(ROW($W$6:$W$3326)&lt;&gt;ROW(W876))*((R876=0)*($R$6:$R$3326&gt;0)+(R876&gt;0)*($R$6:$R$3326=0)))&gt;0,"SALONES UNIDOS",IF(SUMPRODUCT((W876=$W$6:$W$3326)*(AH876=$AH$6:$AH$3326)*((AN876&lt;$AO$6:$AO$3326)*(AO876&gt;$AN$6:$AN$3326))*(ROW($W$6:$W$3326)&lt;&gt;ROW(W876)))&gt;0,"CRUZADO","Sin cruce")))</f>
        <v>Sin cruce</v>
      </c>
      <c r="AQ876" s="97" t="str">
        <f t="shared" si="508"/>
        <v>IN3PRINCIPALA1</v>
      </c>
      <c r="AR876" s="97" t="str" cm="1">
        <f t="array" ref="AR876">IF(AQ876="","",IF(SUMPRODUCT((AQ876=$AQ$6:$AQ$3326)*(AH876=$AH$6:$AH$3326)*(AN876=$AN$6:$AN$3326)*(AO876=$AO$6:$AO$3326)*(ROW($AQ$6:$AQ$3326)&lt;&gt;ROW(AQ876))*((R876=0)*($R$6:$R$3326&gt;0)+(R876&gt;0)*($R$6:$R$3326=0)))&gt;0,"SALONES UNIDOS",IF(SUMPRODUCT((AQ876=$AQ$6:$AQ$3326)*(AH876=$AH$6:$AH$3326)*((AN876&lt;$AO$6:$AO$3326)*(AO876&gt;$AN$6:$AN$3326))*(ROW($AQ$6:$AQ$3326)&lt;&gt;ROW(AQ876)))&gt;0,"CRUZADO","Sin cruce")))</f>
        <v>Sin cruce</v>
      </c>
    </row>
    <row r="877" spans="3:44" ht="15.6" hidden="1" customHeight="1" x14ac:dyDescent="0.2">
      <c r="C877" s="12" t="s">
        <v>639</v>
      </c>
      <c r="D877" s="94" t="s">
        <v>958</v>
      </c>
      <c r="E877" s="94">
        <v>20261</v>
      </c>
      <c r="F877" s="12" t="s">
        <v>23</v>
      </c>
      <c r="G877" s="12" t="s">
        <v>20</v>
      </c>
      <c r="H877" s="12" t="s">
        <v>57</v>
      </c>
      <c r="I877" s="12">
        <v>3</v>
      </c>
      <c r="J877" s="12" t="s">
        <v>752</v>
      </c>
      <c r="K877" s="95" t="s">
        <v>978</v>
      </c>
      <c r="L877" s="67" t="s">
        <v>938</v>
      </c>
      <c r="M877" s="94" t="s">
        <v>658</v>
      </c>
      <c r="N877" s="94" t="s">
        <v>644</v>
      </c>
      <c r="O877" s="12" t="s">
        <v>512</v>
      </c>
      <c r="P877" s="94">
        <v>0</v>
      </c>
      <c r="Q877" s="94">
        <v>2</v>
      </c>
      <c r="R877" s="112">
        <v>2</v>
      </c>
      <c r="S877" s="94">
        <v>3</v>
      </c>
      <c r="T877" s="39"/>
      <c r="U877" s="94">
        <v>19</v>
      </c>
      <c r="V877" s="24" t="str">
        <f>IF(W877="","",IFERROR(INDEX(#REF!,MATCH(W877,#REF!,0)),"NUEVO"))</f>
        <v>NUEVO</v>
      </c>
      <c r="W877" s="96" t="s">
        <v>280</v>
      </c>
      <c r="X877" s="49" t="s">
        <v>96</v>
      </c>
      <c r="Y877" s="94" t="s">
        <v>802</v>
      </c>
      <c r="Z877" s="94" t="s">
        <v>647</v>
      </c>
      <c r="AA877" s="94"/>
      <c r="AB877" s="94"/>
      <c r="AC877" s="94"/>
      <c r="AD877" s="94" t="s">
        <v>1026</v>
      </c>
      <c r="AE877" s="94"/>
      <c r="AF877" s="94" t="s">
        <v>802</v>
      </c>
      <c r="AG877" s="24" t="str">
        <f t="shared" si="538"/>
        <v>P</v>
      </c>
      <c r="AH877" s="94">
        <v>3</v>
      </c>
      <c r="AI877" s="94">
        <v>11</v>
      </c>
      <c r="AJ877" s="94">
        <v>50</v>
      </c>
      <c r="AK877" s="94">
        <v>13</v>
      </c>
      <c r="AL877" s="94">
        <v>30</v>
      </c>
      <c r="AM877" s="24">
        <f t="shared" si="495"/>
        <v>2.0000000000000009</v>
      </c>
      <c r="AN877" s="97">
        <f t="shared" si="496"/>
        <v>0.49305555555555552</v>
      </c>
      <c r="AO877" s="97">
        <f t="shared" si="497"/>
        <v>0.5625</v>
      </c>
      <c r="AP877" s="24" t="str" cm="1">
        <f t="array" ref="AP877">IF(W877="","",IF(SUMPRODUCT((W877=$W$6:$W$3326)*(AH877=$AH$6:$AH$3326)*(AN877=$AN$6:$AN$3326)*(AO877=$AO$6:$AO$3326)*(ROW($W$6:$W$3326)&lt;&gt;ROW(W877))*((R877=0)*($R$6:$R$3326&gt;0)+(R877&gt;0)*($R$6:$R$3326=0)))&gt;0,"SALONES UNIDOS",IF(SUMPRODUCT((W877=$W$6:$W$3326)*(AH877=$AH$6:$AH$3326)*((AN877&lt;$AO$6:$AO$3326)*(AO877&gt;$AN$6:$AN$3326))*(ROW($W$6:$W$3326)&lt;&gt;ROW(W877)))&gt;0,"CRUZADO","Sin cruce")))</f>
        <v>Sin cruce</v>
      </c>
      <c r="AQ877" s="97" t="str">
        <f t="shared" si="508"/>
        <v>IN3PRINCIPALA2</v>
      </c>
      <c r="AR877" s="97" t="str" cm="1">
        <f t="array" ref="AR877">IF(AQ877="","",IF(SUMPRODUCT((AQ877=$AQ$6:$AQ$3326)*(AH877=$AH$6:$AH$3326)*(AN877=$AN$6:$AN$3326)*(AO877=$AO$6:$AO$3326)*(ROW($AQ$6:$AQ$3326)&lt;&gt;ROW(AQ877))*((R877=0)*($R$6:$R$3326&gt;0)+(R877&gt;0)*($R$6:$R$3326=0)))&gt;0,"SALONES UNIDOS",IF(SUMPRODUCT((AQ877=$AQ$6:$AQ$3326)*(AH877=$AH$6:$AH$3326)*((AN877&lt;$AO$6:$AO$3326)*(AO877&gt;$AN$6:$AN$3326))*(ROW($AQ$6:$AQ$3326)&lt;&gt;ROW(AQ877)))&gt;0,"CRUZADO","Sin cruce")))</f>
        <v>Sin cruce</v>
      </c>
    </row>
    <row r="878" spans="3:44" ht="15.6" hidden="1" customHeight="1" x14ac:dyDescent="0.2">
      <c r="C878" s="12" t="s">
        <v>639</v>
      </c>
      <c r="D878" s="100" t="s">
        <v>958</v>
      </c>
      <c r="E878" s="100">
        <v>20261</v>
      </c>
      <c r="F878" s="101" t="s">
        <v>23</v>
      </c>
      <c r="G878" s="101" t="s">
        <v>20</v>
      </c>
      <c r="H878" s="101" t="s">
        <v>57</v>
      </c>
      <c r="I878" s="101">
        <v>3</v>
      </c>
      <c r="J878" s="101" t="s">
        <v>26</v>
      </c>
      <c r="K878" s="102" t="s">
        <v>968</v>
      </c>
      <c r="L878" s="103" t="s">
        <v>921</v>
      </c>
      <c r="M878" s="100" t="s">
        <v>658</v>
      </c>
      <c r="N878" s="100" t="s">
        <v>644</v>
      </c>
      <c r="O878" s="101" t="s">
        <v>512</v>
      </c>
      <c r="P878" s="100">
        <v>3</v>
      </c>
      <c r="Q878" s="100">
        <v>2</v>
      </c>
      <c r="R878" s="104">
        <v>5</v>
      </c>
      <c r="S878" s="100">
        <v>4</v>
      </c>
      <c r="T878" s="39"/>
      <c r="U878" s="94">
        <v>38</v>
      </c>
      <c r="V878" s="24" t="str">
        <f>IF(W878="","",IFERROR(INDEX(#REF!,MATCH(W878,#REF!,0)),"NUEVO"))</f>
        <v>NUEVO</v>
      </c>
      <c r="W878" s="96" t="s">
        <v>113</v>
      </c>
      <c r="X878" s="49" t="s">
        <v>96</v>
      </c>
      <c r="Y878" s="94" t="s">
        <v>802</v>
      </c>
      <c r="Z878" s="94" t="s">
        <v>647</v>
      </c>
      <c r="AA878" s="94" t="s">
        <v>16</v>
      </c>
      <c r="AB878" s="94" t="s">
        <v>1158</v>
      </c>
      <c r="AC878" s="94"/>
      <c r="AD878" s="94"/>
      <c r="AE878" s="94"/>
      <c r="AF878" s="94" t="s">
        <v>802</v>
      </c>
      <c r="AG878" s="24" t="str">
        <f t="shared" si="538"/>
        <v>TP</v>
      </c>
      <c r="AH878" s="94">
        <v>4</v>
      </c>
      <c r="AI878" s="94">
        <v>8</v>
      </c>
      <c r="AJ878" s="94">
        <v>30</v>
      </c>
      <c r="AK878" s="94">
        <v>12</v>
      </c>
      <c r="AL878" s="94">
        <v>40</v>
      </c>
      <c r="AM878" s="24">
        <f t="shared" si="495"/>
        <v>5.0000000000000009</v>
      </c>
      <c r="AN878" s="97">
        <f t="shared" si="496"/>
        <v>0.35416666666666663</v>
      </c>
      <c r="AO878" s="97">
        <f t="shared" si="497"/>
        <v>0.52777777777777779</v>
      </c>
      <c r="AP878" s="24" t="str" cm="1">
        <f t="array" ref="AP878">IF(W878="","",IF(SUMPRODUCT((W878=$W$6:$W$3326)*(AH878=$AH$6:$AH$3326)*(AN878=$AN$6:$AN$3326)*(AO878=$AO$6:$AO$3326)*(ROW($W$6:$W$3326)&lt;&gt;ROW(W878))*((R878=0)*($R$6:$R$3326&gt;0)+(R878&gt;0)*($R$6:$R$3326=0)))&gt;0,"SALONES UNIDOS",IF(SUMPRODUCT((W878=$W$6:$W$3326)*(AH878=$AH$6:$AH$3326)*((AN878&lt;$AO$6:$AO$3326)*(AO878&gt;$AN$6:$AN$3326))*(ROW($W$6:$W$3326)&lt;&gt;ROW(W878)))&gt;0,"CRUZADO","Sin cruce")))</f>
        <v>Sin cruce</v>
      </c>
      <c r="AQ878" s="97" t="str">
        <f t="shared" si="508"/>
        <v>IN3PRINCIPALB</v>
      </c>
      <c r="AR878" s="97" t="str" cm="1">
        <f t="array" ref="AR878">IF(AQ878="","",IF(SUMPRODUCT((AQ878=$AQ$6:$AQ$3326)*(AH878=$AH$6:$AH$3326)*(AN878=$AN$6:$AN$3326)*(AO878=$AO$6:$AO$3326)*(ROW($AQ$6:$AQ$3326)&lt;&gt;ROW(AQ878))*((R878=0)*($R$6:$R$3326&gt;0)+(R878&gt;0)*($R$6:$R$3326=0)))&gt;0,"SALONES UNIDOS",IF(SUMPRODUCT((AQ878=$AQ$6:$AQ$3326)*(AH878=$AH$6:$AH$3326)*((AN878&lt;$AO$6:$AO$3326)*(AO878&gt;$AN$6:$AN$3326))*(ROW($AQ$6:$AQ$3326)&lt;&gt;ROW(AQ878)))&gt;0,"CRUZADO","Sin cruce")))</f>
        <v>Sin cruce</v>
      </c>
    </row>
    <row r="879" spans="3:44" ht="15.6" hidden="1" customHeight="1" x14ac:dyDescent="0.2">
      <c r="C879" s="12" t="s">
        <v>639</v>
      </c>
      <c r="D879" s="100" t="s">
        <v>958</v>
      </c>
      <c r="E879" s="100">
        <v>20261</v>
      </c>
      <c r="F879" s="101" t="s">
        <v>23</v>
      </c>
      <c r="G879" s="101" t="s">
        <v>20</v>
      </c>
      <c r="H879" s="101" t="s">
        <v>57</v>
      </c>
      <c r="I879" s="101">
        <v>3</v>
      </c>
      <c r="J879" s="101" t="s">
        <v>26</v>
      </c>
      <c r="K879" s="102" t="s">
        <v>971</v>
      </c>
      <c r="L879" s="103" t="s">
        <v>972</v>
      </c>
      <c r="M879" s="100" t="s">
        <v>658</v>
      </c>
      <c r="N879" s="100" t="s">
        <v>644</v>
      </c>
      <c r="O879" s="101" t="s">
        <v>512</v>
      </c>
      <c r="P879" s="100">
        <v>3</v>
      </c>
      <c r="Q879" s="100">
        <v>0</v>
      </c>
      <c r="R879" s="104">
        <v>3</v>
      </c>
      <c r="S879" s="100">
        <v>4</v>
      </c>
      <c r="T879" s="39"/>
      <c r="U879" s="94">
        <v>38</v>
      </c>
      <c r="V879" s="24" t="str">
        <f>IF(W879="","",IFERROR(INDEX(#REF!,MATCH(W879,#REF!,0)),"NUEVO"))</f>
        <v>NUEVO</v>
      </c>
      <c r="W879" s="96" t="s">
        <v>258</v>
      </c>
      <c r="X879" s="49" t="s">
        <v>96</v>
      </c>
      <c r="Y879" s="94" t="s">
        <v>802</v>
      </c>
      <c r="Z879" s="94" t="s">
        <v>647</v>
      </c>
      <c r="AA879" s="94" t="s">
        <v>16</v>
      </c>
      <c r="AB879" s="94" t="s">
        <v>1158</v>
      </c>
      <c r="AC879" s="94"/>
      <c r="AD879" s="94"/>
      <c r="AE879" s="94"/>
      <c r="AF879" s="94" t="s">
        <v>802</v>
      </c>
      <c r="AG879" s="24" t="str">
        <f t="shared" si="538"/>
        <v>T</v>
      </c>
      <c r="AH879" s="94">
        <v>3</v>
      </c>
      <c r="AI879" s="94">
        <v>9</v>
      </c>
      <c r="AJ879" s="94">
        <v>20</v>
      </c>
      <c r="AK879" s="94">
        <v>11</v>
      </c>
      <c r="AL879" s="94">
        <v>50</v>
      </c>
      <c r="AM879" s="24">
        <f t="shared" si="495"/>
        <v>2.9999999999999987</v>
      </c>
      <c r="AN879" s="97">
        <f t="shared" si="496"/>
        <v>0.3888888888888889</v>
      </c>
      <c r="AO879" s="97">
        <f t="shared" si="497"/>
        <v>0.49305555555555552</v>
      </c>
      <c r="AP879" s="24" t="str" cm="1">
        <f t="array" ref="AP879">IF(W879="","",IF(SUMPRODUCT((W879=$W$6:$W$3326)*(AH879=$AH$6:$AH$3326)*(AN879=$AN$6:$AN$3326)*(AO879=$AO$6:$AO$3326)*(ROW($W$6:$W$3326)&lt;&gt;ROW(W879))*((R879=0)*($R$6:$R$3326&gt;0)+(R879&gt;0)*($R$6:$R$3326=0)))&gt;0,"SALONES UNIDOS",IF(SUMPRODUCT((W879=$W$6:$W$3326)*(AH879=$AH$6:$AH$3326)*((AN879&lt;$AO$6:$AO$3326)*(AO879&gt;$AN$6:$AN$3326))*(ROW($W$6:$W$3326)&lt;&gt;ROW(W879)))&gt;0,"CRUZADO","Sin cruce")))</f>
        <v>Sin cruce</v>
      </c>
      <c r="AQ879" s="97" t="str">
        <f t="shared" si="508"/>
        <v>IN3PRINCIPALB</v>
      </c>
      <c r="AR879" s="97" t="str" cm="1">
        <f t="array" ref="AR879">IF(AQ879="","",IF(SUMPRODUCT((AQ879=$AQ$6:$AQ$3326)*(AH879=$AH$6:$AH$3326)*(AN879=$AN$6:$AN$3326)*(AO879=$AO$6:$AO$3326)*(ROW($AQ$6:$AQ$3326)&lt;&gt;ROW(AQ879))*((R879=0)*($R$6:$R$3326&gt;0)+(R879&gt;0)*($R$6:$R$3326=0)))&gt;0,"SALONES UNIDOS",IF(SUMPRODUCT((AQ879=$AQ$6:$AQ$3326)*(AH879=$AH$6:$AH$3326)*((AN879&lt;$AO$6:$AO$3326)*(AO879&gt;$AN$6:$AN$3326))*(ROW($AQ$6:$AQ$3326)&lt;&gt;ROW(AQ879)))&gt;0,"CRUZADO","Sin cruce")))</f>
        <v>Sin cruce</v>
      </c>
    </row>
    <row r="880" spans="3:44" ht="15.6" hidden="1" customHeight="1" x14ac:dyDescent="0.2">
      <c r="C880" s="12" t="s">
        <v>639</v>
      </c>
      <c r="D880" s="100" t="s">
        <v>958</v>
      </c>
      <c r="E880" s="100">
        <v>20261</v>
      </c>
      <c r="F880" s="101" t="s">
        <v>23</v>
      </c>
      <c r="G880" s="101" t="s">
        <v>20</v>
      </c>
      <c r="H880" s="101" t="s">
        <v>57</v>
      </c>
      <c r="I880" s="101">
        <v>3</v>
      </c>
      <c r="J880" s="101" t="s">
        <v>755</v>
      </c>
      <c r="K880" s="102" t="s">
        <v>971</v>
      </c>
      <c r="L880" s="103" t="s">
        <v>972</v>
      </c>
      <c r="M880" s="100" t="s">
        <v>658</v>
      </c>
      <c r="N880" s="100" t="s">
        <v>644</v>
      </c>
      <c r="O880" s="101" t="s">
        <v>512</v>
      </c>
      <c r="P880" s="100">
        <v>0</v>
      </c>
      <c r="Q880" s="100">
        <v>2</v>
      </c>
      <c r="R880" s="104">
        <v>2</v>
      </c>
      <c r="S880" s="100">
        <v>4</v>
      </c>
      <c r="T880" s="39"/>
      <c r="U880" s="94">
        <v>19</v>
      </c>
      <c r="V880" s="24" t="str">
        <f>IF(W880="","",IFERROR(INDEX(#REF!,MATCH(W880,#REF!,0)),"NUEVO"))</f>
        <v>NUEVO</v>
      </c>
      <c r="W880" s="96" t="s">
        <v>258</v>
      </c>
      <c r="X880" s="49" t="s">
        <v>96</v>
      </c>
      <c r="Y880" s="94" t="s">
        <v>802</v>
      </c>
      <c r="Z880" s="94" t="s">
        <v>647</v>
      </c>
      <c r="AA880" s="94"/>
      <c r="AB880" s="94"/>
      <c r="AC880" s="94"/>
      <c r="AD880" s="24" t="s">
        <v>1151</v>
      </c>
      <c r="AE880" s="94"/>
      <c r="AF880" s="94" t="s">
        <v>802</v>
      </c>
      <c r="AG880" s="24" t="str">
        <f t="shared" si="538"/>
        <v>P</v>
      </c>
      <c r="AH880" s="94">
        <v>3</v>
      </c>
      <c r="AI880" s="94">
        <v>7</v>
      </c>
      <c r="AJ880" s="94">
        <v>40</v>
      </c>
      <c r="AK880" s="94">
        <v>9</v>
      </c>
      <c r="AL880" s="94">
        <v>20</v>
      </c>
      <c r="AM880" s="24">
        <f t="shared" si="495"/>
        <v>1.9999999999999993</v>
      </c>
      <c r="AN880" s="97">
        <f t="shared" si="496"/>
        <v>0.31944444444444448</v>
      </c>
      <c r="AO880" s="97">
        <f t="shared" si="497"/>
        <v>0.3888888888888889</v>
      </c>
      <c r="AP880" s="24" t="str" cm="1">
        <f t="array" ref="AP880">IF(W880="","",IF(SUMPRODUCT((W880=$W$6:$W$3326)*(AH880=$AH$6:$AH$3326)*(AN880=$AN$6:$AN$3326)*(AO880=$AO$6:$AO$3326)*(ROW($W$6:$W$3326)&lt;&gt;ROW(W880))*((R880=0)*($R$6:$R$3326&gt;0)+(R880&gt;0)*($R$6:$R$3326=0)))&gt;0,"SALONES UNIDOS",IF(SUMPRODUCT((W880=$W$6:$W$3326)*(AH880=$AH$6:$AH$3326)*((AN880&lt;$AO$6:$AO$3326)*(AO880&gt;$AN$6:$AN$3326))*(ROW($W$6:$W$3326)&lt;&gt;ROW(W880)))&gt;0,"CRUZADO","Sin cruce")))</f>
        <v>Sin cruce</v>
      </c>
      <c r="AQ880" s="97" t="str">
        <f t="shared" si="508"/>
        <v>IN3PRINCIPALB1</v>
      </c>
      <c r="AR880" s="97" t="str" cm="1">
        <f t="array" ref="AR880">IF(AQ880="","",IF(SUMPRODUCT((AQ880=$AQ$6:$AQ$3326)*(AH880=$AH$6:$AH$3326)*(AN880=$AN$6:$AN$3326)*(AO880=$AO$6:$AO$3326)*(ROW($AQ$6:$AQ$3326)&lt;&gt;ROW(AQ880))*((R880=0)*($R$6:$R$3326&gt;0)+(R880&gt;0)*($R$6:$R$3326=0)))&gt;0,"SALONES UNIDOS",IF(SUMPRODUCT((AQ880=$AQ$6:$AQ$3326)*(AH880=$AH$6:$AH$3326)*((AN880&lt;$AO$6:$AO$3326)*(AO880&gt;$AN$6:$AN$3326))*(ROW($AQ$6:$AQ$3326)&lt;&gt;ROW(AQ880)))&gt;0,"CRUZADO","Sin cruce")))</f>
        <v>Sin cruce</v>
      </c>
    </row>
    <row r="881" spans="3:44" ht="15.6" hidden="1" customHeight="1" x14ac:dyDescent="0.2">
      <c r="C881" s="12" t="s">
        <v>639</v>
      </c>
      <c r="D881" s="100" t="s">
        <v>958</v>
      </c>
      <c r="E881" s="100">
        <v>20261</v>
      </c>
      <c r="F881" s="101" t="s">
        <v>23</v>
      </c>
      <c r="G881" s="101" t="s">
        <v>20</v>
      </c>
      <c r="H881" s="101" t="s">
        <v>57</v>
      </c>
      <c r="I881" s="101">
        <v>3</v>
      </c>
      <c r="J881" s="101" t="s">
        <v>756</v>
      </c>
      <c r="K881" s="102" t="s">
        <v>971</v>
      </c>
      <c r="L881" s="103" t="s">
        <v>972</v>
      </c>
      <c r="M881" s="100" t="s">
        <v>658</v>
      </c>
      <c r="N881" s="100" t="s">
        <v>644</v>
      </c>
      <c r="O881" s="101" t="s">
        <v>512</v>
      </c>
      <c r="P881" s="100">
        <v>0</v>
      </c>
      <c r="Q881" s="100">
        <v>2</v>
      </c>
      <c r="R881" s="104">
        <v>2</v>
      </c>
      <c r="S881" s="100">
        <v>4</v>
      </c>
      <c r="T881" s="39"/>
      <c r="U881" s="94">
        <v>19</v>
      </c>
      <c r="V881" s="24" t="str">
        <f>IF(W881="","",IFERROR(INDEX(#REF!,MATCH(W881,#REF!,0)),"NUEVO"))</f>
        <v>NUEVO</v>
      </c>
      <c r="W881" s="96" t="s">
        <v>258</v>
      </c>
      <c r="X881" s="49" t="s">
        <v>96</v>
      </c>
      <c r="Y881" s="94" t="s">
        <v>802</v>
      </c>
      <c r="Z881" s="94" t="s">
        <v>647</v>
      </c>
      <c r="AA881" s="94"/>
      <c r="AB881" s="94"/>
      <c r="AC881" s="94"/>
      <c r="AD881" s="24" t="s">
        <v>1151</v>
      </c>
      <c r="AE881" s="94"/>
      <c r="AF881" s="94" t="s">
        <v>802</v>
      </c>
      <c r="AG881" s="24" t="str">
        <f t="shared" si="538"/>
        <v>P</v>
      </c>
      <c r="AH881" s="94">
        <v>3</v>
      </c>
      <c r="AI881" s="94">
        <v>13</v>
      </c>
      <c r="AJ881" s="94">
        <v>30</v>
      </c>
      <c r="AK881" s="94">
        <v>15</v>
      </c>
      <c r="AL881" s="94">
        <v>10</v>
      </c>
      <c r="AM881" s="24">
        <f t="shared" si="495"/>
        <v>1.9999999999999993</v>
      </c>
      <c r="AN881" s="97">
        <f t="shared" si="496"/>
        <v>0.5625</v>
      </c>
      <c r="AO881" s="97">
        <f t="shared" si="497"/>
        <v>0.63194444444444442</v>
      </c>
      <c r="AP881" s="24" t="str" cm="1">
        <f t="array" ref="AP881">IF(W881="","",IF(SUMPRODUCT((W881=$W$6:$W$3326)*(AH881=$AH$6:$AH$3326)*(AN881=$AN$6:$AN$3326)*(AO881=$AO$6:$AO$3326)*(ROW($W$6:$W$3326)&lt;&gt;ROW(W881))*((R881=0)*($R$6:$R$3326&gt;0)+(R881&gt;0)*($R$6:$R$3326=0)))&gt;0,"SALONES UNIDOS",IF(SUMPRODUCT((W881=$W$6:$W$3326)*(AH881=$AH$6:$AH$3326)*((AN881&lt;$AO$6:$AO$3326)*(AO881&gt;$AN$6:$AN$3326))*(ROW($W$6:$W$3326)&lt;&gt;ROW(W881)))&gt;0,"CRUZADO","Sin cruce")))</f>
        <v>Sin cruce</v>
      </c>
      <c r="AQ881" s="97" t="str">
        <f t="shared" si="508"/>
        <v>IN3PRINCIPALB2</v>
      </c>
      <c r="AR881" s="97" t="str" cm="1">
        <f t="array" ref="AR881">IF(AQ881="","",IF(SUMPRODUCT((AQ881=$AQ$6:$AQ$3326)*(AH881=$AH$6:$AH$3326)*(AN881=$AN$6:$AN$3326)*(AO881=$AO$6:$AO$3326)*(ROW($AQ$6:$AQ$3326)&lt;&gt;ROW(AQ881))*((R881=0)*($R$6:$R$3326&gt;0)+(R881&gt;0)*($R$6:$R$3326=0)))&gt;0,"SALONES UNIDOS",IF(SUMPRODUCT((AQ881=$AQ$6:$AQ$3326)*(AH881=$AH$6:$AH$3326)*((AN881&lt;$AO$6:$AO$3326)*(AO881&gt;$AN$6:$AN$3326))*(ROW($AQ$6:$AQ$3326)&lt;&gt;ROW(AQ881)))&gt;0,"CRUZADO","Sin cruce")))</f>
        <v>Sin cruce</v>
      </c>
    </row>
    <row r="882" spans="3:44" ht="15.6" hidden="1" customHeight="1" x14ac:dyDescent="0.2">
      <c r="C882" s="12" t="s">
        <v>639</v>
      </c>
      <c r="D882" s="100" t="s">
        <v>958</v>
      </c>
      <c r="E882" s="100">
        <v>20261</v>
      </c>
      <c r="F882" s="101" t="s">
        <v>23</v>
      </c>
      <c r="G882" s="101" t="s">
        <v>20</v>
      </c>
      <c r="H882" s="101" t="s">
        <v>57</v>
      </c>
      <c r="I882" s="101">
        <v>3</v>
      </c>
      <c r="J882" s="101" t="s">
        <v>755</v>
      </c>
      <c r="K882" s="102" t="s">
        <v>973</v>
      </c>
      <c r="L882" s="103" t="s">
        <v>974</v>
      </c>
      <c r="M882" s="100" t="s">
        <v>658</v>
      </c>
      <c r="N882" s="100" t="s">
        <v>644</v>
      </c>
      <c r="O882" s="101" t="s">
        <v>512</v>
      </c>
      <c r="P882" s="100">
        <v>0</v>
      </c>
      <c r="Q882" s="100">
        <v>2</v>
      </c>
      <c r="R882" s="104">
        <v>2</v>
      </c>
      <c r="S882" s="100">
        <v>4</v>
      </c>
      <c r="T882" s="39"/>
      <c r="U882" s="94">
        <v>38</v>
      </c>
      <c r="V882" s="24" t="str">
        <f>IF(W882="","",IFERROR(INDEX(#REF!,MATCH(W882,#REF!,0)),"NUEVO"))</f>
        <v>NUEVO</v>
      </c>
      <c r="W882" s="80" t="s">
        <v>218</v>
      </c>
      <c r="X882" s="49" t="s">
        <v>892</v>
      </c>
      <c r="Y882" s="94" t="s">
        <v>802</v>
      </c>
      <c r="Z882" s="94" t="s">
        <v>647</v>
      </c>
      <c r="AA882" s="94"/>
      <c r="AB882" s="94"/>
      <c r="AC882" s="94"/>
      <c r="AD882" s="94" t="s">
        <v>1078</v>
      </c>
      <c r="AE882" s="94"/>
      <c r="AF882" s="94" t="s">
        <v>802</v>
      </c>
      <c r="AG882" s="24" t="str">
        <f t="shared" si="538"/>
        <v>P</v>
      </c>
      <c r="AH882" s="94">
        <v>6</v>
      </c>
      <c r="AI882" s="94">
        <v>7</v>
      </c>
      <c r="AJ882" s="94">
        <v>40</v>
      </c>
      <c r="AK882" s="94">
        <v>9</v>
      </c>
      <c r="AL882" s="94">
        <v>20</v>
      </c>
      <c r="AM882" s="24">
        <f t="shared" ref="AM882:AM962" si="539">IF(R882=0,0,IF(AI882="",R882,IF(X882="HIBRIDO VIRTUAL",0,((((AK882/24)+(AL882/1440))-((AI882/24)+(AJ882/1440)))*1440/50))))</f>
        <v>1.9999999999999993</v>
      </c>
      <c r="AN882" s="97">
        <f t="shared" ref="AN882:AN962" si="540">AI882/24+AJ882/1440</f>
        <v>0.31944444444444448</v>
      </c>
      <c r="AO882" s="97">
        <f t="shared" ref="AO882:AO962" si="541">AK882/24+AL882/1440</f>
        <v>0.3888888888888889</v>
      </c>
      <c r="AP882" s="24" t="str" cm="1">
        <f t="array" ref="AP882">IF(W882="","",IF(SUMPRODUCT((W882=$W$6:$W$3326)*(AH882=$AH$6:$AH$3326)*(AN882=$AN$6:$AN$3326)*(AO882=$AO$6:$AO$3326)*(ROW($W$6:$W$3326)&lt;&gt;ROW(W882))*((R882=0)*($R$6:$R$3326&gt;0)+(R882&gt;0)*($R$6:$R$3326=0)))&gt;0,"SALONES UNIDOS",IF(SUMPRODUCT((W882=$W$6:$W$3326)*(AH882=$AH$6:$AH$3326)*((AN882&lt;$AO$6:$AO$3326)*(AO882&gt;$AN$6:$AN$3326))*(ROW($W$6:$W$3326)&lt;&gt;ROW(W882)))&gt;0,"CRUZADO","Sin cruce")))</f>
        <v>Sin cruce</v>
      </c>
      <c r="AQ882" s="97" t="str">
        <f t="shared" si="508"/>
        <v>IN3PRINCIPALB1</v>
      </c>
      <c r="AR882" s="97" t="str" cm="1">
        <f t="array" ref="AR882">IF(AQ882="","",IF(SUMPRODUCT((AQ882=$AQ$6:$AQ$3326)*(AH882=$AH$6:$AH$3326)*(AN882=$AN$6:$AN$3326)*(AO882=$AO$6:$AO$3326)*(ROW($AQ$6:$AQ$3326)&lt;&gt;ROW(AQ882))*((R882=0)*($R$6:$R$3326&gt;0)+(R882&gt;0)*($R$6:$R$3326=0)))&gt;0,"SALONES UNIDOS",IF(SUMPRODUCT((AQ882=$AQ$6:$AQ$3326)*(AH882=$AH$6:$AH$3326)*((AN882&lt;$AO$6:$AO$3326)*(AO882&gt;$AN$6:$AN$3326))*(ROW($AQ$6:$AQ$3326)&lt;&gt;ROW(AQ882)))&gt;0,"CRUZADO","Sin cruce")))</f>
        <v>Sin cruce</v>
      </c>
    </row>
    <row r="883" spans="3:44" ht="15.6" hidden="1" customHeight="1" x14ac:dyDescent="0.2">
      <c r="C883" s="12" t="s">
        <v>639</v>
      </c>
      <c r="D883" s="100" t="s">
        <v>958</v>
      </c>
      <c r="E883" s="100">
        <v>20261</v>
      </c>
      <c r="F883" s="101" t="s">
        <v>23</v>
      </c>
      <c r="G883" s="101" t="s">
        <v>20</v>
      </c>
      <c r="H883" s="101" t="s">
        <v>57</v>
      </c>
      <c r="I883" s="101">
        <v>3</v>
      </c>
      <c r="J883" s="101" t="s">
        <v>26</v>
      </c>
      <c r="K883" s="102" t="s">
        <v>973</v>
      </c>
      <c r="L883" s="103" t="s">
        <v>974</v>
      </c>
      <c r="M883" s="100" t="s">
        <v>658</v>
      </c>
      <c r="N883" s="100" t="s">
        <v>644</v>
      </c>
      <c r="O883" s="101" t="s">
        <v>512</v>
      </c>
      <c r="P883" s="100">
        <v>3</v>
      </c>
      <c r="Q883" s="100">
        <v>0</v>
      </c>
      <c r="R883" s="104">
        <v>3</v>
      </c>
      <c r="S883" s="100">
        <v>4</v>
      </c>
      <c r="T883" s="39"/>
      <c r="U883" s="94">
        <v>19</v>
      </c>
      <c r="V883" s="24" t="str">
        <f>IF(W883="","",IFERROR(INDEX(#REF!,MATCH(W883,#REF!,0)),"NUEVO"))</f>
        <v>NUEVO</v>
      </c>
      <c r="W883" s="80" t="s">
        <v>218</v>
      </c>
      <c r="X883" s="49" t="s">
        <v>892</v>
      </c>
      <c r="Y883" s="94" t="s">
        <v>802</v>
      </c>
      <c r="Z883" s="94" t="s">
        <v>647</v>
      </c>
      <c r="AA883" s="94" t="s">
        <v>16</v>
      </c>
      <c r="AB883" s="94" t="s">
        <v>817</v>
      </c>
      <c r="AC883" s="94"/>
      <c r="AD883" s="94"/>
      <c r="AE883" s="94"/>
      <c r="AF883" s="94" t="s">
        <v>802</v>
      </c>
      <c r="AG883" s="24" t="str">
        <f t="shared" si="538"/>
        <v>T</v>
      </c>
      <c r="AH883" s="94">
        <v>6</v>
      </c>
      <c r="AI883" s="94">
        <v>9</v>
      </c>
      <c r="AJ883" s="94">
        <v>20</v>
      </c>
      <c r="AK883" s="94">
        <v>11</v>
      </c>
      <c r="AL883" s="94">
        <v>50</v>
      </c>
      <c r="AM883" s="24">
        <f t="shared" si="539"/>
        <v>2.9999999999999987</v>
      </c>
      <c r="AN883" s="97">
        <f t="shared" si="540"/>
        <v>0.3888888888888889</v>
      </c>
      <c r="AO883" s="97">
        <f t="shared" si="541"/>
        <v>0.49305555555555552</v>
      </c>
      <c r="AP883" s="24" t="str" cm="1">
        <f t="array" ref="AP883">IF(W883="","",IF(SUMPRODUCT((W883=$W$6:$W$3326)*(AH883=$AH$6:$AH$3326)*(AN883=$AN$6:$AN$3326)*(AO883=$AO$6:$AO$3326)*(ROW($W$6:$W$3326)&lt;&gt;ROW(W883))*((R883=0)*($R$6:$R$3326&gt;0)+(R883&gt;0)*($R$6:$R$3326=0)))&gt;0,"SALONES UNIDOS",IF(SUMPRODUCT((W883=$W$6:$W$3326)*(AH883=$AH$6:$AH$3326)*((AN883&lt;$AO$6:$AO$3326)*(AO883&gt;$AN$6:$AN$3326))*(ROW($W$6:$W$3326)&lt;&gt;ROW(W883)))&gt;0,"CRUZADO","Sin cruce")))</f>
        <v>Sin cruce</v>
      </c>
      <c r="AQ883" s="97" t="str">
        <f t="shared" si="508"/>
        <v>IN3PRINCIPALB</v>
      </c>
      <c r="AR883" s="97" t="str" cm="1">
        <f t="array" ref="AR883">IF(AQ883="","",IF(SUMPRODUCT((AQ883=$AQ$6:$AQ$3326)*(AH883=$AH$6:$AH$3326)*(AN883=$AN$6:$AN$3326)*(AO883=$AO$6:$AO$3326)*(ROW($AQ$6:$AQ$3326)&lt;&gt;ROW(AQ883))*((R883=0)*($R$6:$R$3326&gt;0)+(R883&gt;0)*($R$6:$R$3326=0)))&gt;0,"SALONES UNIDOS",IF(SUMPRODUCT((AQ883=$AQ$6:$AQ$3326)*(AH883=$AH$6:$AH$3326)*((AN883&lt;$AO$6:$AO$3326)*(AO883&gt;$AN$6:$AN$3326))*(ROW($AQ$6:$AQ$3326)&lt;&gt;ROW(AQ883)))&gt;0,"CRUZADO","Sin cruce")))</f>
        <v>Sin cruce</v>
      </c>
    </row>
    <row r="884" spans="3:44" ht="15.6" hidden="1" customHeight="1" x14ac:dyDescent="0.2">
      <c r="C884" s="12" t="s">
        <v>639</v>
      </c>
      <c r="D884" s="100" t="s">
        <v>958</v>
      </c>
      <c r="E884" s="100">
        <v>20261</v>
      </c>
      <c r="F884" s="101" t="s">
        <v>23</v>
      </c>
      <c r="G884" s="101" t="s">
        <v>20</v>
      </c>
      <c r="H884" s="101" t="s">
        <v>57</v>
      </c>
      <c r="I884" s="101">
        <v>3</v>
      </c>
      <c r="J884" s="101" t="s">
        <v>756</v>
      </c>
      <c r="K884" s="102" t="s">
        <v>973</v>
      </c>
      <c r="L884" s="103" t="s">
        <v>974</v>
      </c>
      <c r="M884" s="100" t="s">
        <v>658</v>
      </c>
      <c r="N884" s="100" t="s">
        <v>644</v>
      </c>
      <c r="O884" s="101" t="s">
        <v>512</v>
      </c>
      <c r="P884" s="100">
        <v>0</v>
      </c>
      <c r="Q884" s="100">
        <v>2</v>
      </c>
      <c r="R884" s="104">
        <v>2</v>
      </c>
      <c r="S884" s="100">
        <v>4</v>
      </c>
      <c r="T884" s="39"/>
      <c r="U884" s="94">
        <v>19</v>
      </c>
      <c r="V884" s="24" t="str">
        <f>IF(W884="","",IFERROR(INDEX(#REF!,MATCH(W884,#REF!,0)),"NUEVO"))</f>
        <v>NUEVO</v>
      </c>
      <c r="W884" s="80" t="s">
        <v>218</v>
      </c>
      <c r="X884" s="49" t="s">
        <v>892</v>
      </c>
      <c r="Y884" s="94" t="s">
        <v>802</v>
      </c>
      <c r="Z884" s="94" t="s">
        <v>647</v>
      </c>
      <c r="AA884" s="94"/>
      <c r="AB884" s="94"/>
      <c r="AC884" s="94"/>
      <c r="AD884" s="94" t="s">
        <v>1214</v>
      </c>
      <c r="AE884" s="94"/>
      <c r="AF884" s="94" t="s">
        <v>802</v>
      </c>
      <c r="AG884" s="24" t="str">
        <f t="shared" si="538"/>
        <v>P</v>
      </c>
      <c r="AH884" s="94">
        <v>6</v>
      </c>
      <c r="AI884" s="94">
        <v>11</v>
      </c>
      <c r="AJ884" s="94">
        <v>50</v>
      </c>
      <c r="AK884" s="94">
        <v>13</v>
      </c>
      <c r="AL884" s="94">
        <v>30</v>
      </c>
      <c r="AM884" s="24">
        <f t="shared" si="539"/>
        <v>2.0000000000000009</v>
      </c>
      <c r="AN884" s="97">
        <f t="shared" si="540"/>
        <v>0.49305555555555552</v>
      </c>
      <c r="AO884" s="97">
        <f t="shared" si="541"/>
        <v>0.5625</v>
      </c>
      <c r="AP884" s="24" t="str" cm="1">
        <f t="array" ref="AP884">IF(W884="","",IF(SUMPRODUCT((W884=$W$6:$W$3326)*(AH884=$AH$6:$AH$3326)*(AN884=$AN$6:$AN$3326)*(AO884=$AO$6:$AO$3326)*(ROW($W$6:$W$3326)&lt;&gt;ROW(W884))*((R884=0)*($R$6:$R$3326&gt;0)+(R884&gt;0)*($R$6:$R$3326=0)))&gt;0,"SALONES UNIDOS",IF(SUMPRODUCT((W884=$W$6:$W$3326)*(AH884=$AH$6:$AH$3326)*((AN884&lt;$AO$6:$AO$3326)*(AO884&gt;$AN$6:$AN$3326))*(ROW($W$6:$W$3326)&lt;&gt;ROW(W884)))&gt;0,"CRUZADO","Sin cruce")))</f>
        <v>Sin cruce</v>
      </c>
      <c r="AQ884" s="97" t="str">
        <f t="shared" si="508"/>
        <v>IN3PRINCIPALB2</v>
      </c>
      <c r="AR884" s="97" t="str" cm="1">
        <f t="array" ref="AR884">IF(AQ884="","",IF(SUMPRODUCT((AQ884=$AQ$6:$AQ$3326)*(AH884=$AH$6:$AH$3326)*(AN884=$AN$6:$AN$3326)*(AO884=$AO$6:$AO$3326)*(ROW($AQ$6:$AQ$3326)&lt;&gt;ROW(AQ884))*((R884=0)*($R$6:$R$3326&gt;0)+(R884&gt;0)*($R$6:$R$3326=0)))&gt;0,"SALONES UNIDOS",IF(SUMPRODUCT((AQ884=$AQ$6:$AQ$3326)*(AH884=$AH$6:$AH$3326)*((AN884&lt;$AO$6:$AO$3326)*(AO884&gt;$AN$6:$AN$3326))*(ROW($AQ$6:$AQ$3326)&lt;&gt;ROW(AQ884)))&gt;0,"CRUZADO","Sin cruce")))</f>
        <v>Sin cruce</v>
      </c>
    </row>
    <row r="885" spans="3:44" ht="15.6" hidden="1" customHeight="1" x14ac:dyDescent="0.2">
      <c r="C885" s="12" t="s">
        <v>639</v>
      </c>
      <c r="D885" s="100" t="s">
        <v>958</v>
      </c>
      <c r="E885" s="100">
        <v>20261</v>
      </c>
      <c r="F885" s="101" t="s">
        <v>23</v>
      </c>
      <c r="G885" s="101" t="s">
        <v>20</v>
      </c>
      <c r="H885" s="101" t="s">
        <v>57</v>
      </c>
      <c r="I885" s="101">
        <v>3</v>
      </c>
      <c r="J885" s="101" t="s">
        <v>26</v>
      </c>
      <c r="K885" s="102" t="s">
        <v>975</v>
      </c>
      <c r="L885" s="103" t="s">
        <v>976</v>
      </c>
      <c r="M885" s="100" t="s">
        <v>643</v>
      </c>
      <c r="N885" s="100" t="s">
        <v>644</v>
      </c>
      <c r="O885" s="101" t="s">
        <v>512</v>
      </c>
      <c r="P885" s="100">
        <v>3</v>
      </c>
      <c r="Q885" s="100">
        <v>0</v>
      </c>
      <c r="R885" s="104">
        <v>3</v>
      </c>
      <c r="S885" s="100">
        <v>4</v>
      </c>
      <c r="T885" s="39"/>
      <c r="U885" s="94">
        <v>38</v>
      </c>
      <c r="V885" s="24" t="str">
        <f>IF(W885="","",IFERROR(INDEX(#REF!,MATCH(W885,#REF!,0)),"NUEVO"))</f>
        <v>NUEVO</v>
      </c>
      <c r="W885" s="96" t="s">
        <v>256</v>
      </c>
      <c r="X885" s="49" t="s">
        <v>96</v>
      </c>
      <c r="Y885" s="94" t="s">
        <v>802</v>
      </c>
      <c r="Z885" s="94" t="s">
        <v>647</v>
      </c>
      <c r="AA885" s="94" t="s">
        <v>16</v>
      </c>
      <c r="AB885" s="94" t="s">
        <v>1197</v>
      </c>
      <c r="AC885" s="94"/>
      <c r="AD885" s="94"/>
      <c r="AE885" s="94"/>
      <c r="AF885" s="94" t="s">
        <v>802</v>
      </c>
      <c r="AG885" s="24" t="str">
        <f t="shared" si="538"/>
        <v>T</v>
      </c>
      <c r="AH885" s="94">
        <v>2</v>
      </c>
      <c r="AI885" s="94">
        <v>7</v>
      </c>
      <c r="AJ885" s="94">
        <v>40</v>
      </c>
      <c r="AK885" s="94">
        <v>10</v>
      </c>
      <c r="AL885" s="94">
        <v>10</v>
      </c>
      <c r="AM885" s="24">
        <f t="shared" si="539"/>
        <v>2.9999999999999987</v>
      </c>
      <c r="AN885" s="97">
        <f t="shared" si="540"/>
        <v>0.31944444444444448</v>
      </c>
      <c r="AO885" s="97">
        <f t="shared" si="541"/>
        <v>0.4236111111111111</v>
      </c>
      <c r="AP885" s="24" t="str" cm="1">
        <f t="array" ref="AP885">IF(W885="","",IF(SUMPRODUCT((W885=$W$6:$W$3326)*(AH885=$AH$6:$AH$3326)*(AN885=$AN$6:$AN$3326)*(AO885=$AO$6:$AO$3326)*(ROW($W$6:$W$3326)&lt;&gt;ROW(W885))*((R885=0)*($R$6:$R$3326&gt;0)+(R885&gt;0)*($R$6:$R$3326=0)))&gt;0,"SALONES UNIDOS",IF(SUMPRODUCT((W885=$W$6:$W$3326)*(AH885=$AH$6:$AH$3326)*((AN885&lt;$AO$6:$AO$3326)*(AO885&gt;$AN$6:$AN$3326))*(ROW($W$6:$W$3326)&lt;&gt;ROW(W885)))&gt;0,"CRUZADO","Sin cruce")))</f>
        <v>Sin cruce</v>
      </c>
      <c r="AQ885" s="97" t="str">
        <f t="shared" si="508"/>
        <v>IN3PRINCIPALB</v>
      </c>
      <c r="AR885" s="97" t="str" cm="1">
        <f t="array" ref="AR885">IF(AQ885="","",IF(SUMPRODUCT((AQ885=$AQ$6:$AQ$3326)*(AH885=$AH$6:$AH$3326)*(AN885=$AN$6:$AN$3326)*(AO885=$AO$6:$AO$3326)*(ROW($AQ$6:$AQ$3326)&lt;&gt;ROW(AQ885))*((R885=0)*($R$6:$R$3326&gt;0)+(R885&gt;0)*($R$6:$R$3326=0)))&gt;0,"SALONES UNIDOS",IF(SUMPRODUCT((AQ885=$AQ$6:$AQ$3326)*(AH885=$AH$6:$AH$3326)*((AN885&lt;$AO$6:$AO$3326)*(AO885&gt;$AN$6:$AN$3326))*(ROW($AQ$6:$AQ$3326)&lt;&gt;ROW(AQ885)))&gt;0,"CRUZADO","Sin cruce")))</f>
        <v>Sin cruce</v>
      </c>
    </row>
    <row r="886" spans="3:44" ht="15.6" hidden="1" customHeight="1" x14ac:dyDescent="0.2">
      <c r="C886" s="12" t="s">
        <v>639</v>
      </c>
      <c r="D886" s="100" t="s">
        <v>958</v>
      </c>
      <c r="E886" s="100">
        <v>20261</v>
      </c>
      <c r="F886" s="101" t="s">
        <v>23</v>
      </c>
      <c r="G886" s="101" t="s">
        <v>20</v>
      </c>
      <c r="H886" s="101" t="s">
        <v>57</v>
      </c>
      <c r="I886" s="101">
        <v>3</v>
      </c>
      <c r="J886" s="101" t="s">
        <v>755</v>
      </c>
      <c r="K886" s="102" t="s">
        <v>975</v>
      </c>
      <c r="L886" s="103" t="s">
        <v>976</v>
      </c>
      <c r="M886" s="100" t="s">
        <v>643</v>
      </c>
      <c r="N886" s="100" t="s">
        <v>644</v>
      </c>
      <c r="O886" s="101" t="s">
        <v>512</v>
      </c>
      <c r="P886" s="100">
        <v>0</v>
      </c>
      <c r="Q886" s="100">
        <v>2</v>
      </c>
      <c r="R886" s="104">
        <v>2</v>
      </c>
      <c r="S886" s="100">
        <v>4</v>
      </c>
      <c r="T886" s="39"/>
      <c r="U886" s="94">
        <v>19</v>
      </c>
      <c r="V886" s="24" t="str">
        <f>IF(W886="","",IFERROR(INDEX(#REF!,MATCH(W886,#REF!,0)),"NUEVO"))</f>
        <v>NUEVO</v>
      </c>
      <c r="W886" s="96" t="s">
        <v>256</v>
      </c>
      <c r="X886" s="49" t="s">
        <v>96</v>
      </c>
      <c r="Y886" s="94" t="s">
        <v>802</v>
      </c>
      <c r="Z886" s="94" t="s">
        <v>647</v>
      </c>
      <c r="AA886" s="94"/>
      <c r="AB886" s="94"/>
      <c r="AC886" s="94"/>
      <c r="AD886" s="94" t="s">
        <v>1078</v>
      </c>
      <c r="AE886" s="94"/>
      <c r="AF886" s="94" t="s">
        <v>802</v>
      </c>
      <c r="AG886" s="24" t="str">
        <f t="shared" si="538"/>
        <v>P</v>
      </c>
      <c r="AH886" s="94">
        <v>2</v>
      </c>
      <c r="AI886" s="94">
        <v>10</v>
      </c>
      <c r="AJ886" s="94">
        <v>10</v>
      </c>
      <c r="AK886" s="94">
        <v>11</v>
      </c>
      <c r="AL886" s="94">
        <v>50</v>
      </c>
      <c r="AM886" s="24">
        <f t="shared" si="539"/>
        <v>1.9999999999999993</v>
      </c>
      <c r="AN886" s="97">
        <f t="shared" si="540"/>
        <v>0.4236111111111111</v>
      </c>
      <c r="AO886" s="97">
        <f t="shared" si="541"/>
        <v>0.49305555555555552</v>
      </c>
      <c r="AP886" s="24" t="str" cm="1">
        <f t="array" ref="AP886">IF(W886="","",IF(SUMPRODUCT((W886=$W$6:$W$3326)*(AH886=$AH$6:$AH$3326)*(AN886=$AN$6:$AN$3326)*(AO886=$AO$6:$AO$3326)*(ROW($W$6:$W$3326)&lt;&gt;ROW(W886))*((R886=0)*($R$6:$R$3326&gt;0)+(R886&gt;0)*($R$6:$R$3326=0)))&gt;0,"SALONES UNIDOS",IF(SUMPRODUCT((W886=$W$6:$W$3326)*(AH886=$AH$6:$AH$3326)*((AN886&lt;$AO$6:$AO$3326)*(AO886&gt;$AN$6:$AN$3326))*(ROW($W$6:$W$3326)&lt;&gt;ROW(W886)))&gt;0,"CRUZADO","Sin cruce")))</f>
        <v>Sin cruce</v>
      </c>
      <c r="AQ886" s="97" t="str">
        <f t="shared" si="508"/>
        <v>IN3PRINCIPALB1</v>
      </c>
      <c r="AR886" s="97" t="str" cm="1">
        <f t="array" ref="AR886">IF(AQ886="","",IF(SUMPRODUCT((AQ886=$AQ$6:$AQ$3326)*(AH886=$AH$6:$AH$3326)*(AN886=$AN$6:$AN$3326)*(AO886=$AO$6:$AO$3326)*(ROW($AQ$6:$AQ$3326)&lt;&gt;ROW(AQ886))*((R886=0)*($R$6:$R$3326&gt;0)+(R886&gt;0)*($R$6:$R$3326=0)))&gt;0,"SALONES UNIDOS",IF(SUMPRODUCT((AQ886=$AQ$6:$AQ$3326)*(AH886=$AH$6:$AH$3326)*((AN886&lt;$AO$6:$AO$3326)*(AO886&gt;$AN$6:$AN$3326))*(ROW($AQ$6:$AQ$3326)&lt;&gt;ROW(AQ886)))&gt;0,"CRUZADO","Sin cruce")))</f>
        <v>Sin cruce</v>
      </c>
    </row>
    <row r="887" spans="3:44" ht="15.6" hidden="1" customHeight="1" x14ac:dyDescent="0.2">
      <c r="C887" s="12" t="s">
        <v>639</v>
      </c>
      <c r="D887" s="100" t="s">
        <v>958</v>
      </c>
      <c r="E887" s="100">
        <v>20261</v>
      </c>
      <c r="F887" s="101" t="s">
        <v>23</v>
      </c>
      <c r="G887" s="101" t="s">
        <v>20</v>
      </c>
      <c r="H887" s="101" t="s">
        <v>57</v>
      </c>
      <c r="I887" s="101">
        <v>3</v>
      </c>
      <c r="J887" s="101" t="s">
        <v>756</v>
      </c>
      <c r="K887" s="102" t="s">
        <v>975</v>
      </c>
      <c r="L887" s="103" t="s">
        <v>976</v>
      </c>
      <c r="M887" s="100" t="s">
        <v>643</v>
      </c>
      <c r="N887" s="100" t="s">
        <v>644</v>
      </c>
      <c r="O887" s="101" t="s">
        <v>512</v>
      </c>
      <c r="P887" s="100">
        <v>0</v>
      </c>
      <c r="Q887" s="100">
        <v>2</v>
      </c>
      <c r="R887" s="104">
        <v>2</v>
      </c>
      <c r="S887" s="100">
        <v>4</v>
      </c>
      <c r="T887" s="39"/>
      <c r="U887" s="94">
        <v>19</v>
      </c>
      <c r="V887" s="24" t="str">
        <f>IF(W887="","",IFERROR(INDEX(#REF!,MATCH(W887,#REF!,0)),"NUEVO"))</f>
        <v>NUEVO</v>
      </c>
      <c r="W887" s="96" t="s">
        <v>256</v>
      </c>
      <c r="X887" s="49" t="s">
        <v>96</v>
      </c>
      <c r="Y887" s="94" t="s">
        <v>802</v>
      </c>
      <c r="Z887" s="94" t="s">
        <v>647</v>
      </c>
      <c r="AA887" s="94"/>
      <c r="AB887" s="94"/>
      <c r="AC887" s="94"/>
      <c r="AD887" s="94" t="s">
        <v>1078</v>
      </c>
      <c r="AE887" s="94"/>
      <c r="AF887" s="94" t="s">
        <v>802</v>
      </c>
      <c r="AG887" s="24" t="str">
        <f t="shared" si="538"/>
        <v>P</v>
      </c>
      <c r="AH887" s="94">
        <v>2</v>
      </c>
      <c r="AI887" s="94">
        <v>11</v>
      </c>
      <c r="AJ887" s="94">
        <v>50</v>
      </c>
      <c r="AK887" s="94">
        <v>13</v>
      </c>
      <c r="AL887" s="94">
        <v>30</v>
      </c>
      <c r="AM887" s="24">
        <f t="shared" si="539"/>
        <v>2.0000000000000009</v>
      </c>
      <c r="AN887" s="97">
        <f t="shared" si="540"/>
        <v>0.49305555555555552</v>
      </c>
      <c r="AO887" s="97">
        <f t="shared" si="541"/>
        <v>0.5625</v>
      </c>
      <c r="AP887" s="24" t="str" cm="1">
        <f t="array" ref="AP887">IF(W887="","",IF(SUMPRODUCT((W887=$W$6:$W$3326)*(AH887=$AH$6:$AH$3326)*(AN887=$AN$6:$AN$3326)*(AO887=$AO$6:$AO$3326)*(ROW($W$6:$W$3326)&lt;&gt;ROW(W887))*((R887=0)*($R$6:$R$3326&gt;0)+(R887&gt;0)*($R$6:$R$3326=0)))&gt;0,"SALONES UNIDOS",IF(SUMPRODUCT((W887=$W$6:$W$3326)*(AH887=$AH$6:$AH$3326)*((AN887&lt;$AO$6:$AO$3326)*(AO887&gt;$AN$6:$AN$3326))*(ROW($W$6:$W$3326)&lt;&gt;ROW(W887)))&gt;0,"CRUZADO","Sin cruce")))</f>
        <v>Sin cruce</v>
      </c>
      <c r="AQ887" s="97" t="str">
        <f t="shared" si="508"/>
        <v>IN3PRINCIPALB2</v>
      </c>
      <c r="AR887" s="97" t="str" cm="1">
        <f t="array" ref="AR887">IF(AQ887="","",IF(SUMPRODUCT((AQ887=$AQ$6:$AQ$3326)*(AH887=$AH$6:$AH$3326)*(AN887=$AN$6:$AN$3326)*(AO887=$AO$6:$AO$3326)*(ROW($AQ$6:$AQ$3326)&lt;&gt;ROW(AQ887))*((R887=0)*($R$6:$R$3326&gt;0)+(R887&gt;0)*($R$6:$R$3326=0)))&gt;0,"SALONES UNIDOS",IF(SUMPRODUCT((AQ887=$AQ$6:$AQ$3326)*(AH887=$AH$6:$AH$3326)*((AN887&lt;$AO$6:$AO$3326)*(AO887&gt;$AN$6:$AN$3326))*(ROW($AQ$6:$AQ$3326)&lt;&gt;ROW(AQ887)))&gt;0,"CRUZADO","Sin cruce")))</f>
        <v>Sin cruce</v>
      </c>
    </row>
    <row r="888" spans="3:44" ht="15.6" hidden="1" customHeight="1" x14ac:dyDescent="0.2">
      <c r="C888" s="12" t="s">
        <v>639</v>
      </c>
      <c r="D888" s="100" t="s">
        <v>958</v>
      </c>
      <c r="E888" s="100">
        <v>20261</v>
      </c>
      <c r="F888" s="101" t="s">
        <v>23</v>
      </c>
      <c r="G888" s="101" t="s">
        <v>20</v>
      </c>
      <c r="H888" s="101" t="s">
        <v>57</v>
      </c>
      <c r="I888" s="101">
        <v>3</v>
      </c>
      <c r="J888" s="101" t="s">
        <v>26</v>
      </c>
      <c r="K888" s="102" t="s">
        <v>977</v>
      </c>
      <c r="L888" s="103" t="s">
        <v>784</v>
      </c>
      <c r="M888" s="100" t="s">
        <v>658</v>
      </c>
      <c r="N888" s="100" t="s">
        <v>644</v>
      </c>
      <c r="O888" s="101" t="s">
        <v>521</v>
      </c>
      <c r="P888" s="100">
        <v>2</v>
      </c>
      <c r="Q888" s="100">
        <v>4</v>
      </c>
      <c r="R888" s="104">
        <v>6</v>
      </c>
      <c r="S888" s="100">
        <v>4</v>
      </c>
      <c r="T888" s="39"/>
      <c r="U888" s="94">
        <v>38</v>
      </c>
      <c r="V888" s="24" t="str">
        <f>IF(W888="","",IFERROR(INDEX(#REF!,MATCH(W888,#REF!,0)),"NUEVO"))</f>
        <v>NUEVO</v>
      </c>
      <c r="W888" s="80" t="s">
        <v>117</v>
      </c>
      <c r="X888" s="49" t="s">
        <v>95</v>
      </c>
      <c r="Y888" s="94" t="s">
        <v>802</v>
      </c>
      <c r="Z888" s="94" t="s">
        <v>647</v>
      </c>
      <c r="AA888" s="94"/>
      <c r="AB888" s="94"/>
      <c r="AC888" s="94"/>
      <c r="AD888" s="94"/>
      <c r="AE888" s="94"/>
      <c r="AF888" s="94" t="s">
        <v>802</v>
      </c>
      <c r="AG888" s="24" t="str">
        <f t="shared" si="538"/>
        <v>TP</v>
      </c>
      <c r="AH888" s="94">
        <v>6</v>
      </c>
      <c r="AI888" s="94">
        <v>15</v>
      </c>
      <c r="AJ888" s="94">
        <v>10</v>
      </c>
      <c r="AK888" s="94">
        <v>20</v>
      </c>
      <c r="AL888" s="94">
        <v>10</v>
      </c>
      <c r="AM888" s="24">
        <f t="shared" si="539"/>
        <v>6.0000000000000009</v>
      </c>
      <c r="AN888" s="97">
        <f t="shared" si="540"/>
        <v>0.63194444444444442</v>
      </c>
      <c r="AO888" s="97">
        <f t="shared" si="541"/>
        <v>0.84027777777777779</v>
      </c>
      <c r="AP888" s="24" t="str" cm="1">
        <f t="array" ref="AP888">IF(W888="","",IF(SUMPRODUCT((W888=$W$6:$W$3326)*(AH888=$AH$6:$AH$3326)*(AN888=$AN$6:$AN$3326)*(AO888=$AO$6:$AO$3326)*(ROW($W$6:$W$3326)&lt;&gt;ROW(W888))*((R888=0)*($R$6:$R$3326&gt;0)+(R888&gt;0)*($R$6:$R$3326=0)))&gt;0,"SALONES UNIDOS",IF(SUMPRODUCT((W888=$W$6:$W$3326)*(AH888=$AH$6:$AH$3326)*((AN888&lt;$AO$6:$AO$3326)*(AO888&gt;$AN$6:$AN$3326))*(ROW($W$6:$W$3326)&lt;&gt;ROW(W888)))&gt;0,"CRUZADO","Sin cruce")))</f>
        <v>Sin cruce</v>
      </c>
      <c r="AQ888" s="97" t="str">
        <f t="shared" si="508"/>
        <v>IN3PRINCIPALB</v>
      </c>
      <c r="AR888" s="97" t="str" cm="1">
        <f t="array" ref="AR888">IF(AQ888="","",IF(SUMPRODUCT((AQ888=$AQ$6:$AQ$3326)*(AH888=$AH$6:$AH$3326)*(AN888=$AN$6:$AN$3326)*(AO888=$AO$6:$AO$3326)*(ROW($AQ$6:$AQ$3326)&lt;&gt;ROW(AQ888))*((R888=0)*($R$6:$R$3326&gt;0)+(R888&gt;0)*($R$6:$R$3326=0)))&gt;0,"SALONES UNIDOS",IF(SUMPRODUCT((AQ888=$AQ$6:$AQ$3326)*(AH888=$AH$6:$AH$3326)*((AN888&lt;$AO$6:$AO$3326)*(AO888&gt;$AN$6:$AN$3326))*(ROW($AQ$6:$AQ$3326)&lt;&gt;ROW(AQ888)))&gt;0,"CRUZADO","Sin cruce")))</f>
        <v>Sin cruce</v>
      </c>
    </row>
    <row r="889" spans="3:44" ht="15.6" hidden="1" customHeight="1" x14ac:dyDescent="0.2">
      <c r="C889" s="12" t="s">
        <v>639</v>
      </c>
      <c r="D889" s="100" t="s">
        <v>958</v>
      </c>
      <c r="E889" s="100">
        <v>20261</v>
      </c>
      <c r="F889" s="101" t="s">
        <v>23</v>
      </c>
      <c r="G889" s="101" t="s">
        <v>20</v>
      </c>
      <c r="H889" s="101" t="s">
        <v>57</v>
      </c>
      <c r="I889" s="101">
        <v>3</v>
      </c>
      <c r="J889" s="101" t="s">
        <v>26</v>
      </c>
      <c r="K889" s="102" t="s">
        <v>978</v>
      </c>
      <c r="L889" s="103" t="s">
        <v>938</v>
      </c>
      <c r="M889" s="100" t="s">
        <v>658</v>
      </c>
      <c r="N889" s="100" t="s">
        <v>644</v>
      </c>
      <c r="O889" s="101" t="s">
        <v>512</v>
      </c>
      <c r="P889" s="100">
        <v>2</v>
      </c>
      <c r="Q889" s="100">
        <v>0</v>
      </c>
      <c r="R889" s="104">
        <v>2</v>
      </c>
      <c r="S889" s="100">
        <v>3</v>
      </c>
      <c r="T889" s="39"/>
      <c r="U889" s="94">
        <v>38</v>
      </c>
      <c r="V889" s="24" t="str">
        <f>IF(W889="","",IFERROR(INDEX(#REF!,MATCH(W889,#REF!,0)),"NUEVO"))</f>
        <v>NUEVO</v>
      </c>
      <c r="W889" s="96" t="s">
        <v>506</v>
      </c>
      <c r="X889" s="49" t="s">
        <v>892</v>
      </c>
      <c r="Y889" s="94" t="s">
        <v>646</v>
      </c>
      <c r="Z889" s="94" t="s">
        <v>647</v>
      </c>
      <c r="AA889" s="94" t="s">
        <v>41</v>
      </c>
      <c r="AB889" s="94" t="s">
        <v>1198</v>
      </c>
      <c r="AC889" s="94"/>
      <c r="AD889" s="94"/>
      <c r="AE889" s="94"/>
      <c r="AF889" s="94" t="s">
        <v>646</v>
      </c>
      <c r="AG889" s="24" t="str">
        <f t="shared" si="538"/>
        <v>T</v>
      </c>
      <c r="AH889" s="94">
        <v>3</v>
      </c>
      <c r="AI889" s="94">
        <v>16</v>
      </c>
      <c r="AJ889" s="94">
        <v>50</v>
      </c>
      <c r="AK889" s="94">
        <v>18</v>
      </c>
      <c r="AL889" s="94">
        <v>30</v>
      </c>
      <c r="AM889" s="24">
        <f t="shared" si="539"/>
        <v>2.0000000000000027</v>
      </c>
      <c r="AN889" s="97">
        <f t="shared" si="540"/>
        <v>0.70138888888888884</v>
      </c>
      <c r="AO889" s="97">
        <f t="shared" si="541"/>
        <v>0.77083333333333337</v>
      </c>
      <c r="AP889" s="24" t="str" cm="1">
        <f t="array" ref="AP889">IF(W889="","",IF(SUMPRODUCT((W889=$W$6:$W$3326)*(AH889=$AH$6:$AH$3326)*(AN889=$AN$6:$AN$3326)*(AO889=$AO$6:$AO$3326)*(ROW($W$6:$W$3326)&lt;&gt;ROW(W889))*((R889=0)*($R$6:$R$3326&gt;0)+(R889&gt;0)*($R$6:$R$3326=0)))&gt;0,"SALONES UNIDOS",IF(SUMPRODUCT((W889=$W$6:$W$3326)*(AH889=$AH$6:$AH$3326)*((AN889&lt;$AO$6:$AO$3326)*(AO889&gt;$AN$6:$AN$3326))*(ROW($W$6:$W$3326)&lt;&gt;ROW(W889)))&gt;0,"CRUZADO","Sin cruce")))</f>
        <v>Sin cruce</v>
      </c>
      <c r="AQ889" s="97" t="str">
        <f t="shared" si="508"/>
        <v>IN3PRINCIPALB</v>
      </c>
      <c r="AR889" s="97" t="str" cm="1">
        <f t="array" ref="AR889">IF(AQ889="","",IF(SUMPRODUCT((AQ889=$AQ$6:$AQ$3326)*(AH889=$AH$6:$AH$3326)*(AN889=$AN$6:$AN$3326)*(AO889=$AO$6:$AO$3326)*(ROW($AQ$6:$AQ$3326)&lt;&gt;ROW(AQ889))*((R889=0)*($R$6:$R$3326&gt;0)+(R889&gt;0)*($R$6:$R$3326=0)))&gt;0,"SALONES UNIDOS",IF(SUMPRODUCT((AQ889=$AQ$6:$AQ$3326)*(AH889=$AH$6:$AH$3326)*((AN889&lt;$AO$6:$AO$3326)*(AO889&gt;$AN$6:$AN$3326))*(ROW($AQ$6:$AQ$3326)&lt;&gt;ROW(AQ889)))&gt;0,"CRUZADO","Sin cruce")))</f>
        <v>Sin cruce</v>
      </c>
    </row>
    <row r="890" spans="3:44" ht="15.6" hidden="1" customHeight="1" x14ac:dyDescent="0.2">
      <c r="C890" s="12" t="s">
        <v>639</v>
      </c>
      <c r="D890" s="100" t="s">
        <v>958</v>
      </c>
      <c r="E890" s="100">
        <v>20261</v>
      </c>
      <c r="F890" s="101" t="s">
        <v>23</v>
      </c>
      <c r="G890" s="101" t="s">
        <v>20</v>
      </c>
      <c r="H890" s="101" t="s">
        <v>57</v>
      </c>
      <c r="I890" s="101">
        <v>3</v>
      </c>
      <c r="J890" s="101" t="s">
        <v>755</v>
      </c>
      <c r="K890" s="102" t="s">
        <v>978</v>
      </c>
      <c r="L890" s="103" t="s">
        <v>938</v>
      </c>
      <c r="M890" s="100" t="s">
        <v>658</v>
      </c>
      <c r="N890" s="100" t="s">
        <v>644</v>
      </c>
      <c r="O890" s="101" t="s">
        <v>512</v>
      </c>
      <c r="P890" s="100">
        <v>0</v>
      </c>
      <c r="Q890" s="100">
        <v>2</v>
      </c>
      <c r="R890" s="104">
        <v>2</v>
      </c>
      <c r="S890" s="100">
        <v>3</v>
      </c>
      <c r="T890" s="39"/>
      <c r="U890" s="94">
        <v>19</v>
      </c>
      <c r="V890" s="24" t="str">
        <f>IF(W890="","",IFERROR(INDEX(#REF!,MATCH(W890,#REF!,0)),"NUEVO"))</f>
        <v>NUEVO</v>
      </c>
      <c r="W890" s="96" t="s">
        <v>506</v>
      </c>
      <c r="X890" s="49" t="s">
        <v>892</v>
      </c>
      <c r="Y890" s="94" t="s">
        <v>646</v>
      </c>
      <c r="Z890" s="94" t="s">
        <v>647</v>
      </c>
      <c r="AA890" s="94"/>
      <c r="AB890" s="94"/>
      <c r="AC890" s="94"/>
      <c r="AD890" s="94" t="s">
        <v>1026</v>
      </c>
      <c r="AE890" s="94"/>
      <c r="AF890" s="94" t="s">
        <v>646</v>
      </c>
      <c r="AG890" s="24" t="str">
        <f t="shared" si="538"/>
        <v>P</v>
      </c>
      <c r="AH890" s="94">
        <v>3</v>
      </c>
      <c r="AI890" s="94">
        <v>20</v>
      </c>
      <c r="AJ890" s="94">
        <v>10</v>
      </c>
      <c r="AK890" s="94">
        <v>21</v>
      </c>
      <c r="AL890" s="94">
        <v>50</v>
      </c>
      <c r="AM890" s="24">
        <f t="shared" si="539"/>
        <v>1.9999999999999993</v>
      </c>
      <c r="AN890" s="97">
        <f t="shared" si="540"/>
        <v>0.84027777777777779</v>
      </c>
      <c r="AO890" s="97">
        <f t="shared" si="541"/>
        <v>0.90972222222222221</v>
      </c>
      <c r="AP890" s="24" t="str" cm="1">
        <f t="array" ref="AP890">IF(W890="","",IF(SUMPRODUCT((W890=$W$6:$W$3326)*(AH890=$AH$6:$AH$3326)*(AN890=$AN$6:$AN$3326)*(AO890=$AO$6:$AO$3326)*(ROW($W$6:$W$3326)&lt;&gt;ROW(W890))*((R890=0)*($R$6:$R$3326&gt;0)+(R890&gt;0)*($R$6:$R$3326=0)))&gt;0,"SALONES UNIDOS",IF(SUMPRODUCT((W890=$W$6:$W$3326)*(AH890=$AH$6:$AH$3326)*((AN890&lt;$AO$6:$AO$3326)*(AO890&gt;$AN$6:$AN$3326))*(ROW($W$6:$W$3326)&lt;&gt;ROW(W890)))&gt;0,"CRUZADO","Sin cruce")))</f>
        <v>Sin cruce</v>
      </c>
      <c r="AQ890" s="97" t="str">
        <f t="shared" si="508"/>
        <v>IN3PRINCIPALB1</v>
      </c>
      <c r="AR890" s="97" t="str" cm="1">
        <f t="array" ref="AR890">IF(AQ890="","",IF(SUMPRODUCT((AQ890=$AQ$6:$AQ$3326)*(AH890=$AH$6:$AH$3326)*(AN890=$AN$6:$AN$3326)*(AO890=$AO$6:$AO$3326)*(ROW($AQ$6:$AQ$3326)&lt;&gt;ROW(AQ890))*((R890=0)*($R$6:$R$3326&gt;0)+(R890&gt;0)*($R$6:$R$3326=0)))&gt;0,"SALONES UNIDOS",IF(SUMPRODUCT((AQ890=$AQ$6:$AQ$3326)*(AH890=$AH$6:$AH$3326)*((AN890&lt;$AO$6:$AO$3326)*(AO890&gt;$AN$6:$AN$3326))*(ROW($AQ$6:$AQ$3326)&lt;&gt;ROW(AQ890)))&gt;0,"CRUZADO","Sin cruce")))</f>
        <v>Sin cruce</v>
      </c>
    </row>
    <row r="891" spans="3:44" ht="15.6" hidden="1" customHeight="1" x14ac:dyDescent="0.2">
      <c r="C891" s="12" t="s">
        <v>639</v>
      </c>
      <c r="D891" s="100" t="s">
        <v>958</v>
      </c>
      <c r="E891" s="100">
        <v>20261</v>
      </c>
      <c r="F891" s="101" t="s">
        <v>23</v>
      </c>
      <c r="G891" s="101" t="s">
        <v>20</v>
      </c>
      <c r="H891" s="101" t="s">
        <v>57</v>
      </c>
      <c r="I891" s="101">
        <v>3</v>
      </c>
      <c r="J891" s="101" t="s">
        <v>756</v>
      </c>
      <c r="K891" s="102" t="s">
        <v>978</v>
      </c>
      <c r="L891" s="103" t="s">
        <v>938</v>
      </c>
      <c r="M891" s="100" t="s">
        <v>658</v>
      </c>
      <c r="N891" s="100" t="s">
        <v>644</v>
      </c>
      <c r="O891" s="101" t="s">
        <v>512</v>
      </c>
      <c r="P891" s="100">
        <v>0</v>
      </c>
      <c r="Q891" s="100">
        <v>2</v>
      </c>
      <c r="R891" s="104">
        <v>2</v>
      </c>
      <c r="S891" s="100">
        <v>3</v>
      </c>
      <c r="T891" s="39"/>
      <c r="U891" s="94">
        <v>19</v>
      </c>
      <c r="V891" s="24" t="str">
        <f>IF(W891="","",IFERROR(INDEX(#REF!,MATCH(W891,#REF!,0)),"NUEVO"))</f>
        <v>NUEVO</v>
      </c>
      <c r="W891" s="96" t="s">
        <v>506</v>
      </c>
      <c r="X891" s="49" t="s">
        <v>892</v>
      </c>
      <c r="Y891" s="94" t="s">
        <v>646</v>
      </c>
      <c r="Z891" s="94" t="s">
        <v>647</v>
      </c>
      <c r="AA891" s="94"/>
      <c r="AB891" s="94"/>
      <c r="AC891" s="94"/>
      <c r="AD891" s="94" t="s">
        <v>1026</v>
      </c>
      <c r="AE891" s="94"/>
      <c r="AF891" s="94" t="s">
        <v>646</v>
      </c>
      <c r="AG891" s="24" t="str">
        <f t="shared" si="538"/>
        <v>P</v>
      </c>
      <c r="AH891" s="94">
        <v>3</v>
      </c>
      <c r="AI891" s="94">
        <v>21</v>
      </c>
      <c r="AJ891" s="94">
        <v>50</v>
      </c>
      <c r="AK891" s="94">
        <v>23</v>
      </c>
      <c r="AL891" s="94">
        <v>30</v>
      </c>
      <c r="AM891" s="24">
        <f t="shared" si="539"/>
        <v>2.0000000000000027</v>
      </c>
      <c r="AN891" s="97">
        <f t="shared" si="540"/>
        <v>0.90972222222222221</v>
      </c>
      <c r="AO891" s="97">
        <f t="shared" si="541"/>
        <v>0.97916666666666674</v>
      </c>
      <c r="AP891" s="24" t="str" cm="1">
        <f t="array" ref="AP891">IF(W891="","",IF(SUMPRODUCT((W891=$W$6:$W$3326)*(AH891=$AH$6:$AH$3326)*(AN891=$AN$6:$AN$3326)*(AO891=$AO$6:$AO$3326)*(ROW($W$6:$W$3326)&lt;&gt;ROW(W891))*((R891=0)*($R$6:$R$3326&gt;0)+(R891&gt;0)*($R$6:$R$3326=0)))&gt;0,"SALONES UNIDOS",IF(SUMPRODUCT((W891=$W$6:$W$3326)*(AH891=$AH$6:$AH$3326)*((AN891&lt;$AO$6:$AO$3326)*(AO891&gt;$AN$6:$AN$3326))*(ROW($W$6:$W$3326)&lt;&gt;ROW(W891)))&gt;0,"CRUZADO","Sin cruce")))</f>
        <v>Sin cruce</v>
      </c>
      <c r="AQ891" s="97" t="str">
        <f t="shared" si="508"/>
        <v>IN3PRINCIPALB2</v>
      </c>
      <c r="AR891" s="97" t="str" cm="1">
        <f t="array" ref="AR891">IF(AQ891="","",IF(SUMPRODUCT((AQ891=$AQ$6:$AQ$3326)*(AH891=$AH$6:$AH$3326)*(AN891=$AN$6:$AN$3326)*(AO891=$AO$6:$AO$3326)*(ROW($AQ$6:$AQ$3326)&lt;&gt;ROW(AQ891))*((R891=0)*($R$6:$R$3326&gt;0)+(R891&gt;0)*($R$6:$R$3326=0)))&gt;0,"SALONES UNIDOS",IF(SUMPRODUCT((AQ891=$AQ$6:$AQ$3326)*(AH891=$AH$6:$AH$3326)*((AN891&lt;$AO$6:$AO$3326)*(AO891&gt;$AN$6:$AN$3326))*(ROW($AQ$6:$AQ$3326)&lt;&gt;ROW(AQ891)))&gt;0,"CRUZADO","Sin cruce")))</f>
        <v>Sin cruce</v>
      </c>
    </row>
    <row r="892" spans="3:44" ht="15.6" hidden="1" customHeight="1" x14ac:dyDescent="0.2">
      <c r="C892" s="12" t="s">
        <v>639</v>
      </c>
      <c r="D892" s="94" t="s">
        <v>958</v>
      </c>
      <c r="E892" s="94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32</v>
      </c>
      <c r="K892" s="95" t="s">
        <v>968</v>
      </c>
      <c r="L892" s="67" t="s">
        <v>921</v>
      </c>
      <c r="M892" s="94" t="s">
        <v>658</v>
      </c>
      <c r="N892" s="94" t="s">
        <v>644</v>
      </c>
      <c r="O892" s="12" t="s">
        <v>512</v>
      </c>
      <c r="P892" s="94">
        <v>3</v>
      </c>
      <c r="Q892" s="94">
        <v>2</v>
      </c>
      <c r="R892" s="112">
        <v>5</v>
      </c>
      <c r="S892" s="94">
        <v>4</v>
      </c>
      <c r="T892" s="39"/>
      <c r="U892" s="94">
        <v>38</v>
      </c>
      <c r="V892" s="24" t="str">
        <f>IF(W892="","",IFERROR(INDEX(#REF!,MATCH(W892,#REF!,0)),"NUEVO"))</f>
        <v>NUEVO</v>
      </c>
      <c r="W892" s="96" t="s">
        <v>478</v>
      </c>
      <c r="X892" s="49" t="s">
        <v>96</v>
      </c>
      <c r="Y892" s="94" t="s">
        <v>700</v>
      </c>
      <c r="Z892" s="94" t="s">
        <v>647</v>
      </c>
      <c r="AA892" s="94" t="s">
        <v>16</v>
      </c>
      <c r="AB892" s="94" t="s">
        <v>1197</v>
      </c>
      <c r="AC892" s="94"/>
      <c r="AD892" s="94"/>
      <c r="AE892" s="94"/>
      <c r="AF892" s="94" t="s">
        <v>700</v>
      </c>
      <c r="AG892" s="24" t="str">
        <f t="shared" si="538"/>
        <v>TP</v>
      </c>
      <c r="AH892" s="94">
        <v>1</v>
      </c>
      <c r="AI892" s="94">
        <v>14</v>
      </c>
      <c r="AJ892" s="94">
        <v>20</v>
      </c>
      <c r="AK892" s="94">
        <v>18</v>
      </c>
      <c r="AL892" s="94">
        <v>30</v>
      </c>
      <c r="AM892" s="24">
        <f t="shared" si="539"/>
        <v>5.0000000000000009</v>
      </c>
      <c r="AN892" s="97">
        <f t="shared" si="540"/>
        <v>0.59722222222222221</v>
      </c>
      <c r="AO892" s="97">
        <f t="shared" si="541"/>
        <v>0.77083333333333337</v>
      </c>
      <c r="AP892" s="24" t="str" cm="1">
        <f t="array" ref="AP892">IF(W892="","",IF(SUMPRODUCT((W892=$W$6:$W$3326)*(AH892=$AH$6:$AH$3326)*(AN892=$AN$6:$AN$3326)*(AO892=$AO$6:$AO$3326)*(ROW($W$6:$W$3326)&lt;&gt;ROW(W892))*((R892=0)*($R$6:$R$3326&gt;0)+(R892&gt;0)*($R$6:$R$3326=0)))&gt;0,"SALONES UNIDOS",IF(SUMPRODUCT((W892=$W$6:$W$3326)*(AH892=$AH$6:$AH$3326)*((AN892&lt;$AO$6:$AO$3326)*(AO892&gt;$AN$6:$AN$3326))*(ROW($W$6:$W$3326)&lt;&gt;ROW(W892)))&gt;0,"CRUZADO","Sin cruce")))</f>
        <v>Sin cruce</v>
      </c>
      <c r="AQ892" s="97" t="str">
        <f t="shared" si="508"/>
        <v>IN3PRINCIPALC</v>
      </c>
      <c r="AR892" s="97" t="str" cm="1">
        <f t="array" ref="AR892">IF(AQ892="","",IF(SUMPRODUCT((AQ892=$AQ$6:$AQ$3326)*(AH892=$AH$6:$AH$3326)*(AN892=$AN$6:$AN$3326)*(AO892=$AO$6:$AO$3326)*(ROW($AQ$6:$AQ$3326)&lt;&gt;ROW(AQ892))*((R892=0)*($R$6:$R$3326&gt;0)+(R892&gt;0)*($R$6:$R$3326=0)))&gt;0,"SALONES UNIDOS",IF(SUMPRODUCT((AQ892=$AQ$6:$AQ$3326)*(AH892=$AH$6:$AH$3326)*((AN892&lt;$AO$6:$AO$3326)*(AO892&gt;$AN$6:$AN$3326))*(ROW($AQ$6:$AQ$3326)&lt;&gt;ROW(AQ892)))&gt;0,"CRUZADO","Sin cruce")))</f>
        <v>Sin cruce</v>
      </c>
    </row>
    <row r="893" spans="3:44" ht="15.6" hidden="1" customHeight="1" x14ac:dyDescent="0.2">
      <c r="C893" s="12" t="s">
        <v>639</v>
      </c>
      <c r="D893" s="94" t="s">
        <v>958</v>
      </c>
      <c r="E893" s="94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32</v>
      </c>
      <c r="K893" s="95" t="s">
        <v>971</v>
      </c>
      <c r="L893" s="67" t="s">
        <v>972</v>
      </c>
      <c r="M893" s="94" t="s">
        <v>658</v>
      </c>
      <c r="N893" s="94" t="s">
        <v>644</v>
      </c>
      <c r="O893" s="12" t="s">
        <v>512</v>
      </c>
      <c r="P893" s="94">
        <v>3</v>
      </c>
      <c r="Q893" s="94">
        <v>0</v>
      </c>
      <c r="R893" s="112">
        <v>3</v>
      </c>
      <c r="S893" s="94">
        <v>4</v>
      </c>
      <c r="T893" s="39"/>
      <c r="U893" s="94">
        <v>30</v>
      </c>
      <c r="V893" s="24" t="str">
        <f>IF(W893="","",IFERROR(INDEX(#REF!,MATCH(W893,#REF!,0)),"NUEVO"))</f>
        <v>NUEVO</v>
      </c>
      <c r="W893" s="96" t="s">
        <v>106</v>
      </c>
      <c r="X893" s="49" t="s">
        <v>96</v>
      </c>
      <c r="Y893" s="94" t="s">
        <v>700</v>
      </c>
      <c r="Z893" s="94" t="s">
        <v>647</v>
      </c>
      <c r="AA893" s="94" t="s">
        <v>16</v>
      </c>
      <c r="AB893" s="94" t="s">
        <v>817</v>
      </c>
      <c r="AC893" s="94"/>
      <c r="AD893" s="94"/>
      <c r="AE893" s="94"/>
      <c r="AF893" s="94" t="s">
        <v>700</v>
      </c>
      <c r="AG893" s="24" t="str">
        <f t="shared" si="538"/>
        <v>T</v>
      </c>
      <c r="AH893" s="94">
        <v>6</v>
      </c>
      <c r="AI893" s="94">
        <v>15</v>
      </c>
      <c r="AJ893" s="94">
        <v>10</v>
      </c>
      <c r="AK893" s="94">
        <v>17</v>
      </c>
      <c r="AL893" s="94">
        <v>40</v>
      </c>
      <c r="AM893" s="24">
        <f t="shared" si="539"/>
        <v>3.0000000000000022</v>
      </c>
      <c r="AN893" s="97">
        <f t="shared" si="540"/>
        <v>0.63194444444444442</v>
      </c>
      <c r="AO893" s="97">
        <f t="shared" si="541"/>
        <v>0.73611111111111116</v>
      </c>
      <c r="AP893" s="24" t="str" cm="1">
        <f t="array" ref="AP893">IF(W893="","",IF(SUMPRODUCT((W893=$W$6:$W$3326)*(AH893=$AH$6:$AH$3326)*(AN893=$AN$6:$AN$3326)*(AO893=$AO$6:$AO$3326)*(ROW($W$6:$W$3326)&lt;&gt;ROW(W893))*((R893=0)*($R$6:$R$3326&gt;0)+(R893&gt;0)*($R$6:$R$3326=0)))&gt;0,"SALONES UNIDOS",IF(SUMPRODUCT((W893=$W$6:$W$3326)*(AH893=$AH$6:$AH$3326)*((AN893&lt;$AO$6:$AO$3326)*(AO893&gt;$AN$6:$AN$3326))*(ROW($W$6:$W$3326)&lt;&gt;ROW(W893)))&gt;0,"CRUZADO","Sin cruce")))</f>
        <v>Sin cruce</v>
      </c>
      <c r="AQ893" s="97" t="str">
        <f t="shared" si="508"/>
        <v>IN3PRINCIPALC</v>
      </c>
      <c r="AR893" s="97" t="str" cm="1">
        <f t="array" ref="AR893">IF(AQ893="","",IF(SUMPRODUCT((AQ893=$AQ$6:$AQ$3326)*(AH893=$AH$6:$AH$3326)*(AN893=$AN$6:$AN$3326)*(AO893=$AO$6:$AO$3326)*(ROW($AQ$6:$AQ$3326)&lt;&gt;ROW(AQ893))*((R893=0)*($R$6:$R$3326&gt;0)+(R893&gt;0)*($R$6:$R$3326=0)))&gt;0,"SALONES UNIDOS",IF(SUMPRODUCT((AQ893=$AQ$6:$AQ$3326)*(AH893=$AH$6:$AH$3326)*((AN893&lt;$AO$6:$AO$3326)*(AO893&gt;$AN$6:$AN$3326))*(ROW($AQ$6:$AQ$3326)&lt;&gt;ROW(AQ893)))&gt;0,"CRUZADO","Sin cruce")))</f>
        <v>Sin cruce</v>
      </c>
    </row>
    <row r="894" spans="3:44" ht="15.6" hidden="1" customHeight="1" x14ac:dyDescent="0.2">
      <c r="C894" s="12" t="s">
        <v>639</v>
      </c>
      <c r="D894" s="94" t="s">
        <v>958</v>
      </c>
      <c r="E894" s="94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1041</v>
      </c>
      <c r="K894" s="95" t="s">
        <v>971</v>
      </c>
      <c r="L894" s="67" t="s">
        <v>972</v>
      </c>
      <c r="M894" s="94" t="s">
        <v>658</v>
      </c>
      <c r="N894" s="94" t="s">
        <v>644</v>
      </c>
      <c r="O894" s="12" t="s">
        <v>512</v>
      </c>
      <c r="P894" s="94">
        <v>0</v>
      </c>
      <c r="Q894" s="94">
        <v>2</v>
      </c>
      <c r="R894" s="112">
        <v>2</v>
      </c>
      <c r="S894" s="94">
        <v>4</v>
      </c>
      <c r="T894" s="39"/>
      <c r="U894" s="94">
        <v>15</v>
      </c>
      <c r="V894" s="24" t="str">
        <f>IF(W894="","",IFERROR(INDEX(#REF!,MATCH(W894,#REF!,0)),"NUEVO"))</f>
        <v>NUEVO</v>
      </c>
      <c r="W894" s="96" t="s">
        <v>106</v>
      </c>
      <c r="X894" s="49" t="s">
        <v>96</v>
      </c>
      <c r="Y894" s="94" t="s">
        <v>700</v>
      </c>
      <c r="Z894" s="94" t="s">
        <v>647</v>
      </c>
      <c r="AA894" s="94"/>
      <c r="AB894" s="94"/>
      <c r="AC894" s="94"/>
      <c r="AD894" s="24" t="s">
        <v>1151</v>
      </c>
      <c r="AE894" s="94"/>
      <c r="AF894" s="94" t="s">
        <v>700</v>
      </c>
      <c r="AG894" s="24" t="str">
        <f t="shared" si="538"/>
        <v>P</v>
      </c>
      <c r="AH894" s="94">
        <v>6</v>
      </c>
      <c r="AI894" s="94">
        <v>17</v>
      </c>
      <c r="AJ894" s="94">
        <v>40</v>
      </c>
      <c r="AK894" s="94">
        <v>19</v>
      </c>
      <c r="AL894" s="94">
        <v>20</v>
      </c>
      <c r="AM894" s="24">
        <f t="shared" si="539"/>
        <v>1.999999999999996</v>
      </c>
      <c r="AN894" s="97">
        <f t="shared" si="540"/>
        <v>0.73611111111111116</v>
      </c>
      <c r="AO894" s="97">
        <f t="shared" si="541"/>
        <v>0.80555555555555547</v>
      </c>
      <c r="AP894" s="24" t="str" cm="1">
        <f t="array" ref="AP894">IF(W894="","",IF(SUMPRODUCT((W894=$W$6:$W$3326)*(AH894=$AH$6:$AH$3326)*(AN894=$AN$6:$AN$3326)*(AO894=$AO$6:$AO$3326)*(ROW($W$6:$W$3326)&lt;&gt;ROW(W894))*((R894=0)*($R$6:$R$3326&gt;0)+(R894&gt;0)*($R$6:$R$3326=0)))&gt;0,"SALONES UNIDOS",IF(SUMPRODUCT((W894=$W$6:$W$3326)*(AH894=$AH$6:$AH$3326)*((AN894&lt;$AO$6:$AO$3326)*(AO894&gt;$AN$6:$AN$3326))*(ROW($W$6:$W$3326)&lt;&gt;ROW(W894)))&gt;0,"CRUZADO","Sin cruce")))</f>
        <v>Sin cruce</v>
      </c>
      <c r="AQ894" s="97" t="str">
        <f t="shared" si="508"/>
        <v>IN3PRINCIPALC1</v>
      </c>
      <c r="AR894" s="97" t="str" cm="1">
        <f t="array" ref="AR894">IF(AQ894="","",IF(SUMPRODUCT((AQ894=$AQ$6:$AQ$3326)*(AH894=$AH$6:$AH$3326)*(AN894=$AN$6:$AN$3326)*(AO894=$AO$6:$AO$3326)*(ROW($AQ$6:$AQ$3326)&lt;&gt;ROW(AQ894))*((R894=0)*($R$6:$R$3326&gt;0)+(R894&gt;0)*($R$6:$R$3326=0)))&gt;0,"SALONES UNIDOS",IF(SUMPRODUCT((AQ894=$AQ$6:$AQ$3326)*(AH894=$AH$6:$AH$3326)*((AN894&lt;$AO$6:$AO$3326)*(AO894&gt;$AN$6:$AN$3326))*(ROW($AQ$6:$AQ$3326)&lt;&gt;ROW(AQ894)))&gt;0,"CRUZADO","Sin cruce")))</f>
        <v>Sin cruce</v>
      </c>
    </row>
    <row r="895" spans="3:44" ht="15.6" hidden="1" customHeight="1" x14ac:dyDescent="0.2">
      <c r="C895" s="12" t="s">
        <v>639</v>
      </c>
      <c r="D895" s="94" t="s">
        <v>958</v>
      </c>
      <c r="E895" s="94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1042</v>
      </c>
      <c r="K895" s="95" t="s">
        <v>971</v>
      </c>
      <c r="L895" s="67" t="s">
        <v>972</v>
      </c>
      <c r="M895" s="94" t="s">
        <v>658</v>
      </c>
      <c r="N895" s="94" t="s">
        <v>644</v>
      </c>
      <c r="O895" s="12" t="s">
        <v>512</v>
      </c>
      <c r="P895" s="94">
        <v>0</v>
      </c>
      <c r="Q895" s="94">
        <v>2</v>
      </c>
      <c r="R895" s="112">
        <v>2</v>
      </c>
      <c r="S895" s="94">
        <v>4</v>
      </c>
      <c r="T895" s="39"/>
      <c r="U895" s="94">
        <v>15</v>
      </c>
      <c r="V895" s="24" t="str">
        <f>IF(W895="","",IFERROR(INDEX(#REF!,MATCH(W895,#REF!,0)),"NUEVO"))</f>
        <v>NUEVO</v>
      </c>
      <c r="W895" s="96" t="s">
        <v>106</v>
      </c>
      <c r="X895" s="49" t="s">
        <v>96</v>
      </c>
      <c r="Y895" s="94" t="s">
        <v>700</v>
      </c>
      <c r="Z895" s="94" t="s">
        <v>647</v>
      </c>
      <c r="AA895" s="94"/>
      <c r="AB895" s="94"/>
      <c r="AC895" s="94"/>
      <c r="AD895" s="24" t="s">
        <v>1151</v>
      </c>
      <c r="AE895" s="94"/>
      <c r="AF895" s="94" t="s">
        <v>700</v>
      </c>
      <c r="AG895" s="24" t="str">
        <f t="shared" si="538"/>
        <v>P</v>
      </c>
      <c r="AH895" s="94">
        <v>6</v>
      </c>
      <c r="AI895" s="94">
        <v>19</v>
      </c>
      <c r="AJ895" s="94">
        <v>20</v>
      </c>
      <c r="AK895" s="94">
        <v>21</v>
      </c>
      <c r="AL895" s="94">
        <v>0</v>
      </c>
      <c r="AM895" s="24">
        <f t="shared" si="539"/>
        <v>2.0000000000000027</v>
      </c>
      <c r="AN895" s="97">
        <f t="shared" si="540"/>
        <v>0.80555555555555547</v>
      </c>
      <c r="AO895" s="97">
        <f t="shared" si="541"/>
        <v>0.875</v>
      </c>
      <c r="AP895" s="24" t="str" cm="1">
        <f t="array" ref="AP895">IF(W895="","",IF(SUMPRODUCT((W895=$W$6:$W$3326)*(AH895=$AH$6:$AH$3326)*(AN895=$AN$6:$AN$3326)*(AO895=$AO$6:$AO$3326)*(ROW($W$6:$W$3326)&lt;&gt;ROW(W895))*((R895=0)*($R$6:$R$3326&gt;0)+(R895&gt;0)*($R$6:$R$3326=0)))&gt;0,"SALONES UNIDOS",IF(SUMPRODUCT((W895=$W$6:$W$3326)*(AH895=$AH$6:$AH$3326)*((AN895&lt;$AO$6:$AO$3326)*(AO895&gt;$AN$6:$AN$3326))*(ROW($W$6:$W$3326)&lt;&gt;ROW(W895)))&gt;0,"CRUZADO","Sin cruce")))</f>
        <v>Sin cruce</v>
      </c>
      <c r="AQ895" s="97" t="str">
        <f t="shared" si="508"/>
        <v>IN3PRINCIPALC2</v>
      </c>
      <c r="AR895" s="97" t="str" cm="1">
        <f t="array" ref="AR895">IF(AQ895="","",IF(SUMPRODUCT((AQ895=$AQ$6:$AQ$3326)*(AH895=$AH$6:$AH$3326)*(AN895=$AN$6:$AN$3326)*(AO895=$AO$6:$AO$3326)*(ROW($AQ$6:$AQ$3326)&lt;&gt;ROW(AQ895))*((R895=0)*($R$6:$R$3326&gt;0)+(R895&gt;0)*($R$6:$R$3326=0)))&gt;0,"SALONES UNIDOS",IF(SUMPRODUCT((AQ895=$AQ$6:$AQ$3326)*(AH895=$AH$6:$AH$3326)*((AN895&lt;$AO$6:$AO$3326)*(AO895&gt;$AN$6:$AN$3326))*(ROW($AQ$6:$AQ$3326)&lt;&gt;ROW(AQ895)))&gt;0,"CRUZADO","Sin cruce")))</f>
        <v>Sin cruce</v>
      </c>
    </row>
    <row r="896" spans="3:44" ht="15.6" hidden="1" customHeight="1" x14ac:dyDescent="0.2">
      <c r="C896" s="12" t="s">
        <v>639</v>
      </c>
      <c r="D896" s="94" t="s">
        <v>958</v>
      </c>
      <c r="E896" s="94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32</v>
      </c>
      <c r="K896" s="95" t="s">
        <v>973</v>
      </c>
      <c r="L896" s="67" t="s">
        <v>974</v>
      </c>
      <c r="M896" s="94" t="s">
        <v>658</v>
      </c>
      <c r="N896" s="94" t="s">
        <v>644</v>
      </c>
      <c r="O896" s="12" t="s">
        <v>512</v>
      </c>
      <c r="P896" s="94">
        <v>3</v>
      </c>
      <c r="Q896" s="94">
        <v>0</v>
      </c>
      <c r="R896" s="112">
        <v>3</v>
      </c>
      <c r="S896" s="94">
        <v>4</v>
      </c>
      <c r="T896" s="39"/>
      <c r="U896" s="94">
        <v>38</v>
      </c>
      <c r="V896" s="24" t="str">
        <f>IF(W896="","",IFERROR(INDEX(#REF!,MATCH(W896,#REF!,0)),"NUEVO"))</f>
        <v>NUEVO</v>
      </c>
      <c r="W896" s="96" t="s">
        <v>362</v>
      </c>
      <c r="X896" s="49" t="s">
        <v>96</v>
      </c>
      <c r="Y896" s="94" t="s">
        <v>802</v>
      </c>
      <c r="Z896" s="94" t="s">
        <v>647</v>
      </c>
      <c r="AA896" s="94" t="s">
        <v>16</v>
      </c>
      <c r="AB896" s="94" t="s">
        <v>1197</v>
      </c>
      <c r="AC896" s="94"/>
      <c r="AD896" s="94"/>
      <c r="AE896" s="94"/>
      <c r="AF896" s="94" t="s">
        <v>802</v>
      </c>
      <c r="AG896" s="24" t="str">
        <f t="shared" si="538"/>
        <v>T</v>
      </c>
      <c r="AH896" s="94">
        <v>2</v>
      </c>
      <c r="AI896" s="94">
        <v>17</v>
      </c>
      <c r="AJ896" s="94">
        <v>40</v>
      </c>
      <c r="AK896" s="94">
        <v>20</v>
      </c>
      <c r="AL896" s="94">
        <v>10</v>
      </c>
      <c r="AM896" s="24">
        <f t="shared" si="539"/>
        <v>2.9999999999999987</v>
      </c>
      <c r="AN896" s="97">
        <f t="shared" si="540"/>
        <v>0.73611111111111116</v>
      </c>
      <c r="AO896" s="97">
        <f t="shared" si="541"/>
        <v>0.84027777777777779</v>
      </c>
      <c r="AP896" s="24" t="str" cm="1">
        <f t="array" ref="AP896">IF(W896="","",IF(SUMPRODUCT((W896=$W$6:$W$3326)*(AH896=$AH$6:$AH$3326)*(AN896=$AN$6:$AN$3326)*(AO896=$AO$6:$AO$3326)*(ROW($W$6:$W$3326)&lt;&gt;ROW(W896))*((R896=0)*($R$6:$R$3326&gt;0)+(R896&gt;0)*($R$6:$R$3326=0)))&gt;0,"SALONES UNIDOS",IF(SUMPRODUCT((W896=$W$6:$W$3326)*(AH896=$AH$6:$AH$3326)*((AN896&lt;$AO$6:$AO$3326)*(AO896&gt;$AN$6:$AN$3326))*(ROW($W$6:$W$3326)&lt;&gt;ROW(W896)))&gt;0,"CRUZADO","Sin cruce")))</f>
        <v>Sin cruce</v>
      </c>
      <c r="AQ896" s="97" t="str">
        <f t="shared" si="508"/>
        <v>IN3PRINCIPALC</v>
      </c>
      <c r="AR896" s="97" t="str" cm="1">
        <f t="array" ref="AR896">IF(AQ896="","",IF(SUMPRODUCT((AQ896=$AQ$6:$AQ$3326)*(AH896=$AH$6:$AH$3326)*(AN896=$AN$6:$AN$3326)*(AO896=$AO$6:$AO$3326)*(ROW($AQ$6:$AQ$3326)&lt;&gt;ROW(AQ896))*((R896=0)*($R$6:$R$3326&gt;0)+(R896&gt;0)*($R$6:$R$3326=0)))&gt;0,"SALONES UNIDOS",IF(SUMPRODUCT((AQ896=$AQ$6:$AQ$3326)*(AH896=$AH$6:$AH$3326)*((AN896&lt;$AO$6:$AO$3326)*(AO896&gt;$AN$6:$AN$3326))*(ROW($AQ$6:$AQ$3326)&lt;&gt;ROW(AQ896)))&gt;0,"CRUZADO","Sin cruce")))</f>
        <v>Sin cruce</v>
      </c>
    </row>
    <row r="897" spans="3:44" ht="15.6" hidden="1" customHeight="1" x14ac:dyDescent="0.2">
      <c r="C897" s="12" t="s">
        <v>639</v>
      </c>
      <c r="D897" s="94" t="s">
        <v>958</v>
      </c>
      <c r="E897" s="94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1041</v>
      </c>
      <c r="K897" s="95" t="s">
        <v>973</v>
      </c>
      <c r="L897" s="67" t="s">
        <v>974</v>
      </c>
      <c r="M897" s="94" t="s">
        <v>658</v>
      </c>
      <c r="N897" s="94" t="s">
        <v>644</v>
      </c>
      <c r="O897" s="12" t="s">
        <v>512</v>
      </c>
      <c r="P897" s="94">
        <v>0</v>
      </c>
      <c r="Q897" s="94">
        <v>2</v>
      </c>
      <c r="R897" s="112">
        <v>2</v>
      </c>
      <c r="S897" s="94">
        <v>4</v>
      </c>
      <c r="T897" s="39"/>
      <c r="U897" s="94">
        <v>19</v>
      </c>
      <c r="V897" s="24" t="str">
        <f>IF(W897="","",IFERROR(INDEX(#REF!,MATCH(W897,#REF!,0)),"NUEVO"))</f>
        <v>NUEVO</v>
      </c>
      <c r="W897" s="96" t="s">
        <v>362</v>
      </c>
      <c r="X897" s="49" t="s">
        <v>96</v>
      </c>
      <c r="Y897" s="94" t="s">
        <v>802</v>
      </c>
      <c r="Z897" s="94" t="s">
        <v>647</v>
      </c>
      <c r="AA897" s="94"/>
      <c r="AB897" s="94"/>
      <c r="AC897" s="94"/>
      <c r="AD897" s="94" t="s">
        <v>1215</v>
      </c>
      <c r="AE897" s="94"/>
      <c r="AF897" s="94" t="s">
        <v>802</v>
      </c>
      <c r="AG897" s="24" t="str">
        <f t="shared" si="538"/>
        <v>P</v>
      </c>
      <c r="AH897" s="94">
        <v>2</v>
      </c>
      <c r="AI897" s="94">
        <v>14</v>
      </c>
      <c r="AJ897" s="94">
        <v>20</v>
      </c>
      <c r="AK897" s="94">
        <v>16</v>
      </c>
      <c r="AL897" s="94">
        <v>0</v>
      </c>
      <c r="AM897" s="24">
        <f t="shared" si="539"/>
        <v>1.9999999999999993</v>
      </c>
      <c r="AN897" s="97">
        <f t="shared" si="540"/>
        <v>0.59722222222222221</v>
      </c>
      <c r="AO897" s="97">
        <f t="shared" si="541"/>
        <v>0.66666666666666663</v>
      </c>
      <c r="AP897" s="24" t="str" cm="1">
        <f t="array" ref="AP897">IF(W897="","",IF(SUMPRODUCT((W897=$W$6:$W$3326)*(AH897=$AH$6:$AH$3326)*(AN897=$AN$6:$AN$3326)*(AO897=$AO$6:$AO$3326)*(ROW($W$6:$W$3326)&lt;&gt;ROW(W897))*((R897=0)*($R$6:$R$3326&gt;0)+(R897&gt;0)*($R$6:$R$3326=0)))&gt;0,"SALONES UNIDOS",IF(SUMPRODUCT((W897=$W$6:$W$3326)*(AH897=$AH$6:$AH$3326)*((AN897&lt;$AO$6:$AO$3326)*(AO897&gt;$AN$6:$AN$3326))*(ROW($W$6:$W$3326)&lt;&gt;ROW(W897)))&gt;0,"CRUZADO","Sin cruce")))</f>
        <v>Sin cruce</v>
      </c>
      <c r="AQ897" s="97" t="str">
        <f t="shared" si="508"/>
        <v>IN3PRINCIPALC1</v>
      </c>
      <c r="AR897" s="97" t="str" cm="1">
        <f t="array" ref="AR897">IF(AQ897="","",IF(SUMPRODUCT((AQ897=$AQ$6:$AQ$3326)*(AH897=$AH$6:$AH$3326)*(AN897=$AN$6:$AN$3326)*(AO897=$AO$6:$AO$3326)*(ROW($AQ$6:$AQ$3326)&lt;&gt;ROW(AQ897))*((R897=0)*($R$6:$R$3326&gt;0)+(R897&gt;0)*($R$6:$R$3326=0)))&gt;0,"SALONES UNIDOS",IF(SUMPRODUCT((AQ897=$AQ$6:$AQ$3326)*(AH897=$AH$6:$AH$3326)*((AN897&lt;$AO$6:$AO$3326)*(AO897&gt;$AN$6:$AN$3326))*(ROW($AQ$6:$AQ$3326)&lt;&gt;ROW(AQ897)))&gt;0,"CRUZADO","Sin cruce")))</f>
        <v>Sin cruce</v>
      </c>
    </row>
    <row r="898" spans="3:44" ht="15.6" hidden="1" customHeight="1" x14ac:dyDescent="0.2">
      <c r="C898" s="12" t="s">
        <v>639</v>
      </c>
      <c r="D898" s="94" t="s">
        <v>958</v>
      </c>
      <c r="E898" s="94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1042</v>
      </c>
      <c r="K898" s="95" t="s">
        <v>973</v>
      </c>
      <c r="L898" s="67" t="s">
        <v>974</v>
      </c>
      <c r="M898" s="94" t="s">
        <v>658</v>
      </c>
      <c r="N898" s="94" t="s">
        <v>644</v>
      </c>
      <c r="O898" s="12" t="s">
        <v>512</v>
      </c>
      <c r="P898" s="94">
        <v>0</v>
      </c>
      <c r="Q898" s="94">
        <v>2</v>
      </c>
      <c r="R898" s="112">
        <v>2</v>
      </c>
      <c r="S898" s="94">
        <v>4</v>
      </c>
      <c r="T898" s="39"/>
      <c r="U898" s="94">
        <v>19</v>
      </c>
      <c r="V898" s="24" t="str">
        <f>IF(W898="","",IFERROR(INDEX(#REF!,MATCH(W898,#REF!,0)),"NUEVO"))</f>
        <v>NUEVO</v>
      </c>
      <c r="W898" s="96" t="s">
        <v>362</v>
      </c>
      <c r="X898" s="49" t="s">
        <v>96</v>
      </c>
      <c r="Y898" s="94" t="s">
        <v>802</v>
      </c>
      <c r="Z898" s="94" t="s">
        <v>647</v>
      </c>
      <c r="AA898" s="94"/>
      <c r="AB898" s="94"/>
      <c r="AC898" s="94"/>
      <c r="AD898" s="94" t="s">
        <v>1215</v>
      </c>
      <c r="AE898" s="94"/>
      <c r="AF898" s="94" t="s">
        <v>802</v>
      </c>
      <c r="AG898" s="24" t="str">
        <f t="shared" si="538"/>
        <v>P</v>
      </c>
      <c r="AH898" s="94">
        <v>2</v>
      </c>
      <c r="AI898" s="94">
        <v>16</v>
      </c>
      <c r="AJ898" s="94">
        <v>0</v>
      </c>
      <c r="AK898" s="94">
        <v>17</v>
      </c>
      <c r="AL898" s="94">
        <v>40</v>
      </c>
      <c r="AM898" s="24">
        <f t="shared" si="539"/>
        <v>2.0000000000000027</v>
      </c>
      <c r="AN898" s="97">
        <f t="shared" si="540"/>
        <v>0.66666666666666663</v>
      </c>
      <c r="AO898" s="97">
        <f t="shared" si="541"/>
        <v>0.73611111111111116</v>
      </c>
      <c r="AP898" s="24" t="str" cm="1">
        <f t="array" ref="AP898">IF(W898="","",IF(SUMPRODUCT((W898=$W$6:$W$3326)*(AH898=$AH$6:$AH$3326)*(AN898=$AN$6:$AN$3326)*(AO898=$AO$6:$AO$3326)*(ROW($W$6:$W$3326)&lt;&gt;ROW(W898))*((R898=0)*($R$6:$R$3326&gt;0)+(R898&gt;0)*($R$6:$R$3326=0)))&gt;0,"SALONES UNIDOS",IF(SUMPRODUCT((W898=$W$6:$W$3326)*(AH898=$AH$6:$AH$3326)*((AN898&lt;$AO$6:$AO$3326)*(AO898&gt;$AN$6:$AN$3326))*(ROW($W$6:$W$3326)&lt;&gt;ROW(W898)))&gt;0,"CRUZADO","Sin cruce")))</f>
        <v>Sin cruce</v>
      </c>
      <c r="AQ898" s="97" t="str">
        <f t="shared" si="508"/>
        <v>IN3PRINCIPALC2</v>
      </c>
      <c r="AR898" s="97" t="str" cm="1">
        <f t="array" ref="AR898">IF(AQ898="","",IF(SUMPRODUCT((AQ898=$AQ$6:$AQ$3326)*(AH898=$AH$6:$AH$3326)*(AN898=$AN$6:$AN$3326)*(AO898=$AO$6:$AO$3326)*(ROW($AQ$6:$AQ$3326)&lt;&gt;ROW(AQ898))*((R898=0)*($R$6:$R$3326&gt;0)+(R898&gt;0)*($R$6:$R$3326=0)))&gt;0,"SALONES UNIDOS",IF(SUMPRODUCT((AQ898=$AQ$6:$AQ$3326)*(AH898=$AH$6:$AH$3326)*((AN898&lt;$AO$6:$AO$3326)*(AO898&gt;$AN$6:$AN$3326))*(ROW($AQ$6:$AQ$3326)&lt;&gt;ROW(AQ898)))&gt;0,"CRUZADO","Sin cruce")))</f>
        <v>Sin cruce</v>
      </c>
    </row>
    <row r="899" spans="3:44" ht="15.6" hidden="1" customHeight="1" x14ac:dyDescent="0.2">
      <c r="C899" s="12" t="s">
        <v>639</v>
      </c>
      <c r="D899" s="94" t="s">
        <v>958</v>
      </c>
      <c r="E899" s="94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32</v>
      </c>
      <c r="K899" s="95" t="s">
        <v>975</v>
      </c>
      <c r="L899" s="67" t="s">
        <v>976</v>
      </c>
      <c r="M899" s="94" t="s">
        <v>643</v>
      </c>
      <c r="N899" s="94" t="s">
        <v>644</v>
      </c>
      <c r="O899" s="12" t="s">
        <v>512</v>
      </c>
      <c r="P899" s="94">
        <v>3</v>
      </c>
      <c r="Q899" s="94">
        <v>0</v>
      </c>
      <c r="R899" s="112">
        <v>3</v>
      </c>
      <c r="S899" s="94">
        <v>4</v>
      </c>
      <c r="T899" s="39"/>
      <c r="U899" s="94">
        <v>38</v>
      </c>
      <c r="V899" s="24" t="str">
        <f>IF(W899="","",IFERROR(INDEX(#REF!,MATCH(W899,#REF!,0)),"NUEVO"))</f>
        <v>NUEVO</v>
      </c>
      <c r="W899" s="96" t="s">
        <v>269</v>
      </c>
      <c r="X899" s="49" t="s">
        <v>96</v>
      </c>
      <c r="Y899" s="94" t="s">
        <v>700</v>
      </c>
      <c r="Z899" s="94" t="s">
        <v>647</v>
      </c>
      <c r="AA899" s="94" t="s">
        <v>16</v>
      </c>
      <c r="AB899" s="94" t="s">
        <v>1197</v>
      </c>
      <c r="AC899" s="94"/>
      <c r="AD899" s="94"/>
      <c r="AE899" s="94"/>
      <c r="AF899" s="94" t="s">
        <v>700</v>
      </c>
      <c r="AG899" s="24" t="str">
        <f t="shared" si="538"/>
        <v>T</v>
      </c>
      <c r="AH899" s="94">
        <v>3</v>
      </c>
      <c r="AI899" s="94">
        <v>20</v>
      </c>
      <c r="AJ899" s="94">
        <v>10</v>
      </c>
      <c r="AK899" s="94">
        <v>22</v>
      </c>
      <c r="AL899" s="94">
        <v>40</v>
      </c>
      <c r="AM899" s="24">
        <f t="shared" si="539"/>
        <v>2.9999999999999987</v>
      </c>
      <c r="AN899" s="97">
        <f t="shared" si="540"/>
        <v>0.84027777777777779</v>
      </c>
      <c r="AO899" s="97">
        <f t="shared" si="541"/>
        <v>0.94444444444444442</v>
      </c>
      <c r="AP899" s="24" t="str" cm="1">
        <f t="array" ref="AP899">IF(W899="","",IF(SUMPRODUCT((W899=$W$6:$W$3326)*(AH899=$AH$6:$AH$3326)*(AN899=$AN$6:$AN$3326)*(AO899=$AO$6:$AO$3326)*(ROW($W$6:$W$3326)&lt;&gt;ROW(W899))*((R899=0)*($R$6:$R$3326&gt;0)+(R899&gt;0)*($R$6:$R$3326=0)))&gt;0,"SALONES UNIDOS",IF(SUMPRODUCT((W899=$W$6:$W$3326)*(AH899=$AH$6:$AH$3326)*((AN899&lt;$AO$6:$AO$3326)*(AO899&gt;$AN$6:$AN$3326))*(ROW($W$6:$W$3326)&lt;&gt;ROW(W899)))&gt;0,"CRUZADO","Sin cruce")))</f>
        <v>Sin cruce</v>
      </c>
      <c r="AQ899" s="97" t="str">
        <f t="shared" si="508"/>
        <v>IN3PRINCIPALC</v>
      </c>
      <c r="AR899" s="97" t="str" cm="1">
        <f t="array" ref="AR899">IF(AQ899="","",IF(SUMPRODUCT((AQ899=$AQ$6:$AQ$3326)*(AH899=$AH$6:$AH$3326)*(AN899=$AN$6:$AN$3326)*(AO899=$AO$6:$AO$3326)*(ROW($AQ$6:$AQ$3326)&lt;&gt;ROW(AQ899))*((R899=0)*($R$6:$R$3326&gt;0)+(R899&gt;0)*($R$6:$R$3326=0)))&gt;0,"SALONES UNIDOS",IF(SUMPRODUCT((AQ899=$AQ$6:$AQ$3326)*(AH899=$AH$6:$AH$3326)*((AN899&lt;$AO$6:$AO$3326)*(AO899&gt;$AN$6:$AN$3326))*(ROW($AQ$6:$AQ$3326)&lt;&gt;ROW(AQ899)))&gt;0,"CRUZADO","Sin cruce")))</f>
        <v>Sin cruce</v>
      </c>
    </row>
    <row r="900" spans="3:44" ht="15.6" hidden="1" customHeight="1" x14ac:dyDescent="0.2">
      <c r="C900" s="12" t="s">
        <v>639</v>
      </c>
      <c r="D900" s="94" t="s">
        <v>958</v>
      </c>
      <c r="E900" s="94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1041</v>
      </c>
      <c r="K900" s="95" t="s">
        <v>975</v>
      </c>
      <c r="L900" s="67" t="s">
        <v>976</v>
      </c>
      <c r="M900" s="94" t="s">
        <v>643</v>
      </c>
      <c r="N900" s="94" t="s">
        <v>644</v>
      </c>
      <c r="O900" s="12" t="s">
        <v>512</v>
      </c>
      <c r="P900" s="94">
        <v>0</v>
      </c>
      <c r="Q900" s="94">
        <v>2</v>
      </c>
      <c r="R900" s="112">
        <v>2</v>
      </c>
      <c r="S900" s="94">
        <v>4</v>
      </c>
      <c r="T900" s="39"/>
      <c r="U900" s="94">
        <v>19</v>
      </c>
      <c r="V900" s="24" t="str">
        <f>IF(W900="","",IFERROR(INDEX(#REF!,MATCH(W900,#REF!,0)),"NUEVO"))</f>
        <v>NUEVO</v>
      </c>
      <c r="W900" s="96" t="s">
        <v>269</v>
      </c>
      <c r="X900" s="49" t="s">
        <v>96</v>
      </c>
      <c r="Y900" s="94" t="s">
        <v>700</v>
      </c>
      <c r="Z900" s="94" t="s">
        <v>647</v>
      </c>
      <c r="AA900" s="94"/>
      <c r="AB900" s="94"/>
      <c r="AC900" s="94"/>
      <c r="AD900" s="94" t="s">
        <v>1026</v>
      </c>
      <c r="AE900" s="94"/>
      <c r="AF900" s="94" t="s">
        <v>700</v>
      </c>
      <c r="AG900" s="24" t="str">
        <f t="shared" si="538"/>
        <v>P</v>
      </c>
      <c r="AH900" s="94">
        <v>3</v>
      </c>
      <c r="AI900" s="94">
        <v>16</v>
      </c>
      <c r="AJ900" s="94">
        <v>50</v>
      </c>
      <c r="AK900" s="94">
        <v>18</v>
      </c>
      <c r="AL900" s="94">
        <v>30</v>
      </c>
      <c r="AM900" s="24">
        <f t="shared" si="539"/>
        <v>2.0000000000000027</v>
      </c>
      <c r="AN900" s="97">
        <f t="shared" si="540"/>
        <v>0.70138888888888884</v>
      </c>
      <c r="AO900" s="97">
        <f t="shared" si="541"/>
        <v>0.77083333333333337</v>
      </c>
      <c r="AP900" s="24" t="str" cm="1">
        <f t="array" ref="AP900">IF(W900="","",IF(SUMPRODUCT((W900=$W$6:$W$3326)*(AH900=$AH$6:$AH$3326)*(AN900=$AN$6:$AN$3326)*(AO900=$AO$6:$AO$3326)*(ROW($W$6:$W$3326)&lt;&gt;ROW(W900))*((R900=0)*($R$6:$R$3326&gt;0)+(R900&gt;0)*($R$6:$R$3326=0)))&gt;0,"SALONES UNIDOS",IF(SUMPRODUCT((W900=$W$6:$W$3326)*(AH900=$AH$6:$AH$3326)*((AN900&lt;$AO$6:$AO$3326)*(AO900&gt;$AN$6:$AN$3326))*(ROW($W$6:$W$3326)&lt;&gt;ROW(W900)))&gt;0,"CRUZADO","Sin cruce")))</f>
        <v>Sin cruce</v>
      </c>
      <c r="AQ900" s="97" t="str">
        <f t="shared" si="508"/>
        <v>IN3PRINCIPALC1</v>
      </c>
      <c r="AR900" s="97" t="str" cm="1">
        <f t="array" ref="AR900">IF(AQ900="","",IF(SUMPRODUCT((AQ900=$AQ$6:$AQ$3326)*(AH900=$AH$6:$AH$3326)*(AN900=$AN$6:$AN$3326)*(AO900=$AO$6:$AO$3326)*(ROW($AQ$6:$AQ$3326)&lt;&gt;ROW(AQ900))*((R900=0)*($R$6:$R$3326&gt;0)+(R900&gt;0)*($R$6:$R$3326=0)))&gt;0,"SALONES UNIDOS",IF(SUMPRODUCT((AQ900=$AQ$6:$AQ$3326)*(AH900=$AH$6:$AH$3326)*((AN900&lt;$AO$6:$AO$3326)*(AO900&gt;$AN$6:$AN$3326))*(ROW($AQ$6:$AQ$3326)&lt;&gt;ROW(AQ900)))&gt;0,"CRUZADO","Sin cruce")))</f>
        <v>Sin cruce</v>
      </c>
    </row>
    <row r="901" spans="3:44" ht="15.6" hidden="1" customHeight="1" x14ac:dyDescent="0.2">
      <c r="C901" s="12" t="s">
        <v>639</v>
      </c>
      <c r="D901" s="94" t="s">
        <v>958</v>
      </c>
      <c r="E901" s="94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1042</v>
      </c>
      <c r="K901" s="95" t="s">
        <v>975</v>
      </c>
      <c r="L901" s="67" t="s">
        <v>976</v>
      </c>
      <c r="M901" s="94" t="s">
        <v>643</v>
      </c>
      <c r="N901" s="94" t="s">
        <v>644</v>
      </c>
      <c r="O901" s="12" t="s">
        <v>512</v>
      </c>
      <c r="P901" s="94">
        <v>0</v>
      </c>
      <c r="Q901" s="94">
        <v>2</v>
      </c>
      <c r="R901" s="112">
        <v>2</v>
      </c>
      <c r="S901" s="94">
        <v>4</v>
      </c>
      <c r="T901" s="39"/>
      <c r="U901" s="94">
        <v>19</v>
      </c>
      <c r="V901" s="24" t="str">
        <f>IF(W901="","",IFERROR(INDEX(#REF!,MATCH(W901,#REF!,0)),"NUEVO"))</f>
        <v>NUEVO</v>
      </c>
      <c r="W901" s="96" t="s">
        <v>269</v>
      </c>
      <c r="X901" s="49" t="s">
        <v>96</v>
      </c>
      <c r="Y901" s="94" t="s">
        <v>700</v>
      </c>
      <c r="Z901" s="94" t="s">
        <v>647</v>
      </c>
      <c r="AA901" s="94"/>
      <c r="AB901" s="94"/>
      <c r="AC901" s="94"/>
      <c r="AD901" s="94" t="s">
        <v>1026</v>
      </c>
      <c r="AE901" s="94"/>
      <c r="AF901" s="94" t="s">
        <v>700</v>
      </c>
      <c r="AG901" s="24" t="str">
        <f t="shared" si="538"/>
        <v>P</v>
      </c>
      <c r="AH901" s="94">
        <v>3</v>
      </c>
      <c r="AI901" s="94">
        <v>18</v>
      </c>
      <c r="AJ901" s="94">
        <v>30</v>
      </c>
      <c r="AK901" s="94">
        <v>20</v>
      </c>
      <c r="AL901" s="94">
        <v>10</v>
      </c>
      <c r="AM901" s="24">
        <f t="shared" si="539"/>
        <v>1.9999999999999993</v>
      </c>
      <c r="AN901" s="97">
        <f t="shared" si="540"/>
        <v>0.77083333333333337</v>
      </c>
      <c r="AO901" s="97">
        <f t="shared" si="541"/>
        <v>0.84027777777777779</v>
      </c>
      <c r="AP901" s="24" t="str" cm="1">
        <f t="array" ref="AP901">IF(W901="","",IF(SUMPRODUCT((W901=$W$6:$W$3326)*(AH901=$AH$6:$AH$3326)*(AN901=$AN$6:$AN$3326)*(AO901=$AO$6:$AO$3326)*(ROW($W$6:$W$3326)&lt;&gt;ROW(W901))*((R901=0)*($R$6:$R$3326&gt;0)+(R901&gt;0)*($R$6:$R$3326=0)))&gt;0,"SALONES UNIDOS",IF(SUMPRODUCT((W901=$W$6:$W$3326)*(AH901=$AH$6:$AH$3326)*((AN901&lt;$AO$6:$AO$3326)*(AO901&gt;$AN$6:$AN$3326))*(ROW($W$6:$W$3326)&lt;&gt;ROW(W901)))&gt;0,"CRUZADO","Sin cruce")))</f>
        <v>Sin cruce</v>
      </c>
      <c r="AQ901" s="97" t="str">
        <f t="shared" si="508"/>
        <v>IN3PRINCIPALC2</v>
      </c>
      <c r="AR901" s="97" t="str" cm="1">
        <f t="array" ref="AR901">IF(AQ901="","",IF(SUMPRODUCT((AQ901=$AQ$6:$AQ$3326)*(AH901=$AH$6:$AH$3326)*(AN901=$AN$6:$AN$3326)*(AO901=$AO$6:$AO$3326)*(ROW($AQ$6:$AQ$3326)&lt;&gt;ROW(AQ901))*((R901=0)*($R$6:$R$3326&gt;0)+(R901&gt;0)*($R$6:$R$3326=0)))&gt;0,"SALONES UNIDOS",IF(SUMPRODUCT((AQ901=$AQ$6:$AQ$3326)*(AH901=$AH$6:$AH$3326)*((AN901&lt;$AO$6:$AO$3326)*(AO901&gt;$AN$6:$AN$3326))*(ROW($AQ$6:$AQ$3326)&lt;&gt;ROW(AQ901)))&gt;0,"CRUZADO","Sin cruce")))</f>
        <v>Sin cruce</v>
      </c>
    </row>
    <row r="902" spans="3:44" ht="15.6" hidden="1" customHeight="1" x14ac:dyDescent="0.2">
      <c r="C902" s="12" t="s">
        <v>639</v>
      </c>
      <c r="D902" s="94" t="s">
        <v>958</v>
      </c>
      <c r="E902" s="94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32</v>
      </c>
      <c r="K902" s="95" t="s">
        <v>977</v>
      </c>
      <c r="L902" s="67" t="s">
        <v>784</v>
      </c>
      <c r="M902" s="94" t="s">
        <v>658</v>
      </c>
      <c r="N902" s="94" t="s">
        <v>644</v>
      </c>
      <c r="O902" s="12" t="s">
        <v>521</v>
      </c>
      <c r="P902" s="94">
        <v>2</v>
      </c>
      <c r="Q902" s="94">
        <v>4</v>
      </c>
      <c r="R902" s="112">
        <v>6</v>
      </c>
      <c r="S902" s="94">
        <v>4</v>
      </c>
      <c r="T902" s="39"/>
      <c r="U902" s="94">
        <v>38</v>
      </c>
      <c r="V902" s="24" t="str">
        <f>IF(W902="","",IFERROR(INDEX(#REF!,MATCH(W902,#REF!,0)),"NUEVO"))</f>
        <v>NUEVO</v>
      </c>
      <c r="W902" s="96" t="s">
        <v>139</v>
      </c>
      <c r="X902" s="49" t="s">
        <v>95</v>
      </c>
      <c r="Y902" s="94" t="s">
        <v>646</v>
      </c>
      <c r="Z902" s="94" t="s">
        <v>647</v>
      </c>
      <c r="AA902" s="94"/>
      <c r="AB902" s="94"/>
      <c r="AC902" s="94"/>
      <c r="AD902" s="94"/>
      <c r="AE902" s="94"/>
      <c r="AF902" s="94" t="s">
        <v>646</v>
      </c>
      <c r="AG902" s="24" t="str">
        <f t="shared" si="538"/>
        <v>TP</v>
      </c>
      <c r="AH902" s="94">
        <v>5</v>
      </c>
      <c r="AI902" s="94">
        <v>17</v>
      </c>
      <c r="AJ902" s="94">
        <v>40</v>
      </c>
      <c r="AK902" s="94">
        <v>22</v>
      </c>
      <c r="AL902" s="94">
        <v>40</v>
      </c>
      <c r="AM902" s="24">
        <f t="shared" si="539"/>
        <v>5.9999999999999973</v>
      </c>
      <c r="AN902" s="97">
        <f t="shared" si="540"/>
        <v>0.73611111111111116</v>
      </c>
      <c r="AO902" s="97">
        <f t="shared" si="541"/>
        <v>0.94444444444444442</v>
      </c>
      <c r="AP902" s="24" t="str" cm="1">
        <f t="array" ref="AP902">IF(W902="","",IF(SUMPRODUCT((W902=$W$6:$W$3326)*(AH902=$AH$6:$AH$3326)*(AN902=$AN$6:$AN$3326)*(AO902=$AO$6:$AO$3326)*(ROW($W$6:$W$3326)&lt;&gt;ROW(W902))*((R902=0)*($R$6:$R$3326&gt;0)+(R902&gt;0)*($R$6:$R$3326=0)))&gt;0,"SALONES UNIDOS",IF(SUMPRODUCT((W902=$W$6:$W$3326)*(AH902=$AH$6:$AH$3326)*((AN902&lt;$AO$6:$AO$3326)*(AO902&gt;$AN$6:$AN$3326))*(ROW($W$6:$W$3326)&lt;&gt;ROW(W902)))&gt;0,"CRUZADO","Sin cruce")))</f>
        <v>Sin cruce</v>
      </c>
      <c r="AQ902" s="97" t="str">
        <f t="shared" si="508"/>
        <v>IN3PRINCIPALC</v>
      </c>
      <c r="AR902" s="97" t="str" cm="1">
        <f t="array" ref="AR902">IF(AQ902="","",IF(SUMPRODUCT((AQ902=$AQ$6:$AQ$3326)*(AH902=$AH$6:$AH$3326)*(AN902=$AN$6:$AN$3326)*(AO902=$AO$6:$AO$3326)*(ROW($AQ$6:$AQ$3326)&lt;&gt;ROW(AQ902))*((R902=0)*($R$6:$R$3326&gt;0)+(R902&gt;0)*($R$6:$R$3326=0)))&gt;0,"SALONES UNIDOS",IF(SUMPRODUCT((AQ902=$AQ$6:$AQ$3326)*(AH902=$AH$6:$AH$3326)*((AN902&lt;$AO$6:$AO$3326)*(AO902&gt;$AN$6:$AN$3326))*(ROW($AQ$6:$AQ$3326)&lt;&gt;ROW(AQ902)))&gt;0,"CRUZADO","Sin cruce")))</f>
        <v>Sin cruce</v>
      </c>
    </row>
    <row r="903" spans="3:44" ht="15.6" hidden="1" customHeight="1" x14ac:dyDescent="0.2">
      <c r="C903" s="12" t="s">
        <v>639</v>
      </c>
      <c r="D903" s="94" t="s">
        <v>958</v>
      </c>
      <c r="E903" s="94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32</v>
      </c>
      <c r="K903" s="95" t="s">
        <v>978</v>
      </c>
      <c r="L903" s="67" t="s">
        <v>938</v>
      </c>
      <c r="M903" s="94" t="s">
        <v>658</v>
      </c>
      <c r="N903" s="94" t="s">
        <v>644</v>
      </c>
      <c r="O903" s="12" t="s">
        <v>512</v>
      </c>
      <c r="P903" s="94">
        <v>2</v>
      </c>
      <c r="Q903" s="94">
        <v>0</v>
      </c>
      <c r="R903" s="112">
        <v>2</v>
      </c>
      <c r="S903" s="94">
        <v>3</v>
      </c>
      <c r="T903" s="39"/>
      <c r="U903" s="94">
        <v>38</v>
      </c>
      <c r="V903" s="24" t="str">
        <f>IF(W903="","",IFERROR(INDEX(#REF!,MATCH(W903,#REF!,0)),"NUEVO"))</f>
        <v>NUEVO</v>
      </c>
      <c r="W903" s="96" t="s">
        <v>506</v>
      </c>
      <c r="X903" s="49" t="s">
        <v>96</v>
      </c>
      <c r="Y903" s="94" t="s">
        <v>646</v>
      </c>
      <c r="Z903" s="94" t="s">
        <v>647</v>
      </c>
      <c r="AA903" s="94" t="s">
        <v>16</v>
      </c>
      <c r="AB903" s="94" t="s">
        <v>1197</v>
      </c>
      <c r="AC903" s="94"/>
      <c r="AD903" s="94"/>
      <c r="AE903" s="94"/>
      <c r="AF903" s="94" t="s">
        <v>646</v>
      </c>
      <c r="AG903" s="24" t="str">
        <f t="shared" si="538"/>
        <v>T</v>
      </c>
      <c r="AH903" s="94">
        <v>4</v>
      </c>
      <c r="AI903" s="94">
        <v>18</v>
      </c>
      <c r="AJ903" s="94">
        <v>30</v>
      </c>
      <c r="AK903" s="94">
        <v>20</v>
      </c>
      <c r="AL903" s="94">
        <v>10</v>
      </c>
      <c r="AM903" s="24">
        <f t="shared" si="539"/>
        <v>1.9999999999999993</v>
      </c>
      <c r="AN903" s="97">
        <f t="shared" si="540"/>
        <v>0.77083333333333337</v>
      </c>
      <c r="AO903" s="97">
        <f t="shared" si="541"/>
        <v>0.84027777777777779</v>
      </c>
      <c r="AP903" s="24" t="str" cm="1">
        <f t="array" ref="AP903">IF(W903="","",IF(SUMPRODUCT((W903=$W$6:$W$3326)*(AH903=$AH$6:$AH$3326)*(AN903=$AN$6:$AN$3326)*(AO903=$AO$6:$AO$3326)*(ROW($W$6:$W$3326)&lt;&gt;ROW(W903))*((R903=0)*($R$6:$R$3326&gt;0)+(R903&gt;0)*($R$6:$R$3326=0)))&gt;0,"SALONES UNIDOS",IF(SUMPRODUCT((W903=$W$6:$W$3326)*(AH903=$AH$6:$AH$3326)*((AN903&lt;$AO$6:$AO$3326)*(AO903&gt;$AN$6:$AN$3326))*(ROW($W$6:$W$3326)&lt;&gt;ROW(W903)))&gt;0,"CRUZADO","Sin cruce")))</f>
        <v>Sin cruce</v>
      </c>
      <c r="AQ903" s="97" t="str">
        <f t="shared" si="508"/>
        <v>IN3PRINCIPALC</v>
      </c>
      <c r="AR903" s="97" t="str" cm="1">
        <f t="array" ref="AR903">IF(AQ903="","",IF(SUMPRODUCT((AQ903=$AQ$6:$AQ$3326)*(AH903=$AH$6:$AH$3326)*(AN903=$AN$6:$AN$3326)*(AO903=$AO$6:$AO$3326)*(ROW($AQ$6:$AQ$3326)&lt;&gt;ROW(AQ903))*((R903=0)*($R$6:$R$3326&gt;0)+(R903&gt;0)*($R$6:$R$3326=0)))&gt;0,"SALONES UNIDOS",IF(SUMPRODUCT((AQ903=$AQ$6:$AQ$3326)*(AH903=$AH$6:$AH$3326)*((AN903&lt;$AO$6:$AO$3326)*(AO903&gt;$AN$6:$AN$3326))*(ROW($AQ$6:$AQ$3326)&lt;&gt;ROW(AQ903)))&gt;0,"CRUZADO","Sin cruce")))</f>
        <v>Sin cruce</v>
      </c>
    </row>
    <row r="904" spans="3:44" ht="15.6" hidden="1" customHeight="1" x14ac:dyDescent="0.2">
      <c r="C904" s="12" t="s">
        <v>639</v>
      </c>
      <c r="D904" s="94" t="s">
        <v>958</v>
      </c>
      <c r="E904" s="94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1041</v>
      </c>
      <c r="K904" s="95" t="s">
        <v>978</v>
      </c>
      <c r="L904" s="67" t="s">
        <v>938</v>
      </c>
      <c r="M904" s="94" t="s">
        <v>658</v>
      </c>
      <c r="N904" s="94" t="s">
        <v>644</v>
      </c>
      <c r="O904" s="12" t="s">
        <v>512</v>
      </c>
      <c r="P904" s="94">
        <v>0</v>
      </c>
      <c r="Q904" s="94">
        <v>2</v>
      </c>
      <c r="R904" s="112">
        <v>2</v>
      </c>
      <c r="S904" s="94">
        <v>3</v>
      </c>
      <c r="T904" s="39"/>
      <c r="U904" s="94">
        <v>19</v>
      </c>
      <c r="V904" s="24" t="str">
        <f>IF(W904="","",IFERROR(INDEX(#REF!,MATCH(W904,#REF!,0)),"NUEVO"))</f>
        <v>NUEVO</v>
      </c>
      <c r="W904" s="96" t="s">
        <v>506</v>
      </c>
      <c r="X904" s="49" t="s">
        <v>96</v>
      </c>
      <c r="Y904" s="94" t="s">
        <v>646</v>
      </c>
      <c r="Z904" s="94" t="s">
        <v>647</v>
      </c>
      <c r="AA904" s="94"/>
      <c r="AB904" s="94"/>
      <c r="AC904" s="94"/>
      <c r="AD904" s="94" t="s">
        <v>1159</v>
      </c>
      <c r="AE904" s="94"/>
      <c r="AF904" s="94" t="s">
        <v>646</v>
      </c>
      <c r="AG904" s="24" t="str">
        <f t="shared" si="538"/>
        <v>P</v>
      </c>
      <c r="AH904" s="94">
        <v>4</v>
      </c>
      <c r="AI904" s="94">
        <v>20</v>
      </c>
      <c r="AJ904" s="94">
        <v>10</v>
      </c>
      <c r="AK904" s="94">
        <v>21</v>
      </c>
      <c r="AL904" s="94">
        <v>50</v>
      </c>
      <c r="AM904" s="24">
        <f t="shared" si="539"/>
        <v>1.9999999999999993</v>
      </c>
      <c r="AN904" s="97">
        <f t="shared" si="540"/>
        <v>0.84027777777777779</v>
      </c>
      <c r="AO904" s="97">
        <f t="shared" si="541"/>
        <v>0.90972222222222221</v>
      </c>
      <c r="AP904" s="24" t="str" cm="1">
        <f t="array" ref="AP904">IF(W904="","",IF(SUMPRODUCT((W904=$W$6:$W$3326)*(AH904=$AH$6:$AH$3326)*(AN904=$AN$6:$AN$3326)*(AO904=$AO$6:$AO$3326)*(ROW($W$6:$W$3326)&lt;&gt;ROW(W904))*((R904=0)*($R$6:$R$3326&gt;0)+(R904&gt;0)*($R$6:$R$3326=0)))&gt;0,"SALONES UNIDOS",IF(SUMPRODUCT((W904=$W$6:$W$3326)*(AH904=$AH$6:$AH$3326)*((AN904&lt;$AO$6:$AO$3326)*(AO904&gt;$AN$6:$AN$3326))*(ROW($W$6:$W$3326)&lt;&gt;ROW(W904)))&gt;0,"CRUZADO","Sin cruce")))</f>
        <v>Sin cruce</v>
      </c>
      <c r="AQ904" s="97" t="str">
        <f t="shared" si="508"/>
        <v>IN3PRINCIPALC1</v>
      </c>
      <c r="AR904" s="97" t="str" cm="1">
        <f t="array" ref="AR904">IF(AQ904="","",IF(SUMPRODUCT((AQ904=$AQ$6:$AQ$3326)*(AH904=$AH$6:$AH$3326)*(AN904=$AN$6:$AN$3326)*(AO904=$AO$6:$AO$3326)*(ROW($AQ$6:$AQ$3326)&lt;&gt;ROW(AQ904))*((R904=0)*($R$6:$R$3326&gt;0)+(R904&gt;0)*($R$6:$R$3326=0)))&gt;0,"SALONES UNIDOS",IF(SUMPRODUCT((AQ904=$AQ$6:$AQ$3326)*(AH904=$AH$6:$AH$3326)*((AN904&lt;$AO$6:$AO$3326)*(AO904&gt;$AN$6:$AN$3326))*(ROW($AQ$6:$AQ$3326)&lt;&gt;ROW(AQ904)))&gt;0,"CRUZADO","Sin cruce")))</f>
        <v>Sin cruce</v>
      </c>
    </row>
    <row r="905" spans="3:44" ht="15.6" hidden="1" customHeight="1" x14ac:dyDescent="0.2">
      <c r="C905" s="12" t="s">
        <v>639</v>
      </c>
      <c r="D905" s="94" t="s">
        <v>958</v>
      </c>
      <c r="E905" s="94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1042</v>
      </c>
      <c r="K905" s="95" t="s">
        <v>978</v>
      </c>
      <c r="L905" s="67" t="s">
        <v>938</v>
      </c>
      <c r="M905" s="94" t="s">
        <v>658</v>
      </c>
      <c r="N905" s="94" t="s">
        <v>644</v>
      </c>
      <c r="O905" s="12" t="s">
        <v>512</v>
      </c>
      <c r="P905" s="94">
        <v>0</v>
      </c>
      <c r="Q905" s="94">
        <v>2</v>
      </c>
      <c r="R905" s="112">
        <v>2</v>
      </c>
      <c r="S905" s="94">
        <v>3</v>
      </c>
      <c r="T905" s="39"/>
      <c r="U905" s="94">
        <v>19</v>
      </c>
      <c r="V905" s="24" t="str">
        <f>IF(W905="","",IFERROR(INDEX(#REF!,MATCH(W905,#REF!,0)),"NUEVO"))</f>
        <v>NUEVO</v>
      </c>
      <c r="W905" s="147" t="s">
        <v>506</v>
      </c>
      <c r="X905" s="49" t="s">
        <v>96</v>
      </c>
      <c r="Y905" s="94" t="s">
        <v>646</v>
      </c>
      <c r="Z905" s="94" t="s">
        <v>647</v>
      </c>
      <c r="AA905" s="94"/>
      <c r="AB905" s="94"/>
      <c r="AC905" s="94"/>
      <c r="AD905" s="94" t="s">
        <v>1159</v>
      </c>
      <c r="AE905" s="94"/>
      <c r="AF905" s="94" t="s">
        <v>646</v>
      </c>
      <c r="AG905" s="24" t="str">
        <f t="shared" si="538"/>
        <v>P</v>
      </c>
      <c r="AH905" s="94">
        <v>4</v>
      </c>
      <c r="AI905" s="94">
        <v>21</v>
      </c>
      <c r="AJ905" s="94">
        <v>50</v>
      </c>
      <c r="AK905" s="94">
        <v>23</v>
      </c>
      <c r="AL905" s="94">
        <v>30</v>
      </c>
      <c r="AM905" s="24">
        <f t="shared" si="539"/>
        <v>2.0000000000000027</v>
      </c>
      <c r="AN905" s="97">
        <f t="shared" si="540"/>
        <v>0.90972222222222221</v>
      </c>
      <c r="AO905" s="97">
        <f t="shared" si="541"/>
        <v>0.97916666666666674</v>
      </c>
      <c r="AP905" s="24" t="str" cm="1">
        <f t="array" ref="AP905">IF(W905="","",IF(SUMPRODUCT((W905=$W$6:$W$3326)*(AH905=$AH$6:$AH$3326)*(AN905=$AN$6:$AN$3326)*(AO905=$AO$6:$AO$3326)*(ROW($W$6:$W$3326)&lt;&gt;ROW(W905))*((R905=0)*($R$6:$R$3326&gt;0)+(R905&gt;0)*($R$6:$R$3326=0)))&gt;0,"SALONES UNIDOS",IF(SUMPRODUCT((W905=$W$6:$W$3326)*(AH905=$AH$6:$AH$3326)*((AN905&lt;$AO$6:$AO$3326)*(AO905&gt;$AN$6:$AN$3326))*(ROW($W$6:$W$3326)&lt;&gt;ROW(W905)))&gt;0,"CRUZADO","Sin cruce")))</f>
        <v>Sin cruce</v>
      </c>
      <c r="AQ905" s="97" t="str">
        <f t="shared" ref="AQ905:AQ986" si="542">TRIM(CONCATENATE(H905,I905,F905,J905))</f>
        <v>IN3PRINCIPALC2</v>
      </c>
      <c r="AR905" s="97" t="str" cm="1">
        <f t="array" ref="AR905">IF(AQ905="","",IF(SUMPRODUCT((AQ905=$AQ$6:$AQ$3326)*(AH905=$AH$6:$AH$3326)*(AN905=$AN$6:$AN$3326)*(AO905=$AO$6:$AO$3326)*(ROW($AQ$6:$AQ$3326)&lt;&gt;ROW(AQ905))*((R905=0)*($R$6:$R$3326&gt;0)+(R905&gt;0)*($R$6:$R$3326=0)))&gt;0,"SALONES UNIDOS",IF(SUMPRODUCT((AQ905=$AQ$6:$AQ$3326)*(AH905=$AH$6:$AH$3326)*((AN905&lt;$AO$6:$AO$3326)*(AO905&gt;$AN$6:$AN$3326))*(ROW($AQ$6:$AQ$3326)&lt;&gt;ROW(AQ905)))&gt;0,"CRUZADO","Sin cruce")))</f>
        <v>Sin cruce</v>
      </c>
    </row>
    <row r="906" spans="3:44" ht="15.6" hidden="1" customHeight="1" x14ac:dyDescent="0.2">
      <c r="C906" s="12" t="s">
        <v>639</v>
      </c>
      <c r="D906" s="94" t="s">
        <v>958</v>
      </c>
      <c r="E906" s="94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1216</v>
      </c>
      <c r="K906" s="95" t="s">
        <v>968</v>
      </c>
      <c r="L906" s="67" t="s">
        <v>921</v>
      </c>
      <c r="M906" s="94" t="s">
        <v>658</v>
      </c>
      <c r="N906" s="94" t="s">
        <v>644</v>
      </c>
      <c r="O906" s="12" t="s">
        <v>512</v>
      </c>
      <c r="P906" s="94">
        <v>3</v>
      </c>
      <c r="Q906" s="94">
        <v>2</v>
      </c>
      <c r="R906" s="112">
        <v>5</v>
      </c>
      <c r="S906" s="94">
        <v>4</v>
      </c>
      <c r="T906" s="39"/>
      <c r="U906" s="112">
        <v>38</v>
      </c>
      <c r="V906" s="24" t="str">
        <f>IF(W906="","",IFERROR(INDEX(#REF!,MATCH(W906,#REF!,0)),"NUEVO"))</f>
        <v>NUEVO</v>
      </c>
      <c r="W906" s="80" t="s">
        <v>505</v>
      </c>
      <c r="X906" s="148" t="s">
        <v>1090</v>
      </c>
      <c r="Y906" s="94" t="s">
        <v>802</v>
      </c>
      <c r="Z906" s="94" t="s">
        <v>647</v>
      </c>
      <c r="AA906" s="94" t="s">
        <v>41</v>
      </c>
      <c r="AB906" s="94" t="s">
        <v>1091</v>
      </c>
      <c r="AC906" s="94"/>
      <c r="AD906" s="94"/>
      <c r="AE906" s="94"/>
      <c r="AF906" s="94" t="s">
        <v>802</v>
      </c>
      <c r="AG906" s="24" t="str">
        <f t="shared" ref="AG906:AG918" si="543">IF(AND(P906&gt;0,Q906&gt;0),"TP",IF(AND(P906&gt;0,Q906=0),"T","P"))</f>
        <v>TP</v>
      </c>
      <c r="AH906" s="94">
        <v>2</v>
      </c>
      <c r="AI906" s="94">
        <v>14</v>
      </c>
      <c r="AJ906" s="94">
        <v>20</v>
      </c>
      <c r="AK906" s="94">
        <v>18</v>
      </c>
      <c r="AL906" s="94">
        <v>30</v>
      </c>
      <c r="AM906" s="24">
        <f t="shared" ref="AM906:AM918" si="544">IF(R906=0,0,IF(AI906="",R906,IF(X906="HIBRIDO VIRTUAL",0,((((AK906/24)+(AL906/1440))-((AI906/24)+(AJ906/1440)))*1440/50))))</f>
        <v>5.0000000000000009</v>
      </c>
      <c r="AN906" s="97">
        <f t="shared" ref="AN906:AN918" si="545">AI906/24+AJ906/1440</f>
        <v>0.59722222222222221</v>
      </c>
      <c r="AO906" s="97">
        <f t="shared" ref="AO906:AO918" si="546">AK906/24+AL906/1440</f>
        <v>0.77083333333333337</v>
      </c>
      <c r="AP906" s="24" t="str" cm="1">
        <f t="array" ref="AP906">IF(W906="","",IF(SUMPRODUCT((W906=$W$6:$W$3326)*(AH906=$AH$6:$AH$3326)*(AN906=$AN$6:$AN$3326)*(AO906=$AO$6:$AO$3326)*(ROW($W$6:$W$3326)&lt;&gt;ROW(W906))*((R906=0)*($R$6:$R$3326&gt;0)+(R906&gt;0)*($R$6:$R$3326=0)))&gt;0,"SALONES UNIDOS",IF(SUMPRODUCT((W906=$W$6:$W$3326)*(AH906=$AH$6:$AH$3326)*((AN906&lt;$AO$6:$AO$3326)*(AO906&gt;$AN$6:$AN$3326))*(ROW($W$6:$W$3326)&lt;&gt;ROW(W906)))&gt;0,"CRUZADO","Sin cruce")))</f>
        <v>SALONES UNIDOS</v>
      </c>
      <c r="AQ906" s="97" t="str">
        <f t="shared" ref="AQ906:AQ918" si="547">TRIM(CONCATENATE(H906,I906,F906,J906))</f>
        <v>IN3PRINCIPALDHP</v>
      </c>
      <c r="AR906" s="97" t="str" cm="1">
        <f t="array" ref="AR906">IF(AQ906="","",IF(SUMPRODUCT((AQ906=$AQ$6:$AQ$3326)*(AH906=$AH$6:$AH$3326)*(AN906=$AN$6:$AN$3326)*(AO906=$AO$6:$AO$3326)*(ROW($AQ$6:$AQ$3326)&lt;&gt;ROW(AQ906))*((R906=0)*($R$6:$R$3326&gt;0)+(R906&gt;0)*($R$6:$R$3326=0)))&gt;0,"SALONES UNIDOS",IF(SUMPRODUCT((AQ906=$AQ$6:$AQ$3326)*(AH906=$AH$6:$AH$3326)*((AN906&lt;$AO$6:$AO$3326)*(AO906&gt;$AN$6:$AN$3326))*(ROW($AQ$6:$AQ$3326)&lt;&gt;ROW(AQ906)))&gt;0,"CRUZADO","Sin cruce")))</f>
        <v>Sin cruce</v>
      </c>
    </row>
    <row r="907" spans="3:44" ht="15.6" hidden="1" customHeight="1" x14ac:dyDescent="0.2">
      <c r="C907" s="12" t="s">
        <v>639</v>
      </c>
      <c r="D907" s="94" t="s">
        <v>958</v>
      </c>
      <c r="E907" s="94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1216</v>
      </c>
      <c r="K907" s="95" t="s">
        <v>971</v>
      </c>
      <c r="L907" s="67" t="s">
        <v>972</v>
      </c>
      <c r="M907" s="94" t="s">
        <v>658</v>
      </c>
      <c r="N907" s="94" t="s">
        <v>644</v>
      </c>
      <c r="O907" s="12" t="s">
        <v>512</v>
      </c>
      <c r="P907" s="94">
        <v>3</v>
      </c>
      <c r="Q907" s="94">
        <v>0</v>
      </c>
      <c r="R907" s="112">
        <v>3</v>
      </c>
      <c r="S907" s="94">
        <v>4</v>
      </c>
      <c r="T907" s="39"/>
      <c r="U907" s="94">
        <v>38</v>
      </c>
      <c r="V907" s="24" t="str">
        <f>IF(W907="","",IFERROR(INDEX(#REF!,MATCH(W907,#REF!,0)),"NUEVO"))</f>
        <v>NUEVO</v>
      </c>
      <c r="W907" s="85" t="s">
        <v>258</v>
      </c>
      <c r="X907" s="148" t="s">
        <v>1090</v>
      </c>
      <c r="Y907" s="94" t="s">
        <v>646</v>
      </c>
      <c r="Z907" s="94" t="s">
        <v>647</v>
      </c>
      <c r="AA907" s="94" t="s">
        <v>41</v>
      </c>
      <c r="AB907" s="94" t="s">
        <v>1091</v>
      </c>
      <c r="AC907" s="94"/>
      <c r="AD907" s="94"/>
      <c r="AE907" s="94"/>
      <c r="AF907" s="94" t="s">
        <v>646</v>
      </c>
      <c r="AG907" s="24" t="str">
        <f t="shared" si="543"/>
        <v>T</v>
      </c>
      <c r="AH907" s="94">
        <v>3</v>
      </c>
      <c r="AI907" s="94">
        <v>15</v>
      </c>
      <c r="AJ907" s="94">
        <v>10</v>
      </c>
      <c r="AK907" s="94">
        <v>17</v>
      </c>
      <c r="AL907" s="94">
        <v>40</v>
      </c>
      <c r="AM907" s="24">
        <f t="shared" si="544"/>
        <v>3.0000000000000022</v>
      </c>
      <c r="AN907" s="97">
        <f t="shared" si="545"/>
        <v>0.63194444444444442</v>
      </c>
      <c r="AO907" s="97">
        <f t="shared" si="546"/>
        <v>0.73611111111111116</v>
      </c>
      <c r="AP907" s="24" t="str" cm="1">
        <f t="array" ref="AP907">IF(W907="","",IF(SUMPRODUCT((W907=$W$6:$W$3326)*(AH907=$AH$6:$AH$3326)*(AN907=$AN$6:$AN$3326)*(AO907=$AO$6:$AO$3326)*(ROW($W$6:$W$3326)&lt;&gt;ROW(W907))*((R907=0)*($R$6:$R$3326&gt;0)+(R907&gt;0)*($R$6:$R$3326=0)))&gt;0,"SALONES UNIDOS",IF(SUMPRODUCT((W907=$W$6:$W$3326)*(AH907=$AH$6:$AH$3326)*((AN907&lt;$AO$6:$AO$3326)*(AO907&gt;$AN$6:$AN$3326))*(ROW($W$6:$W$3326)&lt;&gt;ROW(W907)))&gt;0,"CRUZADO","Sin cruce")))</f>
        <v>SALONES UNIDOS</v>
      </c>
      <c r="AQ907" s="97" t="str">
        <f t="shared" si="547"/>
        <v>IN3PRINCIPALDHP</v>
      </c>
      <c r="AR907" s="97" t="str" cm="1">
        <f t="array" ref="AR907">IF(AQ907="","",IF(SUMPRODUCT((AQ907=$AQ$6:$AQ$3326)*(AH907=$AH$6:$AH$3326)*(AN907=$AN$6:$AN$3326)*(AO907=$AO$6:$AO$3326)*(ROW($AQ$6:$AQ$3326)&lt;&gt;ROW(AQ907))*((R907=0)*($R$6:$R$3326&gt;0)+(R907&gt;0)*($R$6:$R$3326=0)))&gt;0,"SALONES UNIDOS",IF(SUMPRODUCT((AQ907=$AQ$6:$AQ$3326)*(AH907=$AH$6:$AH$3326)*((AN907&lt;$AO$6:$AO$3326)*(AO907&gt;$AN$6:$AN$3326))*(ROW($AQ$6:$AQ$3326)&lt;&gt;ROW(AQ907)))&gt;0,"CRUZADO","Sin cruce")))</f>
        <v>Sin cruce</v>
      </c>
    </row>
    <row r="908" spans="3:44" ht="15.6" hidden="1" customHeight="1" x14ac:dyDescent="0.2">
      <c r="C908" s="12" t="s">
        <v>639</v>
      </c>
      <c r="D908" s="94" t="s">
        <v>958</v>
      </c>
      <c r="E908" s="94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1217</v>
      </c>
      <c r="K908" s="95" t="s">
        <v>971</v>
      </c>
      <c r="L908" s="67" t="s">
        <v>972</v>
      </c>
      <c r="M908" s="94" t="s">
        <v>658</v>
      </c>
      <c r="N908" s="94" t="s">
        <v>644</v>
      </c>
      <c r="O908" s="12" t="s">
        <v>512</v>
      </c>
      <c r="P908" s="94">
        <v>0</v>
      </c>
      <c r="Q908" s="94">
        <v>2</v>
      </c>
      <c r="R908" s="112">
        <v>2</v>
      </c>
      <c r="S908" s="94">
        <v>4</v>
      </c>
      <c r="T908" s="39"/>
      <c r="U908" s="94">
        <v>19</v>
      </c>
      <c r="V908" s="24" t="str">
        <f>IF(W908="","",IFERROR(INDEX(#REF!,MATCH(W908,#REF!,0)),"NUEVO"))</f>
        <v>NUEVO</v>
      </c>
      <c r="W908" s="96" t="s">
        <v>258</v>
      </c>
      <c r="X908" s="148" t="s">
        <v>1090</v>
      </c>
      <c r="Y908" s="94" t="s">
        <v>646</v>
      </c>
      <c r="Z908" s="94" t="s">
        <v>647</v>
      </c>
      <c r="AA908" s="94"/>
      <c r="AB908" s="94"/>
      <c r="AC908" s="94"/>
      <c r="AD908" s="24" t="s">
        <v>1151</v>
      </c>
      <c r="AE908" s="94"/>
      <c r="AF908" s="94" t="s">
        <v>646</v>
      </c>
      <c r="AG908" s="24" t="str">
        <f t="shared" si="543"/>
        <v>P</v>
      </c>
      <c r="AH908" s="94">
        <v>3</v>
      </c>
      <c r="AI908" s="94">
        <v>17</v>
      </c>
      <c r="AJ908" s="94">
        <v>40</v>
      </c>
      <c r="AK908" s="94">
        <v>19</v>
      </c>
      <c r="AL908" s="94">
        <v>20</v>
      </c>
      <c r="AM908" s="24">
        <f t="shared" si="544"/>
        <v>1.999999999999996</v>
      </c>
      <c r="AN908" s="97">
        <f t="shared" si="545"/>
        <v>0.73611111111111116</v>
      </c>
      <c r="AO908" s="97">
        <f t="shared" si="546"/>
        <v>0.80555555555555547</v>
      </c>
      <c r="AP908" s="24" t="str" cm="1">
        <f t="array" ref="AP908">IF(W908="","",IF(SUMPRODUCT((W908=$W$6:$W$3326)*(AH908=$AH$6:$AH$3326)*(AN908=$AN$6:$AN$3326)*(AO908=$AO$6:$AO$3326)*(ROW($W$6:$W$3326)&lt;&gt;ROW(W908))*((R908=0)*($R$6:$R$3326&gt;0)+(R908&gt;0)*($R$6:$R$3326=0)))&gt;0,"SALONES UNIDOS",IF(SUMPRODUCT((W908=$W$6:$W$3326)*(AH908=$AH$6:$AH$3326)*((AN908&lt;$AO$6:$AO$3326)*(AO908&gt;$AN$6:$AN$3326))*(ROW($W$6:$W$3326)&lt;&gt;ROW(W908)))&gt;0,"CRUZADO","Sin cruce")))</f>
        <v>SALONES UNIDOS</v>
      </c>
      <c r="AQ908" s="97" t="str">
        <f t="shared" si="547"/>
        <v>IN3PRINCIPALDHP1</v>
      </c>
      <c r="AR908" s="97" t="str" cm="1">
        <f t="array" ref="AR908">IF(AQ908="","",IF(SUMPRODUCT((AQ908=$AQ$6:$AQ$3326)*(AH908=$AH$6:$AH$3326)*(AN908=$AN$6:$AN$3326)*(AO908=$AO$6:$AO$3326)*(ROW($AQ$6:$AQ$3326)&lt;&gt;ROW(AQ908))*((R908=0)*($R$6:$R$3326&gt;0)+(R908&gt;0)*($R$6:$R$3326=0)))&gt;0,"SALONES UNIDOS",IF(SUMPRODUCT((AQ908=$AQ$6:$AQ$3326)*(AH908=$AH$6:$AH$3326)*((AN908&lt;$AO$6:$AO$3326)*(AO908&gt;$AN$6:$AN$3326))*(ROW($AQ$6:$AQ$3326)&lt;&gt;ROW(AQ908)))&gt;0,"CRUZADO","Sin cruce")))</f>
        <v>Sin cruce</v>
      </c>
    </row>
    <row r="909" spans="3:44" ht="15.6" hidden="1" customHeight="1" x14ac:dyDescent="0.2">
      <c r="C909" s="12" t="s">
        <v>639</v>
      </c>
      <c r="D909" s="94" t="s">
        <v>958</v>
      </c>
      <c r="E909" s="94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1218</v>
      </c>
      <c r="K909" s="95" t="s">
        <v>971</v>
      </c>
      <c r="L909" s="67" t="s">
        <v>972</v>
      </c>
      <c r="M909" s="94" t="s">
        <v>658</v>
      </c>
      <c r="N909" s="94" t="s">
        <v>644</v>
      </c>
      <c r="O909" s="12" t="s">
        <v>512</v>
      </c>
      <c r="P909" s="94">
        <v>0</v>
      </c>
      <c r="Q909" s="94">
        <v>2</v>
      </c>
      <c r="R909" s="112">
        <v>2</v>
      </c>
      <c r="S909" s="94">
        <v>4</v>
      </c>
      <c r="T909" s="39"/>
      <c r="U909" s="94">
        <v>19</v>
      </c>
      <c r="V909" s="24" t="str">
        <f>IF(W909="","",IFERROR(INDEX(#REF!,MATCH(W909,#REF!,0)),"NUEVO"))</f>
        <v>NUEVO</v>
      </c>
      <c r="W909" s="96" t="s">
        <v>258</v>
      </c>
      <c r="X909" s="148" t="s">
        <v>1090</v>
      </c>
      <c r="Y909" s="94" t="s">
        <v>646</v>
      </c>
      <c r="Z909" s="94" t="s">
        <v>647</v>
      </c>
      <c r="AA909" s="94"/>
      <c r="AB909" s="94"/>
      <c r="AC909" s="94"/>
      <c r="AD909" s="24" t="s">
        <v>1151</v>
      </c>
      <c r="AE909" s="94"/>
      <c r="AF909" s="94" t="s">
        <v>646</v>
      </c>
      <c r="AG909" s="24" t="str">
        <f t="shared" si="543"/>
        <v>P</v>
      </c>
      <c r="AH909" s="94">
        <v>3</v>
      </c>
      <c r="AI909" s="94">
        <v>19</v>
      </c>
      <c r="AJ909" s="94">
        <v>20</v>
      </c>
      <c r="AK909" s="94">
        <v>21</v>
      </c>
      <c r="AL909" s="94">
        <v>0</v>
      </c>
      <c r="AM909" s="24">
        <f t="shared" si="544"/>
        <v>2.0000000000000027</v>
      </c>
      <c r="AN909" s="97">
        <f t="shared" si="545"/>
        <v>0.80555555555555547</v>
      </c>
      <c r="AO909" s="97">
        <f t="shared" si="546"/>
        <v>0.875</v>
      </c>
      <c r="AP909" s="24" t="str" cm="1">
        <f t="array" ref="AP909">IF(W909="","",IF(SUMPRODUCT((W909=$W$6:$W$3326)*(AH909=$AH$6:$AH$3326)*(AN909=$AN$6:$AN$3326)*(AO909=$AO$6:$AO$3326)*(ROW($W$6:$W$3326)&lt;&gt;ROW(W909))*((R909=0)*($R$6:$R$3326&gt;0)+(R909&gt;0)*($R$6:$R$3326=0)))&gt;0,"SALONES UNIDOS",IF(SUMPRODUCT((W909=$W$6:$W$3326)*(AH909=$AH$6:$AH$3326)*((AN909&lt;$AO$6:$AO$3326)*(AO909&gt;$AN$6:$AN$3326))*(ROW($W$6:$W$3326)&lt;&gt;ROW(W909)))&gt;0,"CRUZADO","Sin cruce")))</f>
        <v>SALONES UNIDOS</v>
      </c>
      <c r="AQ909" s="97" t="str">
        <f t="shared" si="547"/>
        <v>IN3PRINCIPALDHP2</v>
      </c>
      <c r="AR909" s="97" t="str" cm="1">
        <f t="array" ref="AR909">IF(AQ909="","",IF(SUMPRODUCT((AQ909=$AQ$6:$AQ$3326)*(AH909=$AH$6:$AH$3326)*(AN909=$AN$6:$AN$3326)*(AO909=$AO$6:$AO$3326)*(ROW($AQ$6:$AQ$3326)&lt;&gt;ROW(AQ909))*((R909=0)*($R$6:$R$3326&gt;0)+(R909&gt;0)*($R$6:$R$3326=0)))&gt;0,"SALONES UNIDOS",IF(SUMPRODUCT((AQ909=$AQ$6:$AQ$3326)*(AH909=$AH$6:$AH$3326)*((AN909&lt;$AO$6:$AO$3326)*(AO909&gt;$AN$6:$AN$3326))*(ROW($AQ$6:$AQ$3326)&lt;&gt;ROW(AQ909)))&gt;0,"CRUZADO","Sin cruce")))</f>
        <v>Sin cruce</v>
      </c>
    </row>
    <row r="910" spans="3:44" ht="15.6" hidden="1" customHeight="1" x14ac:dyDescent="0.2">
      <c r="C910" s="12" t="s">
        <v>639</v>
      </c>
      <c r="D910" s="94" t="s">
        <v>958</v>
      </c>
      <c r="E910" s="94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1216</v>
      </c>
      <c r="K910" s="95" t="s">
        <v>973</v>
      </c>
      <c r="L910" s="67" t="s">
        <v>974</v>
      </c>
      <c r="M910" s="94" t="s">
        <v>658</v>
      </c>
      <c r="N910" s="94" t="s">
        <v>644</v>
      </c>
      <c r="O910" s="12" t="s">
        <v>512</v>
      </c>
      <c r="P910" s="94">
        <v>3</v>
      </c>
      <c r="Q910" s="94">
        <v>0</v>
      </c>
      <c r="R910" s="112">
        <v>3</v>
      </c>
      <c r="S910" s="94">
        <v>4</v>
      </c>
      <c r="T910" s="39"/>
      <c r="U910" s="94">
        <v>38</v>
      </c>
      <c r="V910" s="24" t="str">
        <f>IF(W910="","",IFERROR(INDEX(#REF!,MATCH(W910,#REF!,0)),"NUEVO"))</f>
        <v>NUEVO</v>
      </c>
      <c r="W910" s="96" t="s">
        <v>506</v>
      </c>
      <c r="X910" s="148" t="s">
        <v>1090</v>
      </c>
      <c r="Y910" s="94" t="s">
        <v>646</v>
      </c>
      <c r="Z910" s="94" t="s">
        <v>647</v>
      </c>
      <c r="AA910" s="94" t="s">
        <v>41</v>
      </c>
      <c r="AB910" s="94" t="s">
        <v>1091</v>
      </c>
      <c r="AC910" s="94"/>
      <c r="AD910" s="94"/>
      <c r="AE910" s="94"/>
      <c r="AF910" s="94" t="s">
        <v>646</v>
      </c>
      <c r="AG910" s="24" t="str">
        <f t="shared" si="543"/>
        <v>T</v>
      </c>
      <c r="AH910" s="94">
        <v>5</v>
      </c>
      <c r="AI910" s="94">
        <v>17</v>
      </c>
      <c r="AJ910" s="94">
        <v>40</v>
      </c>
      <c r="AK910" s="94">
        <v>20</v>
      </c>
      <c r="AL910" s="94">
        <v>10</v>
      </c>
      <c r="AM910" s="24">
        <f t="shared" si="544"/>
        <v>2.9999999999999987</v>
      </c>
      <c r="AN910" s="97">
        <f t="shared" si="545"/>
        <v>0.73611111111111116</v>
      </c>
      <c r="AO910" s="97">
        <f t="shared" si="546"/>
        <v>0.84027777777777779</v>
      </c>
      <c r="AP910" s="24" t="str" cm="1">
        <f t="array" ref="AP910">IF(W910="","",IF(SUMPRODUCT((W910=$W$6:$W$3326)*(AH910=$AH$6:$AH$3326)*(AN910=$AN$6:$AN$3326)*(AO910=$AO$6:$AO$3326)*(ROW($W$6:$W$3326)&lt;&gt;ROW(W910))*((R910=0)*($R$6:$R$3326&gt;0)+(R910&gt;0)*($R$6:$R$3326=0)))&gt;0,"SALONES UNIDOS",IF(SUMPRODUCT((W910=$W$6:$W$3326)*(AH910=$AH$6:$AH$3326)*((AN910&lt;$AO$6:$AO$3326)*(AO910&gt;$AN$6:$AN$3326))*(ROW($W$6:$W$3326)&lt;&gt;ROW(W910)))&gt;0,"CRUZADO","Sin cruce")))</f>
        <v>SALONES UNIDOS</v>
      </c>
      <c r="AQ910" s="97" t="str">
        <f t="shared" si="547"/>
        <v>IN3PRINCIPALDHP</v>
      </c>
      <c r="AR910" s="97" t="str" cm="1">
        <f t="array" ref="AR910">IF(AQ910="","",IF(SUMPRODUCT((AQ910=$AQ$6:$AQ$3326)*(AH910=$AH$6:$AH$3326)*(AN910=$AN$6:$AN$3326)*(AO910=$AO$6:$AO$3326)*(ROW($AQ$6:$AQ$3326)&lt;&gt;ROW(AQ910))*((R910=0)*($R$6:$R$3326&gt;0)+(R910&gt;0)*($R$6:$R$3326=0)))&gt;0,"SALONES UNIDOS",IF(SUMPRODUCT((AQ910=$AQ$6:$AQ$3326)*(AH910=$AH$6:$AH$3326)*((AN910&lt;$AO$6:$AO$3326)*(AO910&gt;$AN$6:$AN$3326))*(ROW($AQ$6:$AQ$3326)&lt;&gt;ROW(AQ910)))&gt;0,"CRUZADO","Sin cruce")))</f>
        <v>Sin cruce</v>
      </c>
    </row>
    <row r="911" spans="3:44" ht="15.6" hidden="1" customHeight="1" x14ac:dyDescent="0.2">
      <c r="C911" s="12" t="s">
        <v>639</v>
      </c>
      <c r="D911" s="94" t="s">
        <v>958</v>
      </c>
      <c r="E911" s="94">
        <v>20261</v>
      </c>
      <c r="F911" s="12" t="s">
        <v>23</v>
      </c>
      <c r="G911" s="12" t="s">
        <v>20</v>
      </c>
      <c r="H911" s="12" t="s">
        <v>57</v>
      </c>
      <c r="I911" s="12">
        <v>3</v>
      </c>
      <c r="J911" s="12" t="s">
        <v>1217</v>
      </c>
      <c r="K911" s="95" t="s">
        <v>973</v>
      </c>
      <c r="L911" s="67" t="s">
        <v>974</v>
      </c>
      <c r="M911" s="94" t="s">
        <v>658</v>
      </c>
      <c r="N911" s="94" t="s">
        <v>644</v>
      </c>
      <c r="O911" s="12" t="s">
        <v>512</v>
      </c>
      <c r="P911" s="94">
        <v>0</v>
      </c>
      <c r="Q911" s="94">
        <v>2</v>
      </c>
      <c r="R911" s="112">
        <v>2</v>
      </c>
      <c r="S911" s="94">
        <v>4</v>
      </c>
      <c r="T911" s="39"/>
      <c r="U911" s="94">
        <v>19</v>
      </c>
      <c r="V911" s="24" t="str">
        <f>IF(W911="","",IFERROR(INDEX(#REF!,MATCH(W911,#REF!,0)),"NUEVO"))</f>
        <v>NUEVO</v>
      </c>
      <c r="W911" s="96" t="s">
        <v>506</v>
      </c>
      <c r="X911" s="148" t="s">
        <v>1090</v>
      </c>
      <c r="Y911" s="94" t="s">
        <v>646</v>
      </c>
      <c r="Z911" s="94" t="s">
        <v>647</v>
      </c>
      <c r="AA911" s="94"/>
      <c r="AB911" s="94"/>
      <c r="AC911" s="94"/>
      <c r="AD911" s="94" t="s">
        <v>1159</v>
      </c>
      <c r="AE911" s="94"/>
      <c r="AF911" s="94" t="s">
        <v>646</v>
      </c>
      <c r="AG911" s="24" t="str">
        <f t="shared" si="543"/>
        <v>P</v>
      </c>
      <c r="AH911" s="94">
        <v>5</v>
      </c>
      <c r="AI911" s="94">
        <v>20</v>
      </c>
      <c r="AJ911" s="94">
        <v>10</v>
      </c>
      <c r="AK911" s="94">
        <v>21</v>
      </c>
      <c r="AL911" s="94">
        <v>50</v>
      </c>
      <c r="AM911" s="24">
        <f t="shared" si="544"/>
        <v>1.9999999999999993</v>
      </c>
      <c r="AN911" s="97">
        <f t="shared" si="545"/>
        <v>0.84027777777777779</v>
      </c>
      <c r="AO911" s="97">
        <f t="shared" si="546"/>
        <v>0.90972222222222221</v>
      </c>
      <c r="AP911" s="24" t="str" cm="1">
        <f t="array" ref="AP911">IF(W911="","",IF(SUMPRODUCT((W911=$W$6:$W$3326)*(AH911=$AH$6:$AH$3326)*(AN911=$AN$6:$AN$3326)*(AO911=$AO$6:$AO$3326)*(ROW($W$6:$W$3326)&lt;&gt;ROW(W911))*((R911=0)*($R$6:$R$3326&gt;0)+(R911&gt;0)*($R$6:$R$3326=0)))&gt;0,"SALONES UNIDOS",IF(SUMPRODUCT((W911=$W$6:$W$3326)*(AH911=$AH$6:$AH$3326)*((AN911&lt;$AO$6:$AO$3326)*(AO911&gt;$AN$6:$AN$3326))*(ROW($W$6:$W$3326)&lt;&gt;ROW(W911)))&gt;0,"CRUZADO","Sin cruce")))</f>
        <v>SALONES UNIDOS</v>
      </c>
      <c r="AQ911" s="97" t="str">
        <f t="shared" si="547"/>
        <v>IN3PRINCIPALDHP1</v>
      </c>
      <c r="AR911" s="97" t="str" cm="1">
        <f t="array" ref="AR911">IF(AQ911="","",IF(SUMPRODUCT((AQ911=$AQ$6:$AQ$3326)*(AH911=$AH$6:$AH$3326)*(AN911=$AN$6:$AN$3326)*(AO911=$AO$6:$AO$3326)*(ROW($AQ$6:$AQ$3326)&lt;&gt;ROW(AQ911))*((R911=0)*($R$6:$R$3326&gt;0)+(R911&gt;0)*($R$6:$R$3326=0)))&gt;0,"SALONES UNIDOS",IF(SUMPRODUCT((AQ911=$AQ$6:$AQ$3326)*(AH911=$AH$6:$AH$3326)*((AN911&lt;$AO$6:$AO$3326)*(AO911&gt;$AN$6:$AN$3326))*(ROW($AQ$6:$AQ$3326)&lt;&gt;ROW(AQ911)))&gt;0,"CRUZADO","Sin cruce")))</f>
        <v>Sin cruce</v>
      </c>
    </row>
    <row r="912" spans="3:44" ht="15.6" hidden="1" customHeight="1" x14ac:dyDescent="0.2">
      <c r="C912" s="12" t="s">
        <v>639</v>
      </c>
      <c r="D912" s="94" t="s">
        <v>958</v>
      </c>
      <c r="E912" s="94">
        <v>20261</v>
      </c>
      <c r="F912" s="12" t="s">
        <v>23</v>
      </c>
      <c r="G912" s="12" t="s">
        <v>20</v>
      </c>
      <c r="H912" s="12" t="s">
        <v>57</v>
      </c>
      <c r="I912" s="12">
        <v>3</v>
      </c>
      <c r="J912" s="12" t="s">
        <v>1218</v>
      </c>
      <c r="K912" s="95" t="s">
        <v>973</v>
      </c>
      <c r="L912" s="67" t="s">
        <v>974</v>
      </c>
      <c r="M912" s="94" t="s">
        <v>658</v>
      </c>
      <c r="N912" s="94" t="s">
        <v>644</v>
      </c>
      <c r="O912" s="12" t="s">
        <v>512</v>
      </c>
      <c r="P912" s="94">
        <v>0</v>
      </c>
      <c r="Q912" s="94">
        <v>2</v>
      </c>
      <c r="R912" s="112">
        <v>2</v>
      </c>
      <c r="S912" s="94">
        <v>4</v>
      </c>
      <c r="T912" s="39"/>
      <c r="U912" s="94">
        <v>19</v>
      </c>
      <c r="V912" s="24" t="str">
        <f>IF(W912="","",IFERROR(INDEX(#REF!,MATCH(W912,#REF!,0)),"NUEVO"))</f>
        <v>NUEVO</v>
      </c>
      <c r="W912" s="147" t="s">
        <v>506</v>
      </c>
      <c r="X912" s="148" t="s">
        <v>1090</v>
      </c>
      <c r="Y912" s="94" t="s">
        <v>646</v>
      </c>
      <c r="Z912" s="94" t="s">
        <v>647</v>
      </c>
      <c r="AA912" s="94"/>
      <c r="AB912" s="94"/>
      <c r="AC912" s="94"/>
      <c r="AD912" s="94" t="s">
        <v>1159</v>
      </c>
      <c r="AE912" s="94"/>
      <c r="AF912" s="94" t="s">
        <v>646</v>
      </c>
      <c r="AG912" s="24" t="str">
        <f t="shared" si="543"/>
        <v>P</v>
      </c>
      <c r="AH912" s="94">
        <v>5</v>
      </c>
      <c r="AI912" s="94">
        <v>21</v>
      </c>
      <c r="AJ912" s="94">
        <v>50</v>
      </c>
      <c r="AK912" s="94">
        <v>23</v>
      </c>
      <c r="AL912" s="94">
        <v>30</v>
      </c>
      <c r="AM912" s="24">
        <f t="shared" si="544"/>
        <v>2.0000000000000027</v>
      </c>
      <c r="AN912" s="97">
        <f t="shared" si="545"/>
        <v>0.90972222222222221</v>
      </c>
      <c r="AO912" s="97">
        <f t="shared" si="546"/>
        <v>0.97916666666666674</v>
      </c>
      <c r="AP912" s="24" t="str" cm="1">
        <f t="array" ref="AP912">IF(W912="","",IF(SUMPRODUCT((W912=$W$6:$W$3326)*(AH912=$AH$6:$AH$3326)*(AN912=$AN$6:$AN$3326)*(AO912=$AO$6:$AO$3326)*(ROW($W$6:$W$3326)&lt;&gt;ROW(W912))*((R912=0)*($R$6:$R$3326&gt;0)+(R912&gt;0)*($R$6:$R$3326=0)))&gt;0,"SALONES UNIDOS",IF(SUMPRODUCT((W912=$W$6:$W$3326)*(AH912=$AH$6:$AH$3326)*((AN912&lt;$AO$6:$AO$3326)*(AO912&gt;$AN$6:$AN$3326))*(ROW($W$6:$W$3326)&lt;&gt;ROW(W912)))&gt;0,"CRUZADO","Sin cruce")))</f>
        <v>SALONES UNIDOS</v>
      </c>
      <c r="AQ912" s="97" t="str">
        <f t="shared" si="547"/>
        <v>IN3PRINCIPALDHP2</v>
      </c>
      <c r="AR912" s="97" t="str" cm="1">
        <f t="array" ref="AR912">IF(AQ912="","",IF(SUMPRODUCT((AQ912=$AQ$6:$AQ$3326)*(AH912=$AH$6:$AH$3326)*(AN912=$AN$6:$AN$3326)*(AO912=$AO$6:$AO$3326)*(ROW($AQ$6:$AQ$3326)&lt;&gt;ROW(AQ912))*((R912=0)*($R$6:$R$3326&gt;0)+(R912&gt;0)*($R$6:$R$3326=0)))&gt;0,"SALONES UNIDOS",IF(SUMPRODUCT((AQ912=$AQ$6:$AQ$3326)*(AH912=$AH$6:$AH$3326)*((AN912&lt;$AO$6:$AO$3326)*(AO912&gt;$AN$6:$AN$3326))*(ROW($AQ$6:$AQ$3326)&lt;&gt;ROW(AQ912)))&gt;0,"CRUZADO","Sin cruce")))</f>
        <v>Sin cruce</v>
      </c>
    </row>
    <row r="913" spans="3:44" ht="15.6" hidden="1" customHeight="1" x14ac:dyDescent="0.2">
      <c r="C913" s="12" t="s">
        <v>639</v>
      </c>
      <c r="D913" s="94" t="s">
        <v>958</v>
      </c>
      <c r="E913" s="94">
        <v>20261</v>
      </c>
      <c r="F913" s="12" t="s">
        <v>23</v>
      </c>
      <c r="G913" s="12" t="s">
        <v>20</v>
      </c>
      <c r="H913" s="12" t="s">
        <v>57</v>
      </c>
      <c r="I913" s="12">
        <v>3</v>
      </c>
      <c r="J913" s="12" t="s">
        <v>1216</v>
      </c>
      <c r="K913" s="95" t="s">
        <v>975</v>
      </c>
      <c r="L913" s="67" t="s">
        <v>976</v>
      </c>
      <c r="M913" s="94" t="s">
        <v>643</v>
      </c>
      <c r="N913" s="94" t="s">
        <v>644</v>
      </c>
      <c r="O913" s="12" t="s">
        <v>512</v>
      </c>
      <c r="P913" s="94">
        <v>3</v>
      </c>
      <c r="Q913" s="94">
        <v>0</v>
      </c>
      <c r="R913" s="112">
        <v>3</v>
      </c>
      <c r="S913" s="94">
        <v>4</v>
      </c>
      <c r="T913" s="39"/>
      <c r="U913" s="112">
        <v>38</v>
      </c>
      <c r="V913" s="24" t="str">
        <f>IF(W913="","",IFERROR(INDEX(#REF!,MATCH(W913,#REF!,0)),"NUEVO"))</f>
        <v>NUEVO</v>
      </c>
      <c r="W913" s="80" t="s">
        <v>505</v>
      </c>
      <c r="X913" s="148" t="s">
        <v>1090</v>
      </c>
      <c r="Y913" s="94" t="s">
        <v>646</v>
      </c>
      <c r="Z913" s="94" t="s">
        <v>647</v>
      </c>
      <c r="AA913" s="94" t="s">
        <v>41</v>
      </c>
      <c r="AB913" s="94" t="s">
        <v>1091</v>
      </c>
      <c r="AC913" s="94"/>
      <c r="AD913" s="94"/>
      <c r="AE913" s="94"/>
      <c r="AF913" s="94" t="s">
        <v>646</v>
      </c>
      <c r="AG913" s="24" t="str">
        <f t="shared" si="543"/>
        <v>T</v>
      </c>
      <c r="AH913" s="94">
        <v>1</v>
      </c>
      <c r="AI913" s="94">
        <v>17</v>
      </c>
      <c r="AJ913" s="94">
        <v>40</v>
      </c>
      <c r="AK913" s="94">
        <v>20</v>
      </c>
      <c r="AL913" s="94">
        <v>10</v>
      </c>
      <c r="AM913" s="24">
        <f t="shared" si="544"/>
        <v>2.9999999999999987</v>
      </c>
      <c r="AN913" s="97">
        <f t="shared" si="545"/>
        <v>0.73611111111111116</v>
      </c>
      <c r="AO913" s="97">
        <f t="shared" si="546"/>
        <v>0.84027777777777779</v>
      </c>
      <c r="AP913" s="24" t="str" cm="1">
        <f t="array" ref="AP913">IF(W913="","",IF(SUMPRODUCT((W913=$W$6:$W$3326)*(AH913=$AH$6:$AH$3326)*(AN913=$AN$6:$AN$3326)*(AO913=$AO$6:$AO$3326)*(ROW($W$6:$W$3326)&lt;&gt;ROW(W913))*((R913=0)*($R$6:$R$3326&gt;0)+(R913&gt;0)*($R$6:$R$3326=0)))&gt;0,"SALONES UNIDOS",IF(SUMPRODUCT((W913=$W$6:$W$3326)*(AH913=$AH$6:$AH$3326)*((AN913&lt;$AO$6:$AO$3326)*(AO913&gt;$AN$6:$AN$3326))*(ROW($W$6:$W$3326)&lt;&gt;ROW(W913)))&gt;0,"CRUZADO","Sin cruce")))</f>
        <v>SALONES UNIDOS</v>
      </c>
      <c r="AQ913" s="97" t="str">
        <f t="shared" si="547"/>
        <v>IN3PRINCIPALDHP</v>
      </c>
      <c r="AR913" s="97" t="str" cm="1">
        <f t="array" ref="AR913">IF(AQ913="","",IF(SUMPRODUCT((AQ913=$AQ$6:$AQ$3326)*(AH913=$AH$6:$AH$3326)*(AN913=$AN$6:$AN$3326)*(AO913=$AO$6:$AO$3326)*(ROW($AQ$6:$AQ$3326)&lt;&gt;ROW(AQ913))*((R913=0)*($R$6:$R$3326&gt;0)+(R913&gt;0)*($R$6:$R$3326=0)))&gt;0,"SALONES UNIDOS",IF(SUMPRODUCT((AQ913=$AQ$6:$AQ$3326)*(AH913=$AH$6:$AH$3326)*((AN913&lt;$AO$6:$AO$3326)*(AO913&gt;$AN$6:$AN$3326))*(ROW($AQ$6:$AQ$3326)&lt;&gt;ROW(AQ913)))&gt;0,"CRUZADO","Sin cruce")))</f>
        <v>Sin cruce</v>
      </c>
    </row>
    <row r="914" spans="3:44" ht="15.6" hidden="1" customHeight="1" x14ac:dyDescent="0.2">
      <c r="C914" s="12" t="s">
        <v>639</v>
      </c>
      <c r="D914" s="94" t="s">
        <v>958</v>
      </c>
      <c r="E914" s="94">
        <v>20261</v>
      </c>
      <c r="F914" s="12" t="s">
        <v>23</v>
      </c>
      <c r="G914" s="12" t="s">
        <v>20</v>
      </c>
      <c r="H914" s="12" t="s">
        <v>57</v>
      </c>
      <c r="I914" s="12">
        <v>3</v>
      </c>
      <c r="J914" s="12" t="s">
        <v>1217</v>
      </c>
      <c r="K914" s="95" t="s">
        <v>975</v>
      </c>
      <c r="L914" s="67" t="s">
        <v>976</v>
      </c>
      <c r="M914" s="94" t="s">
        <v>643</v>
      </c>
      <c r="N914" s="94" t="s">
        <v>644</v>
      </c>
      <c r="O914" s="12" t="s">
        <v>512</v>
      </c>
      <c r="P914" s="94">
        <v>0</v>
      </c>
      <c r="Q914" s="94">
        <v>2</v>
      </c>
      <c r="R914" s="112">
        <v>2</v>
      </c>
      <c r="S914" s="94">
        <v>4</v>
      </c>
      <c r="T914" s="39"/>
      <c r="U914" s="112">
        <v>19</v>
      </c>
      <c r="V914" s="24" t="str">
        <f>IF(W914="","",IFERROR(INDEX(#REF!,MATCH(W914,#REF!,0)),"NUEVO"))</f>
        <v>NUEVO</v>
      </c>
      <c r="W914" s="80" t="s">
        <v>505</v>
      </c>
      <c r="X914" s="148" t="s">
        <v>1090</v>
      </c>
      <c r="Y914" s="94" t="s">
        <v>646</v>
      </c>
      <c r="Z914" s="94" t="s">
        <v>647</v>
      </c>
      <c r="AA914" s="94"/>
      <c r="AB914" s="94"/>
      <c r="AC914" s="94"/>
      <c r="AD914" s="94" t="s">
        <v>1159</v>
      </c>
      <c r="AE914" s="94"/>
      <c r="AF914" s="94" t="s">
        <v>646</v>
      </c>
      <c r="AG914" s="24" t="str">
        <f t="shared" si="543"/>
        <v>P</v>
      </c>
      <c r="AH914" s="94">
        <v>1</v>
      </c>
      <c r="AI914" s="94">
        <v>20</v>
      </c>
      <c r="AJ914" s="94">
        <v>10</v>
      </c>
      <c r="AK914" s="94">
        <v>21</v>
      </c>
      <c r="AL914" s="94">
        <v>50</v>
      </c>
      <c r="AM914" s="24">
        <f t="shared" si="544"/>
        <v>1.9999999999999993</v>
      </c>
      <c r="AN914" s="97">
        <f t="shared" si="545"/>
        <v>0.84027777777777779</v>
      </c>
      <c r="AO914" s="97">
        <f t="shared" si="546"/>
        <v>0.90972222222222221</v>
      </c>
      <c r="AP914" s="24" t="str" cm="1">
        <f t="array" ref="AP914">IF(W914="","",IF(SUMPRODUCT((W914=$W$6:$W$3326)*(AH914=$AH$6:$AH$3326)*(AN914=$AN$6:$AN$3326)*(AO914=$AO$6:$AO$3326)*(ROW($W$6:$W$3326)&lt;&gt;ROW(W914))*((R914=0)*($R$6:$R$3326&gt;0)+(R914&gt;0)*($R$6:$R$3326=0)))&gt;0,"SALONES UNIDOS",IF(SUMPRODUCT((W914=$W$6:$W$3326)*(AH914=$AH$6:$AH$3326)*((AN914&lt;$AO$6:$AO$3326)*(AO914&gt;$AN$6:$AN$3326))*(ROW($W$6:$W$3326)&lt;&gt;ROW(W914)))&gt;0,"CRUZADO","Sin cruce")))</f>
        <v>SALONES UNIDOS</v>
      </c>
      <c r="AQ914" s="97" t="str">
        <f t="shared" si="547"/>
        <v>IN3PRINCIPALDHP1</v>
      </c>
      <c r="AR914" s="97" t="str" cm="1">
        <f t="array" ref="AR914">IF(AQ914="","",IF(SUMPRODUCT((AQ914=$AQ$6:$AQ$3326)*(AH914=$AH$6:$AH$3326)*(AN914=$AN$6:$AN$3326)*(AO914=$AO$6:$AO$3326)*(ROW($AQ$6:$AQ$3326)&lt;&gt;ROW(AQ914))*((R914=0)*($R$6:$R$3326&gt;0)+(R914&gt;0)*($R$6:$R$3326=0)))&gt;0,"SALONES UNIDOS",IF(SUMPRODUCT((AQ914=$AQ$6:$AQ$3326)*(AH914=$AH$6:$AH$3326)*((AN914&lt;$AO$6:$AO$3326)*(AO914&gt;$AN$6:$AN$3326))*(ROW($AQ$6:$AQ$3326)&lt;&gt;ROW(AQ914)))&gt;0,"CRUZADO","Sin cruce")))</f>
        <v>Sin cruce</v>
      </c>
    </row>
    <row r="915" spans="3:44" ht="15.6" hidden="1" customHeight="1" x14ac:dyDescent="0.2">
      <c r="C915" s="12" t="s">
        <v>639</v>
      </c>
      <c r="D915" s="94" t="s">
        <v>958</v>
      </c>
      <c r="E915" s="94">
        <v>20261</v>
      </c>
      <c r="F915" s="12" t="s">
        <v>23</v>
      </c>
      <c r="G915" s="12" t="s">
        <v>20</v>
      </c>
      <c r="H915" s="12" t="s">
        <v>57</v>
      </c>
      <c r="I915" s="12">
        <v>3</v>
      </c>
      <c r="J915" s="12" t="s">
        <v>1218</v>
      </c>
      <c r="K915" s="95" t="s">
        <v>975</v>
      </c>
      <c r="L915" s="67" t="s">
        <v>976</v>
      </c>
      <c r="M915" s="94" t="s">
        <v>643</v>
      </c>
      <c r="N915" s="94" t="s">
        <v>644</v>
      </c>
      <c r="O915" s="12" t="s">
        <v>512</v>
      </c>
      <c r="P915" s="94">
        <v>0</v>
      </c>
      <c r="Q915" s="94">
        <v>2</v>
      </c>
      <c r="R915" s="112">
        <v>2</v>
      </c>
      <c r="S915" s="94">
        <v>4</v>
      </c>
      <c r="T915" s="39"/>
      <c r="U915" s="112">
        <v>19</v>
      </c>
      <c r="V915" s="24" t="str">
        <f>IF(W915="","",IFERROR(INDEX(#REF!,MATCH(W915,#REF!,0)),"NUEVO"))</f>
        <v>NUEVO</v>
      </c>
      <c r="W915" s="80" t="s">
        <v>505</v>
      </c>
      <c r="X915" s="148" t="s">
        <v>1090</v>
      </c>
      <c r="Y915" s="94" t="s">
        <v>646</v>
      </c>
      <c r="Z915" s="94" t="s">
        <v>647</v>
      </c>
      <c r="AA915" s="94"/>
      <c r="AB915" s="94"/>
      <c r="AC915" s="94"/>
      <c r="AD915" s="94" t="s">
        <v>1159</v>
      </c>
      <c r="AE915" s="94"/>
      <c r="AF915" s="94" t="s">
        <v>646</v>
      </c>
      <c r="AG915" s="24" t="str">
        <f t="shared" si="543"/>
        <v>P</v>
      </c>
      <c r="AH915" s="94">
        <v>1</v>
      </c>
      <c r="AI915" s="94">
        <v>21</v>
      </c>
      <c r="AJ915" s="94">
        <v>50</v>
      </c>
      <c r="AK915" s="94">
        <v>23</v>
      </c>
      <c r="AL915" s="94">
        <v>30</v>
      </c>
      <c r="AM915" s="24">
        <f t="shared" si="544"/>
        <v>2.0000000000000027</v>
      </c>
      <c r="AN915" s="97">
        <f t="shared" si="545"/>
        <v>0.90972222222222221</v>
      </c>
      <c r="AO915" s="97">
        <f t="shared" si="546"/>
        <v>0.97916666666666674</v>
      </c>
      <c r="AP915" s="24" t="str" cm="1">
        <f t="array" ref="AP915">IF(W915="","",IF(SUMPRODUCT((W915=$W$6:$W$3326)*(AH915=$AH$6:$AH$3326)*(AN915=$AN$6:$AN$3326)*(AO915=$AO$6:$AO$3326)*(ROW($W$6:$W$3326)&lt;&gt;ROW(W915))*((R915=0)*($R$6:$R$3326&gt;0)+(R915&gt;0)*($R$6:$R$3326=0)))&gt;0,"SALONES UNIDOS",IF(SUMPRODUCT((W915=$W$6:$W$3326)*(AH915=$AH$6:$AH$3326)*((AN915&lt;$AO$6:$AO$3326)*(AO915&gt;$AN$6:$AN$3326))*(ROW($W$6:$W$3326)&lt;&gt;ROW(W915)))&gt;0,"CRUZADO","Sin cruce")))</f>
        <v>SALONES UNIDOS</v>
      </c>
      <c r="AQ915" s="97" t="str">
        <f t="shared" si="547"/>
        <v>IN3PRINCIPALDHP2</v>
      </c>
      <c r="AR915" s="97" t="str" cm="1">
        <f t="array" ref="AR915">IF(AQ915="","",IF(SUMPRODUCT((AQ915=$AQ$6:$AQ$3326)*(AH915=$AH$6:$AH$3326)*(AN915=$AN$6:$AN$3326)*(AO915=$AO$6:$AO$3326)*(ROW($AQ$6:$AQ$3326)&lt;&gt;ROW(AQ915))*((R915=0)*($R$6:$R$3326&gt;0)+(R915&gt;0)*($R$6:$R$3326=0)))&gt;0,"SALONES UNIDOS",IF(SUMPRODUCT((AQ915=$AQ$6:$AQ$3326)*(AH915=$AH$6:$AH$3326)*((AN915&lt;$AO$6:$AO$3326)*(AO915&gt;$AN$6:$AN$3326))*(ROW($AQ$6:$AQ$3326)&lt;&gt;ROW(AQ915)))&gt;0,"CRUZADO","Sin cruce")))</f>
        <v>Sin cruce</v>
      </c>
    </row>
    <row r="916" spans="3:44" ht="15.6" hidden="1" customHeight="1" x14ac:dyDescent="0.2">
      <c r="C916" s="12" t="s">
        <v>639</v>
      </c>
      <c r="D916" s="94" t="s">
        <v>958</v>
      </c>
      <c r="E916" s="94">
        <v>20261</v>
      </c>
      <c r="F916" s="12" t="s">
        <v>23</v>
      </c>
      <c r="G916" s="12" t="s">
        <v>20</v>
      </c>
      <c r="H916" s="12" t="s">
        <v>57</v>
      </c>
      <c r="I916" s="12">
        <v>3</v>
      </c>
      <c r="J916" s="12" t="s">
        <v>1216</v>
      </c>
      <c r="K916" s="95" t="s">
        <v>978</v>
      </c>
      <c r="L916" s="67" t="s">
        <v>938</v>
      </c>
      <c r="M916" s="94" t="s">
        <v>658</v>
      </c>
      <c r="N916" s="94" t="s">
        <v>644</v>
      </c>
      <c r="O916" s="12" t="s">
        <v>512</v>
      </c>
      <c r="P916" s="94">
        <v>2</v>
      </c>
      <c r="Q916" s="94">
        <v>0</v>
      </c>
      <c r="R916" s="112">
        <v>2</v>
      </c>
      <c r="S916" s="94">
        <v>3</v>
      </c>
      <c r="T916" s="39"/>
      <c r="U916" s="94">
        <v>38</v>
      </c>
      <c r="V916" s="24" t="str">
        <f>IF(W916="","",IFERROR(INDEX(#REF!,MATCH(W916,#REF!,0)),"NUEVO"))</f>
        <v>NUEVO</v>
      </c>
      <c r="W916" s="96" t="s">
        <v>205</v>
      </c>
      <c r="X916" s="148" t="s">
        <v>1090</v>
      </c>
      <c r="Y916" s="94" t="s">
        <v>802</v>
      </c>
      <c r="Z916" s="94" t="s">
        <v>1219</v>
      </c>
      <c r="AA916" s="94" t="s">
        <v>41</v>
      </c>
      <c r="AB916" s="94" t="s">
        <v>1091</v>
      </c>
      <c r="AC916" s="94"/>
      <c r="AD916" s="94"/>
      <c r="AE916" s="94"/>
      <c r="AF916" s="94" t="s">
        <v>802</v>
      </c>
      <c r="AG916" s="24" t="str">
        <f t="shared" si="543"/>
        <v>T</v>
      </c>
      <c r="AH916" s="94">
        <v>4</v>
      </c>
      <c r="AI916" s="94">
        <v>8</v>
      </c>
      <c r="AJ916" s="94">
        <v>30</v>
      </c>
      <c r="AK916" s="94">
        <v>10</v>
      </c>
      <c r="AL916" s="94">
        <v>10</v>
      </c>
      <c r="AM916" s="24">
        <f t="shared" si="544"/>
        <v>2.0000000000000009</v>
      </c>
      <c r="AN916" s="97">
        <f t="shared" si="545"/>
        <v>0.35416666666666663</v>
      </c>
      <c r="AO916" s="97">
        <f t="shared" si="546"/>
        <v>0.4236111111111111</v>
      </c>
      <c r="AP916" s="24" t="str" cm="1">
        <f t="array" ref="AP916">IF(W916="","",IF(SUMPRODUCT((W916=$W$6:$W$3326)*(AH916=$AH$6:$AH$3326)*(AN916=$AN$6:$AN$3326)*(AO916=$AO$6:$AO$3326)*(ROW($W$6:$W$3326)&lt;&gt;ROW(W916))*((R916=0)*($R$6:$R$3326&gt;0)+(R916&gt;0)*($R$6:$R$3326=0)))&gt;0,"SALONES UNIDOS",IF(SUMPRODUCT((W916=$W$6:$W$3326)*(AH916=$AH$6:$AH$3326)*((AN916&lt;$AO$6:$AO$3326)*(AO916&gt;$AN$6:$AN$3326))*(ROW($W$6:$W$3326)&lt;&gt;ROW(W916)))&gt;0,"CRUZADO","Sin cruce")))</f>
        <v>SALONES UNIDOS</v>
      </c>
      <c r="AQ916" s="97" t="str">
        <f t="shared" si="547"/>
        <v>IN3PRINCIPALDHP</v>
      </c>
      <c r="AR916" s="97" t="str" cm="1">
        <f t="array" ref="AR916">IF(AQ916="","",IF(SUMPRODUCT((AQ916=$AQ$6:$AQ$3326)*(AH916=$AH$6:$AH$3326)*(AN916=$AN$6:$AN$3326)*(AO916=$AO$6:$AO$3326)*(ROW($AQ$6:$AQ$3326)&lt;&gt;ROW(AQ916))*((R916=0)*($R$6:$R$3326&gt;0)+(R916&gt;0)*($R$6:$R$3326=0)))&gt;0,"SALONES UNIDOS",IF(SUMPRODUCT((AQ916=$AQ$6:$AQ$3326)*(AH916=$AH$6:$AH$3326)*((AN916&lt;$AO$6:$AO$3326)*(AO916&gt;$AN$6:$AN$3326))*(ROW($AQ$6:$AQ$3326)&lt;&gt;ROW(AQ916)))&gt;0,"CRUZADO","Sin cruce")))</f>
        <v>Sin cruce</v>
      </c>
    </row>
    <row r="917" spans="3:44" ht="15.6" hidden="1" customHeight="1" x14ac:dyDescent="0.2">
      <c r="C917" s="12" t="s">
        <v>639</v>
      </c>
      <c r="D917" s="94" t="s">
        <v>958</v>
      </c>
      <c r="E917" s="94">
        <v>20261</v>
      </c>
      <c r="F917" s="12" t="s">
        <v>23</v>
      </c>
      <c r="G917" s="12" t="s">
        <v>20</v>
      </c>
      <c r="H917" s="12" t="s">
        <v>57</v>
      </c>
      <c r="I917" s="12">
        <v>3</v>
      </c>
      <c r="J917" s="12" t="s">
        <v>1217</v>
      </c>
      <c r="K917" s="95" t="s">
        <v>978</v>
      </c>
      <c r="L917" s="67" t="s">
        <v>938</v>
      </c>
      <c r="M917" s="94" t="s">
        <v>658</v>
      </c>
      <c r="N917" s="94" t="s">
        <v>644</v>
      </c>
      <c r="O917" s="12" t="s">
        <v>512</v>
      </c>
      <c r="P917" s="94">
        <v>0</v>
      </c>
      <c r="Q917" s="94">
        <v>2</v>
      </c>
      <c r="R917" s="112">
        <v>2</v>
      </c>
      <c r="S917" s="94">
        <v>3</v>
      </c>
      <c r="T917" s="39"/>
      <c r="U917" s="94">
        <v>19</v>
      </c>
      <c r="V917" s="24" t="str">
        <f>IF(W917="","",IFERROR(INDEX(#REF!,MATCH(W917,#REF!,0)),"NUEVO"))</f>
        <v>NUEVO</v>
      </c>
      <c r="W917" s="96" t="s">
        <v>205</v>
      </c>
      <c r="X917" s="148" t="s">
        <v>1090</v>
      </c>
      <c r="Y917" s="94" t="s">
        <v>802</v>
      </c>
      <c r="Z917" s="94" t="s">
        <v>1219</v>
      </c>
      <c r="AA917" s="94" t="s">
        <v>41</v>
      </c>
      <c r="AB917" s="94"/>
      <c r="AC917" s="94"/>
      <c r="AD917" s="94" t="s">
        <v>1026</v>
      </c>
      <c r="AE917" s="94"/>
      <c r="AF917" s="94" t="s">
        <v>802</v>
      </c>
      <c r="AG917" s="24" t="str">
        <f t="shared" si="543"/>
        <v>P</v>
      </c>
      <c r="AH917" s="94">
        <v>4</v>
      </c>
      <c r="AI917" s="94">
        <v>10</v>
      </c>
      <c r="AJ917" s="94">
        <v>10</v>
      </c>
      <c r="AK917" s="94">
        <v>11</v>
      </c>
      <c r="AL917" s="94">
        <v>50</v>
      </c>
      <c r="AM917" s="24">
        <f t="shared" si="544"/>
        <v>1.9999999999999993</v>
      </c>
      <c r="AN917" s="97">
        <f t="shared" si="545"/>
        <v>0.4236111111111111</v>
      </c>
      <c r="AO917" s="97">
        <f t="shared" si="546"/>
        <v>0.49305555555555552</v>
      </c>
      <c r="AP917" s="24" t="str" cm="1">
        <f t="array" ref="AP917">IF(W917="","",IF(SUMPRODUCT((W917=$W$6:$W$3326)*(AH917=$AH$6:$AH$3326)*(AN917=$AN$6:$AN$3326)*(AO917=$AO$6:$AO$3326)*(ROW($W$6:$W$3326)&lt;&gt;ROW(W917))*((R917=0)*($R$6:$R$3326&gt;0)+(R917&gt;0)*($R$6:$R$3326=0)))&gt;0,"SALONES UNIDOS",IF(SUMPRODUCT((W917=$W$6:$W$3326)*(AH917=$AH$6:$AH$3326)*((AN917&lt;$AO$6:$AO$3326)*(AO917&gt;$AN$6:$AN$3326))*(ROW($W$6:$W$3326)&lt;&gt;ROW(W917)))&gt;0,"CRUZADO","Sin cruce")))</f>
        <v>SALONES UNIDOS</v>
      </c>
      <c r="AQ917" s="97" t="str">
        <f t="shared" si="547"/>
        <v>IN3PRINCIPALDHP1</v>
      </c>
      <c r="AR917" s="97" t="str" cm="1">
        <f t="array" ref="AR917">IF(AQ917="","",IF(SUMPRODUCT((AQ917=$AQ$6:$AQ$3326)*(AH917=$AH$6:$AH$3326)*(AN917=$AN$6:$AN$3326)*(AO917=$AO$6:$AO$3326)*(ROW($AQ$6:$AQ$3326)&lt;&gt;ROW(AQ917))*((R917=0)*($R$6:$R$3326&gt;0)+(R917&gt;0)*($R$6:$R$3326=0)))&gt;0,"SALONES UNIDOS",IF(SUMPRODUCT((AQ917=$AQ$6:$AQ$3326)*(AH917=$AH$6:$AH$3326)*((AN917&lt;$AO$6:$AO$3326)*(AO917&gt;$AN$6:$AN$3326))*(ROW($AQ$6:$AQ$3326)&lt;&gt;ROW(AQ917)))&gt;0,"CRUZADO","Sin cruce")))</f>
        <v>Sin cruce</v>
      </c>
    </row>
    <row r="918" spans="3:44" ht="15.6" hidden="1" customHeight="1" x14ac:dyDescent="0.2">
      <c r="C918" s="12" t="s">
        <v>639</v>
      </c>
      <c r="D918" s="94" t="s">
        <v>958</v>
      </c>
      <c r="E918" s="94">
        <v>20261</v>
      </c>
      <c r="F918" s="12" t="s">
        <v>23</v>
      </c>
      <c r="G918" s="12" t="s">
        <v>20</v>
      </c>
      <c r="H918" s="12" t="s">
        <v>57</v>
      </c>
      <c r="I918" s="12">
        <v>3</v>
      </c>
      <c r="J918" s="12" t="s">
        <v>1218</v>
      </c>
      <c r="K918" s="95" t="s">
        <v>978</v>
      </c>
      <c r="L918" s="67" t="s">
        <v>938</v>
      </c>
      <c r="M918" s="94" t="s">
        <v>658</v>
      </c>
      <c r="N918" s="94" t="s">
        <v>644</v>
      </c>
      <c r="O918" s="12" t="s">
        <v>512</v>
      </c>
      <c r="P918" s="94">
        <v>0</v>
      </c>
      <c r="Q918" s="94">
        <v>2</v>
      </c>
      <c r="R918" s="112">
        <v>2</v>
      </c>
      <c r="S918" s="94">
        <v>3</v>
      </c>
      <c r="T918" s="39"/>
      <c r="U918" s="94">
        <v>19</v>
      </c>
      <c r="V918" s="24" t="str">
        <f>IF(W918="","",IFERROR(INDEX(#REF!,MATCH(W918,#REF!,0)),"NUEVO"))</f>
        <v>NUEVO</v>
      </c>
      <c r="W918" s="96" t="s">
        <v>205</v>
      </c>
      <c r="X918" s="148" t="s">
        <v>1090</v>
      </c>
      <c r="Y918" s="94" t="s">
        <v>802</v>
      </c>
      <c r="Z918" s="94" t="s">
        <v>1219</v>
      </c>
      <c r="AA918" s="94" t="s">
        <v>41</v>
      </c>
      <c r="AB918" s="94"/>
      <c r="AC918" s="94"/>
      <c r="AD918" s="94" t="s">
        <v>1220</v>
      </c>
      <c r="AE918" s="94"/>
      <c r="AF918" s="94" t="s">
        <v>802</v>
      </c>
      <c r="AG918" s="24" t="str">
        <f t="shared" si="543"/>
        <v>P</v>
      </c>
      <c r="AH918" s="94">
        <v>4</v>
      </c>
      <c r="AI918" s="94">
        <v>11</v>
      </c>
      <c r="AJ918" s="94">
        <v>50</v>
      </c>
      <c r="AK918" s="94">
        <v>13</v>
      </c>
      <c r="AL918" s="94">
        <v>30</v>
      </c>
      <c r="AM918" s="24">
        <f t="shared" si="544"/>
        <v>2.0000000000000009</v>
      </c>
      <c r="AN918" s="97">
        <f t="shared" si="545"/>
        <v>0.49305555555555552</v>
      </c>
      <c r="AO918" s="97">
        <f t="shared" si="546"/>
        <v>0.5625</v>
      </c>
      <c r="AP918" s="24" t="str" cm="1">
        <f t="array" ref="AP918">IF(W918="","",IF(SUMPRODUCT((W918=$W$6:$W$3326)*(AH918=$AH$6:$AH$3326)*(AN918=$AN$6:$AN$3326)*(AO918=$AO$6:$AO$3326)*(ROW($W$6:$W$3326)&lt;&gt;ROW(W918))*((R918=0)*($R$6:$R$3326&gt;0)+(R918&gt;0)*($R$6:$R$3326=0)))&gt;0,"SALONES UNIDOS",IF(SUMPRODUCT((W918=$W$6:$W$3326)*(AH918=$AH$6:$AH$3326)*((AN918&lt;$AO$6:$AO$3326)*(AO918&gt;$AN$6:$AN$3326))*(ROW($W$6:$W$3326)&lt;&gt;ROW(W918)))&gt;0,"CRUZADO","Sin cruce")))</f>
        <v>SALONES UNIDOS</v>
      </c>
      <c r="AQ918" s="97" t="str">
        <f t="shared" si="547"/>
        <v>IN3PRINCIPALDHP2</v>
      </c>
      <c r="AR918" s="97" t="str" cm="1">
        <f t="array" ref="AR918">IF(AQ918="","",IF(SUMPRODUCT((AQ918=$AQ$6:$AQ$3326)*(AH918=$AH$6:$AH$3326)*(AN918=$AN$6:$AN$3326)*(AO918=$AO$6:$AO$3326)*(ROW($AQ$6:$AQ$3326)&lt;&gt;ROW(AQ918))*((R918=0)*($R$6:$R$3326&gt;0)+(R918&gt;0)*($R$6:$R$3326=0)))&gt;0,"SALONES UNIDOS",IF(SUMPRODUCT((AQ918=$AQ$6:$AQ$3326)*(AH918=$AH$6:$AH$3326)*((AN918&lt;$AO$6:$AO$3326)*(AO918&gt;$AN$6:$AN$3326))*(ROW($AQ$6:$AQ$3326)&lt;&gt;ROW(AQ918)))&gt;0,"CRUZADO","Sin cruce")))</f>
        <v>Sin cruce</v>
      </c>
    </row>
    <row r="919" spans="3:44" ht="15.6" hidden="1" customHeight="1" x14ac:dyDescent="0.2">
      <c r="C919" s="12" t="s">
        <v>639</v>
      </c>
      <c r="D919" s="94" t="s">
        <v>958</v>
      </c>
      <c r="E919" s="94">
        <v>20261</v>
      </c>
      <c r="F919" s="12" t="s">
        <v>23</v>
      </c>
      <c r="G919" s="12" t="s">
        <v>20</v>
      </c>
      <c r="H919" s="12" t="s">
        <v>57</v>
      </c>
      <c r="I919" s="12">
        <v>3</v>
      </c>
      <c r="J919" s="12" t="s">
        <v>1221</v>
      </c>
      <c r="K919" s="95" t="s">
        <v>968</v>
      </c>
      <c r="L919" s="67" t="s">
        <v>921</v>
      </c>
      <c r="M919" s="94" t="s">
        <v>658</v>
      </c>
      <c r="N919" s="94" t="s">
        <v>644</v>
      </c>
      <c r="O919" s="12" t="s">
        <v>512</v>
      </c>
      <c r="P919" s="94">
        <v>3</v>
      </c>
      <c r="Q919" s="94">
        <v>2</v>
      </c>
      <c r="R919" s="112">
        <v>0</v>
      </c>
      <c r="S919" s="94">
        <v>4</v>
      </c>
      <c r="T919" s="39"/>
      <c r="U919" s="112">
        <v>38</v>
      </c>
      <c r="V919" s="24" t="str">
        <f>IF(W919="","",IFERROR(INDEX(#REF!,MATCH(W919,#REF!,0)),"NUEVO"))</f>
        <v>NUEVO</v>
      </c>
      <c r="W919" s="80" t="s">
        <v>505</v>
      </c>
      <c r="X919" s="148" t="s">
        <v>645</v>
      </c>
      <c r="Y919" s="94" t="s">
        <v>802</v>
      </c>
      <c r="Z919" s="94" t="s">
        <v>647</v>
      </c>
      <c r="AA919" s="94"/>
      <c r="AB919" s="94"/>
      <c r="AC919" s="94"/>
      <c r="AD919" s="94"/>
      <c r="AE919" s="94"/>
      <c r="AF919" s="94" t="s">
        <v>802</v>
      </c>
      <c r="AG919" s="24" t="str">
        <f t="shared" si="538"/>
        <v>TP</v>
      </c>
      <c r="AH919" s="94">
        <v>2</v>
      </c>
      <c r="AI919" s="94">
        <v>14</v>
      </c>
      <c r="AJ919" s="94">
        <v>20</v>
      </c>
      <c r="AK919" s="94">
        <v>18</v>
      </c>
      <c r="AL919" s="94">
        <v>30</v>
      </c>
      <c r="AM919" s="24">
        <f t="shared" si="539"/>
        <v>0</v>
      </c>
      <c r="AN919" s="97">
        <f t="shared" si="540"/>
        <v>0.59722222222222221</v>
      </c>
      <c r="AO919" s="97">
        <f t="shared" si="541"/>
        <v>0.77083333333333337</v>
      </c>
      <c r="AP919" s="24" t="str" cm="1">
        <f t="array" ref="AP919">IF(W919="","",IF(SUMPRODUCT((W919=$W$6:$W$3326)*(AH919=$AH$6:$AH$3326)*(AN919=$AN$6:$AN$3326)*(AO919=$AO$6:$AO$3326)*(ROW($W$6:$W$3326)&lt;&gt;ROW(W919))*((R919=0)*($R$6:$R$3326&gt;0)+(R919&gt;0)*($R$6:$R$3326=0)))&gt;0,"SALONES UNIDOS",IF(SUMPRODUCT((W919=$W$6:$W$3326)*(AH919=$AH$6:$AH$3326)*((AN919&lt;$AO$6:$AO$3326)*(AO919&gt;$AN$6:$AN$3326))*(ROW($W$6:$W$3326)&lt;&gt;ROW(W919)))&gt;0,"CRUZADO","Sin cruce")))</f>
        <v>SALONES UNIDOS</v>
      </c>
      <c r="AQ919" s="97" t="str">
        <f t="shared" si="542"/>
        <v>IN3PRINCIPALDHV</v>
      </c>
      <c r="AR919" s="97" t="str" cm="1">
        <f t="array" ref="AR919">IF(AQ919="","",IF(SUMPRODUCT((AQ919=$AQ$6:$AQ$3326)*(AH919=$AH$6:$AH$3326)*(AN919=$AN$6:$AN$3326)*(AO919=$AO$6:$AO$3326)*(ROW($AQ$6:$AQ$3326)&lt;&gt;ROW(AQ919))*((R919=0)*($R$6:$R$3326&gt;0)+(R919&gt;0)*($R$6:$R$3326=0)))&gt;0,"SALONES UNIDOS",IF(SUMPRODUCT((AQ919=$AQ$6:$AQ$3326)*(AH919=$AH$6:$AH$3326)*((AN919&lt;$AO$6:$AO$3326)*(AO919&gt;$AN$6:$AN$3326))*(ROW($AQ$6:$AQ$3326)&lt;&gt;ROW(AQ919)))&gt;0,"CRUZADO","Sin cruce")))</f>
        <v>Sin cruce</v>
      </c>
    </row>
    <row r="920" spans="3:44" ht="15.6" hidden="1" customHeight="1" x14ac:dyDescent="0.2">
      <c r="C920" s="12" t="s">
        <v>639</v>
      </c>
      <c r="D920" s="94" t="s">
        <v>958</v>
      </c>
      <c r="E920" s="94">
        <v>20261</v>
      </c>
      <c r="F920" s="12" t="s">
        <v>23</v>
      </c>
      <c r="G920" s="12" t="s">
        <v>20</v>
      </c>
      <c r="H920" s="12" t="s">
        <v>57</v>
      </c>
      <c r="I920" s="12">
        <v>3</v>
      </c>
      <c r="J920" s="12" t="s">
        <v>1221</v>
      </c>
      <c r="K920" s="95" t="s">
        <v>971</v>
      </c>
      <c r="L920" s="67" t="s">
        <v>972</v>
      </c>
      <c r="M920" s="94" t="s">
        <v>658</v>
      </c>
      <c r="N920" s="94" t="s">
        <v>644</v>
      </c>
      <c r="O920" s="12" t="s">
        <v>512</v>
      </c>
      <c r="P920" s="94">
        <v>3</v>
      </c>
      <c r="Q920" s="94">
        <v>0</v>
      </c>
      <c r="R920" s="112">
        <v>0</v>
      </c>
      <c r="S920" s="94">
        <v>4</v>
      </c>
      <c r="T920" s="39"/>
      <c r="U920" s="94">
        <v>38</v>
      </c>
      <c r="V920" s="24" t="str">
        <f>IF(W920="","",IFERROR(INDEX(#REF!,MATCH(W920,#REF!,0)),"NUEVO"))</f>
        <v>NUEVO</v>
      </c>
      <c r="W920" s="85" t="s">
        <v>258</v>
      </c>
      <c r="X920" s="148" t="s">
        <v>645</v>
      </c>
      <c r="Y920" s="94" t="s">
        <v>646</v>
      </c>
      <c r="Z920" s="94" t="s">
        <v>647</v>
      </c>
      <c r="AA920" s="94"/>
      <c r="AB920" s="94"/>
      <c r="AC920" s="94"/>
      <c r="AD920" s="94"/>
      <c r="AE920" s="94"/>
      <c r="AF920" s="94" t="s">
        <v>646</v>
      </c>
      <c r="AG920" s="24" t="str">
        <f t="shared" si="538"/>
        <v>T</v>
      </c>
      <c r="AH920" s="94">
        <v>3</v>
      </c>
      <c r="AI920" s="94">
        <v>15</v>
      </c>
      <c r="AJ920" s="94">
        <v>10</v>
      </c>
      <c r="AK920" s="94">
        <v>17</v>
      </c>
      <c r="AL920" s="94">
        <v>40</v>
      </c>
      <c r="AM920" s="24">
        <f t="shared" si="539"/>
        <v>0</v>
      </c>
      <c r="AN920" s="97">
        <f t="shared" si="540"/>
        <v>0.63194444444444442</v>
      </c>
      <c r="AO920" s="97">
        <f t="shared" si="541"/>
        <v>0.73611111111111116</v>
      </c>
      <c r="AP920" s="24" t="str" cm="1">
        <f t="array" ref="AP920">IF(W920="","",IF(SUMPRODUCT((W920=$W$6:$W$3326)*(AH920=$AH$6:$AH$3326)*(AN920=$AN$6:$AN$3326)*(AO920=$AO$6:$AO$3326)*(ROW($W$6:$W$3326)&lt;&gt;ROW(W920))*((R920=0)*($R$6:$R$3326&gt;0)+(R920&gt;0)*($R$6:$R$3326=0)))&gt;0,"SALONES UNIDOS",IF(SUMPRODUCT((W920=$W$6:$W$3326)*(AH920=$AH$6:$AH$3326)*((AN920&lt;$AO$6:$AO$3326)*(AO920&gt;$AN$6:$AN$3326))*(ROW($W$6:$W$3326)&lt;&gt;ROW(W920)))&gt;0,"CRUZADO","Sin cruce")))</f>
        <v>SALONES UNIDOS</v>
      </c>
      <c r="AQ920" s="97" t="str">
        <f t="shared" si="542"/>
        <v>IN3PRINCIPALDHV</v>
      </c>
      <c r="AR920" s="97" t="str" cm="1">
        <f t="array" ref="AR920">IF(AQ920="","",IF(SUMPRODUCT((AQ920=$AQ$6:$AQ$3326)*(AH920=$AH$6:$AH$3326)*(AN920=$AN$6:$AN$3326)*(AO920=$AO$6:$AO$3326)*(ROW($AQ$6:$AQ$3326)&lt;&gt;ROW(AQ920))*((R920=0)*($R$6:$R$3326&gt;0)+(R920&gt;0)*($R$6:$R$3326=0)))&gt;0,"SALONES UNIDOS",IF(SUMPRODUCT((AQ920=$AQ$6:$AQ$3326)*(AH920=$AH$6:$AH$3326)*((AN920&lt;$AO$6:$AO$3326)*(AO920&gt;$AN$6:$AN$3326))*(ROW($AQ$6:$AQ$3326)&lt;&gt;ROW(AQ920)))&gt;0,"CRUZADO","Sin cruce")))</f>
        <v>Sin cruce</v>
      </c>
    </row>
    <row r="921" spans="3:44" ht="15.6" hidden="1" customHeight="1" x14ac:dyDescent="0.2">
      <c r="C921" s="12" t="s">
        <v>639</v>
      </c>
      <c r="D921" s="94" t="s">
        <v>958</v>
      </c>
      <c r="E921" s="94">
        <v>20261</v>
      </c>
      <c r="F921" s="12" t="s">
        <v>23</v>
      </c>
      <c r="G921" s="12" t="s">
        <v>20</v>
      </c>
      <c r="H921" s="12" t="s">
        <v>57</v>
      </c>
      <c r="I921" s="12">
        <v>3</v>
      </c>
      <c r="J921" s="12" t="s">
        <v>1222</v>
      </c>
      <c r="K921" s="95" t="s">
        <v>971</v>
      </c>
      <c r="L921" s="67" t="s">
        <v>972</v>
      </c>
      <c r="M921" s="94" t="s">
        <v>658</v>
      </c>
      <c r="N921" s="94" t="s">
        <v>644</v>
      </c>
      <c r="O921" s="12" t="s">
        <v>512</v>
      </c>
      <c r="P921" s="94">
        <v>0</v>
      </c>
      <c r="Q921" s="94">
        <v>2</v>
      </c>
      <c r="R921" s="112">
        <v>0</v>
      </c>
      <c r="S921" s="94">
        <v>4</v>
      </c>
      <c r="T921" s="39"/>
      <c r="U921" s="94">
        <v>19</v>
      </c>
      <c r="V921" s="24" t="str">
        <f>IF(W921="","",IFERROR(INDEX(#REF!,MATCH(W921,#REF!,0)),"NUEVO"))</f>
        <v>NUEVO</v>
      </c>
      <c r="W921" s="96" t="s">
        <v>258</v>
      </c>
      <c r="X921" s="148" t="s">
        <v>645</v>
      </c>
      <c r="Y921" s="94" t="s">
        <v>646</v>
      </c>
      <c r="Z921" s="94" t="s">
        <v>647</v>
      </c>
      <c r="AA921" s="94"/>
      <c r="AB921" s="94"/>
      <c r="AC921" s="94"/>
      <c r="AD921" s="94"/>
      <c r="AE921" s="94"/>
      <c r="AF921" s="94" t="s">
        <v>646</v>
      </c>
      <c r="AG921" s="24" t="str">
        <f t="shared" si="538"/>
        <v>P</v>
      </c>
      <c r="AH921" s="94">
        <v>3</v>
      </c>
      <c r="AI921" s="94">
        <v>17</v>
      </c>
      <c r="AJ921" s="94">
        <v>40</v>
      </c>
      <c r="AK921" s="94">
        <v>19</v>
      </c>
      <c r="AL921" s="94">
        <v>20</v>
      </c>
      <c r="AM921" s="24">
        <f t="shared" si="539"/>
        <v>0</v>
      </c>
      <c r="AN921" s="97">
        <f t="shared" si="540"/>
        <v>0.73611111111111116</v>
      </c>
      <c r="AO921" s="97">
        <f t="shared" si="541"/>
        <v>0.80555555555555547</v>
      </c>
      <c r="AP921" s="24" t="str" cm="1">
        <f t="array" ref="AP921">IF(W921="","",IF(SUMPRODUCT((W921=$W$6:$W$3326)*(AH921=$AH$6:$AH$3326)*(AN921=$AN$6:$AN$3326)*(AO921=$AO$6:$AO$3326)*(ROW($W$6:$W$3326)&lt;&gt;ROW(W921))*((R921=0)*($R$6:$R$3326&gt;0)+(R921&gt;0)*($R$6:$R$3326=0)))&gt;0,"SALONES UNIDOS",IF(SUMPRODUCT((W921=$W$6:$W$3326)*(AH921=$AH$6:$AH$3326)*((AN921&lt;$AO$6:$AO$3326)*(AO921&gt;$AN$6:$AN$3326))*(ROW($W$6:$W$3326)&lt;&gt;ROW(W921)))&gt;0,"CRUZADO","Sin cruce")))</f>
        <v>SALONES UNIDOS</v>
      </c>
      <c r="AQ921" s="97" t="str">
        <f t="shared" si="542"/>
        <v>IN3PRINCIPALDHV1</v>
      </c>
      <c r="AR921" s="97" t="str" cm="1">
        <f t="array" ref="AR921">IF(AQ921="","",IF(SUMPRODUCT((AQ921=$AQ$6:$AQ$3326)*(AH921=$AH$6:$AH$3326)*(AN921=$AN$6:$AN$3326)*(AO921=$AO$6:$AO$3326)*(ROW($AQ$6:$AQ$3326)&lt;&gt;ROW(AQ921))*((R921=0)*($R$6:$R$3326&gt;0)+(R921&gt;0)*($R$6:$R$3326=0)))&gt;0,"SALONES UNIDOS",IF(SUMPRODUCT((AQ921=$AQ$6:$AQ$3326)*(AH921=$AH$6:$AH$3326)*((AN921&lt;$AO$6:$AO$3326)*(AO921&gt;$AN$6:$AN$3326))*(ROW($AQ$6:$AQ$3326)&lt;&gt;ROW(AQ921)))&gt;0,"CRUZADO","Sin cruce")))</f>
        <v>Sin cruce</v>
      </c>
    </row>
    <row r="922" spans="3:44" ht="15.6" hidden="1" customHeight="1" x14ac:dyDescent="0.2">
      <c r="C922" s="12" t="s">
        <v>639</v>
      </c>
      <c r="D922" s="94" t="s">
        <v>958</v>
      </c>
      <c r="E922" s="94">
        <v>20261</v>
      </c>
      <c r="F922" s="12" t="s">
        <v>23</v>
      </c>
      <c r="G922" s="12" t="s">
        <v>20</v>
      </c>
      <c r="H922" s="12" t="s">
        <v>57</v>
      </c>
      <c r="I922" s="12">
        <v>3</v>
      </c>
      <c r="J922" s="12" t="s">
        <v>1223</v>
      </c>
      <c r="K922" s="95" t="s">
        <v>971</v>
      </c>
      <c r="L922" s="67" t="s">
        <v>972</v>
      </c>
      <c r="M922" s="94" t="s">
        <v>658</v>
      </c>
      <c r="N922" s="94" t="s">
        <v>644</v>
      </c>
      <c r="O922" s="12" t="s">
        <v>512</v>
      </c>
      <c r="P922" s="94">
        <v>0</v>
      </c>
      <c r="Q922" s="94">
        <v>2</v>
      </c>
      <c r="R922" s="112">
        <v>0</v>
      </c>
      <c r="S922" s="94">
        <v>4</v>
      </c>
      <c r="T922" s="39"/>
      <c r="U922" s="94">
        <v>19</v>
      </c>
      <c r="V922" s="24" t="str">
        <f>IF(W922="","",IFERROR(INDEX(#REF!,MATCH(W922,#REF!,0)),"NUEVO"))</f>
        <v>NUEVO</v>
      </c>
      <c r="W922" s="96" t="s">
        <v>258</v>
      </c>
      <c r="X922" s="148" t="s">
        <v>645</v>
      </c>
      <c r="Y922" s="94" t="s">
        <v>646</v>
      </c>
      <c r="Z922" s="94" t="s">
        <v>647</v>
      </c>
      <c r="AA922" s="94"/>
      <c r="AB922" s="94"/>
      <c r="AC922" s="94"/>
      <c r="AD922" s="94"/>
      <c r="AE922" s="94"/>
      <c r="AF922" s="94" t="s">
        <v>646</v>
      </c>
      <c r="AG922" s="24" t="str">
        <f t="shared" si="538"/>
        <v>P</v>
      </c>
      <c r="AH922" s="94">
        <v>3</v>
      </c>
      <c r="AI922" s="94">
        <v>19</v>
      </c>
      <c r="AJ922" s="94">
        <v>20</v>
      </c>
      <c r="AK922" s="94">
        <v>21</v>
      </c>
      <c r="AL922" s="94">
        <v>0</v>
      </c>
      <c r="AM922" s="24">
        <f t="shared" si="539"/>
        <v>0</v>
      </c>
      <c r="AN922" s="97">
        <f t="shared" si="540"/>
        <v>0.80555555555555547</v>
      </c>
      <c r="AO922" s="97">
        <f t="shared" si="541"/>
        <v>0.875</v>
      </c>
      <c r="AP922" s="24" t="str" cm="1">
        <f t="array" ref="AP922">IF(W922="","",IF(SUMPRODUCT((W922=$W$6:$W$3326)*(AH922=$AH$6:$AH$3326)*(AN922=$AN$6:$AN$3326)*(AO922=$AO$6:$AO$3326)*(ROW($W$6:$W$3326)&lt;&gt;ROW(W922))*((R922=0)*($R$6:$R$3326&gt;0)+(R922&gt;0)*($R$6:$R$3326=0)))&gt;0,"SALONES UNIDOS",IF(SUMPRODUCT((W922=$W$6:$W$3326)*(AH922=$AH$6:$AH$3326)*((AN922&lt;$AO$6:$AO$3326)*(AO922&gt;$AN$6:$AN$3326))*(ROW($W$6:$W$3326)&lt;&gt;ROW(W922)))&gt;0,"CRUZADO","Sin cruce")))</f>
        <v>SALONES UNIDOS</v>
      </c>
      <c r="AQ922" s="97" t="str">
        <f t="shared" si="542"/>
        <v>IN3PRINCIPALDHV2</v>
      </c>
      <c r="AR922" s="97" t="str" cm="1">
        <f t="array" ref="AR922">IF(AQ922="","",IF(SUMPRODUCT((AQ922=$AQ$6:$AQ$3326)*(AH922=$AH$6:$AH$3326)*(AN922=$AN$6:$AN$3326)*(AO922=$AO$6:$AO$3326)*(ROW($AQ$6:$AQ$3326)&lt;&gt;ROW(AQ922))*((R922=0)*($R$6:$R$3326&gt;0)+(R922&gt;0)*($R$6:$R$3326=0)))&gt;0,"SALONES UNIDOS",IF(SUMPRODUCT((AQ922=$AQ$6:$AQ$3326)*(AH922=$AH$6:$AH$3326)*((AN922&lt;$AO$6:$AO$3326)*(AO922&gt;$AN$6:$AN$3326))*(ROW($AQ$6:$AQ$3326)&lt;&gt;ROW(AQ922)))&gt;0,"CRUZADO","Sin cruce")))</f>
        <v>Sin cruce</v>
      </c>
    </row>
    <row r="923" spans="3:44" ht="15.6" hidden="1" customHeight="1" x14ac:dyDescent="0.2">
      <c r="C923" s="12" t="s">
        <v>639</v>
      </c>
      <c r="D923" s="94" t="s">
        <v>958</v>
      </c>
      <c r="E923" s="94">
        <v>20261</v>
      </c>
      <c r="F923" s="12" t="s">
        <v>23</v>
      </c>
      <c r="G923" s="12" t="s">
        <v>20</v>
      </c>
      <c r="H923" s="12" t="s">
        <v>57</v>
      </c>
      <c r="I923" s="12">
        <v>3</v>
      </c>
      <c r="J923" s="12" t="s">
        <v>1221</v>
      </c>
      <c r="K923" s="95" t="s">
        <v>973</v>
      </c>
      <c r="L923" s="67" t="s">
        <v>974</v>
      </c>
      <c r="M923" s="94" t="s">
        <v>658</v>
      </c>
      <c r="N923" s="94" t="s">
        <v>644</v>
      </c>
      <c r="O923" s="12" t="s">
        <v>512</v>
      </c>
      <c r="P923" s="94">
        <v>3</v>
      </c>
      <c r="Q923" s="94">
        <v>0</v>
      </c>
      <c r="R923" s="112">
        <v>0</v>
      </c>
      <c r="S923" s="94">
        <v>4</v>
      </c>
      <c r="T923" s="39"/>
      <c r="U923" s="94">
        <v>38</v>
      </c>
      <c r="V923" s="24" t="str">
        <f>IF(W923="","",IFERROR(INDEX(#REF!,MATCH(W923,#REF!,0)),"NUEVO"))</f>
        <v>NUEVO</v>
      </c>
      <c r="W923" s="96" t="s">
        <v>506</v>
      </c>
      <c r="X923" s="148" t="s">
        <v>645</v>
      </c>
      <c r="Y923" s="94" t="s">
        <v>646</v>
      </c>
      <c r="Z923" s="94" t="s">
        <v>647</v>
      </c>
      <c r="AA923" s="94"/>
      <c r="AB923" s="94"/>
      <c r="AC923" s="94"/>
      <c r="AD923" s="94"/>
      <c r="AE923" s="94"/>
      <c r="AF923" s="94" t="s">
        <v>646</v>
      </c>
      <c r="AG923" s="24" t="str">
        <f t="shared" si="538"/>
        <v>T</v>
      </c>
      <c r="AH923" s="94">
        <v>5</v>
      </c>
      <c r="AI923" s="94">
        <v>17</v>
      </c>
      <c r="AJ923" s="94">
        <v>40</v>
      </c>
      <c r="AK923" s="94">
        <v>20</v>
      </c>
      <c r="AL923" s="94">
        <v>10</v>
      </c>
      <c r="AM923" s="24">
        <f t="shared" si="539"/>
        <v>0</v>
      </c>
      <c r="AN923" s="97">
        <f t="shared" si="540"/>
        <v>0.73611111111111116</v>
      </c>
      <c r="AO923" s="97">
        <f t="shared" si="541"/>
        <v>0.84027777777777779</v>
      </c>
      <c r="AP923" s="24" t="str" cm="1">
        <f t="array" ref="AP923">IF(W923="","",IF(SUMPRODUCT((W923=$W$6:$W$3326)*(AH923=$AH$6:$AH$3326)*(AN923=$AN$6:$AN$3326)*(AO923=$AO$6:$AO$3326)*(ROW($W$6:$W$3326)&lt;&gt;ROW(W923))*((R923=0)*($R$6:$R$3326&gt;0)+(R923&gt;0)*($R$6:$R$3326=0)))&gt;0,"SALONES UNIDOS",IF(SUMPRODUCT((W923=$W$6:$W$3326)*(AH923=$AH$6:$AH$3326)*((AN923&lt;$AO$6:$AO$3326)*(AO923&gt;$AN$6:$AN$3326))*(ROW($W$6:$W$3326)&lt;&gt;ROW(W923)))&gt;0,"CRUZADO","Sin cruce")))</f>
        <v>SALONES UNIDOS</v>
      </c>
      <c r="AQ923" s="97" t="str">
        <f t="shared" si="542"/>
        <v>IN3PRINCIPALDHV</v>
      </c>
      <c r="AR923" s="97" t="str" cm="1">
        <f t="array" ref="AR923">IF(AQ923="","",IF(SUMPRODUCT((AQ923=$AQ$6:$AQ$3326)*(AH923=$AH$6:$AH$3326)*(AN923=$AN$6:$AN$3326)*(AO923=$AO$6:$AO$3326)*(ROW($AQ$6:$AQ$3326)&lt;&gt;ROW(AQ923))*((R923=0)*($R$6:$R$3326&gt;0)+(R923&gt;0)*($R$6:$R$3326=0)))&gt;0,"SALONES UNIDOS",IF(SUMPRODUCT((AQ923=$AQ$6:$AQ$3326)*(AH923=$AH$6:$AH$3326)*((AN923&lt;$AO$6:$AO$3326)*(AO923&gt;$AN$6:$AN$3326))*(ROW($AQ$6:$AQ$3326)&lt;&gt;ROW(AQ923)))&gt;0,"CRUZADO","Sin cruce")))</f>
        <v>Sin cruce</v>
      </c>
    </row>
    <row r="924" spans="3:44" ht="15.6" hidden="1" customHeight="1" x14ac:dyDescent="0.2">
      <c r="C924" s="12" t="s">
        <v>639</v>
      </c>
      <c r="D924" s="94" t="s">
        <v>958</v>
      </c>
      <c r="E924" s="94">
        <v>20261</v>
      </c>
      <c r="F924" s="12" t="s">
        <v>23</v>
      </c>
      <c r="G924" s="12" t="s">
        <v>20</v>
      </c>
      <c r="H924" s="12" t="s">
        <v>57</v>
      </c>
      <c r="I924" s="12">
        <v>3</v>
      </c>
      <c r="J924" s="12" t="s">
        <v>1222</v>
      </c>
      <c r="K924" s="95" t="s">
        <v>973</v>
      </c>
      <c r="L924" s="67" t="s">
        <v>974</v>
      </c>
      <c r="M924" s="94" t="s">
        <v>658</v>
      </c>
      <c r="N924" s="94" t="s">
        <v>644</v>
      </c>
      <c r="O924" s="12" t="s">
        <v>512</v>
      </c>
      <c r="P924" s="94">
        <v>0</v>
      </c>
      <c r="Q924" s="94">
        <v>2</v>
      </c>
      <c r="R924" s="112">
        <v>0</v>
      </c>
      <c r="S924" s="94">
        <v>4</v>
      </c>
      <c r="T924" s="39"/>
      <c r="U924" s="94">
        <v>19</v>
      </c>
      <c r="V924" s="24" t="str">
        <f>IF(W924="","",IFERROR(INDEX(#REF!,MATCH(W924,#REF!,0)),"NUEVO"))</f>
        <v>NUEVO</v>
      </c>
      <c r="W924" s="96" t="s">
        <v>506</v>
      </c>
      <c r="X924" s="148" t="s">
        <v>645</v>
      </c>
      <c r="Y924" s="94" t="s">
        <v>646</v>
      </c>
      <c r="Z924" s="94" t="s">
        <v>647</v>
      </c>
      <c r="AA924" s="94"/>
      <c r="AB924" s="94"/>
      <c r="AC924" s="94"/>
      <c r="AD924" s="94"/>
      <c r="AE924" s="94"/>
      <c r="AF924" s="94" t="s">
        <v>646</v>
      </c>
      <c r="AG924" s="24" t="str">
        <f t="shared" si="538"/>
        <v>P</v>
      </c>
      <c r="AH924" s="94">
        <v>5</v>
      </c>
      <c r="AI924" s="94">
        <v>20</v>
      </c>
      <c r="AJ924" s="94">
        <v>10</v>
      </c>
      <c r="AK924" s="94">
        <v>21</v>
      </c>
      <c r="AL924" s="94">
        <v>50</v>
      </c>
      <c r="AM924" s="24">
        <f t="shared" si="539"/>
        <v>0</v>
      </c>
      <c r="AN924" s="97">
        <f t="shared" si="540"/>
        <v>0.84027777777777779</v>
      </c>
      <c r="AO924" s="97">
        <f t="shared" si="541"/>
        <v>0.90972222222222221</v>
      </c>
      <c r="AP924" s="24" t="str" cm="1">
        <f t="array" ref="AP924">IF(W924="","",IF(SUMPRODUCT((W924=$W$6:$W$3326)*(AH924=$AH$6:$AH$3326)*(AN924=$AN$6:$AN$3326)*(AO924=$AO$6:$AO$3326)*(ROW($W$6:$W$3326)&lt;&gt;ROW(W924))*((R924=0)*($R$6:$R$3326&gt;0)+(R924&gt;0)*($R$6:$R$3326=0)))&gt;0,"SALONES UNIDOS",IF(SUMPRODUCT((W924=$W$6:$W$3326)*(AH924=$AH$6:$AH$3326)*((AN924&lt;$AO$6:$AO$3326)*(AO924&gt;$AN$6:$AN$3326))*(ROW($W$6:$W$3326)&lt;&gt;ROW(W924)))&gt;0,"CRUZADO","Sin cruce")))</f>
        <v>SALONES UNIDOS</v>
      </c>
      <c r="AQ924" s="97" t="str">
        <f t="shared" si="542"/>
        <v>IN3PRINCIPALDHV1</v>
      </c>
      <c r="AR924" s="97" t="str" cm="1">
        <f t="array" ref="AR924">IF(AQ924="","",IF(SUMPRODUCT((AQ924=$AQ$6:$AQ$3326)*(AH924=$AH$6:$AH$3326)*(AN924=$AN$6:$AN$3326)*(AO924=$AO$6:$AO$3326)*(ROW($AQ$6:$AQ$3326)&lt;&gt;ROW(AQ924))*((R924=0)*($R$6:$R$3326&gt;0)+(R924&gt;0)*($R$6:$R$3326=0)))&gt;0,"SALONES UNIDOS",IF(SUMPRODUCT((AQ924=$AQ$6:$AQ$3326)*(AH924=$AH$6:$AH$3326)*((AN924&lt;$AO$6:$AO$3326)*(AO924&gt;$AN$6:$AN$3326))*(ROW($AQ$6:$AQ$3326)&lt;&gt;ROW(AQ924)))&gt;0,"CRUZADO","Sin cruce")))</f>
        <v>Sin cruce</v>
      </c>
    </row>
    <row r="925" spans="3:44" ht="15.6" hidden="1" customHeight="1" x14ac:dyDescent="0.2">
      <c r="C925" s="12" t="s">
        <v>639</v>
      </c>
      <c r="D925" s="94" t="s">
        <v>958</v>
      </c>
      <c r="E925" s="94">
        <v>20261</v>
      </c>
      <c r="F925" s="12" t="s">
        <v>23</v>
      </c>
      <c r="G925" s="12" t="s">
        <v>20</v>
      </c>
      <c r="H925" s="12" t="s">
        <v>57</v>
      </c>
      <c r="I925" s="12">
        <v>3</v>
      </c>
      <c r="J925" s="12" t="s">
        <v>1223</v>
      </c>
      <c r="K925" s="95" t="s">
        <v>973</v>
      </c>
      <c r="L925" s="67" t="s">
        <v>974</v>
      </c>
      <c r="M925" s="94" t="s">
        <v>658</v>
      </c>
      <c r="N925" s="94" t="s">
        <v>644</v>
      </c>
      <c r="O925" s="12" t="s">
        <v>512</v>
      </c>
      <c r="P925" s="94">
        <v>0</v>
      </c>
      <c r="Q925" s="94">
        <v>2</v>
      </c>
      <c r="R925" s="112">
        <v>0</v>
      </c>
      <c r="S925" s="94">
        <v>4</v>
      </c>
      <c r="T925" s="39"/>
      <c r="U925" s="94">
        <v>19</v>
      </c>
      <c r="V925" s="24" t="str">
        <f>IF(W925="","",IFERROR(INDEX(#REF!,MATCH(W925,#REF!,0)),"NUEVO"))</f>
        <v>NUEVO</v>
      </c>
      <c r="W925" s="147" t="s">
        <v>506</v>
      </c>
      <c r="X925" s="148" t="s">
        <v>645</v>
      </c>
      <c r="Y925" s="94" t="s">
        <v>646</v>
      </c>
      <c r="Z925" s="94" t="s">
        <v>647</v>
      </c>
      <c r="AA925" s="94"/>
      <c r="AB925" s="94"/>
      <c r="AC925" s="94"/>
      <c r="AD925" s="94"/>
      <c r="AE925" s="94"/>
      <c r="AF925" s="94" t="s">
        <v>646</v>
      </c>
      <c r="AG925" s="24" t="str">
        <f t="shared" si="538"/>
        <v>P</v>
      </c>
      <c r="AH925" s="94">
        <v>5</v>
      </c>
      <c r="AI925" s="94">
        <v>21</v>
      </c>
      <c r="AJ925" s="94">
        <v>50</v>
      </c>
      <c r="AK925" s="94">
        <v>23</v>
      </c>
      <c r="AL925" s="94">
        <v>30</v>
      </c>
      <c r="AM925" s="24">
        <f t="shared" si="539"/>
        <v>0</v>
      </c>
      <c r="AN925" s="97">
        <f t="shared" si="540"/>
        <v>0.90972222222222221</v>
      </c>
      <c r="AO925" s="97">
        <f t="shared" si="541"/>
        <v>0.97916666666666674</v>
      </c>
      <c r="AP925" s="24" t="str" cm="1">
        <f t="array" ref="AP925">IF(W925="","",IF(SUMPRODUCT((W925=$W$6:$W$3326)*(AH925=$AH$6:$AH$3326)*(AN925=$AN$6:$AN$3326)*(AO925=$AO$6:$AO$3326)*(ROW($W$6:$W$3326)&lt;&gt;ROW(W925))*((R925=0)*($R$6:$R$3326&gt;0)+(R925&gt;0)*($R$6:$R$3326=0)))&gt;0,"SALONES UNIDOS",IF(SUMPRODUCT((W925=$W$6:$W$3326)*(AH925=$AH$6:$AH$3326)*((AN925&lt;$AO$6:$AO$3326)*(AO925&gt;$AN$6:$AN$3326))*(ROW($W$6:$W$3326)&lt;&gt;ROW(W925)))&gt;0,"CRUZADO","Sin cruce")))</f>
        <v>SALONES UNIDOS</v>
      </c>
      <c r="AQ925" s="97" t="str">
        <f t="shared" si="542"/>
        <v>IN3PRINCIPALDHV2</v>
      </c>
      <c r="AR925" s="97" t="str" cm="1">
        <f t="array" ref="AR925">IF(AQ925="","",IF(SUMPRODUCT((AQ925=$AQ$6:$AQ$3326)*(AH925=$AH$6:$AH$3326)*(AN925=$AN$6:$AN$3326)*(AO925=$AO$6:$AO$3326)*(ROW($AQ$6:$AQ$3326)&lt;&gt;ROW(AQ925))*((R925=0)*($R$6:$R$3326&gt;0)+(R925&gt;0)*($R$6:$R$3326=0)))&gt;0,"SALONES UNIDOS",IF(SUMPRODUCT((AQ925=$AQ$6:$AQ$3326)*(AH925=$AH$6:$AH$3326)*((AN925&lt;$AO$6:$AO$3326)*(AO925&gt;$AN$6:$AN$3326))*(ROW($AQ$6:$AQ$3326)&lt;&gt;ROW(AQ925)))&gt;0,"CRUZADO","Sin cruce")))</f>
        <v>Sin cruce</v>
      </c>
    </row>
    <row r="926" spans="3:44" ht="15.6" hidden="1" customHeight="1" x14ac:dyDescent="0.2">
      <c r="C926" s="12" t="s">
        <v>639</v>
      </c>
      <c r="D926" s="94" t="s">
        <v>958</v>
      </c>
      <c r="E926" s="94">
        <v>20261</v>
      </c>
      <c r="F926" s="12" t="s">
        <v>23</v>
      </c>
      <c r="G926" s="12" t="s">
        <v>20</v>
      </c>
      <c r="H926" s="12" t="s">
        <v>57</v>
      </c>
      <c r="I926" s="12">
        <v>3</v>
      </c>
      <c r="J926" s="12" t="s">
        <v>1221</v>
      </c>
      <c r="K926" s="95" t="s">
        <v>975</v>
      </c>
      <c r="L926" s="67" t="s">
        <v>976</v>
      </c>
      <c r="M926" s="94" t="s">
        <v>643</v>
      </c>
      <c r="N926" s="94" t="s">
        <v>644</v>
      </c>
      <c r="O926" s="12" t="s">
        <v>512</v>
      </c>
      <c r="P926" s="94">
        <v>3</v>
      </c>
      <c r="Q926" s="94">
        <v>0</v>
      </c>
      <c r="R926" s="112">
        <v>0</v>
      </c>
      <c r="S926" s="94">
        <v>4</v>
      </c>
      <c r="T926" s="39"/>
      <c r="U926" s="112">
        <v>38</v>
      </c>
      <c r="V926" s="24" t="str">
        <f>IF(W926="","",IFERROR(INDEX(#REF!,MATCH(W926,#REF!,0)),"NUEVO"))</f>
        <v>NUEVO</v>
      </c>
      <c r="W926" s="80" t="s">
        <v>505</v>
      </c>
      <c r="X926" s="148" t="s">
        <v>645</v>
      </c>
      <c r="Y926" s="94" t="s">
        <v>646</v>
      </c>
      <c r="Z926" s="94" t="s">
        <v>647</v>
      </c>
      <c r="AA926" s="94"/>
      <c r="AB926" s="94"/>
      <c r="AC926" s="94"/>
      <c r="AD926" s="94"/>
      <c r="AE926" s="94"/>
      <c r="AF926" s="94" t="s">
        <v>646</v>
      </c>
      <c r="AG926" s="24" t="str">
        <f t="shared" si="538"/>
        <v>T</v>
      </c>
      <c r="AH926" s="94">
        <v>1</v>
      </c>
      <c r="AI926" s="94">
        <v>17</v>
      </c>
      <c r="AJ926" s="94">
        <v>40</v>
      </c>
      <c r="AK926" s="94">
        <v>20</v>
      </c>
      <c r="AL926" s="94">
        <v>10</v>
      </c>
      <c r="AM926" s="24">
        <f t="shared" si="539"/>
        <v>0</v>
      </c>
      <c r="AN926" s="97">
        <f t="shared" si="540"/>
        <v>0.73611111111111116</v>
      </c>
      <c r="AO926" s="97">
        <f t="shared" si="541"/>
        <v>0.84027777777777779</v>
      </c>
      <c r="AP926" s="24" t="str" cm="1">
        <f t="array" ref="AP926">IF(W926="","",IF(SUMPRODUCT((W926=$W$6:$W$3326)*(AH926=$AH$6:$AH$3326)*(AN926=$AN$6:$AN$3326)*(AO926=$AO$6:$AO$3326)*(ROW($W$6:$W$3326)&lt;&gt;ROW(W926))*((R926=0)*($R$6:$R$3326&gt;0)+(R926&gt;0)*($R$6:$R$3326=0)))&gt;0,"SALONES UNIDOS",IF(SUMPRODUCT((W926=$W$6:$W$3326)*(AH926=$AH$6:$AH$3326)*((AN926&lt;$AO$6:$AO$3326)*(AO926&gt;$AN$6:$AN$3326))*(ROW($W$6:$W$3326)&lt;&gt;ROW(W926)))&gt;0,"CRUZADO","Sin cruce")))</f>
        <v>SALONES UNIDOS</v>
      </c>
      <c r="AQ926" s="97" t="str">
        <f t="shared" si="542"/>
        <v>IN3PRINCIPALDHV</v>
      </c>
      <c r="AR926" s="97" t="str" cm="1">
        <f t="array" ref="AR926">IF(AQ926="","",IF(SUMPRODUCT((AQ926=$AQ$6:$AQ$3326)*(AH926=$AH$6:$AH$3326)*(AN926=$AN$6:$AN$3326)*(AO926=$AO$6:$AO$3326)*(ROW($AQ$6:$AQ$3326)&lt;&gt;ROW(AQ926))*((R926=0)*($R$6:$R$3326&gt;0)+(R926&gt;0)*($R$6:$R$3326=0)))&gt;0,"SALONES UNIDOS",IF(SUMPRODUCT((AQ926=$AQ$6:$AQ$3326)*(AH926=$AH$6:$AH$3326)*((AN926&lt;$AO$6:$AO$3326)*(AO926&gt;$AN$6:$AN$3326))*(ROW($AQ$6:$AQ$3326)&lt;&gt;ROW(AQ926)))&gt;0,"CRUZADO","Sin cruce")))</f>
        <v>Sin cruce</v>
      </c>
    </row>
    <row r="927" spans="3:44" ht="15.6" hidden="1" customHeight="1" x14ac:dyDescent="0.2">
      <c r="C927" s="12" t="s">
        <v>639</v>
      </c>
      <c r="D927" s="94" t="s">
        <v>958</v>
      </c>
      <c r="E927" s="94">
        <v>20261</v>
      </c>
      <c r="F927" s="12" t="s">
        <v>23</v>
      </c>
      <c r="G927" s="12" t="s">
        <v>20</v>
      </c>
      <c r="H927" s="12" t="s">
        <v>57</v>
      </c>
      <c r="I927" s="12">
        <v>3</v>
      </c>
      <c r="J927" s="12" t="s">
        <v>1222</v>
      </c>
      <c r="K927" s="95" t="s">
        <v>975</v>
      </c>
      <c r="L927" s="67" t="s">
        <v>976</v>
      </c>
      <c r="M927" s="94" t="s">
        <v>643</v>
      </c>
      <c r="N927" s="94" t="s">
        <v>644</v>
      </c>
      <c r="O927" s="12" t="s">
        <v>512</v>
      </c>
      <c r="P927" s="94">
        <v>0</v>
      </c>
      <c r="Q927" s="94">
        <v>2</v>
      </c>
      <c r="R927" s="112">
        <v>0</v>
      </c>
      <c r="S927" s="94">
        <v>4</v>
      </c>
      <c r="T927" s="39"/>
      <c r="U927" s="112">
        <v>19</v>
      </c>
      <c r="V927" s="24" t="str">
        <f>IF(W927="","",IFERROR(INDEX(#REF!,MATCH(W927,#REF!,0)),"NUEVO"))</f>
        <v>NUEVO</v>
      </c>
      <c r="W927" s="80" t="s">
        <v>505</v>
      </c>
      <c r="X927" s="148" t="s">
        <v>645</v>
      </c>
      <c r="Y927" s="94" t="s">
        <v>646</v>
      </c>
      <c r="Z927" s="94" t="s">
        <v>647</v>
      </c>
      <c r="AA927" s="94"/>
      <c r="AB927" s="94"/>
      <c r="AC927" s="94"/>
      <c r="AD927" s="94"/>
      <c r="AE927" s="94"/>
      <c r="AF927" s="94" t="s">
        <v>646</v>
      </c>
      <c r="AG927" s="24" t="str">
        <f t="shared" si="538"/>
        <v>P</v>
      </c>
      <c r="AH927" s="94">
        <v>1</v>
      </c>
      <c r="AI927" s="94">
        <v>20</v>
      </c>
      <c r="AJ927" s="94">
        <v>10</v>
      </c>
      <c r="AK927" s="94">
        <v>21</v>
      </c>
      <c r="AL927" s="94">
        <v>50</v>
      </c>
      <c r="AM927" s="24">
        <f t="shared" si="539"/>
        <v>0</v>
      </c>
      <c r="AN927" s="97">
        <f t="shared" si="540"/>
        <v>0.84027777777777779</v>
      </c>
      <c r="AO927" s="97">
        <f t="shared" si="541"/>
        <v>0.90972222222222221</v>
      </c>
      <c r="AP927" s="24" t="str" cm="1">
        <f t="array" ref="AP927">IF(W927="","",IF(SUMPRODUCT((W927=$W$6:$W$3326)*(AH927=$AH$6:$AH$3326)*(AN927=$AN$6:$AN$3326)*(AO927=$AO$6:$AO$3326)*(ROW($W$6:$W$3326)&lt;&gt;ROW(W927))*((R927=0)*($R$6:$R$3326&gt;0)+(R927&gt;0)*($R$6:$R$3326=0)))&gt;0,"SALONES UNIDOS",IF(SUMPRODUCT((W927=$W$6:$W$3326)*(AH927=$AH$6:$AH$3326)*((AN927&lt;$AO$6:$AO$3326)*(AO927&gt;$AN$6:$AN$3326))*(ROW($W$6:$W$3326)&lt;&gt;ROW(W927)))&gt;0,"CRUZADO","Sin cruce")))</f>
        <v>SALONES UNIDOS</v>
      </c>
      <c r="AQ927" s="97" t="str">
        <f t="shared" si="542"/>
        <v>IN3PRINCIPALDHV1</v>
      </c>
      <c r="AR927" s="97" t="str" cm="1">
        <f t="array" ref="AR927">IF(AQ927="","",IF(SUMPRODUCT((AQ927=$AQ$6:$AQ$3326)*(AH927=$AH$6:$AH$3326)*(AN927=$AN$6:$AN$3326)*(AO927=$AO$6:$AO$3326)*(ROW($AQ$6:$AQ$3326)&lt;&gt;ROW(AQ927))*((R927=0)*($R$6:$R$3326&gt;0)+(R927&gt;0)*($R$6:$R$3326=0)))&gt;0,"SALONES UNIDOS",IF(SUMPRODUCT((AQ927=$AQ$6:$AQ$3326)*(AH927=$AH$6:$AH$3326)*((AN927&lt;$AO$6:$AO$3326)*(AO927&gt;$AN$6:$AN$3326))*(ROW($AQ$6:$AQ$3326)&lt;&gt;ROW(AQ927)))&gt;0,"CRUZADO","Sin cruce")))</f>
        <v>Sin cruce</v>
      </c>
    </row>
    <row r="928" spans="3:44" ht="15.6" hidden="1" customHeight="1" x14ac:dyDescent="0.2">
      <c r="C928" s="12" t="s">
        <v>639</v>
      </c>
      <c r="D928" s="94" t="s">
        <v>958</v>
      </c>
      <c r="E928" s="94">
        <v>20261</v>
      </c>
      <c r="F928" s="12" t="s">
        <v>23</v>
      </c>
      <c r="G928" s="12" t="s">
        <v>20</v>
      </c>
      <c r="H928" s="12" t="s">
        <v>57</v>
      </c>
      <c r="I928" s="12">
        <v>3</v>
      </c>
      <c r="J928" s="12" t="s">
        <v>1223</v>
      </c>
      <c r="K928" s="95" t="s">
        <v>975</v>
      </c>
      <c r="L928" s="67" t="s">
        <v>976</v>
      </c>
      <c r="M928" s="94" t="s">
        <v>643</v>
      </c>
      <c r="N928" s="94" t="s">
        <v>644</v>
      </c>
      <c r="O928" s="12" t="s">
        <v>512</v>
      </c>
      <c r="P928" s="94">
        <v>0</v>
      </c>
      <c r="Q928" s="94">
        <v>2</v>
      </c>
      <c r="R928" s="112">
        <v>0</v>
      </c>
      <c r="S928" s="94">
        <v>4</v>
      </c>
      <c r="T928" s="39"/>
      <c r="U928" s="112">
        <v>19</v>
      </c>
      <c r="V928" s="24" t="str">
        <f>IF(W928="","",IFERROR(INDEX(#REF!,MATCH(W928,#REF!,0)),"NUEVO"))</f>
        <v>NUEVO</v>
      </c>
      <c r="W928" s="80" t="s">
        <v>505</v>
      </c>
      <c r="X928" s="148" t="s">
        <v>645</v>
      </c>
      <c r="Y928" s="94" t="s">
        <v>646</v>
      </c>
      <c r="Z928" s="94" t="s">
        <v>647</v>
      </c>
      <c r="AA928" s="94"/>
      <c r="AB928" s="94"/>
      <c r="AC928" s="94"/>
      <c r="AD928" s="94"/>
      <c r="AE928" s="94"/>
      <c r="AF928" s="94" t="s">
        <v>646</v>
      </c>
      <c r="AG928" s="24" t="str">
        <f t="shared" si="538"/>
        <v>P</v>
      </c>
      <c r="AH928" s="94">
        <v>1</v>
      </c>
      <c r="AI928" s="94">
        <v>21</v>
      </c>
      <c r="AJ928" s="94">
        <v>50</v>
      </c>
      <c r="AK928" s="94">
        <v>23</v>
      </c>
      <c r="AL928" s="94">
        <v>30</v>
      </c>
      <c r="AM928" s="24">
        <f t="shared" si="539"/>
        <v>0</v>
      </c>
      <c r="AN928" s="97">
        <f t="shared" si="540"/>
        <v>0.90972222222222221</v>
      </c>
      <c r="AO928" s="97">
        <f t="shared" si="541"/>
        <v>0.97916666666666674</v>
      </c>
      <c r="AP928" s="24" t="str" cm="1">
        <f t="array" ref="AP928">IF(W928="","",IF(SUMPRODUCT((W928=$W$6:$W$3326)*(AH928=$AH$6:$AH$3326)*(AN928=$AN$6:$AN$3326)*(AO928=$AO$6:$AO$3326)*(ROW($W$6:$W$3326)&lt;&gt;ROW(W928))*((R928=0)*($R$6:$R$3326&gt;0)+(R928&gt;0)*($R$6:$R$3326=0)))&gt;0,"SALONES UNIDOS",IF(SUMPRODUCT((W928=$W$6:$W$3326)*(AH928=$AH$6:$AH$3326)*((AN928&lt;$AO$6:$AO$3326)*(AO928&gt;$AN$6:$AN$3326))*(ROW($W$6:$W$3326)&lt;&gt;ROW(W928)))&gt;0,"CRUZADO","Sin cruce")))</f>
        <v>SALONES UNIDOS</v>
      </c>
      <c r="AQ928" s="97" t="str">
        <f t="shared" si="542"/>
        <v>IN3PRINCIPALDHV2</v>
      </c>
      <c r="AR928" s="97" t="str" cm="1">
        <f t="array" ref="AR928">IF(AQ928="","",IF(SUMPRODUCT((AQ928=$AQ$6:$AQ$3326)*(AH928=$AH$6:$AH$3326)*(AN928=$AN$6:$AN$3326)*(AO928=$AO$6:$AO$3326)*(ROW($AQ$6:$AQ$3326)&lt;&gt;ROW(AQ928))*((R928=0)*($R$6:$R$3326&gt;0)+(R928&gt;0)*($R$6:$R$3326=0)))&gt;0,"SALONES UNIDOS",IF(SUMPRODUCT((AQ928=$AQ$6:$AQ$3326)*(AH928=$AH$6:$AH$3326)*((AN928&lt;$AO$6:$AO$3326)*(AO928&gt;$AN$6:$AN$3326))*(ROW($AQ$6:$AQ$3326)&lt;&gt;ROW(AQ928)))&gt;0,"CRUZADO","Sin cruce")))</f>
        <v>Sin cruce</v>
      </c>
    </row>
    <row r="929" spans="3:44" ht="15.6" hidden="1" customHeight="1" x14ac:dyDescent="0.2">
      <c r="C929" s="12" t="s">
        <v>639</v>
      </c>
      <c r="D929" s="94" t="s">
        <v>958</v>
      </c>
      <c r="E929" s="94">
        <v>20261</v>
      </c>
      <c r="F929" s="12" t="s">
        <v>23</v>
      </c>
      <c r="G929" s="12" t="s">
        <v>20</v>
      </c>
      <c r="H929" s="12" t="s">
        <v>57</v>
      </c>
      <c r="I929" s="12">
        <v>3</v>
      </c>
      <c r="J929" s="12" t="s">
        <v>41</v>
      </c>
      <c r="K929" s="95" t="s">
        <v>977</v>
      </c>
      <c r="L929" s="67" t="s">
        <v>784</v>
      </c>
      <c r="M929" s="94" t="s">
        <v>658</v>
      </c>
      <c r="N929" s="94" t="s">
        <v>644</v>
      </c>
      <c r="O929" s="12" t="s">
        <v>521</v>
      </c>
      <c r="P929" s="94">
        <v>2</v>
      </c>
      <c r="Q929" s="94">
        <v>4</v>
      </c>
      <c r="R929" s="112">
        <v>0</v>
      </c>
      <c r="S929" s="94">
        <v>4</v>
      </c>
      <c r="T929" s="39"/>
      <c r="U929" s="94">
        <v>38</v>
      </c>
      <c r="V929" s="24" t="str">
        <f>IF(W929="","",IFERROR(INDEX(#REF!,MATCH(W929,#REF!,0)),"NUEVO"))</f>
        <v>NUEVO</v>
      </c>
      <c r="W929" s="85" t="s">
        <v>269</v>
      </c>
      <c r="X929" s="49" t="s">
        <v>95</v>
      </c>
      <c r="Y929" s="94" t="s">
        <v>646</v>
      </c>
      <c r="Z929" s="94" t="s">
        <v>647</v>
      </c>
      <c r="AA929" s="94"/>
      <c r="AB929" s="94"/>
      <c r="AC929" s="94"/>
      <c r="AD929" s="94"/>
      <c r="AE929" s="94"/>
      <c r="AF929" s="94" t="s">
        <v>646</v>
      </c>
      <c r="AG929" s="24" t="str">
        <f t="shared" si="538"/>
        <v>TP</v>
      </c>
      <c r="AH929" s="94">
        <v>2</v>
      </c>
      <c r="AI929" s="94">
        <v>18</v>
      </c>
      <c r="AJ929" s="94">
        <v>30</v>
      </c>
      <c r="AK929" s="94">
        <v>23</v>
      </c>
      <c r="AL929" s="94">
        <v>30</v>
      </c>
      <c r="AM929" s="24">
        <f t="shared" si="539"/>
        <v>0</v>
      </c>
      <c r="AN929" s="97">
        <f t="shared" si="540"/>
        <v>0.77083333333333337</v>
      </c>
      <c r="AO929" s="97">
        <f t="shared" si="541"/>
        <v>0.97916666666666674</v>
      </c>
      <c r="AP929" s="24" t="str" cm="1">
        <f t="array" ref="AP929">IF(W929="","",IF(SUMPRODUCT((W929=$W$6:$W$3326)*(AH929=$AH$6:$AH$3326)*(AN929=$AN$6:$AN$3326)*(AO929=$AO$6:$AO$3326)*(ROW($W$6:$W$3326)&lt;&gt;ROW(W929))*((R929=0)*($R$6:$R$3326&gt;0)+(R929&gt;0)*($R$6:$R$3326=0)))&gt;0,"SALONES UNIDOS",IF(SUMPRODUCT((W929=$W$6:$W$3326)*(AH929=$AH$6:$AH$3326)*((AN929&lt;$AO$6:$AO$3326)*(AO929&gt;$AN$6:$AN$3326))*(ROW($W$6:$W$3326)&lt;&gt;ROW(W929)))&gt;0,"CRUZADO","Sin cruce")))</f>
        <v>Sin cruce</v>
      </c>
      <c r="AQ929" s="97" t="str">
        <f t="shared" si="542"/>
        <v>IN3PRINCIPALD</v>
      </c>
      <c r="AR929" s="97" t="str" cm="1">
        <f t="array" ref="AR929">IF(AQ929="","",IF(SUMPRODUCT((AQ929=$AQ$6:$AQ$3326)*(AH929=$AH$6:$AH$3326)*(AN929=$AN$6:$AN$3326)*(AO929=$AO$6:$AO$3326)*(ROW($AQ$6:$AQ$3326)&lt;&gt;ROW(AQ929))*((R929=0)*($R$6:$R$3326&gt;0)+(R929&gt;0)*($R$6:$R$3326=0)))&gt;0,"SALONES UNIDOS",IF(SUMPRODUCT((AQ929=$AQ$6:$AQ$3326)*(AH929=$AH$6:$AH$3326)*((AN929&lt;$AO$6:$AO$3326)*(AO929&gt;$AN$6:$AN$3326))*(ROW($AQ$6:$AQ$3326)&lt;&gt;ROW(AQ929)))&gt;0,"CRUZADO","Sin cruce")))</f>
        <v>Sin cruce</v>
      </c>
    </row>
    <row r="930" spans="3:44" ht="15.6" hidden="1" customHeight="1" x14ac:dyDescent="0.2">
      <c r="C930" s="12" t="s">
        <v>639</v>
      </c>
      <c r="D930" s="94" t="s">
        <v>958</v>
      </c>
      <c r="E930" s="94">
        <v>20261</v>
      </c>
      <c r="F930" s="12" t="s">
        <v>23</v>
      </c>
      <c r="G930" s="12" t="s">
        <v>20</v>
      </c>
      <c r="H930" s="12" t="s">
        <v>57</v>
      </c>
      <c r="I930" s="12">
        <v>3</v>
      </c>
      <c r="J930" s="12" t="s">
        <v>1221</v>
      </c>
      <c r="K930" s="95" t="s">
        <v>978</v>
      </c>
      <c r="L930" s="67" t="s">
        <v>938</v>
      </c>
      <c r="M930" s="94" t="s">
        <v>658</v>
      </c>
      <c r="N930" s="94" t="s">
        <v>644</v>
      </c>
      <c r="O930" s="12" t="s">
        <v>512</v>
      </c>
      <c r="P930" s="94">
        <v>2</v>
      </c>
      <c r="Q930" s="94">
        <v>0</v>
      </c>
      <c r="R930" s="112">
        <v>0</v>
      </c>
      <c r="S930" s="94">
        <v>3</v>
      </c>
      <c r="T930" s="39"/>
      <c r="U930" s="94">
        <v>38</v>
      </c>
      <c r="V930" s="24" t="str">
        <f>IF(W930="","",IFERROR(INDEX(#REF!,MATCH(W930,#REF!,0)),"NUEVO"))</f>
        <v>NUEVO</v>
      </c>
      <c r="W930" s="96" t="s">
        <v>205</v>
      </c>
      <c r="X930" s="148" t="s">
        <v>645</v>
      </c>
      <c r="Y930" s="94" t="s">
        <v>802</v>
      </c>
      <c r="Z930" s="94" t="s">
        <v>1219</v>
      </c>
      <c r="AA930" s="94"/>
      <c r="AB930" s="94"/>
      <c r="AC930" s="94"/>
      <c r="AD930" s="94"/>
      <c r="AE930" s="94"/>
      <c r="AF930" s="94" t="s">
        <v>802</v>
      </c>
      <c r="AG930" s="24" t="str">
        <f t="shared" si="538"/>
        <v>T</v>
      </c>
      <c r="AH930" s="94">
        <v>4</v>
      </c>
      <c r="AI930" s="94">
        <v>8</v>
      </c>
      <c r="AJ930" s="94">
        <v>30</v>
      </c>
      <c r="AK930" s="94">
        <v>10</v>
      </c>
      <c r="AL930" s="94">
        <v>10</v>
      </c>
      <c r="AM930" s="24">
        <f t="shared" si="539"/>
        <v>0</v>
      </c>
      <c r="AN930" s="97">
        <f t="shared" si="540"/>
        <v>0.35416666666666663</v>
      </c>
      <c r="AO930" s="97">
        <f t="shared" si="541"/>
        <v>0.4236111111111111</v>
      </c>
      <c r="AP930" s="24" t="str" cm="1">
        <f t="array" ref="AP930">IF(W930="","",IF(SUMPRODUCT((W930=$W$6:$W$3326)*(AH930=$AH$6:$AH$3326)*(AN930=$AN$6:$AN$3326)*(AO930=$AO$6:$AO$3326)*(ROW($W$6:$W$3326)&lt;&gt;ROW(W930))*((R930=0)*($R$6:$R$3326&gt;0)+(R930&gt;0)*($R$6:$R$3326=0)))&gt;0,"SALONES UNIDOS",IF(SUMPRODUCT((W930=$W$6:$W$3326)*(AH930=$AH$6:$AH$3326)*((AN930&lt;$AO$6:$AO$3326)*(AO930&gt;$AN$6:$AN$3326))*(ROW($W$6:$W$3326)&lt;&gt;ROW(W930)))&gt;0,"CRUZADO","Sin cruce")))</f>
        <v>SALONES UNIDOS</v>
      </c>
      <c r="AQ930" s="97" t="str">
        <f t="shared" si="542"/>
        <v>IN3PRINCIPALDHV</v>
      </c>
      <c r="AR930" s="97" t="str" cm="1">
        <f t="array" ref="AR930">IF(AQ930="","",IF(SUMPRODUCT((AQ930=$AQ$6:$AQ$3326)*(AH930=$AH$6:$AH$3326)*(AN930=$AN$6:$AN$3326)*(AO930=$AO$6:$AO$3326)*(ROW($AQ$6:$AQ$3326)&lt;&gt;ROW(AQ930))*((R930=0)*($R$6:$R$3326&gt;0)+(R930&gt;0)*($R$6:$R$3326=0)))&gt;0,"SALONES UNIDOS",IF(SUMPRODUCT((AQ930=$AQ$6:$AQ$3326)*(AH930=$AH$6:$AH$3326)*((AN930&lt;$AO$6:$AO$3326)*(AO930&gt;$AN$6:$AN$3326))*(ROW($AQ$6:$AQ$3326)&lt;&gt;ROW(AQ930)))&gt;0,"CRUZADO","Sin cruce")))</f>
        <v>Sin cruce</v>
      </c>
    </row>
    <row r="931" spans="3:44" ht="15.6" hidden="1" customHeight="1" x14ac:dyDescent="0.2">
      <c r="C931" s="12" t="s">
        <v>639</v>
      </c>
      <c r="D931" s="94" t="s">
        <v>958</v>
      </c>
      <c r="E931" s="94">
        <v>20261</v>
      </c>
      <c r="F931" s="12" t="s">
        <v>23</v>
      </c>
      <c r="G931" s="12" t="s">
        <v>20</v>
      </c>
      <c r="H931" s="12" t="s">
        <v>57</v>
      </c>
      <c r="I931" s="12">
        <v>3</v>
      </c>
      <c r="J931" s="12" t="s">
        <v>1222</v>
      </c>
      <c r="K931" s="95" t="s">
        <v>978</v>
      </c>
      <c r="L931" s="67" t="s">
        <v>938</v>
      </c>
      <c r="M931" s="94" t="s">
        <v>658</v>
      </c>
      <c r="N931" s="94" t="s">
        <v>644</v>
      </c>
      <c r="O931" s="12" t="s">
        <v>512</v>
      </c>
      <c r="P931" s="94">
        <v>0</v>
      </c>
      <c r="Q931" s="94">
        <v>2</v>
      </c>
      <c r="R931" s="112">
        <v>0</v>
      </c>
      <c r="S931" s="94">
        <v>3</v>
      </c>
      <c r="T931" s="39"/>
      <c r="U931" s="94">
        <v>19</v>
      </c>
      <c r="V931" s="24" t="str">
        <f>IF(W931="","",IFERROR(INDEX(#REF!,MATCH(W931,#REF!,0)),"NUEVO"))</f>
        <v>NUEVO</v>
      </c>
      <c r="W931" s="96" t="s">
        <v>205</v>
      </c>
      <c r="X931" s="148" t="s">
        <v>645</v>
      </c>
      <c r="Y931" s="94" t="s">
        <v>802</v>
      </c>
      <c r="Z931" s="94" t="s">
        <v>1219</v>
      </c>
      <c r="AA931" s="94"/>
      <c r="AB931" s="94"/>
      <c r="AC931" s="94"/>
      <c r="AD931" s="94"/>
      <c r="AE931" s="94"/>
      <c r="AF931" s="94" t="s">
        <v>802</v>
      </c>
      <c r="AG931" s="24" t="str">
        <f t="shared" si="538"/>
        <v>P</v>
      </c>
      <c r="AH931" s="94">
        <v>4</v>
      </c>
      <c r="AI931" s="94">
        <v>10</v>
      </c>
      <c r="AJ931" s="94">
        <v>10</v>
      </c>
      <c r="AK931" s="94">
        <v>11</v>
      </c>
      <c r="AL931" s="94">
        <v>50</v>
      </c>
      <c r="AM931" s="24">
        <f t="shared" si="539"/>
        <v>0</v>
      </c>
      <c r="AN931" s="97">
        <f t="shared" si="540"/>
        <v>0.4236111111111111</v>
      </c>
      <c r="AO931" s="97">
        <f t="shared" si="541"/>
        <v>0.49305555555555552</v>
      </c>
      <c r="AP931" s="24" t="str" cm="1">
        <f t="array" ref="AP931">IF(W931="","",IF(SUMPRODUCT((W931=$W$6:$W$3326)*(AH931=$AH$6:$AH$3326)*(AN931=$AN$6:$AN$3326)*(AO931=$AO$6:$AO$3326)*(ROW($W$6:$W$3326)&lt;&gt;ROW(W931))*((R931=0)*($R$6:$R$3326&gt;0)+(R931&gt;0)*($R$6:$R$3326=0)))&gt;0,"SALONES UNIDOS",IF(SUMPRODUCT((W931=$W$6:$W$3326)*(AH931=$AH$6:$AH$3326)*((AN931&lt;$AO$6:$AO$3326)*(AO931&gt;$AN$6:$AN$3326))*(ROW($W$6:$W$3326)&lt;&gt;ROW(W931)))&gt;0,"CRUZADO","Sin cruce")))</f>
        <v>SALONES UNIDOS</v>
      </c>
      <c r="AQ931" s="97" t="str">
        <f t="shared" si="542"/>
        <v>IN3PRINCIPALDHV1</v>
      </c>
      <c r="AR931" s="97" t="str" cm="1">
        <f t="array" ref="AR931">IF(AQ931="","",IF(SUMPRODUCT((AQ931=$AQ$6:$AQ$3326)*(AH931=$AH$6:$AH$3326)*(AN931=$AN$6:$AN$3326)*(AO931=$AO$6:$AO$3326)*(ROW($AQ$6:$AQ$3326)&lt;&gt;ROW(AQ931))*((R931=0)*($R$6:$R$3326&gt;0)+(R931&gt;0)*($R$6:$R$3326=0)))&gt;0,"SALONES UNIDOS",IF(SUMPRODUCT((AQ931=$AQ$6:$AQ$3326)*(AH931=$AH$6:$AH$3326)*((AN931&lt;$AO$6:$AO$3326)*(AO931&gt;$AN$6:$AN$3326))*(ROW($AQ$6:$AQ$3326)&lt;&gt;ROW(AQ931)))&gt;0,"CRUZADO","Sin cruce")))</f>
        <v>Sin cruce</v>
      </c>
    </row>
    <row r="932" spans="3:44" ht="15.6" hidden="1" customHeight="1" x14ac:dyDescent="0.2">
      <c r="C932" s="12" t="s">
        <v>639</v>
      </c>
      <c r="D932" s="94" t="s">
        <v>958</v>
      </c>
      <c r="E932" s="94">
        <v>20261</v>
      </c>
      <c r="F932" s="12" t="s">
        <v>23</v>
      </c>
      <c r="G932" s="12" t="s">
        <v>20</v>
      </c>
      <c r="H932" s="12" t="s">
        <v>57</v>
      </c>
      <c r="I932" s="12">
        <v>3</v>
      </c>
      <c r="J932" s="12" t="s">
        <v>1223</v>
      </c>
      <c r="K932" s="95" t="s">
        <v>978</v>
      </c>
      <c r="L932" s="67" t="s">
        <v>938</v>
      </c>
      <c r="M932" s="94" t="s">
        <v>658</v>
      </c>
      <c r="N932" s="94" t="s">
        <v>644</v>
      </c>
      <c r="O932" s="12" t="s">
        <v>512</v>
      </c>
      <c r="P932" s="94">
        <v>0</v>
      </c>
      <c r="Q932" s="94">
        <v>2</v>
      </c>
      <c r="R932" s="112">
        <v>0</v>
      </c>
      <c r="S932" s="94">
        <v>3</v>
      </c>
      <c r="T932" s="39"/>
      <c r="U932" s="94">
        <v>19</v>
      </c>
      <c r="V932" s="24" t="str">
        <f>IF(W932="","",IFERROR(INDEX(#REF!,MATCH(W932,#REF!,0)),"NUEVO"))</f>
        <v>NUEVO</v>
      </c>
      <c r="W932" s="96" t="s">
        <v>205</v>
      </c>
      <c r="X932" s="148" t="s">
        <v>645</v>
      </c>
      <c r="Y932" s="94" t="s">
        <v>802</v>
      </c>
      <c r="Z932" s="94" t="s">
        <v>1219</v>
      </c>
      <c r="AA932" s="94"/>
      <c r="AB932" s="94"/>
      <c r="AC932" s="94"/>
      <c r="AD932" s="94"/>
      <c r="AE932" s="94"/>
      <c r="AF932" s="94" t="s">
        <v>802</v>
      </c>
      <c r="AG932" s="24" t="str">
        <f t="shared" si="538"/>
        <v>P</v>
      </c>
      <c r="AH932" s="94">
        <v>4</v>
      </c>
      <c r="AI932" s="94">
        <v>11</v>
      </c>
      <c r="AJ932" s="94">
        <v>50</v>
      </c>
      <c r="AK932" s="94">
        <v>13</v>
      </c>
      <c r="AL932" s="94">
        <v>30</v>
      </c>
      <c r="AM932" s="24">
        <f t="shared" si="539"/>
        <v>0</v>
      </c>
      <c r="AN932" s="97">
        <f t="shared" si="540"/>
        <v>0.49305555555555552</v>
      </c>
      <c r="AO932" s="97">
        <f t="shared" si="541"/>
        <v>0.5625</v>
      </c>
      <c r="AP932" s="24" t="str" cm="1">
        <f t="array" ref="AP932">IF(W932="","",IF(SUMPRODUCT((W932=$W$6:$W$3326)*(AH932=$AH$6:$AH$3326)*(AN932=$AN$6:$AN$3326)*(AO932=$AO$6:$AO$3326)*(ROW($W$6:$W$3326)&lt;&gt;ROW(W932))*((R932=0)*($R$6:$R$3326&gt;0)+(R932&gt;0)*($R$6:$R$3326=0)))&gt;0,"SALONES UNIDOS",IF(SUMPRODUCT((W932=$W$6:$W$3326)*(AH932=$AH$6:$AH$3326)*((AN932&lt;$AO$6:$AO$3326)*(AO932&gt;$AN$6:$AN$3326))*(ROW($W$6:$W$3326)&lt;&gt;ROW(W932)))&gt;0,"CRUZADO","Sin cruce")))</f>
        <v>SALONES UNIDOS</v>
      </c>
      <c r="AQ932" s="97" t="str">
        <f t="shared" si="542"/>
        <v>IN3PRINCIPALDHV2</v>
      </c>
      <c r="AR932" s="97" t="str" cm="1">
        <f t="array" ref="AR932">IF(AQ932="","",IF(SUMPRODUCT((AQ932=$AQ$6:$AQ$3326)*(AH932=$AH$6:$AH$3326)*(AN932=$AN$6:$AN$3326)*(AO932=$AO$6:$AO$3326)*(ROW($AQ$6:$AQ$3326)&lt;&gt;ROW(AQ932))*((R932=0)*($R$6:$R$3326&gt;0)+(R932&gt;0)*($R$6:$R$3326=0)))&gt;0,"SALONES UNIDOS",IF(SUMPRODUCT((AQ932=$AQ$6:$AQ$3326)*(AH932=$AH$6:$AH$3326)*((AN932&lt;$AO$6:$AO$3326)*(AO932&gt;$AN$6:$AN$3326))*(ROW($AQ$6:$AQ$3326)&lt;&gt;ROW(AQ932)))&gt;0,"CRUZADO","Sin cruce")))</f>
        <v>Sin cruce</v>
      </c>
    </row>
    <row r="933" spans="3:44" ht="15.6" hidden="1" customHeight="1" x14ac:dyDescent="0.2">
      <c r="C933" s="12" t="s">
        <v>639</v>
      </c>
      <c r="D933" s="94" t="s">
        <v>958</v>
      </c>
      <c r="E933" s="94">
        <v>20261</v>
      </c>
      <c r="F933" s="12" t="s">
        <v>23</v>
      </c>
      <c r="G933" s="12" t="s">
        <v>20</v>
      </c>
      <c r="H933" s="12" t="s">
        <v>57</v>
      </c>
      <c r="I933" s="12">
        <v>4</v>
      </c>
      <c r="J933" s="12" t="s">
        <v>16</v>
      </c>
      <c r="K933" s="95" t="s">
        <v>1224</v>
      </c>
      <c r="L933" s="67" t="s">
        <v>1225</v>
      </c>
      <c r="M933" s="94" t="s">
        <v>643</v>
      </c>
      <c r="N933" s="94" t="s">
        <v>644</v>
      </c>
      <c r="O933" s="12" t="s">
        <v>512</v>
      </c>
      <c r="P933" s="94">
        <v>0</v>
      </c>
      <c r="Q933" s="94">
        <v>2</v>
      </c>
      <c r="R933" s="112">
        <v>2</v>
      </c>
      <c r="S933" s="94">
        <v>4</v>
      </c>
      <c r="T933" s="39"/>
      <c r="U933" s="24">
        <v>18</v>
      </c>
      <c r="V933" s="24" t="str">
        <f>IF(W933="","",IFERROR(INDEX(#REF!,MATCH(W933,#REF!,0)),"NUEVO"))</f>
        <v>NUEVO</v>
      </c>
      <c r="W933" s="96" t="s">
        <v>280</v>
      </c>
      <c r="X933" s="49" t="s">
        <v>96</v>
      </c>
      <c r="Y933" s="94" t="s">
        <v>700</v>
      </c>
      <c r="Z933" s="94" t="s">
        <v>647</v>
      </c>
      <c r="AA933" s="94"/>
      <c r="AB933" s="94"/>
      <c r="AC933" s="94"/>
      <c r="AD933" s="94" t="s">
        <v>1159</v>
      </c>
      <c r="AE933" s="94"/>
      <c r="AF933" s="94" t="s">
        <v>700</v>
      </c>
      <c r="AG933" s="24" t="str">
        <f t="shared" ref="AG933" si="548">IF(AND(P933&gt;0,Q933&gt;0),"TP",IF(AND(P933&gt;0,Q933=0),"T","P"))</f>
        <v>P</v>
      </c>
      <c r="AH933" s="94">
        <v>3</v>
      </c>
      <c r="AI933" s="94">
        <v>15</v>
      </c>
      <c r="AJ933" s="94">
        <v>10</v>
      </c>
      <c r="AK933" s="94">
        <v>16</v>
      </c>
      <c r="AL933" s="94">
        <v>50</v>
      </c>
      <c r="AM933" s="24">
        <f t="shared" ref="AM933" si="549">IF(R933=0,0,IF(AI933="",R933,IF(X933="HIBRIDO VIRTUAL",0,((((AK933/24)+(AL933/1440))-((AI933/24)+(AJ933/1440)))*1440/50))))</f>
        <v>1.9999999999999993</v>
      </c>
      <c r="AN933" s="97">
        <f t="shared" ref="AN933" si="550">AI933/24+AJ933/1440</f>
        <v>0.63194444444444442</v>
      </c>
      <c r="AO933" s="97">
        <f t="shared" ref="AO933" si="551">AK933/24+AL933/1440</f>
        <v>0.70138888888888884</v>
      </c>
      <c r="AP933" s="24" t="str" cm="1">
        <f t="array" ref="AP933">IF(W933="","",IF(SUMPRODUCT((W933=$W$6:$W$3326)*(AH933=$AH$6:$AH$3326)*(AN933=$AN$6:$AN$3326)*(AO933=$AO$6:$AO$3326)*(ROW($W$6:$W$3326)&lt;&gt;ROW(W933))*((R933=0)*($R$6:$R$3326&gt;0)+(R933&gt;0)*($R$6:$R$3326=0)))&gt;0,"SALONES UNIDOS",IF(SUMPRODUCT((W933=$W$6:$W$3326)*(AH933=$AH$6:$AH$3326)*((AN933&lt;$AO$6:$AO$3326)*(AO933&gt;$AN$6:$AN$3326))*(ROW($W$6:$W$3326)&lt;&gt;ROW(W933)))&gt;0,"CRUZADO","Sin cruce")))</f>
        <v>Sin cruce</v>
      </c>
      <c r="AQ933" s="97" t="str">
        <f t="shared" ref="AQ933" si="552">TRIM(CONCATENATE(H933,I933,F933,J933))</f>
        <v>IN4PRINCIPALA</v>
      </c>
      <c r="AR933" s="97" t="str" cm="1">
        <f t="array" ref="AR933">IF(AQ933="","",IF(SUMPRODUCT((AQ933=$AQ$6:$AQ$3326)*(AH933=$AH$6:$AH$3326)*(AN933=$AN$6:$AN$3326)*(AO933=$AO$6:$AO$3326)*(ROW($AQ$6:$AQ$3326)&lt;&gt;ROW(AQ933))*((R933=0)*($R$6:$R$3326&gt;0)+(R933&gt;0)*($R$6:$R$3326=0)))&gt;0,"SALONES UNIDOS",IF(SUMPRODUCT((AQ933=$AQ$6:$AQ$3326)*(AH933=$AH$6:$AH$3326)*((AN933&lt;$AO$6:$AO$3326)*(AO933&gt;$AN$6:$AN$3326))*(ROW($AQ$6:$AQ$3326)&lt;&gt;ROW(AQ933)))&gt;0,"CRUZADO","Sin cruce")))</f>
        <v>Sin cruce</v>
      </c>
    </row>
    <row r="934" spans="3:44" ht="15.6" hidden="1" customHeight="1" x14ac:dyDescent="0.2">
      <c r="C934" s="12" t="s">
        <v>639</v>
      </c>
      <c r="D934" s="94" t="s">
        <v>958</v>
      </c>
      <c r="E934" s="94">
        <v>20261</v>
      </c>
      <c r="F934" s="12" t="s">
        <v>23</v>
      </c>
      <c r="G934" s="12" t="s">
        <v>20</v>
      </c>
      <c r="H934" s="12" t="s">
        <v>57</v>
      </c>
      <c r="I934" s="12">
        <v>4</v>
      </c>
      <c r="J934" s="12" t="s">
        <v>16</v>
      </c>
      <c r="K934" s="95" t="s">
        <v>1224</v>
      </c>
      <c r="L934" s="67" t="s">
        <v>1225</v>
      </c>
      <c r="M934" s="94" t="s">
        <v>643</v>
      </c>
      <c r="N934" s="94" t="s">
        <v>644</v>
      </c>
      <c r="O934" s="12" t="s">
        <v>512</v>
      </c>
      <c r="P934" s="94">
        <v>3</v>
      </c>
      <c r="Q934" s="94">
        <v>0</v>
      </c>
      <c r="R934" s="112">
        <v>3</v>
      </c>
      <c r="S934" s="94">
        <v>4</v>
      </c>
      <c r="T934" s="39"/>
      <c r="U934" s="24">
        <v>18</v>
      </c>
      <c r="V934" s="24" t="str">
        <f>IF(W934="","",IFERROR(INDEX(#REF!,MATCH(W934,#REF!,0)),"NUEVO"))</f>
        <v>NUEVO</v>
      </c>
      <c r="W934" s="96" t="s">
        <v>280</v>
      </c>
      <c r="X934" s="49" t="s">
        <v>96</v>
      </c>
      <c r="Y934" s="94" t="s">
        <v>700</v>
      </c>
      <c r="Z934" s="94" t="s">
        <v>647</v>
      </c>
      <c r="AA934" s="94" t="s">
        <v>41</v>
      </c>
      <c r="AB934" s="94" t="s">
        <v>1191</v>
      </c>
      <c r="AC934" s="94"/>
      <c r="AD934" s="94"/>
      <c r="AE934" s="94"/>
      <c r="AF934" s="94" t="s">
        <v>700</v>
      </c>
      <c r="AG934" s="24" t="str">
        <f t="shared" si="538"/>
        <v>T</v>
      </c>
      <c r="AH934" s="94">
        <v>3</v>
      </c>
      <c r="AI934" s="94">
        <v>16</v>
      </c>
      <c r="AJ934" s="94">
        <v>50</v>
      </c>
      <c r="AK934" s="94">
        <v>19</v>
      </c>
      <c r="AL934" s="94">
        <v>20</v>
      </c>
      <c r="AM934" s="24">
        <f t="shared" si="539"/>
        <v>2.9999999999999987</v>
      </c>
      <c r="AN934" s="97">
        <f t="shared" si="540"/>
        <v>0.70138888888888884</v>
      </c>
      <c r="AO934" s="97">
        <f t="shared" si="541"/>
        <v>0.80555555555555547</v>
      </c>
      <c r="AP934" s="24" t="str" cm="1">
        <f t="array" ref="AP934">IF(W934="","",IF(SUMPRODUCT((W934=$W$6:$W$3326)*(AH934=$AH$6:$AH$3326)*(AN934=$AN$6:$AN$3326)*(AO934=$AO$6:$AO$3326)*(ROW($W$6:$W$3326)&lt;&gt;ROW(W934))*((R934=0)*($R$6:$R$3326&gt;0)+(R934&gt;0)*($R$6:$R$3326=0)))&gt;0,"SALONES UNIDOS",IF(SUMPRODUCT((W934=$W$6:$W$3326)*(AH934=$AH$6:$AH$3326)*((AN934&lt;$AO$6:$AO$3326)*(AO934&gt;$AN$6:$AN$3326))*(ROW($W$6:$W$3326)&lt;&gt;ROW(W934)))&gt;0,"CRUZADO","Sin cruce")))</f>
        <v>Sin cruce</v>
      </c>
      <c r="AQ934" s="97" t="str">
        <f t="shared" si="542"/>
        <v>IN4PRINCIPALA</v>
      </c>
      <c r="AR934" s="97" t="str" cm="1">
        <f t="array" ref="AR934">IF(AQ934="","",IF(SUMPRODUCT((AQ934=$AQ$6:$AQ$3326)*(AH934=$AH$6:$AH$3326)*(AN934=$AN$6:$AN$3326)*(AO934=$AO$6:$AO$3326)*(ROW($AQ$6:$AQ$3326)&lt;&gt;ROW(AQ934))*((R934=0)*($R$6:$R$3326&gt;0)+(R934&gt;0)*($R$6:$R$3326=0)))&gt;0,"SALONES UNIDOS",IF(SUMPRODUCT((AQ934=$AQ$6:$AQ$3326)*(AH934=$AH$6:$AH$3326)*((AN934&lt;$AO$6:$AO$3326)*(AO934&gt;$AN$6:$AN$3326))*(ROW($AQ$6:$AQ$3326)&lt;&gt;ROW(AQ934)))&gt;0,"CRUZADO","Sin cruce")))</f>
        <v>Sin cruce</v>
      </c>
    </row>
    <row r="935" spans="3:44" ht="18" hidden="1" customHeight="1" x14ac:dyDescent="0.2">
      <c r="C935" s="12" t="s">
        <v>639</v>
      </c>
      <c r="D935" s="94" t="s">
        <v>958</v>
      </c>
      <c r="E935" s="94">
        <v>20261</v>
      </c>
      <c r="F935" s="12" t="s">
        <v>23</v>
      </c>
      <c r="G935" s="12" t="s">
        <v>20</v>
      </c>
      <c r="H935" s="12" t="s">
        <v>57</v>
      </c>
      <c r="I935" s="12">
        <v>4</v>
      </c>
      <c r="J935" s="12" t="s">
        <v>16</v>
      </c>
      <c r="K935" s="95" t="s">
        <v>1226</v>
      </c>
      <c r="L935" s="67" t="s">
        <v>1161</v>
      </c>
      <c r="M935" s="94" t="s">
        <v>658</v>
      </c>
      <c r="N935" s="94" t="s">
        <v>644</v>
      </c>
      <c r="O935" s="12" t="s">
        <v>512</v>
      </c>
      <c r="P935" s="94">
        <v>3</v>
      </c>
      <c r="Q935" s="94">
        <v>0</v>
      </c>
      <c r="R935" s="112">
        <v>3</v>
      </c>
      <c r="S935" s="94">
        <v>4</v>
      </c>
      <c r="T935" s="39"/>
      <c r="U935" s="24">
        <v>18</v>
      </c>
      <c r="V935" s="24" t="str">
        <f>IF(W935="","",IFERROR(INDEX(#REF!,MATCH(W935,#REF!,0)),"NUEVO"))</f>
        <v>NUEVO</v>
      </c>
      <c r="W935" s="96" t="s">
        <v>352</v>
      </c>
      <c r="X935" s="49" t="s">
        <v>96</v>
      </c>
      <c r="Y935" s="94" t="s">
        <v>802</v>
      </c>
      <c r="Z935" s="94" t="s">
        <v>647</v>
      </c>
      <c r="AA935" s="94" t="s">
        <v>41</v>
      </c>
      <c r="AB935" s="94" t="s">
        <v>1191</v>
      </c>
      <c r="AC935" s="94"/>
      <c r="AD935" s="24"/>
      <c r="AE935" s="94"/>
      <c r="AF935" s="94" t="s">
        <v>802</v>
      </c>
      <c r="AG935" s="24" t="str">
        <f t="shared" ref="AG935" si="553">IF(AND(P935&gt;0,Q935&gt;0),"TP",IF(AND(P935&gt;0,Q935=0),"T","P"))</f>
        <v>T</v>
      </c>
      <c r="AH935" s="94">
        <v>2</v>
      </c>
      <c r="AI935" s="94">
        <v>8</v>
      </c>
      <c r="AJ935" s="94">
        <v>30</v>
      </c>
      <c r="AK935" s="94">
        <v>11</v>
      </c>
      <c r="AL935" s="94">
        <v>0</v>
      </c>
      <c r="AM935" s="24">
        <f t="shared" ref="AM935" si="554">IF(R935=0,0,IF(AI935="",R935,IF(X935="HIBRIDO VIRTUAL",0,((((AK935/24)+(AL935/1440))-((AI935/24)+(AJ935/1440)))*1440/50))))</f>
        <v>3.0000000000000004</v>
      </c>
      <c r="AN935" s="97">
        <f t="shared" ref="AN935" si="555">AI935/24+AJ935/1440</f>
        <v>0.35416666666666663</v>
      </c>
      <c r="AO935" s="97">
        <f t="shared" ref="AO935" si="556">AK935/24+AL935/1440</f>
        <v>0.45833333333333331</v>
      </c>
      <c r="AP935" s="24" t="str" cm="1">
        <f t="array" ref="AP935">IF(W935="","",IF(SUMPRODUCT((W935=$W$6:$W$3326)*(AH935=$AH$6:$AH$3326)*(AN935=$AN$6:$AN$3326)*(AO935=$AO$6:$AO$3326)*(ROW($W$6:$W$3326)&lt;&gt;ROW(W935))*((R935=0)*($R$6:$R$3326&gt;0)+(R935&gt;0)*($R$6:$R$3326=0)))&gt;0,"SALONES UNIDOS",IF(SUMPRODUCT((W935=$W$6:$W$3326)*(AH935=$AH$6:$AH$3326)*((AN935&lt;$AO$6:$AO$3326)*(AO935&gt;$AN$6:$AN$3326))*(ROW($W$6:$W$3326)&lt;&gt;ROW(W935)))&gt;0,"CRUZADO","Sin cruce")))</f>
        <v>Sin cruce</v>
      </c>
      <c r="AQ935" s="97" t="str">
        <f t="shared" ref="AQ935" si="557">TRIM(CONCATENATE(H935,I935,F935,J935))</f>
        <v>IN4PRINCIPALA</v>
      </c>
      <c r="AR935" s="97" t="str" cm="1">
        <f t="array" ref="AR935">IF(AQ935="","",IF(SUMPRODUCT((AQ935=$AQ$6:$AQ$3326)*(AH935=$AH$6:$AH$3326)*(AN935=$AN$6:$AN$3326)*(AO935=$AO$6:$AO$3326)*(ROW($AQ$6:$AQ$3326)&lt;&gt;ROW(AQ935))*((R935=0)*($R$6:$R$3326&gt;0)+(R935&gt;0)*($R$6:$R$3326=0)))&gt;0,"SALONES UNIDOS",IF(SUMPRODUCT((AQ935=$AQ$6:$AQ$3326)*(AH935=$AH$6:$AH$3326)*((AN935&lt;$AO$6:$AO$3326)*(AO935&gt;$AN$6:$AN$3326))*(ROW($AQ$6:$AQ$3326)&lt;&gt;ROW(AQ935)))&gt;0,"CRUZADO","Sin cruce")))</f>
        <v>Sin cruce</v>
      </c>
    </row>
    <row r="936" spans="3:44" ht="15.6" hidden="1" customHeight="1" x14ac:dyDescent="0.2">
      <c r="C936" s="12" t="s">
        <v>639</v>
      </c>
      <c r="D936" s="94" t="s">
        <v>958</v>
      </c>
      <c r="E936" s="94">
        <v>20261</v>
      </c>
      <c r="F936" s="12" t="s">
        <v>23</v>
      </c>
      <c r="G936" s="12" t="s">
        <v>20</v>
      </c>
      <c r="H936" s="12" t="s">
        <v>57</v>
      </c>
      <c r="I936" s="12">
        <v>4</v>
      </c>
      <c r="J936" s="12" t="s">
        <v>16</v>
      </c>
      <c r="K936" s="95" t="s">
        <v>1226</v>
      </c>
      <c r="L936" s="67" t="s">
        <v>1161</v>
      </c>
      <c r="M936" s="94" t="s">
        <v>658</v>
      </c>
      <c r="N936" s="94" t="s">
        <v>644</v>
      </c>
      <c r="O936" s="12" t="s">
        <v>512</v>
      </c>
      <c r="P936" s="94">
        <v>0</v>
      </c>
      <c r="Q936" s="94">
        <v>2</v>
      </c>
      <c r="R936" s="112">
        <v>2</v>
      </c>
      <c r="S936" s="94">
        <v>4</v>
      </c>
      <c r="T936" s="39"/>
      <c r="U936" s="24">
        <v>18</v>
      </c>
      <c r="V936" s="24" t="str">
        <f>IF(W936="","",IFERROR(INDEX(#REF!,MATCH(W936,#REF!,0)),"NUEVO"))</f>
        <v>NUEVO</v>
      </c>
      <c r="W936" s="96" t="s">
        <v>352</v>
      </c>
      <c r="X936" s="49" t="s">
        <v>96</v>
      </c>
      <c r="Y936" s="94" t="s">
        <v>802</v>
      </c>
      <c r="Z936" s="94" t="s">
        <v>647</v>
      </c>
      <c r="AA936" s="94"/>
      <c r="AB936" s="94"/>
      <c r="AC936" s="94"/>
      <c r="AD936" s="24" t="s">
        <v>1151</v>
      </c>
      <c r="AE936" s="94"/>
      <c r="AF936" s="94" t="s">
        <v>802</v>
      </c>
      <c r="AG936" s="24" t="str">
        <f t="shared" si="538"/>
        <v>P</v>
      </c>
      <c r="AH936" s="94">
        <v>2</v>
      </c>
      <c r="AI936" s="94">
        <v>11</v>
      </c>
      <c r="AJ936" s="94">
        <v>0</v>
      </c>
      <c r="AK936" s="94">
        <v>12</v>
      </c>
      <c r="AL936" s="94">
        <v>40</v>
      </c>
      <c r="AM936" s="24">
        <f t="shared" si="539"/>
        <v>2.0000000000000009</v>
      </c>
      <c r="AN936" s="97">
        <f t="shared" si="540"/>
        <v>0.45833333333333331</v>
      </c>
      <c r="AO936" s="97">
        <f t="shared" si="541"/>
        <v>0.52777777777777779</v>
      </c>
      <c r="AP936" s="24" t="str" cm="1">
        <f t="array" ref="AP936">IF(W936="","",IF(SUMPRODUCT((W936=$W$6:$W$3326)*(AH936=$AH$6:$AH$3326)*(AN936=$AN$6:$AN$3326)*(AO936=$AO$6:$AO$3326)*(ROW($W$6:$W$3326)&lt;&gt;ROW(W936))*((R936=0)*($R$6:$R$3326&gt;0)+(R936&gt;0)*($R$6:$R$3326=0)))&gt;0,"SALONES UNIDOS",IF(SUMPRODUCT((W936=$W$6:$W$3326)*(AH936=$AH$6:$AH$3326)*((AN936&lt;$AO$6:$AO$3326)*(AO936&gt;$AN$6:$AN$3326))*(ROW($W$6:$W$3326)&lt;&gt;ROW(W936)))&gt;0,"CRUZADO","Sin cruce")))</f>
        <v>Sin cruce</v>
      </c>
      <c r="AQ936" s="97" t="str">
        <f t="shared" si="542"/>
        <v>IN4PRINCIPALA</v>
      </c>
      <c r="AR936" s="97" t="str" cm="1">
        <f t="array" ref="AR936">IF(AQ936="","",IF(SUMPRODUCT((AQ936=$AQ$6:$AQ$3326)*(AH936=$AH$6:$AH$3326)*(AN936=$AN$6:$AN$3326)*(AO936=$AO$6:$AO$3326)*(ROW($AQ$6:$AQ$3326)&lt;&gt;ROW(AQ936))*((R936=0)*($R$6:$R$3326&gt;0)+(R936&gt;0)*($R$6:$R$3326=0)))&gt;0,"SALONES UNIDOS",IF(SUMPRODUCT((AQ936=$AQ$6:$AQ$3326)*(AH936=$AH$6:$AH$3326)*((AN936&lt;$AO$6:$AO$3326)*(AO936&gt;$AN$6:$AN$3326))*(ROW($AQ$6:$AQ$3326)&lt;&gt;ROW(AQ936)))&gt;0,"CRUZADO","Sin cruce")))</f>
        <v>Sin cruce</v>
      </c>
    </row>
    <row r="937" spans="3:44" ht="15.6" hidden="1" customHeight="1" x14ac:dyDescent="0.2">
      <c r="C937" s="12" t="s">
        <v>639</v>
      </c>
      <c r="D937" s="94" t="s">
        <v>958</v>
      </c>
      <c r="E937" s="94">
        <v>20261</v>
      </c>
      <c r="F937" s="12" t="s">
        <v>23</v>
      </c>
      <c r="G937" s="12" t="s">
        <v>20</v>
      </c>
      <c r="H937" s="12" t="s">
        <v>57</v>
      </c>
      <c r="I937" s="12">
        <v>4</v>
      </c>
      <c r="J937" s="12" t="s">
        <v>16</v>
      </c>
      <c r="K937" s="95" t="s">
        <v>1227</v>
      </c>
      <c r="L937" s="67" t="s">
        <v>1228</v>
      </c>
      <c r="M937" s="94" t="s">
        <v>643</v>
      </c>
      <c r="N937" s="94" t="s">
        <v>644</v>
      </c>
      <c r="O937" s="12" t="s">
        <v>512</v>
      </c>
      <c r="P937" s="94">
        <v>0</v>
      </c>
      <c r="Q937" s="94">
        <v>2</v>
      </c>
      <c r="R937" s="112">
        <v>2</v>
      </c>
      <c r="S937" s="94">
        <v>4</v>
      </c>
      <c r="T937" s="39"/>
      <c r="U937" s="24">
        <v>18</v>
      </c>
      <c r="V937" s="24" t="str">
        <f>IF(W937="","",IFERROR(INDEX(#REF!,MATCH(W937,#REF!,0)),"NUEVO"))</f>
        <v>NUEVO</v>
      </c>
      <c r="W937" s="96" t="s">
        <v>205</v>
      </c>
      <c r="X937" s="49" t="s">
        <v>892</v>
      </c>
      <c r="Y937" s="94" t="s">
        <v>802</v>
      </c>
      <c r="Z937" s="94" t="s">
        <v>1219</v>
      </c>
      <c r="AA937" s="94"/>
      <c r="AB937" s="94"/>
      <c r="AC937" s="94"/>
      <c r="AD937" s="94" t="s">
        <v>1026</v>
      </c>
      <c r="AE937" s="94"/>
      <c r="AF937" s="94" t="s">
        <v>802</v>
      </c>
      <c r="AG937" s="24" t="str">
        <f t="shared" ref="AG937" si="558">IF(AND(P937&gt;0,Q937&gt;0),"TP",IF(AND(P937&gt;0,Q937=0),"T","P"))</f>
        <v>P</v>
      </c>
      <c r="AH937" s="94">
        <v>1</v>
      </c>
      <c r="AI937" s="94">
        <v>8</v>
      </c>
      <c r="AJ937" s="94">
        <v>30</v>
      </c>
      <c r="AK937" s="94">
        <v>10</v>
      </c>
      <c r="AL937" s="94">
        <v>10</v>
      </c>
      <c r="AM937" s="24">
        <f t="shared" ref="AM937" si="559">IF(R937=0,0,IF(AI937="",R937,IF(X937="HIBRIDO VIRTUAL",0,((((AK937/24)+(AL937/1440))-((AI937/24)+(AJ937/1440)))*1440/50))))</f>
        <v>2.0000000000000009</v>
      </c>
      <c r="AN937" s="97">
        <f t="shared" ref="AN937" si="560">AI937/24+AJ937/1440</f>
        <v>0.35416666666666663</v>
      </c>
      <c r="AO937" s="97">
        <f t="shared" ref="AO937" si="561">AK937/24+AL937/1440</f>
        <v>0.4236111111111111</v>
      </c>
      <c r="AP937" s="24" t="str" cm="1">
        <f t="array" ref="AP937">IF(W937="","",IF(SUMPRODUCT((W937=$W$6:$W$3326)*(AH937=$AH$6:$AH$3326)*(AN937=$AN$6:$AN$3326)*(AO937=$AO$6:$AO$3326)*(ROW($W$6:$W$3326)&lt;&gt;ROW(W937))*((R937=0)*($R$6:$R$3326&gt;0)+(R937&gt;0)*($R$6:$R$3326=0)))&gt;0,"SALONES UNIDOS",IF(SUMPRODUCT((W937=$W$6:$W$3326)*(AH937=$AH$6:$AH$3326)*((AN937&lt;$AO$6:$AO$3326)*(AO937&gt;$AN$6:$AN$3326))*(ROW($W$6:$W$3326)&lt;&gt;ROW(W937)))&gt;0,"CRUZADO","Sin cruce")))</f>
        <v>Sin cruce</v>
      </c>
      <c r="AQ937" s="97" t="str">
        <f t="shared" ref="AQ937" si="562">TRIM(CONCATENATE(H937,I937,F937,J937))</f>
        <v>IN4PRINCIPALA</v>
      </c>
      <c r="AR937" s="97" t="str" cm="1">
        <f t="array" ref="AR937">IF(AQ937="","",IF(SUMPRODUCT((AQ937=$AQ$6:$AQ$3326)*(AH937=$AH$6:$AH$3326)*(AN937=$AN$6:$AN$3326)*(AO937=$AO$6:$AO$3326)*(ROW($AQ$6:$AQ$3326)&lt;&gt;ROW(AQ937))*((R937=0)*($R$6:$R$3326&gt;0)+(R937&gt;0)*($R$6:$R$3326=0)))&gt;0,"SALONES UNIDOS",IF(SUMPRODUCT((AQ937=$AQ$6:$AQ$3326)*(AH937=$AH$6:$AH$3326)*((AN937&lt;$AO$6:$AO$3326)*(AO937&gt;$AN$6:$AN$3326))*(ROW($AQ$6:$AQ$3326)&lt;&gt;ROW(AQ937)))&gt;0,"CRUZADO","Sin cruce")))</f>
        <v>Sin cruce</v>
      </c>
    </row>
    <row r="938" spans="3:44" ht="15.6" hidden="1" customHeight="1" x14ac:dyDescent="0.2">
      <c r="C938" s="12" t="s">
        <v>639</v>
      </c>
      <c r="D938" s="94" t="s">
        <v>958</v>
      </c>
      <c r="E938" s="94">
        <v>20261</v>
      </c>
      <c r="F938" s="12" t="s">
        <v>23</v>
      </c>
      <c r="G938" s="12" t="s">
        <v>20</v>
      </c>
      <c r="H938" s="12" t="s">
        <v>57</v>
      </c>
      <c r="I938" s="12">
        <v>4</v>
      </c>
      <c r="J938" s="12" t="s">
        <v>16</v>
      </c>
      <c r="K938" s="95" t="s">
        <v>1227</v>
      </c>
      <c r="L938" s="67" t="s">
        <v>1228</v>
      </c>
      <c r="M938" s="94" t="s">
        <v>643</v>
      </c>
      <c r="N938" s="94" t="s">
        <v>644</v>
      </c>
      <c r="O938" s="12" t="s">
        <v>512</v>
      </c>
      <c r="P938" s="94">
        <v>3</v>
      </c>
      <c r="Q938" s="94">
        <v>0</v>
      </c>
      <c r="R938" s="112">
        <v>3</v>
      </c>
      <c r="S938" s="94">
        <v>4</v>
      </c>
      <c r="T938" s="39"/>
      <c r="U938" s="24">
        <v>18</v>
      </c>
      <c r="V938" s="24" t="str">
        <f>IF(W938="","",IFERROR(INDEX(#REF!,MATCH(W938,#REF!,0)),"NUEVO"))</f>
        <v>NUEVO</v>
      </c>
      <c r="W938" s="96" t="s">
        <v>205</v>
      </c>
      <c r="X938" s="49" t="s">
        <v>892</v>
      </c>
      <c r="Y938" s="94" t="s">
        <v>802</v>
      </c>
      <c r="Z938" s="94" t="s">
        <v>1219</v>
      </c>
      <c r="AA938" s="94" t="s">
        <v>41</v>
      </c>
      <c r="AB938" s="94" t="s">
        <v>1191</v>
      </c>
      <c r="AC938" s="94"/>
      <c r="AD938" s="94"/>
      <c r="AE938" s="94"/>
      <c r="AF938" s="94" t="s">
        <v>802</v>
      </c>
      <c r="AG938" s="24" t="str">
        <f t="shared" si="538"/>
        <v>T</v>
      </c>
      <c r="AH938" s="94">
        <v>1</v>
      </c>
      <c r="AI938" s="94">
        <v>10</v>
      </c>
      <c r="AJ938" s="94">
        <v>10</v>
      </c>
      <c r="AK938" s="94">
        <v>12</v>
      </c>
      <c r="AL938" s="94">
        <v>40</v>
      </c>
      <c r="AM938" s="24">
        <f t="shared" si="539"/>
        <v>3.0000000000000004</v>
      </c>
      <c r="AN938" s="97">
        <f t="shared" si="540"/>
        <v>0.4236111111111111</v>
      </c>
      <c r="AO938" s="97">
        <f t="shared" si="541"/>
        <v>0.52777777777777779</v>
      </c>
      <c r="AP938" s="24" t="str" cm="1">
        <f t="array" ref="AP938">IF(W938="","",IF(SUMPRODUCT((W938=$W$6:$W$3326)*(AH938=$AH$6:$AH$3326)*(AN938=$AN$6:$AN$3326)*(AO938=$AO$6:$AO$3326)*(ROW($W$6:$W$3326)&lt;&gt;ROW(W938))*((R938=0)*($R$6:$R$3326&gt;0)+(R938&gt;0)*($R$6:$R$3326=0)))&gt;0,"SALONES UNIDOS",IF(SUMPRODUCT((W938=$W$6:$W$3326)*(AH938=$AH$6:$AH$3326)*((AN938&lt;$AO$6:$AO$3326)*(AO938&gt;$AN$6:$AN$3326))*(ROW($W$6:$W$3326)&lt;&gt;ROW(W938)))&gt;0,"CRUZADO","Sin cruce")))</f>
        <v>Sin cruce</v>
      </c>
      <c r="AQ938" s="97" t="str">
        <f t="shared" si="542"/>
        <v>IN4PRINCIPALA</v>
      </c>
      <c r="AR938" s="97" t="str" cm="1">
        <f t="array" ref="AR938">IF(AQ938="","",IF(SUMPRODUCT((AQ938=$AQ$6:$AQ$3326)*(AH938=$AH$6:$AH$3326)*(AN938=$AN$6:$AN$3326)*(AO938=$AO$6:$AO$3326)*(ROW($AQ$6:$AQ$3326)&lt;&gt;ROW(AQ938))*((R938=0)*($R$6:$R$3326&gt;0)+(R938&gt;0)*($R$6:$R$3326=0)))&gt;0,"SALONES UNIDOS",IF(SUMPRODUCT((AQ938=$AQ$6:$AQ$3326)*(AH938=$AH$6:$AH$3326)*((AN938&lt;$AO$6:$AO$3326)*(AO938&gt;$AN$6:$AN$3326))*(ROW($AQ$6:$AQ$3326)&lt;&gt;ROW(AQ938)))&gt;0,"CRUZADO","Sin cruce")))</f>
        <v>Sin cruce</v>
      </c>
    </row>
    <row r="939" spans="3:44" ht="15.6" hidden="1" customHeight="1" x14ac:dyDescent="0.2">
      <c r="C939" s="12" t="s">
        <v>639</v>
      </c>
      <c r="D939" s="94" t="s">
        <v>958</v>
      </c>
      <c r="E939" s="94">
        <v>20261</v>
      </c>
      <c r="F939" s="12" t="s">
        <v>23</v>
      </c>
      <c r="G939" s="12" t="s">
        <v>20</v>
      </c>
      <c r="H939" s="12" t="s">
        <v>57</v>
      </c>
      <c r="I939" s="12">
        <v>4</v>
      </c>
      <c r="J939" s="12" t="s">
        <v>16</v>
      </c>
      <c r="K939" s="95" t="s">
        <v>1229</v>
      </c>
      <c r="L939" s="67" t="s">
        <v>1230</v>
      </c>
      <c r="M939" s="94" t="s">
        <v>684</v>
      </c>
      <c r="N939" s="94" t="s">
        <v>644</v>
      </c>
      <c r="O939" s="12" t="s">
        <v>512</v>
      </c>
      <c r="P939" s="94">
        <v>4</v>
      </c>
      <c r="Q939" s="94">
        <v>0</v>
      </c>
      <c r="R939" s="112">
        <v>4</v>
      </c>
      <c r="S939" s="94">
        <v>4</v>
      </c>
      <c r="T939" s="39"/>
      <c r="U939" s="24">
        <v>18</v>
      </c>
      <c r="V939" s="24" t="str">
        <f>IF(W939="","",IFERROR(INDEX(#REF!,MATCH(W939,#REF!,0)),"NUEVO"))</f>
        <v>NUEVO</v>
      </c>
      <c r="W939" s="96" t="s">
        <v>100</v>
      </c>
      <c r="X939" s="49" t="s">
        <v>96</v>
      </c>
      <c r="Y939" s="94" t="s">
        <v>802</v>
      </c>
      <c r="Z939" s="94" t="s">
        <v>647</v>
      </c>
      <c r="AA939" s="94" t="s">
        <v>41</v>
      </c>
      <c r="AB939" s="94" t="s">
        <v>1191</v>
      </c>
      <c r="AC939" s="94"/>
      <c r="AD939" s="94"/>
      <c r="AE939" s="94"/>
      <c r="AF939" s="94" t="s">
        <v>802</v>
      </c>
      <c r="AG939" s="24" t="str">
        <f t="shared" si="538"/>
        <v>T</v>
      </c>
      <c r="AH939" s="94">
        <v>3</v>
      </c>
      <c r="AI939" s="94">
        <v>11</v>
      </c>
      <c r="AJ939" s="94">
        <v>50</v>
      </c>
      <c r="AK939" s="94">
        <v>15</v>
      </c>
      <c r="AL939" s="94">
        <v>10</v>
      </c>
      <c r="AM939" s="24">
        <f t="shared" si="539"/>
        <v>4</v>
      </c>
      <c r="AN939" s="97">
        <f t="shared" si="540"/>
        <v>0.49305555555555552</v>
      </c>
      <c r="AO939" s="97">
        <f t="shared" si="541"/>
        <v>0.63194444444444442</v>
      </c>
      <c r="AP939" s="24" t="str" cm="1">
        <f t="array" ref="AP939">IF(W939="","",IF(SUMPRODUCT((W939=$W$6:$W$3326)*(AH939=$AH$6:$AH$3326)*(AN939=$AN$6:$AN$3326)*(AO939=$AO$6:$AO$3326)*(ROW($W$6:$W$3326)&lt;&gt;ROW(W939))*((R939=0)*($R$6:$R$3326&gt;0)+(R939&gt;0)*($R$6:$R$3326=0)))&gt;0,"SALONES UNIDOS",IF(SUMPRODUCT((W939=$W$6:$W$3326)*(AH939=$AH$6:$AH$3326)*((AN939&lt;$AO$6:$AO$3326)*(AO939&gt;$AN$6:$AN$3326))*(ROW($W$6:$W$3326)&lt;&gt;ROW(W939)))&gt;0,"CRUZADO","Sin cruce")))</f>
        <v>Sin cruce</v>
      </c>
      <c r="AQ939" s="97" t="str">
        <f t="shared" si="542"/>
        <v>IN4PRINCIPALA</v>
      </c>
      <c r="AR939" s="97" t="str" cm="1">
        <f t="array" ref="AR939">IF(AQ939="","",IF(SUMPRODUCT((AQ939=$AQ$6:$AQ$3326)*(AH939=$AH$6:$AH$3326)*(AN939=$AN$6:$AN$3326)*(AO939=$AO$6:$AO$3326)*(ROW($AQ$6:$AQ$3326)&lt;&gt;ROW(AQ939))*((R939=0)*($R$6:$R$3326&gt;0)+(R939&gt;0)*($R$6:$R$3326=0)))&gt;0,"SALONES UNIDOS",IF(SUMPRODUCT((AQ939=$AQ$6:$AQ$3326)*(AH939=$AH$6:$AH$3326)*((AN939&lt;$AO$6:$AO$3326)*(AO939&gt;$AN$6:$AN$3326))*(ROW($AQ$6:$AQ$3326)&lt;&gt;ROW(AQ939)))&gt;0,"CRUZADO","Sin cruce")))</f>
        <v>Sin cruce</v>
      </c>
    </row>
    <row r="940" spans="3:44" ht="15.6" hidden="1" customHeight="1" x14ac:dyDescent="0.2">
      <c r="C940" s="12" t="s">
        <v>639</v>
      </c>
      <c r="D940" s="94" t="s">
        <v>958</v>
      </c>
      <c r="E940" s="94">
        <v>20261</v>
      </c>
      <c r="F940" s="12" t="s">
        <v>23</v>
      </c>
      <c r="G940" s="12" t="s">
        <v>20</v>
      </c>
      <c r="H940" s="12" t="s">
        <v>57</v>
      </c>
      <c r="I940" s="12">
        <v>4</v>
      </c>
      <c r="J940" s="12" t="s">
        <v>16</v>
      </c>
      <c r="K940" s="95" t="s">
        <v>1231</v>
      </c>
      <c r="L940" s="67" t="s">
        <v>1232</v>
      </c>
      <c r="M940" s="94" t="s">
        <v>658</v>
      </c>
      <c r="N940" s="94" t="s">
        <v>644</v>
      </c>
      <c r="O940" s="12" t="s">
        <v>512</v>
      </c>
      <c r="P940" s="94">
        <v>2</v>
      </c>
      <c r="Q940" s="94">
        <v>0</v>
      </c>
      <c r="R940" s="112">
        <v>2</v>
      </c>
      <c r="S940" s="94">
        <v>4</v>
      </c>
      <c r="T940" s="39"/>
      <c r="U940" s="24">
        <v>18</v>
      </c>
      <c r="V940" s="24" t="str">
        <f>IF(W940="","",IFERROR(INDEX(#REF!,MATCH(W940,#REF!,0)),"NUEVO"))</f>
        <v>NUEVO</v>
      </c>
      <c r="W940" s="96" t="s">
        <v>311</v>
      </c>
      <c r="X940" s="49" t="s">
        <v>96</v>
      </c>
      <c r="Y940" s="94" t="s">
        <v>700</v>
      </c>
      <c r="Z940" s="94" t="s">
        <v>647</v>
      </c>
      <c r="AA940" s="94"/>
      <c r="AB940" s="94"/>
      <c r="AC940" s="94"/>
      <c r="AD940" s="24" t="s">
        <v>1193</v>
      </c>
      <c r="AE940" s="94"/>
      <c r="AF940" s="94" t="s">
        <v>700</v>
      </c>
      <c r="AG940" s="24" t="str">
        <f t="shared" ref="AG940" si="563">IF(AND(P940&gt;0,Q940&gt;0),"TP",IF(AND(P940&gt;0,Q940=0),"T","P"))</f>
        <v>T</v>
      </c>
      <c r="AH940" s="94">
        <v>4</v>
      </c>
      <c r="AI940" s="94">
        <v>7</v>
      </c>
      <c r="AJ940" s="94">
        <v>40</v>
      </c>
      <c r="AK940" s="94">
        <v>9</v>
      </c>
      <c r="AL940" s="94">
        <v>20</v>
      </c>
      <c r="AM940" s="24">
        <f t="shared" ref="AM940" si="564">IF(R940=0,0,IF(AI940="",R940,IF(X940="HIBRIDO VIRTUAL",0,((((AK940/24)+(AL940/1440))-((AI940/24)+(AJ940/1440)))*1440/50))))</f>
        <v>1.9999999999999993</v>
      </c>
      <c r="AN940" s="97">
        <f t="shared" ref="AN940" si="565">AI940/24+AJ940/1440</f>
        <v>0.31944444444444448</v>
      </c>
      <c r="AO940" s="97">
        <f t="shared" ref="AO940" si="566">AK940/24+AL940/1440</f>
        <v>0.3888888888888889</v>
      </c>
      <c r="AP940" s="24" t="str" cm="1">
        <f t="array" ref="AP940">IF(W940="","",IF(SUMPRODUCT((W940=$W$6:$W$3326)*(AH940=$AH$6:$AH$3326)*(AN940=$AN$6:$AN$3326)*(AO940=$AO$6:$AO$3326)*(ROW($W$6:$W$3326)&lt;&gt;ROW(W940))*((R940=0)*($R$6:$R$3326&gt;0)+(R940&gt;0)*($R$6:$R$3326=0)))&gt;0,"SALONES UNIDOS",IF(SUMPRODUCT((W940=$W$6:$W$3326)*(AH940=$AH$6:$AH$3326)*((AN940&lt;$AO$6:$AO$3326)*(AO940&gt;$AN$6:$AN$3326))*(ROW($W$6:$W$3326)&lt;&gt;ROW(W940)))&gt;0,"CRUZADO","Sin cruce")))</f>
        <v>Sin cruce</v>
      </c>
      <c r="AQ940" s="97" t="str">
        <f t="shared" ref="AQ940" si="567">TRIM(CONCATENATE(H940,I940,F940,J940))</f>
        <v>IN4PRINCIPALA</v>
      </c>
      <c r="AR940" s="97" t="str" cm="1">
        <f t="array" ref="AR940">IF(AQ940="","",IF(SUMPRODUCT((AQ940=$AQ$6:$AQ$3326)*(AH940=$AH$6:$AH$3326)*(AN940=$AN$6:$AN$3326)*(AO940=$AO$6:$AO$3326)*(ROW($AQ$6:$AQ$3326)&lt;&gt;ROW(AQ940))*((R940=0)*($R$6:$R$3326&gt;0)+(R940&gt;0)*($R$6:$R$3326=0)))&gt;0,"SALONES UNIDOS",IF(SUMPRODUCT((AQ940=$AQ$6:$AQ$3326)*(AH940=$AH$6:$AH$3326)*((AN940&lt;$AO$6:$AO$3326)*(AO940&gt;$AN$6:$AN$3326))*(ROW($AQ$6:$AQ$3326)&lt;&gt;ROW(AQ940)))&gt;0,"CRUZADO","Sin cruce")))</f>
        <v>Sin cruce</v>
      </c>
    </row>
    <row r="941" spans="3:44" ht="15.6" hidden="1" customHeight="1" x14ac:dyDescent="0.2">
      <c r="C941" s="12" t="s">
        <v>639</v>
      </c>
      <c r="D941" s="94" t="s">
        <v>958</v>
      </c>
      <c r="E941" s="94">
        <v>20261</v>
      </c>
      <c r="F941" s="12" t="s">
        <v>23</v>
      </c>
      <c r="G941" s="12" t="s">
        <v>20</v>
      </c>
      <c r="H941" s="12" t="s">
        <v>57</v>
      </c>
      <c r="I941" s="12">
        <v>4</v>
      </c>
      <c r="J941" s="12" t="s">
        <v>16</v>
      </c>
      <c r="K941" s="95" t="s">
        <v>1231</v>
      </c>
      <c r="L941" s="67" t="s">
        <v>1232</v>
      </c>
      <c r="M941" s="94" t="s">
        <v>658</v>
      </c>
      <c r="N941" s="94" t="s">
        <v>644</v>
      </c>
      <c r="O941" s="12" t="s">
        <v>512</v>
      </c>
      <c r="P941" s="94">
        <v>3</v>
      </c>
      <c r="Q941" s="94">
        <v>0</v>
      </c>
      <c r="R941" s="112">
        <v>3</v>
      </c>
      <c r="S941" s="94">
        <v>4</v>
      </c>
      <c r="T941" s="39"/>
      <c r="U941" s="24">
        <v>18</v>
      </c>
      <c r="V941" s="24" t="str">
        <f>IF(W941="","",IFERROR(INDEX(#REF!,MATCH(W941,#REF!,0)),"NUEVO"))</f>
        <v>NUEVO</v>
      </c>
      <c r="W941" s="96" t="s">
        <v>311</v>
      </c>
      <c r="X941" s="49" t="s">
        <v>96</v>
      </c>
      <c r="Y941" s="94" t="s">
        <v>700</v>
      </c>
      <c r="Z941" s="94" t="s">
        <v>647</v>
      </c>
      <c r="AA941" s="94" t="s">
        <v>41</v>
      </c>
      <c r="AB941" s="94" t="s">
        <v>1191</v>
      </c>
      <c r="AC941" s="94"/>
      <c r="AD941" s="24"/>
      <c r="AE941" s="94"/>
      <c r="AF941" s="94" t="s">
        <v>700</v>
      </c>
      <c r="AG941" s="24" t="str">
        <f t="shared" si="538"/>
        <v>T</v>
      </c>
      <c r="AH941" s="94">
        <v>4</v>
      </c>
      <c r="AI941" s="94">
        <v>9</v>
      </c>
      <c r="AJ941" s="94">
        <v>20</v>
      </c>
      <c r="AK941" s="94">
        <v>11</v>
      </c>
      <c r="AL941" s="94">
        <v>50</v>
      </c>
      <c r="AM941" s="24">
        <f t="shared" si="539"/>
        <v>2.9999999999999987</v>
      </c>
      <c r="AN941" s="97">
        <f t="shared" si="540"/>
        <v>0.3888888888888889</v>
      </c>
      <c r="AO941" s="97">
        <f t="shared" si="541"/>
        <v>0.49305555555555552</v>
      </c>
      <c r="AP941" s="24" t="str" cm="1">
        <f t="array" ref="AP941">IF(W941="","",IF(SUMPRODUCT((W941=$W$6:$W$3326)*(AH941=$AH$6:$AH$3326)*(AN941=$AN$6:$AN$3326)*(AO941=$AO$6:$AO$3326)*(ROW($W$6:$W$3326)&lt;&gt;ROW(W941))*((R941=0)*($R$6:$R$3326&gt;0)+(R941&gt;0)*($R$6:$R$3326=0)))&gt;0,"SALONES UNIDOS",IF(SUMPRODUCT((W941=$W$6:$W$3326)*(AH941=$AH$6:$AH$3326)*((AN941&lt;$AO$6:$AO$3326)*(AO941&gt;$AN$6:$AN$3326))*(ROW($W$6:$W$3326)&lt;&gt;ROW(W941)))&gt;0,"CRUZADO","Sin cruce")))</f>
        <v>Sin cruce</v>
      </c>
      <c r="AQ941" s="97" t="str">
        <f t="shared" si="542"/>
        <v>IN4PRINCIPALA</v>
      </c>
      <c r="AR941" s="97" t="str" cm="1">
        <f t="array" ref="AR941">IF(AQ941="","",IF(SUMPRODUCT((AQ941=$AQ$6:$AQ$3326)*(AH941=$AH$6:$AH$3326)*(AN941=$AN$6:$AN$3326)*(AO941=$AO$6:$AO$3326)*(ROW($AQ$6:$AQ$3326)&lt;&gt;ROW(AQ941))*((R941=0)*($R$6:$R$3326&gt;0)+(R941&gt;0)*($R$6:$R$3326=0)))&gt;0,"SALONES UNIDOS",IF(SUMPRODUCT((AQ941=$AQ$6:$AQ$3326)*(AH941=$AH$6:$AH$3326)*((AN941&lt;$AO$6:$AO$3326)*(AO941&gt;$AN$6:$AN$3326))*(ROW($AQ$6:$AQ$3326)&lt;&gt;ROW(AQ941)))&gt;0,"CRUZADO","Sin cruce")))</f>
        <v>Sin cruce</v>
      </c>
    </row>
    <row r="942" spans="3:44" ht="15.6" hidden="1" customHeight="1" x14ac:dyDescent="0.2">
      <c r="C942" s="12" t="s">
        <v>639</v>
      </c>
      <c r="D942" s="94" t="s">
        <v>958</v>
      </c>
      <c r="E942" s="94">
        <v>20261</v>
      </c>
      <c r="F942" s="12" t="s">
        <v>23</v>
      </c>
      <c r="G942" s="12" t="s">
        <v>20</v>
      </c>
      <c r="H942" s="12" t="s">
        <v>57</v>
      </c>
      <c r="I942" s="12">
        <v>4</v>
      </c>
      <c r="J942" s="12" t="s">
        <v>16</v>
      </c>
      <c r="K942" s="95" t="s">
        <v>1233</v>
      </c>
      <c r="L942" s="67" t="s">
        <v>799</v>
      </c>
      <c r="M942" s="94" t="s">
        <v>658</v>
      </c>
      <c r="N942" s="94" t="s">
        <v>644</v>
      </c>
      <c r="O942" s="12" t="s">
        <v>521</v>
      </c>
      <c r="P942" s="94">
        <v>2</v>
      </c>
      <c r="Q942" s="94">
        <v>4</v>
      </c>
      <c r="R942" s="112">
        <v>6</v>
      </c>
      <c r="S942" s="94">
        <v>4</v>
      </c>
      <c r="T942" s="39"/>
      <c r="U942" s="24">
        <v>18</v>
      </c>
      <c r="V942" s="24" t="str">
        <f>IF(W942="","",IFERROR(INDEX(#REF!,MATCH(W942,#REF!,0)),"NUEVO"))</f>
        <v>NUEVO</v>
      </c>
      <c r="W942" s="96" t="s">
        <v>139</v>
      </c>
      <c r="X942" s="49" t="s">
        <v>95</v>
      </c>
      <c r="Y942" s="94" t="s">
        <v>700</v>
      </c>
      <c r="Z942" s="94" t="s">
        <v>647</v>
      </c>
      <c r="AA942" s="94"/>
      <c r="AB942" s="94"/>
      <c r="AC942" s="94"/>
      <c r="AD942" s="94"/>
      <c r="AE942" s="94"/>
      <c r="AF942" s="94" t="s">
        <v>700</v>
      </c>
      <c r="AG942" s="24" t="str">
        <f t="shared" si="538"/>
        <v>TP</v>
      </c>
      <c r="AH942" s="94">
        <v>4</v>
      </c>
      <c r="AI942" s="94">
        <v>17</v>
      </c>
      <c r="AJ942" s="94">
        <v>40</v>
      </c>
      <c r="AK942" s="94">
        <v>22</v>
      </c>
      <c r="AL942" s="94">
        <v>40</v>
      </c>
      <c r="AM942" s="24">
        <f t="shared" si="539"/>
        <v>5.9999999999999973</v>
      </c>
      <c r="AN942" s="97">
        <f t="shared" si="540"/>
        <v>0.73611111111111116</v>
      </c>
      <c r="AO942" s="97">
        <f t="shared" si="541"/>
        <v>0.94444444444444442</v>
      </c>
      <c r="AP942" s="24" t="str" cm="1">
        <f t="array" ref="AP942">IF(W942="","",IF(SUMPRODUCT((W942=$W$6:$W$3326)*(AH942=$AH$6:$AH$3326)*(AN942=$AN$6:$AN$3326)*(AO942=$AO$6:$AO$3326)*(ROW($W$6:$W$3326)&lt;&gt;ROW(W942))*((R942=0)*($R$6:$R$3326&gt;0)+(R942&gt;0)*($R$6:$R$3326=0)))&gt;0,"SALONES UNIDOS",IF(SUMPRODUCT((W942=$W$6:$W$3326)*(AH942=$AH$6:$AH$3326)*((AN942&lt;$AO$6:$AO$3326)*(AO942&gt;$AN$6:$AN$3326))*(ROW($W$6:$W$3326)&lt;&gt;ROW(W942)))&gt;0,"CRUZADO","Sin cruce")))</f>
        <v>Sin cruce</v>
      </c>
      <c r="AQ942" s="97" t="str">
        <f t="shared" si="542"/>
        <v>IN4PRINCIPALA</v>
      </c>
      <c r="AR942" s="97" t="str" cm="1">
        <f t="array" ref="AR942">IF(AQ942="","",IF(SUMPRODUCT((AQ942=$AQ$6:$AQ$3326)*(AH942=$AH$6:$AH$3326)*(AN942=$AN$6:$AN$3326)*(AO942=$AO$6:$AO$3326)*(ROW($AQ$6:$AQ$3326)&lt;&gt;ROW(AQ942))*((R942=0)*($R$6:$R$3326&gt;0)+(R942&gt;0)*($R$6:$R$3326=0)))&gt;0,"SALONES UNIDOS",IF(SUMPRODUCT((AQ942=$AQ$6:$AQ$3326)*(AH942=$AH$6:$AH$3326)*((AN942&lt;$AO$6:$AO$3326)*(AO942&gt;$AN$6:$AN$3326))*(ROW($AQ$6:$AQ$3326)&lt;&gt;ROW(AQ942)))&gt;0,"CRUZADO","Sin cruce")))</f>
        <v>Sin cruce</v>
      </c>
    </row>
    <row r="943" spans="3:44" ht="15.6" hidden="1" customHeight="1" x14ac:dyDescent="0.2">
      <c r="C943" s="12" t="s">
        <v>639</v>
      </c>
      <c r="D943" s="94" t="s">
        <v>958</v>
      </c>
      <c r="E943" s="94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16</v>
      </c>
      <c r="K943" s="95" t="s">
        <v>979</v>
      </c>
      <c r="L943" s="67" t="s">
        <v>980</v>
      </c>
      <c r="M943" s="94" t="s">
        <v>643</v>
      </c>
      <c r="N943" s="94" t="s">
        <v>644</v>
      </c>
      <c r="O943" s="12" t="s">
        <v>512</v>
      </c>
      <c r="P943" s="94">
        <v>2</v>
      </c>
      <c r="Q943" s="94">
        <v>0</v>
      </c>
      <c r="R943" s="112">
        <v>2</v>
      </c>
      <c r="S943" s="94">
        <v>4</v>
      </c>
      <c r="T943" s="39"/>
      <c r="U943" s="94">
        <v>34</v>
      </c>
      <c r="V943" s="24" t="str">
        <f>IF(W943="","",IFERROR(INDEX(#REF!,MATCH(W943,#REF!,0)),"NUEVO"))</f>
        <v>NUEVO</v>
      </c>
      <c r="W943" s="96" t="s">
        <v>280</v>
      </c>
      <c r="X943" s="49" t="s">
        <v>96</v>
      </c>
      <c r="Y943" s="94" t="s">
        <v>802</v>
      </c>
      <c r="Z943" s="94" t="s">
        <v>647</v>
      </c>
      <c r="AA943" s="94" t="s">
        <v>26</v>
      </c>
      <c r="AB943" s="94" t="s">
        <v>1190</v>
      </c>
      <c r="AC943" s="94"/>
      <c r="AD943" s="94"/>
      <c r="AE943" s="94"/>
      <c r="AF943" s="94" t="s">
        <v>802</v>
      </c>
      <c r="AG943" s="24" t="str">
        <f t="shared" si="538"/>
        <v>T</v>
      </c>
      <c r="AH943" s="94">
        <v>4</v>
      </c>
      <c r="AI943" s="94">
        <v>10</v>
      </c>
      <c r="AJ943" s="94">
        <v>10</v>
      </c>
      <c r="AK943" s="94">
        <v>11</v>
      </c>
      <c r="AL943" s="94">
        <v>50</v>
      </c>
      <c r="AM943" s="24">
        <f t="shared" si="539"/>
        <v>1.9999999999999993</v>
      </c>
      <c r="AN943" s="97">
        <f t="shared" si="540"/>
        <v>0.4236111111111111</v>
      </c>
      <c r="AO943" s="97">
        <f t="shared" si="541"/>
        <v>0.49305555555555552</v>
      </c>
      <c r="AP943" s="24" t="str" cm="1">
        <f t="array" ref="AP943">IF(W943="","",IF(SUMPRODUCT((W943=$W$6:$W$3326)*(AH943=$AH$6:$AH$3326)*(AN943=$AN$6:$AN$3326)*(AO943=$AO$6:$AO$3326)*(ROW($W$6:$W$3326)&lt;&gt;ROW(W943))*((R943=0)*($R$6:$R$3326&gt;0)+(R943&gt;0)*($R$6:$R$3326=0)))&gt;0,"SALONES UNIDOS",IF(SUMPRODUCT((W943=$W$6:$W$3326)*(AH943=$AH$6:$AH$3326)*((AN943&lt;$AO$6:$AO$3326)*(AO943&gt;$AN$6:$AN$3326))*(ROW($W$6:$W$3326)&lt;&gt;ROW(W943)))&gt;0,"CRUZADO","Sin cruce")))</f>
        <v>Sin cruce</v>
      </c>
      <c r="AQ943" s="97" t="str">
        <f t="shared" si="542"/>
        <v>IN5PRINCIPALA</v>
      </c>
      <c r="AR943" s="97" t="str" cm="1">
        <f t="array" ref="AR943">IF(AQ943="","",IF(SUMPRODUCT((AQ943=$AQ$6:$AQ$3326)*(AH943=$AH$6:$AH$3326)*(AN943=$AN$6:$AN$3326)*(AO943=$AO$6:$AO$3326)*(ROW($AQ$6:$AQ$3326)&lt;&gt;ROW(AQ943))*((R943=0)*($R$6:$R$3326&gt;0)+(R943&gt;0)*($R$6:$R$3326=0)))&gt;0,"SALONES UNIDOS",IF(SUMPRODUCT((AQ943=$AQ$6:$AQ$3326)*(AH943=$AH$6:$AH$3326)*((AN943&lt;$AO$6:$AO$3326)*(AO943&gt;$AN$6:$AN$3326))*(ROW($AQ$6:$AQ$3326)&lt;&gt;ROW(AQ943)))&gt;0,"CRUZADO","Sin cruce")))</f>
        <v>Sin cruce</v>
      </c>
    </row>
    <row r="944" spans="3:44" ht="15.6" hidden="1" customHeight="1" x14ac:dyDescent="0.2">
      <c r="C944" s="12" t="s">
        <v>639</v>
      </c>
      <c r="D944" s="94" t="s">
        <v>958</v>
      </c>
      <c r="E944" s="94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750</v>
      </c>
      <c r="K944" s="95" t="s">
        <v>979</v>
      </c>
      <c r="L944" s="67" t="s">
        <v>980</v>
      </c>
      <c r="M944" s="94" t="s">
        <v>643</v>
      </c>
      <c r="N944" s="94" t="s">
        <v>644</v>
      </c>
      <c r="O944" s="12" t="s">
        <v>512</v>
      </c>
      <c r="P944" s="94">
        <v>0</v>
      </c>
      <c r="Q944" s="94">
        <v>4</v>
      </c>
      <c r="R944" s="112">
        <v>4</v>
      </c>
      <c r="S944" s="94">
        <v>4</v>
      </c>
      <c r="T944" s="39"/>
      <c r="U944" s="94">
        <v>17</v>
      </c>
      <c r="V944" s="24" t="str">
        <f>IF(W944="","",IFERROR(INDEX(#REF!,MATCH(W944,#REF!,0)),"NUEVO"))</f>
        <v>NUEVO</v>
      </c>
      <c r="W944" s="96" t="s">
        <v>280</v>
      </c>
      <c r="X944" s="49" t="s">
        <v>96</v>
      </c>
      <c r="Y944" s="94" t="s">
        <v>802</v>
      </c>
      <c r="Z944" s="94" t="s">
        <v>647</v>
      </c>
      <c r="AA944" s="94"/>
      <c r="AB944" s="94"/>
      <c r="AC944" s="94"/>
      <c r="AD944" s="94" t="s">
        <v>1026</v>
      </c>
      <c r="AE944" s="94"/>
      <c r="AF944" s="94" t="s">
        <v>802</v>
      </c>
      <c r="AG944" s="24" t="str">
        <f t="shared" si="538"/>
        <v>P</v>
      </c>
      <c r="AH944" s="94">
        <v>4</v>
      </c>
      <c r="AI944" s="94">
        <v>13</v>
      </c>
      <c r="AJ944" s="94">
        <v>30</v>
      </c>
      <c r="AK944" s="94">
        <v>16</v>
      </c>
      <c r="AL944" s="94">
        <v>50</v>
      </c>
      <c r="AM944" s="24">
        <f t="shared" si="539"/>
        <v>3.9999999999999987</v>
      </c>
      <c r="AN944" s="97">
        <f t="shared" si="540"/>
        <v>0.5625</v>
      </c>
      <c r="AO944" s="97">
        <f t="shared" si="541"/>
        <v>0.70138888888888884</v>
      </c>
      <c r="AP944" s="24" t="str" cm="1">
        <f t="array" ref="AP944">IF(W944="","",IF(SUMPRODUCT((W944=$W$6:$W$3326)*(AH944=$AH$6:$AH$3326)*(AN944=$AN$6:$AN$3326)*(AO944=$AO$6:$AO$3326)*(ROW($W$6:$W$3326)&lt;&gt;ROW(W944))*((R944=0)*($R$6:$R$3326&gt;0)+(R944&gt;0)*($R$6:$R$3326=0)))&gt;0,"SALONES UNIDOS",IF(SUMPRODUCT((W944=$W$6:$W$3326)*(AH944=$AH$6:$AH$3326)*((AN944&lt;$AO$6:$AO$3326)*(AO944&gt;$AN$6:$AN$3326))*(ROW($W$6:$W$3326)&lt;&gt;ROW(W944)))&gt;0,"CRUZADO","Sin cruce")))</f>
        <v>Sin cruce</v>
      </c>
      <c r="AQ944" s="97" t="str">
        <f t="shared" si="542"/>
        <v>IN5PRINCIPALA1</v>
      </c>
      <c r="AR944" s="97" t="str" cm="1">
        <f t="array" ref="AR944">IF(AQ944="","",IF(SUMPRODUCT((AQ944=$AQ$6:$AQ$3326)*(AH944=$AH$6:$AH$3326)*(AN944=$AN$6:$AN$3326)*(AO944=$AO$6:$AO$3326)*(ROW($AQ$6:$AQ$3326)&lt;&gt;ROW(AQ944))*((R944=0)*($R$6:$R$3326&gt;0)+(R944&gt;0)*($R$6:$R$3326=0)))&gt;0,"SALONES UNIDOS",IF(SUMPRODUCT((AQ944=$AQ$6:$AQ$3326)*(AH944=$AH$6:$AH$3326)*((AN944&lt;$AO$6:$AO$3326)*(AO944&gt;$AN$6:$AN$3326))*(ROW($AQ$6:$AQ$3326)&lt;&gt;ROW(AQ944)))&gt;0,"CRUZADO","Sin cruce")))</f>
        <v>Sin cruce</v>
      </c>
    </row>
    <row r="945" spans="3:44" ht="15.6" hidden="1" customHeight="1" x14ac:dyDescent="0.2">
      <c r="C945" s="12" t="s">
        <v>639</v>
      </c>
      <c r="D945" s="94" t="s">
        <v>958</v>
      </c>
      <c r="E945" s="94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752</v>
      </c>
      <c r="K945" s="95" t="s">
        <v>979</v>
      </c>
      <c r="L945" s="67" t="s">
        <v>980</v>
      </c>
      <c r="M945" s="94" t="s">
        <v>643</v>
      </c>
      <c r="N945" s="94" t="s">
        <v>644</v>
      </c>
      <c r="O945" s="12" t="s">
        <v>512</v>
      </c>
      <c r="P945" s="94">
        <v>0</v>
      </c>
      <c r="Q945" s="94">
        <v>4</v>
      </c>
      <c r="R945" s="112">
        <v>4</v>
      </c>
      <c r="S945" s="94">
        <v>4</v>
      </c>
      <c r="T945" s="39"/>
      <c r="U945" s="94">
        <v>17</v>
      </c>
      <c r="V945" s="24" t="str">
        <f>IF(W945="","",IFERROR(INDEX(#REF!,MATCH(W945,#REF!,0)),"NUEVO"))</f>
        <v>NUEVO</v>
      </c>
      <c r="W945" s="96" t="s">
        <v>280</v>
      </c>
      <c r="X945" s="49" t="s">
        <v>96</v>
      </c>
      <c r="Y945" s="94" t="s">
        <v>802</v>
      </c>
      <c r="Z945" s="94" t="s">
        <v>647</v>
      </c>
      <c r="AA945" s="94"/>
      <c r="AB945" s="94"/>
      <c r="AC945" s="94"/>
      <c r="AD945" s="94" t="s">
        <v>1026</v>
      </c>
      <c r="AE945" s="94"/>
      <c r="AF945" s="94" t="s">
        <v>802</v>
      </c>
      <c r="AG945" s="24" t="str">
        <f t="shared" si="538"/>
        <v>P</v>
      </c>
      <c r="AH945" s="94">
        <v>4</v>
      </c>
      <c r="AI945" s="94">
        <v>16</v>
      </c>
      <c r="AJ945" s="94">
        <v>50</v>
      </c>
      <c r="AK945" s="94">
        <v>20</v>
      </c>
      <c r="AL945" s="94">
        <v>10</v>
      </c>
      <c r="AM945" s="24">
        <f t="shared" si="539"/>
        <v>4.0000000000000018</v>
      </c>
      <c r="AN945" s="97">
        <f t="shared" si="540"/>
        <v>0.70138888888888884</v>
      </c>
      <c r="AO945" s="97">
        <f t="shared" si="541"/>
        <v>0.84027777777777779</v>
      </c>
      <c r="AP945" s="24" t="str" cm="1">
        <f t="array" ref="AP945">IF(W945="","",IF(SUMPRODUCT((W945=$W$6:$W$3326)*(AH945=$AH$6:$AH$3326)*(AN945=$AN$6:$AN$3326)*(AO945=$AO$6:$AO$3326)*(ROW($W$6:$W$3326)&lt;&gt;ROW(W945))*((R945=0)*($R$6:$R$3326&gt;0)+(R945&gt;0)*($R$6:$R$3326=0)))&gt;0,"SALONES UNIDOS",IF(SUMPRODUCT((W945=$W$6:$W$3326)*(AH945=$AH$6:$AH$3326)*((AN945&lt;$AO$6:$AO$3326)*(AO945&gt;$AN$6:$AN$3326))*(ROW($W$6:$W$3326)&lt;&gt;ROW(W945)))&gt;0,"CRUZADO","Sin cruce")))</f>
        <v>Sin cruce</v>
      </c>
      <c r="AQ945" s="97" t="str">
        <f t="shared" si="542"/>
        <v>IN5PRINCIPALA2</v>
      </c>
      <c r="AR945" s="97" t="str" cm="1">
        <f t="array" ref="AR945">IF(AQ945="","",IF(SUMPRODUCT((AQ945=$AQ$6:$AQ$3326)*(AH945=$AH$6:$AH$3326)*(AN945=$AN$6:$AN$3326)*(AO945=$AO$6:$AO$3326)*(ROW($AQ$6:$AQ$3326)&lt;&gt;ROW(AQ945))*((R945=0)*($R$6:$R$3326&gt;0)+(R945&gt;0)*($R$6:$R$3326=0)))&gt;0,"SALONES UNIDOS",IF(SUMPRODUCT((AQ945=$AQ$6:$AQ$3326)*(AH945=$AH$6:$AH$3326)*((AN945&lt;$AO$6:$AO$3326)*(AO945&gt;$AN$6:$AN$3326))*(ROW($AQ$6:$AQ$3326)&lt;&gt;ROW(AQ945)))&gt;0,"CRUZADO","Sin cruce")))</f>
        <v>Sin cruce</v>
      </c>
    </row>
    <row r="946" spans="3:44" ht="15.6" hidden="1" customHeight="1" x14ac:dyDescent="0.2">
      <c r="C946" s="12" t="s">
        <v>639</v>
      </c>
      <c r="D946" s="94" t="s">
        <v>958</v>
      </c>
      <c r="E946" s="94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16</v>
      </c>
      <c r="K946" s="95" t="s">
        <v>981</v>
      </c>
      <c r="L946" s="67" t="s">
        <v>982</v>
      </c>
      <c r="M946" s="94" t="s">
        <v>643</v>
      </c>
      <c r="N946" s="94" t="s">
        <v>644</v>
      </c>
      <c r="O946" s="12" t="s">
        <v>512</v>
      </c>
      <c r="P946" s="94">
        <v>3</v>
      </c>
      <c r="Q946" s="94">
        <v>2</v>
      </c>
      <c r="R946" s="112">
        <v>5</v>
      </c>
      <c r="S946" s="94">
        <v>4</v>
      </c>
      <c r="T946" s="39"/>
      <c r="U946" s="94">
        <v>34</v>
      </c>
      <c r="V946" s="24" t="str">
        <f>IF(W946="","",IFERROR(INDEX(#REF!,MATCH(W946,#REF!,0)),"NUEVO"))</f>
        <v>NUEVO</v>
      </c>
      <c r="W946" s="96" t="s">
        <v>325</v>
      </c>
      <c r="X946" s="49" t="s">
        <v>96</v>
      </c>
      <c r="Y946" s="94" t="s">
        <v>802</v>
      </c>
      <c r="Z946" s="94" t="s">
        <v>647</v>
      </c>
      <c r="AA946" s="94" t="s">
        <v>16</v>
      </c>
      <c r="AB946" s="94" t="s">
        <v>1158</v>
      </c>
      <c r="AC946" s="94"/>
      <c r="AD946" s="94"/>
      <c r="AE946" s="94"/>
      <c r="AF946" s="94" t="s">
        <v>802</v>
      </c>
      <c r="AG946" s="24" t="str">
        <f t="shared" si="538"/>
        <v>TP</v>
      </c>
      <c r="AH946" s="94">
        <v>1</v>
      </c>
      <c r="AI946" s="94">
        <v>8</v>
      </c>
      <c r="AJ946" s="94">
        <v>30</v>
      </c>
      <c r="AK946" s="94">
        <v>12</v>
      </c>
      <c r="AL946" s="94">
        <v>40</v>
      </c>
      <c r="AM946" s="24">
        <f t="shared" si="539"/>
        <v>5.0000000000000009</v>
      </c>
      <c r="AN946" s="97">
        <f t="shared" si="540"/>
        <v>0.35416666666666663</v>
      </c>
      <c r="AO946" s="97">
        <f t="shared" si="541"/>
        <v>0.52777777777777779</v>
      </c>
      <c r="AP946" s="24" t="str" cm="1">
        <f t="array" ref="AP946">IF(W946="","",IF(SUMPRODUCT((W946=$W$6:$W$3326)*(AH946=$AH$6:$AH$3326)*(AN946=$AN$6:$AN$3326)*(AO946=$AO$6:$AO$3326)*(ROW($W$6:$W$3326)&lt;&gt;ROW(W946))*((R946=0)*($R$6:$R$3326&gt;0)+(R946&gt;0)*($R$6:$R$3326=0)))&gt;0,"SALONES UNIDOS",IF(SUMPRODUCT((W946=$W$6:$W$3326)*(AH946=$AH$6:$AH$3326)*((AN946&lt;$AO$6:$AO$3326)*(AO946&gt;$AN$6:$AN$3326))*(ROW($W$6:$W$3326)&lt;&gt;ROW(W946)))&gt;0,"CRUZADO","Sin cruce")))</f>
        <v>Sin cruce</v>
      </c>
      <c r="AQ946" s="97" t="str">
        <f t="shared" si="542"/>
        <v>IN5PRINCIPALA</v>
      </c>
      <c r="AR946" s="97" t="str" cm="1">
        <f t="array" ref="AR946">IF(AQ946="","",IF(SUMPRODUCT((AQ946=$AQ$6:$AQ$3326)*(AH946=$AH$6:$AH$3326)*(AN946=$AN$6:$AN$3326)*(AO946=$AO$6:$AO$3326)*(ROW($AQ$6:$AQ$3326)&lt;&gt;ROW(AQ946))*((R946=0)*($R$6:$R$3326&gt;0)+(R946&gt;0)*($R$6:$R$3326=0)))&gt;0,"SALONES UNIDOS",IF(SUMPRODUCT((AQ946=$AQ$6:$AQ$3326)*(AH946=$AH$6:$AH$3326)*((AN946&lt;$AO$6:$AO$3326)*(AO946&gt;$AN$6:$AN$3326))*(ROW($AQ$6:$AQ$3326)&lt;&gt;ROW(AQ946)))&gt;0,"CRUZADO","Sin cruce")))</f>
        <v>Sin cruce</v>
      </c>
    </row>
    <row r="947" spans="3:44" ht="15.6" hidden="1" customHeight="1" x14ac:dyDescent="0.2">
      <c r="C947" s="12" t="s">
        <v>639</v>
      </c>
      <c r="D947" s="94" t="s">
        <v>958</v>
      </c>
      <c r="E947" s="94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16</v>
      </c>
      <c r="K947" s="95" t="s">
        <v>984</v>
      </c>
      <c r="L947" s="67" t="s">
        <v>985</v>
      </c>
      <c r="M947" s="94" t="s">
        <v>643</v>
      </c>
      <c r="N947" s="94" t="s">
        <v>644</v>
      </c>
      <c r="O947" s="12" t="s">
        <v>512</v>
      </c>
      <c r="P947" s="94">
        <v>3</v>
      </c>
      <c r="Q947" s="94">
        <v>0</v>
      </c>
      <c r="R947" s="112">
        <v>3</v>
      </c>
      <c r="S947" s="94">
        <v>4</v>
      </c>
      <c r="T947" s="39"/>
      <c r="U947" s="94">
        <v>34</v>
      </c>
      <c r="V947" s="24" t="str">
        <f>IF(W947="","",IFERROR(INDEX(#REF!,MATCH(W947,#REF!,0)),"NUEVO"))</f>
        <v>NUEVO</v>
      </c>
      <c r="W947" s="96" t="s">
        <v>311</v>
      </c>
      <c r="X947" s="49" t="s">
        <v>96</v>
      </c>
      <c r="Y947" s="94" t="s">
        <v>802</v>
      </c>
      <c r="Z947" s="94" t="s">
        <v>647</v>
      </c>
      <c r="AA947" s="94" t="s">
        <v>41</v>
      </c>
      <c r="AB947" s="94" t="s">
        <v>1200</v>
      </c>
      <c r="AC947" s="94"/>
      <c r="AD947" s="94"/>
      <c r="AE947" s="94"/>
      <c r="AF947" s="94" t="s">
        <v>802</v>
      </c>
      <c r="AG947" s="24" t="str">
        <f t="shared" si="538"/>
        <v>T</v>
      </c>
      <c r="AH947" s="94">
        <v>3</v>
      </c>
      <c r="AI947" s="94">
        <v>7</v>
      </c>
      <c r="AJ947" s="94">
        <v>40</v>
      </c>
      <c r="AK947" s="94">
        <v>10</v>
      </c>
      <c r="AL947" s="94">
        <v>10</v>
      </c>
      <c r="AM947" s="24">
        <f t="shared" si="539"/>
        <v>2.9999999999999987</v>
      </c>
      <c r="AN947" s="97">
        <f t="shared" si="540"/>
        <v>0.31944444444444448</v>
      </c>
      <c r="AO947" s="97">
        <f t="shared" si="541"/>
        <v>0.4236111111111111</v>
      </c>
      <c r="AP947" s="24" t="str" cm="1">
        <f t="array" ref="AP947">IF(W947="","",IF(SUMPRODUCT((W947=$W$6:$W$3326)*(AH947=$AH$6:$AH$3326)*(AN947=$AN$6:$AN$3326)*(AO947=$AO$6:$AO$3326)*(ROW($W$6:$W$3326)&lt;&gt;ROW(W947))*((R947=0)*($R$6:$R$3326&gt;0)+(R947&gt;0)*($R$6:$R$3326=0)))&gt;0,"SALONES UNIDOS",IF(SUMPRODUCT((W947=$W$6:$W$3326)*(AH947=$AH$6:$AH$3326)*((AN947&lt;$AO$6:$AO$3326)*(AO947&gt;$AN$6:$AN$3326))*(ROW($W$6:$W$3326)&lt;&gt;ROW(W947)))&gt;0,"CRUZADO","Sin cruce")))</f>
        <v>Sin cruce</v>
      </c>
      <c r="AQ947" s="97" t="str">
        <f t="shared" si="542"/>
        <v>IN5PRINCIPALA</v>
      </c>
      <c r="AR947" s="97" t="str" cm="1">
        <f t="array" ref="AR947">IF(AQ947="","",IF(SUMPRODUCT((AQ947=$AQ$6:$AQ$3326)*(AH947=$AH$6:$AH$3326)*(AN947=$AN$6:$AN$3326)*(AO947=$AO$6:$AO$3326)*(ROW($AQ$6:$AQ$3326)&lt;&gt;ROW(AQ947))*((R947=0)*($R$6:$R$3326&gt;0)+(R947&gt;0)*($R$6:$R$3326=0)))&gt;0,"SALONES UNIDOS",IF(SUMPRODUCT((AQ947=$AQ$6:$AQ$3326)*(AH947=$AH$6:$AH$3326)*((AN947&lt;$AO$6:$AO$3326)*(AO947&gt;$AN$6:$AN$3326))*(ROW($AQ$6:$AQ$3326)&lt;&gt;ROW(AQ947)))&gt;0,"CRUZADO","Sin cruce")))</f>
        <v>Sin cruce</v>
      </c>
    </row>
    <row r="948" spans="3:44" ht="15.6" hidden="1" customHeight="1" x14ac:dyDescent="0.2">
      <c r="C948" s="12" t="s">
        <v>639</v>
      </c>
      <c r="D948" s="94" t="s">
        <v>958</v>
      </c>
      <c r="E948" s="94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750</v>
      </c>
      <c r="K948" s="95" t="s">
        <v>984</v>
      </c>
      <c r="L948" s="67" t="s">
        <v>985</v>
      </c>
      <c r="M948" s="94" t="s">
        <v>643</v>
      </c>
      <c r="N948" s="94" t="s">
        <v>644</v>
      </c>
      <c r="O948" s="12" t="s">
        <v>512</v>
      </c>
      <c r="P948" s="94">
        <v>0</v>
      </c>
      <c r="Q948" s="94">
        <v>2</v>
      </c>
      <c r="R948" s="112">
        <v>2</v>
      </c>
      <c r="S948" s="94">
        <v>4</v>
      </c>
      <c r="T948" s="39"/>
      <c r="U948" s="94">
        <v>17</v>
      </c>
      <c r="V948" s="24" t="str">
        <f>IF(W948="","",IFERROR(INDEX(#REF!,MATCH(W948,#REF!,0)),"NUEVO"))</f>
        <v>NUEVO</v>
      </c>
      <c r="W948" s="96" t="s">
        <v>311</v>
      </c>
      <c r="X948" s="49" t="s">
        <v>96</v>
      </c>
      <c r="Y948" s="94" t="s">
        <v>802</v>
      </c>
      <c r="Z948" s="94" t="s">
        <v>647</v>
      </c>
      <c r="AA948" s="94"/>
      <c r="AB948" s="94"/>
      <c r="AC948" s="94"/>
      <c r="AD948" s="24" t="s">
        <v>1193</v>
      </c>
      <c r="AE948" s="94"/>
      <c r="AF948" s="94" t="s">
        <v>802</v>
      </c>
      <c r="AG948" s="24" t="str">
        <f t="shared" si="538"/>
        <v>P</v>
      </c>
      <c r="AH948" s="94">
        <v>3</v>
      </c>
      <c r="AI948" s="94">
        <v>10</v>
      </c>
      <c r="AJ948" s="94">
        <v>10</v>
      </c>
      <c r="AK948" s="94">
        <v>11</v>
      </c>
      <c r="AL948" s="94">
        <v>50</v>
      </c>
      <c r="AM948" s="24">
        <f t="shared" si="539"/>
        <v>1.9999999999999993</v>
      </c>
      <c r="AN948" s="97">
        <f t="shared" si="540"/>
        <v>0.4236111111111111</v>
      </c>
      <c r="AO948" s="97">
        <f t="shared" si="541"/>
        <v>0.49305555555555552</v>
      </c>
      <c r="AP948" s="24" t="str" cm="1">
        <f t="array" ref="AP948">IF(W948="","",IF(SUMPRODUCT((W948=$W$6:$W$3326)*(AH948=$AH$6:$AH$3326)*(AN948=$AN$6:$AN$3326)*(AO948=$AO$6:$AO$3326)*(ROW($W$6:$W$3326)&lt;&gt;ROW(W948))*((R948=0)*($R$6:$R$3326&gt;0)+(R948&gt;0)*($R$6:$R$3326=0)))&gt;0,"SALONES UNIDOS",IF(SUMPRODUCT((W948=$W$6:$W$3326)*(AH948=$AH$6:$AH$3326)*((AN948&lt;$AO$6:$AO$3326)*(AO948&gt;$AN$6:$AN$3326))*(ROW($W$6:$W$3326)&lt;&gt;ROW(W948)))&gt;0,"CRUZADO","Sin cruce")))</f>
        <v>Sin cruce</v>
      </c>
      <c r="AQ948" s="97" t="str">
        <f t="shared" si="542"/>
        <v>IN5PRINCIPALA1</v>
      </c>
      <c r="AR948" s="97" t="str" cm="1">
        <f t="array" ref="AR948">IF(AQ948="","",IF(SUMPRODUCT((AQ948=$AQ$6:$AQ$3326)*(AH948=$AH$6:$AH$3326)*(AN948=$AN$6:$AN$3326)*(AO948=$AO$6:$AO$3326)*(ROW($AQ$6:$AQ$3326)&lt;&gt;ROW(AQ948))*((R948=0)*($R$6:$R$3326&gt;0)+(R948&gt;0)*($R$6:$R$3326=0)))&gt;0,"SALONES UNIDOS",IF(SUMPRODUCT((AQ948=$AQ$6:$AQ$3326)*(AH948=$AH$6:$AH$3326)*((AN948&lt;$AO$6:$AO$3326)*(AO948&gt;$AN$6:$AN$3326))*(ROW($AQ$6:$AQ$3326)&lt;&gt;ROW(AQ948)))&gt;0,"CRUZADO","Sin cruce")))</f>
        <v>Sin cruce</v>
      </c>
    </row>
    <row r="949" spans="3:44" ht="15.6" hidden="1" customHeight="1" x14ac:dyDescent="0.2">
      <c r="C949" s="12" t="s">
        <v>639</v>
      </c>
      <c r="D949" s="94" t="s">
        <v>958</v>
      </c>
      <c r="E949" s="94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752</v>
      </c>
      <c r="K949" s="95" t="s">
        <v>984</v>
      </c>
      <c r="L949" s="67" t="s">
        <v>985</v>
      </c>
      <c r="M949" s="94" t="s">
        <v>643</v>
      </c>
      <c r="N949" s="94" t="s">
        <v>644</v>
      </c>
      <c r="O949" s="12" t="s">
        <v>512</v>
      </c>
      <c r="P949" s="94">
        <v>0</v>
      </c>
      <c r="Q949" s="94">
        <v>2</v>
      </c>
      <c r="R949" s="112">
        <v>2</v>
      </c>
      <c r="S949" s="94">
        <v>4</v>
      </c>
      <c r="T949" s="39"/>
      <c r="U949" s="94">
        <v>17</v>
      </c>
      <c r="V949" s="24" t="str">
        <f>IF(W949="","",IFERROR(INDEX(#REF!,MATCH(W949,#REF!,0)),"NUEVO"))</f>
        <v>NUEVO</v>
      </c>
      <c r="W949" s="96" t="s">
        <v>311</v>
      </c>
      <c r="X949" s="49" t="s">
        <v>96</v>
      </c>
      <c r="Y949" s="94" t="s">
        <v>802</v>
      </c>
      <c r="Z949" s="94" t="s">
        <v>647</v>
      </c>
      <c r="AA949" s="94"/>
      <c r="AB949" s="94"/>
      <c r="AC949" s="94"/>
      <c r="AD949" s="24" t="s">
        <v>1193</v>
      </c>
      <c r="AE949" s="94"/>
      <c r="AF949" s="94" t="s">
        <v>802</v>
      </c>
      <c r="AG949" s="24" t="str">
        <f t="shared" si="538"/>
        <v>P</v>
      </c>
      <c r="AH949" s="94">
        <v>3</v>
      </c>
      <c r="AI949" s="94">
        <v>11</v>
      </c>
      <c r="AJ949" s="94">
        <v>50</v>
      </c>
      <c r="AK949" s="94">
        <v>13</v>
      </c>
      <c r="AL949" s="94">
        <v>30</v>
      </c>
      <c r="AM949" s="24">
        <f t="shared" si="539"/>
        <v>2.0000000000000009</v>
      </c>
      <c r="AN949" s="97">
        <f t="shared" si="540"/>
        <v>0.49305555555555552</v>
      </c>
      <c r="AO949" s="97">
        <f t="shared" si="541"/>
        <v>0.5625</v>
      </c>
      <c r="AP949" s="24" t="str" cm="1">
        <f t="array" ref="AP949">IF(W949="","",IF(SUMPRODUCT((W949=$W$6:$W$3326)*(AH949=$AH$6:$AH$3326)*(AN949=$AN$6:$AN$3326)*(AO949=$AO$6:$AO$3326)*(ROW($W$6:$W$3326)&lt;&gt;ROW(W949))*((R949=0)*($R$6:$R$3326&gt;0)+(R949&gt;0)*($R$6:$R$3326=0)))&gt;0,"SALONES UNIDOS",IF(SUMPRODUCT((W949=$W$6:$W$3326)*(AH949=$AH$6:$AH$3326)*((AN949&lt;$AO$6:$AO$3326)*(AO949&gt;$AN$6:$AN$3326))*(ROW($W$6:$W$3326)&lt;&gt;ROW(W949)))&gt;0,"CRUZADO","Sin cruce")))</f>
        <v>Sin cruce</v>
      </c>
      <c r="AQ949" s="97" t="str">
        <f t="shared" si="542"/>
        <v>IN5PRINCIPALA2</v>
      </c>
      <c r="AR949" s="97" t="str" cm="1">
        <f t="array" ref="AR949">IF(AQ949="","",IF(SUMPRODUCT((AQ949=$AQ$6:$AQ$3326)*(AH949=$AH$6:$AH$3326)*(AN949=$AN$6:$AN$3326)*(AO949=$AO$6:$AO$3326)*(ROW($AQ$6:$AQ$3326)&lt;&gt;ROW(AQ949))*((R949=0)*($R$6:$R$3326&gt;0)+(R949&gt;0)*($R$6:$R$3326=0)))&gt;0,"SALONES UNIDOS",IF(SUMPRODUCT((AQ949=$AQ$6:$AQ$3326)*(AH949=$AH$6:$AH$3326)*((AN949&lt;$AO$6:$AO$3326)*(AO949&gt;$AN$6:$AN$3326))*(ROW($AQ$6:$AQ$3326)&lt;&gt;ROW(AQ949)))&gt;0,"CRUZADO","Sin cruce")))</f>
        <v>Sin cruce</v>
      </c>
    </row>
    <row r="950" spans="3:44" ht="15.6" hidden="1" customHeight="1" x14ac:dyDescent="0.2">
      <c r="C950" s="12" t="s">
        <v>639</v>
      </c>
      <c r="D950" s="94" t="s">
        <v>958</v>
      </c>
      <c r="E950" s="94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16</v>
      </c>
      <c r="K950" s="95" t="s">
        <v>987</v>
      </c>
      <c r="L950" s="67" t="s">
        <v>988</v>
      </c>
      <c r="M950" s="94" t="s">
        <v>658</v>
      </c>
      <c r="N950" s="94" t="s">
        <v>644</v>
      </c>
      <c r="O950" s="12" t="s">
        <v>512</v>
      </c>
      <c r="P950" s="94">
        <v>3</v>
      </c>
      <c r="Q950" s="94">
        <v>2</v>
      </c>
      <c r="R950" s="112">
        <v>5</v>
      </c>
      <c r="S950" s="94">
        <v>4</v>
      </c>
      <c r="T950" s="39"/>
      <c r="U950" s="94">
        <v>34</v>
      </c>
      <c r="V950" s="24" t="str">
        <f>IF(W950="","",IFERROR(INDEX(#REF!,MATCH(W950,#REF!,0)),"NUEVO"))</f>
        <v>NUEVO</v>
      </c>
      <c r="W950" s="96" t="s">
        <v>478</v>
      </c>
      <c r="X950" s="49" t="s">
        <v>96</v>
      </c>
      <c r="Y950" s="94" t="s">
        <v>802</v>
      </c>
      <c r="Z950" s="94" t="s">
        <v>647</v>
      </c>
      <c r="AA950" s="94" t="s">
        <v>16</v>
      </c>
      <c r="AB950" s="94" t="s">
        <v>1158</v>
      </c>
      <c r="AC950" s="94"/>
      <c r="AD950" s="94"/>
      <c r="AE950" s="94"/>
      <c r="AF950" s="94" t="s">
        <v>802</v>
      </c>
      <c r="AG950" s="24" t="str">
        <f t="shared" si="538"/>
        <v>TP</v>
      </c>
      <c r="AH950" s="94">
        <v>2</v>
      </c>
      <c r="AI950" s="94">
        <v>10</v>
      </c>
      <c r="AJ950" s="94">
        <v>10</v>
      </c>
      <c r="AK950" s="94">
        <v>14</v>
      </c>
      <c r="AL950" s="94">
        <v>20</v>
      </c>
      <c r="AM950" s="24">
        <f t="shared" si="539"/>
        <v>5</v>
      </c>
      <c r="AN950" s="97">
        <f t="shared" si="540"/>
        <v>0.4236111111111111</v>
      </c>
      <c r="AO950" s="97">
        <f t="shared" si="541"/>
        <v>0.59722222222222221</v>
      </c>
      <c r="AP950" s="24" t="str" cm="1">
        <f t="array" ref="AP950">IF(W950="","",IF(SUMPRODUCT((W950=$W$6:$W$3326)*(AH950=$AH$6:$AH$3326)*(AN950=$AN$6:$AN$3326)*(AO950=$AO$6:$AO$3326)*(ROW($W$6:$W$3326)&lt;&gt;ROW(W950))*((R950=0)*($R$6:$R$3326&gt;0)+(R950&gt;0)*($R$6:$R$3326=0)))&gt;0,"SALONES UNIDOS",IF(SUMPRODUCT((W950=$W$6:$W$3326)*(AH950=$AH$6:$AH$3326)*((AN950&lt;$AO$6:$AO$3326)*(AO950&gt;$AN$6:$AN$3326))*(ROW($W$6:$W$3326)&lt;&gt;ROW(W950)))&gt;0,"CRUZADO","Sin cruce")))</f>
        <v>Sin cruce</v>
      </c>
      <c r="AQ950" s="97" t="str">
        <f t="shared" si="542"/>
        <v>IN5PRINCIPALA</v>
      </c>
      <c r="AR950" s="97" t="str" cm="1">
        <f t="array" ref="AR950">IF(AQ950="","",IF(SUMPRODUCT((AQ950=$AQ$6:$AQ$3326)*(AH950=$AH$6:$AH$3326)*(AN950=$AN$6:$AN$3326)*(AO950=$AO$6:$AO$3326)*(ROW($AQ$6:$AQ$3326)&lt;&gt;ROW(AQ950))*((R950=0)*($R$6:$R$3326&gt;0)+(R950&gt;0)*($R$6:$R$3326=0)))&gt;0,"SALONES UNIDOS",IF(SUMPRODUCT((AQ950=$AQ$6:$AQ$3326)*(AH950=$AH$6:$AH$3326)*((AN950&lt;$AO$6:$AO$3326)*(AO950&gt;$AN$6:$AN$3326))*(ROW($AQ$6:$AQ$3326)&lt;&gt;ROW(AQ950)))&gt;0,"CRUZADO","Sin cruce")))</f>
        <v>Sin cruce</v>
      </c>
    </row>
    <row r="951" spans="3:44" ht="15.6" hidden="1" customHeight="1" x14ac:dyDescent="0.2">
      <c r="C951" s="12" t="s">
        <v>639</v>
      </c>
      <c r="D951" s="94" t="s">
        <v>958</v>
      </c>
      <c r="E951" s="94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16</v>
      </c>
      <c r="K951" s="95" t="s">
        <v>989</v>
      </c>
      <c r="L951" s="67" t="s">
        <v>990</v>
      </c>
      <c r="M951" s="94" t="s">
        <v>643</v>
      </c>
      <c r="N951" s="94" t="s">
        <v>644</v>
      </c>
      <c r="O951" s="12" t="s">
        <v>512</v>
      </c>
      <c r="P951" s="94">
        <v>2</v>
      </c>
      <c r="Q951" s="94">
        <v>0</v>
      </c>
      <c r="R951" s="112">
        <v>2</v>
      </c>
      <c r="S951" s="94">
        <v>4</v>
      </c>
      <c r="T951" s="39"/>
      <c r="U951" s="94">
        <v>34</v>
      </c>
      <c r="V951" s="24" t="str">
        <f>IF(W951="","",IFERROR(INDEX(#REF!,MATCH(W951,#REF!,0)),"NUEVO"))</f>
        <v>NUEVO</v>
      </c>
      <c r="W951" s="96" t="s">
        <v>349</v>
      </c>
      <c r="X951" s="49" t="s">
        <v>892</v>
      </c>
      <c r="Y951" s="94" t="s">
        <v>802</v>
      </c>
      <c r="Z951" s="94" t="s">
        <v>1219</v>
      </c>
      <c r="AA951" s="94" t="s">
        <v>41</v>
      </c>
      <c r="AB951" s="94" t="s">
        <v>1173</v>
      </c>
      <c r="AC951" s="94"/>
      <c r="AD951" s="94"/>
      <c r="AE951" s="94"/>
      <c r="AF951" s="94" t="s">
        <v>802</v>
      </c>
      <c r="AG951" s="24" t="str">
        <f t="shared" ref="AG951:AG1013" si="568">IF(AND(P951&gt;0,Q951&gt;0),"TP",IF(AND(P951&gt;0,Q951=0),"T","P"))</f>
        <v>T</v>
      </c>
      <c r="AH951" s="94">
        <v>5</v>
      </c>
      <c r="AI951" s="94">
        <v>7</v>
      </c>
      <c r="AJ951" s="94">
        <v>40</v>
      </c>
      <c r="AK951" s="94">
        <v>9</v>
      </c>
      <c r="AL951" s="94">
        <v>20</v>
      </c>
      <c r="AM951" s="24">
        <f t="shared" si="539"/>
        <v>1.9999999999999993</v>
      </c>
      <c r="AN951" s="97">
        <f t="shared" si="540"/>
        <v>0.31944444444444448</v>
      </c>
      <c r="AO951" s="97">
        <f t="shared" si="541"/>
        <v>0.3888888888888889</v>
      </c>
      <c r="AP951" s="24" t="str" cm="1">
        <f t="array" ref="AP951">IF(W951="","",IF(SUMPRODUCT((W951=$W$6:$W$3326)*(AH951=$AH$6:$AH$3326)*(AN951=$AN$6:$AN$3326)*(AO951=$AO$6:$AO$3326)*(ROW($W$6:$W$3326)&lt;&gt;ROW(W951))*((R951=0)*($R$6:$R$3326&gt;0)+(R951&gt;0)*($R$6:$R$3326=0)))&gt;0,"SALONES UNIDOS",IF(SUMPRODUCT((W951=$W$6:$W$3326)*(AH951=$AH$6:$AH$3326)*((AN951&lt;$AO$6:$AO$3326)*(AO951&gt;$AN$6:$AN$3326))*(ROW($W$6:$W$3326)&lt;&gt;ROW(W951)))&gt;0,"CRUZADO","Sin cruce")))</f>
        <v>Sin cruce</v>
      </c>
      <c r="AQ951" s="97" t="str">
        <f t="shared" si="542"/>
        <v>IN5PRINCIPALA</v>
      </c>
      <c r="AR951" s="97" t="str" cm="1">
        <f t="array" ref="AR951">IF(AQ951="","",IF(SUMPRODUCT((AQ951=$AQ$6:$AQ$3326)*(AH951=$AH$6:$AH$3326)*(AN951=$AN$6:$AN$3326)*(AO951=$AO$6:$AO$3326)*(ROW($AQ$6:$AQ$3326)&lt;&gt;ROW(AQ951))*((R951=0)*($R$6:$R$3326&gt;0)+(R951&gt;0)*($R$6:$R$3326=0)))&gt;0,"SALONES UNIDOS",IF(SUMPRODUCT((AQ951=$AQ$6:$AQ$3326)*(AH951=$AH$6:$AH$3326)*((AN951&lt;$AO$6:$AO$3326)*(AO951&gt;$AN$6:$AN$3326))*(ROW($AQ$6:$AQ$3326)&lt;&gt;ROW(AQ951)))&gt;0,"CRUZADO","Sin cruce")))</f>
        <v>Sin cruce</v>
      </c>
    </row>
    <row r="952" spans="3:44" ht="15.6" hidden="1" customHeight="1" x14ac:dyDescent="0.2">
      <c r="C952" s="12" t="s">
        <v>639</v>
      </c>
      <c r="D952" s="94" t="s">
        <v>958</v>
      </c>
      <c r="E952" s="94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750</v>
      </c>
      <c r="K952" s="95" t="s">
        <v>989</v>
      </c>
      <c r="L952" s="67" t="s">
        <v>990</v>
      </c>
      <c r="M952" s="94" t="s">
        <v>643</v>
      </c>
      <c r="N952" s="94" t="s">
        <v>644</v>
      </c>
      <c r="O952" s="12" t="s">
        <v>512</v>
      </c>
      <c r="P952" s="94">
        <v>0</v>
      </c>
      <c r="Q952" s="94">
        <v>4</v>
      </c>
      <c r="R952" s="112">
        <v>4</v>
      </c>
      <c r="S952" s="94">
        <v>4</v>
      </c>
      <c r="T952" s="39"/>
      <c r="U952" s="94">
        <v>17</v>
      </c>
      <c r="V952" s="24" t="str">
        <f>IF(W952="","",IFERROR(INDEX(#REF!,MATCH(W952,#REF!,0)),"NUEVO"))</f>
        <v>NUEVO</v>
      </c>
      <c r="W952" s="96" t="s">
        <v>349</v>
      </c>
      <c r="X952" s="49" t="s">
        <v>892</v>
      </c>
      <c r="Y952" s="94" t="s">
        <v>802</v>
      </c>
      <c r="Z952" s="94" t="s">
        <v>1219</v>
      </c>
      <c r="AA952" s="94"/>
      <c r="AB952" s="94"/>
      <c r="AC952" s="94"/>
      <c r="AD952" s="94" t="s">
        <v>1234</v>
      </c>
      <c r="AE952" s="94"/>
      <c r="AF952" s="94" t="s">
        <v>802</v>
      </c>
      <c r="AG952" s="24" t="str">
        <f t="shared" si="568"/>
        <v>P</v>
      </c>
      <c r="AH952" s="94">
        <v>5</v>
      </c>
      <c r="AI952" s="94">
        <v>9</v>
      </c>
      <c r="AJ952" s="94">
        <v>20</v>
      </c>
      <c r="AK952" s="94">
        <v>12</v>
      </c>
      <c r="AL952" s="94">
        <v>40</v>
      </c>
      <c r="AM952" s="24">
        <f t="shared" si="539"/>
        <v>4</v>
      </c>
      <c r="AN952" s="97">
        <f t="shared" si="540"/>
        <v>0.3888888888888889</v>
      </c>
      <c r="AO952" s="97">
        <f t="shared" si="541"/>
        <v>0.52777777777777779</v>
      </c>
      <c r="AP952" s="24" t="str" cm="1">
        <f t="array" ref="AP952">IF(W952="","",IF(SUMPRODUCT((W952=$W$6:$W$3326)*(AH952=$AH$6:$AH$3326)*(AN952=$AN$6:$AN$3326)*(AO952=$AO$6:$AO$3326)*(ROW($W$6:$W$3326)&lt;&gt;ROW(W952))*((R952=0)*($R$6:$R$3326&gt;0)+(R952&gt;0)*($R$6:$R$3326=0)))&gt;0,"SALONES UNIDOS",IF(SUMPRODUCT((W952=$W$6:$W$3326)*(AH952=$AH$6:$AH$3326)*((AN952&lt;$AO$6:$AO$3326)*(AO952&gt;$AN$6:$AN$3326))*(ROW($W$6:$W$3326)&lt;&gt;ROW(W952)))&gt;0,"CRUZADO","Sin cruce")))</f>
        <v>Sin cruce</v>
      </c>
      <c r="AQ952" s="97" t="str">
        <f t="shared" si="542"/>
        <v>IN5PRINCIPALA1</v>
      </c>
      <c r="AR952" s="97" t="str" cm="1">
        <f t="array" ref="AR952">IF(AQ952="","",IF(SUMPRODUCT((AQ952=$AQ$6:$AQ$3326)*(AH952=$AH$6:$AH$3326)*(AN952=$AN$6:$AN$3326)*(AO952=$AO$6:$AO$3326)*(ROW($AQ$6:$AQ$3326)&lt;&gt;ROW(AQ952))*((R952=0)*($R$6:$R$3326&gt;0)+(R952&gt;0)*($R$6:$R$3326=0)))&gt;0,"SALONES UNIDOS",IF(SUMPRODUCT((AQ952=$AQ$6:$AQ$3326)*(AH952=$AH$6:$AH$3326)*((AN952&lt;$AO$6:$AO$3326)*(AO952&gt;$AN$6:$AN$3326))*(ROW($AQ$6:$AQ$3326)&lt;&gt;ROW(AQ952)))&gt;0,"CRUZADO","Sin cruce")))</f>
        <v>Sin cruce</v>
      </c>
    </row>
    <row r="953" spans="3:44" ht="15.6" hidden="1" customHeight="1" x14ac:dyDescent="0.2">
      <c r="C953" s="12" t="s">
        <v>639</v>
      </c>
      <c r="D953" s="94" t="s">
        <v>958</v>
      </c>
      <c r="E953" s="94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752</v>
      </c>
      <c r="K953" s="95" t="s">
        <v>989</v>
      </c>
      <c r="L953" s="67" t="s">
        <v>990</v>
      </c>
      <c r="M953" s="94" t="s">
        <v>643</v>
      </c>
      <c r="N953" s="94" t="s">
        <v>644</v>
      </c>
      <c r="O953" s="12" t="s">
        <v>512</v>
      </c>
      <c r="P953" s="94">
        <v>0</v>
      </c>
      <c r="Q953" s="94">
        <v>4</v>
      </c>
      <c r="R953" s="112">
        <v>4</v>
      </c>
      <c r="S953" s="94">
        <v>4</v>
      </c>
      <c r="T953" s="39"/>
      <c r="U953" s="94">
        <v>17</v>
      </c>
      <c r="V953" s="24" t="str">
        <f>IF(W953="","",IFERROR(INDEX(#REF!,MATCH(W953,#REF!,0)),"NUEVO"))</f>
        <v>NUEVO</v>
      </c>
      <c r="W953" s="96" t="s">
        <v>349</v>
      </c>
      <c r="X953" s="49" t="s">
        <v>892</v>
      </c>
      <c r="Y953" s="94" t="s">
        <v>802</v>
      </c>
      <c r="Z953" s="94" t="s">
        <v>1219</v>
      </c>
      <c r="AA953" s="94"/>
      <c r="AB953" s="94"/>
      <c r="AC953" s="94"/>
      <c r="AD953" s="94" t="s">
        <v>1234</v>
      </c>
      <c r="AE953" s="94"/>
      <c r="AF953" s="94" t="s">
        <v>802</v>
      </c>
      <c r="AG953" s="24" t="str">
        <f t="shared" si="568"/>
        <v>P</v>
      </c>
      <c r="AH953" s="94">
        <v>5</v>
      </c>
      <c r="AI953" s="94">
        <v>13</v>
      </c>
      <c r="AJ953" s="94">
        <v>30</v>
      </c>
      <c r="AK953" s="94">
        <v>16</v>
      </c>
      <c r="AL953" s="94">
        <v>50</v>
      </c>
      <c r="AM953" s="24">
        <f t="shared" si="539"/>
        <v>3.9999999999999987</v>
      </c>
      <c r="AN953" s="97">
        <f t="shared" si="540"/>
        <v>0.5625</v>
      </c>
      <c r="AO953" s="97">
        <f t="shared" si="541"/>
        <v>0.70138888888888884</v>
      </c>
      <c r="AP953" s="24" t="str" cm="1">
        <f t="array" ref="AP953">IF(W953="","",IF(SUMPRODUCT((W953=$W$6:$W$3326)*(AH953=$AH$6:$AH$3326)*(AN953=$AN$6:$AN$3326)*(AO953=$AO$6:$AO$3326)*(ROW($W$6:$W$3326)&lt;&gt;ROW(W953))*((R953=0)*($R$6:$R$3326&gt;0)+(R953&gt;0)*($R$6:$R$3326=0)))&gt;0,"SALONES UNIDOS",IF(SUMPRODUCT((W953=$W$6:$W$3326)*(AH953=$AH$6:$AH$3326)*((AN953&lt;$AO$6:$AO$3326)*(AO953&gt;$AN$6:$AN$3326))*(ROW($W$6:$W$3326)&lt;&gt;ROW(W953)))&gt;0,"CRUZADO","Sin cruce")))</f>
        <v>Sin cruce</v>
      </c>
      <c r="AQ953" s="97" t="str">
        <f t="shared" si="542"/>
        <v>IN5PRINCIPALA2</v>
      </c>
      <c r="AR953" s="97" t="str" cm="1">
        <f t="array" ref="AR953">IF(AQ953="","",IF(SUMPRODUCT((AQ953=$AQ$6:$AQ$3326)*(AH953=$AH$6:$AH$3326)*(AN953=$AN$6:$AN$3326)*(AO953=$AO$6:$AO$3326)*(ROW($AQ$6:$AQ$3326)&lt;&gt;ROW(AQ953))*((R953=0)*($R$6:$R$3326&gt;0)+(R953&gt;0)*($R$6:$R$3326=0)))&gt;0,"SALONES UNIDOS",IF(SUMPRODUCT((AQ953=$AQ$6:$AQ$3326)*(AH953=$AH$6:$AH$3326)*((AN953&lt;$AO$6:$AO$3326)*(AO953&gt;$AN$6:$AN$3326))*(ROW($AQ$6:$AQ$3326)&lt;&gt;ROW(AQ953)))&gt;0,"CRUZADO","Sin cruce")))</f>
        <v>Sin cruce</v>
      </c>
    </row>
    <row r="954" spans="3:44" ht="15.6" hidden="1" customHeight="1" x14ac:dyDescent="0.2">
      <c r="C954" s="12" t="s">
        <v>639</v>
      </c>
      <c r="D954" s="94" t="s">
        <v>958</v>
      </c>
      <c r="E954" s="94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16</v>
      </c>
      <c r="K954" s="95" t="s">
        <v>991</v>
      </c>
      <c r="L954" s="67" t="s">
        <v>657</v>
      </c>
      <c r="M954" s="94" t="s">
        <v>658</v>
      </c>
      <c r="N954" s="94" t="s">
        <v>644</v>
      </c>
      <c r="O954" s="12" t="s">
        <v>521</v>
      </c>
      <c r="P954" s="94">
        <v>2</v>
      </c>
      <c r="Q954" s="94">
        <v>4</v>
      </c>
      <c r="R954" s="112">
        <v>6</v>
      </c>
      <c r="S954" s="94">
        <v>4</v>
      </c>
      <c r="T954" s="39"/>
      <c r="U954" s="94">
        <v>34</v>
      </c>
      <c r="V954" s="24" t="str">
        <f>IF(W954="","",IFERROR(INDEX(#REF!,MATCH(W954,#REF!,0)),"NUEVO"))</f>
        <v>NUEVO</v>
      </c>
      <c r="W954" s="96" t="s">
        <v>112</v>
      </c>
      <c r="X954" s="49" t="s">
        <v>95</v>
      </c>
      <c r="Y954" s="94" t="s">
        <v>802</v>
      </c>
      <c r="Z954" s="94" t="s">
        <v>647</v>
      </c>
      <c r="AA954" s="94"/>
      <c r="AB954" s="94"/>
      <c r="AC954" s="94"/>
      <c r="AD954" s="94"/>
      <c r="AE954" s="94"/>
      <c r="AF954" s="94" t="s">
        <v>802</v>
      </c>
      <c r="AG954" s="24" t="str">
        <f t="shared" si="568"/>
        <v>TP</v>
      </c>
      <c r="AH954" s="94">
        <v>6</v>
      </c>
      <c r="AI954" s="94">
        <v>8</v>
      </c>
      <c r="AJ954" s="94">
        <v>30</v>
      </c>
      <c r="AK954" s="94">
        <v>13</v>
      </c>
      <c r="AL954" s="94">
        <v>30</v>
      </c>
      <c r="AM954" s="24">
        <f t="shared" si="539"/>
        <v>6.0000000000000009</v>
      </c>
      <c r="AN954" s="97">
        <f t="shared" si="540"/>
        <v>0.35416666666666663</v>
      </c>
      <c r="AO954" s="97">
        <f t="shared" si="541"/>
        <v>0.5625</v>
      </c>
      <c r="AP954" s="24" t="str" cm="1">
        <f t="array" ref="AP954">IF(W954="","",IF(SUMPRODUCT((W954=$W$6:$W$3326)*(AH954=$AH$6:$AH$3326)*(AN954=$AN$6:$AN$3326)*(AO954=$AO$6:$AO$3326)*(ROW($W$6:$W$3326)&lt;&gt;ROW(W954))*((R954=0)*($R$6:$R$3326&gt;0)+(R954&gt;0)*($R$6:$R$3326=0)))&gt;0,"SALONES UNIDOS",IF(SUMPRODUCT((W954=$W$6:$W$3326)*(AH954=$AH$6:$AH$3326)*((AN954&lt;$AO$6:$AO$3326)*(AO954&gt;$AN$6:$AN$3326))*(ROW($W$6:$W$3326)&lt;&gt;ROW(W954)))&gt;0,"CRUZADO","Sin cruce")))</f>
        <v>Sin cruce</v>
      </c>
      <c r="AQ954" s="97" t="str">
        <f t="shared" si="542"/>
        <v>IN5PRINCIPALA</v>
      </c>
      <c r="AR954" s="97" t="str" cm="1">
        <f t="array" ref="AR954">IF(AQ954="","",IF(SUMPRODUCT((AQ954=$AQ$6:$AQ$3326)*(AH954=$AH$6:$AH$3326)*(AN954=$AN$6:$AN$3326)*(AO954=$AO$6:$AO$3326)*(ROW($AQ$6:$AQ$3326)&lt;&gt;ROW(AQ954))*((R954=0)*($R$6:$R$3326&gt;0)+(R954&gt;0)*($R$6:$R$3326=0)))&gt;0,"SALONES UNIDOS",IF(SUMPRODUCT((AQ954=$AQ$6:$AQ$3326)*(AH954=$AH$6:$AH$3326)*((AN954&lt;$AO$6:$AO$3326)*(AO954&gt;$AN$6:$AN$3326))*(ROW($AQ$6:$AQ$3326)&lt;&gt;ROW(AQ954)))&gt;0,"CRUZADO","Sin cruce")))</f>
        <v>Sin cruce</v>
      </c>
    </row>
    <row r="955" spans="3:44" ht="15.6" hidden="1" customHeight="1" x14ac:dyDescent="0.2">
      <c r="C955" s="12" t="s">
        <v>639</v>
      </c>
      <c r="D955" s="94" t="s">
        <v>958</v>
      </c>
      <c r="E955" s="94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26</v>
      </c>
      <c r="K955" s="95" t="s">
        <v>979</v>
      </c>
      <c r="L955" s="67" t="s">
        <v>980</v>
      </c>
      <c r="M955" s="94" t="s">
        <v>643</v>
      </c>
      <c r="N955" s="94" t="s">
        <v>644</v>
      </c>
      <c r="O955" s="12" t="s">
        <v>512</v>
      </c>
      <c r="P955" s="94">
        <v>2</v>
      </c>
      <c r="Q955" s="94">
        <v>0</v>
      </c>
      <c r="R955" s="112">
        <v>2</v>
      </c>
      <c r="S955" s="94">
        <v>4</v>
      </c>
      <c r="T955" s="39"/>
      <c r="U955" s="94">
        <v>34</v>
      </c>
      <c r="V955" s="24" t="str">
        <f>IF(W955="","",IFERROR(INDEX(#REF!,MATCH(W955,#REF!,0)),"NUEVO"))</f>
        <v>NUEVO</v>
      </c>
      <c r="W955" s="96" t="s">
        <v>218</v>
      </c>
      <c r="X955" s="49" t="s">
        <v>892</v>
      </c>
      <c r="Y955" s="94" t="s">
        <v>646</v>
      </c>
      <c r="Z955" s="94" t="s">
        <v>1219</v>
      </c>
      <c r="AA955" s="94" t="s">
        <v>16</v>
      </c>
      <c r="AB955" s="94" t="s">
        <v>1158</v>
      </c>
      <c r="AC955" s="94"/>
      <c r="AD955" s="94"/>
      <c r="AE955" s="94"/>
      <c r="AF955" s="94" t="s">
        <v>646</v>
      </c>
      <c r="AG955" s="24" t="str">
        <f t="shared" si="568"/>
        <v>T</v>
      </c>
      <c r="AH955" s="94">
        <v>6</v>
      </c>
      <c r="AI955" s="94">
        <v>15</v>
      </c>
      <c r="AJ955" s="94">
        <v>10</v>
      </c>
      <c r="AK955" s="94">
        <v>16</v>
      </c>
      <c r="AL955" s="94">
        <v>50</v>
      </c>
      <c r="AM955" s="24">
        <f t="shared" si="539"/>
        <v>1.9999999999999993</v>
      </c>
      <c r="AN955" s="97">
        <f t="shared" si="540"/>
        <v>0.63194444444444442</v>
      </c>
      <c r="AO955" s="97">
        <f t="shared" si="541"/>
        <v>0.70138888888888884</v>
      </c>
      <c r="AP955" s="24" t="str" cm="1">
        <f t="array" ref="AP955">IF(W955="","",IF(SUMPRODUCT((W955=$W$6:$W$3326)*(AH955=$AH$6:$AH$3326)*(AN955=$AN$6:$AN$3326)*(AO955=$AO$6:$AO$3326)*(ROW($W$6:$W$3326)&lt;&gt;ROW(W955))*((R955=0)*($R$6:$R$3326&gt;0)+(R955&gt;0)*($R$6:$R$3326=0)))&gt;0,"SALONES UNIDOS",IF(SUMPRODUCT((W955=$W$6:$W$3326)*(AH955=$AH$6:$AH$3326)*((AN955&lt;$AO$6:$AO$3326)*(AO955&gt;$AN$6:$AN$3326))*(ROW($W$6:$W$3326)&lt;&gt;ROW(W955)))&gt;0,"CRUZADO","Sin cruce")))</f>
        <v>Sin cruce</v>
      </c>
      <c r="AQ955" s="97" t="str">
        <f t="shared" si="542"/>
        <v>IN5PRINCIPALB</v>
      </c>
      <c r="AR955" s="97" t="str" cm="1">
        <f t="array" ref="AR955">IF(AQ955="","",IF(SUMPRODUCT((AQ955=$AQ$6:$AQ$3326)*(AH955=$AH$6:$AH$3326)*(AN955=$AN$6:$AN$3326)*(AO955=$AO$6:$AO$3326)*(ROW($AQ$6:$AQ$3326)&lt;&gt;ROW(AQ955))*((R955=0)*($R$6:$R$3326&gt;0)+(R955&gt;0)*($R$6:$R$3326=0)))&gt;0,"SALONES UNIDOS",IF(SUMPRODUCT((AQ955=$AQ$6:$AQ$3326)*(AH955=$AH$6:$AH$3326)*((AN955&lt;$AO$6:$AO$3326)*(AO955&gt;$AN$6:$AN$3326))*(ROW($AQ$6:$AQ$3326)&lt;&gt;ROW(AQ955)))&gt;0,"CRUZADO","Sin cruce")))</f>
        <v>Sin cruce</v>
      </c>
    </row>
    <row r="956" spans="3:44" ht="15.6" hidden="1" customHeight="1" x14ac:dyDescent="0.2">
      <c r="C956" s="12" t="s">
        <v>639</v>
      </c>
      <c r="D956" s="94" t="s">
        <v>958</v>
      </c>
      <c r="E956" s="94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755</v>
      </c>
      <c r="K956" s="95" t="s">
        <v>979</v>
      </c>
      <c r="L956" s="67" t="s">
        <v>980</v>
      </c>
      <c r="M956" s="94" t="s">
        <v>643</v>
      </c>
      <c r="N956" s="94" t="s">
        <v>644</v>
      </c>
      <c r="O956" s="12" t="s">
        <v>512</v>
      </c>
      <c r="P956" s="94">
        <v>0</v>
      </c>
      <c r="Q956" s="94">
        <v>4</v>
      </c>
      <c r="R956" s="112">
        <v>4</v>
      </c>
      <c r="S956" s="94">
        <v>4</v>
      </c>
      <c r="T956" s="39"/>
      <c r="U956" s="94">
        <v>17</v>
      </c>
      <c r="V956" s="24" t="str">
        <f>IF(W956="","",IFERROR(INDEX(#REF!,MATCH(W956,#REF!,0)),"NUEVO"))</f>
        <v>NUEVO</v>
      </c>
      <c r="W956" s="96" t="s">
        <v>218</v>
      </c>
      <c r="X956" s="49" t="s">
        <v>892</v>
      </c>
      <c r="Y956" s="94" t="s">
        <v>646</v>
      </c>
      <c r="Z956" s="94" t="s">
        <v>1219</v>
      </c>
      <c r="AA956" s="94"/>
      <c r="AB956" s="94"/>
      <c r="AC956" s="94"/>
      <c r="AD956" s="94" t="s">
        <v>1026</v>
      </c>
      <c r="AE956" s="94"/>
      <c r="AF956" s="94" t="s">
        <v>646</v>
      </c>
      <c r="AG956" s="24" t="str">
        <f t="shared" si="568"/>
        <v>P</v>
      </c>
      <c r="AH956" s="94">
        <v>6</v>
      </c>
      <c r="AI956" s="94">
        <v>16</v>
      </c>
      <c r="AJ956" s="94">
        <v>50</v>
      </c>
      <c r="AK956" s="94">
        <v>20</v>
      </c>
      <c r="AL956" s="94">
        <v>10</v>
      </c>
      <c r="AM956" s="24">
        <f t="shared" si="539"/>
        <v>4.0000000000000018</v>
      </c>
      <c r="AN956" s="97">
        <f t="shared" si="540"/>
        <v>0.70138888888888884</v>
      </c>
      <c r="AO956" s="97">
        <f t="shared" si="541"/>
        <v>0.84027777777777779</v>
      </c>
      <c r="AP956" s="24" t="str" cm="1">
        <f t="array" ref="AP956">IF(W956="","",IF(SUMPRODUCT((W956=$W$6:$W$3326)*(AH956=$AH$6:$AH$3326)*(AN956=$AN$6:$AN$3326)*(AO956=$AO$6:$AO$3326)*(ROW($W$6:$W$3326)&lt;&gt;ROW(W956))*((R956=0)*($R$6:$R$3326&gt;0)+(R956&gt;0)*($R$6:$R$3326=0)))&gt;0,"SALONES UNIDOS",IF(SUMPRODUCT((W956=$W$6:$W$3326)*(AH956=$AH$6:$AH$3326)*((AN956&lt;$AO$6:$AO$3326)*(AO956&gt;$AN$6:$AN$3326))*(ROW($W$6:$W$3326)&lt;&gt;ROW(W956)))&gt;0,"CRUZADO","Sin cruce")))</f>
        <v>Sin cruce</v>
      </c>
      <c r="AQ956" s="97" t="str">
        <f t="shared" si="542"/>
        <v>IN5PRINCIPALB1</v>
      </c>
      <c r="AR956" s="97" t="str" cm="1">
        <f t="array" ref="AR956">IF(AQ956="","",IF(SUMPRODUCT((AQ956=$AQ$6:$AQ$3326)*(AH956=$AH$6:$AH$3326)*(AN956=$AN$6:$AN$3326)*(AO956=$AO$6:$AO$3326)*(ROW($AQ$6:$AQ$3326)&lt;&gt;ROW(AQ956))*((R956=0)*($R$6:$R$3326&gt;0)+(R956&gt;0)*($R$6:$R$3326=0)))&gt;0,"SALONES UNIDOS",IF(SUMPRODUCT((AQ956=$AQ$6:$AQ$3326)*(AH956=$AH$6:$AH$3326)*((AN956&lt;$AO$6:$AO$3326)*(AO956&gt;$AN$6:$AN$3326))*(ROW($AQ$6:$AQ$3326)&lt;&gt;ROW(AQ956)))&gt;0,"CRUZADO","Sin cruce")))</f>
        <v>Sin cruce</v>
      </c>
    </row>
    <row r="957" spans="3:44" ht="15.6" hidden="1" customHeight="1" x14ac:dyDescent="0.2">
      <c r="C957" s="12" t="s">
        <v>639</v>
      </c>
      <c r="D957" s="94" t="s">
        <v>958</v>
      </c>
      <c r="E957" s="94">
        <v>20261</v>
      </c>
      <c r="F957" s="12" t="s">
        <v>23</v>
      </c>
      <c r="G957" s="12" t="s">
        <v>20</v>
      </c>
      <c r="H957" s="12" t="s">
        <v>57</v>
      </c>
      <c r="I957" s="12">
        <v>5</v>
      </c>
      <c r="J957" s="12" t="s">
        <v>756</v>
      </c>
      <c r="K957" s="95" t="s">
        <v>979</v>
      </c>
      <c r="L957" s="67" t="s">
        <v>980</v>
      </c>
      <c r="M957" s="94" t="s">
        <v>643</v>
      </c>
      <c r="N957" s="94" t="s">
        <v>644</v>
      </c>
      <c r="O957" s="12" t="s">
        <v>512</v>
      </c>
      <c r="P957" s="94">
        <v>0</v>
      </c>
      <c r="Q957" s="94">
        <v>4</v>
      </c>
      <c r="R957" s="112">
        <v>4</v>
      </c>
      <c r="S957" s="94">
        <v>4</v>
      </c>
      <c r="T957" s="39"/>
      <c r="U957" s="94">
        <v>17</v>
      </c>
      <c r="V957" s="24" t="str">
        <f>IF(W957="","",IFERROR(INDEX(#REF!,MATCH(W957,#REF!,0)),"NUEVO"))</f>
        <v>NUEVO</v>
      </c>
      <c r="W957" s="96" t="s">
        <v>218</v>
      </c>
      <c r="X957" s="49" t="s">
        <v>892</v>
      </c>
      <c r="Y957" s="94" t="s">
        <v>646</v>
      </c>
      <c r="Z957" s="94" t="s">
        <v>1219</v>
      </c>
      <c r="AA957" s="94"/>
      <c r="AB957" s="94"/>
      <c r="AC957" s="94"/>
      <c r="AD957" s="94" t="s">
        <v>1159</v>
      </c>
      <c r="AE957" s="94"/>
      <c r="AF957" s="94" t="s">
        <v>646</v>
      </c>
      <c r="AG957" s="24" t="str">
        <f t="shared" si="568"/>
        <v>P</v>
      </c>
      <c r="AH957" s="94">
        <v>6</v>
      </c>
      <c r="AI957" s="94">
        <v>20</v>
      </c>
      <c r="AJ957" s="94">
        <v>10</v>
      </c>
      <c r="AK957" s="94">
        <v>23</v>
      </c>
      <c r="AL957" s="94">
        <v>30</v>
      </c>
      <c r="AM957" s="24">
        <f t="shared" si="539"/>
        <v>4.0000000000000018</v>
      </c>
      <c r="AN957" s="97">
        <f t="shared" si="540"/>
        <v>0.84027777777777779</v>
      </c>
      <c r="AO957" s="97">
        <f t="shared" si="541"/>
        <v>0.97916666666666674</v>
      </c>
      <c r="AP957" s="24" t="str" cm="1">
        <f t="array" ref="AP957">IF(W957="","",IF(SUMPRODUCT((W957=$W$6:$W$3326)*(AH957=$AH$6:$AH$3326)*(AN957=$AN$6:$AN$3326)*(AO957=$AO$6:$AO$3326)*(ROW($W$6:$W$3326)&lt;&gt;ROW(W957))*((R957=0)*($R$6:$R$3326&gt;0)+(R957&gt;0)*($R$6:$R$3326=0)))&gt;0,"SALONES UNIDOS",IF(SUMPRODUCT((W957=$W$6:$W$3326)*(AH957=$AH$6:$AH$3326)*((AN957&lt;$AO$6:$AO$3326)*(AO957&gt;$AN$6:$AN$3326))*(ROW($W$6:$W$3326)&lt;&gt;ROW(W957)))&gt;0,"CRUZADO","Sin cruce")))</f>
        <v>Sin cruce</v>
      </c>
      <c r="AQ957" s="97" t="str">
        <f t="shared" si="542"/>
        <v>IN5PRINCIPALB2</v>
      </c>
      <c r="AR957" s="97" t="str" cm="1">
        <f t="array" ref="AR957">IF(AQ957="","",IF(SUMPRODUCT((AQ957=$AQ$6:$AQ$3326)*(AH957=$AH$6:$AH$3326)*(AN957=$AN$6:$AN$3326)*(AO957=$AO$6:$AO$3326)*(ROW($AQ$6:$AQ$3326)&lt;&gt;ROW(AQ957))*((R957=0)*($R$6:$R$3326&gt;0)+(R957&gt;0)*($R$6:$R$3326=0)))&gt;0,"SALONES UNIDOS",IF(SUMPRODUCT((AQ957=$AQ$6:$AQ$3326)*(AH957=$AH$6:$AH$3326)*((AN957&lt;$AO$6:$AO$3326)*(AO957&gt;$AN$6:$AN$3326))*(ROW($AQ$6:$AQ$3326)&lt;&gt;ROW(AQ957)))&gt;0,"CRUZADO","Sin cruce")))</f>
        <v>Sin cruce</v>
      </c>
    </row>
    <row r="958" spans="3:44" ht="15.6" hidden="1" customHeight="1" x14ac:dyDescent="0.2">
      <c r="C958" s="12" t="s">
        <v>639</v>
      </c>
      <c r="D958" s="94" t="s">
        <v>958</v>
      </c>
      <c r="E958" s="94">
        <v>20261</v>
      </c>
      <c r="F958" s="12" t="s">
        <v>23</v>
      </c>
      <c r="G958" s="12" t="s">
        <v>20</v>
      </c>
      <c r="H958" s="12" t="s">
        <v>57</v>
      </c>
      <c r="I958" s="12">
        <v>5</v>
      </c>
      <c r="J958" s="12" t="s">
        <v>26</v>
      </c>
      <c r="K958" s="95" t="s">
        <v>981</v>
      </c>
      <c r="L958" s="67" t="s">
        <v>982</v>
      </c>
      <c r="M958" s="94" t="s">
        <v>643</v>
      </c>
      <c r="N958" s="94" t="s">
        <v>644</v>
      </c>
      <c r="O958" s="12" t="s">
        <v>512</v>
      </c>
      <c r="P958" s="94">
        <v>3</v>
      </c>
      <c r="Q958" s="94">
        <v>2</v>
      </c>
      <c r="R958" s="112">
        <v>5</v>
      </c>
      <c r="S958" s="94">
        <v>4</v>
      </c>
      <c r="T958" s="39"/>
      <c r="U958" s="94">
        <v>34</v>
      </c>
      <c r="V958" s="24" t="str">
        <f>IF(W958="","",IFERROR(INDEX(#REF!,MATCH(W958,#REF!,0)),"NUEVO"))</f>
        <v>NUEVO</v>
      </c>
      <c r="W958" s="96" t="s">
        <v>325</v>
      </c>
      <c r="X958" s="49" t="s">
        <v>96</v>
      </c>
      <c r="Y958" s="94" t="s">
        <v>700</v>
      </c>
      <c r="Z958" s="94" t="s">
        <v>647</v>
      </c>
      <c r="AA958" s="94" t="s">
        <v>16</v>
      </c>
      <c r="AB958" s="94" t="s">
        <v>1158</v>
      </c>
      <c r="AC958" s="94"/>
      <c r="AD958" s="94"/>
      <c r="AE958" s="94"/>
      <c r="AF958" s="94" t="s">
        <v>700</v>
      </c>
      <c r="AG958" s="24" t="str">
        <f t="shared" si="568"/>
        <v>TP</v>
      </c>
      <c r="AH958" s="94">
        <v>1</v>
      </c>
      <c r="AI958" s="94">
        <v>14</v>
      </c>
      <c r="AJ958" s="94">
        <v>20</v>
      </c>
      <c r="AK958" s="94">
        <v>18</v>
      </c>
      <c r="AL958" s="94">
        <v>30</v>
      </c>
      <c r="AM958" s="24">
        <f t="shared" si="539"/>
        <v>5.0000000000000009</v>
      </c>
      <c r="AN958" s="97">
        <f t="shared" si="540"/>
        <v>0.59722222222222221</v>
      </c>
      <c r="AO958" s="97">
        <f t="shared" si="541"/>
        <v>0.77083333333333337</v>
      </c>
      <c r="AP958" s="24" t="str" cm="1">
        <f t="array" ref="AP958">IF(W958="","",IF(SUMPRODUCT((W958=$W$6:$W$3326)*(AH958=$AH$6:$AH$3326)*(AN958=$AN$6:$AN$3326)*(AO958=$AO$6:$AO$3326)*(ROW($W$6:$W$3326)&lt;&gt;ROW(W958))*((R958=0)*($R$6:$R$3326&gt;0)+(R958&gt;0)*($R$6:$R$3326=0)))&gt;0,"SALONES UNIDOS",IF(SUMPRODUCT((W958=$W$6:$W$3326)*(AH958=$AH$6:$AH$3326)*((AN958&lt;$AO$6:$AO$3326)*(AO958&gt;$AN$6:$AN$3326))*(ROW($W$6:$W$3326)&lt;&gt;ROW(W958)))&gt;0,"CRUZADO","Sin cruce")))</f>
        <v>Sin cruce</v>
      </c>
      <c r="AQ958" s="97" t="str">
        <f t="shared" si="542"/>
        <v>IN5PRINCIPALB</v>
      </c>
      <c r="AR958" s="97" t="str" cm="1">
        <f t="array" ref="AR958">IF(AQ958="","",IF(SUMPRODUCT((AQ958=$AQ$6:$AQ$3326)*(AH958=$AH$6:$AH$3326)*(AN958=$AN$6:$AN$3326)*(AO958=$AO$6:$AO$3326)*(ROW($AQ$6:$AQ$3326)&lt;&gt;ROW(AQ958))*((R958=0)*($R$6:$R$3326&gt;0)+(R958&gt;0)*($R$6:$R$3326=0)))&gt;0,"SALONES UNIDOS",IF(SUMPRODUCT((AQ958=$AQ$6:$AQ$3326)*(AH958=$AH$6:$AH$3326)*((AN958&lt;$AO$6:$AO$3326)*(AO958&gt;$AN$6:$AN$3326))*(ROW($AQ$6:$AQ$3326)&lt;&gt;ROW(AQ958)))&gt;0,"CRUZADO","Sin cruce")))</f>
        <v>Sin cruce</v>
      </c>
    </row>
    <row r="959" spans="3:44" ht="15.6" hidden="1" customHeight="1" x14ac:dyDescent="0.2">
      <c r="C959" s="12" t="s">
        <v>639</v>
      </c>
      <c r="D959" s="94" t="s">
        <v>958</v>
      </c>
      <c r="E959" s="94">
        <v>20261</v>
      </c>
      <c r="F959" s="12" t="s">
        <v>23</v>
      </c>
      <c r="G959" s="12" t="s">
        <v>20</v>
      </c>
      <c r="H959" s="12" t="s">
        <v>57</v>
      </c>
      <c r="I959" s="12">
        <v>5</v>
      </c>
      <c r="J959" s="12" t="s">
        <v>26</v>
      </c>
      <c r="K959" s="95" t="s">
        <v>984</v>
      </c>
      <c r="L959" s="67" t="s">
        <v>985</v>
      </c>
      <c r="M959" s="94" t="s">
        <v>643</v>
      </c>
      <c r="N959" s="94" t="s">
        <v>644</v>
      </c>
      <c r="O959" s="12" t="s">
        <v>512</v>
      </c>
      <c r="P959" s="94">
        <v>3</v>
      </c>
      <c r="Q959" s="94">
        <v>0</v>
      </c>
      <c r="R959" s="112">
        <v>3</v>
      </c>
      <c r="S959" s="94">
        <v>4</v>
      </c>
      <c r="T959" s="39"/>
      <c r="U959" s="94">
        <v>34</v>
      </c>
      <c r="V959" s="24" t="str">
        <f>IF(W959="","",IFERROR(INDEX(#REF!,MATCH(W959,#REF!,0)),"NUEVO"))</f>
        <v>NUEVO</v>
      </c>
      <c r="W959" s="80" t="s">
        <v>322</v>
      </c>
      <c r="X959" s="49" t="s">
        <v>96</v>
      </c>
      <c r="Y959" s="94" t="s">
        <v>700</v>
      </c>
      <c r="Z959" s="94" t="s">
        <v>647</v>
      </c>
      <c r="AA959" s="94" t="s">
        <v>16</v>
      </c>
      <c r="AB959" s="94" t="s">
        <v>1158</v>
      </c>
      <c r="AC959" s="94"/>
      <c r="AD959" s="94"/>
      <c r="AE959" s="94"/>
      <c r="AF959" s="94" t="s">
        <v>700</v>
      </c>
      <c r="AG959" s="24" t="str">
        <f t="shared" si="568"/>
        <v>T</v>
      </c>
      <c r="AH959" s="94">
        <v>4</v>
      </c>
      <c r="AI959" s="94">
        <v>15</v>
      </c>
      <c r="AJ959" s="94">
        <v>10</v>
      </c>
      <c r="AK959" s="94">
        <v>17</v>
      </c>
      <c r="AL959" s="94">
        <v>40</v>
      </c>
      <c r="AM959" s="24">
        <f t="shared" si="539"/>
        <v>3.0000000000000022</v>
      </c>
      <c r="AN959" s="97">
        <f t="shared" si="540"/>
        <v>0.63194444444444442</v>
      </c>
      <c r="AO959" s="97">
        <f t="shared" si="541"/>
        <v>0.73611111111111116</v>
      </c>
      <c r="AP959" s="24" t="str" cm="1">
        <f t="array" ref="AP959">IF(W959="","",IF(SUMPRODUCT((W959=$W$6:$W$3326)*(AH959=$AH$6:$AH$3326)*(AN959=$AN$6:$AN$3326)*(AO959=$AO$6:$AO$3326)*(ROW($W$6:$W$3326)&lt;&gt;ROW(W959))*((R959=0)*($R$6:$R$3326&gt;0)+(R959&gt;0)*($R$6:$R$3326=0)))&gt;0,"SALONES UNIDOS",IF(SUMPRODUCT((W959=$W$6:$W$3326)*(AH959=$AH$6:$AH$3326)*((AN959&lt;$AO$6:$AO$3326)*(AO959&gt;$AN$6:$AN$3326))*(ROW($W$6:$W$3326)&lt;&gt;ROW(W959)))&gt;0,"CRUZADO","Sin cruce")))</f>
        <v>Sin cruce</v>
      </c>
      <c r="AQ959" s="97" t="str">
        <f t="shared" si="542"/>
        <v>IN5PRINCIPALB</v>
      </c>
      <c r="AR959" s="97" t="str" cm="1">
        <f t="array" ref="AR959">IF(AQ959="","",IF(SUMPRODUCT((AQ959=$AQ$6:$AQ$3326)*(AH959=$AH$6:$AH$3326)*(AN959=$AN$6:$AN$3326)*(AO959=$AO$6:$AO$3326)*(ROW($AQ$6:$AQ$3326)&lt;&gt;ROW(AQ959))*((R959=0)*($R$6:$R$3326&gt;0)+(R959&gt;0)*($R$6:$R$3326=0)))&gt;0,"SALONES UNIDOS",IF(SUMPRODUCT((AQ959=$AQ$6:$AQ$3326)*(AH959=$AH$6:$AH$3326)*((AN959&lt;$AO$6:$AO$3326)*(AO959&gt;$AN$6:$AN$3326))*(ROW($AQ$6:$AQ$3326)&lt;&gt;ROW(AQ959)))&gt;0,"CRUZADO","Sin cruce")))</f>
        <v>Sin cruce</v>
      </c>
    </row>
    <row r="960" spans="3:44" ht="15.6" hidden="1" customHeight="1" x14ac:dyDescent="0.2">
      <c r="C960" s="12" t="s">
        <v>639</v>
      </c>
      <c r="D960" s="94" t="s">
        <v>958</v>
      </c>
      <c r="E960" s="94">
        <v>20261</v>
      </c>
      <c r="F960" s="12" t="s">
        <v>23</v>
      </c>
      <c r="G960" s="12" t="s">
        <v>20</v>
      </c>
      <c r="H960" s="12" t="s">
        <v>57</v>
      </c>
      <c r="I960" s="12">
        <v>5</v>
      </c>
      <c r="J960" s="12" t="s">
        <v>755</v>
      </c>
      <c r="K960" s="95" t="s">
        <v>984</v>
      </c>
      <c r="L960" s="67" t="s">
        <v>985</v>
      </c>
      <c r="M960" s="94" t="s">
        <v>643</v>
      </c>
      <c r="N960" s="94" t="s">
        <v>644</v>
      </c>
      <c r="O960" s="12" t="s">
        <v>512</v>
      </c>
      <c r="P960" s="94">
        <v>0</v>
      </c>
      <c r="Q960" s="94">
        <v>2</v>
      </c>
      <c r="R960" s="112">
        <v>2</v>
      </c>
      <c r="S960" s="94">
        <v>4</v>
      </c>
      <c r="T960" s="39"/>
      <c r="U960" s="94">
        <v>17</v>
      </c>
      <c r="V960" s="24" t="str">
        <f>IF(W960="","",IFERROR(INDEX(#REF!,MATCH(W960,#REF!,0)),"NUEVO"))</f>
        <v>NUEVO</v>
      </c>
      <c r="W960" s="80" t="s">
        <v>322</v>
      </c>
      <c r="X960" s="49" t="s">
        <v>96</v>
      </c>
      <c r="Y960" s="94" t="s">
        <v>700</v>
      </c>
      <c r="Z960" s="94" t="s">
        <v>647</v>
      </c>
      <c r="AA960" s="94"/>
      <c r="AB960" s="94"/>
      <c r="AC960" s="94"/>
      <c r="AD960" s="24" t="s">
        <v>1193</v>
      </c>
      <c r="AE960" s="94"/>
      <c r="AF960" s="94" t="s">
        <v>700</v>
      </c>
      <c r="AG960" s="24" t="str">
        <f t="shared" si="568"/>
        <v>P</v>
      </c>
      <c r="AH960" s="94">
        <v>4</v>
      </c>
      <c r="AI960" s="94">
        <v>17</v>
      </c>
      <c r="AJ960" s="94">
        <v>40</v>
      </c>
      <c r="AK960" s="94">
        <v>19</v>
      </c>
      <c r="AL960" s="94">
        <v>20</v>
      </c>
      <c r="AM960" s="24">
        <f t="shared" si="539"/>
        <v>1.999999999999996</v>
      </c>
      <c r="AN960" s="97">
        <f t="shared" si="540"/>
        <v>0.73611111111111116</v>
      </c>
      <c r="AO960" s="97">
        <f t="shared" si="541"/>
        <v>0.80555555555555547</v>
      </c>
      <c r="AP960" s="24" t="str" cm="1">
        <f t="array" ref="AP960">IF(W960="","",IF(SUMPRODUCT((W960=$W$6:$W$3326)*(AH960=$AH$6:$AH$3326)*(AN960=$AN$6:$AN$3326)*(AO960=$AO$6:$AO$3326)*(ROW($W$6:$W$3326)&lt;&gt;ROW(W960))*((R960=0)*($R$6:$R$3326&gt;0)+(R960&gt;0)*($R$6:$R$3326=0)))&gt;0,"SALONES UNIDOS",IF(SUMPRODUCT((W960=$W$6:$W$3326)*(AH960=$AH$6:$AH$3326)*((AN960&lt;$AO$6:$AO$3326)*(AO960&gt;$AN$6:$AN$3326))*(ROW($W$6:$W$3326)&lt;&gt;ROW(W960)))&gt;0,"CRUZADO","Sin cruce")))</f>
        <v>Sin cruce</v>
      </c>
      <c r="AQ960" s="97" t="str">
        <f t="shared" si="542"/>
        <v>IN5PRINCIPALB1</v>
      </c>
      <c r="AR960" s="97" t="str" cm="1">
        <f t="array" ref="AR960">IF(AQ960="","",IF(SUMPRODUCT((AQ960=$AQ$6:$AQ$3326)*(AH960=$AH$6:$AH$3326)*(AN960=$AN$6:$AN$3326)*(AO960=$AO$6:$AO$3326)*(ROW($AQ$6:$AQ$3326)&lt;&gt;ROW(AQ960))*((R960=0)*($R$6:$R$3326&gt;0)+(R960&gt;0)*($R$6:$R$3326=0)))&gt;0,"SALONES UNIDOS",IF(SUMPRODUCT((AQ960=$AQ$6:$AQ$3326)*(AH960=$AH$6:$AH$3326)*((AN960&lt;$AO$6:$AO$3326)*(AO960&gt;$AN$6:$AN$3326))*(ROW($AQ$6:$AQ$3326)&lt;&gt;ROW(AQ960)))&gt;0,"CRUZADO","Sin cruce")))</f>
        <v>Sin cruce</v>
      </c>
    </row>
    <row r="961" spans="3:44" ht="15.6" hidden="1" customHeight="1" x14ac:dyDescent="0.2">
      <c r="C961" s="12" t="s">
        <v>639</v>
      </c>
      <c r="D961" s="94" t="s">
        <v>958</v>
      </c>
      <c r="E961" s="94">
        <v>20261</v>
      </c>
      <c r="F961" s="12" t="s">
        <v>23</v>
      </c>
      <c r="G961" s="12" t="s">
        <v>20</v>
      </c>
      <c r="H961" s="12" t="s">
        <v>57</v>
      </c>
      <c r="I961" s="12">
        <v>5</v>
      </c>
      <c r="J961" s="12" t="s">
        <v>756</v>
      </c>
      <c r="K961" s="95" t="s">
        <v>984</v>
      </c>
      <c r="L961" s="67" t="s">
        <v>985</v>
      </c>
      <c r="M961" s="94" t="s">
        <v>643</v>
      </c>
      <c r="N961" s="94" t="s">
        <v>644</v>
      </c>
      <c r="O961" s="12" t="s">
        <v>512</v>
      </c>
      <c r="P961" s="94">
        <v>0</v>
      </c>
      <c r="Q961" s="94">
        <v>2</v>
      </c>
      <c r="R961" s="112">
        <v>2</v>
      </c>
      <c r="S961" s="94">
        <v>4</v>
      </c>
      <c r="T961" s="39"/>
      <c r="U961" s="94">
        <v>17</v>
      </c>
      <c r="V961" s="24" t="str">
        <f>IF(W961="","",IFERROR(INDEX(#REF!,MATCH(W961,#REF!,0)),"NUEVO"))</f>
        <v>NUEVO</v>
      </c>
      <c r="W961" s="80" t="s">
        <v>322</v>
      </c>
      <c r="X961" s="49" t="s">
        <v>96</v>
      </c>
      <c r="Y961" s="94" t="s">
        <v>700</v>
      </c>
      <c r="Z961" s="94" t="s">
        <v>647</v>
      </c>
      <c r="AA961" s="94"/>
      <c r="AB961" s="94"/>
      <c r="AC961" s="94"/>
      <c r="AD961" s="24" t="s">
        <v>1193</v>
      </c>
      <c r="AE961" s="94"/>
      <c r="AF961" s="94" t="s">
        <v>700</v>
      </c>
      <c r="AG961" s="24" t="str">
        <f t="shared" si="568"/>
        <v>P</v>
      </c>
      <c r="AH961" s="94">
        <v>4</v>
      </c>
      <c r="AI961" s="94">
        <v>19</v>
      </c>
      <c r="AJ961" s="94">
        <v>20</v>
      </c>
      <c r="AK961" s="94">
        <v>21</v>
      </c>
      <c r="AL961" s="94">
        <v>0</v>
      </c>
      <c r="AM961" s="24">
        <f t="shared" si="539"/>
        <v>2.0000000000000027</v>
      </c>
      <c r="AN961" s="97">
        <f t="shared" si="540"/>
        <v>0.80555555555555547</v>
      </c>
      <c r="AO961" s="97">
        <f t="shared" si="541"/>
        <v>0.875</v>
      </c>
      <c r="AP961" s="24" t="str" cm="1">
        <f t="array" ref="AP961">IF(W961="","",IF(SUMPRODUCT((W961=$W$6:$W$3326)*(AH961=$AH$6:$AH$3326)*(AN961=$AN$6:$AN$3326)*(AO961=$AO$6:$AO$3326)*(ROW($W$6:$W$3326)&lt;&gt;ROW(W961))*((R961=0)*($R$6:$R$3326&gt;0)+(R961&gt;0)*($R$6:$R$3326=0)))&gt;0,"SALONES UNIDOS",IF(SUMPRODUCT((W961=$W$6:$W$3326)*(AH961=$AH$6:$AH$3326)*((AN961&lt;$AO$6:$AO$3326)*(AO961&gt;$AN$6:$AN$3326))*(ROW($W$6:$W$3326)&lt;&gt;ROW(W961)))&gt;0,"CRUZADO","Sin cruce")))</f>
        <v>Sin cruce</v>
      </c>
      <c r="AQ961" s="97" t="str">
        <f t="shared" si="542"/>
        <v>IN5PRINCIPALB2</v>
      </c>
      <c r="AR961" s="97" t="str" cm="1">
        <f t="array" ref="AR961">IF(AQ961="","",IF(SUMPRODUCT((AQ961=$AQ$6:$AQ$3326)*(AH961=$AH$6:$AH$3326)*(AN961=$AN$6:$AN$3326)*(AO961=$AO$6:$AO$3326)*(ROW($AQ$6:$AQ$3326)&lt;&gt;ROW(AQ961))*((R961=0)*($R$6:$R$3326&gt;0)+(R961&gt;0)*($R$6:$R$3326=0)))&gt;0,"SALONES UNIDOS",IF(SUMPRODUCT((AQ961=$AQ$6:$AQ$3326)*(AH961=$AH$6:$AH$3326)*((AN961&lt;$AO$6:$AO$3326)*(AO961&gt;$AN$6:$AN$3326))*(ROW($AQ$6:$AQ$3326)&lt;&gt;ROW(AQ961)))&gt;0,"CRUZADO","Sin cruce")))</f>
        <v>Sin cruce</v>
      </c>
    </row>
    <row r="962" spans="3:44" ht="15.6" hidden="1" customHeight="1" x14ac:dyDescent="0.2">
      <c r="C962" s="12" t="s">
        <v>639</v>
      </c>
      <c r="D962" s="94" t="s">
        <v>958</v>
      </c>
      <c r="E962" s="94">
        <v>20261</v>
      </c>
      <c r="F962" s="12" t="s">
        <v>23</v>
      </c>
      <c r="G962" s="12" t="s">
        <v>20</v>
      </c>
      <c r="H962" s="12" t="s">
        <v>57</v>
      </c>
      <c r="I962" s="12">
        <v>5</v>
      </c>
      <c r="J962" s="12" t="s">
        <v>26</v>
      </c>
      <c r="K962" s="95" t="s">
        <v>987</v>
      </c>
      <c r="L962" s="67" t="s">
        <v>988</v>
      </c>
      <c r="M962" s="94" t="s">
        <v>658</v>
      </c>
      <c r="N962" s="94" t="s">
        <v>644</v>
      </c>
      <c r="O962" s="12" t="s">
        <v>512</v>
      </c>
      <c r="P962" s="94">
        <v>3</v>
      </c>
      <c r="Q962" s="94">
        <v>2</v>
      </c>
      <c r="R962" s="112">
        <v>5</v>
      </c>
      <c r="S962" s="94">
        <v>4</v>
      </c>
      <c r="T962" s="39"/>
      <c r="U962" s="94">
        <v>34</v>
      </c>
      <c r="V962" s="24" t="str">
        <f>IF(W962="","",IFERROR(INDEX(#REF!,MATCH(W962,#REF!,0)),"NUEVO"))</f>
        <v>NUEVO</v>
      </c>
      <c r="W962" s="96" t="s">
        <v>135</v>
      </c>
      <c r="X962" s="49" t="s">
        <v>96</v>
      </c>
      <c r="Y962" s="94" t="s">
        <v>646</v>
      </c>
      <c r="Z962" s="94" t="s">
        <v>647</v>
      </c>
      <c r="AA962" s="94" t="s">
        <v>16</v>
      </c>
      <c r="AB962" s="94" t="s">
        <v>1158</v>
      </c>
      <c r="AC962" s="94"/>
      <c r="AD962" s="94"/>
      <c r="AE962" s="94"/>
      <c r="AF962" s="94" t="s">
        <v>646</v>
      </c>
      <c r="AG962" s="24" t="str">
        <f t="shared" si="568"/>
        <v>TP</v>
      </c>
      <c r="AH962" s="94">
        <v>1</v>
      </c>
      <c r="AI962" s="94">
        <v>18</v>
      </c>
      <c r="AJ962" s="94">
        <v>30</v>
      </c>
      <c r="AK962" s="94">
        <v>22</v>
      </c>
      <c r="AL962" s="94">
        <v>40</v>
      </c>
      <c r="AM962" s="24">
        <f t="shared" si="539"/>
        <v>4.9999999999999982</v>
      </c>
      <c r="AN962" s="97">
        <f t="shared" si="540"/>
        <v>0.77083333333333337</v>
      </c>
      <c r="AO962" s="97">
        <f t="shared" si="541"/>
        <v>0.94444444444444442</v>
      </c>
      <c r="AP962" s="24" t="str" cm="1">
        <f t="array" ref="AP962">IF(W962="","",IF(SUMPRODUCT((W962=$W$6:$W$3326)*(AH962=$AH$6:$AH$3326)*(AN962=$AN$6:$AN$3326)*(AO962=$AO$6:$AO$3326)*(ROW($W$6:$W$3326)&lt;&gt;ROW(W962))*((R962=0)*($R$6:$R$3326&gt;0)+(R962&gt;0)*($R$6:$R$3326=0)))&gt;0,"SALONES UNIDOS",IF(SUMPRODUCT((W962=$W$6:$W$3326)*(AH962=$AH$6:$AH$3326)*((AN962&lt;$AO$6:$AO$3326)*(AO962&gt;$AN$6:$AN$3326))*(ROW($W$6:$W$3326)&lt;&gt;ROW(W962)))&gt;0,"CRUZADO","Sin cruce")))</f>
        <v>Sin cruce</v>
      </c>
      <c r="AQ962" s="97" t="str">
        <f t="shared" si="542"/>
        <v>IN5PRINCIPALB</v>
      </c>
      <c r="AR962" s="97" t="str" cm="1">
        <f t="array" ref="AR962">IF(AQ962="","",IF(SUMPRODUCT((AQ962=$AQ$6:$AQ$3326)*(AH962=$AH$6:$AH$3326)*(AN962=$AN$6:$AN$3326)*(AO962=$AO$6:$AO$3326)*(ROW($AQ$6:$AQ$3326)&lt;&gt;ROW(AQ962))*((R962=0)*($R$6:$R$3326&gt;0)+(R962&gt;0)*($R$6:$R$3326=0)))&gt;0,"SALONES UNIDOS",IF(SUMPRODUCT((AQ962=$AQ$6:$AQ$3326)*(AH962=$AH$6:$AH$3326)*((AN962&lt;$AO$6:$AO$3326)*(AO962&gt;$AN$6:$AN$3326))*(ROW($AQ$6:$AQ$3326)&lt;&gt;ROW(AQ962)))&gt;0,"CRUZADO","Sin cruce")))</f>
        <v>Sin cruce</v>
      </c>
    </row>
    <row r="963" spans="3:44" ht="15.6" hidden="1" customHeight="1" x14ac:dyDescent="0.2">
      <c r="C963" s="12" t="s">
        <v>639</v>
      </c>
      <c r="D963" s="94" t="s">
        <v>958</v>
      </c>
      <c r="E963" s="94">
        <v>20261</v>
      </c>
      <c r="F963" s="12" t="s">
        <v>23</v>
      </c>
      <c r="G963" s="12" t="s">
        <v>20</v>
      </c>
      <c r="H963" s="12" t="s">
        <v>57</v>
      </c>
      <c r="I963" s="12">
        <v>5</v>
      </c>
      <c r="J963" s="12" t="s">
        <v>26</v>
      </c>
      <c r="K963" s="95" t="s">
        <v>989</v>
      </c>
      <c r="L963" s="67" t="s">
        <v>990</v>
      </c>
      <c r="M963" s="94" t="s">
        <v>643</v>
      </c>
      <c r="N963" s="94" t="s">
        <v>644</v>
      </c>
      <c r="O963" s="12" t="s">
        <v>512</v>
      </c>
      <c r="P963" s="94">
        <v>2</v>
      </c>
      <c r="Q963" s="94">
        <v>0</v>
      </c>
      <c r="R963" s="112">
        <v>2</v>
      </c>
      <c r="S963" s="94">
        <v>4</v>
      </c>
      <c r="T963" s="39"/>
      <c r="U963" s="94">
        <v>34</v>
      </c>
      <c r="V963" s="24" t="str">
        <f>IF(W963="","",IFERROR(INDEX(#REF!,MATCH(W963,#REF!,0)),"NUEVO"))</f>
        <v>NUEVO</v>
      </c>
      <c r="W963" s="80" t="s">
        <v>591</v>
      </c>
      <c r="X963" s="49" t="s">
        <v>892</v>
      </c>
      <c r="Y963" s="94" t="s">
        <v>1235</v>
      </c>
      <c r="Z963" s="94" t="s">
        <v>647</v>
      </c>
      <c r="AA963" s="94" t="s">
        <v>16</v>
      </c>
      <c r="AB963" s="94" t="s">
        <v>1158</v>
      </c>
      <c r="AC963" s="94"/>
      <c r="AD963" s="94"/>
      <c r="AE963" s="94"/>
      <c r="AF963" s="94" t="s">
        <v>1235</v>
      </c>
      <c r="AG963" s="24" t="str">
        <f t="shared" si="568"/>
        <v>T</v>
      </c>
      <c r="AH963" s="94">
        <v>5</v>
      </c>
      <c r="AI963" s="94">
        <v>19</v>
      </c>
      <c r="AJ963" s="94">
        <v>20</v>
      </c>
      <c r="AK963" s="94">
        <v>21</v>
      </c>
      <c r="AL963" s="94">
        <v>0</v>
      </c>
      <c r="AM963" s="24">
        <f t="shared" ref="AM963:AM1026" si="569">IF(R963=0,0,IF(AI963="",R963,IF(X963="HIBRIDO VIRTUAL",0,((((AK963/24)+(AL963/1440))-((AI963/24)+(AJ963/1440)))*1440/50))))</f>
        <v>2.0000000000000027</v>
      </c>
      <c r="AN963" s="97">
        <f t="shared" ref="AN963:AN1026" si="570">AI963/24+AJ963/1440</f>
        <v>0.80555555555555547</v>
      </c>
      <c r="AO963" s="97">
        <f t="shared" ref="AO963:AO1026" si="571">AK963/24+AL963/1440</f>
        <v>0.875</v>
      </c>
      <c r="AP963" s="24" t="str" cm="1">
        <f t="array" ref="AP963">IF(W963="","",IF(SUMPRODUCT((W963=$W$6:$W$3326)*(AH963=$AH$6:$AH$3326)*(AN963=$AN$6:$AN$3326)*(AO963=$AO$6:$AO$3326)*(ROW($W$6:$W$3326)&lt;&gt;ROW(W963))*((R963=0)*($R$6:$R$3326&gt;0)+(R963&gt;0)*($R$6:$R$3326=0)))&gt;0,"SALONES UNIDOS",IF(SUMPRODUCT((W963=$W$6:$W$3326)*(AH963=$AH$6:$AH$3326)*((AN963&lt;$AO$6:$AO$3326)*(AO963&gt;$AN$6:$AN$3326))*(ROW($W$6:$W$3326)&lt;&gt;ROW(W963)))&gt;0,"CRUZADO","Sin cruce")))</f>
        <v>Sin cruce</v>
      </c>
      <c r="AQ963" s="97" t="str">
        <f t="shared" si="542"/>
        <v>IN5PRINCIPALB</v>
      </c>
      <c r="AR963" s="97" t="str" cm="1">
        <f t="array" ref="AR963">IF(AQ963="","",IF(SUMPRODUCT((AQ963=$AQ$6:$AQ$3326)*(AH963=$AH$6:$AH$3326)*(AN963=$AN$6:$AN$3326)*(AO963=$AO$6:$AO$3326)*(ROW($AQ$6:$AQ$3326)&lt;&gt;ROW(AQ963))*((R963=0)*($R$6:$R$3326&gt;0)+(R963&gt;0)*($R$6:$R$3326=0)))&gt;0,"SALONES UNIDOS",IF(SUMPRODUCT((AQ963=$AQ$6:$AQ$3326)*(AH963=$AH$6:$AH$3326)*((AN963&lt;$AO$6:$AO$3326)*(AO963&gt;$AN$6:$AN$3326))*(ROW($AQ$6:$AQ$3326)&lt;&gt;ROW(AQ963)))&gt;0,"CRUZADO","Sin cruce")))</f>
        <v>Sin cruce</v>
      </c>
    </row>
    <row r="964" spans="3:44" ht="15.6" hidden="1" customHeight="1" x14ac:dyDescent="0.2">
      <c r="C964" s="12" t="s">
        <v>639</v>
      </c>
      <c r="D964" s="94" t="s">
        <v>958</v>
      </c>
      <c r="E964" s="94">
        <v>20261</v>
      </c>
      <c r="F964" s="12" t="s">
        <v>23</v>
      </c>
      <c r="G964" s="12" t="s">
        <v>20</v>
      </c>
      <c r="H964" s="12" t="s">
        <v>57</v>
      </c>
      <c r="I964" s="12">
        <v>5</v>
      </c>
      <c r="J964" s="12" t="s">
        <v>755</v>
      </c>
      <c r="K964" s="95" t="s">
        <v>989</v>
      </c>
      <c r="L964" s="67" t="s">
        <v>990</v>
      </c>
      <c r="M964" s="94" t="s">
        <v>643</v>
      </c>
      <c r="N964" s="94" t="s">
        <v>644</v>
      </c>
      <c r="O964" s="12" t="s">
        <v>512</v>
      </c>
      <c r="P964" s="94">
        <v>0</v>
      </c>
      <c r="Q964" s="94">
        <v>4</v>
      </c>
      <c r="R964" s="112">
        <v>4</v>
      </c>
      <c r="S964" s="94">
        <v>4</v>
      </c>
      <c r="T964" s="39"/>
      <c r="U964" s="112">
        <v>17</v>
      </c>
      <c r="V964" s="24" t="str">
        <f>IF(W964="","",IFERROR(INDEX(#REF!,MATCH(W964,#REF!,0)),"NUEVO"))</f>
        <v>NUEVO</v>
      </c>
      <c r="W964" s="80" t="s">
        <v>591</v>
      </c>
      <c r="X964" s="148" t="s">
        <v>892</v>
      </c>
      <c r="Y964" s="94" t="s">
        <v>1235</v>
      </c>
      <c r="Z964" s="94" t="s">
        <v>647</v>
      </c>
      <c r="AA964" s="94"/>
      <c r="AB964" s="94"/>
      <c r="AC964" s="94"/>
      <c r="AD964" s="94" t="s">
        <v>1236</v>
      </c>
      <c r="AE964" s="94"/>
      <c r="AF964" s="94" t="s">
        <v>1235</v>
      </c>
      <c r="AG964" s="24" t="str">
        <f t="shared" si="568"/>
        <v>P</v>
      </c>
      <c r="AH964" s="94">
        <v>6</v>
      </c>
      <c r="AI964" s="94">
        <v>7</v>
      </c>
      <c r="AJ964" s="94">
        <v>40</v>
      </c>
      <c r="AK964" s="94">
        <v>11</v>
      </c>
      <c r="AL964" s="94">
        <v>0</v>
      </c>
      <c r="AM964" s="24">
        <f t="shared" si="569"/>
        <v>3.9999999999999987</v>
      </c>
      <c r="AN964" s="97">
        <f t="shared" si="570"/>
        <v>0.31944444444444448</v>
      </c>
      <c r="AO964" s="97">
        <f t="shared" si="571"/>
        <v>0.45833333333333331</v>
      </c>
      <c r="AP964" s="24" t="str" cm="1">
        <f t="array" ref="AP964">IF(W964="","",IF(SUMPRODUCT((W964=$W$6:$W$3326)*(AH964=$AH$6:$AH$3326)*(AN964=$AN$6:$AN$3326)*(AO964=$AO$6:$AO$3326)*(ROW($W$6:$W$3326)&lt;&gt;ROW(W964))*((R964=0)*($R$6:$R$3326&gt;0)+(R964&gt;0)*($R$6:$R$3326=0)))&gt;0,"SALONES UNIDOS",IF(SUMPRODUCT((W964=$W$6:$W$3326)*(AH964=$AH$6:$AH$3326)*((AN964&lt;$AO$6:$AO$3326)*(AO964&gt;$AN$6:$AN$3326))*(ROW($W$6:$W$3326)&lt;&gt;ROW(W964)))&gt;0,"CRUZADO","Sin cruce")))</f>
        <v>Sin cruce</v>
      </c>
      <c r="AQ964" s="97" t="str">
        <f t="shared" si="542"/>
        <v>IN5PRINCIPALB1</v>
      </c>
      <c r="AR964" s="97" t="str" cm="1">
        <f t="array" ref="AR964">IF(AQ964="","",IF(SUMPRODUCT((AQ964=$AQ$6:$AQ$3326)*(AH964=$AH$6:$AH$3326)*(AN964=$AN$6:$AN$3326)*(AO964=$AO$6:$AO$3326)*(ROW($AQ$6:$AQ$3326)&lt;&gt;ROW(AQ964))*((R964=0)*($R$6:$R$3326&gt;0)+(R964&gt;0)*($R$6:$R$3326=0)))&gt;0,"SALONES UNIDOS",IF(SUMPRODUCT((AQ964=$AQ$6:$AQ$3326)*(AH964=$AH$6:$AH$3326)*((AN964&lt;$AO$6:$AO$3326)*(AO964&gt;$AN$6:$AN$3326))*(ROW($AQ$6:$AQ$3326)&lt;&gt;ROW(AQ964)))&gt;0,"CRUZADO","Sin cruce")))</f>
        <v>Sin cruce</v>
      </c>
    </row>
    <row r="965" spans="3:44" ht="15.6" hidden="1" customHeight="1" x14ac:dyDescent="0.2">
      <c r="C965" s="12" t="s">
        <v>639</v>
      </c>
      <c r="D965" s="94" t="s">
        <v>958</v>
      </c>
      <c r="E965" s="94">
        <v>20261</v>
      </c>
      <c r="F965" s="12" t="s">
        <v>23</v>
      </c>
      <c r="G965" s="12" t="s">
        <v>20</v>
      </c>
      <c r="H965" s="12" t="s">
        <v>57</v>
      </c>
      <c r="I965" s="12">
        <v>5</v>
      </c>
      <c r="J965" s="12" t="s">
        <v>756</v>
      </c>
      <c r="K965" s="95" t="s">
        <v>989</v>
      </c>
      <c r="L965" s="67" t="s">
        <v>990</v>
      </c>
      <c r="M965" s="94" t="s">
        <v>643</v>
      </c>
      <c r="N965" s="94" t="s">
        <v>644</v>
      </c>
      <c r="O965" s="12" t="s">
        <v>512</v>
      </c>
      <c r="P965" s="94">
        <v>0</v>
      </c>
      <c r="Q965" s="94">
        <v>4</v>
      </c>
      <c r="R965" s="112">
        <v>4</v>
      </c>
      <c r="S965" s="94">
        <v>4</v>
      </c>
      <c r="T965" s="39"/>
      <c r="U965" s="112">
        <v>17</v>
      </c>
      <c r="V965" s="24" t="str">
        <f>IF(W965="","",IFERROR(INDEX(#REF!,MATCH(W965,#REF!,0)),"NUEVO"))</f>
        <v>NUEVO</v>
      </c>
      <c r="W965" s="80" t="s">
        <v>591</v>
      </c>
      <c r="X965" s="148" t="s">
        <v>892</v>
      </c>
      <c r="Y965" s="94" t="s">
        <v>700</v>
      </c>
      <c r="Z965" s="94" t="s">
        <v>647</v>
      </c>
      <c r="AA965" s="94"/>
      <c r="AB965" s="94"/>
      <c r="AC965" s="94"/>
      <c r="AD965" s="94" t="s">
        <v>1236</v>
      </c>
      <c r="AE965" s="94"/>
      <c r="AF965" s="94" t="s">
        <v>700</v>
      </c>
      <c r="AG965" s="24" t="str">
        <f t="shared" si="568"/>
        <v>P</v>
      </c>
      <c r="AH965" s="94">
        <v>6</v>
      </c>
      <c r="AI965" s="94">
        <v>11</v>
      </c>
      <c r="AJ965" s="94">
        <v>0</v>
      </c>
      <c r="AK965" s="94">
        <v>14</v>
      </c>
      <c r="AL965" s="94">
        <v>20</v>
      </c>
      <c r="AM965" s="24">
        <f t="shared" si="569"/>
        <v>4</v>
      </c>
      <c r="AN965" s="97">
        <f t="shared" si="570"/>
        <v>0.45833333333333331</v>
      </c>
      <c r="AO965" s="97">
        <f t="shared" si="571"/>
        <v>0.59722222222222221</v>
      </c>
      <c r="AP965" s="24" t="str" cm="1">
        <f t="array" ref="AP965">IF(W965="","",IF(SUMPRODUCT((W965=$W$6:$W$3326)*(AH965=$AH$6:$AH$3326)*(AN965=$AN$6:$AN$3326)*(AO965=$AO$6:$AO$3326)*(ROW($W$6:$W$3326)&lt;&gt;ROW(W965))*((R965=0)*($R$6:$R$3326&gt;0)+(R965&gt;0)*($R$6:$R$3326=0)))&gt;0,"SALONES UNIDOS",IF(SUMPRODUCT((W965=$W$6:$W$3326)*(AH965=$AH$6:$AH$3326)*((AN965&lt;$AO$6:$AO$3326)*(AO965&gt;$AN$6:$AN$3326))*(ROW($W$6:$W$3326)&lt;&gt;ROW(W965)))&gt;0,"CRUZADO","Sin cruce")))</f>
        <v>Sin cruce</v>
      </c>
      <c r="AQ965" s="97" t="str">
        <f t="shared" si="542"/>
        <v>IN5PRINCIPALB2</v>
      </c>
      <c r="AR965" s="97" t="str" cm="1">
        <f t="array" ref="AR965">IF(AQ965="","",IF(SUMPRODUCT((AQ965=$AQ$6:$AQ$3326)*(AH965=$AH$6:$AH$3326)*(AN965=$AN$6:$AN$3326)*(AO965=$AO$6:$AO$3326)*(ROW($AQ$6:$AQ$3326)&lt;&gt;ROW(AQ965))*((R965=0)*($R$6:$R$3326&gt;0)+(R965&gt;0)*($R$6:$R$3326=0)))&gt;0,"SALONES UNIDOS",IF(SUMPRODUCT((AQ965=$AQ$6:$AQ$3326)*(AH965=$AH$6:$AH$3326)*((AN965&lt;$AO$6:$AO$3326)*(AO965&gt;$AN$6:$AN$3326))*(ROW($AQ$6:$AQ$3326)&lt;&gt;ROW(AQ965)))&gt;0,"CRUZADO","Sin cruce")))</f>
        <v>Sin cruce</v>
      </c>
    </row>
    <row r="966" spans="3:44" ht="15.6" hidden="1" customHeight="1" x14ac:dyDescent="0.2">
      <c r="C966" s="12" t="s">
        <v>639</v>
      </c>
      <c r="D966" s="94" t="s">
        <v>958</v>
      </c>
      <c r="E966" s="94">
        <v>20261</v>
      </c>
      <c r="F966" s="12" t="s">
        <v>23</v>
      </c>
      <c r="G966" s="12" t="s">
        <v>20</v>
      </c>
      <c r="H966" s="12" t="s">
        <v>57</v>
      </c>
      <c r="I966" s="12">
        <v>5</v>
      </c>
      <c r="J966" s="12" t="s">
        <v>26</v>
      </c>
      <c r="K966" s="95" t="s">
        <v>991</v>
      </c>
      <c r="L966" s="67" t="s">
        <v>657</v>
      </c>
      <c r="M966" s="94" t="s">
        <v>658</v>
      </c>
      <c r="N966" s="94" t="s">
        <v>644</v>
      </c>
      <c r="O966" s="12" t="s">
        <v>521</v>
      </c>
      <c r="P966" s="94">
        <v>2</v>
      </c>
      <c r="Q966" s="94">
        <v>4</v>
      </c>
      <c r="R966" s="112">
        <v>6</v>
      </c>
      <c r="S966" s="94">
        <v>4</v>
      </c>
      <c r="T966" s="39"/>
      <c r="U966" s="112">
        <v>34</v>
      </c>
      <c r="V966" s="24" t="str">
        <f>IF(W966="","",IFERROR(INDEX(#REF!,MATCH(W966,#REF!,0)),"NUEVO"))</f>
        <v>NUEVO</v>
      </c>
      <c r="W966" s="80" t="s">
        <v>419</v>
      </c>
      <c r="X966" s="148" t="s">
        <v>95</v>
      </c>
      <c r="Y966" s="94" t="s">
        <v>802</v>
      </c>
      <c r="Z966" s="94" t="s">
        <v>1219</v>
      </c>
      <c r="AA966" s="94"/>
      <c r="AB966" s="94"/>
      <c r="AC966" s="94"/>
      <c r="AD966" s="94"/>
      <c r="AE966" s="94"/>
      <c r="AF966" s="94" t="s">
        <v>802</v>
      </c>
      <c r="AG966" s="24" t="str">
        <f t="shared" si="568"/>
        <v>TP</v>
      </c>
      <c r="AH966" s="94">
        <v>2</v>
      </c>
      <c r="AI966" s="94">
        <v>9</v>
      </c>
      <c r="AJ966" s="94">
        <v>20</v>
      </c>
      <c r="AK966" s="94">
        <v>14</v>
      </c>
      <c r="AL966" s="94">
        <v>20</v>
      </c>
      <c r="AM966" s="24">
        <f t="shared" si="569"/>
        <v>6</v>
      </c>
      <c r="AN966" s="97">
        <f t="shared" si="570"/>
        <v>0.3888888888888889</v>
      </c>
      <c r="AO966" s="97">
        <f t="shared" si="571"/>
        <v>0.59722222222222221</v>
      </c>
      <c r="AP966" s="24" t="str" cm="1">
        <f t="array" ref="AP966">IF(W966="","",IF(SUMPRODUCT((W966=$W$6:$W$3326)*(AH966=$AH$6:$AH$3326)*(AN966=$AN$6:$AN$3326)*(AO966=$AO$6:$AO$3326)*(ROW($W$6:$W$3326)&lt;&gt;ROW(W966))*((R966=0)*($R$6:$R$3326&gt;0)+(R966&gt;0)*($R$6:$R$3326=0)))&gt;0,"SALONES UNIDOS",IF(SUMPRODUCT((W966=$W$6:$W$3326)*(AH966=$AH$6:$AH$3326)*((AN966&lt;$AO$6:$AO$3326)*(AO966&gt;$AN$6:$AN$3326))*(ROW($W$6:$W$3326)&lt;&gt;ROW(W966)))&gt;0,"CRUZADO","Sin cruce")))</f>
        <v>Sin cruce</v>
      </c>
      <c r="AQ966" s="97" t="str">
        <f t="shared" si="542"/>
        <v>IN5PRINCIPALB</v>
      </c>
      <c r="AR966" s="97" t="str" cm="1">
        <f t="array" ref="AR966">IF(AQ966="","",IF(SUMPRODUCT((AQ966=$AQ$6:$AQ$3326)*(AH966=$AH$6:$AH$3326)*(AN966=$AN$6:$AN$3326)*(AO966=$AO$6:$AO$3326)*(ROW($AQ$6:$AQ$3326)&lt;&gt;ROW(AQ966))*((R966=0)*($R$6:$R$3326&gt;0)+(R966&gt;0)*($R$6:$R$3326=0)))&gt;0,"SALONES UNIDOS",IF(SUMPRODUCT((AQ966=$AQ$6:$AQ$3326)*(AH966=$AH$6:$AH$3326)*((AN966&lt;$AO$6:$AO$3326)*(AO966&gt;$AN$6:$AN$3326))*(ROW($AQ$6:$AQ$3326)&lt;&gt;ROW(AQ966)))&gt;0,"CRUZADO","Sin cruce")))</f>
        <v>Sin cruce</v>
      </c>
    </row>
    <row r="967" spans="3:44" ht="15.6" hidden="1" customHeight="1" x14ac:dyDescent="0.2">
      <c r="C967" s="12" t="s">
        <v>639</v>
      </c>
      <c r="D967" s="94" t="s">
        <v>958</v>
      </c>
      <c r="E967" s="94">
        <v>20261</v>
      </c>
      <c r="F967" s="12" t="s">
        <v>23</v>
      </c>
      <c r="G967" s="12" t="s">
        <v>20</v>
      </c>
      <c r="H967" s="12" t="s">
        <v>57</v>
      </c>
      <c r="I967" s="12">
        <v>5</v>
      </c>
      <c r="J967" s="12" t="s">
        <v>32</v>
      </c>
      <c r="K967" s="95" t="s">
        <v>979</v>
      </c>
      <c r="L967" s="67" t="s">
        <v>980</v>
      </c>
      <c r="M967" s="94" t="s">
        <v>643</v>
      </c>
      <c r="N967" s="94" t="s">
        <v>644</v>
      </c>
      <c r="O967" s="12" t="s">
        <v>512</v>
      </c>
      <c r="P967" s="94">
        <v>2</v>
      </c>
      <c r="Q967" s="94">
        <v>0</v>
      </c>
      <c r="R967" s="112">
        <v>2</v>
      </c>
      <c r="S967" s="94">
        <v>4</v>
      </c>
      <c r="T967" s="39"/>
      <c r="U967" s="94">
        <v>33</v>
      </c>
      <c r="V967" s="24" t="str">
        <f>IF(W967="","",IFERROR(INDEX(#REF!,MATCH(W967,#REF!,0)),"NUEVO"))</f>
        <v>NUEVO</v>
      </c>
      <c r="W967" s="84" t="s">
        <v>394</v>
      </c>
      <c r="X967" s="148" t="s">
        <v>96</v>
      </c>
      <c r="Y967" s="94" t="s">
        <v>646</v>
      </c>
      <c r="Z967" s="94" t="s">
        <v>1219</v>
      </c>
      <c r="AA967" s="94" t="s">
        <v>16</v>
      </c>
      <c r="AB967" s="94" t="s">
        <v>1158</v>
      </c>
      <c r="AC967" s="94"/>
      <c r="AD967" s="94"/>
      <c r="AE967" s="94"/>
      <c r="AF967" s="94" t="s">
        <v>646</v>
      </c>
      <c r="AG967" s="24" t="str">
        <f t="shared" si="568"/>
        <v>T</v>
      </c>
      <c r="AH967" s="94">
        <v>4</v>
      </c>
      <c r="AI967" s="94">
        <v>21</v>
      </c>
      <c r="AJ967" s="94">
        <v>50</v>
      </c>
      <c r="AK967" s="94">
        <v>23</v>
      </c>
      <c r="AL967" s="94">
        <v>30</v>
      </c>
      <c r="AM967" s="24">
        <f t="shared" si="569"/>
        <v>2.0000000000000027</v>
      </c>
      <c r="AN967" s="97">
        <f t="shared" si="570"/>
        <v>0.90972222222222221</v>
      </c>
      <c r="AO967" s="97">
        <f t="shared" si="571"/>
        <v>0.97916666666666674</v>
      </c>
      <c r="AP967" s="24" t="str" cm="1">
        <f t="array" ref="AP967">IF(W967="","",IF(SUMPRODUCT((W967=$W$6:$W$3326)*(AH967=$AH$6:$AH$3326)*(AN967=$AN$6:$AN$3326)*(AO967=$AO$6:$AO$3326)*(ROW($W$6:$W$3326)&lt;&gt;ROW(W967))*((R967=0)*($R$6:$R$3326&gt;0)+(R967&gt;0)*($R$6:$R$3326=0)))&gt;0,"SALONES UNIDOS",IF(SUMPRODUCT((W967=$W$6:$W$3326)*(AH967=$AH$6:$AH$3326)*((AN967&lt;$AO$6:$AO$3326)*(AO967&gt;$AN$6:$AN$3326))*(ROW($W$6:$W$3326)&lt;&gt;ROW(W967)))&gt;0,"CRUZADO","Sin cruce")))</f>
        <v>Sin cruce</v>
      </c>
      <c r="AQ967" s="97" t="str">
        <f t="shared" si="542"/>
        <v>IN5PRINCIPALC</v>
      </c>
      <c r="AR967" s="97" t="str" cm="1">
        <f t="array" ref="AR967">IF(AQ967="","",IF(SUMPRODUCT((AQ967=$AQ$6:$AQ$3326)*(AH967=$AH$6:$AH$3326)*(AN967=$AN$6:$AN$3326)*(AO967=$AO$6:$AO$3326)*(ROW($AQ$6:$AQ$3326)&lt;&gt;ROW(AQ967))*((R967=0)*($R$6:$R$3326&gt;0)+(R967&gt;0)*($R$6:$R$3326=0)))&gt;0,"SALONES UNIDOS",IF(SUMPRODUCT((AQ967=$AQ$6:$AQ$3326)*(AH967=$AH$6:$AH$3326)*((AN967&lt;$AO$6:$AO$3326)*(AO967&gt;$AN$6:$AN$3326))*(ROW($AQ$6:$AQ$3326)&lt;&gt;ROW(AQ967)))&gt;0,"CRUZADO","Sin cruce")))</f>
        <v>Sin cruce</v>
      </c>
    </row>
    <row r="968" spans="3:44" ht="15.6" hidden="1" customHeight="1" x14ac:dyDescent="0.2">
      <c r="C968" s="12" t="s">
        <v>639</v>
      </c>
      <c r="D968" s="94" t="s">
        <v>958</v>
      </c>
      <c r="E968" s="94">
        <v>20261</v>
      </c>
      <c r="F968" s="12" t="s">
        <v>23</v>
      </c>
      <c r="G968" s="12" t="s">
        <v>20</v>
      </c>
      <c r="H968" s="12" t="s">
        <v>57</v>
      </c>
      <c r="I968" s="12">
        <v>5</v>
      </c>
      <c r="J968" s="12" t="s">
        <v>1041</v>
      </c>
      <c r="K968" s="95" t="s">
        <v>979</v>
      </c>
      <c r="L968" s="67" t="s">
        <v>980</v>
      </c>
      <c r="M968" s="94" t="s">
        <v>643</v>
      </c>
      <c r="N968" s="94" t="s">
        <v>644</v>
      </c>
      <c r="O968" s="12" t="s">
        <v>512</v>
      </c>
      <c r="P968" s="94">
        <v>0</v>
      </c>
      <c r="Q968" s="94">
        <v>4</v>
      </c>
      <c r="R968" s="112">
        <v>4</v>
      </c>
      <c r="S968" s="94">
        <v>4</v>
      </c>
      <c r="T968" s="39"/>
      <c r="U968" s="94">
        <v>17</v>
      </c>
      <c r="V968" s="24" t="str">
        <f>IF(W968="","",IFERROR(INDEX(#REF!,MATCH(W968,#REF!,0)),"NUEVO"))</f>
        <v>NUEVO</v>
      </c>
      <c r="W968" s="84" t="s">
        <v>394</v>
      </c>
      <c r="X968" s="148" t="s">
        <v>96</v>
      </c>
      <c r="Y968" s="94" t="s">
        <v>646</v>
      </c>
      <c r="Z968" s="94" t="s">
        <v>1219</v>
      </c>
      <c r="AA968" s="94"/>
      <c r="AB968" s="94"/>
      <c r="AC968" s="94"/>
      <c r="AD968" s="94" t="s">
        <v>1026</v>
      </c>
      <c r="AE968" s="94"/>
      <c r="AF968" s="94" t="s">
        <v>646</v>
      </c>
      <c r="AG968" s="24" t="str">
        <f t="shared" si="568"/>
        <v>P</v>
      </c>
      <c r="AH968" s="94">
        <v>5</v>
      </c>
      <c r="AI968" s="94">
        <v>19</v>
      </c>
      <c r="AJ968" s="94">
        <v>20</v>
      </c>
      <c r="AK968" s="94">
        <v>22</v>
      </c>
      <c r="AL968" s="94">
        <v>40</v>
      </c>
      <c r="AM968" s="24">
        <f t="shared" si="569"/>
        <v>4.0000000000000018</v>
      </c>
      <c r="AN968" s="97">
        <f t="shared" si="570"/>
        <v>0.80555555555555547</v>
      </c>
      <c r="AO968" s="97">
        <f t="shared" si="571"/>
        <v>0.94444444444444442</v>
      </c>
      <c r="AP968" s="24" t="str" cm="1">
        <f t="array" ref="AP968">IF(W968="","",IF(SUMPRODUCT((W968=$W$6:$W$3326)*(AH968=$AH$6:$AH$3326)*(AN968=$AN$6:$AN$3326)*(AO968=$AO$6:$AO$3326)*(ROW($W$6:$W$3326)&lt;&gt;ROW(W968))*((R968=0)*($R$6:$R$3326&gt;0)+(R968&gt;0)*($R$6:$R$3326=0)))&gt;0,"SALONES UNIDOS",IF(SUMPRODUCT((W968=$W$6:$W$3326)*(AH968=$AH$6:$AH$3326)*((AN968&lt;$AO$6:$AO$3326)*(AO968&gt;$AN$6:$AN$3326))*(ROW($W$6:$W$3326)&lt;&gt;ROW(W968)))&gt;0,"CRUZADO","Sin cruce")))</f>
        <v>Sin cruce</v>
      </c>
      <c r="AQ968" s="97" t="str">
        <f t="shared" si="542"/>
        <v>IN5PRINCIPALC1</v>
      </c>
      <c r="AR968" s="97" t="str" cm="1">
        <f t="array" ref="AR968">IF(AQ968="","",IF(SUMPRODUCT((AQ968=$AQ$6:$AQ$3326)*(AH968=$AH$6:$AH$3326)*(AN968=$AN$6:$AN$3326)*(AO968=$AO$6:$AO$3326)*(ROW($AQ$6:$AQ$3326)&lt;&gt;ROW(AQ968))*((R968=0)*($R$6:$R$3326&gt;0)+(R968&gt;0)*($R$6:$R$3326=0)))&gt;0,"SALONES UNIDOS",IF(SUMPRODUCT((AQ968=$AQ$6:$AQ$3326)*(AH968=$AH$6:$AH$3326)*((AN968&lt;$AO$6:$AO$3326)*(AO968&gt;$AN$6:$AN$3326))*(ROW($AQ$6:$AQ$3326)&lt;&gt;ROW(AQ968)))&gt;0,"CRUZADO","Sin cruce")))</f>
        <v>Sin cruce</v>
      </c>
    </row>
    <row r="969" spans="3:44" ht="15.6" hidden="1" customHeight="1" x14ac:dyDescent="0.2">
      <c r="C969" s="12" t="s">
        <v>639</v>
      </c>
      <c r="D969" s="94" t="s">
        <v>958</v>
      </c>
      <c r="E969" s="94">
        <v>20261</v>
      </c>
      <c r="F969" s="12" t="s">
        <v>23</v>
      </c>
      <c r="G969" s="12" t="s">
        <v>20</v>
      </c>
      <c r="H969" s="12" t="s">
        <v>57</v>
      </c>
      <c r="I969" s="12">
        <v>5</v>
      </c>
      <c r="J969" s="12" t="s">
        <v>1042</v>
      </c>
      <c r="K969" s="95" t="s">
        <v>979</v>
      </c>
      <c r="L969" s="67" t="s">
        <v>980</v>
      </c>
      <c r="M969" s="94" t="s">
        <v>643</v>
      </c>
      <c r="N969" s="94" t="s">
        <v>644</v>
      </c>
      <c r="O969" s="12" t="s">
        <v>512</v>
      </c>
      <c r="P969" s="94">
        <v>0</v>
      </c>
      <c r="Q969" s="94">
        <v>4</v>
      </c>
      <c r="R969" s="112">
        <v>4</v>
      </c>
      <c r="S969" s="94">
        <v>4</v>
      </c>
      <c r="T969" s="39"/>
      <c r="U969" s="94">
        <v>16</v>
      </c>
      <c r="V969" s="24" t="str">
        <f>IF(W969="","",IFERROR(INDEX(#REF!,MATCH(W969,#REF!,0)),"NUEVO"))</f>
        <v>NUEVO</v>
      </c>
      <c r="W969" s="84" t="s">
        <v>394</v>
      </c>
      <c r="X969" s="148" t="s">
        <v>892</v>
      </c>
      <c r="Y969" s="94" t="s">
        <v>802</v>
      </c>
      <c r="Z969" s="94" t="s">
        <v>1219</v>
      </c>
      <c r="AA969" s="94"/>
      <c r="AB969" s="94"/>
      <c r="AC969" s="94"/>
      <c r="AD969" s="94" t="s">
        <v>1215</v>
      </c>
      <c r="AE969" s="94"/>
      <c r="AF969" s="94" t="s">
        <v>802</v>
      </c>
      <c r="AG969" s="24" t="str">
        <f t="shared" si="568"/>
        <v>P</v>
      </c>
      <c r="AH969" s="94">
        <v>6</v>
      </c>
      <c r="AI969" s="94">
        <v>7</v>
      </c>
      <c r="AJ969" s="94">
        <v>40</v>
      </c>
      <c r="AK969" s="94">
        <v>11</v>
      </c>
      <c r="AL969" s="94">
        <v>0</v>
      </c>
      <c r="AM969" s="24">
        <f t="shared" si="569"/>
        <v>3.9999999999999987</v>
      </c>
      <c r="AN969" s="97">
        <f t="shared" si="570"/>
        <v>0.31944444444444448</v>
      </c>
      <c r="AO969" s="97">
        <f t="shared" si="571"/>
        <v>0.45833333333333331</v>
      </c>
      <c r="AP969" s="24" t="str" cm="1">
        <f t="array" ref="AP969">IF(W969="","",IF(SUMPRODUCT((W969=$W$6:$W$3326)*(AH969=$AH$6:$AH$3326)*(AN969=$AN$6:$AN$3326)*(AO969=$AO$6:$AO$3326)*(ROW($W$6:$W$3326)&lt;&gt;ROW(W969))*((R969=0)*($R$6:$R$3326&gt;0)+(R969&gt;0)*($R$6:$R$3326=0)))&gt;0,"SALONES UNIDOS",IF(SUMPRODUCT((W969=$W$6:$W$3326)*(AH969=$AH$6:$AH$3326)*((AN969&lt;$AO$6:$AO$3326)*(AO969&gt;$AN$6:$AN$3326))*(ROW($W$6:$W$3326)&lt;&gt;ROW(W969)))&gt;0,"CRUZADO","Sin cruce")))</f>
        <v>Sin cruce</v>
      </c>
      <c r="AQ969" s="97" t="str">
        <f t="shared" si="542"/>
        <v>IN5PRINCIPALC2</v>
      </c>
      <c r="AR969" s="97" t="str" cm="1">
        <f t="array" ref="AR969">IF(AQ969="","",IF(SUMPRODUCT((AQ969=$AQ$6:$AQ$3326)*(AH969=$AH$6:$AH$3326)*(AN969=$AN$6:$AN$3326)*(AO969=$AO$6:$AO$3326)*(ROW($AQ$6:$AQ$3326)&lt;&gt;ROW(AQ969))*((R969=0)*($R$6:$R$3326&gt;0)+(R969&gt;0)*($R$6:$R$3326=0)))&gt;0,"SALONES UNIDOS",IF(SUMPRODUCT((AQ969=$AQ$6:$AQ$3326)*(AH969=$AH$6:$AH$3326)*((AN969&lt;$AO$6:$AO$3326)*(AO969&gt;$AN$6:$AN$3326))*(ROW($AQ$6:$AQ$3326)&lt;&gt;ROW(AQ969)))&gt;0,"CRUZADO","Sin cruce")))</f>
        <v>Sin cruce</v>
      </c>
    </row>
    <row r="970" spans="3:44" ht="15.6" hidden="1" customHeight="1" x14ac:dyDescent="0.2">
      <c r="C970" s="12" t="s">
        <v>639</v>
      </c>
      <c r="D970" s="94" t="s">
        <v>958</v>
      </c>
      <c r="E970" s="94">
        <v>20261</v>
      </c>
      <c r="F970" s="12" t="s">
        <v>23</v>
      </c>
      <c r="G970" s="12" t="s">
        <v>20</v>
      </c>
      <c r="H970" s="12" t="s">
        <v>57</v>
      </c>
      <c r="I970" s="12">
        <v>5</v>
      </c>
      <c r="J970" s="12" t="s">
        <v>32</v>
      </c>
      <c r="K970" s="95" t="s">
        <v>981</v>
      </c>
      <c r="L970" s="67" t="s">
        <v>982</v>
      </c>
      <c r="M970" s="94" t="s">
        <v>643</v>
      </c>
      <c r="N970" s="94" t="s">
        <v>644</v>
      </c>
      <c r="O970" s="12" t="s">
        <v>512</v>
      </c>
      <c r="P970" s="94">
        <v>3</v>
      </c>
      <c r="Q970" s="94">
        <v>2</v>
      </c>
      <c r="R970" s="112">
        <v>5</v>
      </c>
      <c r="S970" s="94">
        <v>4</v>
      </c>
      <c r="T970" s="39"/>
      <c r="U970" s="94">
        <v>33</v>
      </c>
      <c r="V970" s="24" t="str">
        <f>IF(W970="","",IFERROR(INDEX(#REF!,MATCH(W970,#REF!,0)),"NUEVO"))</f>
        <v>NUEVO</v>
      </c>
      <c r="W970" s="85" t="s">
        <v>458</v>
      </c>
      <c r="X970" s="49" t="s">
        <v>96</v>
      </c>
      <c r="Y970" s="94" t="s">
        <v>646</v>
      </c>
      <c r="Z970" s="94" t="s">
        <v>647</v>
      </c>
      <c r="AA970" s="94" t="s">
        <v>16</v>
      </c>
      <c r="AB970" s="94" t="s">
        <v>1158</v>
      </c>
      <c r="AC970" s="94"/>
      <c r="AD970" s="94"/>
      <c r="AE970" s="94"/>
      <c r="AF970" s="94" t="s">
        <v>646</v>
      </c>
      <c r="AG970" s="24" t="str">
        <f t="shared" si="568"/>
        <v>TP</v>
      </c>
      <c r="AH970" s="94">
        <v>2</v>
      </c>
      <c r="AI970" s="94">
        <v>18</v>
      </c>
      <c r="AJ970" s="94">
        <v>30</v>
      </c>
      <c r="AK970" s="94">
        <v>22</v>
      </c>
      <c r="AL970" s="94">
        <v>40</v>
      </c>
      <c r="AM970" s="24">
        <f t="shared" si="569"/>
        <v>4.9999999999999982</v>
      </c>
      <c r="AN970" s="97">
        <f t="shared" si="570"/>
        <v>0.77083333333333337</v>
      </c>
      <c r="AO970" s="97">
        <f t="shared" si="571"/>
        <v>0.94444444444444442</v>
      </c>
      <c r="AP970" s="24" t="str" cm="1">
        <f t="array" ref="AP970">IF(W970="","",IF(SUMPRODUCT((W970=$W$6:$W$3326)*(AH970=$AH$6:$AH$3326)*(AN970=$AN$6:$AN$3326)*(AO970=$AO$6:$AO$3326)*(ROW($W$6:$W$3326)&lt;&gt;ROW(W970))*((R970=0)*($R$6:$R$3326&gt;0)+(R970&gt;0)*($R$6:$R$3326=0)))&gt;0,"SALONES UNIDOS",IF(SUMPRODUCT((W970=$W$6:$W$3326)*(AH970=$AH$6:$AH$3326)*((AN970&lt;$AO$6:$AO$3326)*(AO970&gt;$AN$6:$AN$3326))*(ROW($W$6:$W$3326)&lt;&gt;ROW(W970)))&gt;0,"CRUZADO","Sin cruce")))</f>
        <v>Sin cruce</v>
      </c>
      <c r="AQ970" s="97" t="str">
        <f t="shared" si="542"/>
        <v>IN5PRINCIPALC</v>
      </c>
      <c r="AR970" s="97" t="str" cm="1">
        <f t="array" ref="AR970">IF(AQ970="","",IF(SUMPRODUCT((AQ970=$AQ$6:$AQ$3326)*(AH970=$AH$6:$AH$3326)*(AN970=$AN$6:$AN$3326)*(AO970=$AO$6:$AO$3326)*(ROW($AQ$6:$AQ$3326)&lt;&gt;ROW(AQ970))*((R970=0)*($R$6:$R$3326&gt;0)+(R970&gt;0)*($R$6:$R$3326=0)))&gt;0,"SALONES UNIDOS",IF(SUMPRODUCT((AQ970=$AQ$6:$AQ$3326)*(AH970=$AH$6:$AH$3326)*((AN970&lt;$AO$6:$AO$3326)*(AO970&gt;$AN$6:$AN$3326))*(ROW($AQ$6:$AQ$3326)&lt;&gt;ROW(AQ970)))&gt;0,"CRUZADO","Sin cruce")))</f>
        <v>Sin cruce</v>
      </c>
    </row>
    <row r="971" spans="3:44" ht="15.6" hidden="1" customHeight="1" x14ac:dyDescent="0.2">
      <c r="C971" s="12" t="s">
        <v>639</v>
      </c>
      <c r="D971" s="94" t="s">
        <v>958</v>
      </c>
      <c r="E971" s="94">
        <v>20261</v>
      </c>
      <c r="F971" s="12" t="s">
        <v>23</v>
      </c>
      <c r="G971" s="12" t="s">
        <v>20</v>
      </c>
      <c r="H971" s="12" t="s">
        <v>57</v>
      </c>
      <c r="I971" s="12">
        <v>5</v>
      </c>
      <c r="J971" s="12" t="s">
        <v>32</v>
      </c>
      <c r="K971" s="95" t="s">
        <v>984</v>
      </c>
      <c r="L971" s="67" t="s">
        <v>985</v>
      </c>
      <c r="M971" s="94" t="s">
        <v>643</v>
      </c>
      <c r="N971" s="94" t="s">
        <v>644</v>
      </c>
      <c r="O971" s="12" t="s">
        <v>512</v>
      </c>
      <c r="P971" s="94">
        <v>3</v>
      </c>
      <c r="Q971" s="94">
        <v>0</v>
      </c>
      <c r="R971" s="112">
        <v>3</v>
      </c>
      <c r="S971" s="94">
        <v>4</v>
      </c>
      <c r="T971" s="39"/>
      <c r="U971" s="94">
        <v>33</v>
      </c>
      <c r="V971" s="24" t="str">
        <f>IF(W971="","",IFERROR(INDEX(#REF!,MATCH(W971,#REF!,0)),"NUEVO"))</f>
        <v>NUEVO</v>
      </c>
      <c r="W971" s="80" t="s">
        <v>322</v>
      </c>
      <c r="X971" s="49" t="s">
        <v>892</v>
      </c>
      <c r="Y971" s="94" t="s">
        <v>969</v>
      </c>
      <c r="Z971" s="94" t="s">
        <v>1219</v>
      </c>
      <c r="AA971" s="94" t="s">
        <v>16</v>
      </c>
      <c r="AB971" s="94" t="s">
        <v>1158</v>
      </c>
      <c r="AC971" s="94"/>
      <c r="AD971" s="94"/>
      <c r="AE971" s="94"/>
      <c r="AF971" s="94" t="s">
        <v>969</v>
      </c>
      <c r="AG971" s="24" t="str">
        <f t="shared" si="568"/>
        <v>T</v>
      </c>
      <c r="AH971" s="94">
        <v>3</v>
      </c>
      <c r="AI971" s="94">
        <v>17</v>
      </c>
      <c r="AJ971" s="94">
        <v>40</v>
      </c>
      <c r="AK971" s="94">
        <v>20</v>
      </c>
      <c r="AL971" s="94">
        <v>10</v>
      </c>
      <c r="AM971" s="24">
        <f t="shared" si="569"/>
        <v>2.9999999999999987</v>
      </c>
      <c r="AN971" s="97">
        <f t="shared" si="570"/>
        <v>0.73611111111111116</v>
      </c>
      <c r="AO971" s="97">
        <f t="shared" si="571"/>
        <v>0.84027777777777779</v>
      </c>
      <c r="AP971" s="24" t="str" cm="1">
        <f t="array" ref="AP971">IF(W971="","",IF(SUMPRODUCT((W971=$W$6:$W$3326)*(AH971=$AH$6:$AH$3326)*(AN971=$AN$6:$AN$3326)*(AO971=$AO$6:$AO$3326)*(ROW($W$6:$W$3326)&lt;&gt;ROW(W971))*((R971=0)*($R$6:$R$3326&gt;0)+(R971&gt;0)*($R$6:$R$3326=0)))&gt;0,"SALONES UNIDOS",IF(SUMPRODUCT((W971=$W$6:$W$3326)*(AH971=$AH$6:$AH$3326)*((AN971&lt;$AO$6:$AO$3326)*(AO971&gt;$AN$6:$AN$3326))*(ROW($W$6:$W$3326)&lt;&gt;ROW(W971)))&gt;0,"CRUZADO","Sin cruce")))</f>
        <v>Sin cruce</v>
      </c>
      <c r="AQ971" s="97" t="str">
        <f t="shared" si="542"/>
        <v>IN5PRINCIPALC</v>
      </c>
      <c r="AR971" s="97" t="str" cm="1">
        <f t="array" ref="AR971">IF(AQ971="","",IF(SUMPRODUCT((AQ971=$AQ$6:$AQ$3326)*(AH971=$AH$6:$AH$3326)*(AN971=$AN$6:$AN$3326)*(AO971=$AO$6:$AO$3326)*(ROW($AQ$6:$AQ$3326)&lt;&gt;ROW(AQ971))*((R971=0)*($R$6:$R$3326&gt;0)+(R971&gt;0)*($R$6:$R$3326=0)))&gt;0,"SALONES UNIDOS",IF(SUMPRODUCT((AQ971=$AQ$6:$AQ$3326)*(AH971=$AH$6:$AH$3326)*((AN971&lt;$AO$6:$AO$3326)*(AO971&gt;$AN$6:$AN$3326))*(ROW($AQ$6:$AQ$3326)&lt;&gt;ROW(AQ971)))&gt;0,"CRUZADO","Sin cruce")))</f>
        <v>Sin cruce</v>
      </c>
    </row>
    <row r="972" spans="3:44" ht="15.6" hidden="1" customHeight="1" x14ac:dyDescent="0.2">
      <c r="C972" s="12" t="s">
        <v>639</v>
      </c>
      <c r="D972" s="94" t="s">
        <v>958</v>
      </c>
      <c r="E972" s="94">
        <v>20261</v>
      </c>
      <c r="F972" s="12" t="s">
        <v>23</v>
      </c>
      <c r="G972" s="12" t="s">
        <v>20</v>
      </c>
      <c r="H972" s="12" t="s">
        <v>57</v>
      </c>
      <c r="I972" s="12">
        <v>5</v>
      </c>
      <c r="J972" s="12" t="s">
        <v>1041</v>
      </c>
      <c r="K972" s="95" t="s">
        <v>984</v>
      </c>
      <c r="L972" s="67" t="s">
        <v>985</v>
      </c>
      <c r="M972" s="94" t="s">
        <v>643</v>
      </c>
      <c r="N972" s="94" t="s">
        <v>644</v>
      </c>
      <c r="O972" s="12" t="s">
        <v>512</v>
      </c>
      <c r="P972" s="94">
        <v>0</v>
      </c>
      <c r="Q972" s="94">
        <v>2</v>
      </c>
      <c r="R972" s="112">
        <v>2</v>
      </c>
      <c r="S972" s="94">
        <v>4</v>
      </c>
      <c r="T972" s="39"/>
      <c r="U972" s="94">
        <v>17</v>
      </c>
      <c r="V972" s="24" t="str">
        <f>IF(W972="","",IFERROR(INDEX(#REF!,MATCH(W972,#REF!,0)),"NUEVO"))</f>
        <v>NUEVO</v>
      </c>
      <c r="W972" s="80" t="s">
        <v>322</v>
      </c>
      <c r="X972" s="49" t="s">
        <v>892</v>
      </c>
      <c r="Y972" s="94" t="s">
        <v>969</v>
      </c>
      <c r="Z972" s="94" t="s">
        <v>1219</v>
      </c>
      <c r="AA972" s="94"/>
      <c r="AB972" s="94"/>
      <c r="AC972" s="94"/>
      <c r="AD972" s="24" t="s">
        <v>1193</v>
      </c>
      <c r="AE972" s="94"/>
      <c r="AF972" s="94" t="s">
        <v>969</v>
      </c>
      <c r="AG972" s="24" t="str">
        <f t="shared" si="568"/>
        <v>P</v>
      </c>
      <c r="AH972" s="94">
        <v>3</v>
      </c>
      <c r="AI972" s="94">
        <v>20</v>
      </c>
      <c r="AJ972" s="94">
        <v>10</v>
      </c>
      <c r="AK972" s="94">
        <v>21</v>
      </c>
      <c r="AL972" s="94">
        <v>50</v>
      </c>
      <c r="AM972" s="24">
        <f t="shared" si="569"/>
        <v>1.9999999999999993</v>
      </c>
      <c r="AN972" s="97">
        <f t="shared" si="570"/>
        <v>0.84027777777777779</v>
      </c>
      <c r="AO972" s="97">
        <f t="shared" si="571"/>
        <v>0.90972222222222221</v>
      </c>
      <c r="AP972" s="24" t="str" cm="1">
        <f t="array" ref="AP972">IF(W972="","",IF(SUMPRODUCT((W972=$W$6:$W$3326)*(AH972=$AH$6:$AH$3326)*(AN972=$AN$6:$AN$3326)*(AO972=$AO$6:$AO$3326)*(ROW($W$6:$W$3326)&lt;&gt;ROW(W972))*((R972=0)*($R$6:$R$3326&gt;0)+(R972&gt;0)*($R$6:$R$3326=0)))&gt;0,"SALONES UNIDOS",IF(SUMPRODUCT((W972=$W$6:$W$3326)*(AH972=$AH$6:$AH$3326)*((AN972&lt;$AO$6:$AO$3326)*(AO972&gt;$AN$6:$AN$3326))*(ROW($W$6:$W$3326)&lt;&gt;ROW(W972)))&gt;0,"CRUZADO","Sin cruce")))</f>
        <v>Sin cruce</v>
      </c>
      <c r="AQ972" s="97" t="str">
        <f t="shared" si="542"/>
        <v>IN5PRINCIPALC1</v>
      </c>
      <c r="AR972" s="97" t="str" cm="1">
        <f t="array" ref="AR972">IF(AQ972="","",IF(SUMPRODUCT((AQ972=$AQ$6:$AQ$3326)*(AH972=$AH$6:$AH$3326)*(AN972=$AN$6:$AN$3326)*(AO972=$AO$6:$AO$3326)*(ROW($AQ$6:$AQ$3326)&lt;&gt;ROW(AQ972))*((R972=0)*($R$6:$R$3326&gt;0)+(R972&gt;0)*($R$6:$R$3326=0)))&gt;0,"SALONES UNIDOS",IF(SUMPRODUCT((AQ972=$AQ$6:$AQ$3326)*(AH972=$AH$6:$AH$3326)*((AN972&lt;$AO$6:$AO$3326)*(AO972&gt;$AN$6:$AN$3326))*(ROW($AQ$6:$AQ$3326)&lt;&gt;ROW(AQ972)))&gt;0,"CRUZADO","Sin cruce")))</f>
        <v>Sin cruce</v>
      </c>
    </row>
    <row r="973" spans="3:44" ht="15.6" hidden="1" customHeight="1" x14ac:dyDescent="0.2">
      <c r="C973" s="12" t="s">
        <v>639</v>
      </c>
      <c r="D973" s="94" t="s">
        <v>958</v>
      </c>
      <c r="E973" s="94">
        <v>20261</v>
      </c>
      <c r="F973" s="12" t="s">
        <v>23</v>
      </c>
      <c r="G973" s="12" t="s">
        <v>20</v>
      </c>
      <c r="H973" s="12" t="s">
        <v>57</v>
      </c>
      <c r="I973" s="12">
        <v>5</v>
      </c>
      <c r="J973" s="12" t="s">
        <v>1042</v>
      </c>
      <c r="K973" s="95" t="s">
        <v>984</v>
      </c>
      <c r="L973" s="67" t="s">
        <v>985</v>
      </c>
      <c r="M973" s="94" t="s">
        <v>643</v>
      </c>
      <c r="N973" s="94" t="s">
        <v>644</v>
      </c>
      <c r="O973" s="12" t="s">
        <v>512</v>
      </c>
      <c r="P973" s="94">
        <v>0</v>
      </c>
      <c r="Q973" s="94">
        <v>2</v>
      </c>
      <c r="R973" s="112">
        <v>2</v>
      </c>
      <c r="S973" s="94">
        <v>4</v>
      </c>
      <c r="T973" s="39"/>
      <c r="U973" s="94">
        <v>16</v>
      </c>
      <c r="V973" s="24" t="str">
        <f>IF(W973="","",IFERROR(INDEX(#REF!,MATCH(W973,#REF!,0)),"NUEVO"))</f>
        <v>NUEVO</v>
      </c>
      <c r="W973" s="80" t="s">
        <v>322</v>
      </c>
      <c r="X973" s="49" t="s">
        <v>892</v>
      </c>
      <c r="Y973" s="94" t="s">
        <v>969</v>
      </c>
      <c r="Z973" s="94" t="s">
        <v>1219</v>
      </c>
      <c r="AA973" s="94"/>
      <c r="AB973" s="94"/>
      <c r="AC973" s="94"/>
      <c r="AD973" s="24" t="s">
        <v>1193</v>
      </c>
      <c r="AE973" s="94"/>
      <c r="AF973" s="94" t="s">
        <v>969</v>
      </c>
      <c r="AG973" s="24" t="str">
        <f t="shared" si="568"/>
        <v>P</v>
      </c>
      <c r="AH973" s="94">
        <v>3</v>
      </c>
      <c r="AI973" s="94">
        <v>21</v>
      </c>
      <c r="AJ973" s="94">
        <v>50</v>
      </c>
      <c r="AK973" s="94">
        <v>23</v>
      </c>
      <c r="AL973" s="94">
        <v>30</v>
      </c>
      <c r="AM973" s="24">
        <f t="shared" si="569"/>
        <v>2.0000000000000027</v>
      </c>
      <c r="AN973" s="97">
        <f t="shared" si="570"/>
        <v>0.90972222222222221</v>
      </c>
      <c r="AO973" s="97">
        <f t="shared" si="571"/>
        <v>0.97916666666666674</v>
      </c>
      <c r="AP973" s="24" t="str" cm="1">
        <f t="array" ref="AP973">IF(W973="","",IF(SUMPRODUCT((W973=$W$6:$W$3326)*(AH973=$AH$6:$AH$3326)*(AN973=$AN$6:$AN$3326)*(AO973=$AO$6:$AO$3326)*(ROW($W$6:$W$3326)&lt;&gt;ROW(W973))*((R973=0)*($R$6:$R$3326&gt;0)+(R973&gt;0)*($R$6:$R$3326=0)))&gt;0,"SALONES UNIDOS",IF(SUMPRODUCT((W973=$W$6:$W$3326)*(AH973=$AH$6:$AH$3326)*((AN973&lt;$AO$6:$AO$3326)*(AO973&gt;$AN$6:$AN$3326))*(ROW($W$6:$W$3326)&lt;&gt;ROW(W973)))&gt;0,"CRUZADO","Sin cruce")))</f>
        <v>Sin cruce</v>
      </c>
      <c r="AQ973" s="97" t="str">
        <f t="shared" si="542"/>
        <v>IN5PRINCIPALC2</v>
      </c>
      <c r="AR973" s="97" t="str" cm="1">
        <f t="array" ref="AR973">IF(AQ973="","",IF(SUMPRODUCT((AQ973=$AQ$6:$AQ$3326)*(AH973=$AH$6:$AH$3326)*(AN973=$AN$6:$AN$3326)*(AO973=$AO$6:$AO$3326)*(ROW($AQ$6:$AQ$3326)&lt;&gt;ROW(AQ973))*((R973=0)*($R$6:$R$3326&gt;0)+(R973&gt;0)*($R$6:$R$3326=0)))&gt;0,"SALONES UNIDOS",IF(SUMPRODUCT((AQ973=$AQ$6:$AQ$3326)*(AH973=$AH$6:$AH$3326)*((AN973&lt;$AO$6:$AO$3326)*(AO973&gt;$AN$6:$AN$3326))*(ROW($AQ$6:$AQ$3326)&lt;&gt;ROW(AQ973)))&gt;0,"CRUZADO","Sin cruce")))</f>
        <v>Sin cruce</v>
      </c>
    </row>
    <row r="974" spans="3:44" ht="15.6" hidden="1" customHeight="1" x14ac:dyDescent="0.2">
      <c r="C974" s="12" t="s">
        <v>639</v>
      </c>
      <c r="D974" s="94" t="s">
        <v>958</v>
      </c>
      <c r="E974" s="94">
        <v>20261</v>
      </c>
      <c r="F974" s="12" t="s">
        <v>23</v>
      </c>
      <c r="G974" s="12" t="s">
        <v>20</v>
      </c>
      <c r="H974" s="12" t="s">
        <v>57</v>
      </c>
      <c r="I974" s="12">
        <v>5</v>
      </c>
      <c r="J974" s="12" t="s">
        <v>32</v>
      </c>
      <c r="K974" s="95" t="s">
        <v>987</v>
      </c>
      <c r="L974" s="67" t="s">
        <v>988</v>
      </c>
      <c r="M974" s="94" t="s">
        <v>658</v>
      </c>
      <c r="N974" s="94" t="s">
        <v>644</v>
      </c>
      <c r="O974" s="12" t="s">
        <v>512</v>
      </c>
      <c r="P974" s="94">
        <v>3</v>
      </c>
      <c r="Q974" s="94">
        <v>2</v>
      </c>
      <c r="R974" s="112">
        <v>5</v>
      </c>
      <c r="S974" s="94">
        <v>4</v>
      </c>
      <c r="T974" s="39"/>
      <c r="U974" s="94">
        <v>33</v>
      </c>
      <c r="V974" s="24" t="str">
        <f>IF(W974="","",IFERROR(INDEX(#REF!,MATCH(W974,#REF!,0)),"NUEVO"))</f>
        <v>NUEVO</v>
      </c>
      <c r="W974" s="96" t="s">
        <v>135</v>
      </c>
      <c r="X974" s="49" t="s">
        <v>96</v>
      </c>
      <c r="Y974" s="94" t="s">
        <v>700</v>
      </c>
      <c r="Z974" s="94" t="s">
        <v>647</v>
      </c>
      <c r="AA974" s="94" t="s">
        <v>41</v>
      </c>
      <c r="AB974" s="94" t="s">
        <v>919</v>
      </c>
      <c r="AC974" s="94"/>
      <c r="AD974" s="94"/>
      <c r="AE974" s="94"/>
      <c r="AF974" s="94" t="s">
        <v>700</v>
      </c>
      <c r="AG974" s="24" t="str">
        <f t="shared" si="568"/>
        <v>TP</v>
      </c>
      <c r="AH974" s="94">
        <v>1</v>
      </c>
      <c r="AI974" s="94">
        <v>7</v>
      </c>
      <c r="AJ974" s="94">
        <v>40</v>
      </c>
      <c r="AK974" s="94">
        <v>11</v>
      </c>
      <c r="AL974" s="94">
        <v>50</v>
      </c>
      <c r="AM974" s="24">
        <f t="shared" si="569"/>
        <v>4.9999999999999982</v>
      </c>
      <c r="AN974" s="97">
        <f t="shared" si="570"/>
        <v>0.31944444444444448</v>
      </c>
      <c r="AO974" s="97">
        <f t="shared" si="571"/>
        <v>0.49305555555555552</v>
      </c>
      <c r="AP974" s="24" t="str" cm="1">
        <f t="array" ref="AP974">IF(W974="","",IF(SUMPRODUCT((W974=$W$6:$W$3326)*(AH974=$AH$6:$AH$3326)*(AN974=$AN$6:$AN$3326)*(AO974=$AO$6:$AO$3326)*(ROW($W$6:$W$3326)&lt;&gt;ROW(W974))*((R974=0)*($R$6:$R$3326&gt;0)+(R974&gt;0)*($R$6:$R$3326=0)))&gt;0,"SALONES UNIDOS",IF(SUMPRODUCT((W974=$W$6:$W$3326)*(AH974=$AH$6:$AH$3326)*((AN974&lt;$AO$6:$AO$3326)*(AO974&gt;$AN$6:$AN$3326))*(ROW($W$6:$W$3326)&lt;&gt;ROW(W974)))&gt;0,"CRUZADO","Sin cruce")))</f>
        <v>Sin cruce</v>
      </c>
      <c r="AQ974" s="97" t="str">
        <f t="shared" si="542"/>
        <v>IN5PRINCIPALC</v>
      </c>
      <c r="AR974" s="97" t="str" cm="1">
        <f t="array" ref="AR974">IF(AQ974="","",IF(SUMPRODUCT((AQ974=$AQ$6:$AQ$3326)*(AH974=$AH$6:$AH$3326)*(AN974=$AN$6:$AN$3326)*(AO974=$AO$6:$AO$3326)*(ROW($AQ$6:$AQ$3326)&lt;&gt;ROW(AQ974))*((R974=0)*($R$6:$R$3326&gt;0)+(R974&gt;0)*($R$6:$R$3326=0)))&gt;0,"SALONES UNIDOS",IF(SUMPRODUCT((AQ974=$AQ$6:$AQ$3326)*(AH974=$AH$6:$AH$3326)*((AN974&lt;$AO$6:$AO$3326)*(AO974&gt;$AN$6:$AN$3326))*(ROW($AQ$6:$AQ$3326)&lt;&gt;ROW(AQ974)))&gt;0,"CRUZADO","Sin cruce")))</f>
        <v>Sin cruce</v>
      </c>
    </row>
    <row r="975" spans="3:44" ht="15.6" hidden="1" customHeight="1" x14ac:dyDescent="0.2">
      <c r="C975" s="12" t="s">
        <v>639</v>
      </c>
      <c r="D975" s="94" t="s">
        <v>958</v>
      </c>
      <c r="E975" s="94">
        <v>20261</v>
      </c>
      <c r="F975" s="12" t="s">
        <v>23</v>
      </c>
      <c r="G975" s="12" t="s">
        <v>20</v>
      </c>
      <c r="H975" s="12" t="s">
        <v>57</v>
      </c>
      <c r="I975" s="12">
        <v>5</v>
      </c>
      <c r="J975" s="12" t="s">
        <v>32</v>
      </c>
      <c r="K975" s="95" t="s">
        <v>989</v>
      </c>
      <c r="L975" s="67" t="s">
        <v>990</v>
      </c>
      <c r="M975" s="94" t="s">
        <v>643</v>
      </c>
      <c r="N975" s="94" t="s">
        <v>644</v>
      </c>
      <c r="O975" s="12" t="s">
        <v>512</v>
      </c>
      <c r="P975" s="94">
        <v>2</v>
      </c>
      <c r="Q975" s="94">
        <v>0</v>
      </c>
      <c r="R975" s="112">
        <v>2</v>
      </c>
      <c r="S975" s="94">
        <v>4</v>
      </c>
      <c r="T975" s="39"/>
      <c r="U975" s="94">
        <v>33</v>
      </c>
      <c r="V975" s="24" t="str">
        <f>IF(W975="","",IFERROR(INDEX(#REF!,MATCH(W975,#REF!,0)),"NUEVO"))</f>
        <v>NUEVO</v>
      </c>
      <c r="W975" s="80" t="s">
        <v>588</v>
      </c>
      <c r="X975" s="49" t="s">
        <v>892</v>
      </c>
      <c r="Y975" s="94" t="s">
        <v>1235</v>
      </c>
      <c r="Z975" s="94" t="s">
        <v>647</v>
      </c>
      <c r="AA975" s="94" t="s">
        <v>16</v>
      </c>
      <c r="AB975" s="94" t="s">
        <v>1158</v>
      </c>
      <c r="AC975" s="94"/>
      <c r="AD975" s="94"/>
      <c r="AE975" s="94"/>
      <c r="AF975" s="94" t="s">
        <v>1235</v>
      </c>
      <c r="AG975" s="24" t="str">
        <f t="shared" si="568"/>
        <v>T</v>
      </c>
      <c r="AH975" s="94">
        <v>6</v>
      </c>
      <c r="AI975" s="94">
        <v>13</v>
      </c>
      <c r="AJ975" s="94">
        <v>30</v>
      </c>
      <c r="AK975" s="94">
        <v>15</v>
      </c>
      <c r="AL975" s="94">
        <v>10</v>
      </c>
      <c r="AM975" s="24">
        <f t="shared" si="569"/>
        <v>1.9999999999999993</v>
      </c>
      <c r="AN975" s="97">
        <f t="shared" si="570"/>
        <v>0.5625</v>
      </c>
      <c r="AO975" s="97">
        <f t="shared" si="571"/>
        <v>0.63194444444444442</v>
      </c>
      <c r="AP975" s="24" t="str" cm="1">
        <f t="array" ref="AP975">IF(W975="","",IF(SUMPRODUCT((W975=$W$6:$W$3326)*(AH975=$AH$6:$AH$3326)*(AN975=$AN$6:$AN$3326)*(AO975=$AO$6:$AO$3326)*(ROW($W$6:$W$3326)&lt;&gt;ROW(W975))*((R975=0)*($R$6:$R$3326&gt;0)+(R975&gt;0)*($R$6:$R$3326=0)))&gt;0,"SALONES UNIDOS",IF(SUMPRODUCT((W975=$W$6:$W$3326)*(AH975=$AH$6:$AH$3326)*((AN975&lt;$AO$6:$AO$3326)*(AO975&gt;$AN$6:$AN$3326))*(ROW($W$6:$W$3326)&lt;&gt;ROW(W975)))&gt;0,"CRUZADO","Sin cruce")))</f>
        <v>Sin cruce</v>
      </c>
      <c r="AQ975" s="97" t="str">
        <f t="shared" si="542"/>
        <v>IN5PRINCIPALC</v>
      </c>
      <c r="AR975" s="97" t="str" cm="1">
        <f t="array" ref="AR975">IF(AQ975="","",IF(SUMPRODUCT((AQ975=$AQ$6:$AQ$3326)*(AH975=$AH$6:$AH$3326)*(AN975=$AN$6:$AN$3326)*(AO975=$AO$6:$AO$3326)*(ROW($AQ$6:$AQ$3326)&lt;&gt;ROW(AQ975))*((R975=0)*($R$6:$R$3326&gt;0)+(R975&gt;0)*($R$6:$R$3326=0)))&gt;0,"SALONES UNIDOS",IF(SUMPRODUCT((AQ975=$AQ$6:$AQ$3326)*(AH975=$AH$6:$AH$3326)*((AN975&lt;$AO$6:$AO$3326)*(AO975&gt;$AN$6:$AN$3326))*(ROW($AQ$6:$AQ$3326)&lt;&gt;ROW(AQ975)))&gt;0,"CRUZADO","Sin cruce")))</f>
        <v>Sin cruce</v>
      </c>
    </row>
    <row r="976" spans="3:44" ht="15.6" hidden="1" customHeight="1" x14ac:dyDescent="0.2">
      <c r="C976" s="12" t="s">
        <v>639</v>
      </c>
      <c r="D976" s="94" t="s">
        <v>958</v>
      </c>
      <c r="E976" s="94">
        <v>20261</v>
      </c>
      <c r="F976" s="12" t="s">
        <v>23</v>
      </c>
      <c r="G976" s="12" t="s">
        <v>20</v>
      </c>
      <c r="H976" s="12" t="s">
        <v>57</v>
      </c>
      <c r="I976" s="12">
        <v>5</v>
      </c>
      <c r="J976" s="12" t="s">
        <v>1041</v>
      </c>
      <c r="K976" s="95" t="s">
        <v>989</v>
      </c>
      <c r="L976" s="67" t="s">
        <v>990</v>
      </c>
      <c r="M976" s="94" t="s">
        <v>643</v>
      </c>
      <c r="N976" s="94" t="s">
        <v>644</v>
      </c>
      <c r="O976" s="12" t="s">
        <v>512</v>
      </c>
      <c r="P976" s="94">
        <v>0</v>
      </c>
      <c r="Q976" s="94">
        <v>4</v>
      </c>
      <c r="R976" s="112">
        <v>4</v>
      </c>
      <c r="S976" s="94">
        <v>4</v>
      </c>
      <c r="T976" s="39"/>
      <c r="U976" s="94">
        <v>17</v>
      </c>
      <c r="V976" s="24" t="str">
        <f>IF(W976="","",IFERROR(INDEX(#REF!,MATCH(W976,#REF!,0)),"NUEVO"))</f>
        <v>NUEVO</v>
      </c>
      <c r="W976" s="80" t="s">
        <v>588</v>
      </c>
      <c r="X976" s="49" t="s">
        <v>892</v>
      </c>
      <c r="Y976" s="94" t="s">
        <v>1235</v>
      </c>
      <c r="Z976" s="94" t="s">
        <v>647</v>
      </c>
      <c r="AA976" s="94"/>
      <c r="AB976" s="94"/>
      <c r="AC976" s="94"/>
      <c r="AD976" s="94" t="s">
        <v>1236</v>
      </c>
      <c r="AE976" s="94"/>
      <c r="AF976" s="94" t="s">
        <v>1235</v>
      </c>
      <c r="AG976" s="24" t="str">
        <f t="shared" si="568"/>
        <v>P</v>
      </c>
      <c r="AH976" s="94">
        <v>6</v>
      </c>
      <c r="AI976" s="94">
        <v>15</v>
      </c>
      <c r="AJ976" s="94">
        <v>10</v>
      </c>
      <c r="AK976" s="94">
        <v>18</v>
      </c>
      <c r="AL976" s="94">
        <v>30</v>
      </c>
      <c r="AM976" s="24">
        <f t="shared" si="569"/>
        <v>4.0000000000000018</v>
      </c>
      <c r="AN976" s="97">
        <f t="shared" si="570"/>
        <v>0.63194444444444442</v>
      </c>
      <c r="AO976" s="97">
        <f t="shared" si="571"/>
        <v>0.77083333333333337</v>
      </c>
      <c r="AP976" s="24" t="str" cm="1">
        <f t="array" ref="AP976">IF(W976="","",IF(SUMPRODUCT((W976=$W$6:$W$3326)*(AH976=$AH$6:$AH$3326)*(AN976=$AN$6:$AN$3326)*(AO976=$AO$6:$AO$3326)*(ROW($W$6:$W$3326)&lt;&gt;ROW(W976))*((R976=0)*($R$6:$R$3326&gt;0)+(R976&gt;0)*($R$6:$R$3326=0)))&gt;0,"SALONES UNIDOS",IF(SUMPRODUCT((W976=$W$6:$W$3326)*(AH976=$AH$6:$AH$3326)*((AN976&lt;$AO$6:$AO$3326)*(AO976&gt;$AN$6:$AN$3326))*(ROW($W$6:$W$3326)&lt;&gt;ROW(W976)))&gt;0,"CRUZADO","Sin cruce")))</f>
        <v>Sin cruce</v>
      </c>
      <c r="AQ976" s="97" t="str">
        <f t="shared" si="542"/>
        <v>IN5PRINCIPALC1</v>
      </c>
      <c r="AR976" s="97" t="str" cm="1">
        <f t="array" ref="AR976">IF(AQ976="","",IF(SUMPRODUCT((AQ976=$AQ$6:$AQ$3326)*(AH976=$AH$6:$AH$3326)*(AN976=$AN$6:$AN$3326)*(AO976=$AO$6:$AO$3326)*(ROW($AQ$6:$AQ$3326)&lt;&gt;ROW(AQ976))*((R976=0)*($R$6:$R$3326&gt;0)+(R976&gt;0)*($R$6:$R$3326=0)))&gt;0,"SALONES UNIDOS",IF(SUMPRODUCT((AQ976=$AQ$6:$AQ$3326)*(AH976=$AH$6:$AH$3326)*((AN976&lt;$AO$6:$AO$3326)*(AO976&gt;$AN$6:$AN$3326))*(ROW($AQ$6:$AQ$3326)&lt;&gt;ROW(AQ976)))&gt;0,"CRUZADO","Sin cruce")))</f>
        <v>Sin cruce</v>
      </c>
    </row>
    <row r="977" spans="3:44" ht="15.6" hidden="1" customHeight="1" x14ac:dyDescent="0.2">
      <c r="C977" s="12" t="s">
        <v>639</v>
      </c>
      <c r="D977" s="94" t="s">
        <v>958</v>
      </c>
      <c r="E977" s="94">
        <v>20261</v>
      </c>
      <c r="F977" s="12" t="s">
        <v>23</v>
      </c>
      <c r="G977" s="12" t="s">
        <v>20</v>
      </c>
      <c r="H977" s="12" t="s">
        <v>57</v>
      </c>
      <c r="I977" s="12">
        <v>5</v>
      </c>
      <c r="J977" s="12" t="s">
        <v>1042</v>
      </c>
      <c r="K977" s="95" t="s">
        <v>989</v>
      </c>
      <c r="L977" s="67" t="s">
        <v>990</v>
      </c>
      <c r="M977" s="94" t="s">
        <v>643</v>
      </c>
      <c r="N977" s="94" t="s">
        <v>644</v>
      </c>
      <c r="O977" s="12" t="s">
        <v>512</v>
      </c>
      <c r="P977" s="94">
        <v>0</v>
      </c>
      <c r="Q977" s="94">
        <v>4</v>
      </c>
      <c r="R977" s="112">
        <v>4</v>
      </c>
      <c r="S977" s="94">
        <v>4</v>
      </c>
      <c r="T977" s="39"/>
      <c r="U977" s="94">
        <v>16</v>
      </c>
      <c r="V977" s="24" t="str">
        <f>IF(W977="","",IFERROR(INDEX(#REF!,MATCH(W977,#REF!,0)),"NUEVO"))</f>
        <v>NUEVO</v>
      </c>
      <c r="W977" s="80" t="s">
        <v>588</v>
      </c>
      <c r="X977" s="49" t="s">
        <v>892</v>
      </c>
      <c r="Y977" s="94" t="s">
        <v>700</v>
      </c>
      <c r="Z977" s="94" t="s">
        <v>647</v>
      </c>
      <c r="AA977" s="94"/>
      <c r="AB977" s="94"/>
      <c r="AC977" s="94"/>
      <c r="AD977" s="94" t="s">
        <v>1236</v>
      </c>
      <c r="AE977" s="94"/>
      <c r="AF977" s="94" t="s">
        <v>700</v>
      </c>
      <c r="AG977" s="24" t="str">
        <f t="shared" si="568"/>
        <v>P</v>
      </c>
      <c r="AH977" s="94">
        <v>6</v>
      </c>
      <c r="AI977" s="94">
        <v>18</v>
      </c>
      <c r="AJ977" s="94">
        <v>30</v>
      </c>
      <c r="AK977" s="94">
        <v>21</v>
      </c>
      <c r="AL977" s="94">
        <v>50</v>
      </c>
      <c r="AM977" s="24">
        <f t="shared" si="569"/>
        <v>3.9999999999999987</v>
      </c>
      <c r="AN977" s="97">
        <f t="shared" si="570"/>
        <v>0.77083333333333337</v>
      </c>
      <c r="AO977" s="97">
        <f t="shared" si="571"/>
        <v>0.90972222222222221</v>
      </c>
      <c r="AP977" s="24" t="str" cm="1">
        <f t="array" ref="AP977">IF(W977="","",IF(SUMPRODUCT((W977=$W$6:$W$3326)*(AH977=$AH$6:$AH$3326)*(AN977=$AN$6:$AN$3326)*(AO977=$AO$6:$AO$3326)*(ROW($W$6:$W$3326)&lt;&gt;ROW(W977))*((R977=0)*($R$6:$R$3326&gt;0)+(R977&gt;0)*($R$6:$R$3326=0)))&gt;0,"SALONES UNIDOS",IF(SUMPRODUCT((W977=$W$6:$W$3326)*(AH977=$AH$6:$AH$3326)*((AN977&lt;$AO$6:$AO$3326)*(AO977&gt;$AN$6:$AN$3326))*(ROW($W$6:$W$3326)&lt;&gt;ROW(W977)))&gt;0,"CRUZADO","Sin cruce")))</f>
        <v>Sin cruce</v>
      </c>
      <c r="AQ977" s="97" t="str">
        <f t="shared" si="542"/>
        <v>IN5PRINCIPALC2</v>
      </c>
      <c r="AR977" s="97" t="str" cm="1">
        <f t="array" ref="AR977">IF(AQ977="","",IF(SUMPRODUCT((AQ977=$AQ$6:$AQ$3326)*(AH977=$AH$6:$AH$3326)*(AN977=$AN$6:$AN$3326)*(AO977=$AO$6:$AO$3326)*(ROW($AQ$6:$AQ$3326)&lt;&gt;ROW(AQ977))*((R977=0)*($R$6:$R$3326&gt;0)+(R977&gt;0)*($R$6:$R$3326=0)))&gt;0,"SALONES UNIDOS",IF(SUMPRODUCT((AQ977=$AQ$6:$AQ$3326)*(AH977=$AH$6:$AH$3326)*((AN977&lt;$AO$6:$AO$3326)*(AO977&gt;$AN$6:$AN$3326))*(ROW($AQ$6:$AQ$3326)&lt;&gt;ROW(AQ977)))&gt;0,"CRUZADO","Sin cruce")))</f>
        <v>Sin cruce</v>
      </c>
    </row>
    <row r="978" spans="3:44" ht="15.6" hidden="1" customHeight="1" x14ac:dyDescent="0.2">
      <c r="C978" s="12" t="s">
        <v>639</v>
      </c>
      <c r="D978" s="94" t="s">
        <v>958</v>
      </c>
      <c r="E978" s="94">
        <v>20261</v>
      </c>
      <c r="F978" s="12" t="s">
        <v>23</v>
      </c>
      <c r="G978" s="12" t="s">
        <v>20</v>
      </c>
      <c r="H978" s="12" t="s">
        <v>57</v>
      </c>
      <c r="I978" s="12">
        <v>5</v>
      </c>
      <c r="J978" s="12" t="s">
        <v>32</v>
      </c>
      <c r="K978" s="95" t="s">
        <v>991</v>
      </c>
      <c r="L978" s="67" t="s">
        <v>657</v>
      </c>
      <c r="M978" s="94" t="s">
        <v>658</v>
      </c>
      <c r="N978" s="94" t="s">
        <v>644</v>
      </c>
      <c r="O978" s="12" t="s">
        <v>521</v>
      </c>
      <c r="P978" s="94">
        <v>2</v>
      </c>
      <c r="Q978" s="94">
        <v>4</v>
      </c>
      <c r="R978" s="112">
        <v>6</v>
      </c>
      <c r="S978" s="94">
        <v>4</v>
      </c>
      <c r="T978" s="39"/>
      <c r="U978" s="94">
        <v>33</v>
      </c>
      <c r="V978" s="24" t="str">
        <f>IF(W978="","",IFERROR(INDEX(#REF!,MATCH(W978,#REF!,0)),"NUEVO"))</f>
        <v>NUEVO</v>
      </c>
      <c r="W978" s="96" t="s">
        <v>269</v>
      </c>
      <c r="X978" s="49" t="s">
        <v>95</v>
      </c>
      <c r="Y978" s="94" t="s">
        <v>646</v>
      </c>
      <c r="Z978" s="94" t="s">
        <v>647</v>
      </c>
      <c r="AA978" s="94"/>
      <c r="AB978" s="94"/>
      <c r="AC978" s="94"/>
      <c r="AD978" s="94"/>
      <c r="AE978" s="94"/>
      <c r="AF978" s="94" t="s">
        <v>646</v>
      </c>
      <c r="AG978" s="24" t="str">
        <f t="shared" si="568"/>
        <v>TP</v>
      </c>
      <c r="AH978" s="94">
        <v>4</v>
      </c>
      <c r="AI978" s="94">
        <v>16</v>
      </c>
      <c r="AJ978" s="94">
        <v>50</v>
      </c>
      <c r="AK978" s="94">
        <v>21</v>
      </c>
      <c r="AL978" s="94">
        <v>50</v>
      </c>
      <c r="AM978" s="24">
        <f t="shared" si="569"/>
        <v>6.0000000000000009</v>
      </c>
      <c r="AN978" s="97">
        <f t="shared" si="570"/>
        <v>0.70138888888888884</v>
      </c>
      <c r="AO978" s="97">
        <f t="shared" si="571"/>
        <v>0.90972222222222221</v>
      </c>
      <c r="AP978" s="24" t="str" cm="1">
        <f t="array" ref="AP978">IF(W978="","",IF(SUMPRODUCT((W978=$W$6:$W$3326)*(AH978=$AH$6:$AH$3326)*(AN978=$AN$6:$AN$3326)*(AO978=$AO$6:$AO$3326)*(ROW($W$6:$W$3326)&lt;&gt;ROW(W978))*((R978=0)*($R$6:$R$3326&gt;0)+(R978&gt;0)*($R$6:$R$3326=0)))&gt;0,"SALONES UNIDOS",IF(SUMPRODUCT((W978=$W$6:$W$3326)*(AH978=$AH$6:$AH$3326)*((AN978&lt;$AO$6:$AO$3326)*(AO978&gt;$AN$6:$AN$3326))*(ROW($W$6:$W$3326)&lt;&gt;ROW(W978)))&gt;0,"CRUZADO","Sin cruce")))</f>
        <v>Sin cruce</v>
      </c>
      <c r="AQ978" s="97" t="str">
        <f t="shared" si="542"/>
        <v>IN5PRINCIPALC</v>
      </c>
      <c r="AR978" s="97" t="str" cm="1">
        <f t="array" ref="AR978">IF(AQ978="","",IF(SUMPRODUCT((AQ978=$AQ$6:$AQ$3326)*(AH978=$AH$6:$AH$3326)*(AN978=$AN$6:$AN$3326)*(AO978=$AO$6:$AO$3326)*(ROW($AQ$6:$AQ$3326)&lt;&gt;ROW(AQ978))*((R978=0)*($R$6:$R$3326&gt;0)+(R978&gt;0)*($R$6:$R$3326=0)))&gt;0,"SALONES UNIDOS",IF(SUMPRODUCT((AQ978=$AQ$6:$AQ$3326)*(AH978=$AH$6:$AH$3326)*((AN978&lt;$AO$6:$AO$3326)*(AO978&gt;$AN$6:$AN$3326))*(ROW($AQ$6:$AQ$3326)&lt;&gt;ROW(AQ978)))&gt;0,"CRUZADO","Sin cruce")))</f>
        <v>Sin cruce</v>
      </c>
    </row>
    <row r="979" spans="3:44" ht="15.6" hidden="1" customHeight="1" x14ac:dyDescent="0.2">
      <c r="C979" s="12" t="s">
        <v>639</v>
      </c>
      <c r="D979" s="94" t="s">
        <v>958</v>
      </c>
      <c r="E979" s="94">
        <v>20261</v>
      </c>
      <c r="F979" s="12" t="s">
        <v>23</v>
      </c>
      <c r="G979" s="12" t="s">
        <v>20</v>
      </c>
      <c r="H979" s="12" t="s">
        <v>57</v>
      </c>
      <c r="I979" s="12">
        <v>6</v>
      </c>
      <c r="J979" s="12" t="s">
        <v>16</v>
      </c>
      <c r="K979" s="95" t="s">
        <v>1237</v>
      </c>
      <c r="L979" s="67" t="s">
        <v>1238</v>
      </c>
      <c r="M979" s="94" t="s">
        <v>643</v>
      </c>
      <c r="N979" s="94" t="s">
        <v>644</v>
      </c>
      <c r="O979" s="12" t="s">
        <v>512</v>
      </c>
      <c r="P979" s="94">
        <v>3</v>
      </c>
      <c r="Q979" s="94">
        <v>2</v>
      </c>
      <c r="R979" s="112">
        <v>5</v>
      </c>
      <c r="S979" s="94">
        <v>4</v>
      </c>
      <c r="T979" s="39"/>
      <c r="U979" s="24">
        <v>19</v>
      </c>
      <c r="V979" s="24" t="str">
        <f>IF(W979="","",IFERROR(INDEX(#REF!,MATCH(W979,#REF!,0)),"NUEVO"))</f>
        <v>NUEVO</v>
      </c>
      <c r="W979" s="96" t="s">
        <v>214</v>
      </c>
      <c r="X979" s="49" t="s">
        <v>96</v>
      </c>
      <c r="Y979" s="94" t="s">
        <v>802</v>
      </c>
      <c r="Z979" s="94" t="s">
        <v>647</v>
      </c>
      <c r="AA979" s="94" t="s">
        <v>16</v>
      </c>
      <c r="AB979" s="94" t="s">
        <v>1095</v>
      </c>
      <c r="AC979" s="94"/>
      <c r="AD979" s="94"/>
      <c r="AE979" s="94"/>
      <c r="AF979" s="94" t="s">
        <v>802</v>
      </c>
      <c r="AG979" s="24" t="str">
        <f t="shared" si="568"/>
        <v>TP</v>
      </c>
      <c r="AH979" s="94">
        <v>1</v>
      </c>
      <c r="AI979" s="94">
        <v>8</v>
      </c>
      <c r="AJ979" s="94">
        <v>30</v>
      </c>
      <c r="AK979" s="94">
        <v>12</v>
      </c>
      <c r="AL979" s="94">
        <v>40</v>
      </c>
      <c r="AM979" s="24">
        <f t="shared" si="569"/>
        <v>5.0000000000000009</v>
      </c>
      <c r="AN979" s="97">
        <f t="shared" si="570"/>
        <v>0.35416666666666663</v>
      </c>
      <c r="AO979" s="97">
        <f t="shared" si="571"/>
        <v>0.52777777777777779</v>
      </c>
      <c r="AP979" s="24" t="str" cm="1">
        <f t="array" ref="AP979">IF(W979="","",IF(SUMPRODUCT((W979=$W$6:$W$3326)*(AH979=$AH$6:$AH$3326)*(AN979=$AN$6:$AN$3326)*(AO979=$AO$6:$AO$3326)*(ROW($W$6:$W$3326)&lt;&gt;ROW(W979))*((R979=0)*($R$6:$R$3326&gt;0)+(R979&gt;0)*($R$6:$R$3326=0)))&gt;0,"SALONES UNIDOS",IF(SUMPRODUCT((W979=$W$6:$W$3326)*(AH979=$AH$6:$AH$3326)*((AN979&lt;$AO$6:$AO$3326)*(AO979&gt;$AN$6:$AN$3326))*(ROW($W$6:$W$3326)&lt;&gt;ROW(W979)))&gt;0,"CRUZADO","Sin cruce")))</f>
        <v>Sin cruce</v>
      </c>
      <c r="AQ979" s="97" t="str">
        <f t="shared" si="542"/>
        <v>IN6PRINCIPALA</v>
      </c>
      <c r="AR979" s="97" t="str" cm="1">
        <f t="array" ref="AR979">IF(AQ979="","",IF(SUMPRODUCT((AQ979=$AQ$6:$AQ$3326)*(AH979=$AH$6:$AH$3326)*(AN979=$AN$6:$AN$3326)*(AO979=$AO$6:$AO$3326)*(ROW($AQ$6:$AQ$3326)&lt;&gt;ROW(AQ979))*((R979=0)*($R$6:$R$3326&gt;0)+(R979&gt;0)*($R$6:$R$3326=0)))&gt;0,"SALONES UNIDOS",IF(SUMPRODUCT((AQ979=$AQ$6:$AQ$3326)*(AH979=$AH$6:$AH$3326)*((AN979&lt;$AO$6:$AO$3326)*(AO979&gt;$AN$6:$AN$3326))*(ROW($AQ$6:$AQ$3326)&lt;&gt;ROW(AQ979)))&gt;0,"CRUZADO","Sin cruce")))</f>
        <v>Sin cruce</v>
      </c>
    </row>
    <row r="980" spans="3:44" ht="15.6" hidden="1" customHeight="1" x14ac:dyDescent="0.2">
      <c r="C980" s="12" t="s">
        <v>639</v>
      </c>
      <c r="D980" s="94" t="s">
        <v>958</v>
      </c>
      <c r="E980" s="94">
        <v>20261</v>
      </c>
      <c r="F980" s="12" t="s">
        <v>23</v>
      </c>
      <c r="G980" s="12" t="s">
        <v>20</v>
      </c>
      <c r="H980" s="12" t="s">
        <v>57</v>
      </c>
      <c r="I980" s="12">
        <v>6</v>
      </c>
      <c r="J980" s="12" t="s">
        <v>16</v>
      </c>
      <c r="K980" s="95" t="s">
        <v>1239</v>
      </c>
      <c r="L980" s="67" t="s">
        <v>1240</v>
      </c>
      <c r="M980" s="94" t="s">
        <v>643</v>
      </c>
      <c r="N980" s="94" t="s">
        <v>644</v>
      </c>
      <c r="O980" s="12" t="s">
        <v>521</v>
      </c>
      <c r="P980" s="94">
        <v>3</v>
      </c>
      <c r="Q980" s="94">
        <v>0</v>
      </c>
      <c r="R980" s="112">
        <v>3</v>
      </c>
      <c r="S980" s="94">
        <v>3</v>
      </c>
      <c r="T980" s="39"/>
      <c r="U980" s="24">
        <v>19</v>
      </c>
      <c r="V980" s="24" t="str">
        <f>IF(W980="","",IFERROR(INDEX(#REF!,MATCH(W980,#REF!,0)),"NUEVO"))</f>
        <v>NUEVO</v>
      </c>
      <c r="W980" s="80" t="s">
        <v>446</v>
      </c>
      <c r="X980" s="49" t="s">
        <v>95</v>
      </c>
      <c r="Y980" s="94" t="s">
        <v>802</v>
      </c>
      <c r="Z980" s="94" t="s">
        <v>1219</v>
      </c>
      <c r="AA980" s="94"/>
      <c r="AB980" s="94"/>
      <c r="AC980" s="94"/>
      <c r="AD980" s="94"/>
      <c r="AE980" s="94"/>
      <c r="AF980" s="94" t="s">
        <v>802</v>
      </c>
      <c r="AG980" s="24" t="str">
        <f t="shared" si="568"/>
        <v>T</v>
      </c>
      <c r="AH980" s="94">
        <v>1</v>
      </c>
      <c r="AI980" s="94">
        <v>14</v>
      </c>
      <c r="AJ980" s="94">
        <v>20</v>
      </c>
      <c r="AK980" s="94">
        <v>16</v>
      </c>
      <c r="AL980" s="94">
        <v>50</v>
      </c>
      <c r="AM980" s="24">
        <f t="shared" si="569"/>
        <v>2.9999999999999987</v>
      </c>
      <c r="AN980" s="97">
        <f t="shared" si="570"/>
        <v>0.59722222222222221</v>
      </c>
      <c r="AO980" s="97">
        <f t="shared" si="571"/>
        <v>0.70138888888888884</v>
      </c>
      <c r="AP980" s="24" t="str" cm="1">
        <f t="array" ref="AP980">IF(W980="","",IF(SUMPRODUCT((W980=$W$6:$W$3326)*(AH980=$AH$6:$AH$3326)*(AN980=$AN$6:$AN$3326)*(AO980=$AO$6:$AO$3326)*(ROW($W$6:$W$3326)&lt;&gt;ROW(W980))*((R980=0)*($R$6:$R$3326&gt;0)+(R980&gt;0)*($R$6:$R$3326=0)))&gt;0,"SALONES UNIDOS",IF(SUMPRODUCT((W980=$W$6:$W$3326)*(AH980=$AH$6:$AH$3326)*((AN980&lt;$AO$6:$AO$3326)*(AO980&gt;$AN$6:$AN$3326))*(ROW($W$6:$W$3326)&lt;&gt;ROW(W980)))&gt;0,"CRUZADO","Sin cruce")))</f>
        <v>Sin cruce</v>
      </c>
      <c r="AQ980" s="97" t="str">
        <f t="shared" si="542"/>
        <v>IN6PRINCIPALA</v>
      </c>
      <c r="AR980" s="97" t="str" cm="1">
        <f t="array" ref="AR980">IF(AQ980="","",IF(SUMPRODUCT((AQ980=$AQ$6:$AQ$3326)*(AH980=$AH$6:$AH$3326)*(AN980=$AN$6:$AN$3326)*(AO980=$AO$6:$AO$3326)*(ROW($AQ$6:$AQ$3326)&lt;&gt;ROW(AQ980))*((R980=0)*($R$6:$R$3326&gt;0)+(R980&gt;0)*($R$6:$R$3326=0)))&gt;0,"SALONES UNIDOS",IF(SUMPRODUCT((AQ980=$AQ$6:$AQ$3326)*(AH980=$AH$6:$AH$3326)*((AN980&lt;$AO$6:$AO$3326)*(AO980&gt;$AN$6:$AN$3326))*(ROW($AQ$6:$AQ$3326)&lt;&gt;ROW(AQ980)))&gt;0,"CRUZADO","Sin cruce")))</f>
        <v>Sin cruce</v>
      </c>
    </row>
    <row r="981" spans="3:44" ht="15.6" hidden="1" customHeight="1" x14ac:dyDescent="0.2">
      <c r="C981" s="12" t="s">
        <v>639</v>
      </c>
      <c r="D981" s="94" t="s">
        <v>958</v>
      </c>
      <c r="E981" s="94">
        <v>20261</v>
      </c>
      <c r="F981" s="12" t="s">
        <v>23</v>
      </c>
      <c r="G981" s="12" t="s">
        <v>20</v>
      </c>
      <c r="H981" s="12" t="s">
        <v>57</v>
      </c>
      <c r="I981" s="12">
        <v>6</v>
      </c>
      <c r="J981" s="12" t="s">
        <v>16</v>
      </c>
      <c r="K981" s="95" t="s">
        <v>1241</v>
      </c>
      <c r="L981" s="67" t="s">
        <v>1242</v>
      </c>
      <c r="M981" s="94" t="s">
        <v>643</v>
      </c>
      <c r="N981" s="94" t="s">
        <v>644</v>
      </c>
      <c r="O981" s="12" t="s">
        <v>512</v>
      </c>
      <c r="P981" s="94">
        <v>3</v>
      </c>
      <c r="Q981" s="94">
        <v>2</v>
      </c>
      <c r="R981" s="112">
        <v>5</v>
      </c>
      <c r="S981" s="94">
        <v>4</v>
      </c>
      <c r="T981" s="39"/>
      <c r="U981" s="24">
        <v>19</v>
      </c>
      <c r="V981" s="24" t="str">
        <f>IF(W981="","",IFERROR(INDEX(#REF!,MATCH(W981,#REF!,0)),"NUEVO"))</f>
        <v>NUEVO</v>
      </c>
      <c r="W981" s="96" t="s">
        <v>325</v>
      </c>
      <c r="X981" s="49" t="s">
        <v>95</v>
      </c>
      <c r="Y981" s="94" t="s">
        <v>802</v>
      </c>
      <c r="Z981" s="94" t="s">
        <v>647</v>
      </c>
      <c r="AA981" s="94"/>
      <c r="AB981" s="94"/>
      <c r="AC981" s="94"/>
      <c r="AD981" s="94"/>
      <c r="AE981" s="94"/>
      <c r="AF981" s="94" t="s">
        <v>802</v>
      </c>
      <c r="AG981" s="24" t="str">
        <f t="shared" si="568"/>
        <v>TP</v>
      </c>
      <c r="AH981" s="94">
        <v>3</v>
      </c>
      <c r="AI981" s="94">
        <v>8</v>
      </c>
      <c r="AJ981" s="94">
        <v>30</v>
      </c>
      <c r="AK981" s="94">
        <v>12</v>
      </c>
      <c r="AL981" s="94">
        <v>40</v>
      </c>
      <c r="AM981" s="24">
        <f t="shared" si="569"/>
        <v>5.0000000000000009</v>
      </c>
      <c r="AN981" s="97">
        <f t="shared" si="570"/>
        <v>0.35416666666666663</v>
      </c>
      <c r="AO981" s="97">
        <f t="shared" si="571"/>
        <v>0.52777777777777779</v>
      </c>
      <c r="AP981" s="24" t="str" cm="1">
        <f t="array" ref="AP981">IF(W981="","",IF(SUMPRODUCT((W981=$W$6:$W$3326)*(AH981=$AH$6:$AH$3326)*(AN981=$AN$6:$AN$3326)*(AO981=$AO$6:$AO$3326)*(ROW($W$6:$W$3326)&lt;&gt;ROW(W981))*((R981=0)*($R$6:$R$3326&gt;0)+(R981&gt;0)*($R$6:$R$3326=0)))&gt;0,"SALONES UNIDOS",IF(SUMPRODUCT((W981=$W$6:$W$3326)*(AH981=$AH$6:$AH$3326)*((AN981&lt;$AO$6:$AO$3326)*(AO981&gt;$AN$6:$AN$3326))*(ROW($W$6:$W$3326)&lt;&gt;ROW(W981)))&gt;0,"CRUZADO","Sin cruce")))</f>
        <v>Sin cruce</v>
      </c>
      <c r="AQ981" s="97" t="str">
        <f t="shared" si="542"/>
        <v>IN6PRINCIPALA</v>
      </c>
      <c r="AR981" s="97" t="str" cm="1">
        <f t="array" ref="AR981">IF(AQ981="","",IF(SUMPRODUCT((AQ981=$AQ$6:$AQ$3326)*(AH981=$AH$6:$AH$3326)*(AN981=$AN$6:$AN$3326)*(AO981=$AO$6:$AO$3326)*(ROW($AQ$6:$AQ$3326)&lt;&gt;ROW(AQ981))*((R981=0)*($R$6:$R$3326&gt;0)+(R981&gt;0)*($R$6:$R$3326=0)))&gt;0,"SALONES UNIDOS",IF(SUMPRODUCT((AQ981=$AQ$6:$AQ$3326)*(AH981=$AH$6:$AH$3326)*((AN981&lt;$AO$6:$AO$3326)*(AO981&gt;$AN$6:$AN$3326))*(ROW($AQ$6:$AQ$3326)&lt;&gt;ROW(AQ981)))&gt;0,"CRUZADO","Sin cruce")))</f>
        <v>Sin cruce</v>
      </c>
    </row>
    <row r="982" spans="3:44" ht="15.6" hidden="1" customHeight="1" x14ac:dyDescent="0.2">
      <c r="C982" s="12" t="s">
        <v>639</v>
      </c>
      <c r="D982" s="94" t="s">
        <v>958</v>
      </c>
      <c r="E982" s="94">
        <v>20261</v>
      </c>
      <c r="F982" s="12" t="s">
        <v>23</v>
      </c>
      <c r="G982" s="12" t="s">
        <v>20</v>
      </c>
      <c r="H982" s="12" t="s">
        <v>57</v>
      </c>
      <c r="I982" s="12">
        <v>6</v>
      </c>
      <c r="J982" s="12" t="s">
        <v>16</v>
      </c>
      <c r="K982" s="95" t="s">
        <v>1243</v>
      </c>
      <c r="L982" s="67" t="s">
        <v>691</v>
      </c>
      <c r="M982" s="94" t="s">
        <v>658</v>
      </c>
      <c r="N982" s="94" t="s">
        <v>644</v>
      </c>
      <c r="O982" s="12" t="s">
        <v>512</v>
      </c>
      <c r="P982" s="94">
        <v>3</v>
      </c>
      <c r="Q982" s="94">
        <v>2</v>
      </c>
      <c r="R982" s="112">
        <v>5</v>
      </c>
      <c r="S982" s="94">
        <v>4</v>
      </c>
      <c r="T982" s="39"/>
      <c r="U982" s="24">
        <v>19</v>
      </c>
      <c r="V982" s="24" t="str">
        <f>IF(W982="","",IFERROR(INDEX(#REF!,MATCH(W982,#REF!,0)),"NUEVO"))</f>
        <v>NUEVO</v>
      </c>
      <c r="W982" s="96" t="s">
        <v>100</v>
      </c>
      <c r="X982" s="49" t="s">
        <v>96</v>
      </c>
      <c r="Y982" s="94" t="s">
        <v>802</v>
      </c>
      <c r="Z982" s="94" t="s">
        <v>647</v>
      </c>
      <c r="AA982" s="94" t="s">
        <v>16</v>
      </c>
      <c r="AB982" s="94" t="s">
        <v>1189</v>
      </c>
      <c r="AC982" s="94"/>
      <c r="AD982" s="94"/>
      <c r="AE982" s="94"/>
      <c r="AF982" s="94" t="s">
        <v>802</v>
      </c>
      <c r="AG982" s="24" t="str">
        <f t="shared" si="568"/>
        <v>TP</v>
      </c>
      <c r="AH982" s="94">
        <v>4</v>
      </c>
      <c r="AI982" s="94">
        <v>7</v>
      </c>
      <c r="AJ982" s="94">
        <v>40</v>
      </c>
      <c r="AK982" s="94">
        <v>11</v>
      </c>
      <c r="AL982" s="94">
        <v>50</v>
      </c>
      <c r="AM982" s="24">
        <f t="shared" si="569"/>
        <v>4.9999999999999982</v>
      </c>
      <c r="AN982" s="97">
        <f t="shared" si="570"/>
        <v>0.31944444444444448</v>
      </c>
      <c r="AO982" s="97">
        <f t="shared" si="571"/>
        <v>0.49305555555555552</v>
      </c>
      <c r="AP982" s="24" t="str" cm="1">
        <f t="array" ref="AP982">IF(W982="","",IF(SUMPRODUCT((W982=$W$6:$W$3326)*(AH982=$AH$6:$AH$3326)*(AN982=$AN$6:$AN$3326)*(AO982=$AO$6:$AO$3326)*(ROW($W$6:$W$3326)&lt;&gt;ROW(W982))*((R982=0)*($R$6:$R$3326&gt;0)+(R982&gt;0)*($R$6:$R$3326=0)))&gt;0,"SALONES UNIDOS",IF(SUMPRODUCT((W982=$W$6:$W$3326)*(AH982=$AH$6:$AH$3326)*((AN982&lt;$AO$6:$AO$3326)*(AO982&gt;$AN$6:$AN$3326))*(ROW($W$6:$W$3326)&lt;&gt;ROW(W982)))&gt;0,"CRUZADO","Sin cruce")))</f>
        <v>Sin cruce</v>
      </c>
      <c r="AQ982" s="97" t="str">
        <f t="shared" si="542"/>
        <v>IN6PRINCIPALA</v>
      </c>
      <c r="AR982" s="97" t="str" cm="1">
        <f t="array" ref="AR982">IF(AQ982="","",IF(SUMPRODUCT((AQ982=$AQ$6:$AQ$3326)*(AH982=$AH$6:$AH$3326)*(AN982=$AN$6:$AN$3326)*(AO982=$AO$6:$AO$3326)*(ROW($AQ$6:$AQ$3326)&lt;&gt;ROW(AQ982))*((R982=0)*($R$6:$R$3326&gt;0)+(R982&gt;0)*($R$6:$R$3326=0)))&gt;0,"SALONES UNIDOS",IF(SUMPRODUCT((AQ982=$AQ$6:$AQ$3326)*(AH982=$AH$6:$AH$3326)*((AN982&lt;$AO$6:$AO$3326)*(AO982&gt;$AN$6:$AN$3326))*(ROW($AQ$6:$AQ$3326)&lt;&gt;ROW(AQ982)))&gt;0,"CRUZADO","Sin cruce")))</f>
        <v>Sin cruce</v>
      </c>
    </row>
    <row r="983" spans="3:44" ht="15.6" hidden="1" customHeight="1" x14ac:dyDescent="0.2">
      <c r="C983" s="12" t="s">
        <v>639</v>
      </c>
      <c r="D983" s="94" t="s">
        <v>958</v>
      </c>
      <c r="E983" s="94">
        <v>20261</v>
      </c>
      <c r="F983" s="12" t="s">
        <v>23</v>
      </c>
      <c r="G983" s="12" t="s">
        <v>20</v>
      </c>
      <c r="H983" s="12" t="s">
        <v>57</v>
      </c>
      <c r="I983" s="12">
        <v>6</v>
      </c>
      <c r="J983" s="12" t="s">
        <v>16</v>
      </c>
      <c r="K983" s="95" t="s">
        <v>1244</v>
      </c>
      <c r="L983" s="67" t="s">
        <v>1245</v>
      </c>
      <c r="M983" s="94" t="s">
        <v>643</v>
      </c>
      <c r="N983" s="94" t="s">
        <v>644</v>
      </c>
      <c r="O983" s="12" t="s">
        <v>512</v>
      </c>
      <c r="P983" s="94">
        <v>2</v>
      </c>
      <c r="Q983" s="94">
        <v>0</v>
      </c>
      <c r="R983" s="112">
        <v>2</v>
      </c>
      <c r="S983" s="94">
        <v>4</v>
      </c>
      <c r="T983" s="39"/>
      <c r="U983" s="24">
        <v>19</v>
      </c>
      <c r="V983" s="24" t="str">
        <f>IF(W983="","",IFERROR(INDEX(#REF!,MATCH(W983,#REF!,0)),"NUEVO"))</f>
        <v>NUEVO</v>
      </c>
      <c r="W983" s="96" t="s">
        <v>349</v>
      </c>
      <c r="X983" s="49" t="s">
        <v>96</v>
      </c>
      <c r="Y983" s="94" t="s">
        <v>802</v>
      </c>
      <c r="Z983" s="94" t="s">
        <v>647</v>
      </c>
      <c r="AA983" s="94" t="s">
        <v>16</v>
      </c>
      <c r="AB983" s="94" t="s">
        <v>817</v>
      </c>
      <c r="AC983" s="94"/>
      <c r="AD983" s="94"/>
      <c r="AE983" s="94"/>
      <c r="AF983" s="94" t="s">
        <v>802</v>
      </c>
      <c r="AG983" s="24" t="str">
        <f t="shared" ref="AG983" si="572">IF(AND(P983&gt;0,Q983&gt;0),"TP",IF(AND(P983&gt;0,Q983=0),"T","P"))</f>
        <v>T</v>
      </c>
      <c r="AH983" s="94">
        <v>2</v>
      </c>
      <c r="AI983" s="94">
        <v>8</v>
      </c>
      <c r="AJ983" s="94">
        <v>30</v>
      </c>
      <c r="AK983" s="94">
        <v>10</v>
      </c>
      <c r="AL983" s="94">
        <v>10</v>
      </c>
      <c r="AM983" s="24">
        <f t="shared" ref="AM983" si="573">IF(R983=0,0,IF(AI983="",R983,IF(X983="HIBRIDO VIRTUAL",0,((((AK983/24)+(AL983/1440))-((AI983/24)+(AJ983/1440)))*1440/50))))</f>
        <v>2.0000000000000009</v>
      </c>
      <c r="AN983" s="97">
        <f t="shared" ref="AN983" si="574">AI983/24+AJ983/1440</f>
        <v>0.35416666666666663</v>
      </c>
      <c r="AO983" s="97">
        <f t="shared" ref="AO983" si="575">AK983/24+AL983/1440</f>
        <v>0.4236111111111111</v>
      </c>
      <c r="AP983" s="24" t="str" cm="1">
        <f t="array" ref="AP983">IF(W983="","",IF(SUMPRODUCT((W983=$W$6:$W$3326)*(AH983=$AH$6:$AH$3326)*(AN983=$AN$6:$AN$3326)*(AO983=$AO$6:$AO$3326)*(ROW($W$6:$W$3326)&lt;&gt;ROW(W983))*((R983=0)*($R$6:$R$3326&gt;0)+(R983&gt;0)*($R$6:$R$3326=0)))&gt;0,"SALONES UNIDOS",IF(SUMPRODUCT((W983=$W$6:$W$3326)*(AH983=$AH$6:$AH$3326)*((AN983&lt;$AO$6:$AO$3326)*(AO983&gt;$AN$6:$AN$3326))*(ROW($W$6:$W$3326)&lt;&gt;ROW(W983)))&gt;0,"CRUZADO","Sin cruce")))</f>
        <v>Sin cruce</v>
      </c>
      <c r="AQ983" s="97" t="str">
        <f t="shared" ref="AQ983" si="576">TRIM(CONCATENATE(H983,I983,F983,J983))</f>
        <v>IN6PRINCIPALA</v>
      </c>
      <c r="AR983" s="97" t="str" cm="1">
        <f t="array" ref="AR983">IF(AQ983="","",IF(SUMPRODUCT((AQ983=$AQ$6:$AQ$3326)*(AH983=$AH$6:$AH$3326)*(AN983=$AN$6:$AN$3326)*(AO983=$AO$6:$AO$3326)*(ROW($AQ$6:$AQ$3326)&lt;&gt;ROW(AQ983))*((R983=0)*($R$6:$R$3326&gt;0)+(R983&gt;0)*($R$6:$R$3326=0)))&gt;0,"SALONES UNIDOS",IF(SUMPRODUCT((AQ983=$AQ$6:$AQ$3326)*(AH983=$AH$6:$AH$3326)*((AN983&lt;$AO$6:$AO$3326)*(AO983&gt;$AN$6:$AN$3326))*(ROW($AQ$6:$AQ$3326)&lt;&gt;ROW(AQ983)))&gt;0,"CRUZADO","Sin cruce")))</f>
        <v>Sin cruce</v>
      </c>
    </row>
    <row r="984" spans="3:44" ht="15.6" hidden="1" customHeight="1" x14ac:dyDescent="0.2">
      <c r="C984" s="12" t="s">
        <v>639</v>
      </c>
      <c r="D984" s="94" t="s">
        <v>958</v>
      </c>
      <c r="E984" s="94">
        <v>20261</v>
      </c>
      <c r="F984" s="12" t="s">
        <v>23</v>
      </c>
      <c r="G984" s="12" t="s">
        <v>20</v>
      </c>
      <c r="H984" s="12" t="s">
        <v>57</v>
      </c>
      <c r="I984" s="12">
        <v>6</v>
      </c>
      <c r="J984" s="12" t="s">
        <v>16</v>
      </c>
      <c r="K984" s="95" t="s">
        <v>1244</v>
      </c>
      <c r="L984" s="67" t="s">
        <v>1245</v>
      </c>
      <c r="M984" s="94" t="s">
        <v>643</v>
      </c>
      <c r="N984" s="94" t="s">
        <v>644</v>
      </c>
      <c r="O984" s="12" t="s">
        <v>512</v>
      </c>
      <c r="P984" s="94">
        <v>0</v>
      </c>
      <c r="Q984" s="94">
        <v>4</v>
      </c>
      <c r="R984" s="112">
        <v>4</v>
      </c>
      <c r="S984" s="94">
        <v>4</v>
      </c>
      <c r="T984" s="39"/>
      <c r="U984" s="24">
        <v>19</v>
      </c>
      <c r="V984" s="24" t="str">
        <f>IF(W984="","",IFERROR(INDEX(#REF!,MATCH(W984,#REF!,0)),"NUEVO"))</f>
        <v>NUEVO</v>
      </c>
      <c r="W984" s="96" t="s">
        <v>349</v>
      </c>
      <c r="X984" s="49" t="s">
        <v>96</v>
      </c>
      <c r="Y984" s="94" t="s">
        <v>802</v>
      </c>
      <c r="Z984" s="94" t="s">
        <v>647</v>
      </c>
      <c r="AA984" s="94"/>
      <c r="AB984" s="94"/>
      <c r="AC984" s="94"/>
      <c r="AD984" s="94" t="s">
        <v>1246</v>
      </c>
      <c r="AE984" s="94"/>
      <c r="AF984" s="94" t="s">
        <v>802</v>
      </c>
      <c r="AG984" s="24" t="str">
        <f t="shared" si="568"/>
        <v>P</v>
      </c>
      <c r="AH984" s="94">
        <v>2</v>
      </c>
      <c r="AI984" s="94">
        <v>10</v>
      </c>
      <c r="AJ984" s="94">
        <v>10</v>
      </c>
      <c r="AK984" s="94">
        <v>13</v>
      </c>
      <c r="AL984" s="94">
        <v>30</v>
      </c>
      <c r="AM984" s="24">
        <f t="shared" si="569"/>
        <v>4</v>
      </c>
      <c r="AN984" s="97">
        <f t="shared" si="570"/>
        <v>0.4236111111111111</v>
      </c>
      <c r="AO984" s="97">
        <f t="shared" si="571"/>
        <v>0.5625</v>
      </c>
      <c r="AP984" s="24" t="str" cm="1">
        <f t="array" ref="AP984">IF(W984="","",IF(SUMPRODUCT((W984=$W$6:$W$3326)*(AH984=$AH$6:$AH$3326)*(AN984=$AN$6:$AN$3326)*(AO984=$AO$6:$AO$3326)*(ROW($W$6:$W$3326)&lt;&gt;ROW(W984))*((R984=0)*($R$6:$R$3326&gt;0)+(R984&gt;0)*($R$6:$R$3326=0)))&gt;0,"SALONES UNIDOS",IF(SUMPRODUCT((W984=$W$6:$W$3326)*(AH984=$AH$6:$AH$3326)*((AN984&lt;$AO$6:$AO$3326)*(AO984&gt;$AN$6:$AN$3326))*(ROW($W$6:$W$3326)&lt;&gt;ROW(W984)))&gt;0,"CRUZADO","Sin cruce")))</f>
        <v>Sin cruce</v>
      </c>
      <c r="AQ984" s="97" t="str">
        <f t="shared" si="542"/>
        <v>IN6PRINCIPALA</v>
      </c>
      <c r="AR984" s="97" t="str" cm="1">
        <f t="array" ref="AR984">IF(AQ984="","",IF(SUMPRODUCT((AQ984=$AQ$6:$AQ$3326)*(AH984=$AH$6:$AH$3326)*(AN984=$AN$6:$AN$3326)*(AO984=$AO$6:$AO$3326)*(ROW($AQ$6:$AQ$3326)&lt;&gt;ROW(AQ984))*((R984=0)*($R$6:$R$3326&gt;0)+(R984&gt;0)*($R$6:$R$3326=0)))&gt;0,"SALONES UNIDOS",IF(SUMPRODUCT((AQ984=$AQ$6:$AQ$3326)*(AH984=$AH$6:$AH$3326)*((AN984&lt;$AO$6:$AO$3326)*(AO984&gt;$AN$6:$AN$3326))*(ROW($AQ$6:$AQ$3326)&lt;&gt;ROW(AQ984)))&gt;0,"CRUZADO","Sin cruce")))</f>
        <v>Sin cruce</v>
      </c>
    </row>
    <row r="985" spans="3:44" ht="15.6" hidden="1" customHeight="1" x14ac:dyDescent="0.2">
      <c r="C985" s="12" t="s">
        <v>639</v>
      </c>
      <c r="D985" s="94" t="s">
        <v>958</v>
      </c>
      <c r="E985" s="94">
        <v>20261</v>
      </c>
      <c r="F985" s="12" t="s">
        <v>23</v>
      </c>
      <c r="G985" s="12" t="s">
        <v>20</v>
      </c>
      <c r="H985" s="12" t="s">
        <v>57</v>
      </c>
      <c r="I985" s="12">
        <v>6</v>
      </c>
      <c r="J985" s="12" t="s">
        <v>26</v>
      </c>
      <c r="K985" s="95" t="s">
        <v>1237</v>
      </c>
      <c r="L985" s="67" t="s">
        <v>1238</v>
      </c>
      <c r="M985" s="94" t="s">
        <v>643</v>
      </c>
      <c r="N985" s="94" t="s">
        <v>644</v>
      </c>
      <c r="O985" s="12" t="s">
        <v>512</v>
      </c>
      <c r="P985" s="94">
        <v>3</v>
      </c>
      <c r="Q985" s="94">
        <v>2</v>
      </c>
      <c r="R985" s="112">
        <v>5</v>
      </c>
      <c r="S985" s="94">
        <v>4</v>
      </c>
      <c r="T985" s="39"/>
      <c r="U985" s="24">
        <v>19</v>
      </c>
      <c r="V985" s="24" t="str">
        <f>IF(W985="","",IFERROR(INDEX(#REF!,MATCH(W985,#REF!,0)),"NUEVO"))</f>
        <v>NUEVO</v>
      </c>
      <c r="W985" s="80" t="s">
        <v>231</v>
      </c>
      <c r="X985" s="49" t="s">
        <v>892</v>
      </c>
      <c r="Y985" s="94" t="s">
        <v>646</v>
      </c>
      <c r="Z985" s="94" t="s">
        <v>1219</v>
      </c>
      <c r="AA985" s="94" t="s">
        <v>16</v>
      </c>
      <c r="AB985" s="94" t="s">
        <v>1189</v>
      </c>
      <c r="AC985" s="94"/>
      <c r="AD985" s="94"/>
      <c r="AE985" s="94"/>
      <c r="AF985" s="94" t="s">
        <v>646</v>
      </c>
      <c r="AG985" s="24" t="str">
        <f t="shared" si="568"/>
        <v>TP</v>
      </c>
      <c r="AH985" s="94">
        <v>3</v>
      </c>
      <c r="AI985" s="94">
        <v>19</v>
      </c>
      <c r="AJ985" s="94">
        <v>20</v>
      </c>
      <c r="AK985" s="94">
        <v>23</v>
      </c>
      <c r="AL985" s="94">
        <v>30</v>
      </c>
      <c r="AM985" s="24">
        <f t="shared" si="569"/>
        <v>5.0000000000000044</v>
      </c>
      <c r="AN985" s="97">
        <f t="shared" si="570"/>
        <v>0.80555555555555547</v>
      </c>
      <c r="AO985" s="97">
        <f t="shared" si="571"/>
        <v>0.97916666666666674</v>
      </c>
      <c r="AP985" s="24" t="str" cm="1">
        <f t="array" ref="AP985">IF(W985="","",IF(SUMPRODUCT((W985=$W$6:$W$3326)*(AH985=$AH$6:$AH$3326)*(AN985=$AN$6:$AN$3326)*(AO985=$AO$6:$AO$3326)*(ROW($W$6:$W$3326)&lt;&gt;ROW(W985))*((R985=0)*($R$6:$R$3326&gt;0)+(R985&gt;0)*($R$6:$R$3326=0)))&gt;0,"SALONES UNIDOS",IF(SUMPRODUCT((W985=$W$6:$W$3326)*(AH985=$AH$6:$AH$3326)*((AN985&lt;$AO$6:$AO$3326)*(AO985&gt;$AN$6:$AN$3326))*(ROW($W$6:$W$3326)&lt;&gt;ROW(W985)))&gt;0,"CRUZADO","Sin cruce")))</f>
        <v>Sin cruce</v>
      </c>
      <c r="AQ985" s="97" t="str">
        <f t="shared" si="542"/>
        <v>IN6PRINCIPALB</v>
      </c>
      <c r="AR985" s="97" t="str" cm="1">
        <f t="array" ref="AR985">IF(AQ985="","",IF(SUMPRODUCT((AQ985=$AQ$6:$AQ$3326)*(AH985=$AH$6:$AH$3326)*(AN985=$AN$6:$AN$3326)*(AO985=$AO$6:$AO$3326)*(ROW($AQ$6:$AQ$3326)&lt;&gt;ROW(AQ985))*((R985=0)*($R$6:$R$3326&gt;0)+(R985&gt;0)*($R$6:$R$3326=0)))&gt;0,"SALONES UNIDOS",IF(SUMPRODUCT((AQ985=$AQ$6:$AQ$3326)*(AH985=$AH$6:$AH$3326)*((AN985&lt;$AO$6:$AO$3326)*(AO985&gt;$AN$6:$AN$3326))*(ROW($AQ$6:$AQ$3326)&lt;&gt;ROW(AQ985)))&gt;0,"CRUZADO","Sin cruce")))</f>
        <v>Sin cruce</v>
      </c>
    </row>
    <row r="986" spans="3:44" ht="15.6" hidden="1" customHeight="1" x14ac:dyDescent="0.2">
      <c r="C986" s="12" t="s">
        <v>639</v>
      </c>
      <c r="D986" s="94" t="s">
        <v>958</v>
      </c>
      <c r="E986" s="94">
        <v>20261</v>
      </c>
      <c r="F986" s="12" t="s">
        <v>23</v>
      </c>
      <c r="G986" s="12" t="s">
        <v>20</v>
      </c>
      <c r="H986" s="12" t="s">
        <v>57</v>
      </c>
      <c r="I986" s="12">
        <v>6</v>
      </c>
      <c r="J986" s="12" t="s">
        <v>26</v>
      </c>
      <c r="K986" s="95" t="s">
        <v>1239</v>
      </c>
      <c r="L986" s="67" t="s">
        <v>1240</v>
      </c>
      <c r="M986" s="94" t="s">
        <v>643</v>
      </c>
      <c r="N986" s="94" t="s">
        <v>644</v>
      </c>
      <c r="O986" s="12" t="s">
        <v>521</v>
      </c>
      <c r="P986" s="94">
        <v>3</v>
      </c>
      <c r="Q986" s="94">
        <v>0</v>
      </c>
      <c r="R986" s="112">
        <v>3</v>
      </c>
      <c r="S986" s="94">
        <v>3</v>
      </c>
      <c r="T986" s="39"/>
      <c r="U986" s="24">
        <v>19</v>
      </c>
      <c r="V986" s="24" t="str">
        <f>IF(W986="","",IFERROR(INDEX(#REF!,MATCH(W986,#REF!,0)),"NUEVO"))</f>
        <v>NUEVO</v>
      </c>
      <c r="W986" s="96" t="s">
        <v>150</v>
      </c>
      <c r="X986" s="49" t="s">
        <v>95</v>
      </c>
      <c r="Y986" s="94" t="s">
        <v>646</v>
      </c>
      <c r="Z986" s="94" t="s">
        <v>647</v>
      </c>
      <c r="AA986" s="94"/>
      <c r="AB986" s="94"/>
      <c r="AC986" s="94"/>
      <c r="AD986" s="94"/>
      <c r="AE986" s="94"/>
      <c r="AF986" s="94" t="s">
        <v>646</v>
      </c>
      <c r="AG986" s="24" t="str">
        <f t="shared" si="568"/>
        <v>T</v>
      </c>
      <c r="AH986" s="94">
        <v>2</v>
      </c>
      <c r="AI986" s="94">
        <v>21</v>
      </c>
      <c r="AJ986" s="94">
        <v>0</v>
      </c>
      <c r="AK986" s="94">
        <v>23</v>
      </c>
      <c r="AL986" s="94">
        <v>30</v>
      </c>
      <c r="AM986" s="24">
        <f t="shared" si="569"/>
        <v>3.0000000000000022</v>
      </c>
      <c r="AN986" s="97">
        <f t="shared" si="570"/>
        <v>0.875</v>
      </c>
      <c r="AO986" s="97">
        <f t="shared" si="571"/>
        <v>0.97916666666666674</v>
      </c>
      <c r="AP986" s="24" t="str" cm="1">
        <f t="array" ref="AP986">IF(W986="","",IF(SUMPRODUCT((W986=$W$6:$W$3326)*(AH986=$AH$6:$AH$3326)*(AN986=$AN$6:$AN$3326)*(AO986=$AO$6:$AO$3326)*(ROW($W$6:$W$3326)&lt;&gt;ROW(W986))*((R986=0)*($R$6:$R$3326&gt;0)+(R986&gt;0)*($R$6:$R$3326=0)))&gt;0,"SALONES UNIDOS",IF(SUMPRODUCT((W986=$W$6:$W$3326)*(AH986=$AH$6:$AH$3326)*((AN986&lt;$AO$6:$AO$3326)*(AO986&gt;$AN$6:$AN$3326))*(ROW($W$6:$W$3326)&lt;&gt;ROW(W986)))&gt;0,"CRUZADO","Sin cruce")))</f>
        <v>Sin cruce</v>
      </c>
      <c r="AQ986" s="97" t="str">
        <f t="shared" si="542"/>
        <v>IN6PRINCIPALB</v>
      </c>
      <c r="AR986" s="97" t="str" cm="1">
        <f t="array" ref="AR986">IF(AQ986="","",IF(SUMPRODUCT((AQ986=$AQ$6:$AQ$3326)*(AH986=$AH$6:$AH$3326)*(AN986=$AN$6:$AN$3326)*(AO986=$AO$6:$AO$3326)*(ROW($AQ$6:$AQ$3326)&lt;&gt;ROW(AQ986))*((R986=0)*($R$6:$R$3326&gt;0)+(R986&gt;0)*($R$6:$R$3326=0)))&gt;0,"SALONES UNIDOS",IF(SUMPRODUCT((AQ986=$AQ$6:$AQ$3326)*(AH986=$AH$6:$AH$3326)*((AN986&lt;$AO$6:$AO$3326)*(AO986&gt;$AN$6:$AN$3326))*(ROW($AQ$6:$AQ$3326)&lt;&gt;ROW(AQ986)))&gt;0,"CRUZADO","Sin cruce")))</f>
        <v>Sin cruce</v>
      </c>
    </row>
    <row r="987" spans="3:44" ht="15.6" hidden="1" customHeight="1" x14ac:dyDescent="0.2">
      <c r="C987" s="12" t="s">
        <v>639</v>
      </c>
      <c r="D987" s="94" t="s">
        <v>958</v>
      </c>
      <c r="E987" s="94">
        <v>20261</v>
      </c>
      <c r="F987" s="12" t="s">
        <v>23</v>
      </c>
      <c r="G987" s="12" t="s">
        <v>20</v>
      </c>
      <c r="H987" s="12" t="s">
        <v>57</v>
      </c>
      <c r="I987" s="12">
        <v>6</v>
      </c>
      <c r="J987" s="12" t="s">
        <v>26</v>
      </c>
      <c r="K987" s="95" t="s">
        <v>1241</v>
      </c>
      <c r="L987" s="67" t="s">
        <v>1242</v>
      </c>
      <c r="M987" s="94" t="s">
        <v>643</v>
      </c>
      <c r="N987" s="94" t="s">
        <v>644</v>
      </c>
      <c r="O987" s="12" t="s">
        <v>512</v>
      </c>
      <c r="P987" s="94">
        <v>3</v>
      </c>
      <c r="Q987" s="94">
        <v>2</v>
      </c>
      <c r="R987" s="112">
        <v>5</v>
      </c>
      <c r="S987" s="94">
        <v>4</v>
      </c>
      <c r="T987" s="39"/>
      <c r="U987" s="24">
        <v>19</v>
      </c>
      <c r="V987" s="24" t="str">
        <f>IF(W987="","",IFERROR(INDEX(#REF!,MATCH(W987,#REF!,0)),"NUEVO"))</f>
        <v>NUEVO</v>
      </c>
      <c r="W987" s="96" t="s">
        <v>458</v>
      </c>
      <c r="X987" s="49" t="s">
        <v>96</v>
      </c>
      <c r="Y987" s="94" t="s">
        <v>646</v>
      </c>
      <c r="Z987" s="94" t="s">
        <v>647</v>
      </c>
      <c r="AA987" s="94" t="s">
        <v>16</v>
      </c>
      <c r="AB987" s="94" t="s">
        <v>1076</v>
      </c>
      <c r="AC987" s="94"/>
      <c r="AD987" s="94"/>
      <c r="AE987" s="94"/>
      <c r="AF987" s="94" t="s">
        <v>646</v>
      </c>
      <c r="AG987" s="24" t="str">
        <f t="shared" si="568"/>
        <v>TP</v>
      </c>
      <c r="AH987" s="94">
        <v>1</v>
      </c>
      <c r="AI987" s="94">
        <v>18</v>
      </c>
      <c r="AJ987" s="94">
        <v>30</v>
      </c>
      <c r="AK987" s="94">
        <v>22</v>
      </c>
      <c r="AL987" s="94">
        <v>40</v>
      </c>
      <c r="AM987" s="24">
        <f t="shared" si="569"/>
        <v>4.9999999999999982</v>
      </c>
      <c r="AN987" s="97">
        <f t="shared" si="570"/>
        <v>0.77083333333333337</v>
      </c>
      <c r="AO987" s="97">
        <f t="shared" si="571"/>
        <v>0.94444444444444442</v>
      </c>
      <c r="AP987" s="24" t="str" cm="1">
        <f t="array" ref="AP987">IF(W987="","",IF(SUMPRODUCT((W987=$W$6:$W$3326)*(AH987=$AH$6:$AH$3326)*(AN987=$AN$6:$AN$3326)*(AO987=$AO$6:$AO$3326)*(ROW($W$6:$W$3326)&lt;&gt;ROW(W987))*((R987=0)*($R$6:$R$3326&gt;0)+(R987&gt;0)*($R$6:$R$3326=0)))&gt;0,"SALONES UNIDOS",IF(SUMPRODUCT((W987=$W$6:$W$3326)*(AH987=$AH$6:$AH$3326)*((AN987&lt;$AO$6:$AO$3326)*(AO987&gt;$AN$6:$AN$3326))*(ROW($W$6:$W$3326)&lt;&gt;ROW(W987)))&gt;0,"CRUZADO","Sin cruce")))</f>
        <v>Sin cruce</v>
      </c>
      <c r="AQ987" s="97" t="str">
        <f t="shared" ref="AQ987:AQ1049" si="577">TRIM(CONCATENATE(H987,I987,F987,J987))</f>
        <v>IN6PRINCIPALB</v>
      </c>
      <c r="AR987" s="97" t="str" cm="1">
        <f t="array" ref="AR987">IF(AQ987="","",IF(SUMPRODUCT((AQ987=$AQ$6:$AQ$3326)*(AH987=$AH$6:$AH$3326)*(AN987=$AN$6:$AN$3326)*(AO987=$AO$6:$AO$3326)*(ROW($AQ$6:$AQ$3326)&lt;&gt;ROW(AQ987))*((R987=0)*($R$6:$R$3326&gt;0)+(R987&gt;0)*($R$6:$R$3326=0)))&gt;0,"SALONES UNIDOS",IF(SUMPRODUCT((AQ987=$AQ$6:$AQ$3326)*(AH987=$AH$6:$AH$3326)*((AN987&lt;$AO$6:$AO$3326)*(AO987&gt;$AN$6:$AN$3326))*(ROW($AQ$6:$AQ$3326)&lt;&gt;ROW(AQ987)))&gt;0,"CRUZADO","Sin cruce")))</f>
        <v>Sin cruce</v>
      </c>
    </row>
    <row r="988" spans="3:44" ht="15.6" hidden="1" customHeight="1" x14ac:dyDescent="0.2">
      <c r="C988" s="12" t="s">
        <v>639</v>
      </c>
      <c r="D988" s="94" t="s">
        <v>958</v>
      </c>
      <c r="E988" s="94">
        <v>20261</v>
      </c>
      <c r="F988" s="12" t="s">
        <v>23</v>
      </c>
      <c r="G988" s="12" t="s">
        <v>20</v>
      </c>
      <c r="H988" s="12" t="s">
        <v>57</v>
      </c>
      <c r="I988" s="12">
        <v>6</v>
      </c>
      <c r="J988" s="12" t="s">
        <v>26</v>
      </c>
      <c r="K988" s="95" t="s">
        <v>1243</v>
      </c>
      <c r="L988" s="67" t="s">
        <v>691</v>
      </c>
      <c r="M988" s="94" t="s">
        <v>658</v>
      </c>
      <c r="N988" s="94" t="s">
        <v>644</v>
      </c>
      <c r="O988" s="12" t="s">
        <v>512</v>
      </c>
      <c r="P988" s="94">
        <v>3</v>
      </c>
      <c r="Q988" s="94">
        <v>2</v>
      </c>
      <c r="R988" s="112">
        <v>5</v>
      </c>
      <c r="S988" s="94">
        <v>4</v>
      </c>
      <c r="T988" s="39"/>
      <c r="U988" s="24">
        <v>19</v>
      </c>
      <c r="V988" s="24" t="str">
        <f>IF(W988="","",IFERROR(INDEX(#REF!,MATCH(W988,#REF!,0)),"NUEVO"))</f>
        <v>NUEVO</v>
      </c>
      <c r="W988" s="96" t="s">
        <v>337</v>
      </c>
      <c r="X988" s="49" t="s">
        <v>96</v>
      </c>
      <c r="Y988" s="94" t="s">
        <v>646</v>
      </c>
      <c r="Z988" s="94" t="s">
        <v>647</v>
      </c>
      <c r="AA988" s="94" t="s">
        <v>16</v>
      </c>
      <c r="AB988" s="94" t="s">
        <v>1095</v>
      </c>
      <c r="AC988" s="94"/>
      <c r="AD988" s="94"/>
      <c r="AE988" s="94"/>
      <c r="AF988" s="94" t="s">
        <v>646</v>
      </c>
      <c r="AG988" s="24" t="str">
        <f t="shared" si="568"/>
        <v>TP</v>
      </c>
      <c r="AH988" s="94">
        <v>5</v>
      </c>
      <c r="AI988" s="94">
        <v>18</v>
      </c>
      <c r="AJ988" s="94">
        <v>30</v>
      </c>
      <c r="AK988" s="94">
        <v>22</v>
      </c>
      <c r="AL988" s="94">
        <v>40</v>
      </c>
      <c r="AM988" s="24">
        <f t="shared" si="569"/>
        <v>4.9999999999999982</v>
      </c>
      <c r="AN988" s="97">
        <f t="shared" si="570"/>
        <v>0.77083333333333337</v>
      </c>
      <c r="AO988" s="97">
        <f t="shared" si="571"/>
        <v>0.94444444444444442</v>
      </c>
      <c r="AP988" s="24" t="str" cm="1">
        <f t="array" ref="AP988">IF(W988="","",IF(SUMPRODUCT((W988=$W$6:$W$3326)*(AH988=$AH$6:$AH$3326)*(AN988=$AN$6:$AN$3326)*(AO988=$AO$6:$AO$3326)*(ROW($W$6:$W$3326)&lt;&gt;ROW(W988))*((R988=0)*($R$6:$R$3326&gt;0)+(R988&gt;0)*($R$6:$R$3326=0)))&gt;0,"SALONES UNIDOS",IF(SUMPRODUCT((W988=$W$6:$W$3326)*(AH988=$AH$6:$AH$3326)*((AN988&lt;$AO$6:$AO$3326)*(AO988&gt;$AN$6:$AN$3326))*(ROW($W$6:$W$3326)&lt;&gt;ROW(W988)))&gt;0,"CRUZADO","Sin cruce")))</f>
        <v>Sin cruce</v>
      </c>
      <c r="AQ988" s="97" t="str">
        <f t="shared" si="577"/>
        <v>IN6PRINCIPALB</v>
      </c>
      <c r="AR988" s="97" t="str" cm="1">
        <f t="array" ref="AR988">IF(AQ988="","",IF(SUMPRODUCT((AQ988=$AQ$6:$AQ$3326)*(AH988=$AH$6:$AH$3326)*(AN988=$AN$6:$AN$3326)*(AO988=$AO$6:$AO$3326)*(ROW($AQ$6:$AQ$3326)&lt;&gt;ROW(AQ988))*((R988=0)*($R$6:$R$3326&gt;0)+(R988&gt;0)*($R$6:$R$3326=0)))&gt;0,"SALONES UNIDOS",IF(SUMPRODUCT((AQ988=$AQ$6:$AQ$3326)*(AH988=$AH$6:$AH$3326)*((AN988&lt;$AO$6:$AO$3326)*(AO988&gt;$AN$6:$AN$3326))*(ROW($AQ$6:$AQ$3326)&lt;&gt;ROW(AQ988)))&gt;0,"CRUZADO","Sin cruce")))</f>
        <v>Sin cruce</v>
      </c>
    </row>
    <row r="989" spans="3:44" ht="15.6" hidden="1" customHeight="1" x14ac:dyDescent="0.2">
      <c r="C989" s="12" t="s">
        <v>639</v>
      </c>
      <c r="D989" s="94" t="s">
        <v>958</v>
      </c>
      <c r="E989" s="94">
        <v>20261</v>
      </c>
      <c r="F989" s="12" t="s">
        <v>23</v>
      </c>
      <c r="G989" s="12" t="s">
        <v>20</v>
      </c>
      <c r="H989" s="12" t="s">
        <v>57</v>
      </c>
      <c r="I989" s="12">
        <v>6</v>
      </c>
      <c r="J989" s="12" t="s">
        <v>26</v>
      </c>
      <c r="K989" s="95" t="s">
        <v>1244</v>
      </c>
      <c r="L989" s="67" t="s">
        <v>1245</v>
      </c>
      <c r="M989" s="94" t="s">
        <v>643</v>
      </c>
      <c r="N989" s="94" t="s">
        <v>644</v>
      </c>
      <c r="O989" s="12" t="s">
        <v>512</v>
      </c>
      <c r="P989" s="94">
        <v>2</v>
      </c>
      <c r="Q989" s="94">
        <v>0</v>
      </c>
      <c r="R989" s="112">
        <v>2</v>
      </c>
      <c r="S989" s="94">
        <v>4</v>
      </c>
      <c r="T989" s="39"/>
      <c r="U989" s="24">
        <v>19</v>
      </c>
      <c r="V989" s="24" t="str">
        <f>IF(W989="","",IFERROR(INDEX(#REF!,MATCH(W989,#REF!,0)),"NUEVO"))</f>
        <v>NUEVO</v>
      </c>
      <c r="W989" s="96" t="s">
        <v>349</v>
      </c>
      <c r="X989" s="49" t="s">
        <v>96</v>
      </c>
      <c r="Y989" s="94" t="s">
        <v>700</v>
      </c>
      <c r="Z989" s="94" t="s">
        <v>647</v>
      </c>
      <c r="AA989" s="94" t="s">
        <v>16</v>
      </c>
      <c r="AB989" s="94" t="s">
        <v>1189</v>
      </c>
      <c r="AC989" s="94"/>
      <c r="AD989" s="94"/>
      <c r="AE989" s="94"/>
      <c r="AF989" s="94" t="s">
        <v>700</v>
      </c>
      <c r="AG989" s="24" t="str">
        <f t="shared" ref="AG989" si="578">IF(AND(P989&gt;0,Q989&gt;0),"TP",IF(AND(P989&gt;0,Q989=0),"T","P"))</f>
        <v>T</v>
      </c>
      <c r="AH989" s="94">
        <v>4</v>
      </c>
      <c r="AI989" s="94">
        <v>12</v>
      </c>
      <c r="AJ989" s="94">
        <v>40</v>
      </c>
      <c r="AK989" s="94">
        <v>14</v>
      </c>
      <c r="AL989" s="94">
        <v>20</v>
      </c>
      <c r="AM989" s="24">
        <f t="shared" ref="AM989" si="579">IF(R989=0,0,IF(AI989="",R989,IF(X989="HIBRIDO VIRTUAL",0,((((AK989/24)+(AL989/1440))-((AI989/24)+(AJ989/1440)))*1440/50))))</f>
        <v>1.9999999999999993</v>
      </c>
      <c r="AN989" s="97">
        <f t="shared" ref="AN989" si="580">AI989/24+AJ989/1440</f>
        <v>0.52777777777777779</v>
      </c>
      <c r="AO989" s="97">
        <f t="shared" ref="AO989" si="581">AK989/24+AL989/1440</f>
        <v>0.59722222222222221</v>
      </c>
      <c r="AP989" s="24" t="str" cm="1">
        <f t="array" ref="AP989">IF(W989="","",IF(SUMPRODUCT((W989=$W$6:$W$3326)*(AH989=$AH$6:$AH$3326)*(AN989=$AN$6:$AN$3326)*(AO989=$AO$6:$AO$3326)*(ROW($W$6:$W$3326)&lt;&gt;ROW(W989))*((R989=0)*($R$6:$R$3326&gt;0)+(R989&gt;0)*($R$6:$R$3326=0)))&gt;0,"SALONES UNIDOS",IF(SUMPRODUCT((W989=$W$6:$W$3326)*(AH989=$AH$6:$AH$3326)*((AN989&lt;$AO$6:$AO$3326)*(AO989&gt;$AN$6:$AN$3326))*(ROW($W$6:$W$3326)&lt;&gt;ROW(W989)))&gt;0,"CRUZADO","Sin cruce")))</f>
        <v>Sin cruce</v>
      </c>
      <c r="AQ989" s="97" t="str">
        <f t="shared" ref="AQ989" si="582">TRIM(CONCATENATE(H989,I989,F989,J989))</f>
        <v>IN6PRINCIPALB</v>
      </c>
      <c r="AR989" s="97" t="str" cm="1">
        <f t="array" ref="AR989">IF(AQ989="","",IF(SUMPRODUCT((AQ989=$AQ$6:$AQ$3326)*(AH989=$AH$6:$AH$3326)*(AN989=$AN$6:$AN$3326)*(AO989=$AO$6:$AO$3326)*(ROW($AQ$6:$AQ$3326)&lt;&gt;ROW(AQ989))*((R989=0)*($R$6:$R$3326&gt;0)+(R989&gt;0)*($R$6:$R$3326=0)))&gt;0,"SALONES UNIDOS",IF(SUMPRODUCT((AQ989=$AQ$6:$AQ$3326)*(AH989=$AH$6:$AH$3326)*((AN989&lt;$AO$6:$AO$3326)*(AO989&gt;$AN$6:$AN$3326))*(ROW($AQ$6:$AQ$3326)&lt;&gt;ROW(AQ989)))&gt;0,"CRUZADO","Sin cruce")))</f>
        <v>Sin cruce</v>
      </c>
    </row>
    <row r="990" spans="3:44" ht="15.6" hidden="1" customHeight="1" x14ac:dyDescent="0.2">
      <c r="C990" s="12" t="s">
        <v>639</v>
      </c>
      <c r="D990" s="94" t="s">
        <v>958</v>
      </c>
      <c r="E990" s="94">
        <v>20261</v>
      </c>
      <c r="F990" s="12" t="s">
        <v>23</v>
      </c>
      <c r="G990" s="12" t="s">
        <v>20</v>
      </c>
      <c r="H990" s="12" t="s">
        <v>57</v>
      </c>
      <c r="I990" s="12">
        <v>6</v>
      </c>
      <c r="J990" s="12" t="s">
        <v>26</v>
      </c>
      <c r="K990" s="95" t="s">
        <v>1244</v>
      </c>
      <c r="L990" s="67" t="s">
        <v>1245</v>
      </c>
      <c r="M990" s="94" t="s">
        <v>643</v>
      </c>
      <c r="N990" s="94" t="s">
        <v>644</v>
      </c>
      <c r="O990" s="12" t="s">
        <v>512</v>
      </c>
      <c r="P990" s="94">
        <v>0</v>
      </c>
      <c r="Q990" s="94">
        <v>4</v>
      </c>
      <c r="R990" s="112">
        <v>4</v>
      </c>
      <c r="S990" s="94">
        <v>4</v>
      </c>
      <c r="T990" s="39"/>
      <c r="U990" s="24">
        <v>19</v>
      </c>
      <c r="V990" s="24" t="str">
        <f>IF(W990="","",IFERROR(INDEX(#REF!,MATCH(W990,#REF!,0)),"NUEVO"))</f>
        <v>NUEVO</v>
      </c>
      <c r="W990" s="96" t="s">
        <v>349</v>
      </c>
      <c r="X990" s="49" t="s">
        <v>96</v>
      </c>
      <c r="Y990" s="94" t="s">
        <v>700</v>
      </c>
      <c r="Z990" s="94" t="s">
        <v>647</v>
      </c>
      <c r="AA990" s="94"/>
      <c r="AB990" s="94"/>
      <c r="AC990" s="94"/>
      <c r="AD990" s="94" t="s">
        <v>1246</v>
      </c>
      <c r="AE990" s="94"/>
      <c r="AF990" s="94" t="s">
        <v>700</v>
      </c>
      <c r="AG990" s="24" t="str">
        <f t="shared" si="568"/>
        <v>P</v>
      </c>
      <c r="AH990" s="94">
        <v>4</v>
      </c>
      <c r="AI990" s="94">
        <v>14</v>
      </c>
      <c r="AJ990" s="94">
        <v>20</v>
      </c>
      <c r="AK990" s="94">
        <v>17</v>
      </c>
      <c r="AL990" s="94">
        <v>40</v>
      </c>
      <c r="AM990" s="24">
        <f t="shared" si="569"/>
        <v>4.0000000000000018</v>
      </c>
      <c r="AN990" s="97">
        <f t="shared" si="570"/>
        <v>0.59722222222222221</v>
      </c>
      <c r="AO990" s="97">
        <f t="shared" si="571"/>
        <v>0.73611111111111116</v>
      </c>
      <c r="AP990" s="24" t="str" cm="1">
        <f t="array" ref="AP990">IF(W990="","",IF(SUMPRODUCT((W990=$W$6:$W$3326)*(AH990=$AH$6:$AH$3326)*(AN990=$AN$6:$AN$3326)*(AO990=$AO$6:$AO$3326)*(ROW($W$6:$W$3326)&lt;&gt;ROW(W990))*((R990=0)*($R$6:$R$3326&gt;0)+(R990&gt;0)*($R$6:$R$3326=0)))&gt;0,"SALONES UNIDOS",IF(SUMPRODUCT((W990=$W$6:$W$3326)*(AH990=$AH$6:$AH$3326)*((AN990&lt;$AO$6:$AO$3326)*(AO990&gt;$AN$6:$AN$3326))*(ROW($W$6:$W$3326)&lt;&gt;ROW(W990)))&gt;0,"CRUZADO","Sin cruce")))</f>
        <v>Sin cruce</v>
      </c>
      <c r="AQ990" s="97" t="str">
        <f t="shared" si="577"/>
        <v>IN6PRINCIPALB</v>
      </c>
      <c r="AR990" s="97" t="str" cm="1">
        <f t="array" ref="AR990">IF(AQ990="","",IF(SUMPRODUCT((AQ990=$AQ$6:$AQ$3326)*(AH990=$AH$6:$AH$3326)*(AN990=$AN$6:$AN$3326)*(AO990=$AO$6:$AO$3326)*(ROW($AQ$6:$AQ$3326)&lt;&gt;ROW(AQ990))*((R990=0)*($R$6:$R$3326&gt;0)+(R990&gt;0)*($R$6:$R$3326=0)))&gt;0,"SALONES UNIDOS",IF(SUMPRODUCT((AQ990=$AQ$6:$AQ$3326)*(AH990=$AH$6:$AH$3326)*((AN990&lt;$AO$6:$AO$3326)*(AO990&gt;$AN$6:$AN$3326))*(ROW($AQ$6:$AQ$3326)&lt;&gt;ROW(AQ990)))&gt;0,"CRUZADO","Sin cruce")))</f>
        <v>Sin cruce</v>
      </c>
    </row>
    <row r="991" spans="3:44" ht="15.6" hidden="1" customHeight="1" x14ac:dyDescent="0.2">
      <c r="C991" s="12" t="s">
        <v>639</v>
      </c>
      <c r="D991" s="94" t="s">
        <v>958</v>
      </c>
      <c r="E991" s="94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16</v>
      </c>
      <c r="K991" s="95" t="s">
        <v>992</v>
      </c>
      <c r="L991" s="67" t="s">
        <v>993</v>
      </c>
      <c r="M991" s="94" t="s">
        <v>643</v>
      </c>
      <c r="N991" s="94" t="s">
        <v>644</v>
      </c>
      <c r="O991" s="12" t="s">
        <v>512</v>
      </c>
      <c r="P991" s="94">
        <v>3</v>
      </c>
      <c r="Q991" s="94">
        <v>2</v>
      </c>
      <c r="R991" s="112">
        <v>5</v>
      </c>
      <c r="S991" s="94">
        <v>4</v>
      </c>
      <c r="T991" s="39"/>
      <c r="U991" s="94">
        <v>35</v>
      </c>
      <c r="V991" s="24" t="str">
        <f>IF(W991="","",IFERROR(INDEX(#REF!,MATCH(W991,#REF!,0)),"NUEVO"))</f>
        <v>NUEVO</v>
      </c>
      <c r="W991" s="96" t="s">
        <v>190</v>
      </c>
      <c r="X991" s="49" t="s">
        <v>892</v>
      </c>
      <c r="Y991" s="94" t="s">
        <v>646</v>
      </c>
      <c r="Z991" s="94" t="s">
        <v>1219</v>
      </c>
      <c r="AA991" s="94" t="s">
        <v>16</v>
      </c>
      <c r="AB991" s="94" t="s">
        <v>1158</v>
      </c>
      <c r="AC991" s="94"/>
      <c r="AD991" s="94"/>
      <c r="AE991" s="94"/>
      <c r="AF991" s="94" t="s">
        <v>646</v>
      </c>
      <c r="AG991" s="24" t="str">
        <f t="shared" si="568"/>
        <v>TP</v>
      </c>
      <c r="AH991" s="94">
        <v>6</v>
      </c>
      <c r="AI991" s="94">
        <v>19</v>
      </c>
      <c r="AJ991" s="94">
        <v>20</v>
      </c>
      <c r="AK991" s="94">
        <v>23</v>
      </c>
      <c r="AL991" s="94">
        <v>30</v>
      </c>
      <c r="AM991" s="24">
        <f t="shared" si="569"/>
        <v>5.0000000000000044</v>
      </c>
      <c r="AN991" s="97">
        <f t="shared" si="570"/>
        <v>0.80555555555555547</v>
      </c>
      <c r="AO991" s="97">
        <f t="shared" si="571"/>
        <v>0.97916666666666674</v>
      </c>
      <c r="AP991" s="24" t="str" cm="1">
        <f t="array" ref="AP991">IF(W991="","",IF(SUMPRODUCT((W991=$W$6:$W$3326)*(AH991=$AH$6:$AH$3326)*(AN991=$AN$6:$AN$3326)*(AO991=$AO$6:$AO$3326)*(ROW($W$6:$W$3326)&lt;&gt;ROW(W991))*((R991=0)*($R$6:$R$3326&gt;0)+(R991&gt;0)*($R$6:$R$3326=0)))&gt;0,"SALONES UNIDOS",IF(SUMPRODUCT((W991=$W$6:$W$3326)*(AH991=$AH$6:$AH$3326)*((AN991&lt;$AO$6:$AO$3326)*(AO991&gt;$AN$6:$AN$3326))*(ROW($W$6:$W$3326)&lt;&gt;ROW(W991)))&gt;0,"CRUZADO","Sin cruce")))</f>
        <v>Sin cruce</v>
      </c>
      <c r="AQ991" s="97" t="str">
        <f t="shared" si="577"/>
        <v>IN7PRINCIPALA</v>
      </c>
      <c r="AR991" s="97" t="str" cm="1">
        <f t="array" ref="AR991">IF(AQ991="","",IF(SUMPRODUCT((AQ991=$AQ$6:$AQ$3326)*(AH991=$AH$6:$AH$3326)*(AN991=$AN$6:$AN$3326)*(AO991=$AO$6:$AO$3326)*(ROW($AQ$6:$AQ$3326)&lt;&gt;ROW(AQ991))*((R991=0)*($R$6:$R$3326&gt;0)+(R991&gt;0)*($R$6:$R$3326=0)))&gt;0,"SALONES UNIDOS",IF(SUMPRODUCT((AQ991=$AQ$6:$AQ$3326)*(AH991=$AH$6:$AH$3326)*((AN991&lt;$AO$6:$AO$3326)*(AO991&gt;$AN$6:$AN$3326))*(ROW($AQ$6:$AQ$3326)&lt;&gt;ROW(AQ991)))&gt;0,"CRUZADO","Sin cruce")))</f>
        <v>Sin cruce</v>
      </c>
    </row>
    <row r="992" spans="3:44" ht="15.6" hidden="1" customHeight="1" x14ac:dyDescent="0.2">
      <c r="C992" s="12" t="s">
        <v>639</v>
      </c>
      <c r="D992" s="94" t="s">
        <v>958</v>
      </c>
      <c r="E992" s="94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16</v>
      </c>
      <c r="K992" s="95" t="s">
        <v>994</v>
      </c>
      <c r="L992" s="67" t="s">
        <v>995</v>
      </c>
      <c r="M992" s="94" t="s">
        <v>643</v>
      </c>
      <c r="N992" s="94" t="s">
        <v>644</v>
      </c>
      <c r="O992" s="12" t="s">
        <v>512</v>
      </c>
      <c r="P992" s="94">
        <v>2</v>
      </c>
      <c r="Q992" s="94">
        <v>0</v>
      </c>
      <c r="R992" s="112">
        <v>2</v>
      </c>
      <c r="S992" s="94">
        <v>4</v>
      </c>
      <c r="T992" s="39"/>
      <c r="U992" s="94">
        <v>35</v>
      </c>
      <c r="V992" s="24" t="str">
        <f>IF(W992="","",IFERROR(INDEX(#REF!,MATCH(W992,#REF!,0)),"NUEVO"))</f>
        <v>NUEVO</v>
      </c>
      <c r="W992" s="96" t="s">
        <v>349</v>
      </c>
      <c r="X992" s="49" t="s">
        <v>96</v>
      </c>
      <c r="Y992" s="94" t="s">
        <v>802</v>
      </c>
      <c r="Z992" s="94" t="s">
        <v>647</v>
      </c>
      <c r="AA992" s="94" t="s">
        <v>16</v>
      </c>
      <c r="AB992" s="94" t="s">
        <v>1158</v>
      </c>
      <c r="AC992" s="94"/>
      <c r="AD992" s="94"/>
      <c r="AE992" s="94"/>
      <c r="AF992" s="94" t="s">
        <v>802</v>
      </c>
      <c r="AG992" s="24" t="str">
        <f t="shared" si="568"/>
        <v>T</v>
      </c>
      <c r="AH992" s="94">
        <v>3</v>
      </c>
      <c r="AI992" s="94">
        <v>7</v>
      </c>
      <c r="AJ992" s="94">
        <v>40</v>
      </c>
      <c r="AK992" s="94">
        <v>9</v>
      </c>
      <c r="AL992" s="94">
        <v>20</v>
      </c>
      <c r="AM992" s="24">
        <f t="shared" si="569"/>
        <v>1.9999999999999993</v>
      </c>
      <c r="AN992" s="97">
        <f t="shared" si="570"/>
        <v>0.31944444444444448</v>
      </c>
      <c r="AO992" s="97">
        <f t="shared" si="571"/>
        <v>0.3888888888888889</v>
      </c>
      <c r="AP992" s="24" t="str" cm="1">
        <f t="array" ref="AP992">IF(W992="","",IF(SUMPRODUCT((W992=$W$6:$W$3326)*(AH992=$AH$6:$AH$3326)*(AN992=$AN$6:$AN$3326)*(AO992=$AO$6:$AO$3326)*(ROW($W$6:$W$3326)&lt;&gt;ROW(W992))*((R992=0)*($R$6:$R$3326&gt;0)+(R992&gt;0)*($R$6:$R$3326=0)))&gt;0,"SALONES UNIDOS",IF(SUMPRODUCT((W992=$W$6:$W$3326)*(AH992=$AH$6:$AH$3326)*((AN992&lt;$AO$6:$AO$3326)*(AO992&gt;$AN$6:$AN$3326))*(ROW($W$6:$W$3326)&lt;&gt;ROW(W992)))&gt;0,"CRUZADO","Sin cruce")))</f>
        <v>Sin cruce</v>
      </c>
      <c r="AQ992" s="97" t="str">
        <f t="shared" si="577"/>
        <v>IN7PRINCIPALA</v>
      </c>
      <c r="AR992" s="97" t="str" cm="1">
        <f t="array" ref="AR992">IF(AQ992="","",IF(SUMPRODUCT((AQ992=$AQ$6:$AQ$3326)*(AH992=$AH$6:$AH$3326)*(AN992=$AN$6:$AN$3326)*(AO992=$AO$6:$AO$3326)*(ROW($AQ$6:$AQ$3326)&lt;&gt;ROW(AQ992))*((R992=0)*($R$6:$R$3326&gt;0)+(R992&gt;0)*($R$6:$R$3326=0)))&gt;0,"SALONES UNIDOS",IF(SUMPRODUCT((AQ992=$AQ$6:$AQ$3326)*(AH992=$AH$6:$AH$3326)*((AN992&lt;$AO$6:$AO$3326)*(AO992&gt;$AN$6:$AN$3326))*(ROW($AQ$6:$AQ$3326)&lt;&gt;ROW(AQ992)))&gt;0,"CRUZADO","Sin cruce")))</f>
        <v>Sin cruce</v>
      </c>
    </row>
    <row r="993" spans="3:44" ht="15.6" hidden="1" customHeight="1" x14ac:dyDescent="0.2">
      <c r="C993" s="12" t="s">
        <v>639</v>
      </c>
      <c r="D993" s="94" t="s">
        <v>958</v>
      </c>
      <c r="E993" s="94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750</v>
      </c>
      <c r="K993" s="95" t="s">
        <v>994</v>
      </c>
      <c r="L993" s="67" t="s">
        <v>995</v>
      </c>
      <c r="M993" s="94" t="s">
        <v>643</v>
      </c>
      <c r="N993" s="94" t="s">
        <v>644</v>
      </c>
      <c r="O993" s="12" t="s">
        <v>512</v>
      </c>
      <c r="P993" s="94">
        <v>0</v>
      </c>
      <c r="Q993" s="94">
        <v>4</v>
      </c>
      <c r="R993" s="112">
        <v>4</v>
      </c>
      <c r="S993" s="94">
        <v>4</v>
      </c>
      <c r="T993" s="39"/>
      <c r="U993" s="94">
        <v>18</v>
      </c>
      <c r="V993" s="24" t="str">
        <f>IF(W993="","",IFERROR(INDEX(#REF!,MATCH(W993,#REF!,0)),"NUEVO"))</f>
        <v>NUEVO</v>
      </c>
      <c r="W993" s="96" t="s">
        <v>349</v>
      </c>
      <c r="X993" s="49" t="s">
        <v>96</v>
      </c>
      <c r="Y993" s="94" t="s">
        <v>802</v>
      </c>
      <c r="Z993" s="94" t="s">
        <v>647</v>
      </c>
      <c r="AA993" s="94"/>
      <c r="AB993" s="94"/>
      <c r="AC993" s="94"/>
      <c r="AD993" s="94" t="s">
        <v>1246</v>
      </c>
      <c r="AE993" s="94"/>
      <c r="AF993" s="94" t="s">
        <v>802</v>
      </c>
      <c r="AG993" s="24" t="str">
        <f t="shared" si="568"/>
        <v>P</v>
      </c>
      <c r="AH993" s="94">
        <v>3</v>
      </c>
      <c r="AI993" s="94">
        <v>9</v>
      </c>
      <c r="AJ993" s="94">
        <v>20</v>
      </c>
      <c r="AK993" s="94">
        <v>12</v>
      </c>
      <c r="AL993" s="94">
        <v>40</v>
      </c>
      <c r="AM993" s="24">
        <f t="shared" si="569"/>
        <v>4</v>
      </c>
      <c r="AN993" s="97">
        <f t="shared" si="570"/>
        <v>0.3888888888888889</v>
      </c>
      <c r="AO993" s="97">
        <f t="shared" si="571"/>
        <v>0.52777777777777779</v>
      </c>
      <c r="AP993" s="24" t="str" cm="1">
        <f t="array" ref="AP993">IF(W993="","",IF(SUMPRODUCT((W993=$W$6:$W$3326)*(AH993=$AH$6:$AH$3326)*(AN993=$AN$6:$AN$3326)*(AO993=$AO$6:$AO$3326)*(ROW($W$6:$W$3326)&lt;&gt;ROW(W993))*((R993=0)*($R$6:$R$3326&gt;0)+(R993&gt;0)*($R$6:$R$3326=0)))&gt;0,"SALONES UNIDOS",IF(SUMPRODUCT((W993=$W$6:$W$3326)*(AH993=$AH$6:$AH$3326)*((AN993&lt;$AO$6:$AO$3326)*(AO993&gt;$AN$6:$AN$3326))*(ROW($W$6:$W$3326)&lt;&gt;ROW(W993)))&gt;0,"CRUZADO","Sin cruce")))</f>
        <v>Sin cruce</v>
      </c>
      <c r="AQ993" s="97" t="str">
        <f t="shared" si="577"/>
        <v>IN7PRINCIPALA1</v>
      </c>
      <c r="AR993" s="97" t="str" cm="1">
        <f t="array" ref="AR993">IF(AQ993="","",IF(SUMPRODUCT((AQ993=$AQ$6:$AQ$3326)*(AH993=$AH$6:$AH$3326)*(AN993=$AN$6:$AN$3326)*(AO993=$AO$6:$AO$3326)*(ROW($AQ$6:$AQ$3326)&lt;&gt;ROW(AQ993))*((R993=0)*($R$6:$R$3326&gt;0)+(R993&gt;0)*($R$6:$R$3326=0)))&gt;0,"SALONES UNIDOS",IF(SUMPRODUCT((AQ993=$AQ$6:$AQ$3326)*(AH993=$AH$6:$AH$3326)*((AN993&lt;$AO$6:$AO$3326)*(AO993&gt;$AN$6:$AN$3326))*(ROW($AQ$6:$AQ$3326)&lt;&gt;ROW(AQ993)))&gt;0,"CRUZADO","Sin cruce")))</f>
        <v>Sin cruce</v>
      </c>
    </row>
    <row r="994" spans="3:44" ht="15.6" hidden="1" customHeight="1" x14ac:dyDescent="0.2">
      <c r="C994" s="12" t="s">
        <v>639</v>
      </c>
      <c r="D994" s="94" t="s">
        <v>958</v>
      </c>
      <c r="E994" s="94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752</v>
      </c>
      <c r="K994" s="95" t="s">
        <v>994</v>
      </c>
      <c r="L994" s="67" t="s">
        <v>995</v>
      </c>
      <c r="M994" s="94" t="s">
        <v>643</v>
      </c>
      <c r="N994" s="94" t="s">
        <v>644</v>
      </c>
      <c r="O994" s="12" t="s">
        <v>512</v>
      </c>
      <c r="P994" s="94">
        <v>0</v>
      </c>
      <c r="Q994" s="94">
        <v>4</v>
      </c>
      <c r="R994" s="112">
        <v>4</v>
      </c>
      <c r="S994" s="94">
        <v>4</v>
      </c>
      <c r="T994" s="39"/>
      <c r="U994" s="94">
        <v>17</v>
      </c>
      <c r="V994" s="24" t="str">
        <f>IF(W994="","",IFERROR(INDEX(#REF!,MATCH(W994,#REF!,0)),"NUEVO"))</f>
        <v>NUEVO</v>
      </c>
      <c r="W994" s="96" t="s">
        <v>349</v>
      </c>
      <c r="X994" s="49" t="s">
        <v>96</v>
      </c>
      <c r="Y994" s="94" t="s">
        <v>802</v>
      </c>
      <c r="Z994" s="94" t="s">
        <v>647</v>
      </c>
      <c r="AA994" s="94"/>
      <c r="AB994" s="94"/>
      <c r="AC994" s="94"/>
      <c r="AD994" s="94" t="s">
        <v>1246</v>
      </c>
      <c r="AE994" s="94"/>
      <c r="AF994" s="94" t="s">
        <v>802</v>
      </c>
      <c r="AG994" s="24" t="str">
        <f t="shared" si="568"/>
        <v>P</v>
      </c>
      <c r="AH994" s="94">
        <v>3</v>
      </c>
      <c r="AI994" s="94">
        <v>13</v>
      </c>
      <c r="AJ994" s="94">
        <v>30</v>
      </c>
      <c r="AK994" s="94">
        <v>16</v>
      </c>
      <c r="AL994" s="94">
        <v>50</v>
      </c>
      <c r="AM994" s="24">
        <f t="shared" si="569"/>
        <v>3.9999999999999987</v>
      </c>
      <c r="AN994" s="97">
        <f t="shared" si="570"/>
        <v>0.5625</v>
      </c>
      <c r="AO994" s="97">
        <f t="shared" si="571"/>
        <v>0.70138888888888884</v>
      </c>
      <c r="AP994" s="24" t="str" cm="1">
        <f t="array" ref="AP994">IF(W994="","",IF(SUMPRODUCT((W994=$W$6:$W$3326)*(AH994=$AH$6:$AH$3326)*(AN994=$AN$6:$AN$3326)*(AO994=$AO$6:$AO$3326)*(ROW($W$6:$W$3326)&lt;&gt;ROW(W994))*((R994=0)*($R$6:$R$3326&gt;0)+(R994&gt;0)*($R$6:$R$3326=0)))&gt;0,"SALONES UNIDOS",IF(SUMPRODUCT((W994=$W$6:$W$3326)*(AH994=$AH$6:$AH$3326)*((AN994&lt;$AO$6:$AO$3326)*(AO994&gt;$AN$6:$AN$3326))*(ROW($W$6:$W$3326)&lt;&gt;ROW(W994)))&gt;0,"CRUZADO","Sin cruce")))</f>
        <v>Sin cruce</v>
      </c>
      <c r="AQ994" s="97" t="str">
        <f t="shared" si="577"/>
        <v>IN7PRINCIPALA2</v>
      </c>
      <c r="AR994" s="97" t="str" cm="1">
        <f t="array" ref="AR994">IF(AQ994="","",IF(SUMPRODUCT((AQ994=$AQ$6:$AQ$3326)*(AH994=$AH$6:$AH$3326)*(AN994=$AN$6:$AN$3326)*(AO994=$AO$6:$AO$3326)*(ROW($AQ$6:$AQ$3326)&lt;&gt;ROW(AQ994))*((R994=0)*($R$6:$R$3326&gt;0)+(R994&gt;0)*($R$6:$R$3326=0)))&gt;0,"SALONES UNIDOS",IF(SUMPRODUCT((AQ994=$AQ$6:$AQ$3326)*(AH994=$AH$6:$AH$3326)*((AN994&lt;$AO$6:$AO$3326)*(AO994&gt;$AN$6:$AN$3326))*(ROW($AQ$6:$AQ$3326)&lt;&gt;ROW(AQ994)))&gt;0,"CRUZADO","Sin cruce")))</f>
        <v>Sin cruce</v>
      </c>
    </row>
    <row r="995" spans="3:44" ht="15.6" hidden="1" customHeight="1" x14ac:dyDescent="0.2">
      <c r="C995" s="12" t="s">
        <v>639</v>
      </c>
      <c r="D995" s="94" t="s">
        <v>958</v>
      </c>
      <c r="E995" s="94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750</v>
      </c>
      <c r="K995" s="95" t="s">
        <v>996</v>
      </c>
      <c r="L995" s="67" t="s">
        <v>997</v>
      </c>
      <c r="M995" s="94" t="s">
        <v>658</v>
      </c>
      <c r="N995" s="94" t="s">
        <v>644</v>
      </c>
      <c r="O995" s="12" t="s">
        <v>521</v>
      </c>
      <c r="P995" s="94">
        <v>4</v>
      </c>
      <c r="Q995" s="94">
        <v>2</v>
      </c>
      <c r="R995" s="112">
        <v>6</v>
      </c>
      <c r="S995" s="94">
        <v>5</v>
      </c>
      <c r="T995" s="39"/>
      <c r="U995" s="94">
        <v>18</v>
      </c>
      <c r="V995" s="24" t="str">
        <f>IF(W995="","",IFERROR(INDEX(#REF!,MATCH(W995,#REF!,0)),"NUEVO"))</f>
        <v>NUEVO</v>
      </c>
      <c r="W995" s="96" t="s">
        <v>341</v>
      </c>
      <c r="X995" s="49" t="s">
        <v>95</v>
      </c>
      <c r="Y995" s="94" t="s">
        <v>802</v>
      </c>
      <c r="Z995" s="94" t="s">
        <v>647</v>
      </c>
      <c r="AA995" s="94"/>
      <c r="AB995" s="94"/>
      <c r="AC995" s="94"/>
      <c r="AD995" s="94"/>
      <c r="AE995" s="94"/>
      <c r="AF995" s="94" t="s">
        <v>802</v>
      </c>
      <c r="AG995" s="24" t="str">
        <f t="shared" si="568"/>
        <v>TP</v>
      </c>
      <c r="AH995" s="94">
        <v>5</v>
      </c>
      <c r="AI995" s="94">
        <v>13</v>
      </c>
      <c r="AJ995" s="94">
        <v>30</v>
      </c>
      <c r="AK995" s="94">
        <v>18</v>
      </c>
      <c r="AL995" s="94">
        <v>30</v>
      </c>
      <c r="AM995" s="24">
        <f t="shared" si="569"/>
        <v>6.0000000000000009</v>
      </c>
      <c r="AN995" s="97">
        <f t="shared" si="570"/>
        <v>0.5625</v>
      </c>
      <c r="AO995" s="97">
        <f t="shared" si="571"/>
        <v>0.77083333333333337</v>
      </c>
      <c r="AP995" s="24" t="str" cm="1">
        <f t="array" ref="AP995">IF(W995="","",IF(SUMPRODUCT((W995=$W$6:$W$3326)*(AH995=$AH$6:$AH$3326)*(AN995=$AN$6:$AN$3326)*(AO995=$AO$6:$AO$3326)*(ROW($W$6:$W$3326)&lt;&gt;ROW(W995))*((R995=0)*($R$6:$R$3326&gt;0)+(R995&gt;0)*($R$6:$R$3326=0)))&gt;0,"SALONES UNIDOS",IF(SUMPRODUCT((W995=$W$6:$W$3326)*(AH995=$AH$6:$AH$3326)*((AN995&lt;$AO$6:$AO$3326)*(AO995&gt;$AN$6:$AN$3326))*(ROW($W$6:$W$3326)&lt;&gt;ROW(W995)))&gt;0,"CRUZADO","Sin cruce")))</f>
        <v>Sin cruce</v>
      </c>
      <c r="AQ995" s="97" t="str">
        <f t="shared" si="577"/>
        <v>IN7PRINCIPALA1</v>
      </c>
      <c r="AR995" s="97" t="str" cm="1">
        <f t="array" ref="AR995">IF(AQ995="","",IF(SUMPRODUCT((AQ995=$AQ$6:$AQ$3326)*(AH995=$AH$6:$AH$3326)*(AN995=$AN$6:$AN$3326)*(AO995=$AO$6:$AO$3326)*(ROW($AQ$6:$AQ$3326)&lt;&gt;ROW(AQ995))*((R995=0)*($R$6:$R$3326&gt;0)+(R995&gt;0)*($R$6:$R$3326=0)))&gt;0,"SALONES UNIDOS",IF(SUMPRODUCT((AQ995=$AQ$6:$AQ$3326)*(AH995=$AH$6:$AH$3326)*((AN995&lt;$AO$6:$AO$3326)*(AO995&gt;$AN$6:$AN$3326))*(ROW($AQ$6:$AQ$3326)&lt;&gt;ROW(AQ995)))&gt;0,"CRUZADO","Sin cruce")))</f>
        <v>Sin cruce</v>
      </c>
    </row>
    <row r="996" spans="3:44" ht="15.6" hidden="1" customHeight="1" x14ac:dyDescent="0.2">
      <c r="C996" s="12" t="s">
        <v>639</v>
      </c>
      <c r="D996" s="94" t="s">
        <v>958</v>
      </c>
      <c r="E996" s="94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752</v>
      </c>
      <c r="K996" s="95" t="s">
        <v>996</v>
      </c>
      <c r="L996" s="67" t="s">
        <v>997</v>
      </c>
      <c r="M996" s="94" t="s">
        <v>658</v>
      </c>
      <c r="N996" s="94" t="s">
        <v>644</v>
      </c>
      <c r="O996" s="12" t="s">
        <v>521</v>
      </c>
      <c r="P996" s="94">
        <v>4</v>
      </c>
      <c r="Q996" s="94">
        <v>2</v>
      </c>
      <c r="R996" s="112">
        <v>6</v>
      </c>
      <c r="S996" s="94">
        <v>5</v>
      </c>
      <c r="T996" s="39"/>
      <c r="U996" s="94">
        <v>17</v>
      </c>
      <c r="V996" s="24" t="str">
        <f>IF(W996="","",IFERROR(INDEX(#REF!,MATCH(W996,#REF!,0)),"NUEVO"))</f>
        <v>NUEVO</v>
      </c>
      <c r="W996" s="96" t="s">
        <v>221</v>
      </c>
      <c r="X996" s="49" t="s">
        <v>95</v>
      </c>
      <c r="Y996" s="94" t="s">
        <v>802</v>
      </c>
      <c r="Z996" s="94" t="s">
        <v>647</v>
      </c>
      <c r="AA996" s="94"/>
      <c r="AB996" s="94"/>
      <c r="AC996" s="94"/>
      <c r="AD996" s="94"/>
      <c r="AE996" s="94"/>
      <c r="AF996" s="94" t="s">
        <v>802</v>
      </c>
      <c r="AG996" s="24" t="str">
        <f t="shared" si="568"/>
        <v>TP</v>
      </c>
      <c r="AH996" s="94">
        <v>5</v>
      </c>
      <c r="AI996" s="94">
        <v>17</v>
      </c>
      <c r="AJ996" s="94">
        <v>40</v>
      </c>
      <c r="AK996" s="94">
        <v>22</v>
      </c>
      <c r="AL996" s="94">
        <v>40</v>
      </c>
      <c r="AM996" s="24">
        <f t="shared" si="569"/>
        <v>5.9999999999999973</v>
      </c>
      <c r="AN996" s="97">
        <f t="shared" si="570"/>
        <v>0.73611111111111116</v>
      </c>
      <c r="AO996" s="97">
        <f t="shared" si="571"/>
        <v>0.94444444444444442</v>
      </c>
      <c r="AP996" s="24" t="str" cm="1">
        <f t="array" ref="AP996">IF(W996="","",IF(SUMPRODUCT((W996=$W$6:$W$3326)*(AH996=$AH$6:$AH$3326)*(AN996=$AN$6:$AN$3326)*(AO996=$AO$6:$AO$3326)*(ROW($W$6:$W$3326)&lt;&gt;ROW(W996))*((R996=0)*($R$6:$R$3326&gt;0)+(R996&gt;0)*($R$6:$R$3326=0)))&gt;0,"SALONES UNIDOS",IF(SUMPRODUCT((W996=$W$6:$W$3326)*(AH996=$AH$6:$AH$3326)*((AN996&lt;$AO$6:$AO$3326)*(AO996&gt;$AN$6:$AN$3326))*(ROW($W$6:$W$3326)&lt;&gt;ROW(W996)))&gt;0,"CRUZADO","Sin cruce")))</f>
        <v>Sin cruce</v>
      </c>
      <c r="AQ996" s="97" t="str">
        <f t="shared" si="577"/>
        <v>IN7PRINCIPALA2</v>
      </c>
      <c r="AR996" s="97" t="str" cm="1">
        <f t="array" ref="AR996">IF(AQ996="","",IF(SUMPRODUCT((AQ996=$AQ$6:$AQ$3326)*(AH996=$AH$6:$AH$3326)*(AN996=$AN$6:$AN$3326)*(AO996=$AO$6:$AO$3326)*(ROW($AQ$6:$AQ$3326)&lt;&gt;ROW(AQ996))*((R996=0)*($R$6:$R$3326&gt;0)+(R996&gt;0)*($R$6:$R$3326=0)))&gt;0,"SALONES UNIDOS",IF(SUMPRODUCT((AQ996=$AQ$6:$AQ$3326)*(AH996=$AH$6:$AH$3326)*((AN996&lt;$AO$6:$AO$3326)*(AO996&gt;$AN$6:$AN$3326))*(ROW($AQ$6:$AQ$3326)&lt;&gt;ROW(AQ996)))&gt;0,"CRUZADO","Sin cruce")))</f>
        <v>Sin cruce</v>
      </c>
    </row>
    <row r="997" spans="3:44" ht="15.6" hidden="1" customHeight="1" x14ac:dyDescent="0.2">
      <c r="C997" s="12" t="s">
        <v>639</v>
      </c>
      <c r="D997" s="94" t="s">
        <v>958</v>
      </c>
      <c r="E997" s="94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16</v>
      </c>
      <c r="K997" s="95" t="s">
        <v>998</v>
      </c>
      <c r="L997" s="67" t="s">
        <v>999</v>
      </c>
      <c r="M997" s="94" t="s">
        <v>643</v>
      </c>
      <c r="N997" s="94" t="s">
        <v>644</v>
      </c>
      <c r="O997" s="12" t="s">
        <v>521</v>
      </c>
      <c r="P997" s="94">
        <v>2</v>
      </c>
      <c r="Q997" s="94">
        <v>4</v>
      </c>
      <c r="R997" s="112">
        <v>6</v>
      </c>
      <c r="S997" s="94">
        <v>4</v>
      </c>
      <c r="T997" s="39"/>
      <c r="U997" s="94">
        <v>35</v>
      </c>
      <c r="V997" s="24" t="str">
        <f>IF(W997="","",IFERROR(INDEX(#REF!,MATCH(W997,#REF!,0)),"NUEVO"))</f>
        <v>NUEVO</v>
      </c>
      <c r="W997" s="80" t="s">
        <v>567</v>
      </c>
      <c r="X997" s="49" t="s">
        <v>95</v>
      </c>
      <c r="Y997" s="94" t="s">
        <v>802</v>
      </c>
      <c r="Z997" s="94" t="s">
        <v>647</v>
      </c>
      <c r="AA997" s="94"/>
      <c r="AB997" s="94"/>
      <c r="AC997" s="94"/>
      <c r="AD997" s="94"/>
      <c r="AE997" s="94"/>
      <c r="AF997" s="94" t="s">
        <v>802</v>
      </c>
      <c r="AG997" s="24" t="str">
        <f t="shared" si="568"/>
        <v>TP</v>
      </c>
      <c r="AH997" s="94">
        <v>4</v>
      </c>
      <c r="AI997" s="94">
        <v>8</v>
      </c>
      <c r="AJ997" s="94">
        <v>30</v>
      </c>
      <c r="AK997" s="94">
        <v>13</v>
      </c>
      <c r="AL997" s="94">
        <v>30</v>
      </c>
      <c r="AM997" s="24">
        <f t="shared" si="569"/>
        <v>6.0000000000000009</v>
      </c>
      <c r="AN997" s="97">
        <f t="shared" si="570"/>
        <v>0.35416666666666663</v>
      </c>
      <c r="AO997" s="97">
        <f t="shared" si="571"/>
        <v>0.5625</v>
      </c>
      <c r="AP997" s="24" t="str" cm="1">
        <f t="array" ref="AP997">IF(W997="","",IF(SUMPRODUCT((W997=$W$6:$W$3326)*(AH997=$AH$6:$AH$3326)*(AN997=$AN$6:$AN$3326)*(AO997=$AO$6:$AO$3326)*(ROW($W$6:$W$3326)&lt;&gt;ROW(W997))*((R997=0)*($R$6:$R$3326&gt;0)+(R997&gt;0)*($R$6:$R$3326=0)))&gt;0,"SALONES UNIDOS",IF(SUMPRODUCT((W997=$W$6:$W$3326)*(AH997=$AH$6:$AH$3326)*((AN997&lt;$AO$6:$AO$3326)*(AO997&gt;$AN$6:$AN$3326))*(ROW($W$6:$W$3326)&lt;&gt;ROW(W997)))&gt;0,"CRUZADO","Sin cruce")))</f>
        <v>Sin cruce</v>
      </c>
      <c r="AQ997" s="97" t="str">
        <f t="shared" si="577"/>
        <v>IN7PRINCIPALA</v>
      </c>
      <c r="AR997" s="97" t="str" cm="1">
        <f t="array" ref="AR997">IF(AQ997="","",IF(SUMPRODUCT((AQ997=$AQ$6:$AQ$3326)*(AH997=$AH$6:$AH$3326)*(AN997=$AN$6:$AN$3326)*(AO997=$AO$6:$AO$3326)*(ROW($AQ$6:$AQ$3326)&lt;&gt;ROW(AQ997))*((R997=0)*($R$6:$R$3326&gt;0)+(R997&gt;0)*($R$6:$R$3326=0)))&gt;0,"SALONES UNIDOS",IF(SUMPRODUCT((AQ997=$AQ$6:$AQ$3326)*(AH997=$AH$6:$AH$3326)*((AN997&lt;$AO$6:$AO$3326)*(AO997&gt;$AN$6:$AN$3326))*(ROW($AQ$6:$AQ$3326)&lt;&gt;ROW(AQ997)))&gt;0,"CRUZADO","Sin cruce")))</f>
        <v>Sin cruce</v>
      </c>
    </row>
    <row r="998" spans="3:44" ht="15.6" hidden="1" customHeight="1" x14ac:dyDescent="0.2">
      <c r="C998" s="12" t="s">
        <v>639</v>
      </c>
      <c r="D998" s="94" t="s">
        <v>958</v>
      </c>
      <c r="E998" s="94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16</v>
      </c>
      <c r="K998" s="95" t="s">
        <v>1000</v>
      </c>
      <c r="L998" s="67" t="s">
        <v>1001</v>
      </c>
      <c r="M998" s="94" t="s">
        <v>643</v>
      </c>
      <c r="N998" s="94" t="s">
        <v>644</v>
      </c>
      <c r="O998" s="12" t="s">
        <v>512</v>
      </c>
      <c r="P998" s="94">
        <v>3</v>
      </c>
      <c r="Q998" s="94">
        <v>2</v>
      </c>
      <c r="R998" s="112">
        <v>5</v>
      </c>
      <c r="S998" s="94">
        <v>4</v>
      </c>
      <c r="T998" s="39"/>
      <c r="U998" s="94">
        <v>35</v>
      </c>
      <c r="V998" s="24" t="str">
        <f>IF(W998="","",IFERROR(INDEX(#REF!,MATCH(W998,#REF!,0)),"NUEVO"))</f>
        <v>NUEVO</v>
      </c>
      <c r="W998" s="96" t="s">
        <v>135</v>
      </c>
      <c r="X998" s="49" t="s">
        <v>96</v>
      </c>
      <c r="Y998" s="94" t="s">
        <v>802</v>
      </c>
      <c r="Z998" s="94" t="s">
        <v>647</v>
      </c>
      <c r="AA998" s="94" t="s">
        <v>41</v>
      </c>
      <c r="AB998" s="94" t="s">
        <v>1173</v>
      </c>
      <c r="AC998" s="94"/>
      <c r="AD998" s="94"/>
      <c r="AE998" s="94"/>
      <c r="AF998" s="94" t="s">
        <v>802</v>
      </c>
      <c r="AG998" s="24" t="str">
        <f t="shared" si="568"/>
        <v>TP</v>
      </c>
      <c r="AH998" s="94">
        <v>1</v>
      </c>
      <c r="AI998" s="94">
        <v>14</v>
      </c>
      <c r="AJ998" s="94">
        <v>20</v>
      </c>
      <c r="AK998" s="94">
        <v>18</v>
      </c>
      <c r="AL998" s="94">
        <v>30</v>
      </c>
      <c r="AM998" s="24">
        <f t="shared" si="569"/>
        <v>5.0000000000000009</v>
      </c>
      <c r="AN998" s="97">
        <f t="shared" si="570"/>
        <v>0.59722222222222221</v>
      </c>
      <c r="AO998" s="97">
        <f t="shared" si="571"/>
        <v>0.77083333333333337</v>
      </c>
      <c r="AP998" s="24" t="str" cm="1">
        <f t="array" ref="AP998">IF(W998="","",IF(SUMPRODUCT((W998=$W$6:$W$3326)*(AH998=$AH$6:$AH$3326)*(AN998=$AN$6:$AN$3326)*(AO998=$AO$6:$AO$3326)*(ROW($W$6:$W$3326)&lt;&gt;ROW(W998))*((R998=0)*($R$6:$R$3326&gt;0)+(R998&gt;0)*($R$6:$R$3326=0)))&gt;0,"SALONES UNIDOS",IF(SUMPRODUCT((W998=$W$6:$W$3326)*(AH998=$AH$6:$AH$3326)*((AN998&lt;$AO$6:$AO$3326)*(AO998&gt;$AN$6:$AN$3326))*(ROW($W$6:$W$3326)&lt;&gt;ROW(W998)))&gt;0,"CRUZADO","Sin cruce")))</f>
        <v>Sin cruce</v>
      </c>
      <c r="AQ998" s="97" t="str">
        <f t="shared" si="577"/>
        <v>IN7PRINCIPALA</v>
      </c>
      <c r="AR998" s="97" t="str" cm="1">
        <f t="array" ref="AR998">IF(AQ998="","",IF(SUMPRODUCT((AQ998=$AQ$6:$AQ$3326)*(AH998=$AH$6:$AH$3326)*(AN998=$AN$6:$AN$3326)*(AO998=$AO$6:$AO$3326)*(ROW($AQ$6:$AQ$3326)&lt;&gt;ROW(AQ998))*((R998=0)*($R$6:$R$3326&gt;0)+(R998&gt;0)*($R$6:$R$3326=0)))&gt;0,"SALONES UNIDOS",IF(SUMPRODUCT((AQ998=$AQ$6:$AQ$3326)*(AH998=$AH$6:$AH$3326)*((AN998&lt;$AO$6:$AO$3326)*(AO998&gt;$AN$6:$AN$3326))*(ROW($AQ$6:$AQ$3326)&lt;&gt;ROW(AQ998)))&gt;0,"CRUZADO","Sin cruce")))</f>
        <v>Sin cruce</v>
      </c>
    </row>
    <row r="999" spans="3:44" ht="15.6" hidden="1" customHeight="1" x14ac:dyDescent="0.2">
      <c r="C999" s="12" t="s">
        <v>639</v>
      </c>
      <c r="D999" s="94" t="s">
        <v>958</v>
      </c>
      <c r="E999" s="94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16</v>
      </c>
      <c r="K999" s="95" t="s">
        <v>1002</v>
      </c>
      <c r="L999" s="67" t="s">
        <v>841</v>
      </c>
      <c r="M999" s="94" t="s">
        <v>658</v>
      </c>
      <c r="N999" s="94" t="s">
        <v>644</v>
      </c>
      <c r="O999" s="12" t="s">
        <v>521</v>
      </c>
      <c r="P999" s="94">
        <v>2</v>
      </c>
      <c r="Q999" s="94">
        <v>2</v>
      </c>
      <c r="R999" s="112">
        <v>4</v>
      </c>
      <c r="S999" s="94">
        <v>3</v>
      </c>
      <c r="T999" s="39"/>
      <c r="U999" s="94">
        <v>35</v>
      </c>
      <c r="V999" s="24" t="str">
        <f>IF(W999="","",IFERROR(INDEX(#REF!,MATCH(W999,#REF!,0)),"NUEVO"))</f>
        <v>NUEVO</v>
      </c>
      <c r="W999" s="96" t="s">
        <v>109</v>
      </c>
      <c r="X999" s="49" t="s">
        <v>95</v>
      </c>
      <c r="Y999" s="94" t="s">
        <v>802</v>
      </c>
      <c r="Z999" s="94" t="s">
        <v>647</v>
      </c>
      <c r="AA999" s="94"/>
      <c r="AB999" s="94"/>
      <c r="AC999" s="94"/>
      <c r="AD999" s="94"/>
      <c r="AE999" s="94"/>
      <c r="AF999" s="94" t="s">
        <v>802</v>
      </c>
      <c r="AG999" s="24" t="str">
        <f t="shared" si="568"/>
        <v>TP</v>
      </c>
      <c r="AH999" s="94">
        <v>6</v>
      </c>
      <c r="AI999" s="94">
        <v>10</v>
      </c>
      <c r="AJ999" s="94">
        <v>10</v>
      </c>
      <c r="AK999" s="94">
        <v>13</v>
      </c>
      <c r="AL999" s="94">
        <v>30</v>
      </c>
      <c r="AM999" s="24">
        <f t="shared" si="569"/>
        <v>4</v>
      </c>
      <c r="AN999" s="97">
        <f t="shared" si="570"/>
        <v>0.4236111111111111</v>
      </c>
      <c r="AO999" s="97">
        <f t="shared" si="571"/>
        <v>0.5625</v>
      </c>
      <c r="AP999" s="24" t="str" cm="1">
        <f t="array" ref="AP999">IF(W999="","",IF(SUMPRODUCT((W999=$W$6:$W$3326)*(AH999=$AH$6:$AH$3326)*(AN999=$AN$6:$AN$3326)*(AO999=$AO$6:$AO$3326)*(ROW($W$6:$W$3326)&lt;&gt;ROW(W999))*((R999=0)*($R$6:$R$3326&gt;0)+(R999&gt;0)*($R$6:$R$3326=0)))&gt;0,"SALONES UNIDOS",IF(SUMPRODUCT((W999=$W$6:$W$3326)*(AH999=$AH$6:$AH$3326)*((AN999&lt;$AO$6:$AO$3326)*(AO999&gt;$AN$6:$AN$3326))*(ROW($W$6:$W$3326)&lt;&gt;ROW(W999)))&gt;0,"CRUZADO","Sin cruce")))</f>
        <v>Sin cruce</v>
      </c>
      <c r="AQ999" s="97" t="str">
        <f t="shared" si="577"/>
        <v>IN7PRINCIPALA</v>
      </c>
      <c r="AR999" s="97" t="str" cm="1">
        <f t="array" ref="AR999">IF(AQ999="","",IF(SUMPRODUCT((AQ999=$AQ$6:$AQ$3326)*(AH999=$AH$6:$AH$3326)*(AN999=$AN$6:$AN$3326)*(AO999=$AO$6:$AO$3326)*(ROW($AQ$6:$AQ$3326)&lt;&gt;ROW(AQ999))*((R999=0)*($R$6:$R$3326&gt;0)+(R999&gt;0)*($R$6:$R$3326=0)))&gt;0,"SALONES UNIDOS",IF(SUMPRODUCT((AQ999=$AQ$6:$AQ$3326)*(AH999=$AH$6:$AH$3326)*((AN999&lt;$AO$6:$AO$3326)*(AO999&gt;$AN$6:$AN$3326))*(ROW($AQ$6:$AQ$3326)&lt;&gt;ROW(AQ999)))&gt;0,"CRUZADO","Sin cruce")))</f>
        <v>Sin cruce</v>
      </c>
    </row>
    <row r="1000" spans="3:44" ht="15.6" hidden="1" customHeight="1" x14ac:dyDescent="0.2">
      <c r="C1000" s="12" t="s">
        <v>639</v>
      </c>
      <c r="D1000" s="94" t="s">
        <v>958</v>
      </c>
      <c r="E1000" s="94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26</v>
      </c>
      <c r="K1000" s="95" t="s">
        <v>992</v>
      </c>
      <c r="L1000" s="67" t="s">
        <v>993</v>
      </c>
      <c r="M1000" s="94" t="s">
        <v>643</v>
      </c>
      <c r="N1000" s="94" t="s">
        <v>644</v>
      </c>
      <c r="O1000" s="12" t="s">
        <v>512</v>
      </c>
      <c r="P1000" s="94">
        <v>3</v>
      </c>
      <c r="Q1000" s="94">
        <v>2</v>
      </c>
      <c r="R1000" s="112">
        <v>5</v>
      </c>
      <c r="S1000" s="94">
        <v>4</v>
      </c>
      <c r="T1000" s="39"/>
      <c r="U1000" s="94">
        <v>35</v>
      </c>
      <c r="V1000" s="24" t="str">
        <f>IF(W1000="","",IFERROR(INDEX(#REF!,MATCH(W1000,#REF!,0)),"NUEVO"))</f>
        <v>NUEVO</v>
      </c>
      <c r="W1000" s="96" t="s">
        <v>231</v>
      </c>
      <c r="X1000" s="49" t="s">
        <v>96</v>
      </c>
      <c r="Y1000" s="94" t="s">
        <v>646</v>
      </c>
      <c r="Z1000" s="94" t="s">
        <v>647</v>
      </c>
      <c r="AA1000" s="94" t="s">
        <v>26</v>
      </c>
      <c r="AB1000" s="94" t="s">
        <v>1190</v>
      </c>
      <c r="AC1000" s="94"/>
      <c r="AD1000" s="94"/>
      <c r="AE1000" s="94"/>
      <c r="AF1000" s="94" t="s">
        <v>646</v>
      </c>
      <c r="AG1000" s="24" t="str">
        <f t="shared" si="568"/>
        <v>TP</v>
      </c>
      <c r="AH1000" s="94">
        <v>5</v>
      </c>
      <c r="AI1000" s="94">
        <v>19</v>
      </c>
      <c r="AJ1000" s="94">
        <v>20</v>
      </c>
      <c r="AK1000" s="94">
        <v>23</v>
      </c>
      <c r="AL1000" s="94">
        <v>30</v>
      </c>
      <c r="AM1000" s="24">
        <f t="shared" si="569"/>
        <v>5.0000000000000044</v>
      </c>
      <c r="AN1000" s="97">
        <f t="shared" si="570"/>
        <v>0.80555555555555547</v>
      </c>
      <c r="AO1000" s="97">
        <f t="shared" si="571"/>
        <v>0.97916666666666674</v>
      </c>
      <c r="AP1000" s="24" t="str" cm="1">
        <f t="array" ref="AP1000">IF(W1000="","",IF(SUMPRODUCT((W1000=$W$6:$W$3326)*(AH1000=$AH$6:$AH$3326)*(AN1000=$AN$6:$AN$3326)*(AO1000=$AO$6:$AO$3326)*(ROW($W$6:$W$3326)&lt;&gt;ROW(W1000))*((R1000=0)*($R$6:$R$3326&gt;0)+(R1000&gt;0)*($R$6:$R$3326=0)))&gt;0,"SALONES UNIDOS",IF(SUMPRODUCT((W1000=$W$6:$W$3326)*(AH1000=$AH$6:$AH$3326)*((AN1000&lt;$AO$6:$AO$3326)*(AO1000&gt;$AN$6:$AN$3326))*(ROW($W$6:$W$3326)&lt;&gt;ROW(W1000)))&gt;0,"CRUZADO","Sin cruce")))</f>
        <v>Sin cruce</v>
      </c>
      <c r="AQ1000" s="97" t="str">
        <f t="shared" si="577"/>
        <v>IN7PRINCIPALB</v>
      </c>
      <c r="AR1000" s="97" t="str" cm="1">
        <f t="array" ref="AR1000">IF(AQ1000="","",IF(SUMPRODUCT((AQ1000=$AQ$6:$AQ$3326)*(AH1000=$AH$6:$AH$3326)*(AN1000=$AN$6:$AN$3326)*(AO1000=$AO$6:$AO$3326)*(ROW($AQ$6:$AQ$3326)&lt;&gt;ROW(AQ1000))*((R1000=0)*($R$6:$R$3326&gt;0)+(R1000&gt;0)*($R$6:$R$3326=0)))&gt;0,"SALONES UNIDOS",IF(SUMPRODUCT((AQ1000=$AQ$6:$AQ$3326)*(AH1000=$AH$6:$AH$3326)*((AN1000&lt;$AO$6:$AO$3326)*(AO1000&gt;$AN$6:$AN$3326))*(ROW($AQ$6:$AQ$3326)&lt;&gt;ROW(AQ1000)))&gt;0,"CRUZADO","Sin cruce")))</f>
        <v>Sin cruce</v>
      </c>
    </row>
    <row r="1001" spans="3:44" ht="15.6" hidden="1" customHeight="1" x14ac:dyDescent="0.2">
      <c r="C1001" s="12" t="s">
        <v>639</v>
      </c>
      <c r="D1001" s="94" t="s">
        <v>958</v>
      </c>
      <c r="E1001" s="94">
        <v>20261</v>
      </c>
      <c r="F1001" s="12" t="s">
        <v>23</v>
      </c>
      <c r="G1001" s="12" t="s">
        <v>20</v>
      </c>
      <c r="H1001" s="12" t="s">
        <v>57</v>
      </c>
      <c r="I1001" s="12">
        <v>7</v>
      </c>
      <c r="J1001" s="12" t="s">
        <v>26</v>
      </c>
      <c r="K1001" s="95" t="s">
        <v>994</v>
      </c>
      <c r="L1001" s="67" t="s">
        <v>995</v>
      </c>
      <c r="M1001" s="94" t="s">
        <v>643</v>
      </c>
      <c r="N1001" s="94" t="s">
        <v>644</v>
      </c>
      <c r="O1001" s="12" t="s">
        <v>512</v>
      </c>
      <c r="P1001" s="94">
        <v>2</v>
      </c>
      <c r="Q1001" s="94">
        <v>0</v>
      </c>
      <c r="R1001" s="112">
        <v>2</v>
      </c>
      <c r="S1001" s="94">
        <v>4</v>
      </c>
      <c r="T1001" s="39"/>
      <c r="U1001" s="94">
        <v>35</v>
      </c>
      <c r="V1001" s="24" t="str">
        <f>IF(W1001="","",IFERROR(INDEX(#REF!,MATCH(W1001,#REF!,0)),"NUEVO"))</f>
        <v>NUEVO</v>
      </c>
      <c r="W1001" s="96" t="s">
        <v>190</v>
      </c>
      <c r="X1001" s="49" t="s">
        <v>892</v>
      </c>
      <c r="Y1001" s="94" t="s">
        <v>646</v>
      </c>
      <c r="Z1001" s="94" t="s">
        <v>1219</v>
      </c>
      <c r="AA1001" s="94" t="s">
        <v>16</v>
      </c>
      <c r="AB1001" s="94" t="s">
        <v>1158</v>
      </c>
      <c r="AC1001" s="94"/>
      <c r="AD1001" s="94"/>
      <c r="AE1001" s="94"/>
      <c r="AF1001" s="94" t="s">
        <v>646</v>
      </c>
      <c r="AG1001" s="24" t="str">
        <f t="shared" si="568"/>
        <v>T</v>
      </c>
      <c r="AH1001" s="94">
        <v>4</v>
      </c>
      <c r="AI1001" s="94">
        <v>19</v>
      </c>
      <c r="AJ1001" s="94">
        <v>20</v>
      </c>
      <c r="AK1001" s="94">
        <v>21</v>
      </c>
      <c r="AL1001" s="94">
        <v>0</v>
      </c>
      <c r="AM1001" s="24">
        <f t="shared" si="569"/>
        <v>2.0000000000000027</v>
      </c>
      <c r="AN1001" s="97">
        <f t="shared" si="570"/>
        <v>0.80555555555555547</v>
      </c>
      <c r="AO1001" s="97">
        <f t="shared" si="571"/>
        <v>0.875</v>
      </c>
      <c r="AP1001" s="24" t="str" cm="1">
        <f t="array" ref="AP1001">IF(W1001="","",IF(SUMPRODUCT((W1001=$W$6:$W$3326)*(AH1001=$AH$6:$AH$3326)*(AN1001=$AN$6:$AN$3326)*(AO1001=$AO$6:$AO$3326)*(ROW($W$6:$W$3326)&lt;&gt;ROW(W1001))*((R1001=0)*($R$6:$R$3326&gt;0)+(R1001&gt;0)*($R$6:$R$3326=0)))&gt;0,"SALONES UNIDOS",IF(SUMPRODUCT((W1001=$W$6:$W$3326)*(AH1001=$AH$6:$AH$3326)*((AN1001&lt;$AO$6:$AO$3326)*(AO1001&gt;$AN$6:$AN$3326))*(ROW($W$6:$W$3326)&lt;&gt;ROW(W1001)))&gt;0,"CRUZADO","Sin cruce")))</f>
        <v>Sin cruce</v>
      </c>
      <c r="AQ1001" s="97" t="str">
        <f t="shared" si="577"/>
        <v>IN7PRINCIPALB</v>
      </c>
      <c r="AR1001" s="97" t="str" cm="1">
        <f t="array" ref="AR1001">IF(AQ1001="","",IF(SUMPRODUCT((AQ1001=$AQ$6:$AQ$3326)*(AH1001=$AH$6:$AH$3326)*(AN1001=$AN$6:$AN$3326)*(AO1001=$AO$6:$AO$3326)*(ROW($AQ$6:$AQ$3326)&lt;&gt;ROW(AQ1001))*((R1001=0)*($R$6:$R$3326&gt;0)+(R1001&gt;0)*($R$6:$R$3326=0)))&gt;0,"SALONES UNIDOS",IF(SUMPRODUCT((AQ1001=$AQ$6:$AQ$3326)*(AH1001=$AH$6:$AH$3326)*((AN1001&lt;$AO$6:$AO$3326)*(AO1001&gt;$AN$6:$AN$3326))*(ROW($AQ$6:$AQ$3326)&lt;&gt;ROW(AQ1001)))&gt;0,"CRUZADO","Sin cruce")))</f>
        <v>Sin cruce</v>
      </c>
    </row>
    <row r="1002" spans="3:44" ht="15.6" hidden="1" customHeight="1" x14ac:dyDescent="0.2">
      <c r="C1002" s="12" t="s">
        <v>639</v>
      </c>
      <c r="D1002" s="94" t="s">
        <v>958</v>
      </c>
      <c r="E1002" s="94">
        <v>20261</v>
      </c>
      <c r="F1002" s="12" t="s">
        <v>23</v>
      </c>
      <c r="G1002" s="12" t="s">
        <v>20</v>
      </c>
      <c r="H1002" s="12" t="s">
        <v>57</v>
      </c>
      <c r="I1002" s="12">
        <v>7</v>
      </c>
      <c r="J1002" s="12" t="s">
        <v>755</v>
      </c>
      <c r="K1002" s="95" t="s">
        <v>994</v>
      </c>
      <c r="L1002" s="67" t="s">
        <v>995</v>
      </c>
      <c r="M1002" s="94" t="s">
        <v>643</v>
      </c>
      <c r="N1002" s="94" t="s">
        <v>644</v>
      </c>
      <c r="O1002" s="12" t="s">
        <v>512</v>
      </c>
      <c r="P1002" s="94">
        <v>0</v>
      </c>
      <c r="Q1002" s="94">
        <v>4</v>
      </c>
      <c r="R1002" s="112">
        <v>4</v>
      </c>
      <c r="S1002" s="94">
        <v>4</v>
      </c>
      <c r="T1002" s="39"/>
      <c r="U1002" s="94">
        <v>18</v>
      </c>
      <c r="V1002" s="24" t="str">
        <f>IF(W1002="","",IFERROR(INDEX(#REF!,MATCH(W1002,#REF!,0)),"NUEVO"))</f>
        <v>NUEVO</v>
      </c>
      <c r="W1002" s="96" t="s">
        <v>190</v>
      </c>
      <c r="X1002" s="49" t="s">
        <v>892</v>
      </c>
      <c r="Y1002" s="94" t="s">
        <v>646</v>
      </c>
      <c r="Z1002" s="94" t="s">
        <v>1219</v>
      </c>
      <c r="AA1002" s="94"/>
      <c r="AB1002" s="94"/>
      <c r="AC1002" s="94"/>
      <c r="AD1002" s="94" t="s">
        <v>1246</v>
      </c>
      <c r="AE1002" s="94"/>
      <c r="AF1002" s="94" t="s">
        <v>646</v>
      </c>
      <c r="AG1002" s="24" t="str">
        <f t="shared" si="568"/>
        <v>P</v>
      </c>
      <c r="AH1002" s="94">
        <v>2</v>
      </c>
      <c r="AI1002" s="94">
        <v>20</v>
      </c>
      <c r="AJ1002" s="94">
        <v>10</v>
      </c>
      <c r="AK1002" s="94">
        <v>23</v>
      </c>
      <c r="AL1002" s="94">
        <v>30</v>
      </c>
      <c r="AM1002" s="24">
        <f t="shared" si="569"/>
        <v>4.0000000000000018</v>
      </c>
      <c r="AN1002" s="97">
        <f t="shared" si="570"/>
        <v>0.84027777777777779</v>
      </c>
      <c r="AO1002" s="97">
        <f t="shared" si="571"/>
        <v>0.97916666666666674</v>
      </c>
      <c r="AP1002" s="24" t="str" cm="1">
        <f t="array" ref="AP1002">IF(W1002="","",IF(SUMPRODUCT((W1002=$W$6:$W$3326)*(AH1002=$AH$6:$AH$3326)*(AN1002=$AN$6:$AN$3326)*(AO1002=$AO$6:$AO$3326)*(ROW($W$6:$W$3326)&lt;&gt;ROW(W1002))*((R1002=0)*($R$6:$R$3326&gt;0)+(R1002&gt;0)*($R$6:$R$3326=0)))&gt;0,"SALONES UNIDOS",IF(SUMPRODUCT((W1002=$W$6:$W$3326)*(AH1002=$AH$6:$AH$3326)*((AN1002&lt;$AO$6:$AO$3326)*(AO1002&gt;$AN$6:$AN$3326))*(ROW($W$6:$W$3326)&lt;&gt;ROW(W1002)))&gt;0,"CRUZADO","Sin cruce")))</f>
        <v>Sin cruce</v>
      </c>
      <c r="AQ1002" s="97" t="str">
        <f t="shared" si="577"/>
        <v>IN7PRINCIPALB1</v>
      </c>
      <c r="AR1002" s="97" t="str" cm="1">
        <f t="array" ref="AR1002">IF(AQ1002="","",IF(SUMPRODUCT((AQ1002=$AQ$6:$AQ$3326)*(AH1002=$AH$6:$AH$3326)*(AN1002=$AN$6:$AN$3326)*(AO1002=$AO$6:$AO$3326)*(ROW($AQ$6:$AQ$3326)&lt;&gt;ROW(AQ1002))*((R1002=0)*($R$6:$R$3326&gt;0)+(R1002&gt;0)*($R$6:$R$3326=0)))&gt;0,"SALONES UNIDOS",IF(SUMPRODUCT((AQ1002=$AQ$6:$AQ$3326)*(AH1002=$AH$6:$AH$3326)*((AN1002&lt;$AO$6:$AO$3326)*(AO1002&gt;$AN$6:$AN$3326))*(ROW($AQ$6:$AQ$3326)&lt;&gt;ROW(AQ1002)))&gt;0,"CRUZADO","Sin cruce")))</f>
        <v>Sin cruce</v>
      </c>
    </row>
    <row r="1003" spans="3:44" ht="15.6" hidden="1" customHeight="1" x14ac:dyDescent="0.2">
      <c r="C1003" s="12" t="s">
        <v>639</v>
      </c>
      <c r="D1003" s="94" t="s">
        <v>958</v>
      </c>
      <c r="E1003" s="94">
        <v>20261</v>
      </c>
      <c r="F1003" s="12" t="s">
        <v>23</v>
      </c>
      <c r="G1003" s="12" t="s">
        <v>20</v>
      </c>
      <c r="H1003" s="12" t="s">
        <v>57</v>
      </c>
      <c r="I1003" s="12">
        <v>7</v>
      </c>
      <c r="J1003" s="12" t="s">
        <v>756</v>
      </c>
      <c r="K1003" s="95" t="s">
        <v>994</v>
      </c>
      <c r="L1003" s="67" t="s">
        <v>995</v>
      </c>
      <c r="M1003" s="94" t="s">
        <v>643</v>
      </c>
      <c r="N1003" s="94" t="s">
        <v>644</v>
      </c>
      <c r="O1003" s="12" t="s">
        <v>512</v>
      </c>
      <c r="P1003" s="94">
        <v>0</v>
      </c>
      <c r="Q1003" s="94">
        <v>4</v>
      </c>
      <c r="R1003" s="112">
        <v>4</v>
      </c>
      <c r="S1003" s="94">
        <v>4</v>
      </c>
      <c r="T1003" s="39"/>
      <c r="U1003" s="94">
        <v>17</v>
      </c>
      <c r="V1003" s="24" t="str">
        <f>IF(W1003="","",IFERROR(INDEX(#REF!,MATCH(W1003,#REF!,0)),"NUEVO"))</f>
        <v>NUEVO</v>
      </c>
      <c r="W1003" s="96" t="s">
        <v>190</v>
      </c>
      <c r="X1003" s="49" t="s">
        <v>892</v>
      </c>
      <c r="Y1003" s="94" t="s">
        <v>646</v>
      </c>
      <c r="Z1003" s="94" t="s">
        <v>1219</v>
      </c>
      <c r="AA1003" s="94"/>
      <c r="AB1003" s="94"/>
      <c r="AC1003" s="94"/>
      <c r="AD1003" s="94" t="s">
        <v>1246</v>
      </c>
      <c r="AE1003" s="94"/>
      <c r="AF1003" s="94" t="s">
        <v>646</v>
      </c>
      <c r="AG1003" s="24" t="str">
        <f t="shared" si="568"/>
        <v>P</v>
      </c>
      <c r="AH1003" s="94">
        <v>3</v>
      </c>
      <c r="AI1003" s="94">
        <v>20</v>
      </c>
      <c r="AJ1003" s="94">
        <v>10</v>
      </c>
      <c r="AK1003" s="94">
        <v>23</v>
      </c>
      <c r="AL1003" s="94">
        <v>30</v>
      </c>
      <c r="AM1003" s="24">
        <f t="shared" si="569"/>
        <v>4.0000000000000018</v>
      </c>
      <c r="AN1003" s="97">
        <f t="shared" si="570"/>
        <v>0.84027777777777779</v>
      </c>
      <c r="AO1003" s="97">
        <f t="shared" si="571"/>
        <v>0.97916666666666674</v>
      </c>
      <c r="AP1003" s="24" t="str" cm="1">
        <f t="array" ref="AP1003">IF(W1003="","",IF(SUMPRODUCT((W1003=$W$6:$W$3326)*(AH1003=$AH$6:$AH$3326)*(AN1003=$AN$6:$AN$3326)*(AO1003=$AO$6:$AO$3326)*(ROW($W$6:$W$3326)&lt;&gt;ROW(W1003))*((R1003=0)*($R$6:$R$3326&gt;0)+(R1003&gt;0)*($R$6:$R$3326=0)))&gt;0,"SALONES UNIDOS",IF(SUMPRODUCT((W1003=$W$6:$W$3326)*(AH1003=$AH$6:$AH$3326)*((AN1003&lt;$AO$6:$AO$3326)*(AO1003&gt;$AN$6:$AN$3326))*(ROW($W$6:$W$3326)&lt;&gt;ROW(W1003)))&gt;0,"CRUZADO","Sin cruce")))</f>
        <v>Sin cruce</v>
      </c>
      <c r="AQ1003" s="97" t="str">
        <f t="shared" si="577"/>
        <v>IN7PRINCIPALB2</v>
      </c>
      <c r="AR1003" s="97" t="str" cm="1">
        <f t="array" ref="AR1003">IF(AQ1003="","",IF(SUMPRODUCT((AQ1003=$AQ$6:$AQ$3326)*(AH1003=$AH$6:$AH$3326)*(AN1003=$AN$6:$AN$3326)*(AO1003=$AO$6:$AO$3326)*(ROW($AQ$6:$AQ$3326)&lt;&gt;ROW(AQ1003))*((R1003=0)*($R$6:$R$3326&gt;0)+(R1003&gt;0)*($R$6:$R$3326=0)))&gt;0,"SALONES UNIDOS",IF(SUMPRODUCT((AQ1003=$AQ$6:$AQ$3326)*(AH1003=$AH$6:$AH$3326)*((AN1003&lt;$AO$6:$AO$3326)*(AO1003&gt;$AN$6:$AN$3326))*(ROW($AQ$6:$AQ$3326)&lt;&gt;ROW(AQ1003)))&gt;0,"CRUZADO","Sin cruce")))</f>
        <v>Sin cruce</v>
      </c>
    </row>
    <row r="1004" spans="3:44" ht="15.6" hidden="1" customHeight="1" x14ac:dyDescent="0.2">
      <c r="C1004" s="12" t="s">
        <v>639</v>
      </c>
      <c r="D1004" s="94" t="s">
        <v>958</v>
      </c>
      <c r="E1004" s="94">
        <v>20261</v>
      </c>
      <c r="F1004" s="12" t="s">
        <v>23</v>
      </c>
      <c r="G1004" s="12" t="s">
        <v>20</v>
      </c>
      <c r="H1004" s="12" t="s">
        <v>57</v>
      </c>
      <c r="I1004" s="12">
        <v>7</v>
      </c>
      <c r="J1004" s="12" t="s">
        <v>755</v>
      </c>
      <c r="K1004" s="95" t="s">
        <v>996</v>
      </c>
      <c r="L1004" s="67" t="s">
        <v>997</v>
      </c>
      <c r="M1004" s="94" t="s">
        <v>658</v>
      </c>
      <c r="N1004" s="94" t="s">
        <v>644</v>
      </c>
      <c r="O1004" s="12" t="s">
        <v>521</v>
      </c>
      <c r="P1004" s="94">
        <v>4</v>
      </c>
      <c r="Q1004" s="94">
        <v>2</v>
      </c>
      <c r="R1004" s="112">
        <v>6</v>
      </c>
      <c r="S1004" s="94">
        <v>5</v>
      </c>
      <c r="T1004" s="39"/>
      <c r="U1004" s="94">
        <v>18</v>
      </c>
      <c r="V1004" s="24" t="str">
        <f>IF(W1004="","",IFERROR(INDEX(#REF!,MATCH(W1004,#REF!,0)),"NUEVO"))</f>
        <v>NUEVO</v>
      </c>
      <c r="W1004" s="96" t="s">
        <v>221</v>
      </c>
      <c r="X1004" s="49" t="s">
        <v>95</v>
      </c>
      <c r="Y1004" s="94" t="s">
        <v>700</v>
      </c>
      <c r="Z1004" s="94" t="s">
        <v>647</v>
      </c>
      <c r="AA1004" s="94"/>
      <c r="AB1004" s="94"/>
      <c r="AC1004" s="94"/>
      <c r="AD1004" s="94"/>
      <c r="AE1004" s="94"/>
      <c r="AF1004" s="94" t="s">
        <v>700</v>
      </c>
      <c r="AG1004" s="24" t="str">
        <f t="shared" si="568"/>
        <v>TP</v>
      </c>
      <c r="AH1004" s="94">
        <v>1</v>
      </c>
      <c r="AI1004" s="94">
        <v>16</v>
      </c>
      <c r="AJ1004" s="94">
        <v>0</v>
      </c>
      <c r="AK1004" s="94">
        <v>21</v>
      </c>
      <c r="AL1004" s="94">
        <v>0</v>
      </c>
      <c r="AM1004" s="24">
        <f t="shared" si="569"/>
        <v>6.0000000000000009</v>
      </c>
      <c r="AN1004" s="97">
        <f t="shared" si="570"/>
        <v>0.66666666666666663</v>
      </c>
      <c r="AO1004" s="97">
        <f t="shared" si="571"/>
        <v>0.875</v>
      </c>
      <c r="AP1004" s="24" t="str" cm="1">
        <f t="array" ref="AP1004">IF(W1004="","",IF(SUMPRODUCT((W1004=$W$6:$W$3326)*(AH1004=$AH$6:$AH$3326)*(AN1004=$AN$6:$AN$3326)*(AO1004=$AO$6:$AO$3326)*(ROW($W$6:$W$3326)&lt;&gt;ROW(W1004))*((R1004=0)*($R$6:$R$3326&gt;0)+(R1004&gt;0)*($R$6:$R$3326=0)))&gt;0,"SALONES UNIDOS",IF(SUMPRODUCT((W1004=$W$6:$W$3326)*(AH1004=$AH$6:$AH$3326)*((AN1004&lt;$AO$6:$AO$3326)*(AO1004&gt;$AN$6:$AN$3326))*(ROW($W$6:$W$3326)&lt;&gt;ROW(W1004)))&gt;0,"CRUZADO","Sin cruce")))</f>
        <v>Sin cruce</v>
      </c>
      <c r="AQ1004" s="97" t="str">
        <f t="shared" si="577"/>
        <v>IN7PRINCIPALB1</v>
      </c>
      <c r="AR1004" s="97" t="str" cm="1">
        <f t="array" ref="AR1004">IF(AQ1004="","",IF(SUMPRODUCT((AQ1004=$AQ$6:$AQ$3326)*(AH1004=$AH$6:$AH$3326)*(AN1004=$AN$6:$AN$3326)*(AO1004=$AO$6:$AO$3326)*(ROW($AQ$6:$AQ$3326)&lt;&gt;ROW(AQ1004))*((R1004=0)*($R$6:$R$3326&gt;0)+(R1004&gt;0)*($R$6:$R$3326=0)))&gt;0,"SALONES UNIDOS",IF(SUMPRODUCT((AQ1004=$AQ$6:$AQ$3326)*(AH1004=$AH$6:$AH$3326)*((AN1004&lt;$AO$6:$AO$3326)*(AO1004&gt;$AN$6:$AN$3326))*(ROW($AQ$6:$AQ$3326)&lt;&gt;ROW(AQ1004)))&gt;0,"CRUZADO","Sin cruce")))</f>
        <v>Sin cruce</v>
      </c>
    </row>
    <row r="1005" spans="3:44" ht="15.6" hidden="1" customHeight="1" x14ac:dyDescent="0.2">
      <c r="C1005" s="12" t="s">
        <v>639</v>
      </c>
      <c r="D1005" s="94" t="s">
        <v>958</v>
      </c>
      <c r="E1005" s="94">
        <v>20261</v>
      </c>
      <c r="F1005" s="12" t="s">
        <v>23</v>
      </c>
      <c r="G1005" s="12" t="s">
        <v>20</v>
      </c>
      <c r="H1005" s="12" t="s">
        <v>57</v>
      </c>
      <c r="I1005" s="12">
        <v>7</v>
      </c>
      <c r="J1005" s="12" t="s">
        <v>756</v>
      </c>
      <c r="K1005" s="95" t="s">
        <v>996</v>
      </c>
      <c r="L1005" s="67" t="s">
        <v>997</v>
      </c>
      <c r="M1005" s="94" t="s">
        <v>658</v>
      </c>
      <c r="N1005" s="94" t="s">
        <v>644</v>
      </c>
      <c r="O1005" s="12" t="s">
        <v>521</v>
      </c>
      <c r="P1005" s="94">
        <v>4</v>
      </c>
      <c r="Q1005" s="94">
        <v>2</v>
      </c>
      <c r="R1005" s="112">
        <v>6</v>
      </c>
      <c r="S1005" s="94">
        <v>5</v>
      </c>
      <c r="T1005" s="39"/>
      <c r="U1005" s="94">
        <v>17</v>
      </c>
      <c r="V1005" s="24" t="str">
        <f>IF(W1005="","",IFERROR(INDEX(#REF!,MATCH(W1005,#REF!,0)),"NUEVO"))</f>
        <v>NUEVO</v>
      </c>
      <c r="W1005" s="96" t="s">
        <v>481</v>
      </c>
      <c r="X1005" s="49" t="s">
        <v>95</v>
      </c>
      <c r="Y1005" s="94" t="s">
        <v>700</v>
      </c>
      <c r="Z1005" s="94" t="s">
        <v>647</v>
      </c>
      <c r="AA1005" s="94"/>
      <c r="AB1005" s="94"/>
      <c r="AC1005" s="94"/>
      <c r="AD1005" s="94"/>
      <c r="AE1005" s="94"/>
      <c r="AF1005" s="94" t="s">
        <v>700</v>
      </c>
      <c r="AG1005" s="24" t="str">
        <f t="shared" si="568"/>
        <v>TP</v>
      </c>
      <c r="AH1005" s="94">
        <v>1</v>
      </c>
      <c r="AI1005" s="94">
        <v>16</v>
      </c>
      <c r="AJ1005" s="94">
        <v>0</v>
      </c>
      <c r="AK1005" s="94">
        <v>21</v>
      </c>
      <c r="AL1005" s="94">
        <v>0</v>
      </c>
      <c r="AM1005" s="24">
        <f t="shared" si="569"/>
        <v>6.0000000000000009</v>
      </c>
      <c r="AN1005" s="97">
        <f t="shared" si="570"/>
        <v>0.66666666666666663</v>
      </c>
      <c r="AO1005" s="97">
        <f t="shared" si="571"/>
        <v>0.875</v>
      </c>
      <c r="AP1005" s="24" t="str" cm="1">
        <f t="array" ref="AP1005">IF(W1005="","",IF(SUMPRODUCT((W1005=$W$6:$W$3326)*(AH1005=$AH$6:$AH$3326)*(AN1005=$AN$6:$AN$3326)*(AO1005=$AO$6:$AO$3326)*(ROW($W$6:$W$3326)&lt;&gt;ROW(W1005))*((R1005=0)*($R$6:$R$3326&gt;0)+(R1005&gt;0)*($R$6:$R$3326=0)))&gt;0,"SALONES UNIDOS",IF(SUMPRODUCT((W1005=$W$6:$W$3326)*(AH1005=$AH$6:$AH$3326)*((AN1005&lt;$AO$6:$AO$3326)*(AO1005&gt;$AN$6:$AN$3326))*(ROW($W$6:$W$3326)&lt;&gt;ROW(W1005)))&gt;0,"CRUZADO","Sin cruce")))</f>
        <v>Sin cruce</v>
      </c>
      <c r="AQ1005" s="97" t="str">
        <f t="shared" si="577"/>
        <v>IN7PRINCIPALB2</v>
      </c>
      <c r="AR1005" s="97" t="str" cm="1">
        <f t="array" ref="AR1005">IF(AQ1005="","",IF(SUMPRODUCT((AQ1005=$AQ$6:$AQ$3326)*(AH1005=$AH$6:$AH$3326)*(AN1005=$AN$6:$AN$3326)*(AO1005=$AO$6:$AO$3326)*(ROW($AQ$6:$AQ$3326)&lt;&gt;ROW(AQ1005))*((R1005=0)*($R$6:$R$3326&gt;0)+(R1005&gt;0)*($R$6:$R$3326=0)))&gt;0,"SALONES UNIDOS",IF(SUMPRODUCT((AQ1005=$AQ$6:$AQ$3326)*(AH1005=$AH$6:$AH$3326)*((AN1005&lt;$AO$6:$AO$3326)*(AO1005&gt;$AN$6:$AN$3326))*(ROW($AQ$6:$AQ$3326)&lt;&gt;ROW(AQ1005)))&gt;0,"CRUZADO","Sin cruce")))</f>
        <v>Sin cruce</v>
      </c>
    </row>
    <row r="1006" spans="3:44" ht="15.6" hidden="1" customHeight="1" x14ac:dyDescent="0.2">
      <c r="C1006" s="12" t="s">
        <v>639</v>
      </c>
      <c r="D1006" s="94" t="s">
        <v>958</v>
      </c>
      <c r="E1006" s="94">
        <v>20261</v>
      </c>
      <c r="F1006" s="12" t="s">
        <v>23</v>
      </c>
      <c r="G1006" s="12" t="s">
        <v>20</v>
      </c>
      <c r="H1006" s="12" t="s">
        <v>57</v>
      </c>
      <c r="I1006" s="12">
        <v>7</v>
      </c>
      <c r="J1006" s="12" t="s">
        <v>26</v>
      </c>
      <c r="K1006" s="95" t="s">
        <v>998</v>
      </c>
      <c r="L1006" s="67" t="s">
        <v>999</v>
      </c>
      <c r="M1006" s="94" t="s">
        <v>643</v>
      </c>
      <c r="N1006" s="94" t="s">
        <v>644</v>
      </c>
      <c r="O1006" s="12" t="s">
        <v>521</v>
      </c>
      <c r="P1006" s="94">
        <v>2</v>
      </c>
      <c r="Q1006" s="94">
        <v>4</v>
      </c>
      <c r="R1006" s="112">
        <v>6</v>
      </c>
      <c r="S1006" s="94">
        <v>4</v>
      </c>
      <c r="T1006" s="39"/>
      <c r="U1006" s="94">
        <v>35</v>
      </c>
      <c r="V1006" s="24" t="str">
        <f>IF(W1006="","",IFERROR(INDEX(#REF!,MATCH(W1006,#REF!,0)),"NUEVO"))</f>
        <v>NUEVO</v>
      </c>
      <c r="W1006" s="80" t="s">
        <v>446</v>
      </c>
      <c r="X1006" s="49" t="s">
        <v>95</v>
      </c>
      <c r="Y1006" s="94" t="s">
        <v>969</v>
      </c>
      <c r="Z1006" s="94" t="s">
        <v>1219</v>
      </c>
      <c r="AA1006" s="94"/>
      <c r="AB1006" s="94"/>
      <c r="AC1006" s="94"/>
      <c r="AD1006" s="94"/>
      <c r="AE1006" s="94"/>
      <c r="AF1006" s="94" t="s">
        <v>969</v>
      </c>
      <c r="AG1006" s="24" t="str">
        <f t="shared" si="568"/>
        <v>TP</v>
      </c>
      <c r="AH1006" s="94">
        <v>5</v>
      </c>
      <c r="AI1006" s="94">
        <v>14</v>
      </c>
      <c r="AJ1006" s="94">
        <v>20</v>
      </c>
      <c r="AK1006" s="94">
        <v>19</v>
      </c>
      <c r="AL1006" s="94">
        <v>20</v>
      </c>
      <c r="AM1006" s="24">
        <f t="shared" si="569"/>
        <v>5.9999999999999973</v>
      </c>
      <c r="AN1006" s="97">
        <f t="shared" si="570"/>
        <v>0.59722222222222221</v>
      </c>
      <c r="AO1006" s="97">
        <f t="shared" si="571"/>
        <v>0.80555555555555547</v>
      </c>
      <c r="AP1006" s="24" t="str" cm="1">
        <f t="array" ref="AP1006">IF(W1006="","",IF(SUMPRODUCT((W1006=$W$6:$W$3326)*(AH1006=$AH$6:$AH$3326)*(AN1006=$AN$6:$AN$3326)*(AO1006=$AO$6:$AO$3326)*(ROW($W$6:$W$3326)&lt;&gt;ROW(W1006))*((R1006=0)*($R$6:$R$3326&gt;0)+(R1006&gt;0)*($R$6:$R$3326=0)))&gt;0,"SALONES UNIDOS",IF(SUMPRODUCT((W1006=$W$6:$W$3326)*(AH1006=$AH$6:$AH$3326)*((AN1006&lt;$AO$6:$AO$3326)*(AO1006&gt;$AN$6:$AN$3326))*(ROW($W$6:$W$3326)&lt;&gt;ROW(W1006)))&gt;0,"CRUZADO","Sin cruce")))</f>
        <v>Sin cruce</v>
      </c>
      <c r="AQ1006" s="97" t="str">
        <f t="shared" si="577"/>
        <v>IN7PRINCIPALB</v>
      </c>
      <c r="AR1006" s="97" t="str" cm="1">
        <f t="array" ref="AR1006">IF(AQ1006="","",IF(SUMPRODUCT((AQ1006=$AQ$6:$AQ$3326)*(AH1006=$AH$6:$AH$3326)*(AN1006=$AN$6:$AN$3326)*(AO1006=$AO$6:$AO$3326)*(ROW($AQ$6:$AQ$3326)&lt;&gt;ROW(AQ1006))*((R1006=0)*($R$6:$R$3326&gt;0)+(R1006&gt;0)*($R$6:$R$3326=0)))&gt;0,"SALONES UNIDOS",IF(SUMPRODUCT((AQ1006=$AQ$6:$AQ$3326)*(AH1006=$AH$6:$AH$3326)*((AN1006&lt;$AO$6:$AO$3326)*(AO1006&gt;$AN$6:$AN$3326))*(ROW($AQ$6:$AQ$3326)&lt;&gt;ROW(AQ1006)))&gt;0,"CRUZADO","Sin cruce")))</f>
        <v>Sin cruce</v>
      </c>
    </row>
    <row r="1007" spans="3:44" ht="15.6" hidden="1" customHeight="1" x14ac:dyDescent="0.2">
      <c r="C1007" s="12" t="s">
        <v>639</v>
      </c>
      <c r="D1007" s="94" t="s">
        <v>958</v>
      </c>
      <c r="E1007" s="94">
        <v>20261</v>
      </c>
      <c r="F1007" s="12" t="s">
        <v>23</v>
      </c>
      <c r="G1007" s="12" t="s">
        <v>20</v>
      </c>
      <c r="H1007" s="12" t="s">
        <v>57</v>
      </c>
      <c r="I1007" s="12">
        <v>7</v>
      </c>
      <c r="J1007" s="12" t="s">
        <v>26</v>
      </c>
      <c r="K1007" s="95" t="s">
        <v>1000</v>
      </c>
      <c r="L1007" s="67" t="s">
        <v>1001</v>
      </c>
      <c r="M1007" s="94" t="s">
        <v>643</v>
      </c>
      <c r="N1007" s="94" t="s">
        <v>644</v>
      </c>
      <c r="O1007" s="12" t="s">
        <v>512</v>
      </c>
      <c r="P1007" s="94">
        <v>3</v>
      </c>
      <c r="Q1007" s="94">
        <v>2</v>
      </c>
      <c r="R1007" s="112">
        <v>5</v>
      </c>
      <c r="S1007" s="94">
        <v>4</v>
      </c>
      <c r="T1007" s="39"/>
      <c r="U1007" s="94">
        <v>35</v>
      </c>
      <c r="V1007" s="24" t="str">
        <f>IF(W1007="","",IFERROR(INDEX(#REF!,MATCH(W1007,#REF!,0)),"NUEVO"))</f>
        <v>NUEVO</v>
      </c>
      <c r="W1007" s="96" t="s">
        <v>100</v>
      </c>
      <c r="X1007" s="49" t="s">
        <v>96</v>
      </c>
      <c r="Y1007" s="94" t="s">
        <v>700</v>
      </c>
      <c r="Z1007" s="94" t="s">
        <v>647</v>
      </c>
      <c r="AA1007" s="94" t="s">
        <v>26</v>
      </c>
      <c r="AB1007" s="94" t="s">
        <v>1190</v>
      </c>
      <c r="AC1007" s="94"/>
      <c r="AD1007" s="94"/>
      <c r="AE1007" s="94"/>
      <c r="AF1007" s="94" t="s">
        <v>700</v>
      </c>
      <c r="AG1007" s="24" t="str">
        <f t="shared" si="568"/>
        <v>TP</v>
      </c>
      <c r="AH1007" s="94">
        <v>4</v>
      </c>
      <c r="AI1007" s="94">
        <v>14</v>
      </c>
      <c r="AJ1007" s="94">
        <v>20</v>
      </c>
      <c r="AK1007" s="94">
        <v>18</v>
      </c>
      <c r="AL1007" s="94">
        <v>30</v>
      </c>
      <c r="AM1007" s="24">
        <f t="shared" si="569"/>
        <v>5.0000000000000009</v>
      </c>
      <c r="AN1007" s="97">
        <f t="shared" si="570"/>
        <v>0.59722222222222221</v>
      </c>
      <c r="AO1007" s="97">
        <f t="shared" si="571"/>
        <v>0.77083333333333337</v>
      </c>
      <c r="AP1007" s="24" t="str" cm="1">
        <f t="array" ref="AP1007">IF(W1007="","",IF(SUMPRODUCT((W1007=$W$6:$W$3326)*(AH1007=$AH$6:$AH$3326)*(AN1007=$AN$6:$AN$3326)*(AO1007=$AO$6:$AO$3326)*(ROW($W$6:$W$3326)&lt;&gt;ROW(W1007))*((R1007=0)*($R$6:$R$3326&gt;0)+(R1007&gt;0)*($R$6:$R$3326=0)))&gt;0,"SALONES UNIDOS",IF(SUMPRODUCT((W1007=$W$6:$W$3326)*(AH1007=$AH$6:$AH$3326)*((AN1007&lt;$AO$6:$AO$3326)*(AO1007&gt;$AN$6:$AN$3326))*(ROW($W$6:$W$3326)&lt;&gt;ROW(W1007)))&gt;0,"CRUZADO","Sin cruce")))</f>
        <v>Sin cruce</v>
      </c>
      <c r="AQ1007" s="97" t="str">
        <f t="shared" si="577"/>
        <v>IN7PRINCIPALB</v>
      </c>
      <c r="AR1007" s="97" t="str" cm="1">
        <f t="array" ref="AR1007">IF(AQ1007="","",IF(SUMPRODUCT((AQ1007=$AQ$6:$AQ$3326)*(AH1007=$AH$6:$AH$3326)*(AN1007=$AN$6:$AN$3326)*(AO1007=$AO$6:$AO$3326)*(ROW($AQ$6:$AQ$3326)&lt;&gt;ROW(AQ1007))*((R1007=0)*($R$6:$R$3326&gt;0)+(R1007&gt;0)*($R$6:$R$3326=0)))&gt;0,"SALONES UNIDOS",IF(SUMPRODUCT((AQ1007=$AQ$6:$AQ$3326)*(AH1007=$AH$6:$AH$3326)*((AN1007&lt;$AO$6:$AO$3326)*(AO1007&gt;$AN$6:$AN$3326))*(ROW($AQ$6:$AQ$3326)&lt;&gt;ROW(AQ1007)))&gt;0,"CRUZADO","Sin cruce")))</f>
        <v>Sin cruce</v>
      </c>
    </row>
    <row r="1008" spans="3:44" ht="15.6" hidden="1" customHeight="1" x14ac:dyDescent="0.2">
      <c r="C1008" s="12" t="s">
        <v>639</v>
      </c>
      <c r="D1008" s="94" t="s">
        <v>958</v>
      </c>
      <c r="E1008" s="94">
        <v>20261</v>
      </c>
      <c r="F1008" s="12" t="s">
        <v>23</v>
      </c>
      <c r="G1008" s="12" t="s">
        <v>20</v>
      </c>
      <c r="H1008" s="12" t="s">
        <v>57</v>
      </c>
      <c r="I1008" s="12">
        <v>7</v>
      </c>
      <c r="J1008" s="12" t="s">
        <v>26</v>
      </c>
      <c r="K1008" s="95" t="s">
        <v>1002</v>
      </c>
      <c r="L1008" s="67" t="s">
        <v>841</v>
      </c>
      <c r="M1008" s="94" t="s">
        <v>658</v>
      </c>
      <c r="N1008" s="94" t="s">
        <v>644</v>
      </c>
      <c r="O1008" s="12" t="s">
        <v>521</v>
      </c>
      <c r="P1008" s="94">
        <v>2</v>
      </c>
      <c r="Q1008" s="94">
        <v>2</v>
      </c>
      <c r="R1008" s="112">
        <v>4</v>
      </c>
      <c r="S1008" s="94">
        <v>3</v>
      </c>
      <c r="T1008" s="39"/>
      <c r="U1008" s="94">
        <v>35</v>
      </c>
      <c r="V1008" s="24" t="str">
        <f>IF(W1008="","",IFERROR(INDEX(#REF!,MATCH(W1008,#REF!,0)),"NUEVO"))</f>
        <v>NUEVO</v>
      </c>
      <c r="W1008" s="96" t="s">
        <v>109</v>
      </c>
      <c r="X1008" s="49" t="s">
        <v>95</v>
      </c>
      <c r="Y1008" s="94" t="s">
        <v>700</v>
      </c>
      <c r="Z1008" s="94" t="s">
        <v>647</v>
      </c>
      <c r="AA1008" s="94"/>
      <c r="AB1008" s="94"/>
      <c r="AC1008" s="94"/>
      <c r="AD1008" s="94"/>
      <c r="AE1008" s="94"/>
      <c r="AF1008" s="94" t="s">
        <v>700</v>
      </c>
      <c r="AG1008" s="24" t="str">
        <f t="shared" si="568"/>
        <v>TP</v>
      </c>
      <c r="AH1008" s="94">
        <v>6</v>
      </c>
      <c r="AI1008" s="94">
        <v>15</v>
      </c>
      <c r="AJ1008" s="94">
        <v>10</v>
      </c>
      <c r="AK1008" s="94">
        <v>18</v>
      </c>
      <c r="AL1008" s="94">
        <v>30</v>
      </c>
      <c r="AM1008" s="24">
        <f t="shared" si="569"/>
        <v>4.0000000000000018</v>
      </c>
      <c r="AN1008" s="97">
        <f t="shared" si="570"/>
        <v>0.63194444444444442</v>
      </c>
      <c r="AO1008" s="97">
        <f t="shared" si="571"/>
        <v>0.77083333333333337</v>
      </c>
      <c r="AP1008" s="24" t="str" cm="1">
        <f t="array" ref="AP1008">IF(W1008="","",IF(SUMPRODUCT((W1008=$W$6:$W$3326)*(AH1008=$AH$6:$AH$3326)*(AN1008=$AN$6:$AN$3326)*(AO1008=$AO$6:$AO$3326)*(ROW($W$6:$W$3326)&lt;&gt;ROW(W1008))*((R1008=0)*($R$6:$R$3326&gt;0)+(R1008&gt;0)*($R$6:$R$3326=0)))&gt;0,"SALONES UNIDOS",IF(SUMPRODUCT((W1008=$W$6:$W$3326)*(AH1008=$AH$6:$AH$3326)*((AN1008&lt;$AO$6:$AO$3326)*(AO1008&gt;$AN$6:$AN$3326))*(ROW($W$6:$W$3326)&lt;&gt;ROW(W1008)))&gt;0,"CRUZADO","Sin cruce")))</f>
        <v>Sin cruce</v>
      </c>
      <c r="AQ1008" s="97" t="str">
        <f t="shared" si="577"/>
        <v>IN7PRINCIPALB</v>
      </c>
      <c r="AR1008" s="97" t="str" cm="1">
        <f t="array" ref="AR1008">IF(AQ1008="","",IF(SUMPRODUCT((AQ1008=$AQ$6:$AQ$3326)*(AH1008=$AH$6:$AH$3326)*(AN1008=$AN$6:$AN$3326)*(AO1008=$AO$6:$AO$3326)*(ROW($AQ$6:$AQ$3326)&lt;&gt;ROW(AQ1008))*((R1008=0)*($R$6:$R$3326&gt;0)+(R1008&gt;0)*($R$6:$R$3326=0)))&gt;0,"SALONES UNIDOS",IF(SUMPRODUCT((AQ1008=$AQ$6:$AQ$3326)*(AH1008=$AH$6:$AH$3326)*((AN1008&lt;$AO$6:$AO$3326)*(AO1008&gt;$AN$6:$AN$3326))*(ROW($AQ$6:$AQ$3326)&lt;&gt;ROW(AQ1008)))&gt;0,"CRUZADO","Sin cruce")))</f>
        <v>Sin cruce</v>
      </c>
    </row>
    <row r="1009" spans="3:44" ht="15.6" hidden="1" customHeight="1" x14ac:dyDescent="0.2">
      <c r="C1009" s="12" t="s">
        <v>639</v>
      </c>
      <c r="D1009" s="94" t="s">
        <v>958</v>
      </c>
      <c r="E1009" s="94">
        <v>20261</v>
      </c>
      <c r="F1009" s="12" t="s">
        <v>23</v>
      </c>
      <c r="G1009" s="12" t="s">
        <v>20</v>
      </c>
      <c r="H1009" s="12" t="s">
        <v>57</v>
      </c>
      <c r="I1009" s="12">
        <v>7</v>
      </c>
      <c r="J1009" s="12" t="s">
        <v>32</v>
      </c>
      <c r="K1009" s="95" t="s">
        <v>992</v>
      </c>
      <c r="L1009" s="67" t="s">
        <v>993</v>
      </c>
      <c r="M1009" s="94" t="s">
        <v>643</v>
      </c>
      <c r="N1009" s="94" t="s">
        <v>644</v>
      </c>
      <c r="O1009" s="12" t="s">
        <v>512</v>
      </c>
      <c r="P1009" s="94">
        <v>3</v>
      </c>
      <c r="Q1009" s="94">
        <v>2</v>
      </c>
      <c r="R1009" s="112">
        <v>5</v>
      </c>
      <c r="S1009" s="94">
        <v>4</v>
      </c>
      <c r="T1009" s="39"/>
      <c r="U1009" s="24">
        <v>20</v>
      </c>
      <c r="V1009" s="24" t="str">
        <f>IF(W1009="","",IFERROR(INDEX(#REF!,MATCH(W1009,#REF!,0)),"NUEVO"))</f>
        <v>NUEVO</v>
      </c>
      <c r="W1009" s="80" t="s">
        <v>571</v>
      </c>
      <c r="X1009" s="49" t="s">
        <v>892</v>
      </c>
      <c r="Y1009" s="94" t="s">
        <v>646</v>
      </c>
      <c r="Z1009" s="94" t="s">
        <v>647</v>
      </c>
      <c r="AA1009" s="94" t="s">
        <v>16</v>
      </c>
      <c r="AB1009" s="94" t="s">
        <v>1189</v>
      </c>
      <c r="AC1009" s="94"/>
      <c r="AD1009" s="94"/>
      <c r="AE1009" s="94"/>
      <c r="AF1009" s="94" t="s">
        <v>646</v>
      </c>
      <c r="AG1009" s="24" t="str">
        <f t="shared" si="568"/>
        <v>TP</v>
      </c>
      <c r="AH1009" s="94">
        <v>2</v>
      </c>
      <c r="AI1009" s="94">
        <v>14</v>
      </c>
      <c r="AJ1009" s="94">
        <v>20</v>
      </c>
      <c r="AK1009" s="94">
        <v>18</v>
      </c>
      <c r="AL1009" s="94">
        <v>30</v>
      </c>
      <c r="AM1009" s="24">
        <f t="shared" si="569"/>
        <v>5.0000000000000009</v>
      </c>
      <c r="AN1009" s="97">
        <f t="shared" si="570"/>
        <v>0.59722222222222221</v>
      </c>
      <c r="AO1009" s="97">
        <f t="shared" si="571"/>
        <v>0.77083333333333337</v>
      </c>
      <c r="AP1009" s="24" t="str" cm="1">
        <f t="array" ref="AP1009">IF(W1009="","",IF(SUMPRODUCT((W1009=$W$6:$W$3326)*(AH1009=$AH$6:$AH$3326)*(AN1009=$AN$6:$AN$3326)*(AO1009=$AO$6:$AO$3326)*(ROW($W$6:$W$3326)&lt;&gt;ROW(W1009))*((R1009=0)*($R$6:$R$3326&gt;0)+(R1009&gt;0)*($R$6:$R$3326=0)))&gt;0,"SALONES UNIDOS",IF(SUMPRODUCT((W1009=$W$6:$W$3326)*(AH1009=$AH$6:$AH$3326)*((AN1009&lt;$AO$6:$AO$3326)*(AO1009&gt;$AN$6:$AN$3326))*(ROW($W$6:$W$3326)&lt;&gt;ROW(W1009)))&gt;0,"CRUZADO","Sin cruce")))</f>
        <v>Sin cruce</v>
      </c>
      <c r="AQ1009" s="97" t="str">
        <f t="shared" si="577"/>
        <v>IN7PRINCIPALC</v>
      </c>
      <c r="AR1009" s="97" t="str" cm="1">
        <f t="array" ref="AR1009">IF(AQ1009="","",IF(SUMPRODUCT((AQ1009=$AQ$6:$AQ$3326)*(AH1009=$AH$6:$AH$3326)*(AN1009=$AN$6:$AN$3326)*(AO1009=$AO$6:$AO$3326)*(ROW($AQ$6:$AQ$3326)&lt;&gt;ROW(AQ1009))*((R1009=0)*($R$6:$R$3326&gt;0)+(R1009&gt;0)*($R$6:$R$3326=0)))&gt;0,"SALONES UNIDOS",IF(SUMPRODUCT((AQ1009=$AQ$6:$AQ$3326)*(AH1009=$AH$6:$AH$3326)*((AN1009&lt;$AO$6:$AO$3326)*(AO1009&gt;$AN$6:$AN$3326))*(ROW($AQ$6:$AQ$3326)&lt;&gt;ROW(AQ1009)))&gt;0,"CRUZADO","Sin cruce")))</f>
        <v>Sin cruce</v>
      </c>
    </row>
    <row r="1010" spans="3:44" ht="15.6" hidden="1" customHeight="1" x14ac:dyDescent="0.2">
      <c r="C1010" s="12" t="s">
        <v>639</v>
      </c>
      <c r="D1010" s="94" t="s">
        <v>958</v>
      </c>
      <c r="E1010" s="94">
        <v>20261</v>
      </c>
      <c r="F1010" s="12" t="s">
        <v>23</v>
      </c>
      <c r="G1010" s="12" t="s">
        <v>20</v>
      </c>
      <c r="H1010" s="12" t="s">
        <v>57</v>
      </c>
      <c r="I1010" s="12">
        <v>7</v>
      </c>
      <c r="J1010" s="12" t="s">
        <v>32</v>
      </c>
      <c r="K1010" s="95" t="s">
        <v>994</v>
      </c>
      <c r="L1010" s="67" t="s">
        <v>995</v>
      </c>
      <c r="M1010" s="94" t="s">
        <v>643</v>
      </c>
      <c r="N1010" s="94" t="s">
        <v>644</v>
      </c>
      <c r="O1010" s="12" t="s">
        <v>512</v>
      </c>
      <c r="P1010" s="94">
        <v>2</v>
      </c>
      <c r="Q1010" s="94">
        <v>0</v>
      </c>
      <c r="R1010" s="112">
        <v>2</v>
      </c>
      <c r="S1010" s="94">
        <v>4</v>
      </c>
      <c r="T1010" s="39"/>
      <c r="U1010" s="24">
        <v>20</v>
      </c>
      <c r="V1010" s="24" t="str">
        <f>IF(W1010="","",IFERROR(INDEX(#REF!,MATCH(W1010,#REF!,0)),"NUEVO"))</f>
        <v>NUEVO</v>
      </c>
      <c r="W1010" s="96" t="s">
        <v>291</v>
      </c>
      <c r="X1010" s="49" t="s">
        <v>96</v>
      </c>
      <c r="Y1010" s="94" t="s">
        <v>646</v>
      </c>
      <c r="Z1010" s="94" t="s">
        <v>647</v>
      </c>
      <c r="AA1010" s="94" t="s">
        <v>16</v>
      </c>
      <c r="AB1010" s="94" t="s">
        <v>1247</v>
      </c>
      <c r="AC1010" s="94"/>
      <c r="AD1010" s="94"/>
      <c r="AE1010" s="94"/>
      <c r="AF1010" s="94" t="s">
        <v>646</v>
      </c>
      <c r="AG1010" s="24" t="str">
        <f t="shared" ref="AG1010" si="583">IF(AND(P1010&gt;0,Q1010&gt;0),"TP",IF(AND(P1010&gt;0,Q1010=0),"T","P"))</f>
        <v>T</v>
      </c>
      <c r="AH1010" s="94">
        <v>1</v>
      </c>
      <c r="AI1010" s="94">
        <v>17</v>
      </c>
      <c r="AJ1010" s="94">
        <v>40</v>
      </c>
      <c r="AK1010" s="94">
        <v>19</v>
      </c>
      <c r="AL1010" s="94">
        <v>20</v>
      </c>
      <c r="AM1010" s="24">
        <f t="shared" ref="AM1010" si="584">IF(R1010=0,0,IF(AI1010="",R1010,IF(X1010="HIBRIDO VIRTUAL",0,((((AK1010/24)+(AL1010/1440))-((AI1010/24)+(AJ1010/1440)))*1440/50))))</f>
        <v>1.999999999999996</v>
      </c>
      <c r="AN1010" s="97">
        <f t="shared" ref="AN1010" si="585">AI1010/24+AJ1010/1440</f>
        <v>0.73611111111111116</v>
      </c>
      <c r="AO1010" s="97">
        <f t="shared" ref="AO1010" si="586">AK1010/24+AL1010/1440</f>
        <v>0.80555555555555547</v>
      </c>
      <c r="AP1010" s="24" t="str" cm="1">
        <f t="array" ref="AP1010">IF(W1010="","",IF(SUMPRODUCT((W1010=$W$6:$W$3326)*(AH1010=$AH$6:$AH$3326)*(AN1010=$AN$6:$AN$3326)*(AO1010=$AO$6:$AO$3326)*(ROW($W$6:$W$3326)&lt;&gt;ROW(W1010))*((R1010=0)*($R$6:$R$3326&gt;0)+(R1010&gt;0)*($R$6:$R$3326=0)))&gt;0,"SALONES UNIDOS",IF(SUMPRODUCT((W1010=$W$6:$W$3326)*(AH1010=$AH$6:$AH$3326)*((AN1010&lt;$AO$6:$AO$3326)*(AO1010&gt;$AN$6:$AN$3326))*(ROW($W$6:$W$3326)&lt;&gt;ROW(W1010)))&gt;0,"CRUZADO","Sin cruce")))</f>
        <v>Sin cruce</v>
      </c>
      <c r="AQ1010" s="97" t="str">
        <f t="shared" ref="AQ1010" si="587">TRIM(CONCATENATE(H1010,I1010,F1010,J1010))</f>
        <v>IN7PRINCIPALC</v>
      </c>
      <c r="AR1010" s="97" t="str" cm="1">
        <f t="array" ref="AR1010">IF(AQ1010="","",IF(SUMPRODUCT((AQ1010=$AQ$6:$AQ$3326)*(AH1010=$AH$6:$AH$3326)*(AN1010=$AN$6:$AN$3326)*(AO1010=$AO$6:$AO$3326)*(ROW($AQ$6:$AQ$3326)&lt;&gt;ROW(AQ1010))*((R1010=0)*($R$6:$R$3326&gt;0)+(R1010&gt;0)*($R$6:$R$3326=0)))&gt;0,"SALONES UNIDOS",IF(SUMPRODUCT((AQ1010=$AQ$6:$AQ$3326)*(AH1010=$AH$6:$AH$3326)*((AN1010&lt;$AO$6:$AO$3326)*(AO1010&gt;$AN$6:$AN$3326))*(ROW($AQ$6:$AQ$3326)&lt;&gt;ROW(AQ1010)))&gt;0,"CRUZADO","Sin cruce")))</f>
        <v>Sin cruce</v>
      </c>
    </row>
    <row r="1011" spans="3:44" ht="15.6" hidden="1" customHeight="1" x14ac:dyDescent="0.2">
      <c r="C1011" s="12" t="s">
        <v>639</v>
      </c>
      <c r="D1011" s="94" t="s">
        <v>958</v>
      </c>
      <c r="E1011" s="94">
        <v>20261</v>
      </c>
      <c r="F1011" s="12" t="s">
        <v>23</v>
      </c>
      <c r="G1011" s="12" t="s">
        <v>20</v>
      </c>
      <c r="H1011" s="12" t="s">
        <v>57</v>
      </c>
      <c r="I1011" s="12">
        <v>7</v>
      </c>
      <c r="J1011" s="12" t="s">
        <v>32</v>
      </c>
      <c r="K1011" s="95" t="s">
        <v>994</v>
      </c>
      <c r="L1011" s="67" t="s">
        <v>995</v>
      </c>
      <c r="M1011" s="94" t="s">
        <v>643</v>
      </c>
      <c r="N1011" s="94" t="s">
        <v>644</v>
      </c>
      <c r="O1011" s="12" t="s">
        <v>512</v>
      </c>
      <c r="P1011" s="94">
        <v>0</v>
      </c>
      <c r="Q1011" s="94">
        <v>4</v>
      </c>
      <c r="R1011" s="112">
        <v>4</v>
      </c>
      <c r="S1011" s="94">
        <v>4</v>
      </c>
      <c r="T1011" s="39"/>
      <c r="U1011" s="24">
        <v>20</v>
      </c>
      <c r="V1011" s="24" t="str">
        <f>IF(W1011="","",IFERROR(INDEX(#REF!,MATCH(W1011,#REF!,0)),"NUEVO"))</f>
        <v>NUEVO</v>
      </c>
      <c r="W1011" s="96" t="s">
        <v>291</v>
      </c>
      <c r="X1011" s="49" t="s">
        <v>96</v>
      </c>
      <c r="Y1011" s="94" t="s">
        <v>646</v>
      </c>
      <c r="Z1011" s="94" t="s">
        <v>647</v>
      </c>
      <c r="AA1011" s="94"/>
      <c r="AB1011" s="94"/>
      <c r="AC1011" s="94"/>
      <c r="AD1011" s="94" t="s">
        <v>1246</v>
      </c>
      <c r="AE1011" s="94"/>
      <c r="AF1011" s="94" t="s">
        <v>646</v>
      </c>
      <c r="AG1011" s="24" t="str">
        <f t="shared" si="568"/>
        <v>P</v>
      </c>
      <c r="AH1011" s="94">
        <v>1</v>
      </c>
      <c r="AI1011" s="94">
        <v>19</v>
      </c>
      <c r="AJ1011" s="94">
        <v>20</v>
      </c>
      <c r="AK1011" s="94">
        <v>22</v>
      </c>
      <c r="AL1011" s="94">
        <v>40</v>
      </c>
      <c r="AM1011" s="24">
        <f t="shared" si="569"/>
        <v>4.0000000000000018</v>
      </c>
      <c r="AN1011" s="97">
        <f t="shared" si="570"/>
        <v>0.80555555555555547</v>
      </c>
      <c r="AO1011" s="97">
        <f t="shared" si="571"/>
        <v>0.94444444444444442</v>
      </c>
      <c r="AP1011" s="24" t="str" cm="1">
        <f t="array" ref="AP1011">IF(W1011="","",IF(SUMPRODUCT((W1011=$W$6:$W$3326)*(AH1011=$AH$6:$AH$3326)*(AN1011=$AN$6:$AN$3326)*(AO1011=$AO$6:$AO$3326)*(ROW($W$6:$W$3326)&lt;&gt;ROW(W1011))*((R1011=0)*($R$6:$R$3326&gt;0)+(R1011&gt;0)*($R$6:$R$3326=0)))&gt;0,"SALONES UNIDOS",IF(SUMPRODUCT((W1011=$W$6:$W$3326)*(AH1011=$AH$6:$AH$3326)*((AN1011&lt;$AO$6:$AO$3326)*(AO1011&gt;$AN$6:$AN$3326))*(ROW($W$6:$W$3326)&lt;&gt;ROW(W1011)))&gt;0,"CRUZADO","Sin cruce")))</f>
        <v>Sin cruce</v>
      </c>
      <c r="AQ1011" s="97" t="str">
        <f t="shared" si="577"/>
        <v>IN7PRINCIPALC</v>
      </c>
      <c r="AR1011" s="97" t="str" cm="1">
        <f t="array" ref="AR1011">IF(AQ1011="","",IF(SUMPRODUCT((AQ1011=$AQ$6:$AQ$3326)*(AH1011=$AH$6:$AH$3326)*(AN1011=$AN$6:$AN$3326)*(AO1011=$AO$6:$AO$3326)*(ROW($AQ$6:$AQ$3326)&lt;&gt;ROW(AQ1011))*((R1011=0)*($R$6:$R$3326&gt;0)+(R1011&gt;0)*($R$6:$R$3326=0)))&gt;0,"SALONES UNIDOS",IF(SUMPRODUCT((AQ1011=$AQ$6:$AQ$3326)*(AH1011=$AH$6:$AH$3326)*((AN1011&lt;$AO$6:$AO$3326)*(AO1011&gt;$AN$6:$AN$3326))*(ROW($AQ$6:$AQ$3326)&lt;&gt;ROW(AQ1011)))&gt;0,"CRUZADO","Sin cruce")))</f>
        <v>Sin cruce</v>
      </c>
    </row>
    <row r="1012" spans="3:44" ht="15.6" hidden="1" customHeight="1" x14ac:dyDescent="0.2">
      <c r="C1012" s="12" t="s">
        <v>639</v>
      </c>
      <c r="D1012" s="94" t="s">
        <v>958</v>
      </c>
      <c r="E1012" s="94">
        <v>20261</v>
      </c>
      <c r="F1012" s="12" t="s">
        <v>23</v>
      </c>
      <c r="G1012" s="12" t="s">
        <v>20</v>
      </c>
      <c r="H1012" s="12" t="s">
        <v>57</v>
      </c>
      <c r="I1012" s="12">
        <v>7</v>
      </c>
      <c r="J1012" s="12" t="s">
        <v>32</v>
      </c>
      <c r="K1012" s="95" t="s">
        <v>996</v>
      </c>
      <c r="L1012" s="67" t="s">
        <v>997</v>
      </c>
      <c r="M1012" s="94" t="s">
        <v>658</v>
      </c>
      <c r="N1012" s="94" t="s">
        <v>644</v>
      </c>
      <c r="O1012" s="12" t="s">
        <v>521</v>
      </c>
      <c r="P1012" s="94">
        <v>4</v>
      </c>
      <c r="Q1012" s="94">
        <v>2</v>
      </c>
      <c r="R1012" s="112">
        <v>6</v>
      </c>
      <c r="S1012" s="94">
        <v>5</v>
      </c>
      <c r="T1012" s="39"/>
      <c r="U1012" s="24">
        <v>20</v>
      </c>
      <c r="V1012" s="24" t="str">
        <f>IF(W1012="","",IFERROR(INDEX(#REF!,MATCH(W1012,#REF!,0)),"NUEVO"))</f>
        <v>NUEVO</v>
      </c>
      <c r="W1012" s="96" t="s">
        <v>341</v>
      </c>
      <c r="X1012" s="49" t="s">
        <v>95</v>
      </c>
      <c r="Y1012" s="94" t="s">
        <v>969</v>
      </c>
      <c r="Z1012" s="94" t="s">
        <v>647</v>
      </c>
      <c r="AA1012" s="94"/>
      <c r="AB1012" s="94"/>
      <c r="AC1012" s="94"/>
      <c r="AD1012" s="94"/>
      <c r="AE1012" s="94"/>
      <c r="AF1012" s="94" t="s">
        <v>969</v>
      </c>
      <c r="AG1012" s="24" t="str">
        <f t="shared" si="568"/>
        <v>TP</v>
      </c>
      <c r="AH1012" s="94">
        <v>5</v>
      </c>
      <c r="AI1012" s="94">
        <v>18</v>
      </c>
      <c r="AJ1012" s="94">
        <v>30</v>
      </c>
      <c r="AK1012" s="94">
        <v>23</v>
      </c>
      <c r="AL1012" s="94">
        <v>30</v>
      </c>
      <c r="AM1012" s="24">
        <f t="shared" si="569"/>
        <v>6.0000000000000009</v>
      </c>
      <c r="AN1012" s="97">
        <f t="shared" si="570"/>
        <v>0.77083333333333337</v>
      </c>
      <c r="AO1012" s="97">
        <f t="shared" si="571"/>
        <v>0.97916666666666674</v>
      </c>
      <c r="AP1012" s="24" t="str" cm="1">
        <f t="array" ref="AP1012">IF(W1012="","",IF(SUMPRODUCT((W1012=$W$6:$W$3326)*(AH1012=$AH$6:$AH$3326)*(AN1012=$AN$6:$AN$3326)*(AO1012=$AO$6:$AO$3326)*(ROW($W$6:$W$3326)&lt;&gt;ROW(W1012))*((R1012=0)*($R$6:$R$3326&gt;0)+(R1012&gt;0)*($R$6:$R$3326=0)))&gt;0,"SALONES UNIDOS",IF(SUMPRODUCT((W1012=$W$6:$W$3326)*(AH1012=$AH$6:$AH$3326)*((AN1012&lt;$AO$6:$AO$3326)*(AO1012&gt;$AN$6:$AN$3326))*(ROW($W$6:$W$3326)&lt;&gt;ROW(W1012)))&gt;0,"CRUZADO","Sin cruce")))</f>
        <v>Sin cruce</v>
      </c>
      <c r="AQ1012" s="97" t="str">
        <f t="shared" si="577"/>
        <v>IN7PRINCIPALC</v>
      </c>
      <c r="AR1012" s="97" t="str" cm="1">
        <f t="array" ref="AR1012">IF(AQ1012="","",IF(SUMPRODUCT((AQ1012=$AQ$6:$AQ$3326)*(AH1012=$AH$6:$AH$3326)*(AN1012=$AN$6:$AN$3326)*(AO1012=$AO$6:$AO$3326)*(ROW($AQ$6:$AQ$3326)&lt;&gt;ROW(AQ1012))*((R1012=0)*($R$6:$R$3326&gt;0)+(R1012&gt;0)*($R$6:$R$3326=0)))&gt;0,"SALONES UNIDOS",IF(SUMPRODUCT((AQ1012=$AQ$6:$AQ$3326)*(AH1012=$AH$6:$AH$3326)*((AN1012&lt;$AO$6:$AO$3326)*(AO1012&gt;$AN$6:$AN$3326))*(ROW($AQ$6:$AQ$3326)&lt;&gt;ROW(AQ1012)))&gt;0,"CRUZADO","Sin cruce")))</f>
        <v>Sin cruce</v>
      </c>
    </row>
    <row r="1013" spans="3:44" ht="15.6" hidden="1" customHeight="1" x14ac:dyDescent="0.2">
      <c r="C1013" s="12" t="s">
        <v>639</v>
      </c>
      <c r="D1013" s="94" t="s">
        <v>958</v>
      </c>
      <c r="E1013" s="94">
        <v>20261</v>
      </c>
      <c r="F1013" s="12" t="s">
        <v>23</v>
      </c>
      <c r="G1013" s="12" t="s">
        <v>20</v>
      </c>
      <c r="H1013" s="12" t="s">
        <v>57</v>
      </c>
      <c r="I1013" s="12">
        <v>7</v>
      </c>
      <c r="J1013" s="12" t="s">
        <v>32</v>
      </c>
      <c r="K1013" s="95" t="s">
        <v>998</v>
      </c>
      <c r="L1013" s="67" t="s">
        <v>999</v>
      </c>
      <c r="M1013" s="94" t="s">
        <v>643</v>
      </c>
      <c r="N1013" s="94" t="s">
        <v>644</v>
      </c>
      <c r="O1013" s="12" t="s">
        <v>521</v>
      </c>
      <c r="P1013" s="94">
        <v>2</v>
      </c>
      <c r="Q1013" s="94">
        <v>4</v>
      </c>
      <c r="R1013" s="112">
        <v>6</v>
      </c>
      <c r="S1013" s="94">
        <v>4</v>
      </c>
      <c r="T1013" s="39"/>
      <c r="U1013" s="24">
        <v>20</v>
      </c>
      <c r="V1013" s="24" t="str">
        <f>IF(W1013="","",IFERROR(INDEX(#REF!,MATCH(W1013,#REF!,0)),"NUEVO"))</f>
        <v>NUEVO</v>
      </c>
      <c r="W1013" s="96" t="s">
        <v>311</v>
      </c>
      <c r="X1013" s="49" t="s">
        <v>95</v>
      </c>
      <c r="Y1013" s="94" t="s">
        <v>969</v>
      </c>
      <c r="Z1013" s="94" t="s">
        <v>1219</v>
      </c>
      <c r="AA1013" s="94"/>
      <c r="AB1013" s="94"/>
      <c r="AC1013" s="94"/>
      <c r="AD1013" s="94"/>
      <c r="AE1013" s="94"/>
      <c r="AF1013" s="94" t="s">
        <v>969</v>
      </c>
      <c r="AG1013" s="24" t="str">
        <f t="shared" si="568"/>
        <v>TP</v>
      </c>
      <c r="AH1013" s="94">
        <v>3</v>
      </c>
      <c r="AI1013" s="94">
        <v>16</v>
      </c>
      <c r="AJ1013" s="94">
        <v>50</v>
      </c>
      <c r="AK1013" s="94">
        <v>21</v>
      </c>
      <c r="AL1013" s="94">
        <v>50</v>
      </c>
      <c r="AM1013" s="24">
        <f t="shared" si="569"/>
        <v>6.0000000000000009</v>
      </c>
      <c r="AN1013" s="97">
        <f t="shared" si="570"/>
        <v>0.70138888888888884</v>
      </c>
      <c r="AO1013" s="97">
        <f t="shared" si="571"/>
        <v>0.90972222222222221</v>
      </c>
      <c r="AP1013" s="24" t="str" cm="1">
        <f t="array" ref="AP1013">IF(W1013="","",IF(SUMPRODUCT((W1013=$W$6:$W$3326)*(AH1013=$AH$6:$AH$3326)*(AN1013=$AN$6:$AN$3326)*(AO1013=$AO$6:$AO$3326)*(ROW($W$6:$W$3326)&lt;&gt;ROW(W1013))*((R1013=0)*($R$6:$R$3326&gt;0)+(R1013&gt;0)*($R$6:$R$3326=0)))&gt;0,"SALONES UNIDOS",IF(SUMPRODUCT((W1013=$W$6:$W$3326)*(AH1013=$AH$6:$AH$3326)*((AN1013&lt;$AO$6:$AO$3326)*(AO1013&gt;$AN$6:$AN$3326))*(ROW($W$6:$W$3326)&lt;&gt;ROW(W1013)))&gt;0,"CRUZADO","Sin cruce")))</f>
        <v>Sin cruce</v>
      </c>
      <c r="AQ1013" s="97" t="str">
        <f t="shared" si="577"/>
        <v>IN7PRINCIPALC</v>
      </c>
      <c r="AR1013" s="97" t="str" cm="1">
        <f t="array" ref="AR1013">IF(AQ1013="","",IF(SUMPRODUCT((AQ1013=$AQ$6:$AQ$3326)*(AH1013=$AH$6:$AH$3326)*(AN1013=$AN$6:$AN$3326)*(AO1013=$AO$6:$AO$3326)*(ROW($AQ$6:$AQ$3326)&lt;&gt;ROW(AQ1013))*((R1013=0)*($R$6:$R$3326&gt;0)+(R1013&gt;0)*($R$6:$R$3326=0)))&gt;0,"SALONES UNIDOS",IF(SUMPRODUCT((AQ1013=$AQ$6:$AQ$3326)*(AH1013=$AH$6:$AH$3326)*((AN1013&lt;$AO$6:$AO$3326)*(AO1013&gt;$AN$6:$AN$3326))*(ROW($AQ$6:$AQ$3326)&lt;&gt;ROW(AQ1013)))&gt;0,"CRUZADO","Sin cruce")))</f>
        <v>Sin cruce</v>
      </c>
    </row>
    <row r="1014" spans="3:44" ht="15.6" hidden="1" customHeight="1" x14ac:dyDescent="0.2">
      <c r="C1014" s="12" t="s">
        <v>639</v>
      </c>
      <c r="D1014" s="94" t="s">
        <v>958</v>
      </c>
      <c r="E1014" s="94">
        <v>20261</v>
      </c>
      <c r="F1014" s="12" t="s">
        <v>23</v>
      </c>
      <c r="G1014" s="12" t="s">
        <v>20</v>
      </c>
      <c r="H1014" s="12" t="s">
        <v>57</v>
      </c>
      <c r="I1014" s="12">
        <v>7</v>
      </c>
      <c r="J1014" s="12" t="s">
        <v>32</v>
      </c>
      <c r="K1014" s="95" t="s">
        <v>1000</v>
      </c>
      <c r="L1014" s="67" t="s">
        <v>1001</v>
      </c>
      <c r="M1014" s="94" t="s">
        <v>643</v>
      </c>
      <c r="N1014" s="94" t="s">
        <v>644</v>
      </c>
      <c r="O1014" s="12" t="s">
        <v>512</v>
      </c>
      <c r="P1014" s="94">
        <v>3</v>
      </c>
      <c r="Q1014" s="94">
        <v>2</v>
      </c>
      <c r="R1014" s="112">
        <v>5</v>
      </c>
      <c r="S1014" s="94">
        <v>4</v>
      </c>
      <c r="T1014" s="39"/>
      <c r="U1014" s="24">
        <v>20</v>
      </c>
      <c r="V1014" s="24" t="str">
        <f>IF(W1014="","",IFERROR(INDEX(#REF!,MATCH(W1014,#REF!,0)),"NUEVO"))</f>
        <v>NUEVO</v>
      </c>
      <c r="W1014" s="96" t="s">
        <v>205</v>
      </c>
      <c r="X1014" s="49" t="s">
        <v>96</v>
      </c>
      <c r="Y1014" s="94" t="s">
        <v>646</v>
      </c>
      <c r="Z1014" s="94" t="s">
        <v>647</v>
      </c>
      <c r="AA1014" s="94" t="s">
        <v>16</v>
      </c>
      <c r="AB1014" s="94" t="s">
        <v>805</v>
      </c>
      <c r="AC1014" s="94"/>
      <c r="AD1014" s="94"/>
      <c r="AE1014" s="94"/>
      <c r="AF1014" s="94" t="s">
        <v>646</v>
      </c>
      <c r="AG1014" s="24" t="str">
        <f t="shared" ref="AG1014:AG1079" si="588">IF(AND(P1014&gt;0,Q1014&gt;0),"TP",IF(AND(P1014&gt;0,Q1014=0),"T","P"))</f>
        <v>TP</v>
      </c>
      <c r="AH1014" s="94">
        <v>4</v>
      </c>
      <c r="AI1014" s="94">
        <v>19</v>
      </c>
      <c r="AJ1014" s="94">
        <v>20</v>
      </c>
      <c r="AK1014" s="94">
        <v>23</v>
      </c>
      <c r="AL1014" s="94">
        <v>30</v>
      </c>
      <c r="AM1014" s="24">
        <f t="shared" si="569"/>
        <v>5.0000000000000044</v>
      </c>
      <c r="AN1014" s="97">
        <f t="shared" si="570"/>
        <v>0.80555555555555547</v>
      </c>
      <c r="AO1014" s="97">
        <f t="shared" si="571"/>
        <v>0.97916666666666674</v>
      </c>
      <c r="AP1014" s="24" t="str" cm="1">
        <f t="array" ref="AP1014">IF(W1014="","",IF(SUMPRODUCT((W1014=$W$6:$W$3326)*(AH1014=$AH$6:$AH$3326)*(AN1014=$AN$6:$AN$3326)*(AO1014=$AO$6:$AO$3326)*(ROW($W$6:$W$3326)&lt;&gt;ROW(W1014))*((R1014=0)*($R$6:$R$3326&gt;0)+(R1014&gt;0)*($R$6:$R$3326=0)))&gt;0,"SALONES UNIDOS",IF(SUMPRODUCT((W1014=$W$6:$W$3326)*(AH1014=$AH$6:$AH$3326)*((AN1014&lt;$AO$6:$AO$3326)*(AO1014&gt;$AN$6:$AN$3326))*(ROW($W$6:$W$3326)&lt;&gt;ROW(W1014)))&gt;0,"CRUZADO","Sin cruce")))</f>
        <v>Sin cruce</v>
      </c>
      <c r="AQ1014" s="97" t="str">
        <f t="shared" si="577"/>
        <v>IN7PRINCIPALC</v>
      </c>
      <c r="AR1014" s="97" t="str" cm="1">
        <f t="array" ref="AR1014">IF(AQ1014="","",IF(SUMPRODUCT((AQ1014=$AQ$6:$AQ$3326)*(AH1014=$AH$6:$AH$3326)*(AN1014=$AN$6:$AN$3326)*(AO1014=$AO$6:$AO$3326)*(ROW($AQ$6:$AQ$3326)&lt;&gt;ROW(AQ1014))*((R1014=0)*($R$6:$R$3326&gt;0)+(R1014&gt;0)*($R$6:$R$3326=0)))&gt;0,"SALONES UNIDOS",IF(SUMPRODUCT((AQ1014=$AQ$6:$AQ$3326)*(AH1014=$AH$6:$AH$3326)*((AN1014&lt;$AO$6:$AO$3326)*(AO1014&gt;$AN$6:$AN$3326))*(ROW($AQ$6:$AQ$3326)&lt;&gt;ROW(AQ1014)))&gt;0,"CRUZADO","Sin cruce")))</f>
        <v>Sin cruce</v>
      </c>
    </row>
    <row r="1015" spans="3:44" ht="15.6" hidden="1" customHeight="1" x14ac:dyDescent="0.2">
      <c r="C1015" s="12" t="s">
        <v>639</v>
      </c>
      <c r="D1015" s="94" t="s">
        <v>958</v>
      </c>
      <c r="E1015" s="94">
        <v>20261</v>
      </c>
      <c r="F1015" s="12" t="s">
        <v>23</v>
      </c>
      <c r="G1015" s="12" t="s">
        <v>20</v>
      </c>
      <c r="H1015" s="12" t="s">
        <v>57</v>
      </c>
      <c r="I1015" s="12">
        <v>7</v>
      </c>
      <c r="J1015" s="12" t="s">
        <v>32</v>
      </c>
      <c r="K1015" s="95" t="s">
        <v>1002</v>
      </c>
      <c r="L1015" s="67" t="s">
        <v>841</v>
      </c>
      <c r="M1015" s="94" t="s">
        <v>658</v>
      </c>
      <c r="N1015" s="94" t="s">
        <v>644</v>
      </c>
      <c r="O1015" s="12" t="s">
        <v>521</v>
      </c>
      <c r="P1015" s="94">
        <v>2</v>
      </c>
      <c r="Q1015" s="94">
        <v>2</v>
      </c>
      <c r="R1015" s="112">
        <v>4</v>
      </c>
      <c r="S1015" s="94">
        <v>3</v>
      </c>
      <c r="T1015" s="39"/>
      <c r="U1015" s="24">
        <v>20</v>
      </c>
      <c r="V1015" s="24" t="str">
        <f>IF(W1015="","",IFERROR(INDEX(#REF!,MATCH(W1015,#REF!,0)),"NUEVO"))</f>
        <v>NUEVO</v>
      </c>
      <c r="W1015" s="96" t="s">
        <v>109</v>
      </c>
      <c r="X1015" s="49" t="s">
        <v>95</v>
      </c>
      <c r="Y1015" s="94" t="s">
        <v>646</v>
      </c>
      <c r="Z1015" s="94" t="s">
        <v>647</v>
      </c>
      <c r="AA1015" s="94"/>
      <c r="AB1015" s="94"/>
      <c r="AC1015" s="94"/>
      <c r="AD1015" s="94"/>
      <c r="AE1015" s="94"/>
      <c r="AF1015" s="94" t="s">
        <v>646</v>
      </c>
      <c r="AG1015" s="24" t="str">
        <f t="shared" si="588"/>
        <v>TP</v>
      </c>
      <c r="AH1015" s="94">
        <v>6</v>
      </c>
      <c r="AI1015" s="94">
        <v>18</v>
      </c>
      <c r="AJ1015" s="94">
        <v>30</v>
      </c>
      <c r="AK1015" s="94">
        <v>21</v>
      </c>
      <c r="AL1015" s="94">
        <v>50</v>
      </c>
      <c r="AM1015" s="24">
        <f t="shared" si="569"/>
        <v>3.9999999999999987</v>
      </c>
      <c r="AN1015" s="97">
        <f t="shared" si="570"/>
        <v>0.77083333333333337</v>
      </c>
      <c r="AO1015" s="97">
        <f t="shared" si="571"/>
        <v>0.90972222222222221</v>
      </c>
      <c r="AP1015" s="24" t="str" cm="1">
        <f t="array" ref="AP1015">IF(W1015="","",IF(SUMPRODUCT((W1015=$W$6:$W$3326)*(AH1015=$AH$6:$AH$3326)*(AN1015=$AN$6:$AN$3326)*(AO1015=$AO$6:$AO$3326)*(ROW($W$6:$W$3326)&lt;&gt;ROW(W1015))*((R1015=0)*($R$6:$R$3326&gt;0)+(R1015&gt;0)*($R$6:$R$3326=0)))&gt;0,"SALONES UNIDOS",IF(SUMPRODUCT((W1015=$W$6:$W$3326)*(AH1015=$AH$6:$AH$3326)*((AN1015&lt;$AO$6:$AO$3326)*(AO1015&gt;$AN$6:$AN$3326))*(ROW($W$6:$W$3326)&lt;&gt;ROW(W1015)))&gt;0,"CRUZADO","Sin cruce")))</f>
        <v>Sin cruce</v>
      </c>
      <c r="AQ1015" s="97" t="str">
        <f t="shared" si="577"/>
        <v>IN7PRINCIPALC</v>
      </c>
      <c r="AR1015" s="97" t="str" cm="1">
        <f t="array" ref="AR1015">IF(AQ1015="","",IF(SUMPRODUCT((AQ1015=$AQ$6:$AQ$3326)*(AH1015=$AH$6:$AH$3326)*(AN1015=$AN$6:$AN$3326)*(AO1015=$AO$6:$AO$3326)*(ROW($AQ$6:$AQ$3326)&lt;&gt;ROW(AQ1015))*((R1015=0)*($R$6:$R$3326&gt;0)+(R1015&gt;0)*($R$6:$R$3326=0)))&gt;0,"SALONES UNIDOS",IF(SUMPRODUCT((AQ1015=$AQ$6:$AQ$3326)*(AH1015=$AH$6:$AH$3326)*((AN1015&lt;$AO$6:$AO$3326)*(AO1015&gt;$AN$6:$AN$3326))*(ROW($AQ$6:$AQ$3326)&lt;&gt;ROW(AQ1015)))&gt;0,"CRUZADO","Sin cruce")))</f>
        <v>Sin cruce</v>
      </c>
    </row>
    <row r="1016" spans="3:44" ht="15.6" hidden="1" customHeight="1" x14ac:dyDescent="0.2">
      <c r="C1016" s="12" t="s">
        <v>639</v>
      </c>
      <c r="D1016" s="94" t="s">
        <v>958</v>
      </c>
      <c r="E1016" s="94">
        <v>20261</v>
      </c>
      <c r="F1016" s="12" t="s">
        <v>23</v>
      </c>
      <c r="G1016" s="12" t="s">
        <v>20</v>
      </c>
      <c r="H1016" s="12" t="s">
        <v>57</v>
      </c>
      <c r="I1016" s="12">
        <v>7</v>
      </c>
      <c r="J1016" s="12" t="s">
        <v>41</v>
      </c>
      <c r="K1016" s="95" t="s">
        <v>992</v>
      </c>
      <c r="L1016" s="67" t="s">
        <v>993</v>
      </c>
      <c r="M1016" s="94" t="s">
        <v>643</v>
      </c>
      <c r="N1016" s="94" t="s">
        <v>644</v>
      </c>
      <c r="O1016" s="12" t="s">
        <v>512</v>
      </c>
      <c r="P1016" s="94">
        <v>3</v>
      </c>
      <c r="Q1016" s="94">
        <v>2</v>
      </c>
      <c r="R1016" s="112">
        <v>5</v>
      </c>
      <c r="S1016" s="94">
        <v>4</v>
      </c>
      <c r="T1016" s="39"/>
      <c r="U1016" s="24">
        <v>20</v>
      </c>
      <c r="V1016" s="24" t="str">
        <f>IF(W1016="","",IFERROR(INDEX(#REF!,MATCH(W1016,#REF!,0)),"NUEVO"))</f>
        <v>NUEVO</v>
      </c>
      <c r="W1016" s="80" t="s">
        <v>478</v>
      </c>
      <c r="X1016" s="49" t="s">
        <v>892</v>
      </c>
      <c r="Y1016" s="94" t="s">
        <v>646</v>
      </c>
      <c r="Z1016" s="94" t="s">
        <v>647</v>
      </c>
      <c r="AA1016" s="94" t="s">
        <v>16</v>
      </c>
      <c r="AB1016" s="94" t="s">
        <v>817</v>
      </c>
      <c r="AC1016" s="94"/>
      <c r="AD1016" s="94"/>
      <c r="AE1016" s="94"/>
      <c r="AF1016" s="94" t="s">
        <v>646</v>
      </c>
      <c r="AG1016" s="24" t="str">
        <f t="shared" si="588"/>
        <v>TP</v>
      </c>
      <c r="AH1016" s="94">
        <v>5</v>
      </c>
      <c r="AI1016" s="94">
        <v>8</v>
      </c>
      <c r="AJ1016" s="94">
        <v>30</v>
      </c>
      <c r="AK1016" s="94">
        <v>12</v>
      </c>
      <c r="AL1016" s="94">
        <v>40</v>
      </c>
      <c r="AM1016" s="24">
        <f t="shared" si="569"/>
        <v>5.0000000000000009</v>
      </c>
      <c r="AN1016" s="97">
        <f t="shared" si="570"/>
        <v>0.35416666666666663</v>
      </c>
      <c r="AO1016" s="97">
        <f t="shared" si="571"/>
        <v>0.52777777777777779</v>
      </c>
      <c r="AP1016" s="24" t="str" cm="1">
        <f t="array" ref="AP1016">IF(W1016="","",IF(SUMPRODUCT((W1016=$W$6:$W$3326)*(AH1016=$AH$6:$AH$3326)*(AN1016=$AN$6:$AN$3326)*(AO1016=$AO$6:$AO$3326)*(ROW($W$6:$W$3326)&lt;&gt;ROW(W1016))*((R1016=0)*($R$6:$R$3326&gt;0)+(R1016&gt;0)*($R$6:$R$3326=0)))&gt;0,"SALONES UNIDOS",IF(SUMPRODUCT((W1016=$W$6:$W$3326)*(AH1016=$AH$6:$AH$3326)*((AN1016&lt;$AO$6:$AO$3326)*(AO1016&gt;$AN$6:$AN$3326))*(ROW($W$6:$W$3326)&lt;&gt;ROW(W1016)))&gt;0,"CRUZADO","Sin cruce")))</f>
        <v>Sin cruce</v>
      </c>
      <c r="AQ1016" s="97" t="str">
        <f t="shared" si="577"/>
        <v>IN7PRINCIPALD</v>
      </c>
      <c r="AR1016" s="97" t="str" cm="1">
        <f t="array" ref="AR1016">IF(AQ1016="","",IF(SUMPRODUCT((AQ1016=$AQ$6:$AQ$3326)*(AH1016=$AH$6:$AH$3326)*(AN1016=$AN$6:$AN$3326)*(AO1016=$AO$6:$AO$3326)*(ROW($AQ$6:$AQ$3326)&lt;&gt;ROW(AQ1016))*((R1016=0)*($R$6:$R$3326&gt;0)+(R1016&gt;0)*($R$6:$R$3326=0)))&gt;0,"SALONES UNIDOS",IF(SUMPRODUCT((AQ1016=$AQ$6:$AQ$3326)*(AH1016=$AH$6:$AH$3326)*((AN1016&lt;$AO$6:$AO$3326)*(AO1016&gt;$AN$6:$AN$3326))*(ROW($AQ$6:$AQ$3326)&lt;&gt;ROW(AQ1016)))&gt;0,"CRUZADO","Sin cruce")))</f>
        <v>Sin cruce</v>
      </c>
    </row>
    <row r="1017" spans="3:44" ht="15.6" hidden="1" customHeight="1" x14ac:dyDescent="0.2">
      <c r="C1017" s="12" t="s">
        <v>639</v>
      </c>
      <c r="D1017" s="94" t="s">
        <v>958</v>
      </c>
      <c r="E1017" s="94">
        <v>20261</v>
      </c>
      <c r="F1017" s="12" t="s">
        <v>23</v>
      </c>
      <c r="G1017" s="12" t="s">
        <v>20</v>
      </c>
      <c r="H1017" s="12" t="s">
        <v>57</v>
      </c>
      <c r="I1017" s="12">
        <v>7</v>
      </c>
      <c r="J1017" s="12" t="s">
        <v>41</v>
      </c>
      <c r="K1017" s="95" t="s">
        <v>994</v>
      </c>
      <c r="L1017" s="67" t="s">
        <v>995</v>
      </c>
      <c r="M1017" s="94" t="s">
        <v>643</v>
      </c>
      <c r="N1017" s="94" t="s">
        <v>644</v>
      </c>
      <c r="O1017" s="12" t="s">
        <v>512</v>
      </c>
      <c r="P1017" s="94">
        <v>2</v>
      </c>
      <c r="Q1017" s="94">
        <v>0</v>
      </c>
      <c r="R1017" s="112">
        <v>2</v>
      </c>
      <c r="S1017" s="94">
        <v>4</v>
      </c>
      <c r="T1017" s="39"/>
      <c r="U1017" s="24">
        <v>20</v>
      </c>
      <c r="V1017" s="24" t="str">
        <f>IF(W1017="","",IFERROR(INDEX(#REF!,MATCH(W1017,#REF!,0)),"NUEVO"))</f>
        <v>NUEVO</v>
      </c>
      <c r="W1017" s="96" t="s">
        <v>349</v>
      </c>
      <c r="X1017" s="49" t="s">
        <v>892</v>
      </c>
      <c r="Y1017" s="94" t="s">
        <v>700</v>
      </c>
      <c r="Z1017" s="94" t="s">
        <v>647</v>
      </c>
      <c r="AA1017" s="94" t="s">
        <v>16</v>
      </c>
      <c r="AB1017" s="94" t="s">
        <v>1189</v>
      </c>
      <c r="AC1017" s="94"/>
      <c r="AD1017" s="94"/>
      <c r="AE1017" s="94"/>
      <c r="AF1017" s="94" t="s">
        <v>700</v>
      </c>
      <c r="AG1017" s="24" t="str">
        <f t="shared" ref="AG1017" si="589">IF(AND(P1017&gt;0,Q1017&gt;0),"TP",IF(AND(P1017&gt;0,Q1017=0),"T","P"))</f>
        <v>T</v>
      </c>
      <c r="AH1017" s="94">
        <v>1</v>
      </c>
      <c r="AI1017" s="94">
        <v>8</v>
      </c>
      <c r="AJ1017" s="94">
        <v>30</v>
      </c>
      <c r="AK1017" s="94">
        <v>10</v>
      </c>
      <c r="AL1017" s="94">
        <v>10</v>
      </c>
      <c r="AM1017" s="24">
        <f t="shared" ref="AM1017" si="590">IF(R1017=0,0,IF(AI1017="",R1017,IF(X1017="HIBRIDO VIRTUAL",0,((((AK1017/24)+(AL1017/1440))-((AI1017/24)+(AJ1017/1440)))*1440/50))))</f>
        <v>2.0000000000000009</v>
      </c>
      <c r="AN1017" s="97">
        <f t="shared" ref="AN1017" si="591">AI1017/24+AJ1017/1440</f>
        <v>0.35416666666666663</v>
      </c>
      <c r="AO1017" s="97">
        <f t="shared" ref="AO1017" si="592">AK1017/24+AL1017/1440</f>
        <v>0.4236111111111111</v>
      </c>
      <c r="AP1017" s="24" t="str" cm="1">
        <f t="array" ref="AP1017">IF(W1017="","",IF(SUMPRODUCT((W1017=$W$6:$W$3326)*(AH1017=$AH$6:$AH$3326)*(AN1017=$AN$6:$AN$3326)*(AO1017=$AO$6:$AO$3326)*(ROW($W$6:$W$3326)&lt;&gt;ROW(W1017))*((R1017=0)*($R$6:$R$3326&gt;0)+(R1017&gt;0)*($R$6:$R$3326=0)))&gt;0,"SALONES UNIDOS",IF(SUMPRODUCT((W1017=$W$6:$W$3326)*(AH1017=$AH$6:$AH$3326)*((AN1017&lt;$AO$6:$AO$3326)*(AO1017&gt;$AN$6:$AN$3326))*(ROW($W$6:$W$3326)&lt;&gt;ROW(W1017)))&gt;0,"CRUZADO","Sin cruce")))</f>
        <v>Sin cruce</v>
      </c>
      <c r="AQ1017" s="97" t="str">
        <f t="shared" ref="AQ1017" si="593">TRIM(CONCATENATE(H1017,I1017,F1017,J1017))</f>
        <v>IN7PRINCIPALD</v>
      </c>
      <c r="AR1017" s="97" t="str" cm="1">
        <f t="array" ref="AR1017">IF(AQ1017="","",IF(SUMPRODUCT((AQ1017=$AQ$6:$AQ$3326)*(AH1017=$AH$6:$AH$3326)*(AN1017=$AN$6:$AN$3326)*(AO1017=$AO$6:$AO$3326)*(ROW($AQ$6:$AQ$3326)&lt;&gt;ROW(AQ1017))*((R1017=0)*($R$6:$R$3326&gt;0)+(R1017&gt;0)*($R$6:$R$3326=0)))&gt;0,"SALONES UNIDOS",IF(SUMPRODUCT((AQ1017=$AQ$6:$AQ$3326)*(AH1017=$AH$6:$AH$3326)*((AN1017&lt;$AO$6:$AO$3326)*(AO1017&gt;$AN$6:$AN$3326))*(ROW($AQ$6:$AQ$3326)&lt;&gt;ROW(AQ1017)))&gt;0,"CRUZADO","Sin cruce")))</f>
        <v>Sin cruce</v>
      </c>
    </row>
    <row r="1018" spans="3:44" ht="15.6" hidden="1" customHeight="1" x14ac:dyDescent="0.2">
      <c r="C1018" s="12" t="s">
        <v>639</v>
      </c>
      <c r="D1018" s="94" t="s">
        <v>958</v>
      </c>
      <c r="E1018" s="94">
        <v>20261</v>
      </c>
      <c r="F1018" s="12" t="s">
        <v>23</v>
      </c>
      <c r="G1018" s="12" t="s">
        <v>20</v>
      </c>
      <c r="H1018" s="12" t="s">
        <v>57</v>
      </c>
      <c r="I1018" s="12">
        <v>7</v>
      </c>
      <c r="J1018" s="12" t="s">
        <v>41</v>
      </c>
      <c r="K1018" s="95" t="s">
        <v>994</v>
      </c>
      <c r="L1018" s="67" t="s">
        <v>995</v>
      </c>
      <c r="M1018" s="94" t="s">
        <v>643</v>
      </c>
      <c r="N1018" s="94" t="s">
        <v>644</v>
      </c>
      <c r="O1018" s="12" t="s">
        <v>512</v>
      </c>
      <c r="P1018" s="94">
        <v>0</v>
      </c>
      <c r="Q1018" s="94">
        <v>4</v>
      </c>
      <c r="R1018" s="112">
        <v>4</v>
      </c>
      <c r="S1018" s="94">
        <v>4</v>
      </c>
      <c r="T1018" s="39"/>
      <c r="U1018" s="24">
        <v>20</v>
      </c>
      <c r="V1018" s="24" t="str">
        <f>IF(W1018="","",IFERROR(INDEX(#REF!,MATCH(W1018,#REF!,0)),"NUEVO"))</f>
        <v>NUEVO</v>
      </c>
      <c r="W1018" s="96" t="s">
        <v>349</v>
      </c>
      <c r="X1018" s="49" t="s">
        <v>892</v>
      </c>
      <c r="Y1018" s="94" t="s">
        <v>700</v>
      </c>
      <c r="Z1018" s="94" t="s">
        <v>647</v>
      </c>
      <c r="AA1018" s="94"/>
      <c r="AB1018" s="94"/>
      <c r="AC1018" s="94"/>
      <c r="AD1018" s="94" t="s">
        <v>1246</v>
      </c>
      <c r="AE1018" s="94"/>
      <c r="AF1018" s="94" t="s">
        <v>700</v>
      </c>
      <c r="AG1018" s="24" t="str">
        <f t="shared" si="588"/>
        <v>P</v>
      </c>
      <c r="AH1018" s="94">
        <v>1</v>
      </c>
      <c r="AI1018" s="94">
        <v>10</v>
      </c>
      <c r="AJ1018" s="94">
        <v>10</v>
      </c>
      <c r="AK1018" s="94">
        <v>13</v>
      </c>
      <c r="AL1018" s="94">
        <v>30</v>
      </c>
      <c r="AM1018" s="24">
        <f t="shared" si="569"/>
        <v>4</v>
      </c>
      <c r="AN1018" s="97">
        <f t="shared" si="570"/>
        <v>0.4236111111111111</v>
      </c>
      <c r="AO1018" s="97">
        <f t="shared" si="571"/>
        <v>0.5625</v>
      </c>
      <c r="AP1018" s="24" t="str" cm="1">
        <f t="array" ref="AP1018">IF(W1018="","",IF(SUMPRODUCT((W1018=$W$6:$W$3326)*(AH1018=$AH$6:$AH$3326)*(AN1018=$AN$6:$AN$3326)*(AO1018=$AO$6:$AO$3326)*(ROW($W$6:$W$3326)&lt;&gt;ROW(W1018))*((R1018=0)*($R$6:$R$3326&gt;0)+(R1018&gt;0)*($R$6:$R$3326=0)))&gt;0,"SALONES UNIDOS",IF(SUMPRODUCT((W1018=$W$6:$W$3326)*(AH1018=$AH$6:$AH$3326)*((AN1018&lt;$AO$6:$AO$3326)*(AO1018&gt;$AN$6:$AN$3326))*(ROW($W$6:$W$3326)&lt;&gt;ROW(W1018)))&gt;0,"CRUZADO","Sin cruce")))</f>
        <v>Sin cruce</v>
      </c>
      <c r="AQ1018" s="97" t="str">
        <f t="shared" si="577"/>
        <v>IN7PRINCIPALD</v>
      </c>
      <c r="AR1018" s="97" t="str" cm="1">
        <f t="array" ref="AR1018">IF(AQ1018="","",IF(SUMPRODUCT((AQ1018=$AQ$6:$AQ$3326)*(AH1018=$AH$6:$AH$3326)*(AN1018=$AN$6:$AN$3326)*(AO1018=$AO$6:$AO$3326)*(ROW($AQ$6:$AQ$3326)&lt;&gt;ROW(AQ1018))*((R1018=0)*($R$6:$R$3326&gt;0)+(R1018&gt;0)*($R$6:$R$3326=0)))&gt;0,"SALONES UNIDOS",IF(SUMPRODUCT((AQ1018=$AQ$6:$AQ$3326)*(AH1018=$AH$6:$AH$3326)*((AN1018&lt;$AO$6:$AO$3326)*(AO1018&gt;$AN$6:$AN$3326))*(ROW($AQ$6:$AQ$3326)&lt;&gt;ROW(AQ1018)))&gt;0,"CRUZADO","Sin cruce")))</f>
        <v>Sin cruce</v>
      </c>
    </row>
    <row r="1019" spans="3:44" ht="15.6" hidden="1" customHeight="1" x14ac:dyDescent="0.2">
      <c r="C1019" s="12" t="s">
        <v>639</v>
      </c>
      <c r="D1019" s="94" t="s">
        <v>958</v>
      </c>
      <c r="E1019" s="94">
        <v>20261</v>
      </c>
      <c r="F1019" s="12" t="s">
        <v>23</v>
      </c>
      <c r="G1019" s="12" t="s">
        <v>20</v>
      </c>
      <c r="H1019" s="12" t="s">
        <v>57</v>
      </c>
      <c r="I1019" s="12">
        <v>7</v>
      </c>
      <c r="J1019" s="12" t="s">
        <v>41</v>
      </c>
      <c r="K1019" s="95" t="s">
        <v>996</v>
      </c>
      <c r="L1019" s="67" t="s">
        <v>997</v>
      </c>
      <c r="M1019" s="94" t="s">
        <v>658</v>
      </c>
      <c r="N1019" s="94" t="s">
        <v>644</v>
      </c>
      <c r="O1019" s="12" t="s">
        <v>521</v>
      </c>
      <c r="P1019" s="94">
        <v>4</v>
      </c>
      <c r="Q1019" s="94">
        <v>2</v>
      </c>
      <c r="R1019" s="112">
        <v>6</v>
      </c>
      <c r="S1019" s="94">
        <v>5</v>
      </c>
      <c r="T1019" s="39"/>
      <c r="U1019" s="24">
        <v>20</v>
      </c>
      <c r="V1019" s="24" t="str">
        <f>IF(W1019="","",IFERROR(INDEX(#REF!,MATCH(W1019,#REF!,0)),"NUEVO"))</f>
        <v>NUEVO</v>
      </c>
      <c r="W1019" s="96" t="s">
        <v>233</v>
      </c>
      <c r="X1019" s="49" t="s">
        <v>95</v>
      </c>
      <c r="Y1019" s="94" t="s">
        <v>646</v>
      </c>
      <c r="Z1019" s="94" t="s">
        <v>647</v>
      </c>
      <c r="AA1019" s="94"/>
      <c r="AB1019" s="94"/>
      <c r="AC1019" s="94"/>
      <c r="AD1019" s="94"/>
      <c r="AE1019" s="94"/>
      <c r="AF1019" s="94" t="s">
        <v>646</v>
      </c>
      <c r="AG1019" s="24" t="str">
        <f t="shared" si="588"/>
        <v>TP</v>
      </c>
      <c r="AH1019" s="94">
        <v>5</v>
      </c>
      <c r="AI1019" s="94">
        <v>18</v>
      </c>
      <c r="AJ1019" s="94">
        <v>30</v>
      </c>
      <c r="AK1019" s="94">
        <v>23</v>
      </c>
      <c r="AL1019" s="94">
        <v>30</v>
      </c>
      <c r="AM1019" s="24">
        <f t="shared" si="569"/>
        <v>6.0000000000000009</v>
      </c>
      <c r="AN1019" s="97">
        <f t="shared" si="570"/>
        <v>0.77083333333333337</v>
      </c>
      <c r="AO1019" s="97">
        <f t="shared" si="571"/>
        <v>0.97916666666666674</v>
      </c>
      <c r="AP1019" s="24" t="str" cm="1">
        <f t="array" ref="AP1019">IF(W1019="","",IF(SUMPRODUCT((W1019=$W$6:$W$3326)*(AH1019=$AH$6:$AH$3326)*(AN1019=$AN$6:$AN$3326)*(AO1019=$AO$6:$AO$3326)*(ROW($W$6:$W$3326)&lt;&gt;ROW(W1019))*((R1019=0)*($R$6:$R$3326&gt;0)+(R1019&gt;0)*($R$6:$R$3326=0)))&gt;0,"SALONES UNIDOS",IF(SUMPRODUCT((W1019=$W$6:$W$3326)*(AH1019=$AH$6:$AH$3326)*((AN1019&lt;$AO$6:$AO$3326)*(AO1019&gt;$AN$6:$AN$3326))*(ROW($W$6:$W$3326)&lt;&gt;ROW(W1019)))&gt;0,"CRUZADO","Sin cruce")))</f>
        <v>Sin cruce</v>
      </c>
      <c r="AQ1019" s="97" t="str">
        <f t="shared" si="577"/>
        <v>IN7PRINCIPALD</v>
      </c>
      <c r="AR1019" s="97" t="str" cm="1">
        <f t="array" ref="AR1019">IF(AQ1019="","",IF(SUMPRODUCT((AQ1019=$AQ$6:$AQ$3326)*(AH1019=$AH$6:$AH$3326)*(AN1019=$AN$6:$AN$3326)*(AO1019=$AO$6:$AO$3326)*(ROW($AQ$6:$AQ$3326)&lt;&gt;ROW(AQ1019))*((R1019=0)*($R$6:$R$3326&gt;0)+(R1019&gt;0)*($R$6:$R$3326=0)))&gt;0,"SALONES UNIDOS",IF(SUMPRODUCT((AQ1019=$AQ$6:$AQ$3326)*(AH1019=$AH$6:$AH$3326)*((AN1019&lt;$AO$6:$AO$3326)*(AO1019&gt;$AN$6:$AN$3326))*(ROW($AQ$6:$AQ$3326)&lt;&gt;ROW(AQ1019)))&gt;0,"CRUZADO","Sin cruce")))</f>
        <v>Sin cruce</v>
      </c>
    </row>
    <row r="1020" spans="3:44" ht="15.6" hidden="1" customHeight="1" x14ac:dyDescent="0.2">
      <c r="C1020" s="12" t="s">
        <v>639</v>
      </c>
      <c r="D1020" s="94" t="s">
        <v>958</v>
      </c>
      <c r="E1020" s="94">
        <v>20261</v>
      </c>
      <c r="F1020" s="12" t="s">
        <v>23</v>
      </c>
      <c r="G1020" s="12" t="s">
        <v>20</v>
      </c>
      <c r="H1020" s="12" t="s">
        <v>57</v>
      </c>
      <c r="I1020" s="12">
        <v>7</v>
      </c>
      <c r="J1020" s="12" t="s">
        <v>41</v>
      </c>
      <c r="K1020" s="95" t="s">
        <v>998</v>
      </c>
      <c r="L1020" s="67" t="s">
        <v>999</v>
      </c>
      <c r="M1020" s="94" t="s">
        <v>643</v>
      </c>
      <c r="N1020" s="94" t="s">
        <v>644</v>
      </c>
      <c r="O1020" s="12" t="s">
        <v>521</v>
      </c>
      <c r="P1020" s="94">
        <v>2</v>
      </c>
      <c r="Q1020" s="94">
        <v>4</v>
      </c>
      <c r="R1020" s="112">
        <v>6</v>
      </c>
      <c r="S1020" s="94">
        <v>4</v>
      </c>
      <c r="T1020" s="39"/>
      <c r="U1020" s="24">
        <v>20</v>
      </c>
      <c r="V1020" s="24" t="str">
        <f>IF(W1020="","",IFERROR(INDEX(#REF!,MATCH(W1020,#REF!,0)),"NUEVO"))</f>
        <v>NUEVO</v>
      </c>
      <c r="W1020" s="96" t="s">
        <v>313</v>
      </c>
      <c r="X1020" s="49" t="s">
        <v>95</v>
      </c>
      <c r="Y1020" s="94" t="s">
        <v>646</v>
      </c>
      <c r="Z1020" s="94" t="s">
        <v>647</v>
      </c>
      <c r="AA1020" s="94"/>
      <c r="AB1020" s="94"/>
      <c r="AC1020" s="94"/>
      <c r="AD1020" s="94"/>
      <c r="AE1020" s="94"/>
      <c r="AF1020" s="94" t="s">
        <v>646</v>
      </c>
      <c r="AG1020" s="24" t="str">
        <f t="shared" si="588"/>
        <v>TP</v>
      </c>
      <c r="AH1020" s="94">
        <v>3</v>
      </c>
      <c r="AI1020" s="94">
        <v>14</v>
      </c>
      <c r="AJ1020" s="94">
        <v>20</v>
      </c>
      <c r="AK1020" s="94">
        <v>19</v>
      </c>
      <c r="AL1020" s="94">
        <v>20</v>
      </c>
      <c r="AM1020" s="24">
        <f t="shared" si="569"/>
        <v>5.9999999999999973</v>
      </c>
      <c r="AN1020" s="97">
        <f t="shared" si="570"/>
        <v>0.59722222222222221</v>
      </c>
      <c r="AO1020" s="97">
        <f t="shared" si="571"/>
        <v>0.80555555555555547</v>
      </c>
      <c r="AP1020" s="24" t="str" cm="1">
        <f t="array" ref="AP1020">IF(W1020="","",IF(SUMPRODUCT((W1020=$W$6:$W$3326)*(AH1020=$AH$6:$AH$3326)*(AN1020=$AN$6:$AN$3326)*(AO1020=$AO$6:$AO$3326)*(ROW($W$6:$W$3326)&lt;&gt;ROW(W1020))*((R1020=0)*($R$6:$R$3326&gt;0)+(R1020&gt;0)*($R$6:$R$3326=0)))&gt;0,"SALONES UNIDOS",IF(SUMPRODUCT((W1020=$W$6:$W$3326)*(AH1020=$AH$6:$AH$3326)*((AN1020&lt;$AO$6:$AO$3326)*(AO1020&gt;$AN$6:$AN$3326))*(ROW($W$6:$W$3326)&lt;&gt;ROW(W1020)))&gt;0,"CRUZADO","Sin cruce")))</f>
        <v>Sin cruce</v>
      </c>
      <c r="AQ1020" s="97" t="str">
        <f t="shared" si="577"/>
        <v>IN7PRINCIPALD</v>
      </c>
      <c r="AR1020" s="97" t="str" cm="1">
        <f t="array" ref="AR1020">IF(AQ1020="","",IF(SUMPRODUCT((AQ1020=$AQ$6:$AQ$3326)*(AH1020=$AH$6:$AH$3326)*(AN1020=$AN$6:$AN$3326)*(AO1020=$AO$6:$AO$3326)*(ROW($AQ$6:$AQ$3326)&lt;&gt;ROW(AQ1020))*((R1020=0)*($R$6:$R$3326&gt;0)+(R1020&gt;0)*($R$6:$R$3326=0)))&gt;0,"SALONES UNIDOS",IF(SUMPRODUCT((AQ1020=$AQ$6:$AQ$3326)*(AH1020=$AH$6:$AH$3326)*((AN1020&lt;$AO$6:$AO$3326)*(AO1020&gt;$AN$6:$AN$3326))*(ROW($AQ$6:$AQ$3326)&lt;&gt;ROW(AQ1020)))&gt;0,"CRUZADO","Sin cruce")))</f>
        <v>Sin cruce</v>
      </c>
    </row>
    <row r="1021" spans="3:44" ht="15.6" hidden="1" customHeight="1" x14ac:dyDescent="0.2">
      <c r="C1021" s="12" t="s">
        <v>639</v>
      </c>
      <c r="D1021" s="94" t="s">
        <v>958</v>
      </c>
      <c r="E1021" s="94">
        <v>20261</v>
      </c>
      <c r="F1021" s="12" t="s">
        <v>23</v>
      </c>
      <c r="G1021" s="12" t="s">
        <v>20</v>
      </c>
      <c r="H1021" s="12" t="s">
        <v>57</v>
      </c>
      <c r="I1021" s="12">
        <v>7</v>
      </c>
      <c r="J1021" s="12" t="s">
        <v>41</v>
      </c>
      <c r="K1021" s="95" t="s">
        <v>1000</v>
      </c>
      <c r="L1021" s="67" t="s">
        <v>1001</v>
      </c>
      <c r="M1021" s="94" t="s">
        <v>643</v>
      </c>
      <c r="N1021" s="94" t="s">
        <v>644</v>
      </c>
      <c r="O1021" s="12" t="s">
        <v>512</v>
      </c>
      <c r="P1021" s="94">
        <v>3</v>
      </c>
      <c r="Q1021" s="94">
        <v>2</v>
      </c>
      <c r="R1021" s="112">
        <v>5</v>
      </c>
      <c r="S1021" s="94">
        <v>4</v>
      </c>
      <c r="T1021" s="39"/>
      <c r="U1021" s="24">
        <v>20</v>
      </c>
      <c r="V1021" s="24" t="str">
        <f>IF(W1021="","",IFERROR(INDEX(#REF!,MATCH(W1021,#REF!,0)),"NUEVO"))</f>
        <v>NUEVO</v>
      </c>
      <c r="W1021" s="96" t="s">
        <v>100</v>
      </c>
      <c r="X1021" s="49" t="s">
        <v>96</v>
      </c>
      <c r="Y1021" s="94" t="s">
        <v>646</v>
      </c>
      <c r="Z1021" s="94" t="s">
        <v>647</v>
      </c>
      <c r="AA1021" s="94" t="s">
        <v>16</v>
      </c>
      <c r="AB1021" s="94" t="s">
        <v>1095</v>
      </c>
      <c r="AC1021" s="94"/>
      <c r="AD1021" s="94"/>
      <c r="AE1021" s="94"/>
      <c r="AF1021" s="94" t="s">
        <v>646</v>
      </c>
      <c r="AG1021" s="24" t="str">
        <f t="shared" si="588"/>
        <v>TP</v>
      </c>
      <c r="AH1021" s="94">
        <v>4</v>
      </c>
      <c r="AI1021" s="94">
        <v>18</v>
      </c>
      <c r="AJ1021" s="94">
        <v>30</v>
      </c>
      <c r="AK1021" s="94">
        <v>22</v>
      </c>
      <c r="AL1021" s="94">
        <v>40</v>
      </c>
      <c r="AM1021" s="24">
        <f t="shared" si="569"/>
        <v>4.9999999999999982</v>
      </c>
      <c r="AN1021" s="97">
        <f t="shared" si="570"/>
        <v>0.77083333333333337</v>
      </c>
      <c r="AO1021" s="97">
        <f t="shared" si="571"/>
        <v>0.94444444444444442</v>
      </c>
      <c r="AP1021" s="24" t="str" cm="1">
        <f t="array" ref="AP1021">IF(W1021="","",IF(SUMPRODUCT((W1021=$W$6:$W$3326)*(AH1021=$AH$6:$AH$3326)*(AN1021=$AN$6:$AN$3326)*(AO1021=$AO$6:$AO$3326)*(ROW($W$6:$W$3326)&lt;&gt;ROW(W1021))*((R1021=0)*($R$6:$R$3326&gt;0)+(R1021&gt;0)*($R$6:$R$3326=0)))&gt;0,"SALONES UNIDOS",IF(SUMPRODUCT((W1021=$W$6:$W$3326)*(AH1021=$AH$6:$AH$3326)*((AN1021&lt;$AO$6:$AO$3326)*(AO1021&gt;$AN$6:$AN$3326))*(ROW($W$6:$W$3326)&lt;&gt;ROW(W1021)))&gt;0,"CRUZADO","Sin cruce")))</f>
        <v>Sin cruce</v>
      </c>
      <c r="AQ1021" s="97" t="str">
        <f t="shared" si="577"/>
        <v>IN7PRINCIPALD</v>
      </c>
      <c r="AR1021" s="97" t="str" cm="1">
        <f t="array" ref="AR1021">IF(AQ1021="","",IF(SUMPRODUCT((AQ1021=$AQ$6:$AQ$3326)*(AH1021=$AH$6:$AH$3326)*(AN1021=$AN$6:$AN$3326)*(AO1021=$AO$6:$AO$3326)*(ROW($AQ$6:$AQ$3326)&lt;&gt;ROW(AQ1021))*((R1021=0)*($R$6:$R$3326&gt;0)+(R1021&gt;0)*($R$6:$R$3326=0)))&gt;0,"SALONES UNIDOS",IF(SUMPRODUCT((AQ1021=$AQ$6:$AQ$3326)*(AH1021=$AH$6:$AH$3326)*((AN1021&lt;$AO$6:$AO$3326)*(AO1021&gt;$AN$6:$AN$3326))*(ROW($AQ$6:$AQ$3326)&lt;&gt;ROW(AQ1021)))&gt;0,"CRUZADO","Sin cruce")))</f>
        <v>Sin cruce</v>
      </c>
    </row>
    <row r="1022" spans="3:44" ht="15.6" hidden="1" customHeight="1" x14ac:dyDescent="0.2">
      <c r="C1022" s="12" t="s">
        <v>639</v>
      </c>
      <c r="D1022" s="94" t="s">
        <v>958</v>
      </c>
      <c r="E1022" s="94">
        <v>20261</v>
      </c>
      <c r="F1022" s="12" t="s">
        <v>23</v>
      </c>
      <c r="G1022" s="12" t="s">
        <v>20</v>
      </c>
      <c r="H1022" s="12" t="s">
        <v>57</v>
      </c>
      <c r="I1022" s="12">
        <v>7</v>
      </c>
      <c r="J1022" s="12" t="s">
        <v>41</v>
      </c>
      <c r="K1022" s="95" t="s">
        <v>1002</v>
      </c>
      <c r="L1022" s="67" t="s">
        <v>841</v>
      </c>
      <c r="M1022" s="94" t="s">
        <v>658</v>
      </c>
      <c r="N1022" s="94" t="s">
        <v>644</v>
      </c>
      <c r="O1022" s="12" t="s">
        <v>521</v>
      </c>
      <c r="P1022" s="94">
        <v>2</v>
      </c>
      <c r="Q1022" s="94">
        <v>2</v>
      </c>
      <c r="R1022" s="112">
        <v>4</v>
      </c>
      <c r="S1022" s="94">
        <v>3</v>
      </c>
      <c r="T1022" s="39"/>
      <c r="U1022" s="24">
        <v>20</v>
      </c>
      <c r="V1022" s="24" t="str">
        <f>IF(W1022="","",IFERROR(INDEX(#REF!,MATCH(W1022,#REF!,0)),"NUEVO"))</f>
        <v>NUEVO</v>
      </c>
      <c r="W1022" s="96" t="s">
        <v>109</v>
      </c>
      <c r="X1022" s="49" t="s">
        <v>95</v>
      </c>
      <c r="Y1022" s="94" t="s">
        <v>646</v>
      </c>
      <c r="Z1022" s="94" t="s">
        <v>647</v>
      </c>
      <c r="AA1022" s="94"/>
      <c r="AB1022" s="94"/>
      <c r="AC1022" s="94"/>
      <c r="AD1022" s="94"/>
      <c r="AE1022" s="94"/>
      <c r="AF1022" s="94" t="s">
        <v>646</v>
      </c>
      <c r="AG1022" s="24" t="str">
        <f t="shared" si="588"/>
        <v>TP</v>
      </c>
      <c r="AH1022" s="94">
        <v>1</v>
      </c>
      <c r="AI1022" s="94">
        <v>20</v>
      </c>
      <c r="AJ1022" s="94">
        <v>10</v>
      </c>
      <c r="AK1022" s="94">
        <v>23</v>
      </c>
      <c r="AL1022" s="94">
        <v>30</v>
      </c>
      <c r="AM1022" s="24">
        <f t="shared" si="569"/>
        <v>4.0000000000000018</v>
      </c>
      <c r="AN1022" s="97">
        <f t="shared" si="570"/>
        <v>0.84027777777777779</v>
      </c>
      <c r="AO1022" s="97">
        <f t="shared" si="571"/>
        <v>0.97916666666666674</v>
      </c>
      <c r="AP1022" s="24" t="str" cm="1">
        <f t="array" ref="AP1022">IF(W1022="","",IF(SUMPRODUCT((W1022=$W$6:$W$3326)*(AH1022=$AH$6:$AH$3326)*(AN1022=$AN$6:$AN$3326)*(AO1022=$AO$6:$AO$3326)*(ROW($W$6:$W$3326)&lt;&gt;ROW(W1022))*((R1022=0)*($R$6:$R$3326&gt;0)+(R1022&gt;0)*($R$6:$R$3326=0)))&gt;0,"SALONES UNIDOS",IF(SUMPRODUCT((W1022=$W$6:$W$3326)*(AH1022=$AH$6:$AH$3326)*((AN1022&lt;$AO$6:$AO$3326)*(AO1022&gt;$AN$6:$AN$3326))*(ROW($W$6:$W$3326)&lt;&gt;ROW(W1022)))&gt;0,"CRUZADO","Sin cruce")))</f>
        <v>Sin cruce</v>
      </c>
      <c r="AQ1022" s="97" t="str">
        <f t="shared" si="577"/>
        <v>IN7PRINCIPALD</v>
      </c>
      <c r="AR1022" s="97" t="str" cm="1">
        <f t="array" ref="AR1022">IF(AQ1022="","",IF(SUMPRODUCT((AQ1022=$AQ$6:$AQ$3326)*(AH1022=$AH$6:$AH$3326)*(AN1022=$AN$6:$AN$3326)*(AO1022=$AO$6:$AO$3326)*(ROW($AQ$6:$AQ$3326)&lt;&gt;ROW(AQ1022))*((R1022=0)*($R$6:$R$3326&gt;0)+(R1022&gt;0)*($R$6:$R$3326=0)))&gt;0,"SALONES UNIDOS",IF(SUMPRODUCT((AQ1022=$AQ$6:$AQ$3326)*(AH1022=$AH$6:$AH$3326)*((AN1022&lt;$AO$6:$AO$3326)*(AO1022&gt;$AN$6:$AN$3326))*(ROW($AQ$6:$AQ$3326)&lt;&gt;ROW(AQ1022)))&gt;0,"CRUZADO","Sin cruce")))</f>
        <v>Sin cruce</v>
      </c>
    </row>
    <row r="1023" spans="3:44" ht="15.6" hidden="1" customHeight="1" x14ac:dyDescent="0.2">
      <c r="C1023" s="12" t="s">
        <v>639</v>
      </c>
      <c r="D1023" s="94" t="s">
        <v>80</v>
      </c>
      <c r="E1023" s="94">
        <v>202011</v>
      </c>
      <c r="F1023" s="12" t="s">
        <v>23</v>
      </c>
      <c r="G1023" s="12" t="s">
        <v>20</v>
      </c>
      <c r="H1023" s="12" t="s">
        <v>57</v>
      </c>
      <c r="I1023" s="12">
        <v>8</v>
      </c>
      <c r="J1023" s="12" t="s">
        <v>16</v>
      </c>
      <c r="K1023" s="95" t="s">
        <v>1248</v>
      </c>
      <c r="L1023" s="67" t="s">
        <v>1249</v>
      </c>
      <c r="M1023" s="94" t="s">
        <v>1250</v>
      </c>
      <c r="N1023" s="94" t="s">
        <v>644</v>
      </c>
      <c r="O1023" s="12" t="s">
        <v>512</v>
      </c>
      <c r="P1023" s="94">
        <v>2</v>
      </c>
      <c r="Q1023" s="94">
        <v>2</v>
      </c>
      <c r="R1023" s="112">
        <v>4</v>
      </c>
      <c r="S1023" s="94">
        <v>3</v>
      </c>
      <c r="T1023" s="39"/>
      <c r="U1023" s="94">
        <v>22</v>
      </c>
      <c r="V1023" s="24" t="str">
        <f>IF(W1023="","",IFERROR(INDEX(#REF!,MATCH(W1023,#REF!,0)),"NUEVO"))</f>
        <v>NUEVO</v>
      </c>
      <c r="W1023" s="96" t="s">
        <v>150</v>
      </c>
      <c r="X1023" s="49" t="s">
        <v>96</v>
      </c>
      <c r="Y1023" s="94" t="s">
        <v>646</v>
      </c>
      <c r="Z1023" s="94" t="s">
        <v>647</v>
      </c>
      <c r="AA1023" s="94" t="s">
        <v>41</v>
      </c>
      <c r="AB1023" s="94" t="s">
        <v>1198</v>
      </c>
      <c r="AC1023" s="94"/>
      <c r="AD1023" s="94"/>
      <c r="AE1023" s="94"/>
      <c r="AF1023" s="94" t="s">
        <v>646</v>
      </c>
      <c r="AG1023" s="24" t="str">
        <f t="shared" si="588"/>
        <v>TP</v>
      </c>
      <c r="AH1023" s="94">
        <v>3</v>
      </c>
      <c r="AI1023" s="94">
        <v>18</v>
      </c>
      <c r="AJ1023" s="94">
        <v>30</v>
      </c>
      <c r="AK1023" s="94">
        <v>21</v>
      </c>
      <c r="AL1023" s="94">
        <v>50</v>
      </c>
      <c r="AM1023" s="24">
        <f t="shared" si="569"/>
        <v>3.9999999999999987</v>
      </c>
      <c r="AN1023" s="97">
        <f t="shared" si="570"/>
        <v>0.77083333333333337</v>
      </c>
      <c r="AO1023" s="97">
        <f t="shared" si="571"/>
        <v>0.90972222222222221</v>
      </c>
      <c r="AP1023" s="24" t="str" cm="1">
        <f t="array" ref="AP1023">IF(W1023="","",IF(SUMPRODUCT((W1023=$W$6:$W$3326)*(AH1023=$AH$6:$AH$3326)*(AN1023=$AN$6:$AN$3326)*(AO1023=$AO$6:$AO$3326)*(ROW($W$6:$W$3326)&lt;&gt;ROW(W1023))*((R1023=0)*($R$6:$R$3326&gt;0)+(R1023&gt;0)*($R$6:$R$3326=0)))&gt;0,"SALONES UNIDOS",IF(SUMPRODUCT((W1023=$W$6:$W$3326)*(AH1023=$AH$6:$AH$3326)*((AN1023&lt;$AO$6:$AO$3326)*(AO1023&gt;$AN$6:$AN$3326))*(ROW($W$6:$W$3326)&lt;&gt;ROW(W1023)))&gt;0,"CRUZADO","Sin cruce")))</f>
        <v>Sin cruce</v>
      </c>
      <c r="AQ1023" s="97" t="str">
        <f t="shared" si="577"/>
        <v>IN8PRINCIPALA</v>
      </c>
      <c r="AR1023" s="97" t="str" cm="1">
        <f t="array" ref="AR1023">IF(AQ1023="","",IF(SUMPRODUCT((AQ1023=$AQ$6:$AQ$3326)*(AH1023=$AH$6:$AH$3326)*(AN1023=$AN$6:$AN$3326)*(AO1023=$AO$6:$AO$3326)*(ROW($AQ$6:$AQ$3326)&lt;&gt;ROW(AQ1023))*((R1023=0)*($R$6:$R$3326&gt;0)+(R1023&gt;0)*($R$6:$R$3326=0)))&gt;0,"SALONES UNIDOS",IF(SUMPRODUCT((AQ1023=$AQ$6:$AQ$3326)*(AH1023=$AH$6:$AH$3326)*((AN1023&lt;$AO$6:$AO$3326)*(AO1023&gt;$AN$6:$AN$3326))*(ROW($AQ$6:$AQ$3326)&lt;&gt;ROW(AQ1023)))&gt;0,"CRUZADO","Sin cruce")))</f>
        <v>Sin cruce</v>
      </c>
    </row>
    <row r="1024" spans="3:44" ht="15.6" hidden="1" customHeight="1" x14ac:dyDescent="0.2">
      <c r="C1024" s="12" t="s">
        <v>639</v>
      </c>
      <c r="D1024" s="94" t="s">
        <v>80</v>
      </c>
      <c r="E1024" s="94">
        <v>202011</v>
      </c>
      <c r="F1024" s="12" t="s">
        <v>23</v>
      </c>
      <c r="G1024" s="12" t="s">
        <v>20</v>
      </c>
      <c r="H1024" s="12" t="s">
        <v>57</v>
      </c>
      <c r="I1024" s="12">
        <v>8</v>
      </c>
      <c r="J1024" s="12" t="s">
        <v>16</v>
      </c>
      <c r="K1024" s="95" t="s">
        <v>1251</v>
      </c>
      <c r="L1024" s="67" t="s">
        <v>1252</v>
      </c>
      <c r="M1024" s="94" t="s">
        <v>1250</v>
      </c>
      <c r="N1024" s="94" t="s">
        <v>644</v>
      </c>
      <c r="O1024" s="12" t="s">
        <v>512</v>
      </c>
      <c r="P1024" s="94">
        <v>3</v>
      </c>
      <c r="Q1024" s="94">
        <v>2</v>
      </c>
      <c r="R1024" s="112">
        <v>5</v>
      </c>
      <c r="S1024" s="94">
        <v>4</v>
      </c>
      <c r="T1024" s="39"/>
      <c r="U1024" s="94">
        <v>22</v>
      </c>
      <c r="V1024" s="24" t="str">
        <f>IF(W1024="","",IFERROR(INDEX(#REF!,MATCH(W1024,#REF!,0)),"NUEVO"))</f>
        <v>NUEVO</v>
      </c>
      <c r="W1024" s="96" t="s">
        <v>311</v>
      </c>
      <c r="X1024" s="49" t="s">
        <v>96</v>
      </c>
      <c r="Y1024" s="94" t="s">
        <v>646</v>
      </c>
      <c r="Z1024" s="94" t="s">
        <v>647</v>
      </c>
      <c r="AA1024" s="94" t="s">
        <v>41</v>
      </c>
      <c r="AB1024" s="94" t="s">
        <v>1198</v>
      </c>
      <c r="AC1024" s="94"/>
      <c r="AD1024" s="94"/>
      <c r="AE1024" s="94"/>
      <c r="AF1024" s="94" t="s">
        <v>646</v>
      </c>
      <c r="AG1024" s="24" t="str">
        <f t="shared" si="588"/>
        <v>TP</v>
      </c>
      <c r="AH1024" s="94">
        <v>5</v>
      </c>
      <c r="AI1024" s="94">
        <v>8</v>
      </c>
      <c r="AJ1024" s="94">
        <v>30</v>
      </c>
      <c r="AK1024" s="94">
        <v>12</v>
      </c>
      <c r="AL1024" s="94">
        <v>40</v>
      </c>
      <c r="AM1024" s="24">
        <f t="shared" si="569"/>
        <v>5.0000000000000009</v>
      </c>
      <c r="AN1024" s="97">
        <f t="shared" si="570"/>
        <v>0.35416666666666663</v>
      </c>
      <c r="AO1024" s="97">
        <f t="shared" si="571"/>
        <v>0.52777777777777779</v>
      </c>
      <c r="AP1024" s="24" t="str" cm="1">
        <f t="array" ref="AP1024">IF(W1024="","",IF(SUMPRODUCT((W1024=$W$6:$W$3326)*(AH1024=$AH$6:$AH$3326)*(AN1024=$AN$6:$AN$3326)*(AO1024=$AO$6:$AO$3326)*(ROW($W$6:$W$3326)&lt;&gt;ROW(W1024))*((R1024=0)*($R$6:$R$3326&gt;0)+(R1024&gt;0)*($R$6:$R$3326=0)))&gt;0,"SALONES UNIDOS",IF(SUMPRODUCT((W1024=$W$6:$W$3326)*(AH1024=$AH$6:$AH$3326)*((AN1024&lt;$AO$6:$AO$3326)*(AO1024&gt;$AN$6:$AN$3326))*(ROW($W$6:$W$3326)&lt;&gt;ROW(W1024)))&gt;0,"CRUZADO","Sin cruce")))</f>
        <v>Sin cruce</v>
      </c>
      <c r="AQ1024" s="97" t="str">
        <f t="shared" si="577"/>
        <v>IN8PRINCIPALA</v>
      </c>
      <c r="AR1024" s="97" t="str" cm="1">
        <f t="array" ref="AR1024">IF(AQ1024="","",IF(SUMPRODUCT((AQ1024=$AQ$6:$AQ$3326)*(AH1024=$AH$6:$AH$3326)*(AN1024=$AN$6:$AN$3326)*(AO1024=$AO$6:$AO$3326)*(ROW($AQ$6:$AQ$3326)&lt;&gt;ROW(AQ1024))*((R1024=0)*($R$6:$R$3326&gt;0)+(R1024&gt;0)*($R$6:$R$3326=0)))&gt;0,"SALONES UNIDOS",IF(SUMPRODUCT((AQ1024=$AQ$6:$AQ$3326)*(AH1024=$AH$6:$AH$3326)*((AN1024&lt;$AO$6:$AO$3326)*(AO1024&gt;$AN$6:$AN$3326))*(ROW($AQ$6:$AQ$3326)&lt;&gt;ROW(AQ1024)))&gt;0,"CRUZADO","Sin cruce")))</f>
        <v>Sin cruce</v>
      </c>
    </row>
    <row r="1025" spans="3:44" ht="15.6" hidden="1" customHeight="1" x14ac:dyDescent="0.2">
      <c r="C1025" s="12" t="s">
        <v>639</v>
      </c>
      <c r="D1025" s="94" t="s">
        <v>80</v>
      </c>
      <c r="E1025" s="94">
        <v>202011</v>
      </c>
      <c r="F1025" s="12" t="s">
        <v>23</v>
      </c>
      <c r="G1025" s="12" t="s">
        <v>20</v>
      </c>
      <c r="H1025" s="12" t="s">
        <v>57</v>
      </c>
      <c r="I1025" s="12">
        <v>8</v>
      </c>
      <c r="J1025" s="12" t="s">
        <v>750</v>
      </c>
      <c r="K1025" s="95" t="s">
        <v>1253</v>
      </c>
      <c r="L1025" s="67" t="s">
        <v>724</v>
      </c>
      <c r="M1025" s="94" t="s">
        <v>658</v>
      </c>
      <c r="N1025" s="94" t="s">
        <v>644</v>
      </c>
      <c r="O1025" s="12" t="s">
        <v>521</v>
      </c>
      <c r="P1025" s="94">
        <v>2</v>
      </c>
      <c r="Q1025" s="94">
        <v>6</v>
      </c>
      <c r="R1025" s="112">
        <v>8</v>
      </c>
      <c r="S1025" s="94">
        <v>5</v>
      </c>
      <c r="T1025" s="39"/>
      <c r="U1025" s="94">
        <v>11</v>
      </c>
      <c r="V1025" s="24" t="str">
        <f>IF(W1025="","",IFERROR(INDEX(#REF!,MATCH(W1025,#REF!,0)),"NUEVO"))</f>
        <v>NUEVO</v>
      </c>
      <c r="W1025" s="96" t="s">
        <v>568</v>
      </c>
      <c r="X1025" s="49" t="s">
        <v>1175</v>
      </c>
      <c r="Y1025" s="94" t="s">
        <v>969</v>
      </c>
      <c r="Z1025" s="94" t="s">
        <v>647</v>
      </c>
      <c r="AA1025" s="94"/>
      <c r="AB1025" s="94"/>
      <c r="AC1025" s="94"/>
      <c r="AD1025" s="94"/>
      <c r="AE1025" s="94"/>
      <c r="AF1025" s="94" t="s">
        <v>969</v>
      </c>
      <c r="AG1025" s="24" t="str">
        <f t="shared" si="588"/>
        <v>TP</v>
      </c>
      <c r="AH1025" s="94">
        <v>1</v>
      </c>
      <c r="AI1025" s="94">
        <v>15</v>
      </c>
      <c r="AJ1025" s="94">
        <v>10</v>
      </c>
      <c r="AK1025" s="94">
        <v>21</v>
      </c>
      <c r="AL1025" s="94">
        <v>50</v>
      </c>
      <c r="AM1025" s="24">
        <f t="shared" si="569"/>
        <v>8</v>
      </c>
      <c r="AN1025" s="97">
        <f t="shared" si="570"/>
        <v>0.63194444444444442</v>
      </c>
      <c r="AO1025" s="97">
        <f t="shared" si="571"/>
        <v>0.90972222222222221</v>
      </c>
      <c r="AP1025" s="24" t="str" cm="1">
        <f t="array" ref="AP1025">IF(W1025="","",IF(SUMPRODUCT((W1025=$W$6:$W$3326)*(AH1025=$AH$6:$AH$3326)*(AN1025=$AN$6:$AN$3326)*(AO1025=$AO$6:$AO$3326)*(ROW($W$6:$W$3326)&lt;&gt;ROW(W1025))*((R1025=0)*($R$6:$R$3326&gt;0)+(R1025&gt;0)*($R$6:$R$3326=0)))&gt;0,"SALONES UNIDOS",IF(SUMPRODUCT((W1025=$W$6:$W$3326)*(AH1025=$AH$6:$AH$3326)*((AN1025&lt;$AO$6:$AO$3326)*(AO1025&gt;$AN$6:$AN$3326))*(ROW($W$6:$W$3326)&lt;&gt;ROW(W1025)))&gt;0,"CRUZADO","Sin cruce")))</f>
        <v>Sin cruce</v>
      </c>
      <c r="AQ1025" s="97" t="str">
        <f t="shared" si="577"/>
        <v>IN8PRINCIPALA1</v>
      </c>
      <c r="AR1025" s="97" t="str" cm="1">
        <f t="array" ref="AR1025">IF(AQ1025="","",IF(SUMPRODUCT((AQ1025=$AQ$6:$AQ$3326)*(AH1025=$AH$6:$AH$3326)*(AN1025=$AN$6:$AN$3326)*(AO1025=$AO$6:$AO$3326)*(ROW($AQ$6:$AQ$3326)&lt;&gt;ROW(AQ1025))*((R1025=0)*($R$6:$R$3326&gt;0)+(R1025&gt;0)*($R$6:$R$3326=0)))&gt;0,"SALONES UNIDOS",IF(SUMPRODUCT((AQ1025=$AQ$6:$AQ$3326)*(AH1025=$AH$6:$AH$3326)*((AN1025&lt;$AO$6:$AO$3326)*(AO1025&gt;$AN$6:$AN$3326))*(ROW($AQ$6:$AQ$3326)&lt;&gt;ROW(AQ1025)))&gt;0,"CRUZADO","Sin cruce")))</f>
        <v>Sin cruce</v>
      </c>
    </row>
    <row r="1026" spans="3:44" ht="15.6" hidden="1" customHeight="1" x14ac:dyDescent="0.2">
      <c r="C1026" s="12" t="s">
        <v>639</v>
      </c>
      <c r="D1026" s="94" t="s">
        <v>80</v>
      </c>
      <c r="E1026" s="94">
        <v>202011</v>
      </c>
      <c r="F1026" s="12" t="s">
        <v>23</v>
      </c>
      <c r="G1026" s="12" t="s">
        <v>20</v>
      </c>
      <c r="H1026" s="12" t="s">
        <v>57</v>
      </c>
      <c r="I1026" s="12">
        <v>8</v>
      </c>
      <c r="J1026" s="12" t="s">
        <v>752</v>
      </c>
      <c r="K1026" s="95" t="s">
        <v>1253</v>
      </c>
      <c r="L1026" s="67" t="s">
        <v>724</v>
      </c>
      <c r="M1026" s="94" t="s">
        <v>658</v>
      </c>
      <c r="N1026" s="94" t="s">
        <v>644</v>
      </c>
      <c r="O1026" s="12" t="s">
        <v>521</v>
      </c>
      <c r="P1026" s="94">
        <v>2</v>
      </c>
      <c r="Q1026" s="94">
        <v>6</v>
      </c>
      <c r="R1026" s="112">
        <v>8</v>
      </c>
      <c r="S1026" s="94">
        <v>5</v>
      </c>
      <c r="T1026" s="39"/>
      <c r="U1026" s="94">
        <v>11</v>
      </c>
      <c r="V1026" s="24" t="str">
        <f>IF(W1026="","",IFERROR(INDEX(#REF!,MATCH(W1026,#REF!,0)),"NUEVO"))</f>
        <v>NUEVO</v>
      </c>
      <c r="W1026" s="96" t="s">
        <v>568</v>
      </c>
      <c r="X1026" s="49" t="s">
        <v>1175</v>
      </c>
      <c r="Y1026" s="94" t="s">
        <v>969</v>
      </c>
      <c r="Z1026" s="94" t="s">
        <v>647</v>
      </c>
      <c r="AA1026" s="94"/>
      <c r="AB1026" s="94"/>
      <c r="AC1026" s="94"/>
      <c r="AD1026" s="94"/>
      <c r="AE1026" s="94"/>
      <c r="AF1026" s="94" t="s">
        <v>969</v>
      </c>
      <c r="AG1026" s="24" t="str">
        <f t="shared" si="588"/>
        <v>TP</v>
      </c>
      <c r="AH1026" s="94">
        <v>6</v>
      </c>
      <c r="AI1026" s="94">
        <v>15</v>
      </c>
      <c r="AJ1026" s="94">
        <v>10</v>
      </c>
      <c r="AK1026" s="94">
        <v>21</v>
      </c>
      <c r="AL1026" s="94">
        <v>50</v>
      </c>
      <c r="AM1026" s="24">
        <f t="shared" si="569"/>
        <v>8</v>
      </c>
      <c r="AN1026" s="97">
        <f t="shared" si="570"/>
        <v>0.63194444444444442</v>
      </c>
      <c r="AO1026" s="97">
        <f t="shared" si="571"/>
        <v>0.90972222222222221</v>
      </c>
      <c r="AP1026" s="24" t="str" cm="1">
        <f t="array" ref="AP1026">IF(W1026="","",IF(SUMPRODUCT((W1026=$W$6:$W$3326)*(AH1026=$AH$6:$AH$3326)*(AN1026=$AN$6:$AN$3326)*(AO1026=$AO$6:$AO$3326)*(ROW($W$6:$W$3326)&lt;&gt;ROW(W1026))*((R1026=0)*($R$6:$R$3326&gt;0)+(R1026&gt;0)*($R$6:$R$3326=0)))&gt;0,"SALONES UNIDOS",IF(SUMPRODUCT((W1026=$W$6:$W$3326)*(AH1026=$AH$6:$AH$3326)*((AN1026&lt;$AO$6:$AO$3326)*(AO1026&gt;$AN$6:$AN$3326))*(ROW($W$6:$W$3326)&lt;&gt;ROW(W1026)))&gt;0,"CRUZADO","Sin cruce")))</f>
        <v>Sin cruce</v>
      </c>
      <c r="AQ1026" s="97" t="str">
        <f t="shared" si="577"/>
        <v>IN8PRINCIPALA2</v>
      </c>
      <c r="AR1026" s="97" t="str" cm="1">
        <f t="array" ref="AR1026">IF(AQ1026="","",IF(SUMPRODUCT((AQ1026=$AQ$6:$AQ$3326)*(AH1026=$AH$6:$AH$3326)*(AN1026=$AN$6:$AN$3326)*(AO1026=$AO$6:$AO$3326)*(ROW($AQ$6:$AQ$3326)&lt;&gt;ROW(AQ1026))*((R1026=0)*($R$6:$R$3326&gt;0)+(R1026&gt;0)*($R$6:$R$3326=0)))&gt;0,"SALONES UNIDOS",IF(SUMPRODUCT((AQ1026=$AQ$6:$AQ$3326)*(AH1026=$AH$6:$AH$3326)*((AN1026&lt;$AO$6:$AO$3326)*(AO1026&gt;$AN$6:$AN$3326))*(ROW($AQ$6:$AQ$3326)&lt;&gt;ROW(AQ1026)))&gt;0,"CRUZADO","Sin cruce")))</f>
        <v>Sin cruce</v>
      </c>
    </row>
    <row r="1027" spans="3:44" ht="15.6" hidden="1" customHeight="1" x14ac:dyDescent="0.2">
      <c r="C1027" s="12" t="s">
        <v>639</v>
      </c>
      <c r="D1027" s="94" t="s">
        <v>80</v>
      </c>
      <c r="E1027" s="94">
        <v>202011</v>
      </c>
      <c r="F1027" s="12" t="s">
        <v>23</v>
      </c>
      <c r="G1027" s="12" t="s">
        <v>20</v>
      </c>
      <c r="H1027" s="12" t="s">
        <v>57</v>
      </c>
      <c r="I1027" s="12">
        <v>8</v>
      </c>
      <c r="J1027" s="12" t="s">
        <v>16</v>
      </c>
      <c r="K1027" s="95" t="s">
        <v>1254</v>
      </c>
      <c r="L1027" s="67" t="s">
        <v>1255</v>
      </c>
      <c r="M1027" s="94" t="s">
        <v>1250</v>
      </c>
      <c r="N1027" s="94" t="s">
        <v>644</v>
      </c>
      <c r="O1027" s="12" t="s">
        <v>512</v>
      </c>
      <c r="P1027" s="94">
        <v>2</v>
      </c>
      <c r="Q1027" s="94">
        <v>2</v>
      </c>
      <c r="R1027" s="112">
        <v>4</v>
      </c>
      <c r="S1027" s="94">
        <v>3</v>
      </c>
      <c r="T1027" s="39"/>
      <c r="U1027" s="94">
        <v>22</v>
      </c>
      <c r="V1027" s="24" t="str">
        <f>IF(W1027="","",IFERROR(INDEX(#REF!,MATCH(W1027,#REF!,0)),"NUEVO"))</f>
        <v>NUEVO</v>
      </c>
      <c r="W1027" s="96" t="s">
        <v>311</v>
      </c>
      <c r="X1027" s="49" t="s">
        <v>96</v>
      </c>
      <c r="Y1027" s="94" t="s">
        <v>700</v>
      </c>
      <c r="Z1027" s="94" t="s">
        <v>647</v>
      </c>
      <c r="AA1027" s="94" t="s">
        <v>41</v>
      </c>
      <c r="AB1027" s="94" t="s">
        <v>1198</v>
      </c>
      <c r="AC1027" s="94"/>
      <c r="AD1027" s="94"/>
      <c r="AE1027" s="94"/>
      <c r="AF1027" s="94" t="s">
        <v>700</v>
      </c>
      <c r="AG1027" s="24" t="str">
        <f t="shared" si="588"/>
        <v>TP</v>
      </c>
      <c r="AH1027" s="94">
        <v>4</v>
      </c>
      <c r="AI1027" s="94">
        <v>18</v>
      </c>
      <c r="AJ1027" s="94">
        <v>30</v>
      </c>
      <c r="AK1027" s="94">
        <v>21</v>
      </c>
      <c r="AL1027" s="94">
        <v>50</v>
      </c>
      <c r="AM1027" s="24">
        <f t="shared" ref="AM1027:AM1090" si="594">IF(R1027=0,0,IF(AI1027="",R1027,IF(X1027="HIBRIDO VIRTUAL",0,((((AK1027/24)+(AL1027/1440))-((AI1027/24)+(AJ1027/1440)))*1440/50))))</f>
        <v>3.9999999999999987</v>
      </c>
      <c r="AN1027" s="97">
        <f t="shared" ref="AN1027:AN1090" si="595">AI1027/24+AJ1027/1440</f>
        <v>0.77083333333333337</v>
      </c>
      <c r="AO1027" s="97">
        <f t="shared" ref="AO1027:AO1090" si="596">AK1027/24+AL1027/1440</f>
        <v>0.90972222222222221</v>
      </c>
      <c r="AP1027" s="24" t="str" cm="1">
        <f t="array" ref="AP1027">IF(W1027="","",IF(SUMPRODUCT((W1027=$W$6:$W$3326)*(AH1027=$AH$6:$AH$3326)*(AN1027=$AN$6:$AN$3326)*(AO1027=$AO$6:$AO$3326)*(ROW($W$6:$W$3326)&lt;&gt;ROW(W1027))*((R1027=0)*($R$6:$R$3326&gt;0)+(R1027&gt;0)*($R$6:$R$3326=0)))&gt;0,"SALONES UNIDOS",IF(SUMPRODUCT((W1027=$W$6:$W$3326)*(AH1027=$AH$6:$AH$3326)*((AN1027&lt;$AO$6:$AO$3326)*(AO1027&gt;$AN$6:$AN$3326))*(ROW($W$6:$W$3326)&lt;&gt;ROW(W1027)))&gt;0,"CRUZADO","Sin cruce")))</f>
        <v>Sin cruce</v>
      </c>
      <c r="AQ1027" s="97" t="str">
        <f t="shared" si="577"/>
        <v>IN8PRINCIPALA</v>
      </c>
      <c r="AR1027" s="97" t="str" cm="1">
        <f t="array" ref="AR1027">IF(AQ1027="","",IF(SUMPRODUCT((AQ1027=$AQ$6:$AQ$3326)*(AH1027=$AH$6:$AH$3326)*(AN1027=$AN$6:$AN$3326)*(AO1027=$AO$6:$AO$3326)*(ROW($AQ$6:$AQ$3326)&lt;&gt;ROW(AQ1027))*((R1027=0)*($R$6:$R$3326&gt;0)+(R1027&gt;0)*($R$6:$R$3326=0)))&gt;0,"SALONES UNIDOS",IF(SUMPRODUCT((AQ1027=$AQ$6:$AQ$3326)*(AH1027=$AH$6:$AH$3326)*((AN1027&lt;$AO$6:$AO$3326)*(AO1027&gt;$AN$6:$AN$3326))*(ROW($AQ$6:$AQ$3326)&lt;&gt;ROW(AQ1027)))&gt;0,"CRUZADO","Sin cruce")))</f>
        <v>Sin cruce</v>
      </c>
    </row>
    <row r="1028" spans="3:44" ht="15.6" hidden="1" customHeight="1" x14ac:dyDescent="0.2">
      <c r="C1028" s="12" t="s">
        <v>639</v>
      </c>
      <c r="D1028" s="94" t="s">
        <v>80</v>
      </c>
      <c r="E1028" s="94">
        <v>202011</v>
      </c>
      <c r="F1028" s="12" t="s">
        <v>23</v>
      </c>
      <c r="G1028" s="12" t="s">
        <v>20</v>
      </c>
      <c r="H1028" s="12" t="s">
        <v>57</v>
      </c>
      <c r="I1028" s="12">
        <v>8</v>
      </c>
      <c r="J1028" s="12" t="s">
        <v>16</v>
      </c>
      <c r="K1028" s="95" t="s">
        <v>1256</v>
      </c>
      <c r="L1028" s="67" t="s">
        <v>1257</v>
      </c>
      <c r="M1028" s="94" t="s">
        <v>1250</v>
      </c>
      <c r="N1028" s="94" t="s">
        <v>644</v>
      </c>
      <c r="O1028" s="12" t="s">
        <v>512</v>
      </c>
      <c r="P1028" s="94">
        <v>2</v>
      </c>
      <c r="Q1028" s="94">
        <v>2</v>
      </c>
      <c r="R1028" s="112">
        <v>4</v>
      </c>
      <c r="S1028" s="94">
        <v>3</v>
      </c>
      <c r="T1028" s="39"/>
      <c r="U1028" s="94">
        <v>22</v>
      </c>
      <c r="V1028" s="24" t="str">
        <f>IF(W1028="","",IFERROR(INDEX(#REF!,MATCH(W1028,#REF!,0)),"NUEVO"))</f>
        <v>NUEVO</v>
      </c>
      <c r="W1028" s="96" t="s">
        <v>231</v>
      </c>
      <c r="X1028" s="49" t="s">
        <v>96</v>
      </c>
      <c r="Y1028" s="94" t="s">
        <v>700</v>
      </c>
      <c r="Z1028" s="94" t="s">
        <v>647</v>
      </c>
      <c r="AA1028" s="94" t="s">
        <v>41</v>
      </c>
      <c r="AB1028" s="94" t="s">
        <v>1198</v>
      </c>
      <c r="AC1028" s="94"/>
      <c r="AD1028" s="94"/>
      <c r="AE1028" s="94"/>
      <c r="AF1028" s="94" t="s">
        <v>700</v>
      </c>
      <c r="AG1028" s="24" t="str">
        <f t="shared" si="588"/>
        <v>TP</v>
      </c>
      <c r="AH1028" s="94">
        <v>5</v>
      </c>
      <c r="AI1028" s="94">
        <v>16</v>
      </c>
      <c r="AJ1028" s="94">
        <v>0</v>
      </c>
      <c r="AK1028" s="94">
        <v>19</v>
      </c>
      <c r="AL1028" s="94">
        <v>20</v>
      </c>
      <c r="AM1028" s="24">
        <f t="shared" si="594"/>
        <v>3.9999999999999987</v>
      </c>
      <c r="AN1028" s="97">
        <f t="shared" si="595"/>
        <v>0.66666666666666663</v>
      </c>
      <c r="AO1028" s="97">
        <f t="shared" si="596"/>
        <v>0.80555555555555547</v>
      </c>
      <c r="AP1028" s="24" t="str" cm="1">
        <f t="array" ref="AP1028">IF(W1028="","",IF(SUMPRODUCT((W1028=$W$6:$W$3326)*(AH1028=$AH$6:$AH$3326)*(AN1028=$AN$6:$AN$3326)*(AO1028=$AO$6:$AO$3326)*(ROW($W$6:$W$3326)&lt;&gt;ROW(W1028))*((R1028=0)*($R$6:$R$3326&gt;0)+(R1028&gt;0)*($R$6:$R$3326=0)))&gt;0,"SALONES UNIDOS",IF(SUMPRODUCT((W1028=$W$6:$W$3326)*(AH1028=$AH$6:$AH$3326)*((AN1028&lt;$AO$6:$AO$3326)*(AO1028&gt;$AN$6:$AN$3326))*(ROW($W$6:$W$3326)&lt;&gt;ROW(W1028)))&gt;0,"CRUZADO","Sin cruce")))</f>
        <v>Sin cruce</v>
      </c>
      <c r="AQ1028" s="97" t="str">
        <f t="shared" si="577"/>
        <v>IN8PRINCIPALA</v>
      </c>
      <c r="AR1028" s="97" t="str" cm="1">
        <f t="array" ref="AR1028">IF(AQ1028="","",IF(SUMPRODUCT((AQ1028=$AQ$6:$AQ$3326)*(AH1028=$AH$6:$AH$3326)*(AN1028=$AN$6:$AN$3326)*(AO1028=$AO$6:$AO$3326)*(ROW($AQ$6:$AQ$3326)&lt;&gt;ROW(AQ1028))*((R1028=0)*($R$6:$R$3326&gt;0)+(R1028&gt;0)*($R$6:$R$3326=0)))&gt;0,"SALONES UNIDOS",IF(SUMPRODUCT((AQ1028=$AQ$6:$AQ$3326)*(AH1028=$AH$6:$AH$3326)*((AN1028&lt;$AO$6:$AO$3326)*(AO1028&gt;$AN$6:$AN$3326))*(ROW($AQ$6:$AQ$3326)&lt;&gt;ROW(AQ1028)))&gt;0,"CRUZADO","Sin cruce")))</f>
        <v>Sin cruce</v>
      </c>
    </row>
    <row r="1029" spans="3:44" ht="15.6" hidden="1" customHeight="1" x14ac:dyDescent="0.2">
      <c r="C1029" s="12" t="s">
        <v>639</v>
      </c>
      <c r="D1029" s="94" t="s">
        <v>80</v>
      </c>
      <c r="E1029" s="94">
        <v>202011</v>
      </c>
      <c r="F1029" s="12" t="s">
        <v>23</v>
      </c>
      <c r="G1029" s="12" t="s">
        <v>20</v>
      </c>
      <c r="H1029" s="12" t="s">
        <v>57</v>
      </c>
      <c r="I1029" s="12">
        <v>8</v>
      </c>
      <c r="J1029" s="12" t="s">
        <v>16</v>
      </c>
      <c r="K1029" s="95" t="s">
        <v>1258</v>
      </c>
      <c r="L1029" s="67" t="s">
        <v>668</v>
      </c>
      <c r="M1029" s="94" t="s">
        <v>658</v>
      </c>
      <c r="N1029" s="94" t="s">
        <v>644</v>
      </c>
      <c r="O1029" s="12" t="s">
        <v>521</v>
      </c>
      <c r="P1029" s="94">
        <v>2</v>
      </c>
      <c r="Q1029" s="94">
        <v>2</v>
      </c>
      <c r="R1029" s="112">
        <v>4</v>
      </c>
      <c r="S1029" s="94">
        <v>3</v>
      </c>
      <c r="T1029" s="39"/>
      <c r="U1029" s="94">
        <v>22</v>
      </c>
      <c r="V1029" s="24" t="str">
        <f>IF(W1029="","",IFERROR(INDEX(#REF!,MATCH(W1029,#REF!,0)),"NUEVO"))</f>
        <v>NUEVO</v>
      </c>
      <c r="W1029" s="96" t="s">
        <v>112</v>
      </c>
      <c r="X1029" s="49" t="s">
        <v>95</v>
      </c>
      <c r="Y1029" s="94" t="s">
        <v>646</v>
      </c>
      <c r="Z1029" s="94" t="s">
        <v>647</v>
      </c>
      <c r="AA1029" s="94"/>
      <c r="AB1029" s="94"/>
      <c r="AC1029" s="94"/>
      <c r="AD1029" s="94"/>
      <c r="AE1029" s="94"/>
      <c r="AF1029" s="94" t="s">
        <v>646</v>
      </c>
      <c r="AG1029" s="24" t="str">
        <f t="shared" si="588"/>
        <v>TP</v>
      </c>
      <c r="AH1029" s="94">
        <v>2</v>
      </c>
      <c r="AI1029" s="94">
        <v>19</v>
      </c>
      <c r="AJ1029" s="94">
        <v>20</v>
      </c>
      <c r="AK1029" s="94">
        <v>22</v>
      </c>
      <c r="AL1029" s="94">
        <v>40</v>
      </c>
      <c r="AM1029" s="24">
        <f t="shared" si="594"/>
        <v>4.0000000000000018</v>
      </c>
      <c r="AN1029" s="97">
        <f t="shared" si="595"/>
        <v>0.80555555555555547</v>
      </c>
      <c r="AO1029" s="97">
        <f t="shared" si="596"/>
        <v>0.94444444444444442</v>
      </c>
      <c r="AP1029" s="24" t="str" cm="1">
        <f t="array" ref="AP1029">IF(W1029="","",IF(SUMPRODUCT((W1029=$W$6:$W$3326)*(AH1029=$AH$6:$AH$3326)*(AN1029=$AN$6:$AN$3326)*(AO1029=$AO$6:$AO$3326)*(ROW($W$6:$W$3326)&lt;&gt;ROW(W1029))*((R1029=0)*($R$6:$R$3326&gt;0)+(R1029&gt;0)*($R$6:$R$3326=0)))&gt;0,"SALONES UNIDOS",IF(SUMPRODUCT((W1029=$W$6:$W$3326)*(AH1029=$AH$6:$AH$3326)*((AN1029&lt;$AO$6:$AO$3326)*(AO1029&gt;$AN$6:$AN$3326))*(ROW($W$6:$W$3326)&lt;&gt;ROW(W1029)))&gt;0,"CRUZADO","Sin cruce")))</f>
        <v>Sin cruce</v>
      </c>
      <c r="AQ1029" s="97" t="str">
        <f t="shared" si="577"/>
        <v>IN8PRINCIPALA</v>
      </c>
      <c r="AR1029" s="97" t="str" cm="1">
        <f t="array" ref="AR1029">IF(AQ1029="","",IF(SUMPRODUCT((AQ1029=$AQ$6:$AQ$3326)*(AH1029=$AH$6:$AH$3326)*(AN1029=$AN$6:$AN$3326)*(AO1029=$AO$6:$AO$3326)*(ROW($AQ$6:$AQ$3326)&lt;&gt;ROW(AQ1029))*((R1029=0)*($R$6:$R$3326&gt;0)+(R1029&gt;0)*($R$6:$R$3326=0)))&gt;0,"SALONES UNIDOS",IF(SUMPRODUCT((AQ1029=$AQ$6:$AQ$3326)*(AH1029=$AH$6:$AH$3326)*((AN1029&lt;$AO$6:$AO$3326)*(AO1029&gt;$AN$6:$AN$3326))*(ROW($AQ$6:$AQ$3326)&lt;&gt;ROW(AQ1029)))&gt;0,"CRUZADO","Sin cruce")))</f>
        <v>Sin cruce</v>
      </c>
    </row>
    <row r="1030" spans="3:44" ht="15.6" hidden="1" customHeight="1" x14ac:dyDescent="0.2">
      <c r="C1030" s="12" t="s">
        <v>639</v>
      </c>
      <c r="D1030" s="94" t="s">
        <v>80</v>
      </c>
      <c r="E1030" s="94">
        <v>202011</v>
      </c>
      <c r="F1030" s="12" t="s">
        <v>23</v>
      </c>
      <c r="G1030" s="12" t="s">
        <v>20</v>
      </c>
      <c r="H1030" s="12" t="s">
        <v>57</v>
      </c>
      <c r="I1030" s="12">
        <v>8</v>
      </c>
      <c r="J1030" s="12" t="s">
        <v>26</v>
      </c>
      <c r="K1030" s="95" t="s">
        <v>1248</v>
      </c>
      <c r="L1030" s="67" t="s">
        <v>1249</v>
      </c>
      <c r="M1030" s="94" t="s">
        <v>1250</v>
      </c>
      <c r="N1030" s="94" t="s">
        <v>644</v>
      </c>
      <c r="O1030" s="12" t="s">
        <v>512</v>
      </c>
      <c r="P1030" s="94">
        <v>2</v>
      </c>
      <c r="Q1030" s="94">
        <v>2</v>
      </c>
      <c r="R1030" s="112">
        <v>4</v>
      </c>
      <c r="S1030" s="94">
        <v>3</v>
      </c>
      <c r="T1030" s="39"/>
      <c r="U1030" s="94">
        <v>22</v>
      </c>
      <c r="V1030" s="24" t="str">
        <f>IF(W1030="","",IFERROR(INDEX(#REF!,MATCH(W1030,#REF!,0)),"NUEVO"))</f>
        <v>NUEVO</v>
      </c>
      <c r="W1030" s="96" t="s">
        <v>458</v>
      </c>
      <c r="X1030" s="49" t="s">
        <v>96</v>
      </c>
      <c r="Y1030" s="94" t="s">
        <v>646</v>
      </c>
      <c r="Z1030" s="94" t="s">
        <v>647</v>
      </c>
      <c r="AA1030" s="94" t="s">
        <v>41</v>
      </c>
      <c r="AB1030" s="94" t="s">
        <v>1191</v>
      </c>
      <c r="AC1030" s="94"/>
      <c r="AD1030" s="94"/>
      <c r="AE1030" s="94"/>
      <c r="AF1030" s="94" t="s">
        <v>646</v>
      </c>
      <c r="AG1030" s="24" t="str">
        <f t="shared" si="588"/>
        <v>TP</v>
      </c>
      <c r="AH1030" s="94">
        <v>5</v>
      </c>
      <c r="AI1030" s="94">
        <v>18</v>
      </c>
      <c r="AJ1030" s="94">
        <v>30</v>
      </c>
      <c r="AK1030" s="94">
        <v>21</v>
      </c>
      <c r="AL1030" s="94">
        <v>50</v>
      </c>
      <c r="AM1030" s="24">
        <f t="shared" si="594"/>
        <v>3.9999999999999987</v>
      </c>
      <c r="AN1030" s="97">
        <f t="shared" si="595"/>
        <v>0.77083333333333337</v>
      </c>
      <c r="AO1030" s="97">
        <f t="shared" si="596"/>
        <v>0.90972222222222221</v>
      </c>
      <c r="AP1030" s="24" t="str" cm="1">
        <f t="array" ref="AP1030">IF(W1030="","",IF(SUMPRODUCT((W1030=$W$6:$W$3326)*(AH1030=$AH$6:$AH$3326)*(AN1030=$AN$6:$AN$3326)*(AO1030=$AO$6:$AO$3326)*(ROW($W$6:$W$3326)&lt;&gt;ROW(W1030))*((R1030=0)*($R$6:$R$3326&gt;0)+(R1030&gt;0)*($R$6:$R$3326=0)))&gt;0,"SALONES UNIDOS",IF(SUMPRODUCT((W1030=$W$6:$W$3326)*(AH1030=$AH$6:$AH$3326)*((AN1030&lt;$AO$6:$AO$3326)*(AO1030&gt;$AN$6:$AN$3326))*(ROW($W$6:$W$3326)&lt;&gt;ROW(W1030)))&gt;0,"CRUZADO","Sin cruce")))</f>
        <v>Sin cruce</v>
      </c>
      <c r="AQ1030" s="97" t="str">
        <f t="shared" si="577"/>
        <v>IN8PRINCIPALB</v>
      </c>
      <c r="AR1030" s="97" t="str" cm="1">
        <f t="array" ref="AR1030">IF(AQ1030="","",IF(SUMPRODUCT((AQ1030=$AQ$6:$AQ$3326)*(AH1030=$AH$6:$AH$3326)*(AN1030=$AN$6:$AN$3326)*(AO1030=$AO$6:$AO$3326)*(ROW($AQ$6:$AQ$3326)&lt;&gt;ROW(AQ1030))*((R1030=0)*($R$6:$R$3326&gt;0)+(R1030&gt;0)*($R$6:$R$3326=0)))&gt;0,"SALONES UNIDOS",IF(SUMPRODUCT((AQ1030=$AQ$6:$AQ$3326)*(AH1030=$AH$6:$AH$3326)*((AN1030&lt;$AO$6:$AO$3326)*(AO1030&gt;$AN$6:$AN$3326))*(ROW($AQ$6:$AQ$3326)&lt;&gt;ROW(AQ1030)))&gt;0,"CRUZADO","Sin cruce")))</f>
        <v>Sin cruce</v>
      </c>
    </row>
    <row r="1031" spans="3:44" ht="15.6" hidden="1" customHeight="1" x14ac:dyDescent="0.2">
      <c r="C1031" s="12" t="s">
        <v>639</v>
      </c>
      <c r="D1031" s="94" t="s">
        <v>80</v>
      </c>
      <c r="E1031" s="94">
        <v>202011</v>
      </c>
      <c r="F1031" s="12" t="s">
        <v>23</v>
      </c>
      <c r="G1031" s="12" t="s">
        <v>20</v>
      </c>
      <c r="H1031" s="12" t="s">
        <v>57</v>
      </c>
      <c r="I1031" s="12">
        <v>8</v>
      </c>
      <c r="J1031" s="12" t="s">
        <v>26</v>
      </c>
      <c r="K1031" s="95" t="s">
        <v>1251</v>
      </c>
      <c r="L1031" s="67" t="s">
        <v>1252</v>
      </c>
      <c r="M1031" s="94" t="s">
        <v>1250</v>
      </c>
      <c r="N1031" s="94" t="s">
        <v>644</v>
      </c>
      <c r="O1031" s="12" t="s">
        <v>512</v>
      </c>
      <c r="P1031" s="94">
        <v>3</v>
      </c>
      <c r="Q1031" s="94">
        <v>2</v>
      </c>
      <c r="R1031" s="112">
        <v>5</v>
      </c>
      <c r="S1031" s="94">
        <v>4</v>
      </c>
      <c r="T1031" s="39"/>
      <c r="U1031" s="94">
        <v>22</v>
      </c>
      <c r="V1031" s="24" t="str">
        <f>IF(W1031="","",IFERROR(INDEX(#REF!,MATCH(W1031,#REF!,0)),"NUEVO"))</f>
        <v>NUEVO</v>
      </c>
      <c r="W1031" s="96" t="s">
        <v>311</v>
      </c>
      <c r="X1031" s="49" t="s">
        <v>892</v>
      </c>
      <c r="Y1031" s="94" t="s">
        <v>969</v>
      </c>
      <c r="Z1031" s="94" t="s">
        <v>1219</v>
      </c>
      <c r="AA1031" s="94" t="s">
        <v>41</v>
      </c>
      <c r="AB1031" s="94" t="s">
        <v>1191</v>
      </c>
      <c r="AC1031" s="94"/>
      <c r="AD1031" s="94"/>
      <c r="AE1031" s="94"/>
      <c r="AF1031" s="94" t="s">
        <v>969</v>
      </c>
      <c r="AG1031" s="24" t="str">
        <f t="shared" si="588"/>
        <v>TP</v>
      </c>
      <c r="AH1031" s="94">
        <v>4</v>
      </c>
      <c r="AI1031" s="94">
        <v>14</v>
      </c>
      <c r="AJ1031" s="94">
        <v>20</v>
      </c>
      <c r="AK1031" s="94">
        <v>18</v>
      </c>
      <c r="AL1031" s="94">
        <v>30</v>
      </c>
      <c r="AM1031" s="24">
        <f t="shared" si="594"/>
        <v>5.0000000000000009</v>
      </c>
      <c r="AN1031" s="97">
        <f t="shared" si="595"/>
        <v>0.59722222222222221</v>
      </c>
      <c r="AO1031" s="97">
        <f t="shared" si="596"/>
        <v>0.77083333333333337</v>
      </c>
      <c r="AP1031" s="24" t="str" cm="1">
        <f t="array" ref="AP1031">IF(W1031="","",IF(SUMPRODUCT((W1031=$W$6:$W$3326)*(AH1031=$AH$6:$AH$3326)*(AN1031=$AN$6:$AN$3326)*(AO1031=$AO$6:$AO$3326)*(ROW($W$6:$W$3326)&lt;&gt;ROW(W1031))*((R1031=0)*($R$6:$R$3326&gt;0)+(R1031&gt;0)*($R$6:$R$3326=0)))&gt;0,"SALONES UNIDOS",IF(SUMPRODUCT((W1031=$W$6:$W$3326)*(AH1031=$AH$6:$AH$3326)*((AN1031&lt;$AO$6:$AO$3326)*(AO1031&gt;$AN$6:$AN$3326))*(ROW($W$6:$W$3326)&lt;&gt;ROW(W1031)))&gt;0,"CRUZADO","Sin cruce")))</f>
        <v>Sin cruce</v>
      </c>
      <c r="AQ1031" s="97" t="str">
        <f t="shared" si="577"/>
        <v>IN8PRINCIPALB</v>
      </c>
      <c r="AR1031" s="97" t="str" cm="1">
        <f t="array" ref="AR1031">IF(AQ1031="","",IF(SUMPRODUCT((AQ1031=$AQ$6:$AQ$3326)*(AH1031=$AH$6:$AH$3326)*(AN1031=$AN$6:$AN$3326)*(AO1031=$AO$6:$AO$3326)*(ROW($AQ$6:$AQ$3326)&lt;&gt;ROW(AQ1031))*((R1031=0)*($R$6:$R$3326&gt;0)+(R1031&gt;0)*($R$6:$R$3326=0)))&gt;0,"SALONES UNIDOS",IF(SUMPRODUCT((AQ1031=$AQ$6:$AQ$3326)*(AH1031=$AH$6:$AH$3326)*((AN1031&lt;$AO$6:$AO$3326)*(AO1031&gt;$AN$6:$AN$3326))*(ROW($AQ$6:$AQ$3326)&lt;&gt;ROW(AQ1031)))&gt;0,"CRUZADO","Sin cruce")))</f>
        <v>Sin cruce</v>
      </c>
    </row>
    <row r="1032" spans="3:44" ht="15.6" hidden="1" customHeight="1" x14ac:dyDescent="0.2">
      <c r="C1032" s="12" t="s">
        <v>639</v>
      </c>
      <c r="D1032" s="94" t="s">
        <v>80</v>
      </c>
      <c r="E1032" s="94">
        <v>202011</v>
      </c>
      <c r="F1032" s="12" t="s">
        <v>23</v>
      </c>
      <c r="G1032" s="12" t="s">
        <v>20</v>
      </c>
      <c r="H1032" s="12" t="s">
        <v>57</v>
      </c>
      <c r="I1032" s="12">
        <v>8</v>
      </c>
      <c r="J1032" s="12" t="s">
        <v>755</v>
      </c>
      <c r="K1032" s="95" t="s">
        <v>1253</v>
      </c>
      <c r="L1032" s="67" t="s">
        <v>724</v>
      </c>
      <c r="M1032" s="94" t="s">
        <v>658</v>
      </c>
      <c r="N1032" s="94" t="s">
        <v>644</v>
      </c>
      <c r="O1032" s="12" t="s">
        <v>521</v>
      </c>
      <c r="P1032" s="94">
        <v>2</v>
      </c>
      <c r="Q1032" s="94">
        <v>6</v>
      </c>
      <c r="R1032" s="112">
        <v>8</v>
      </c>
      <c r="S1032" s="94">
        <v>5</v>
      </c>
      <c r="T1032" s="39"/>
      <c r="U1032" s="94">
        <v>11</v>
      </c>
      <c r="V1032" s="24" t="str">
        <f>IF(W1032="","",IFERROR(INDEX(#REF!,MATCH(W1032,#REF!,0)),"NUEVO"))</f>
        <v>NUEVO</v>
      </c>
      <c r="W1032" s="96" t="s">
        <v>481</v>
      </c>
      <c r="X1032" s="49" t="s">
        <v>95</v>
      </c>
      <c r="Y1032" s="94" t="s">
        <v>646</v>
      </c>
      <c r="Z1032" s="94" t="s">
        <v>647</v>
      </c>
      <c r="AA1032" s="94"/>
      <c r="AB1032" s="94"/>
      <c r="AC1032" s="94"/>
      <c r="AD1032" s="94"/>
      <c r="AE1032" s="94"/>
      <c r="AF1032" s="94" t="s">
        <v>646</v>
      </c>
      <c r="AG1032" s="24" t="str">
        <f t="shared" si="588"/>
        <v>TP</v>
      </c>
      <c r="AH1032" s="94">
        <v>2</v>
      </c>
      <c r="AI1032" s="94">
        <v>16</v>
      </c>
      <c r="AJ1032" s="94">
        <v>0</v>
      </c>
      <c r="AK1032" s="94">
        <v>22</v>
      </c>
      <c r="AL1032" s="94">
        <v>40</v>
      </c>
      <c r="AM1032" s="24">
        <f t="shared" si="594"/>
        <v>8</v>
      </c>
      <c r="AN1032" s="97">
        <f t="shared" si="595"/>
        <v>0.66666666666666663</v>
      </c>
      <c r="AO1032" s="97">
        <f t="shared" si="596"/>
        <v>0.94444444444444442</v>
      </c>
      <c r="AP1032" s="24" t="str" cm="1">
        <f t="array" ref="AP1032">IF(W1032="","",IF(SUMPRODUCT((W1032=$W$6:$W$3326)*(AH1032=$AH$6:$AH$3326)*(AN1032=$AN$6:$AN$3326)*(AO1032=$AO$6:$AO$3326)*(ROW($W$6:$W$3326)&lt;&gt;ROW(W1032))*((R1032=0)*($R$6:$R$3326&gt;0)+(R1032&gt;0)*($R$6:$R$3326=0)))&gt;0,"SALONES UNIDOS",IF(SUMPRODUCT((W1032=$W$6:$W$3326)*(AH1032=$AH$6:$AH$3326)*((AN1032&lt;$AO$6:$AO$3326)*(AO1032&gt;$AN$6:$AN$3326))*(ROW($W$6:$W$3326)&lt;&gt;ROW(W1032)))&gt;0,"CRUZADO","Sin cruce")))</f>
        <v>Sin cruce</v>
      </c>
      <c r="AQ1032" s="97" t="str">
        <f t="shared" si="577"/>
        <v>IN8PRINCIPALB1</v>
      </c>
      <c r="AR1032" s="97" t="str" cm="1">
        <f t="array" ref="AR1032">IF(AQ1032="","",IF(SUMPRODUCT((AQ1032=$AQ$6:$AQ$3326)*(AH1032=$AH$6:$AH$3326)*(AN1032=$AN$6:$AN$3326)*(AO1032=$AO$6:$AO$3326)*(ROW($AQ$6:$AQ$3326)&lt;&gt;ROW(AQ1032))*((R1032=0)*($R$6:$R$3326&gt;0)+(R1032&gt;0)*($R$6:$R$3326=0)))&gt;0,"SALONES UNIDOS",IF(SUMPRODUCT((AQ1032=$AQ$6:$AQ$3326)*(AH1032=$AH$6:$AH$3326)*((AN1032&lt;$AO$6:$AO$3326)*(AO1032&gt;$AN$6:$AN$3326))*(ROW($AQ$6:$AQ$3326)&lt;&gt;ROW(AQ1032)))&gt;0,"CRUZADO","Sin cruce")))</f>
        <v>Sin cruce</v>
      </c>
    </row>
    <row r="1033" spans="3:44" ht="15.6" hidden="1" customHeight="1" x14ac:dyDescent="0.2">
      <c r="C1033" s="12" t="s">
        <v>639</v>
      </c>
      <c r="D1033" s="94" t="s">
        <v>80</v>
      </c>
      <c r="E1033" s="94">
        <v>202011</v>
      </c>
      <c r="F1033" s="12" t="s">
        <v>23</v>
      </c>
      <c r="G1033" s="12" t="s">
        <v>20</v>
      </c>
      <c r="H1033" s="12" t="s">
        <v>57</v>
      </c>
      <c r="I1033" s="12">
        <v>8</v>
      </c>
      <c r="J1033" s="12" t="s">
        <v>756</v>
      </c>
      <c r="K1033" s="95" t="s">
        <v>1253</v>
      </c>
      <c r="L1033" s="67" t="s">
        <v>724</v>
      </c>
      <c r="M1033" s="94" t="s">
        <v>658</v>
      </c>
      <c r="N1033" s="94" t="s">
        <v>644</v>
      </c>
      <c r="O1033" s="12" t="s">
        <v>521</v>
      </c>
      <c r="P1033" s="94">
        <v>2</v>
      </c>
      <c r="Q1033" s="94">
        <v>6</v>
      </c>
      <c r="R1033" s="112">
        <v>8</v>
      </c>
      <c r="S1033" s="94">
        <v>5</v>
      </c>
      <c r="T1033" s="39"/>
      <c r="U1033" s="94">
        <v>11</v>
      </c>
      <c r="V1033" s="24" t="str">
        <f>IF(W1033="","",IFERROR(INDEX(#REF!,MATCH(W1033,#REF!,0)),"NUEVO"))</f>
        <v>NUEVO</v>
      </c>
      <c r="W1033" s="80" t="s">
        <v>569</v>
      </c>
      <c r="X1033" s="49" t="s">
        <v>1175</v>
      </c>
      <c r="Y1033" s="94" t="s">
        <v>646</v>
      </c>
      <c r="Z1033" s="94" t="s">
        <v>647</v>
      </c>
      <c r="AA1033" s="94"/>
      <c r="AB1033" s="94"/>
      <c r="AC1033" s="94"/>
      <c r="AD1033" s="94"/>
      <c r="AE1033" s="94"/>
      <c r="AF1033" s="94" t="s">
        <v>646</v>
      </c>
      <c r="AG1033" s="24" t="str">
        <f t="shared" si="588"/>
        <v>TP</v>
      </c>
      <c r="AH1033" s="94">
        <v>6</v>
      </c>
      <c r="AI1033" s="94">
        <v>15</v>
      </c>
      <c r="AJ1033" s="94">
        <v>10</v>
      </c>
      <c r="AK1033" s="94">
        <v>21</v>
      </c>
      <c r="AL1033" s="94">
        <v>50</v>
      </c>
      <c r="AM1033" s="24">
        <f t="shared" si="594"/>
        <v>8</v>
      </c>
      <c r="AN1033" s="97">
        <f t="shared" si="595"/>
        <v>0.63194444444444442</v>
      </c>
      <c r="AO1033" s="97">
        <f t="shared" si="596"/>
        <v>0.90972222222222221</v>
      </c>
      <c r="AP1033" s="24" t="str" cm="1">
        <f t="array" ref="AP1033">IF(W1033="","",IF(SUMPRODUCT((W1033=$W$6:$W$3326)*(AH1033=$AH$6:$AH$3326)*(AN1033=$AN$6:$AN$3326)*(AO1033=$AO$6:$AO$3326)*(ROW($W$6:$W$3326)&lt;&gt;ROW(W1033))*((R1033=0)*($R$6:$R$3326&gt;0)+(R1033&gt;0)*($R$6:$R$3326=0)))&gt;0,"SALONES UNIDOS",IF(SUMPRODUCT((W1033=$W$6:$W$3326)*(AH1033=$AH$6:$AH$3326)*((AN1033&lt;$AO$6:$AO$3326)*(AO1033&gt;$AN$6:$AN$3326))*(ROW($W$6:$W$3326)&lt;&gt;ROW(W1033)))&gt;0,"CRUZADO","Sin cruce")))</f>
        <v>Sin cruce</v>
      </c>
      <c r="AQ1033" s="97" t="str">
        <f t="shared" si="577"/>
        <v>IN8PRINCIPALB2</v>
      </c>
      <c r="AR1033" s="97" t="str" cm="1">
        <f t="array" ref="AR1033">IF(AQ1033="","",IF(SUMPRODUCT((AQ1033=$AQ$6:$AQ$3326)*(AH1033=$AH$6:$AH$3326)*(AN1033=$AN$6:$AN$3326)*(AO1033=$AO$6:$AO$3326)*(ROW($AQ$6:$AQ$3326)&lt;&gt;ROW(AQ1033))*((R1033=0)*($R$6:$R$3326&gt;0)+(R1033&gt;0)*($R$6:$R$3326=0)))&gt;0,"SALONES UNIDOS",IF(SUMPRODUCT((AQ1033=$AQ$6:$AQ$3326)*(AH1033=$AH$6:$AH$3326)*((AN1033&lt;$AO$6:$AO$3326)*(AO1033&gt;$AN$6:$AN$3326))*(ROW($AQ$6:$AQ$3326)&lt;&gt;ROW(AQ1033)))&gt;0,"CRUZADO","Sin cruce")))</f>
        <v>Sin cruce</v>
      </c>
    </row>
    <row r="1034" spans="3:44" ht="15.6" hidden="1" customHeight="1" x14ac:dyDescent="0.2">
      <c r="C1034" s="12" t="s">
        <v>639</v>
      </c>
      <c r="D1034" s="94" t="s">
        <v>80</v>
      </c>
      <c r="E1034" s="94">
        <v>202011</v>
      </c>
      <c r="F1034" s="12" t="s">
        <v>23</v>
      </c>
      <c r="G1034" s="12" t="s">
        <v>20</v>
      </c>
      <c r="H1034" s="12" t="s">
        <v>57</v>
      </c>
      <c r="I1034" s="12">
        <v>8</v>
      </c>
      <c r="J1034" s="12" t="s">
        <v>26</v>
      </c>
      <c r="K1034" s="95" t="s">
        <v>1254</v>
      </c>
      <c r="L1034" s="67" t="s">
        <v>1255</v>
      </c>
      <c r="M1034" s="94" t="s">
        <v>1250</v>
      </c>
      <c r="N1034" s="94" t="s">
        <v>644</v>
      </c>
      <c r="O1034" s="12" t="s">
        <v>512</v>
      </c>
      <c r="P1034" s="94">
        <v>2</v>
      </c>
      <c r="Q1034" s="94">
        <v>2</v>
      </c>
      <c r="R1034" s="112">
        <v>4</v>
      </c>
      <c r="S1034" s="94">
        <v>3</v>
      </c>
      <c r="T1034" s="39"/>
      <c r="U1034" s="94">
        <v>22</v>
      </c>
      <c r="V1034" s="24" t="str">
        <f>IF(W1034="","",IFERROR(INDEX(#REF!,MATCH(W1034,#REF!,0)),"NUEVO"))</f>
        <v>NUEVO</v>
      </c>
      <c r="W1034" s="96" t="s">
        <v>139</v>
      </c>
      <c r="X1034" s="49" t="s">
        <v>96</v>
      </c>
      <c r="Y1034" s="94" t="s">
        <v>646</v>
      </c>
      <c r="Z1034" s="94" t="s">
        <v>647</v>
      </c>
      <c r="AA1034" s="94" t="s">
        <v>41</v>
      </c>
      <c r="AB1034" s="94" t="s">
        <v>1191</v>
      </c>
      <c r="AC1034" s="94"/>
      <c r="AD1034" s="94"/>
      <c r="AE1034" s="94"/>
      <c r="AF1034" s="94" t="s">
        <v>646</v>
      </c>
      <c r="AG1034" s="24" t="str">
        <f t="shared" si="588"/>
        <v>TP</v>
      </c>
      <c r="AH1034" s="94">
        <v>3</v>
      </c>
      <c r="AI1034" s="94">
        <v>19</v>
      </c>
      <c r="AJ1034" s="94">
        <v>20</v>
      </c>
      <c r="AK1034" s="94">
        <v>22</v>
      </c>
      <c r="AL1034" s="94">
        <v>40</v>
      </c>
      <c r="AM1034" s="24">
        <f t="shared" si="594"/>
        <v>4.0000000000000018</v>
      </c>
      <c r="AN1034" s="97">
        <f t="shared" si="595"/>
        <v>0.80555555555555547</v>
      </c>
      <c r="AO1034" s="97">
        <f t="shared" si="596"/>
        <v>0.94444444444444442</v>
      </c>
      <c r="AP1034" s="24" t="str" cm="1">
        <f t="array" ref="AP1034">IF(W1034="","",IF(SUMPRODUCT((W1034=$W$6:$W$3326)*(AH1034=$AH$6:$AH$3326)*(AN1034=$AN$6:$AN$3326)*(AO1034=$AO$6:$AO$3326)*(ROW($W$6:$W$3326)&lt;&gt;ROW(W1034))*((R1034=0)*($R$6:$R$3326&gt;0)+(R1034&gt;0)*($R$6:$R$3326=0)))&gt;0,"SALONES UNIDOS",IF(SUMPRODUCT((W1034=$W$6:$W$3326)*(AH1034=$AH$6:$AH$3326)*((AN1034&lt;$AO$6:$AO$3326)*(AO1034&gt;$AN$6:$AN$3326))*(ROW($W$6:$W$3326)&lt;&gt;ROW(W1034)))&gt;0,"CRUZADO","Sin cruce")))</f>
        <v>Sin cruce</v>
      </c>
      <c r="AQ1034" s="97" t="str">
        <f t="shared" si="577"/>
        <v>IN8PRINCIPALB</v>
      </c>
      <c r="AR1034" s="97" t="str" cm="1">
        <f t="array" ref="AR1034">IF(AQ1034="","",IF(SUMPRODUCT((AQ1034=$AQ$6:$AQ$3326)*(AH1034=$AH$6:$AH$3326)*(AN1034=$AN$6:$AN$3326)*(AO1034=$AO$6:$AO$3326)*(ROW($AQ$6:$AQ$3326)&lt;&gt;ROW(AQ1034))*((R1034=0)*($R$6:$R$3326&gt;0)+(R1034&gt;0)*($R$6:$R$3326=0)))&gt;0,"SALONES UNIDOS",IF(SUMPRODUCT((AQ1034=$AQ$6:$AQ$3326)*(AH1034=$AH$6:$AH$3326)*((AN1034&lt;$AO$6:$AO$3326)*(AO1034&gt;$AN$6:$AN$3326))*(ROW($AQ$6:$AQ$3326)&lt;&gt;ROW(AQ1034)))&gt;0,"CRUZADO","Sin cruce")))</f>
        <v>Sin cruce</v>
      </c>
    </row>
    <row r="1035" spans="3:44" ht="15.6" hidden="1" customHeight="1" x14ac:dyDescent="0.2">
      <c r="C1035" s="12" t="s">
        <v>639</v>
      </c>
      <c r="D1035" s="94" t="s">
        <v>80</v>
      </c>
      <c r="E1035" s="94">
        <v>202011</v>
      </c>
      <c r="F1035" s="12" t="s">
        <v>23</v>
      </c>
      <c r="G1035" s="12" t="s">
        <v>20</v>
      </c>
      <c r="H1035" s="12" t="s">
        <v>57</v>
      </c>
      <c r="I1035" s="12">
        <v>8</v>
      </c>
      <c r="J1035" s="12" t="s">
        <v>26</v>
      </c>
      <c r="K1035" s="95" t="s">
        <v>1256</v>
      </c>
      <c r="L1035" s="67" t="s">
        <v>1257</v>
      </c>
      <c r="M1035" s="94" t="s">
        <v>1250</v>
      </c>
      <c r="N1035" s="94" t="s">
        <v>644</v>
      </c>
      <c r="O1035" s="12" t="s">
        <v>512</v>
      </c>
      <c r="P1035" s="94">
        <v>2</v>
      </c>
      <c r="Q1035" s="94">
        <v>2</v>
      </c>
      <c r="R1035" s="112">
        <v>4</v>
      </c>
      <c r="S1035" s="94">
        <v>3</v>
      </c>
      <c r="T1035" s="39"/>
      <c r="U1035" s="94">
        <v>22</v>
      </c>
      <c r="V1035" s="24" t="str">
        <f>IF(W1035="","",IFERROR(INDEX(#REF!,MATCH(W1035,#REF!,0)),"NUEVO"))</f>
        <v>NUEVO</v>
      </c>
      <c r="W1035" s="96" t="s">
        <v>256</v>
      </c>
      <c r="X1035" s="49" t="s">
        <v>96</v>
      </c>
      <c r="Y1035" s="94" t="s">
        <v>646</v>
      </c>
      <c r="Z1035" s="94" t="s">
        <v>647</v>
      </c>
      <c r="AA1035" s="94" t="s">
        <v>41</v>
      </c>
      <c r="AB1035" s="94" t="s">
        <v>1191</v>
      </c>
      <c r="AC1035" s="94"/>
      <c r="AD1035" s="94"/>
      <c r="AE1035" s="94"/>
      <c r="AF1035" s="94" t="s">
        <v>646</v>
      </c>
      <c r="AG1035" s="24" t="str">
        <f t="shared" si="588"/>
        <v>TP</v>
      </c>
      <c r="AH1035" s="94">
        <v>1</v>
      </c>
      <c r="AI1035" s="94">
        <v>19</v>
      </c>
      <c r="AJ1035" s="94">
        <v>20</v>
      </c>
      <c r="AK1035" s="94">
        <v>22</v>
      </c>
      <c r="AL1035" s="94">
        <v>40</v>
      </c>
      <c r="AM1035" s="24">
        <f t="shared" si="594"/>
        <v>4.0000000000000018</v>
      </c>
      <c r="AN1035" s="97">
        <f t="shared" si="595"/>
        <v>0.80555555555555547</v>
      </c>
      <c r="AO1035" s="97">
        <f t="shared" si="596"/>
        <v>0.94444444444444442</v>
      </c>
      <c r="AP1035" s="24" t="str" cm="1">
        <f t="array" ref="AP1035">IF(W1035="","",IF(SUMPRODUCT((W1035=$W$6:$W$3326)*(AH1035=$AH$6:$AH$3326)*(AN1035=$AN$6:$AN$3326)*(AO1035=$AO$6:$AO$3326)*(ROW($W$6:$W$3326)&lt;&gt;ROW(W1035))*((R1035=0)*($R$6:$R$3326&gt;0)+(R1035&gt;0)*($R$6:$R$3326=0)))&gt;0,"SALONES UNIDOS",IF(SUMPRODUCT((W1035=$W$6:$W$3326)*(AH1035=$AH$6:$AH$3326)*((AN1035&lt;$AO$6:$AO$3326)*(AO1035&gt;$AN$6:$AN$3326))*(ROW($W$6:$W$3326)&lt;&gt;ROW(W1035)))&gt;0,"CRUZADO","Sin cruce")))</f>
        <v>Sin cruce</v>
      </c>
      <c r="AQ1035" s="97" t="str">
        <f t="shared" si="577"/>
        <v>IN8PRINCIPALB</v>
      </c>
      <c r="AR1035" s="97" t="str" cm="1">
        <f t="array" ref="AR1035">IF(AQ1035="","",IF(SUMPRODUCT((AQ1035=$AQ$6:$AQ$3326)*(AH1035=$AH$6:$AH$3326)*(AN1035=$AN$6:$AN$3326)*(AO1035=$AO$6:$AO$3326)*(ROW($AQ$6:$AQ$3326)&lt;&gt;ROW(AQ1035))*((R1035=0)*($R$6:$R$3326&gt;0)+(R1035&gt;0)*($R$6:$R$3326=0)))&gt;0,"SALONES UNIDOS",IF(SUMPRODUCT((AQ1035=$AQ$6:$AQ$3326)*(AH1035=$AH$6:$AH$3326)*((AN1035&lt;$AO$6:$AO$3326)*(AO1035&gt;$AN$6:$AN$3326))*(ROW($AQ$6:$AQ$3326)&lt;&gt;ROW(AQ1035)))&gt;0,"CRUZADO","Sin cruce")))</f>
        <v>Sin cruce</v>
      </c>
    </row>
    <row r="1036" spans="3:44" ht="15.6" hidden="1" customHeight="1" x14ac:dyDescent="0.2">
      <c r="C1036" s="12" t="s">
        <v>639</v>
      </c>
      <c r="D1036" s="94" t="s">
        <v>80</v>
      </c>
      <c r="E1036" s="94">
        <v>202011</v>
      </c>
      <c r="F1036" s="12" t="s">
        <v>23</v>
      </c>
      <c r="G1036" s="12" t="s">
        <v>20</v>
      </c>
      <c r="H1036" s="12" t="s">
        <v>57</v>
      </c>
      <c r="I1036" s="12">
        <v>8</v>
      </c>
      <c r="J1036" s="12" t="s">
        <v>26</v>
      </c>
      <c r="K1036" s="95" t="s">
        <v>1258</v>
      </c>
      <c r="L1036" s="67" t="s">
        <v>668</v>
      </c>
      <c r="M1036" s="94" t="s">
        <v>658</v>
      </c>
      <c r="N1036" s="94" t="s">
        <v>644</v>
      </c>
      <c r="O1036" s="12" t="s">
        <v>521</v>
      </c>
      <c r="P1036" s="94">
        <v>2</v>
      </c>
      <c r="Q1036" s="94">
        <v>2</v>
      </c>
      <c r="R1036" s="112">
        <v>4</v>
      </c>
      <c r="S1036" s="94">
        <v>3</v>
      </c>
      <c r="T1036" s="39"/>
      <c r="U1036" s="94">
        <v>22</v>
      </c>
      <c r="V1036" s="24" t="str">
        <f>IF(W1036="","",IFERROR(INDEX(#REF!,MATCH(W1036,#REF!,0)),"NUEVO"))</f>
        <v>NUEVO</v>
      </c>
      <c r="W1036" s="96" t="s">
        <v>426</v>
      </c>
      <c r="X1036" s="49" t="s">
        <v>95</v>
      </c>
      <c r="Y1036" s="94" t="s">
        <v>646</v>
      </c>
      <c r="Z1036" s="94" t="s">
        <v>647</v>
      </c>
      <c r="AA1036" s="94"/>
      <c r="AB1036" s="94"/>
      <c r="AC1036" s="94"/>
      <c r="AD1036" s="94"/>
      <c r="AE1036" s="94"/>
      <c r="AF1036" s="94" t="s">
        <v>646</v>
      </c>
      <c r="AG1036" s="24" t="str">
        <f t="shared" si="588"/>
        <v>TP</v>
      </c>
      <c r="AH1036" s="94">
        <v>4</v>
      </c>
      <c r="AI1036" s="94">
        <v>19</v>
      </c>
      <c r="AJ1036" s="94">
        <v>20</v>
      </c>
      <c r="AK1036" s="94">
        <v>22</v>
      </c>
      <c r="AL1036" s="94">
        <v>40</v>
      </c>
      <c r="AM1036" s="24">
        <f t="shared" si="594"/>
        <v>4.0000000000000018</v>
      </c>
      <c r="AN1036" s="97">
        <f t="shared" si="595"/>
        <v>0.80555555555555547</v>
      </c>
      <c r="AO1036" s="97">
        <f t="shared" si="596"/>
        <v>0.94444444444444442</v>
      </c>
      <c r="AP1036" s="24" t="str" cm="1">
        <f t="array" ref="AP1036">IF(W1036="","",IF(SUMPRODUCT((W1036=$W$6:$W$3326)*(AH1036=$AH$6:$AH$3326)*(AN1036=$AN$6:$AN$3326)*(AO1036=$AO$6:$AO$3326)*(ROW($W$6:$W$3326)&lt;&gt;ROW(W1036))*((R1036=0)*($R$6:$R$3326&gt;0)+(R1036&gt;0)*($R$6:$R$3326=0)))&gt;0,"SALONES UNIDOS",IF(SUMPRODUCT((W1036=$W$6:$W$3326)*(AH1036=$AH$6:$AH$3326)*((AN1036&lt;$AO$6:$AO$3326)*(AO1036&gt;$AN$6:$AN$3326))*(ROW($W$6:$W$3326)&lt;&gt;ROW(W1036)))&gt;0,"CRUZADO","Sin cruce")))</f>
        <v>Sin cruce</v>
      </c>
      <c r="AQ1036" s="97" t="str">
        <f t="shared" si="577"/>
        <v>IN8PRINCIPALB</v>
      </c>
      <c r="AR1036" s="97" t="str" cm="1">
        <f t="array" ref="AR1036">IF(AQ1036="","",IF(SUMPRODUCT((AQ1036=$AQ$6:$AQ$3326)*(AH1036=$AH$6:$AH$3326)*(AN1036=$AN$6:$AN$3326)*(AO1036=$AO$6:$AO$3326)*(ROW($AQ$6:$AQ$3326)&lt;&gt;ROW(AQ1036))*((R1036=0)*($R$6:$R$3326&gt;0)+(R1036&gt;0)*($R$6:$R$3326=0)))&gt;0,"SALONES UNIDOS",IF(SUMPRODUCT((AQ1036=$AQ$6:$AQ$3326)*(AH1036=$AH$6:$AH$3326)*((AN1036&lt;$AO$6:$AO$3326)*(AO1036&gt;$AN$6:$AN$3326))*(ROW($AQ$6:$AQ$3326)&lt;&gt;ROW(AQ1036)))&gt;0,"CRUZADO","Sin cruce")))</f>
        <v>Sin cruce</v>
      </c>
    </row>
    <row r="1037" spans="3:44" ht="15.6" hidden="1" customHeight="1" x14ac:dyDescent="0.2">
      <c r="C1037" s="12" t="s">
        <v>639</v>
      </c>
      <c r="D1037" s="94" t="s">
        <v>80</v>
      </c>
      <c r="E1037" s="94">
        <v>202011</v>
      </c>
      <c r="F1037" s="12" t="s">
        <v>23</v>
      </c>
      <c r="G1037" s="12" t="s">
        <v>20</v>
      </c>
      <c r="H1037" s="12" t="s">
        <v>57</v>
      </c>
      <c r="I1037" s="12">
        <v>9</v>
      </c>
      <c r="J1037" s="12" t="s">
        <v>750</v>
      </c>
      <c r="K1037" s="95" t="s">
        <v>1259</v>
      </c>
      <c r="L1037" s="67" t="s">
        <v>1260</v>
      </c>
      <c r="M1037" s="94" t="s">
        <v>658</v>
      </c>
      <c r="N1037" s="94" t="s">
        <v>644</v>
      </c>
      <c r="O1037" s="12" t="s">
        <v>521</v>
      </c>
      <c r="P1037" s="94">
        <v>4</v>
      </c>
      <c r="Q1037" s="94">
        <v>4</v>
      </c>
      <c r="R1037" s="112">
        <v>8</v>
      </c>
      <c r="S1037" s="94">
        <v>6</v>
      </c>
      <c r="T1037" s="39"/>
      <c r="U1037" s="94">
        <v>16</v>
      </c>
      <c r="V1037" s="24" t="str">
        <f>IF(W1037="","",IFERROR(INDEX(#REF!,MATCH(W1037,#REF!,0)),"NUEVO"))</f>
        <v>NUEVO</v>
      </c>
      <c r="W1037" s="96" t="s">
        <v>233</v>
      </c>
      <c r="X1037" s="49" t="s">
        <v>95</v>
      </c>
      <c r="Y1037" s="94" t="s">
        <v>646</v>
      </c>
      <c r="Z1037" s="94" t="s">
        <v>647</v>
      </c>
      <c r="AA1037" s="94"/>
      <c r="AB1037" s="94"/>
      <c r="AC1037" s="94"/>
      <c r="AD1037" s="94"/>
      <c r="AE1037" s="94"/>
      <c r="AF1037" s="94" t="s">
        <v>646</v>
      </c>
      <c r="AG1037" s="24" t="str">
        <f t="shared" si="588"/>
        <v>TP</v>
      </c>
      <c r="AH1037" s="94">
        <v>2</v>
      </c>
      <c r="AI1037" s="94">
        <v>16</v>
      </c>
      <c r="AJ1037" s="94">
        <v>50</v>
      </c>
      <c r="AK1037" s="94">
        <v>23</v>
      </c>
      <c r="AL1037" s="94">
        <v>30</v>
      </c>
      <c r="AM1037" s="24">
        <f t="shared" si="594"/>
        <v>8.0000000000000036</v>
      </c>
      <c r="AN1037" s="97">
        <f t="shared" si="595"/>
        <v>0.70138888888888884</v>
      </c>
      <c r="AO1037" s="97">
        <f t="shared" si="596"/>
        <v>0.97916666666666674</v>
      </c>
      <c r="AP1037" s="24" t="str" cm="1">
        <f t="array" ref="AP1037">IF(W1037="","",IF(SUMPRODUCT((W1037=$W$6:$W$3326)*(AH1037=$AH$6:$AH$3326)*(AN1037=$AN$6:$AN$3326)*(AO1037=$AO$6:$AO$3326)*(ROW($W$6:$W$3326)&lt;&gt;ROW(W1037))*((R1037=0)*($R$6:$R$3326&gt;0)+(R1037&gt;0)*($R$6:$R$3326=0)))&gt;0,"SALONES UNIDOS",IF(SUMPRODUCT((W1037=$W$6:$W$3326)*(AH1037=$AH$6:$AH$3326)*((AN1037&lt;$AO$6:$AO$3326)*(AO1037&gt;$AN$6:$AN$3326))*(ROW($W$6:$W$3326)&lt;&gt;ROW(W1037)))&gt;0,"CRUZADO","Sin cruce")))</f>
        <v>Sin cruce</v>
      </c>
      <c r="AQ1037" s="97" t="str">
        <f t="shared" si="577"/>
        <v>IN9PRINCIPALA1</v>
      </c>
      <c r="AR1037" s="97" t="str" cm="1">
        <f t="array" ref="AR1037">IF(AQ1037="","",IF(SUMPRODUCT((AQ1037=$AQ$6:$AQ$3326)*(AH1037=$AH$6:$AH$3326)*(AN1037=$AN$6:$AN$3326)*(AO1037=$AO$6:$AO$3326)*(ROW($AQ$6:$AQ$3326)&lt;&gt;ROW(AQ1037))*((R1037=0)*($R$6:$R$3326&gt;0)+(R1037&gt;0)*($R$6:$R$3326=0)))&gt;0,"SALONES UNIDOS",IF(SUMPRODUCT((AQ1037=$AQ$6:$AQ$3326)*(AH1037=$AH$6:$AH$3326)*((AN1037&lt;$AO$6:$AO$3326)*(AO1037&gt;$AN$6:$AN$3326))*(ROW($AQ$6:$AQ$3326)&lt;&gt;ROW(AQ1037)))&gt;0,"CRUZADO","Sin cruce")))</f>
        <v>Sin cruce</v>
      </c>
    </row>
    <row r="1038" spans="3:44" ht="15.6" hidden="1" customHeight="1" x14ac:dyDescent="0.2">
      <c r="C1038" s="12" t="s">
        <v>639</v>
      </c>
      <c r="D1038" s="94" t="s">
        <v>80</v>
      </c>
      <c r="E1038" s="94">
        <v>202011</v>
      </c>
      <c r="F1038" s="12" t="s">
        <v>23</v>
      </c>
      <c r="G1038" s="12" t="s">
        <v>20</v>
      </c>
      <c r="H1038" s="12" t="s">
        <v>57</v>
      </c>
      <c r="I1038" s="12">
        <v>9</v>
      </c>
      <c r="J1038" s="12" t="s">
        <v>752</v>
      </c>
      <c r="K1038" s="95" t="s">
        <v>1259</v>
      </c>
      <c r="L1038" s="67" t="s">
        <v>1260</v>
      </c>
      <c r="M1038" s="94" t="s">
        <v>658</v>
      </c>
      <c r="N1038" s="94" t="s">
        <v>644</v>
      </c>
      <c r="O1038" s="12" t="s">
        <v>521</v>
      </c>
      <c r="P1038" s="94">
        <v>4</v>
      </c>
      <c r="Q1038" s="94">
        <v>4</v>
      </c>
      <c r="R1038" s="112">
        <v>8</v>
      </c>
      <c r="S1038" s="94">
        <v>6</v>
      </c>
      <c r="T1038" s="39"/>
      <c r="U1038" s="94">
        <v>17</v>
      </c>
      <c r="V1038" s="24" t="str">
        <f>IF(W1038="","",IFERROR(INDEX(#REF!,MATCH(W1038,#REF!,0)),"NUEVO"))</f>
        <v>NUEVO</v>
      </c>
      <c r="W1038" s="80" t="s">
        <v>567</v>
      </c>
      <c r="X1038" s="49" t="s">
        <v>1175</v>
      </c>
      <c r="Y1038" s="94" t="s">
        <v>646</v>
      </c>
      <c r="Z1038" s="94" t="s">
        <v>647</v>
      </c>
      <c r="AA1038" s="94"/>
      <c r="AB1038" s="94"/>
      <c r="AC1038" s="94"/>
      <c r="AD1038" s="94"/>
      <c r="AE1038" s="94"/>
      <c r="AF1038" s="94" t="s">
        <v>646</v>
      </c>
      <c r="AG1038" s="24" t="str">
        <f t="shared" si="588"/>
        <v>TP</v>
      </c>
      <c r="AH1038" s="94">
        <v>2</v>
      </c>
      <c r="AI1038" s="94">
        <v>16</v>
      </c>
      <c r="AJ1038" s="94">
        <v>50</v>
      </c>
      <c r="AK1038" s="94">
        <v>23</v>
      </c>
      <c r="AL1038" s="94">
        <v>30</v>
      </c>
      <c r="AM1038" s="24">
        <f t="shared" si="594"/>
        <v>8.0000000000000036</v>
      </c>
      <c r="AN1038" s="97">
        <f t="shared" si="595"/>
        <v>0.70138888888888884</v>
      </c>
      <c r="AO1038" s="97">
        <f t="shared" si="596"/>
        <v>0.97916666666666674</v>
      </c>
      <c r="AP1038" s="24" t="str" cm="1">
        <f t="array" ref="AP1038">IF(W1038="","",IF(SUMPRODUCT((W1038=$W$6:$W$3326)*(AH1038=$AH$6:$AH$3326)*(AN1038=$AN$6:$AN$3326)*(AO1038=$AO$6:$AO$3326)*(ROW($W$6:$W$3326)&lt;&gt;ROW(W1038))*((R1038=0)*($R$6:$R$3326&gt;0)+(R1038&gt;0)*($R$6:$R$3326=0)))&gt;0,"SALONES UNIDOS",IF(SUMPRODUCT((W1038=$W$6:$W$3326)*(AH1038=$AH$6:$AH$3326)*((AN1038&lt;$AO$6:$AO$3326)*(AO1038&gt;$AN$6:$AN$3326))*(ROW($W$6:$W$3326)&lt;&gt;ROW(W1038)))&gt;0,"CRUZADO","Sin cruce")))</f>
        <v>Sin cruce</v>
      </c>
      <c r="AQ1038" s="97" t="str">
        <f t="shared" si="577"/>
        <v>IN9PRINCIPALA2</v>
      </c>
      <c r="AR1038" s="97" t="str" cm="1">
        <f t="array" ref="AR1038">IF(AQ1038="","",IF(SUMPRODUCT((AQ1038=$AQ$6:$AQ$3326)*(AH1038=$AH$6:$AH$3326)*(AN1038=$AN$6:$AN$3326)*(AO1038=$AO$6:$AO$3326)*(ROW($AQ$6:$AQ$3326)&lt;&gt;ROW(AQ1038))*((R1038=0)*($R$6:$R$3326&gt;0)+(R1038&gt;0)*($R$6:$R$3326=0)))&gt;0,"SALONES UNIDOS",IF(SUMPRODUCT((AQ1038=$AQ$6:$AQ$3326)*(AH1038=$AH$6:$AH$3326)*((AN1038&lt;$AO$6:$AO$3326)*(AO1038&gt;$AN$6:$AN$3326))*(ROW($AQ$6:$AQ$3326)&lt;&gt;ROW(AQ1038)))&gt;0,"CRUZADO","Sin cruce")))</f>
        <v>Sin cruce</v>
      </c>
    </row>
    <row r="1039" spans="3:44" ht="15.6" hidden="1" customHeight="1" x14ac:dyDescent="0.2">
      <c r="C1039" s="12" t="s">
        <v>639</v>
      </c>
      <c r="D1039" s="94" t="s">
        <v>80</v>
      </c>
      <c r="E1039" s="94">
        <v>202011</v>
      </c>
      <c r="F1039" s="12" t="s">
        <v>23</v>
      </c>
      <c r="G1039" s="12" t="s">
        <v>20</v>
      </c>
      <c r="H1039" s="12" t="s">
        <v>57</v>
      </c>
      <c r="I1039" s="12">
        <v>9</v>
      </c>
      <c r="J1039" s="12" t="s">
        <v>16</v>
      </c>
      <c r="K1039" s="95" t="s">
        <v>1261</v>
      </c>
      <c r="L1039" s="67" t="s">
        <v>1262</v>
      </c>
      <c r="M1039" s="94" t="s">
        <v>1250</v>
      </c>
      <c r="N1039" s="94" t="s">
        <v>644</v>
      </c>
      <c r="O1039" s="12" t="s">
        <v>521</v>
      </c>
      <c r="P1039" s="94">
        <v>4</v>
      </c>
      <c r="Q1039" s="94">
        <v>0</v>
      </c>
      <c r="R1039" s="112">
        <v>4</v>
      </c>
      <c r="S1039" s="94">
        <v>4</v>
      </c>
      <c r="T1039" s="39"/>
      <c r="U1039" s="94">
        <v>33</v>
      </c>
      <c r="V1039" s="24" t="str">
        <f>IF(W1039="","",IFERROR(INDEX(#REF!,MATCH(W1039,#REF!,0)),"NUEVO"))</f>
        <v>NUEVO</v>
      </c>
      <c r="W1039" s="96" t="s">
        <v>332</v>
      </c>
      <c r="X1039" s="49" t="s">
        <v>95</v>
      </c>
      <c r="Y1039" s="94" t="s">
        <v>646</v>
      </c>
      <c r="Z1039" s="94" t="s">
        <v>647</v>
      </c>
      <c r="AA1039" s="94"/>
      <c r="AB1039" s="94"/>
      <c r="AC1039" s="94"/>
      <c r="AD1039" s="94"/>
      <c r="AE1039" s="94"/>
      <c r="AF1039" s="94" t="s">
        <v>646</v>
      </c>
      <c r="AG1039" s="24" t="str">
        <f t="shared" si="588"/>
        <v>T</v>
      </c>
      <c r="AH1039" s="94">
        <v>5</v>
      </c>
      <c r="AI1039" s="94">
        <v>19</v>
      </c>
      <c r="AJ1039" s="94">
        <v>20</v>
      </c>
      <c r="AK1039" s="94">
        <v>22</v>
      </c>
      <c r="AL1039" s="94">
        <v>40</v>
      </c>
      <c r="AM1039" s="24">
        <f t="shared" si="594"/>
        <v>4.0000000000000018</v>
      </c>
      <c r="AN1039" s="97">
        <f t="shared" si="595"/>
        <v>0.80555555555555547</v>
      </c>
      <c r="AO1039" s="97">
        <f t="shared" si="596"/>
        <v>0.94444444444444442</v>
      </c>
      <c r="AP1039" s="24" t="str" cm="1">
        <f t="array" ref="AP1039">IF(W1039="","",IF(SUMPRODUCT((W1039=$W$6:$W$3326)*(AH1039=$AH$6:$AH$3326)*(AN1039=$AN$6:$AN$3326)*(AO1039=$AO$6:$AO$3326)*(ROW($W$6:$W$3326)&lt;&gt;ROW(W1039))*((R1039=0)*($R$6:$R$3326&gt;0)+(R1039&gt;0)*($R$6:$R$3326=0)))&gt;0,"SALONES UNIDOS",IF(SUMPRODUCT((W1039=$W$6:$W$3326)*(AH1039=$AH$6:$AH$3326)*((AN1039&lt;$AO$6:$AO$3326)*(AO1039&gt;$AN$6:$AN$3326))*(ROW($W$6:$W$3326)&lt;&gt;ROW(W1039)))&gt;0,"CRUZADO","Sin cruce")))</f>
        <v>Sin cruce</v>
      </c>
      <c r="AQ1039" s="97" t="str">
        <f t="shared" si="577"/>
        <v>IN9PRINCIPALA</v>
      </c>
      <c r="AR1039" s="97" t="str" cm="1">
        <f t="array" ref="AR1039">IF(AQ1039="","",IF(SUMPRODUCT((AQ1039=$AQ$6:$AQ$3326)*(AH1039=$AH$6:$AH$3326)*(AN1039=$AN$6:$AN$3326)*(AO1039=$AO$6:$AO$3326)*(ROW($AQ$6:$AQ$3326)&lt;&gt;ROW(AQ1039))*((R1039=0)*($R$6:$R$3326&gt;0)+(R1039&gt;0)*($R$6:$R$3326=0)))&gt;0,"SALONES UNIDOS",IF(SUMPRODUCT((AQ1039=$AQ$6:$AQ$3326)*(AH1039=$AH$6:$AH$3326)*((AN1039&lt;$AO$6:$AO$3326)*(AO1039&gt;$AN$6:$AN$3326))*(ROW($AQ$6:$AQ$3326)&lt;&gt;ROW(AQ1039)))&gt;0,"CRUZADO","Sin cruce")))</f>
        <v>Sin cruce</v>
      </c>
    </row>
    <row r="1040" spans="3:44" ht="15.6" hidden="1" customHeight="1" x14ac:dyDescent="0.2">
      <c r="C1040" s="12" t="s">
        <v>639</v>
      </c>
      <c r="D1040" s="94" t="s">
        <v>80</v>
      </c>
      <c r="E1040" s="94">
        <v>202011</v>
      </c>
      <c r="F1040" s="12" t="s">
        <v>23</v>
      </c>
      <c r="G1040" s="12" t="s">
        <v>20</v>
      </c>
      <c r="H1040" s="12" t="s">
        <v>57</v>
      </c>
      <c r="I1040" s="12">
        <v>9</v>
      </c>
      <c r="J1040" s="12" t="s">
        <v>16</v>
      </c>
      <c r="K1040" s="95" t="s">
        <v>1263</v>
      </c>
      <c r="L1040" s="67" t="s">
        <v>1264</v>
      </c>
      <c r="M1040" s="94" t="s">
        <v>1250</v>
      </c>
      <c r="N1040" s="94" t="s">
        <v>644</v>
      </c>
      <c r="O1040" s="12" t="s">
        <v>512</v>
      </c>
      <c r="P1040" s="94">
        <v>3</v>
      </c>
      <c r="Q1040" s="94">
        <v>2</v>
      </c>
      <c r="R1040" s="112">
        <v>5</v>
      </c>
      <c r="S1040" s="94">
        <v>4</v>
      </c>
      <c r="T1040" s="39"/>
      <c r="U1040" s="94">
        <v>33</v>
      </c>
      <c r="V1040" s="24" t="str">
        <f>IF(W1040="","",IFERROR(INDEX(#REF!,MATCH(W1040,#REF!,0)),"NUEVO"))</f>
        <v>NUEVO</v>
      </c>
      <c r="W1040" s="96" t="s">
        <v>214</v>
      </c>
      <c r="X1040" s="49" t="s">
        <v>96</v>
      </c>
      <c r="Y1040" s="94" t="s">
        <v>646</v>
      </c>
      <c r="Z1040" s="94" t="s">
        <v>647</v>
      </c>
      <c r="AA1040" s="94" t="s">
        <v>41</v>
      </c>
      <c r="AB1040" s="94" t="s">
        <v>1198</v>
      </c>
      <c r="AC1040" s="94"/>
      <c r="AD1040" s="94"/>
      <c r="AE1040" s="94"/>
      <c r="AF1040" s="94" t="s">
        <v>646</v>
      </c>
      <c r="AG1040" s="24" t="str">
        <f t="shared" si="588"/>
        <v>TP</v>
      </c>
      <c r="AH1040" s="94">
        <v>1</v>
      </c>
      <c r="AI1040" s="94">
        <v>18</v>
      </c>
      <c r="AJ1040" s="94">
        <v>30</v>
      </c>
      <c r="AK1040" s="94">
        <v>22</v>
      </c>
      <c r="AL1040" s="94">
        <v>40</v>
      </c>
      <c r="AM1040" s="24">
        <f t="shared" si="594"/>
        <v>4.9999999999999982</v>
      </c>
      <c r="AN1040" s="97">
        <f t="shared" si="595"/>
        <v>0.77083333333333337</v>
      </c>
      <c r="AO1040" s="97">
        <f t="shared" si="596"/>
        <v>0.94444444444444442</v>
      </c>
      <c r="AP1040" s="24" t="str" cm="1">
        <f t="array" ref="AP1040">IF(W1040="","",IF(SUMPRODUCT((W1040=$W$6:$W$3326)*(AH1040=$AH$6:$AH$3326)*(AN1040=$AN$6:$AN$3326)*(AO1040=$AO$6:$AO$3326)*(ROW($W$6:$W$3326)&lt;&gt;ROW(W1040))*((R1040=0)*($R$6:$R$3326&gt;0)+(R1040&gt;0)*($R$6:$R$3326=0)))&gt;0,"SALONES UNIDOS",IF(SUMPRODUCT((W1040=$W$6:$W$3326)*(AH1040=$AH$6:$AH$3326)*((AN1040&lt;$AO$6:$AO$3326)*(AO1040&gt;$AN$6:$AN$3326))*(ROW($W$6:$W$3326)&lt;&gt;ROW(W1040)))&gt;0,"CRUZADO","Sin cruce")))</f>
        <v>Sin cruce</v>
      </c>
      <c r="AQ1040" s="97" t="str">
        <f t="shared" si="577"/>
        <v>IN9PRINCIPALA</v>
      </c>
      <c r="AR1040" s="97" t="str" cm="1">
        <f t="array" ref="AR1040">IF(AQ1040="","",IF(SUMPRODUCT((AQ1040=$AQ$6:$AQ$3326)*(AH1040=$AH$6:$AH$3326)*(AN1040=$AN$6:$AN$3326)*(AO1040=$AO$6:$AO$3326)*(ROW($AQ$6:$AQ$3326)&lt;&gt;ROW(AQ1040))*((R1040=0)*($R$6:$R$3326&gt;0)+(R1040&gt;0)*($R$6:$R$3326=0)))&gt;0,"SALONES UNIDOS",IF(SUMPRODUCT((AQ1040=$AQ$6:$AQ$3326)*(AH1040=$AH$6:$AH$3326)*((AN1040&lt;$AO$6:$AO$3326)*(AO1040&gt;$AN$6:$AN$3326))*(ROW($AQ$6:$AQ$3326)&lt;&gt;ROW(AQ1040)))&gt;0,"CRUZADO","Sin cruce")))</f>
        <v>Sin cruce</v>
      </c>
    </row>
    <row r="1041" spans="3:44" ht="15.6" hidden="1" customHeight="1" x14ac:dyDescent="0.2">
      <c r="C1041" s="12" t="s">
        <v>639</v>
      </c>
      <c r="D1041" s="94" t="s">
        <v>80</v>
      </c>
      <c r="E1041" s="94">
        <v>202011</v>
      </c>
      <c r="F1041" s="12" t="s">
        <v>23</v>
      </c>
      <c r="G1041" s="12" t="s">
        <v>20</v>
      </c>
      <c r="H1041" s="12" t="s">
        <v>57</v>
      </c>
      <c r="I1041" s="12">
        <v>9</v>
      </c>
      <c r="J1041" s="12" t="s">
        <v>16</v>
      </c>
      <c r="K1041" s="95" t="s">
        <v>1265</v>
      </c>
      <c r="L1041" s="67" t="s">
        <v>1266</v>
      </c>
      <c r="M1041" s="94" t="s">
        <v>1250</v>
      </c>
      <c r="N1041" s="94" t="s">
        <v>644</v>
      </c>
      <c r="O1041" s="12" t="s">
        <v>512</v>
      </c>
      <c r="P1041" s="94">
        <v>3</v>
      </c>
      <c r="Q1041" s="94">
        <v>2</v>
      </c>
      <c r="R1041" s="112">
        <v>5</v>
      </c>
      <c r="S1041" s="94">
        <v>4</v>
      </c>
      <c r="T1041" s="39"/>
      <c r="U1041" s="94">
        <v>33</v>
      </c>
      <c r="V1041" s="24" t="str">
        <f>IF(W1041="","",IFERROR(INDEX(#REF!,MATCH(W1041,#REF!,0)),"NUEVO"))</f>
        <v>NUEVO</v>
      </c>
      <c r="W1041" s="96" t="s">
        <v>458</v>
      </c>
      <c r="X1041" s="49" t="s">
        <v>96</v>
      </c>
      <c r="Y1041" s="94" t="s">
        <v>646</v>
      </c>
      <c r="Z1041" s="94" t="s">
        <v>647</v>
      </c>
      <c r="AA1041" s="94" t="s">
        <v>26</v>
      </c>
      <c r="AB1041" s="94" t="s">
        <v>1190</v>
      </c>
      <c r="AC1041" s="94"/>
      <c r="AD1041" s="94"/>
      <c r="AE1041" s="94"/>
      <c r="AF1041" s="94" t="s">
        <v>646</v>
      </c>
      <c r="AG1041" s="24" t="str">
        <f t="shared" si="588"/>
        <v>TP</v>
      </c>
      <c r="AH1041" s="94">
        <v>4</v>
      </c>
      <c r="AI1041" s="94">
        <v>18</v>
      </c>
      <c r="AJ1041" s="94">
        <v>30</v>
      </c>
      <c r="AK1041" s="94">
        <v>22</v>
      </c>
      <c r="AL1041" s="94">
        <v>40</v>
      </c>
      <c r="AM1041" s="24">
        <f t="shared" si="594"/>
        <v>4.9999999999999982</v>
      </c>
      <c r="AN1041" s="97">
        <f t="shared" si="595"/>
        <v>0.77083333333333337</v>
      </c>
      <c r="AO1041" s="97">
        <f t="shared" si="596"/>
        <v>0.94444444444444442</v>
      </c>
      <c r="AP1041" s="24" t="str" cm="1">
        <f t="array" ref="AP1041">IF(W1041="","",IF(SUMPRODUCT((W1041=$W$6:$W$3326)*(AH1041=$AH$6:$AH$3326)*(AN1041=$AN$6:$AN$3326)*(AO1041=$AO$6:$AO$3326)*(ROW($W$6:$W$3326)&lt;&gt;ROW(W1041))*((R1041=0)*($R$6:$R$3326&gt;0)+(R1041&gt;0)*($R$6:$R$3326=0)))&gt;0,"SALONES UNIDOS",IF(SUMPRODUCT((W1041=$W$6:$W$3326)*(AH1041=$AH$6:$AH$3326)*((AN1041&lt;$AO$6:$AO$3326)*(AO1041&gt;$AN$6:$AN$3326))*(ROW($W$6:$W$3326)&lt;&gt;ROW(W1041)))&gt;0,"CRUZADO","Sin cruce")))</f>
        <v>Sin cruce</v>
      </c>
      <c r="AQ1041" s="97" t="str">
        <f t="shared" si="577"/>
        <v>IN9PRINCIPALA</v>
      </c>
      <c r="AR1041" s="97" t="str" cm="1">
        <f t="array" ref="AR1041">IF(AQ1041="","",IF(SUMPRODUCT((AQ1041=$AQ$6:$AQ$3326)*(AH1041=$AH$6:$AH$3326)*(AN1041=$AN$6:$AN$3326)*(AO1041=$AO$6:$AO$3326)*(ROW($AQ$6:$AQ$3326)&lt;&gt;ROW(AQ1041))*((R1041=0)*($R$6:$R$3326&gt;0)+(R1041&gt;0)*($R$6:$R$3326=0)))&gt;0,"SALONES UNIDOS",IF(SUMPRODUCT((AQ1041=$AQ$6:$AQ$3326)*(AH1041=$AH$6:$AH$3326)*((AN1041&lt;$AO$6:$AO$3326)*(AO1041&gt;$AN$6:$AN$3326))*(ROW($AQ$6:$AQ$3326)&lt;&gt;ROW(AQ1041)))&gt;0,"CRUZADO","Sin cruce")))</f>
        <v>Sin cruce</v>
      </c>
    </row>
    <row r="1042" spans="3:44" ht="15.6" hidden="1" customHeight="1" x14ac:dyDescent="0.2">
      <c r="C1042" s="12" t="s">
        <v>639</v>
      </c>
      <c r="D1042" s="94" t="s">
        <v>80</v>
      </c>
      <c r="E1042" s="94">
        <v>202011</v>
      </c>
      <c r="F1042" s="12" t="s">
        <v>23</v>
      </c>
      <c r="G1042" s="12" t="s">
        <v>20</v>
      </c>
      <c r="H1042" s="12" t="s">
        <v>57</v>
      </c>
      <c r="I1042" s="12">
        <v>9</v>
      </c>
      <c r="J1042" s="12" t="s">
        <v>16</v>
      </c>
      <c r="K1042" s="95" t="s">
        <v>1267</v>
      </c>
      <c r="L1042" s="67" t="s">
        <v>1268</v>
      </c>
      <c r="M1042" s="94" t="s">
        <v>1250</v>
      </c>
      <c r="N1042" s="94" t="s">
        <v>681</v>
      </c>
      <c r="O1042" s="12" t="s">
        <v>521</v>
      </c>
      <c r="P1042" s="94">
        <v>2</v>
      </c>
      <c r="Q1042" s="94">
        <v>2</v>
      </c>
      <c r="R1042" s="112">
        <v>4</v>
      </c>
      <c r="S1042" s="94">
        <v>3</v>
      </c>
      <c r="T1042" s="39"/>
      <c r="U1042" s="94">
        <v>33</v>
      </c>
      <c r="V1042" s="24" t="str">
        <f>IF(W1042="","",IFERROR(INDEX(#REF!,MATCH(W1042,#REF!,0)),"NUEVO"))</f>
        <v>NUEVO</v>
      </c>
      <c r="W1042" s="96" t="s">
        <v>474</v>
      </c>
      <c r="X1042" s="49" t="s">
        <v>95</v>
      </c>
      <c r="Y1042" s="94" t="s">
        <v>646</v>
      </c>
      <c r="Z1042" s="94" t="s">
        <v>647</v>
      </c>
      <c r="AA1042" s="94"/>
      <c r="AB1042" s="94"/>
      <c r="AC1042" s="94"/>
      <c r="AD1042" s="94"/>
      <c r="AE1042" s="94"/>
      <c r="AF1042" s="94" t="s">
        <v>646</v>
      </c>
      <c r="AG1042" s="24" t="str">
        <f t="shared" si="588"/>
        <v>TP</v>
      </c>
      <c r="AH1042" s="94">
        <v>6</v>
      </c>
      <c r="AI1042" s="94">
        <v>20</v>
      </c>
      <c r="AJ1042" s="94">
        <v>10</v>
      </c>
      <c r="AK1042" s="94">
        <v>23</v>
      </c>
      <c r="AL1042" s="94">
        <v>30</v>
      </c>
      <c r="AM1042" s="24">
        <f t="shared" si="594"/>
        <v>4.0000000000000018</v>
      </c>
      <c r="AN1042" s="97">
        <f t="shared" si="595"/>
        <v>0.84027777777777779</v>
      </c>
      <c r="AO1042" s="97">
        <f t="shared" si="596"/>
        <v>0.97916666666666674</v>
      </c>
      <c r="AP1042" s="24" t="str" cm="1">
        <f t="array" ref="AP1042">IF(W1042="","",IF(SUMPRODUCT((W1042=$W$6:$W$3326)*(AH1042=$AH$6:$AH$3326)*(AN1042=$AN$6:$AN$3326)*(AO1042=$AO$6:$AO$3326)*(ROW($W$6:$W$3326)&lt;&gt;ROW(W1042))*((R1042=0)*($R$6:$R$3326&gt;0)+(R1042&gt;0)*($R$6:$R$3326=0)))&gt;0,"SALONES UNIDOS",IF(SUMPRODUCT((W1042=$W$6:$W$3326)*(AH1042=$AH$6:$AH$3326)*((AN1042&lt;$AO$6:$AO$3326)*(AO1042&gt;$AN$6:$AN$3326))*(ROW($W$6:$W$3326)&lt;&gt;ROW(W1042)))&gt;0,"CRUZADO","Sin cruce")))</f>
        <v>Sin cruce</v>
      </c>
      <c r="AQ1042" s="97" t="str">
        <f t="shared" si="577"/>
        <v>IN9PRINCIPALA</v>
      </c>
      <c r="AR1042" s="97" t="str" cm="1">
        <f t="array" ref="AR1042">IF(AQ1042="","",IF(SUMPRODUCT((AQ1042=$AQ$6:$AQ$3326)*(AH1042=$AH$6:$AH$3326)*(AN1042=$AN$6:$AN$3326)*(AO1042=$AO$6:$AO$3326)*(ROW($AQ$6:$AQ$3326)&lt;&gt;ROW(AQ1042))*((R1042=0)*($R$6:$R$3326&gt;0)+(R1042&gt;0)*($R$6:$R$3326=0)))&gt;0,"SALONES UNIDOS",IF(SUMPRODUCT((AQ1042=$AQ$6:$AQ$3326)*(AH1042=$AH$6:$AH$3326)*((AN1042&lt;$AO$6:$AO$3326)*(AO1042&gt;$AN$6:$AN$3326))*(ROW($AQ$6:$AQ$3326)&lt;&gt;ROW(AQ1042)))&gt;0,"CRUZADO","Sin cruce")))</f>
        <v>Sin cruce</v>
      </c>
    </row>
    <row r="1043" spans="3:44" ht="15.6" hidden="1" customHeight="1" x14ac:dyDescent="0.2">
      <c r="C1043" s="12" t="s">
        <v>639</v>
      </c>
      <c r="D1043" s="94" t="s">
        <v>80</v>
      </c>
      <c r="E1043" s="94">
        <v>202011</v>
      </c>
      <c r="F1043" s="12" t="s">
        <v>23</v>
      </c>
      <c r="G1043" s="12" t="s">
        <v>20</v>
      </c>
      <c r="H1043" s="12" t="s">
        <v>57</v>
      </c>
      <c r="I1043" s="12">
        <v>9</v>
      </c>
      <c r="J1043" s="12" t="s">
        <v>755</v>
      </c>
      <c r="K1043" s="95" t="s">
        <v>1259</v>
      </c>
      <c r="L1043" s="67" t="s">
        <v>1260</v>
      </c>
      <c r="M1043" s="94" t="s">
        <v>658</v>
      </c>
      <c r="N1043" s="94" t="s">
        <v>644</v>
      </c>
      <c r="O1043" s="12" t="s">
        <v>521</v>
      </c>
      <c r="P1043" s="94">
        <v>4</v>
      </c>
      <c r="Q1043" s="94">
        <v>4</v>
      </c>
      <c r="R1043" s="112">
        <v>8</v>
      </c>
      <c r="S1043" s="94">
        <v>6</v>
      </c>
      <c r="T1043" s="39"/>
      <c r="U1043" s="94">
        <v>16</v>
      </c>
      <c r="V1043" s="24" t="str">
        <f>IF(W1043="","",IFERROR(INDEX(#REF!,MATCH(W1043,#REF!,0)),"NUEVO"))</f>
        <v>NUEVO</v>
      </c>
      <c r="W1043" s="96" t="s">
        <v>221</v>
      </c>
      <c r="X1043" s="49" t="s">
        <v>95</v>
      </c>
      <c r="Y1043" s="94" t="s">
        <v>646</v>
      </c>
      <c r="Z1043" s="94" t="s">
        <v>647</v>
      </c>
      <c r="AA1043" s="94"/>
      <c r="AB1043" s="94"/>
      <c r="AC1043" s="94"/>
      <c r="AD1043" s="94"/>
      <c r="AE1043" s="94"/>
      <c r="AF1043" s="94" t="s">
        <v>646</v>
      </c>
      <c r="AG1043" s="24" t="str">
        <f t="shared" si="588"/>
        <v>TP</v>
      </c>
      <c r="AH1043" s="94">
        <v>6</v>
      </c>
      <c r="AI1043" s="94">
        <v>16</v>
      </c>
      <c r="AJ1043" s="94">
        <v>50</v>
      </c>
      <c r="AK1043" s="94">
        <v>23</v>
      </c>
      <c r="AL1043" s="94">
        <v>30</v>
      </c>
      <c r="AM1043" s="24">
        <f t="shared" si="594"/>
        <v>8.0000000000000036</v>
      </c>
      <c r="AN1043" s="97">
        <f t="shared" si="595"/>
        <v>0.70138888888888884</v>
      </c>
      <c r="AO1043" s="97">
        <f t="shared" si="596"/>
        <v>0.97916666666666674</v>
      </c>
      <c r="AP1043" s="24" t="str" cm="1">
        <f t="array" ref="AP1043">IF(W1043="","",IF(SUMPRODUCT((W1043=$W$6:$W$3326)*(AH1043=$AH$6:$AH$3326)*(AN1043=$AN$6:$AN$3326)*(AO1043=$AO$6:$AO$3326)*(ROW($W$6:$W$3326)&lt;&gt;ROW(W1043))*((R1043=0)*($R$6:$R$3326&gt;0)+(R1043&gt;0)*($R$6:$R$3326=0)))&gt;0,"SALONES UNIDOS",IF(SUMPRODUCT((W1043=$W$6:$W$3326)*(AH1043=$AH$6:$AH$3326)*((AN1043&lt;$AO$6:$AO$3326)*(AO1043&gt;$AN$6:$AN$3326))*(ROW($W$6:$W$3326)&lt;&gt;ROW(W1043)))&gt;0,"CRUZADO","Sin cruce")))</f>
        <v>Sin cruce</v>
      </c>
      <c r="AQ1043" s="97" t="str">
        <f t="shared" si="577"/>
        <v>IN9PRINCIPALB1</v>
      </c>
      <c r="AR1043" s="97" t="str" cm="1">
        <f t="array" ref="AR1043">IF(AQ1043="","",IF(SUMPRODUCT((AQ1043=$AQ$6:$AQ$3326)*(AH1043=$AH$6:$AH$3326)*(AN1043=$AN$6:$AN$3326)*(AO1043=$AO$6:$AO$3326)*(ROW($AQ$6:$AQ$3326)&lt;&gt;ROW(AQ1043))*((R1043=0)*($R$6:$R$3326&gt;0)+(R1043&gt;0)*($R$6:$R$3326=0)))&gt;0,"SALONES UNIDOS",IF(SUMPRODUCT((AQ1043=$AQ$6:$AQ$3326)*(AH1043=$AH$6:$AH$3326)*((AN1043&lt;$AO$6:$AO$3326)*(AO1043&gt;$AN$6:$AN$3326))*(ROW($AQ$6:$AQ$3326)&lt;&gt;ROW(AQ1043)))&gt;0,"CRUZADO","Sin cruce")))</f>
        <v>Sin cruce</v>
      </c>
    </row>
    <row r="1044" spans="3:44" ht="15.6" hidden="1" customHeight="1" x14ac:dyDescent="0.2">
      <c r="C1044" s="12" t="s">
        <v>639</v>
      </c>
      <c r="D1044" s="94" t="s">
        <v>80</v>
      </c>
      <c r="E1044" s="94">
        <v>202011</v>
      </c>
      <c r="F1044" s="12" t="s">
        <v>23</v>
      </c>
      <c r="G1044" s="12" t="s">
        <v>20</v>
      </c>
      <c r="H1044" s="12" t="s">
        <v>57</v>
      </c>
      <c r="I1044" s="12">
        <v>9</v>
      </c>
      <c r="J1044" s="12" t="s">
        <v>756</v>
      </c>
      <c r="K1044" s="95" t="s">
        <v>1259</v>
      </c>
      <c r="L1044" s="67" t="s">
        <v>1260</v>
      </c>
      <c r="M1044" s="94" t="s">
        <v>658</v>
      </c>
      <c r="N1044" s="94" t="s">
        <v>644</v>
      </c>
      <c r="O1044" s="12" t="s">
        <v>521</v>
      </c>
      <c r="P1044" s="94">
        <v>4</v>
      </c>
      <c r="Q1044" s="94">
        <v>4</v>
      </c>
      <c r="R1044" s="112">
        <v>8</v>
      </c>
      <c r="S1044" s="94">
        <v>6</v>
      </c>
      <c r="T1044" s="39"/>
      <c r="U1044" s="94">
        <v>17</v>
      </c>
      <c r="V1044" s="24" t="str">
        <f>IF(W1044="","",IFERROR(INDEX(#REF!,MATCH(W1044,#REF!,0)),"NUEVO"))</f>
        <v>NUEVO</v>
      </c>
      <c r="W1044" s="96" t="s">
        <v>198</v>
      </c>
      <c r="X1044" s="49" t="s">
        <v>95</v>
      </c>
      <c r="Y1044" s="94" t="s">
        <v>646</v>
      </c>
      <c r="Z1044" s="94" t="s">
        <v>647</v>
      </c>
      <c r="AA1044" s="94"/>
      <c r="AB1044" s="94"/>
      <c r="AC1044" s="94"/>
      <c r="AD1044" s="94"/>
      <c r="AE1044" s="94"/>
      <c r="AF1044" s="94" t="s">
        <v>646</v>
      </c>
      <c r="AG1044" s="24" t="str">
        <f t="shared" si="588"/>
        <v>TP</v>
      </c>
      <c r="AH1044" s="94">
        <v>5</v>
      </c>
      <c r="AI1044" s="94">
        <v>16</v>
      </c>
      <c r="AJ1044" s="94">
        <v>50</v>
      </c>
      <c r="AK1044" s="94">
        <v>23</v>
      </c>
      <c r="AL1044" s="94">
        <v>30</v>
      </c>
      <c r="AM1044" s="24">
        <f t="shared" si="594"/>
        <v>8.0000000000000036</v>
      </c>
      <c r="AN1044" s="97">
        <f t="shared" si="595"/>
        <v>0.70138888888888884</v>
      </c>
      <c r="AO1044" s="97">
        <f t="shared" si="596"/>
        <v>0.97916666666666674</v>
      </c>
      <c r="AP1044" s="24" t="str" cm="1">
        <f t="array" ref="AP1044">IF(W1044="","",IF(SUMPRODUCT((W1044=$W$6:$W$3326)*(AH1044=$AH$6:$AH$3326)*(AN1044=$AN$6:$AN$3326)*(AO1044=$AO$6:$AO$3326)*(ROW($W$6:$W$3326)&lt;&gt;ROW(W1044))*((R1044=0)*($R$6:$R$3326&gt;0)+(R1044&gt;0)*($R$6:$R$3326=0)))&gt;0,"SALONES UNIDOS",IF(SUMPRODUCT((W1044=$W$6:$W$3326)*(AH1044=$AH$6:$AH$3326)*((AN1044&lt;$AO$6:$AO$3326)*(AO1044&gt;$AN$6:$AN$3326))*(ROW($W$6:$W$3326)&lt;&gt;ROW(W1044)))&gt;0,"CRUZADO","Sin cruce")))</f>
        <v>Sin cruce</v>
      </c>
      <c r="AQ1044" s="97" t="str">
        <f t="shared" si="577"/>
        <v>IN9PRINCIPALB2</v>
      </c>
      <c r="AR1044" s="97" t="str" cm="1">
        <f t="array" ref="AR1044">IF(AQ1044="","",IF(SUMPRODUCT((AQ1044=$AQ$6:$AQ$3326)*(AH1044=$AH$6:$AH$3326)*(AN1044=$AN$6:$AN$3326)*(AO1044=$AO$6:$AO$3326)*(ROW($AQ$6:$AQ$3326)&lt;&gt;ROW(AQ1044))*((R1044=0)*($R$6:$R$3326&gt;0)+(R1044&gt;0)*($R$6:$R$3326=0)))&gt;0,"SALONES UNIDOS",IF(SUMPRODUCT((AQ1044=$AQ$6:$AQ$3326)*(AH1044=$AH$6:$AH$3326)*((AN1044&lt;$AO$6:$AO$3326)*(AO1044&gt;$AN$6:$AN$3326))*(ROW($AQ$6:$AQ$3326)&lt;&gt;ROW(AQ1044)))&gt;0,"CRUZADO","Sin cruce")))</f>
        <v>Sin cruce</v>
      </c>
    </row>
    <row r="1045" spans="3:44" ht="15.6" hidden="1" customHeight="1" x14ac:dyDescent="0.2">
      <c r="C1045" s="12" t="s">
        <v>639</v>
      </c>
      <c r="D1045" s="94" t="s">
        <v>80</v>
      </c>
      <c r="E1045" s="94">
        <v>202011</v>
      </c>
      <c r="F1045" s="12" t="s">
        <v>23</v>
      </c>
      <c r="G1045" s="12" t="s">
        <v>20</v>
      </c>
      <c r="H1045" s="12" t="s">
        <v>57</v>
      </c>
      <c r="I1045" s="12">
        <v>9</v>
      </c>
      <c r="J1045" s="12" t="s">
        <v>26</v>
      </c>
      <c r="K1045" s="95" t="s">
        <v>1261</v>
      </c>
      <c r="L1045" s="67" t="s">
        <v>1262</v>
      </c>
      <c r="M1045" s="94" t="s">
        <v>1250</v>
      </c>
      <c r="N1045" s="94" t="s">
        <v>644</v>
      </c>
      <c r="O1045" s="12" t="s">
        <v>521</v>
      </c>
      <c r="P1045" s="94">
        <v>4</v>
      </c>
      <c r="Q1045" s="94">
        <v>0</v>
      </c>
      <c r="R1045" s="112">
        <v>4</v>
      </c>
      <c r="S1045" s="94">
        <v>4</v>
      </c>
      <c r="T1045" s="39"/>
      <c r="U1045" s="94">
        <v>33</v>
      </c>
      <c r="V1045" s="24" t="str">
        <f>IF(W1045="","",IFERROR(INDEX(#REF!,MATCH(W1045,#REF!,0)),"NUEVO"))</f>
        <v>NUEVO</v>
      </c>
      <c r="W1045" s="96" t="s">
        <v>332</v>
      </c>
      <c r="X1045" s="49" t="s">
        <v>95</v>
      </c>
      <c r="Y1045" s="94" t="s">
        <v>646</v>
      </c>
      <c r="Z1045" s="94" t="s">
        <v>647</v>
      </c>
      <c r="AA1045" s="94"/>
      <c r="AB1045" s="94"/>
      <c r="AC1045" s="94"/>
      <c r="AD1045" s="94"/>
      <c r="AE1045" s="94"/>
      <c r="AF1045" s="94" t="s">
        <v>646</v>
      </c>
      <c r="AG1045" s="24" t="str">
        <f t="shared" si="588"/>
        <v>T</v>
      </c>
      <c r="AH1045" s="94">
        <v>4</v>
      </c>
      <c r="AI1045" s="94">
        <v>19</v>
      </c>
      <c r="AJ1045" s="94">
        <v>20</v>
      </c>
      <c r="AK1045" s="94">
        <v>22</v>
      </c>
      <c r="AL1045" s="94">
        <v>40</v>
      </c>
      <c r="AM1045" s="24">
        <f t="shared" si="594"/>
        <v>4.0000000000000018</v>
      </c>
      <c r="AN1045" s="97">
        <f t="shared" si="595"/>
        <v>0.80555555555555547</v>
      </c>
      <c r="AO1045" s="97">
        <f t="shared" si="596"/>
        <v>0.94444444444444442</v>
      </c>
      <c r="AP1045" s="24" t="str" cm="1">
        <f t="array" ref="AP1045">IF(W1045="","",IF(SUMPRODUCT((W1045=$W$6:$W$3326)*(AH1045=$AH$6:$AH$3326)*(AN1045=$AN$6:$AN$3326)*(AO1045=$AO$6:$AO$3326)*(ROW($W$6:$W$3326)&lt;&gt;ROW(W1045))*((R1045=0)*($R$6:$R$3326&gt;0)+(R1045&gt;0)*($R$6:$R$3326=0)))&gt;0,"SALONES UNIDOS",IF(SUMPRODUCT((W1045=$W$6:$W$3326)*(AH1045=$AH$6:$AH$3326)*((AN1045&lt;$AO$6:$AO$3326)*(AO1045&gt;$AN$6:$AN$3326))*(ROW($W$6:$W$3326)&lt;&gt;ROW(W1045)))&gt;0,"CRUZADO","Sin cruce")))</f>
        <v>Sin cruce</v>
      </c>
      <c r="AQ1045" s="97" t="str">
        <f t="shared" si="577"/>
        <v>IN9PRINCIPALB</v>
      </c>
      <c r="AR1045" s="97" t="str" cm="1">
        <f t="array" ref="AR1045">IF(AQ1045="","",IF(SUMPRODUCT((AQ1045=$AQ$6:$AQ$3326)*(AH1045=$AH$6:$AH$3326)*(AN1045=$AN$6:$AN$3326)*(AO1045=$AO$6:$AO$3326)*(ROW($AQ$6:$AQ$3326)&lt;&gt;ROW(AQ1045))*((R1045=0)*($R$6:$R$3326&gt;0)+(R1045&gt;0)*($R$6:$R$3326=0)))&gt;0,"SALONES UNIDOS",IF(SUMPRODUCT((AQ1045=$AQ$6:$AQ$3326)*(AH1045=$AH$6:$AH$3326)*((AN1045&lt;$AO$6:$AO$3326)*(AO1045&gt;$AN$6:$AN$3326))*(ROW($AQ$6:$AQ$3326)&lt;&gt;ROW(AQ1045)))&gt;0,"CRUZADO","Sin cruce")))</f>
        <v>Sin cruce</v>
      </c>
    </row>
    <row r="1046" spans="3:44" ht="15.6" hidden="1" customHeight="1" x14ac:dyDescent="0.2">
      <c r="C1046" s="12" t="s">
        <v>639</v>
      </c>
      <c r="D1046" s="94" t="s">
        <v>80</v>
      </c>
      <c r="E1046" s="94">
        <v>202011</v>
      </c>
      <c r="F1046" s="12" t="s">
        <v>23</v>
      </c>
      <c r="G1046" s="12" t="s">
        <v>20</v>
      </c>
      <c r="H1046" s="12" t="s">
        <v>57</v>
      </c>
      <c r="I1046" s="12">
        <v>9</v>
      </c>
      <c r="J1046" s="12" t="s">
        <v>26</v>
      </c>
      <c r="K1046" s="95" t="s">
        <v>1263</v>
      </c>
      <c r="L1046" s="67" t="s">
        <v>1264</v>
      </c>
      <c r="M1046" s="94" t="s">
        <v>1250</v>
      </c>
      <c r="N1046" s="94" t="s">
        <v>644</v>
      </c>
      <c r="O1046" s="12" t="s">
        <v>512</v>
      </c>
      <c r="P1046" s="94">
        <v>3</v>
      </c>
      <c r="Q1046" s="94">
        <v>2</v>
      </c>
      <c r="R1046" s="112">
        <v>5</v>
      </c>
      <c r="S1046" s="94">
        <v>4</v>
      </c>
      <c r="T1046" s="39"/>
      <c r="U1046" s="94">
        <v>33</v>
      </c>
      <c r="V1046" s="24" t="str">
        <f>IF(W1046="","",IFERROR(INDEX(#REF!,MATCH(W1046,#REF!,0)),"NUEVO"))</f>
        <v>NUEVO</v>
      </c>
      <c r="W1046" s="96" t="s">
        <v>478</v>
      </c>
      <c r="X1046" s="49" t="s">
        <v>96</v>
      </c>
      <c r="Y1046" s="94" t="s">
        <v>646</v>
      </c>
      <c r="Z1046" s="94" t="s">
        <v>647</v>
      </c>
      <c r="AA1046" s="94" t="s">
        <v>26</v>
      </c>
      <c r="AB1046" s="94" t="s">
        <v>1066</v>
      </c>
      <c r="AC1046" s="94"/>
      <c r="AD1046" s="94"/>
      <c r="AE1046" s="94"/>
      <c r="AF1046" s="94" t="s">
        <v>646</v>
      </c>
      <c r="AG1046" s="24" t="str">
        <f t="shared" si="588"/>
        <v>TP</v>
      </c>
      <c r="AH1046" s="94">
        <v>1</v>
      </c>
      <c r="AI1046" s="94">
        <v>18</v>
      </c>
      <c r="AJ1046" s="94">
        <v>30</v>
      </c>
      <c r="AK1046" s="94">
        <v>22</v>
      </c>
      <c r="AL1046" s="94">
        <v>40</v>
      </c>
      <c r="AM1046" s="24">
        <f t="shared" si="594"/>
        <v>4.9999999999999982</v>
      </c>
      <c r="AN1046" s="97">
        <f t="shared" si="595"/>
        <v>0.77083333333333337</v>
      </c>
      <c r="AO1046" s="97">
        <f t="shared" si="596"/>
        <v>0.94444444444444442</v>
      </c>
      <c r="AP1046" s="24" t="str" cm="1">
        <f t="array" ref="AP1046">IF(W1046="","",IF(SUMPRODUCT((W1046=$W$6:$W$3326)*(AH1046=$AH$6:$AH$3326)*(AN1046=$AN$6:$AN$3326)*(AO1046=$AO$6:$AO$3326)*(ROW($W$6:$W$3326)&lt;&gt;ROW(W1046))*((R1046=0)*($R$6:$R$3326&gt;0)+(R1046&gt;0)*($R$6:$R$3326=0)))&gt;0,"SALONES UNIDOS",IF(SUMPRODUCT((W1046=$W$6:$W$3326)*(AH1046=$AH$6:$AH$3326)*((AN1046&lt;$AO$6:$AO$3326)*(AO1046&gt;$AN$6:$AN$3326))*(ROW($W$6:$W$3326)&lt;&gt;ROW(W1046)))&gt;0,"CRUZADO","Sin cruce")))</f>
        <v>Sin cruce</v>
      </c>
      <c r="AQ1046" s="97" t="str">
        <f t="shared" si="577"/>
        <v>IN9PRINCIPALB</v>
      </c>
      <c r="AR1046" s="97" t="str" cm="1">
        <f t="array" ref="AR1046">IF(AQ1046="","",IF(SUMPRODUCT((AQ1046=$AQ$6:$AQ$3326)*(AH1046=$AH$6:$AH$3326)*(AN1046=$AN$6:$AN$3326)*(AO1046=$AO$6:$AO$3326)*(ROW($AQ$6:$AQ$3326)&lt;&gt;ROW(AQ1046))*((R1046=0)*($R$6:$R$3326&gt;0)+(R1046&gt;0)*($R$6:$R$3326=0)))&gt;0,"SALONES UNIDOS",IF(SUMPRODUCT((AQ1046=$AQ$6:$AQ$3326)*(AH1046=$AH$6:$AH$3326)*((AN1046&lt;$AO$6:$AO$3326)*(AO1046&gt;$AN$6:$AN$3326))*(ROW($AQ$6:$AQ$3326)&lt;&gt;ROW(AQ1046)))&gt;0,"CRUZADO","Sin cruce")))</f>
        <v>Sin cruce</v>
      </c>
    </row>
    <row r="1047" spans="3:44" ht="15.6" hidden="1" customHeight="1" x14ac:dyDescent="0.2">
      <c r="C1047" s="12" t="s">
        <v>639</v>
      </c>
      <c r="D1047" s="94" t="s">
        <v>80</v>
      </c>
      <c r="E1047" s="94">
        <v>202011</v>
      </c>
      <c r="F1047" s="12" t="s">
        <v>23</v>
      </c>
      <c r="G1047" s="12" t="s">
        <v>20</v>
      </c>
      <c r="H1047" s="12" t="s">
        <v>57</v>
      </c>
      <c r="I1047" s="12">
        <v>9</v>
      </c>
      <c r="J1047" s="12" t="s">
        <v>26</v>
      </c>
      <c r="K1047" s="95" t="s">
        <v>1265</v>
      </c>
      <c r="L1047" s="67" t="s">
        <v>1266</v>
      </c>
      <c r="M1047" s="94" t="s">
        <v>1250</v>
      </c>
      <c r="N1047" s="94" t="s">
        <v>644</v>
      </c>
      <c r="O1047" s="12" t="s">
        <v>512</v>
      </c>
      <c r="P1047" s="94">
        <v>3</v>
      </c>
      <c r="Q1047" s="94">
        <v>2</v>
      </c>
      <c r="R1047" s="112">
        <v>5</v>
      </c>
      <c r="S1047" s="94">
        <v>4</v>
      </c>
      <c r="T1047" s="39"/>
      <c r="U1047" s="94">
        <v>33</v>
      </c>
      <c r="V1047" s="24" t="str">
        <f>IF(W1047="","",IFERROR(INDEX(#REF!,MATCH(W1047,#REF!,0)),"NUEVO"))</f>
        <v>NUEVO</v>
      </c>
      <c r="W1047" s="80" t="s">
        <v>571</v>
      </c>
      <c r="X1047" s="49" t="s">
        <v>96</v>
      </c>
      <c r="Y1047" s="94" t="s">
        <v>646</v>
      </c>
      <c r="Z1047" s="94" t="s">
        <v>647</v>
      </c>
      <c r="AA1047" s="94" t="s">
        <v>26</v>
      </c>
      <c r="AB1047" s="94" t="s">
        <v>1066</v>
      </c>
      <c r="AC1047" s="94"/>
      <c r="AD1047" s="94"/>
      <c r="AE1047" s="94"/>
      <c r="AF1047" s="94" t="s">
        <v>646</v>
      </c>
      <c r="AG1047" s="24" t="str">
        <f t="shared" si="588"/>
        <v>TP</v>
      </c>
      <c r="AH1047" s="94">
        <v>2</v>
      </c>
      <c r="AI1047" s="94">
        <v>18</v>
      </c>
      <c r="AJ1047" s="94">
        <v>30</v>
      </c>
      <c r="AK1047" s="94">
        <v>22</v>
      </c>
      <c r="AL1047" s="94">
        <v>40</v>
      </c>
      <c r="AM1047" s="24">
        <f t="shared" si="594"/>
        <v>4.9999999999999982</v>
      </c>
      <c r="AN1047" s="97">
        <f t="shared" si="595"/>
        <v>0.77083333333333337</v>
      </c>
      <c r="AO1047" s="97">
        <f t="shared" si="596"/>
        <v>0.94444444444444442</v>
      </c>
      <c r="AP1047" s="24" t="str" cm="1">
        <f t="array" ref="AP1047">IF(W1047="","",IF(SUMPRODUCT((W1047=$W$6:$W$3326)*(AH1047=$AH$6:$AH$3326)*(AN1047=$AN$6:$AN$3326)*(AO1047=$AO$6:$AO$3326)*(ROW($W$6:$W$3326)&lt;&gt;ROW(W1047))*((R1047=0)*($R$6:$R$3326&gt;0)+(R1047&gt;0)*($R$6:$R$3326=0)))&gt;0,"SALONES UNIDOS",IF(SUMPRODUCT((W1047=$W$6:$W$3326)*(AH1047=$AH$6:$AH$3326)*((AN1047&lt;$AO$6:$AO$3326)*(AO1047&gt;$AN$6:$AN$3326))*(ROW($W$6:$W$3326)&lt;&gt;ROW(W1047)))&gt;0,"CRUZADO","Sin cruce")))</f>
        <v>Sin cruce</v>
      </c>
      <c r="AQ1047" s="97" t="str">
        <f t="shared" si="577"/>
        <v>IN9PRINCIPALB</v>
      </c>
      <c r="AR1047" s="97" t="str" cm="1">
        <f t="array" ref="AR1047">IF(AQ1047="","",IF(SUMPRODUCT((AQ1047=$AQ$6:$AQ$3326)*(AH1047=$AH$6:$AH$3326)*(AN1047=$AN$6:$AN$3326)*(AO1047=$AO$6:$AO$3326)*(ROW($AQ$6:$AQ$3326)&lt;&gt;ROW(AQ1047))*((R1047=0)*($R$6:$R$3326&gt;0)+(R1047&gt;0)*($R$6:$R$3326=0)))&gt;0,"SALONES UNIDOS",IF(SUMPRODUCT((AQ1047=$AQ$6:$AQ$3326)*(AH1047=$AH$6:$AH$3326)*((AN1047&lt;$AO$6:$AO$3326)*(AO1047&gt;$AN$6:$AN$3326))*(ROW($AQ$6:$AQ$3326)&lt;&gt;ROW(AQ1047)))&gt;0,"CRUZADO","Sin cruce")))</f>
        <v>Sin cruce</v>
      </c>
    </row>
    <row r="1048" spans="3:44" ht="15.6" hidden="1" customHeight="1" x14ac:dyDescent="0.2">
      <c r="C1048" s="12" t="s">
        <v>639</v>
      </c>
      <c r="D1048" s="94" t="s">
        <v>80</v>
      </c>
      <c r="E1048" s="94">
        <v>202011</v>
      </c>
      <c r="F1048" s="12" t="s">
        <v>23</v>
      </c>
      <c r="G1048" s="12" t="s">
        <v>20</v>
      </c>
      <c r="H1048" s="12" t="s">
        <v>57</v>
      </c>
      <c r="I1048" s="12">
        <v>9</v>
      </c>
      <c r="J1048" s="12" t="s">
        <v>26</v>
      </c>
      <c r="K1048" s="95" t="s">
        <v>1267</v>
      </c>
      <c r="L1048" s="67" t="s">
        <v>1268</v>
      </c>
      <c r="M1048" s="94" t="s">
        <v>1250</v>
      </c>
      <c r="N1048" s="94" t="s">
        <v>681</v>
      </c>
      <c r="O1048" s="12" t="s">
        <v>521</v>
      </c>
      <c r="P1048" s="94">
        <v>2</v>
      </c>
      <c r="Q1048" s="94">
        <v>2</v>
      </c>
      <c r="R1048" s="112">
        <v>4</v>
      </c>
      <c r="S1048" s="94">
        <v>3</v>
      </c>
      <c r="T1048" s="39"/>
      <c r="U1048" s="94">
        <v>33</v>
      </c>
      <c r="V1048" s="24" t="str">
        <f>IF(W1048="","",IFERROR(INDEX(#REF!,MATCH(W1048,#REF!,0)),"NUEVO"))</f>
        <v>NUEVO</v>
      </c>
      <c r="W1048" s="96" t="s">
        <v>431</v>
      </c>
      <c r="X1048" s="49" t="s">
        <v>95</v>
      </c>
      <c r="Y1048" s="94" t="s">
        <v>646</v>
      </c>
      <c r="Z1048" s="94" t="s">
        <v>647</v>
      </c>
      <c r="AA1048" s="94"/>
      <c r="AB1048" s="94"/>
      <c r="AC1048" s="94"/>
      <c r="AD1048" s="94"/>
      <c r="AE1048" s="94"/>
      <c r="AF1048" s="94" t="s">
        <v>646</v>
      </c>
      <c r="AG1048" s="24" t="str">
        <f t="shared" si="588"/>
        <v>TP</v>
      </c>
      <c r="AH1048" s="94">
        <v>3</v>
      </c>
      <c r="AI1048" s="94">
        <v>19</v>
      </c>
      <c r="AJ1048" s="94">
        <v>20</v>
      </c>
      <c r="AK1048" s="94">
        <v>22</v>
      </c>
      <c r="AL1048" s="94">
        <v>40</v>
      </c>
      <c r="AM1048" s="24">
        <f t="shared" si="594"/>
        <v>4.0000000000000018</v>
      </c>
      <c r="AN1048" s="97">
        <f t="shared" si="595"/>
        <v>0.80555555555555547</v>
      </c>
      <c r="AO1048" s="97">
        <f t="shared" si="596"/>
        <v>0.94444444444444442</v>
      </c>
      <c r="AP1048" s="24" t="str" cm="1">
        <f t="array" ref="AP1048">IF(W1048="","",IF(SUMPRODUCT((W1048=$W$6:$W$3326)*(AH1048=$AH$6:$AH$3326)*(AN1048=$AN$6:$AN$3326)*(AO1048=$AO$6:$AO$3326)*(ROW($W$6:$W$3326)&lt;&gt;ROW(W1048))*((R1048=0)*($R$6:$R$3326&gt;0)+(R1048&gt;0)*($R$6:$R$3326=0)))&gt;0,"SALONES UNIDOS",IF(SUMPRODUCT((W1048=$W$6:$W$3326)*(AH1048=$AH$6:$AH$3326)*((AN1048&lt;$AO$6:$AO$3326)*(AO1048&gt;$AN$6:$AN$3326))*(ROW($W$6:$W$3326)&lt;&gt;ROW(W1048)))&gt;0,"CRUZADO","Sin cruce")))</f>
        <v>Sin cruce</v>
      </c>
      <c r="AQ1048" s="97" t="str">
        <f t="shared" si="577"/>
        <v>IN9PRINCIPALB</v>
      </c>
      <c r="AR1048" s="97" t="str" cm="1">
        <f t="array" ref="AR1048">IF(AQ1048="","",IF(SUMPRODUCT((AQ1048=$AQ$6:$AQ$3326)*(AH1048=$AH$6:$AH$3326)*(AN1048=$AN$6:$AN$3326)*(AO1048=$AO$6:$AO$3326)*(ROW($AQ$6:$AQ$3326)&lt;&gt;ROW(AQ1048))*((R1048=0)*($R$6:$R$3326&gt;0)+(R1048&gt;0)*($R$6:$R$3326=0)))&gt;0,"SALONES UNIDOS",IF(SUMPRODUCT((AQ1048=$AQ$6:$AQ$3326)*(AH1048=$AH$6:$AH$3326)*((AN1048&lt;$AO$6:$AO$3326)*(AO1048&gt;$AN$6:$AN$3326))*(ROW($AQ$6:$AQ$3326)&lt;&gt;ROW(AQ1048)))&gt;0,"CRUZADO","Sin cruce")))</f>
        <v>Sin cruce</v>
      </c>
    </row>
    <row r="1049" spans="3:44" ht="15.6" hidden="1" customHeight="1" x14ac:dyDescent="0.2">
      <c r="C1049" s="12" t="s">
        <v>639</v>
      </c>
      <c r="D1049" s="94" t="s">
        <v>80</v>
      </c>
      <c r="E1049" s="94">
        <v>202011</v>
      </c>
      <c r="F1049" s="12" t="s">
        <v>23</v>
      </c>
      <c r="G1049" s="12" t="s">
        <v>20</v>
      </c>
      <c r="H1049" s="12" t="s">
        <v>57</v>
      </c>
      <c r="I1049" s="12">
        <v>9</v>
      </c>
      <c r="J1049" s="12" t="s">
        <v>1041</v>
      </c>
      <c r="K1049" s="95" t="s">
        <v>1259</v>
      </c>
      <c r="L1049" s="67" t="s">
        <v>1260</v>
      </c>
      <c r="M1049" s="94" t="s">
        <v>658</v>
      </c>
      <c r="N1049" s="94" t="s">
        <v>644</v>
      </c>
      <c r="O1049" s="12" t="s">
        <v>521</v>
      </c>
      <c r="P1049" s="94">
        <v>4</v>
      </c>
      <c r="Q1049" s="94">
        <v>4</v>
      </c>
      <c r="R1049" s="112">
        <v>8</v>
      </c>
      <c r="S1049" s="94">
        <v>6</v>
      </c>
      <c r="T1049" s="39"/>
      <c r="U1049" s="94">
        <v>17</v>
      </c>
      <c r="V1049" s="24" t="str">
        <f>IF(W1049="","",IFERROR(INDEX(#REF!,MATCH(W1049,#REF!,0)),"NUEVO"))</f>
        <v>NUEVO</v>
      </c>
      <c r="W1049" s="96" t="s">
        <v>221</v>
      </c>
      <c r="X1049" s="49" t="s">
        <v>95</v>
      </c>
      <c r="Y1049" s="94" t="s">
        <v>646</v>
      </c>
      <c r="Z1049" s="94" t="s">
        <v>647</v>
      </c>
      <c r="AA1049" s="94"/>
      <c r="AB1049" s="94"/>
      <c r="AC1049" s="94"/>
      <c r="AD1049" s="94"/>
      <c r="AE1049" s="94"/>
      <c r="AF1049" s="94" t="s">
        <v>646</v>
      </c>
      <c r="AG1049" s="24" t="str">
        <f t="shared" si="588"/>
        <v>TP</v>
      </c>
      <c r="AH1049" s="94">
        <v>2</v>
      </c>
      <c r="AI1049" s="94">
        <v>16</v>
      </c>
      <c r="AJ1049" s="94">
        <v>50</v>
      </c>
      <c r="AK1049" s="94">
        <v>23</v>
      </c>
      <c r="AL1049" s="94">
        <v>30</v>
      </c>
      <c r="AM1049" s="24">
        <f t="shared" si="594"/>
        <v>8.0000000000000036</v>
      </c>
      <c r="AN1049" s="97">
        <f t="shared" si="595"/>
        <v>0.70138888888888884</v>
      </c>
      <c r="AO1049" s="97">
        <f t="shared" si="596"/>
        <v>0.97916666666666674</v>
      </c>
      <c r="AP1049" s="24" t="str" cm="1">
        <f t="array" ref="AP1049">IF(W1049="","",IF(SUMPRODUCT((W1049=$W$6:$W$3326)*(AH1049=$AH$6:$AH$3326)*(AN1049=$AN$6:$AN$3326)*(AO1049=$AO$6:$AO$3326)*(ROW($W$6:$W$3326)&lt;&gt;ROW(W1049))*((R1049=0)*($R$6:$R$3326&gt;0)+(R1049&gt;0)*($R$6:$R$3326=0)))&gt;0,"SALONES UNIDOS",IF(SUMPRODUCT((W1049=$W$6:$W$3326)*(AH1049=$AH$6:$AH$3326)*((AN1049&lt;$AO$6:$AO$3326)*(AO1049&gt;$AN$6:$AN$3326))*(ROW($W$6:$W$3326)&lt;&gt;ROW(W1049)))&gt;0,"CRUZADO","Sin cruce")))</f>
        <v>Sin cruce</v>
      </c>
      <c r="AQ1049" s="97" t="str">
        <f t="shared" si="577"/>
        <v>IN9PRINCIPALC1</v>
      </c>
      <c r="AR1049" s="97" t="str" cm="1">
        <f t="array" ref="AR1049">IF(AQ1049="","",IF(SUMPRODUCT((AQ1049=$AQ$6:$AQ$3326)*(AH1049=$AH$6:$AH$3326)*(AN1049=$AN$6:$AN$3326)*(AO1049=$AO$6:$AO$3326)*(ROW($AQ$6:$AQ$3326)&lt;&gt;ROW(AQ1049))*((R1049=0)*($R$6:$R$3326&gt;0)+(R1049&gt;0)*($R$6:$R$3326=0)))&gt;0,"SALONES UNIDOS",IF(SUMPRODUCT((AQ1049=$AQ$6:$AQ$3326)*(AH1049=$AH$6:$AH$3326)*((AN1049&lt;$AO$6:$AO$3326)*(AO1049&gt;$AN$6:$AN$3326))*(ROW($AQ$6:$AQ$3326)&lt;&gt;ROW(AQ1049)))&gt;0,"CRUZADO","Sin cruce")))</f>
        <v>Sin cruce</v>
      </c>
    </row>
    <row r="1050" spans="3:44" ht="15.6" hidden="1" customHeight="1" x14ac:dyDescent="0.2">
      <c r="C1050" s="12" t="s">
        <v>639</v>
      </c>
      <c r="D1050" s="94" t="s">
        <v>80</v>
      </c>
      <c r="E1050" s="94">
        <v>202011</v>
      </c>
      <c r="F1050" s="12" t="s">
        <v>23</v>
      </c>
      <c r="G1050" s="12" t="s">
        <v>20</v>
      </c>
      <c r="H1050" s="12" t="s">
        <v>57</v>
      </c>
      <c r="I1050" s="12">
        <v>9</v>
      </c>
      <c r="J1050" s="12" t="s">
        <v>1042</v>
      </c>
      <c r="K1050" s="95" t="s">
        <v>1259</v>
      </c>
      <c r="L1050" s="67" t="s">
        <v>1260</v>
      </c>
      <c r="M1050" s="94" t="s">
        <v>658</v>
      </c>
      <c r="N1050" s="94" t="s">
        <v>644</v>
      </c>
      <c r="O1050" s="12" t="s">
        <v>521</v>
      </c>
      <c r="P1050" s="94">
        <v>4</v>
      </c>
      <c r="Q1050" s="94">
        <v>4</v>
      </c>
      <c r="R1050" s="112">
        <v>8</v>
      </c>
      <c r="S1050" s="94">
        <v>6</v>
      </c>
      <c r="T1050" s="39"/>
      <c r="U1050" s="94">
        <v>17</v>
      </c>
      <c r="V1050" s="24" t="str">
        <f>IF(W1050="","",IFERROR(INDEX(#REF!,MATCH(W1050,#REF!,0)),"NUEVO"))</f>
        <v>NUEVO</v>
      </c>
      <c r="W1050" s="96" t="s">
        <v>198</v>
      </c>
      <c r="X1050" s="49" t="s">
        <v>95</v>
      </c>
      <c r="Y1050" s="94" t="s">
        <v>646</v>
      </c>
      <c r="Z1050" s="94" t="s">
        <v>647</v>
      </c>
      <c r="AA1050" s="94"/>
      <c r="AB1050" s="94"/>
      <c r="AC1050" s="94"/>
      <c r="AD1050" s="94"/>
      <c r="AE1050" s="94"/>
      <c r="AF1050" s="94" t="s">
        <v>646</v>
      </c>
      <c r="AG1050" s="24" t="str">
        <f t="shared" si="588"/>
        <v>TP</v>
      </c>
      <c r="AH1050" s="94">
        <v>6</v>
      </c>
      <c r="AI1050" s="94">
        <v>16</v>
      </c>
      <c r="AJ1050" s="94">
        <v>50</v>
      </c>
      <c r="AK1050" s="94">
        <v>23</v>
      </c>
      <c r="AL1050" s="94">
        <v>30</v>
      </c>
      <c r="AM1050" s="24">
        <f t="shared" si="594"/>
        <v>8.0000000000000036</v>
      </c>
      <c r="AN1050" s="97">
        <f t="shared" si="595"/>
        <v>0.70138888888888884</v>
      </c>
      <c r="AO1050" s="97">
        <f t="shared" si="596"/>
        <v>0.97916666666666674</v>
      </c>
      <c r="AP1050" s="24" t="str" cm="1">
        <f t="array" ref="AP1050">IF(W1050="","",IF(SUMPRODUCT((W1050=$W$6:$W$3326)*(AH1050=$AH$6:$AH$3326)*(AN1050=$AN$6:$AN$3326)*(AO1050=$AO$6:$AO$3326)*(ROW($W$6:$W$3326)&lt;&gt;ROW(W1050))*((R1050=0)*($R$6:$R$3326&gt;0)+(R1050&gt;0)*($R$6:$R$3326=0)))&gt;0,"SALONES UNIDOS",IF(SUMPRODUCT((W1050=$W$6:$W$3326)*(AH1050=$AH$6:$AH$3326)*((AN1050&lt;$AO$6:$AO$3326)*(AO1050&gt;$AN$6:$AN$3326))*(ROW($W$6:$W$3326)&lt;&gt;ROW(W1050)))&gt;0,"CRUZADO","Sin cruce")))</f>
        <v>Sin cruce</v>
      </c>
      <c r="AQ1050" s="97" t="str">
        <f t="shared" ref="AQ1050:AQ1123" si="597">TRIM(CONCATENATE(H1050,I1050,F1050,J1050))</f>
        <v>IN9PRINCIPALC2</v>
      </c>
      <c r="AR1050" s="97" t="str" cm="1">
        <f t="array" ref="AR1050">IF(AQ1050="","",IF(SUMPRODUCT((AQ1050=$AQ$6:$AQ$3326)*(AH1050=$AH$6:$AH$3326)*(AN1050=$AN$6:$AN$3326)*(AO1050=$AO$6:$AO$3326)*(ROW($AQ$6:$AQ$3326)&lt;&gt;ROW(AQ1050))*((R1050=0)*($R$6:$R$3326&gt;0)+(R1050&gt;0)*($R$6:$R$3326=0)))&gt;0,"SALONES UNIDOS",IF(SUMPRODUCT((AQ1050=$AQ$6:$AQ$3326)*(AH1050=$AH$6:$AH$3326)*((AN1050&lt;$AO$6:$AO$3326)*(AO1050&gt;$AN$6:$AN$3326))*(ROW($AQ$6:$AQ$3326)&lt;&gt;ROW(AQ1050)))&gt;0,"CRUZADO","Sin cruce")))</f>
        <v>Sin cruce</v>
      </c>
    </row>
    <row r="1051" spans="3:44" ht="15.6" hidden="1" customHeight="1" x14ac:dyDescent="0.2">
      <c r="C1051" s="12" t="s">
        <v>639</v>
      </c>
      <c r="D1051" s="94" t="s">
        <v>80</v>
      </c>
      <c r="E1051" s="94">
        <v>202011</v>
      </c>
      <c r="F1051" s="12" t="s">
        <v>23</v>
      </c>
      <c r="G1051" s="12" t="s">
        <v>20</v>
      </c>
      <c r="H1051" s="12" t="s">
        <v>57</v>
      </c>
      <c r="I1051" s="12">
        <v>9</v>
      </c>
      <c r="J1051" s="12" t="s">
        <v>32</v>
      </c>
      <c r="K1051" s="95" t="s">
        <v>1261</v>
      </c>
      <c r="L1051" s="67" t="s">
        <v>1262</v>
      </c>
      <c r="M1051" s="94" t="s">
        <v>1250</v>
      </c>
      <c r="N1051" s="94" t="s">
        <v>644</v>
      </c>
      <c r="O1051" s="12" t="s">
        <v>512</v>
      </c>
      <c r="P1051" s="94">
        <v>4</v>
      </c>
      <c r="Q1051" s="94">
        <v>0</v>
      </c>
      <c r="R1051" s="112">
        <v>4</v>
      </c>
      <c r="S1051" s="94">
        <v>4</v>
      </c>
      <c r="T1051" s="39"/>
      <c r="U1051" s="94">
        <v>34</v>
      </c>
      <c r="V1051" s="24" t="str">
        <f>IF(W1051="","",IFERROR(INDEX(#REF!,MATCH(W1051,#REF!,0)),"NUEVO"))</f>
        <v>NUEVO</v>
      </c>
      <c r="W1051" s="96" t="s">
        <v>332</v>
      </c>
      <c r="X1051" s="49" t="s">
        <v>95</v>
      </c>
      <c r="Y1051" s="94" t="s">
        <v>646</v>
      </c>
      <c r="Z1051" s="94" t="s">
        <v>647</v>
      </c>
      <c r="AA1051" s="94"/>
      <c r="AB1051" s="94"/>
      <c r="AC1051" s="94"/>
      <c r="AD1051" s="94"/>
      <c r="AE1051" s="94"/>
      <c r="AF1051" s="94" t="s">
        <v>646</v>
      </c>
      <c r="AG1051" s="24" t="str">
        <f t="shared" si="588"/>
        <v>T</v>
      </c>
      <c r="AH1051" s="94">
        <v>1</v>
      </c>
      <c r="AI1051" s="94">
        <v>19</v>
      </c>
      <c r="AJ1051" s="94">
        <v>20</v>
      </c>
      <c r="AK1051" s="94">
        <v>22</v>
      </c>
      <c r="AL1051" s="94">
        <v>40</v>
      </c>
      <c r="AM1051" s="24">
        <f t="shared" si="594"/>
        <v>4.0000000000000018</v>
      </c>
      <c r="AN1051" s="97">
        <f t="shared" si="595"/>
        <v>0.80555555555555547</v>
      </c>
      <c r="AO1051" s="97">
        <f t="shared" si="596"/>
        <v>0.94444444444444442</v>
      </c>
      <c r="AP1051" s="24" t="str" cm="1">
        <f t="array" ref="AP1051">IF(W1051="","",IF(SUMPRODUCT((W1051=$W$6:$W$3326)*(AH1051=$AH$6:$AH$3326)*(AN1051=$AN$6:$AN$3326)*(AO1051=$AO$6:$AO$3326)*(ROW($W$6:$W$3326)&lt;&gt;ROW(W1051))*((R1051=0)*($R$6:$R$3326&gt;0)+(R1051&gt;0)*($R$6:$R$3326=0)))&gt;0,"SALONES UNIDOS",IF(SUMPRODUCT((W1051=$W$6:$W$3326)*(AH1051=$AH$6:$AH$3326)*((AN1051&lt;$AO$6:$AO$3326)*(AO1051&gt;$AN$6:$AN$3326))*(ROW($W$6:$W$3326)&lt;&gt;ROW(W1051)))&gt;0,"CRUZADO","Sin cruce")))</f>
        <v>Sin cruce</v>
      </c>
      <c r="AQ1051" s="97" t="str">
        <f t="shared" si="597"/>
        <v>IN9PRINCIPALC</v>
      </c>
      <c r="AR1051" s="97" t="str" cm="1">
        <f t="array" ref="AR1051">IF(AQ1051="","",IF(SUMPRODUCT((AQ1051=$AQ$6:$AQ$3326)*(AH1051=$AH$6:$AH$3326)*(AN1051=$AN$6:$AN$3326)*(AO1051=$AO$6:$AO$3326)*(ROW($AQ$6:$AQ$3326)&lt;&gt;ROW(AQ1051))*((R1051=0)*($R$6:$R$3326&gt;0)+(R1051&gt;0)*($R$6:$R$3326=0)))&gt;0,"SALONES UNIDOS",IF(SUMPRODUCT((AQ1051=$AQ$6:$AQ$3326)*(AH1051=$AH$6:$AH$3326)*((AN1051&lt;$AO$6:$AO$3326)*(AO1051&gt;$AN$6:$AN$3326))*(ROW($AQ$6:$AQ$3326)&lt;&gt;ROW(AQ1051)))&gt;0,"CRUZADO","Sin cruce")))</f>
        <v>Sin cruce</v>
      </c>
    </row>
    <row r="1052" spans="3:44" ht="15.6" hidden="1" customHeight="1" x14ac:dyDescent="0.2">
      <c r="C1052" s="12" t="s">
        <v>639</v>
      </c>
      <c r="D1052" s="94" t="s">
        <v>80</v>
      </c>
      <c r="E1052" s="94">
        <v>202011</v>
      </c>
      <c r="F1052" s="12" t="s">
        <v>23</v>
      </c>
      <c r="G1052" s="12" t="s">
        <v>20</v>
      </c>
      <c r="H1052" s="12" t="s">
        <v>57</v>
      </c>
      <c r="I1052" s="12">
        <v>9</v>
      </c>
      <c r="J1052" s="12" t="s">
        <v>32</v>
      </c>
      <c r="K1052" s="95" t="s">
        <v>1263</v>
      </c>
      <c r="L1052" s="67" t="s">
        <v>1264</v>
      </c>
      <c r="M1052" s="94" t="s">
        <v>1250</v>
      </c>
      <c r="N1052" s="94" t="s">
        <v>644</v>
      </c>
      <c r="O1052" s="12" t="s">
        <v>512</v>
      </c>
      <c r="P1052" s="94">
        <v>3</v>
      </c>
      <c r="Q1052" s="94">
        <v>2</v>
      </c>
      <c r="R1052" s="112">
        <v>5</v>
      </c>
      <c r="S1052" s="94">
        <v>4</v>
      </c>
      <c r="T1052" s="39"/>
      <c r="U1052" s="94">
        <v>34</v>
      </c>
      <c r="V1052" s="24" t="str">
        <f>IF(W1052="","",IFERROR(INDEX(#REF!,MATCH(W1052,#REF!,0)),"NUEVO"))</f>
        <v>NUEVO</v>
      </c>
      <c r="W1052" s="96" t="s">
        <v>478</v>
      </c>
      <c r="X1052" s="49" t="s">
        <v>96</v>
      </c>
      <c r="Y1052" s="94" t="s">
        <v>646</v>
      </c>
      <c r="Z1052" s="94" t="s">
        <v>647</v>
      </c>
      <c r="AA1052" s="94" t="s">
        <v>26</v>
      </c>
      <c r="AB1052" s="94" t="s">
        <v>1190</v>
      </c>
      <c r="AC1052" s="94"/>
      <c r="AD1052" s="94"/>
      <c r="AE1052" s="94"/>
      <c r="AF1052" s="94" t="s">
        <v>646</v>
      </c>
      <c r="AG1052" s="24" t="str">
        <f t="shared" si="588"/>
        <v>TP</v>
      </c>
      <c r="AH1052" s="94">
        <v>3</v>
      </c>
      <c r="AI1052" s="94">
        <v>18</v>
      </c>
      <c r="AJ1052" s="94">
        <v>30</v>
      </c>
      <c r="AK1052" s="94">
        <v>22</v>
      </c>
      <c r="AL1052" s="94">
        <v>40</v>
      </c>
      <c r="AM1052" s="24">
        <f t="shared" si="594"/>
        <v>4.9999999999999982</v>
      </c>
      <c r="AN1052" s="97">
        <f t="shared" si="595"/>
        <v>0.77083333333333337</v>
      </c>
      <c r="AO1052" s="97">
        <f t="shared" si="596"/>
        <v>0.94444444444444442</v>
      </c>
      <c r="AP1052" s="24" t="str" cm="1">
        <f t="array" ref="AP1052">IF(W1052="","",IF(SUMPRODUCT((W1052=$W$6:$W$3326)*(AH1052=$AH$6:$AH$3326)*(AN1052=$AN$6:$AN$3326)*(AO1052=$AO$6:$AO$3326)*(ROW($W$6:$W$3326)&lt;&gt;ROW(W1052))*((R1052=0)*($R$6:$R$3326&gt;0)+(R1052&gt;0)*($R$6:$R$3326=0)))&gt;0,"SALONES UNIDOS",IF(SUMPRODUCT((W1052=$W$6:$W$3326)*(AH1052=$AH$6:$AH$3326)*((AN1052&lt;$AO$6:$AO$3326)*(AO1052&gt;$AN$6:$AN$3326))*(ROW($W$6:$W$3326)&lt;&gt;ROW(W1052)))&gt;0,"CRUZADO","Sin cruce")))</f>
        <v>Sin cruce</v>
      </c>
      <c r="AQ1052" s="97" t="str">
        <f t="shared" si="597"/>
        <v>IN9PRINCIPALC</v>
      </c>
      <c r="AR1052" s="97" t="str" cm="1">
        <f t="array" ref="AR1052">IF(AQ1052="","",IF(SUMPRODUCT((AQ1052=$AQ$6:$AQ$3326)*(AH1052=$AH$6:$AH$3326)*(AN1052=$AN$6:$AN$3326)*(AO1052=$AO$6:$AO$3326)*(ROW($AQ$6:$AQ$3326)&lt;&gt;ROW(AQ1052))*((R1052=0)*($R$6:$R$3326&gt;0)+(R1052&gt;0)*($R$6:$R$3326=0)))&gt;0,"SALONES UNIDOS",IF(SUMPRODUCT((AQ1052=$AQ$6:$AQ$3326)*(AH1052=$AH$6:$AH$3326)*((AN1052&lt;$AO$6:$AO$3326)*(AO1052&gt;$AN$6:$AN$3326))*(ROW($AQ$6:$AQ$3326)&lt;&gt;ROW(AQ1052)))&gt;0,"CRUZADO","Sin cruce")))</f>
        <v>Sin cruce</v>
      </c>
    </row>
    <row r="1053" spans="3:44" ht="15.6" hidden="1" customHeight="1" x14ac:dyDescent="0.2">
      <c r="C1053" s="12" t="s">
        <v>639</v>
      </c>
      <c r="D1053" s="94" t="s">
        <v>80</v>
      </c>
      <c r="E1053" s="94">
        <v>202011</v>
      </c>
      <c r="F1053" s="12" t="s">
        <v>23</v>
      </c>
      <c r="G1053" s="12" t="s">
        <v>20</v>
      </c>
      <c r="H1053" s="12" t="s">
        <v>57</v>
      </c>
      <c r="I1053" s="12">
        <v>9</v>
      </c>
      <c r="J1053" s="12" t="s">
        <v>32</v>
      </c>
      <c r="K1053" s="95" t="s">
        <v>1265</v>
      </c>
      <c r="L1053" s="67" t="s">
        <v>1266</v>
      </c>
      <c r="M1053" s="94" t="s">
        <v>1250</v>
      </c>
      <c r="N1053" s="94" t="s">
        <v>644</v>
      </c>
      <c r="O1053" s="12" t="s">
        <v>512</v>
      </c>
      <c r="P1053" s="94">
        <v>3</v>
      </c>
      <c r="Q1053" s="94">
        <v>2</v>
      </c>
      <c r="R1053" s="112">
        <v>5</v>
      </c>
      <c r="S1053" s="94">
        <v>4</v>
      </c>
      <c r="T1053" s="39"/>
      <c r="U1053" s="94">
        <v>34</v>
      </c>
      <c r="V1053" s="24" t="str">
        <f>IF(W1053="","",IFERROR(INDEX(#REF!,MATCH(W1053,#REF!,0)),"NUEVO"))</f>
        <v>NUEVO</v>
      </c>
      <c r="W1053" s="80" t="s">
        <v>571</v>
      </c>
      <c r="X1053" s="49" t="s">
        <v>892</v>
      </c>
      <c r="Y1053" s="94" t="s">
        <v>1269</v>
      </c>
      <c r="Z1053" s="94" t="s">
        <v>647</v>
      </c>
      <c r="AA1053" s="94" t="s">
        <v>26</v>
      </c>
      <c r="AB1053" s="94" t="s">
        <v>1066</v>
      </c>
      <c r="AC1053" s="94"/>
      <c r="AD1053" s="94"/>
      <c r="AE1053" s="94"/>
      <c r="AF1053" s="94" t="s">
        <v>1269</v>
      </c>
      <c r="AG1053" s="24" t="str">
        <f t="shared" si="588"/>
        <v>TP</v>
      </c>
      <c r="AH1053" s="94">
        <v>4</v>
      </c>
      <c r="AI1053" s="94">
        <v>16</v>
      </c>
      <c r="AJ1053" s="94">
        <v>0</v>
      </c>
      <c r="AK1053" s="94">
        <v>20</v>
      </c>
      <c r="AL1053" s="94">
        <v>10</v>
      </c>
      <c r="AM1053" s="24">
        <f t="shared" si="594"/>
        <v>5.0000000000000009</v>
      </c>
      <c r="AN1053" s="97">
        <f t="shared" si="595"/>
        <v>0.66666666666666663</v>
      </c>
      <c r="AO1053" s="97">
        <f t="shared" si="596"/>
        <v>0.84027777777777779</v>
      </c>
      <c r="AP1053" s="24" t="str" cm="1">
        <f t="array" ref="AP1053">IF(W1053="","",IF(SUMPRODUCT((W1053=$W$6:$W$3326)*(AH1053=$AH$6:$AH$3326)*(AN1053=$AN$6:$AN$3326)*(AO1053=$AO$6:$AO$3326)*(ROW($W$6:$W$3326)&lt;&gt;ROW(W1053))*((R1053=0)*($R$6:$R$3326&gt;0)+(R1053&gt;0)*($R$6:$R$3326=0)))&gt;0,"SALONES UNIDOS",IF(SUMPRODUCT((W1053=$W$6:$W$3326)*(AH1053=$AH$6:$AH$3326)*((AN1053&lt;$AO$6:$AO$3326)*(AO1053&gt;$AN$6:$AN$3326))*(ROW($W$6:$W$3326)&lt;&gt;ROW(W1053)))&gt;0,"CRUZADO","Sin cruce")))</f>
        <v>Sin cruce</v>
      </c>
      <c r="AQ1053" s="97" t="str">
        <f t="shared" si="597"/>
        <v>IN9PRINCIPALC</v>
      </c>
      <c r="AR1053" s="97" t="str" cm="1">
        <f t="array" ref="AR1053">IF(AQ1053="","",IF(SUMPRODUCT((AQ1053=$AQ$6:$AQ$3326)*(AH1053=$AH$6:$AH$3326)*(AN1053=$AN$6:$AN$3326)*(AO1053=$AO$6:$AO$3326)*(ROW($AQ$6:$AQ$3326)&lt;&gt;ROW(AQ1053))*((R1053=0)*($R$6:$R$3326&gt;0)+(R1053&gt;0)*($R$6:$R$3326=0)))&gt;0,"SALONES UNIDOS",IF(SUMPRODUCT((AQ1053=$AQ$6:$AQ$3326)*(AH1053=$AH$6:$AH$3326)*((AN1053&lt;$AO$6:$AO$3326)*(AO1053&gt;$AN$6:$AN$3326))*(ROW($AQ$6:$AQ$3326)&lt;&gt;ROW(AQ1053)))&gt;0,"CRUZADO","Sin cruce")))</f>
        <v>Sin cruce</v>
      </c>
    </row>
    <row r="1054" spans="3:44" ht="15.6" hidden="1" customHeight="1" x14ac:dyDescent="0.2">
      <c r="C1054" s="12" t="s">
        <v>639</v>
      </c>
      <c r="D1054" s="94" t="s">
        <v>80</v>
      </c>
      <c r="E1054" s="94">
        <v>202011</v>
      </c>
      <c r="F1054" s="12" t="s">
        <v>23</v>
      </c>
      <c r="G1054" s="12" t="s">
        <v>20</v>
      </c>
      <c r="H1054" s="12" t="s">
        <v>57</v>
      </c>
      <c r="I1054" s="12">
        <v>9</v>
      </c>
      <c r="J1054" s="12" t="s">
        <v>32</v>
      </c>
      <c r="K1054" s="95" t="s">
        <v>1267</v>
      </c>
      <c r="L1054" s="67" t="s">
        <v>1268</v>
      </c>
      <c r="M1054" s="94" t="s">
        <v>1250</v>
      </c>
      <c r="N1054" s="94" t="s">
        <v>681</v>
      </c>
      <c r="O1054" s="12" t="s">
        <v>521</v>
      </c>
      <c r="P1054" s="94">
        <v>2</v>
      </c>
      <c r="Q1054" s="94">
        <v>2</v>
      </c>
      <c r="R1054" s="112">
        <v>4</v>
      </c>
      <c r="S1054" s="94">
        <v>3</v>
      </c>
      <c r="T1054" s="39"/>
      <c r="U1054" s="94">
        <v>34</v>
      </c>
      <c r="V1054" s="24" t="str">
        <f>IF(W1054="","",IFERROR(INDEX(#REF!,MATCH(W1054,#REF!,0)),"NUEVO"))</f>
        <v>NUEVO</v>
      </c>
      <c r="W1054" s="96" t="s">
        <v>431</v>
      </c>
      <c r="X1054" s="49" t="s">
        <v>95</v>
      </c>
      <c r="Y1054" s="94" t="s">
        <v>646</v>
      </c>
      <c r="Z1054" s="94" t="s">
        <v>647</v>
      </c>
      <c r="AA1054" s="94"/>
      <c r="AB1054" s="94"/>
      <c r="AC1054" s="94"/>
      <c r="AD1054" s="94"/>
      <c r="AE1054" s="94"/>
      <c r="AF1054" s="94" t="s">
        <v>646</v>
      </c>
      <c r="AG1054" s="24" t="str">
        <f t="shared" si="588"/>
        <v>TP</v>
      </c>
      <c r="AH1054" s="94">
        <v>4</v>
      </c>
      <c r="AI1054" s="94">
        <v>20</v>
      </c>
      <c r="AJ1054" s="94">
        <v>10</v>
      </c>
      <c r="AK1054" s="94">
        <v>23</v>
      </c>
      <c r="AL1054" s="94">
        <v>30</v>
      </c>
      <c r="AM1054" s="24">
        <f t="shared" si="594"/>
        <v>4.0000000000000018</v>
      </c>
      <c r="AN1054" s="97">
        <f t="shared" si="595"/>
        <v>0.84027777777777779</v>
      </c>
      <c r="AO1054" s="97">
        <f t="shared" si="596"/>
        <v>0.97916666666666674</v>
      </c>
      <c r="AP1054" s="24" t="str" cm="1">
        <f t="array" ref="AP1054">IF(W1054="","",IF(SUMPRODUCT((W1054=$W$6:$W$3326)*(AH1054=$AH$6:$AH$3326)*(AN1054=$AN$6:$AN$3326)*(AO1054=$AO$6:$AO$3326)*(ROW($W$6:$W$3326)&lt;&gt;ROW(W1054))*((R1054=0)*($R$6:$R$3326&gt;0)+(R1054&gt;0)*($R$6:$R$3326=0)))&gt;0,"SALONES UNIDOS",IF(SUMPRODUCT((W1054=$W$6:$W$3326)*(AH1054=$AH$6:$AH$3326)*((AN1054&lt;$AO$6:$AO$3326)*(AO1054&gt;$AN$6:$AN$3326))*(ROW($W$6:$W$3326)&lt;&gt;ROW(W1054)))&gt;0,"CRUZADO","Sin cruce")))</f>
        <v>Sin cruce</v>
      </c>
      <c r="AQ1054" s="97" t="str">
        <f t="shared" si="597"/>
        <v>IN9PRINCIPALC</v>
      </c>
      <c r="AR1054" s="97" t="str" cm="1">
        <f t="array" ref="AR1054">IF(AQ1054="","",IF(SUMPRODUCT((AQ1054=$AQ$6:$AQ$3326)*(AH1054=$AH$6:$AH$3326)*(AN1054=$AN$6:$AN$3326)*(AO1054=$AO$6:$AO$3326)*(ROW($AQ$6:$AQ$3326)&lt;&gt;ROW(AQ1054))*((R1054=0)*($R$6:$R$3326&gt;0)+(R1054&gt;0)*($R$6:$R$3326=0)))&gt;0,"SALONES UNIDOS",IF(SUMPRODUCT((AQ1054=$AQ$6:$AQ$3326)*(AH1054=$AH$6:$AH$3326)*((AN1054&lt;$AO$6:$AO$3326)*(AO1054&gt;$AN$6:$AN$3326))*(ROW($AQ$6:$AQ$3326)&lt;&gt;ROW(AQ1054)))&gt;0,"CRUZADO","Sin cruce")))</f>
        <v>Sin cruce</v>
      </c>
    </row>
    <row r="1055" spans="3:44" ht="15.6" hidden="1" customHeight="1" x14ac:dyDescent="0.2">
      <c r="C1055" s="12" t="s">
        <v>639</v>
      </c>
      <c r="D1055" s="94" t="s">
        <v>80</v>
      </c>
      <c r="E1055" s="94">
        <v>202011</v>
      </c>
      <c r="F1055" s="12" t="s">
        <v>23</v>
      </c>
      <c r="G1055" s="12" t="s">
        <v>20</v>
      </c>
      <c r="H1055" s="12" t="s">
        <v>57</v>
      </c>
      <c r="I1055" s="12">
        <v>10</v>
      </c>
      <c r="J1055" s="12" t="s">
        <v>750</v>
      </c>
      <c r="K1055" s="95" t="s">
        <v>1270</v>
      </c>
      <c r="L1055" s="67" t="s">
        <v>878</v>
      </c>
      <c r="M1055" s="94" t="s">
        <v>658</v>
      </c>
      <c r="N1055" s="94" t="s">
        <v>644</v>
      </c>
      <c r="O1055" s="12" t="s">
        <v>521</v>
      </c>
      <c r="P1055" s="94">
        <v>4</v>
      </c>
      <c r="Q1055" s="94">
        <v>4</v>
      </c>
      <c r="R1055" s="112">
        <v>8</v>
      </c>
      <c r="S1055" s="94">
        <v>6</v>
      </c>
      <c r="T1055" s="39"/>
      <c r="U1055" s="94">
        <v>21</v>
      </c>
      <c r="V1055" s="24" t="str">
        <f>IF(W1055="","",IFERROR(INDEX(#REF!,MATCH(W1055,#REF!,0)),"NUEVO"))</f>
        <v>NUEVO</v>
      </c>
      <c r="W1055" s="96" t="s">
        <v>303</v>
      </c>
      <c r="X1055" s="49" t="s">
        <v>95</v>
      </c>
      <c r="Y1055" s="94" t="s">
        <v>700</v>
      </c>
      <c r="Z1055" s="94" t="s">
        <v>647</v>
      </c>
      <c r="AA1055" s="94"/>
      <c r="AB1055" s="94"/>
      <c r="AC1055" s="94"/>
      <c r="AD1055" s="94"/>
      <c r="AE1055" s="94"/>
      <c r="AF1055" s="94" t="s">
        <v>700</v>
      </c>
      <c r="AG1055" s="24" t="str">
        <f t="shared" ref="AG1055:AG1064" si="598">IF(AND(P1055&gt;0,Q1055&gt;0),"TP",IF(AND(P1055&gt;0,Q1055=0),"T","P"))</f>
        <v>TP</v>
      </c>
      <c r="AH1055" s="94">
        <v>3</v>
      </c>
      <c r="AI1055" s="94">
        <v>16</v>
      </c>
      <c r="AJ1055" s="94">
        <v>50</v>
      </c>
      <c r="AK1055" s="94">
        <v>23</v>
      </c>
      <c r="AL1055" s="94">
        <v>30</v>
      </c>
      <c r="AM1055" s="24">
        <f t="shared" ref="AM1055:AM1064" si="599">IF(R1055=0,0,IF(AI1055="",R1055,IF(X1055="HIBRIDO VIRTUAL",0,((((AK1055/24)+(AL1055/1440))-((AI1055/24)+(AJ1055/1440)))*1440/50))))</f>
        <v>8.0000000000000036</v>
      </c>
      <c r="AN1055" s="97">
        <f t="shared" ref="AN1055:AN1064" si="600">AI1055/24+AJ1055/1440</f>
        <v>0.70138888888888884</v>
      </c>
      <c r="AO1055" s="97">
        <f t="shared" ref="AO1055:AO1064" si="601">AK1055/24+AL1055/1440</f>
        <v>0.97916666666666674</v>
      </c>
      <c r="AP1055" s="24" t="str" cm="1">
        <f t="array" ref="AP1055">IF(W1055="","",IF(SUMPRODUCT((W1055=$W$6:$W$3326)*(AH1055=$AH$6:$AH$3326)*(AN1055=$AN$6:$AN$3326)*(AO1055=$AO$6:$AO$3326)*(ROW($W$6:$W$3326)&lt;&gt;ROW(W1055))*((R1055=0)*($R$6:$R$3326&gt;0)+(R1055&gt;0)*($R$6:$R$3326=0)))&gt;0,"SALONES UNIDOS",IF(SUMPRODUCT((W1055=$W$6:$W$3326)*(AH1055=$AH$6:$AH$3326)*((AN1055&lt;$AO$6:$AO$3326)*(AO1055&gt;$AN$6:$AN$3326))*(ROW($W$6:$W$3326)&lt;&gt;ROW(W1055)))&gt;0,"CRUZADO","Sin cruce")))</f>
        <v>Sin cruce</v>
      </c>
      <c r="AQ1055" s="97" t="str">
        <f t="shared" ref="AQ1055:AQ1064" si="602">TRIM(CONCATENATE(H1055,I1055,F1055,J1055))</f>
        <v>IN10PRINCIPALA1</v>
      </c>
      <c r="AR1055" s="97" t="str" cm="1">
        <f t="array" ref="AR1055">IF(AQ1055="","",IF(SUMPRODUCT((AQ1055=$AQ$6:$AQ$3326)*(AH1055=$AH$6:$AH$3326)*(AN1055=$AN$6:$AN$3326)*(AO1055=$AO$6:$AO$3326)*(ROW($AQ$6:$AQ$3326)&lt;&gt;ROW(AQ1055))*((R1055=0)*($R$6:$R$3326&gt;0)+(R1055&gt;0)*($R$6:$R$3326=0)))&gt;0,"SALONES UNIDOS",IF(SUMPRODUCT((AQ1055=$AQ$6:$AQ$3326)*(AH1055=$AH$6:$AH$3326)*((AN1055&lt;$AO$6:$AO$3326)*(AO1055&gt;$AN$6:$AN$3326))*(ROW($AQ$6:$AQ$3326)&lt;&gt;ROW(AQ1055)))&gt;0,"CRUZADO","Sin cruce")))</f>
        <v>Sin cruce</v>
      </c>
    </row>
    <row r="1056" spans="3:44" ht="15.6" hidden="1" customHeight="1" x14ac:dyDescent="0.2">
      <c r="C1056" s="12" t="s">
        <v>639</v>
      </c>
      <c r="D1056" s="94" t="s">
        <v>80</v>
      </c>
      <c r="E1056" s="94">
        <v>202011</v>
      </c>
      <c r="F1056" s="12" t="s">
        <v>23</v>
      </c>
      <c r="G1056" s="12" t="s">
        <v>20</v>
      </c>
      <c r="H1056" s="12" t="s">
        <v>57</v>
      </c>
      <c r="I1056" s="12">
        <v>10</v>
      </c>
      <c r="J1056" s="12" t="s">
        <v>16</v>
      </c>
      <c r="K1056" s="95" t="s">
        <v>1271</v>
      </c>
      <c r="L1056" s="67" t="s">
        <v>1272</v>
      </c>
      <c r="M1056" s="94" t="s">
        <v>1250</v>
      </c>
      <c r="N1056" s="94" t="s">
        <v>644</v>
      </c>
      <c r="O1056" s="12" t="s">
        <v>512</v>
      </c>
      <c r="P1056" s="94">
        <v>3</v>
      </c>
      <c r="Q1056" s="94">
        <v>2</v>
      </c>
      <c r="R1056" s="112">
        <v>5</v>
      </c>
      <c r="S1056" s="94">
        <v>4</v>
      </c>
      <c r="T1056" s="39"/>
      <c r="U1056" s="94">
        <v>21</v>
      </c>
      <c r="V1056" s="24" t="str">
        <f>IF(W1056="","",IFERROR(INDEX(#REF!,MATCH(W1056,#REF!,0)),"NUEVO"))</f>
        <v>NUEVO</v>
      </c>
      <c r="W1056" s="96" t="s">
        <v>231</v>
      </c>
      <c r="X1056" s="49" t="s">
        <v>96</v>
      </c>
      <c r="Y1056" s="94" t="s">
        <v>646</v>
      </c>
      <c r="Z1056" s="94" t="s">
        <v>647</v>
      </c>
      <c r="AA1056" s="94" t="s">
        <v>16</v>
      </c>
      <c r="AB1056" s="94" t="s">
        <v>1083</v>
      </c>
      <c r="AC1056" s="94"/>
      <c r="AD1056" s="94"/>
      <c r="AE1056" s="94"/>
      <c r="AF1056" s="94" t="s">
        <v>646</v>
      </c>
      <c r="AG1056" s="24" t="str">
        <f t="shared" si="598"/>
        <v>TP</v>
      </c>
      <c r="AH1056" s="94">
        <v>2</v>
      </c>
      <c r="AI1056" s="94">
        <v>19</v>
      </c>
      <c r="AJ1056" s="94">
        <v>20</v>
      </c>
      <c r="AK1056" s="94">
        <v>23</v>
      </c>
      <c r="AL1056" s="94">
        <v>30</v>
      </c>
      <c r="AM1056" s="24">
        <f t="shared" si="599"/>
        <v>5.0000000000000044</v>
      </c>
      <c r="AN1056" s="97">
        <f t="shared" si="600"/>
        <v>0.80555555555555547</v>
      </c>
      <c r="AO1056" s="97">
        <f t="shared" si="601"/>
        <v>0.97916666666666674</v>
      </c>
      <c r="AP1056" s="24" t="str" cm="1">
        <f t="array" ref="AP1056">IF(W1056="","",IF(SUMPRODUCT((W1056=$W$6:$W$3326)*(AH1056=$AH$6:$AH$3326)*(AN1056=$AN$6:$AN$3326)*(AO1056=$AO$6:$AO$3326)*(ROW($W$6:$W$3326)&lt;&gt;ROW(W1056))*((R1056=0)*($R$6:$R$3326&gt;0)+(R1056&gt;0)*($R$6:$R$3326=0)))&gt;0,"SALONES UNIDOS",IF(SUMPRODUCT((W1056=$W$6:$W$3326)*(AH1056=$AH$6:$AH$3326)*((AN1056&lt;$AO$6:$AO$3326)*(AO1056&gt;$AN$6:$AN$3326))*(ROW($W$6:$W$3326)&lt;&gt;ROW(W1056)))&gt;0,"CRUZADO","Sin cruce")))</f>
        <v>Sin cruce</v>
      </c>
      <c r="AQ1056" s="97" t="str">
        <f t="shared" si="602"/>
        <v>IN10PRINCIPALA</v>
      </c>
      <c r="AR1056" s="97" t="str" cm="1">
        <f t="array" ref="AR1056">IF(AQ1056="","",IF(SUMPRODUCT((AQ1056=$AQ$6:$AQ$3326)*(AH1056=$AH$6:$AH$3326)*(AN1056=$AN$6:$AN$3326)*(AO1056=$AO$6:$AO$3326)*(ROW($AQ$6:$AQ$3326)&lt;&gt;ROW(AQ1056))*((R1056=0)*($R$6:$R$3326&gt;0)+(R1056&gt;0)*($R$6:$R$3326=0)))&gt;0,"SALONES UNIDOS",IF(SUMPRODUCT((AQ1056=$AQ$6:$AQ$3326)*(AH1056=$AH$6:$AH$3326)*((AN1056&lt;$AO$6:$AO$3326)*(AO1056&gt;$AN$6:$AN$3326))*(ROW($AQ$6:$AQ$3326)&lt;&gt;ROW(AQ1056)))&gt;0,"CRUZADO","Sin cruce")))</f>
        <v>Sin cruce</v>
      </c>
    </row>
    <row r="1057" spans="3:44" ht="15.6" hidden="1" customHeight="1" x14ac:dyDescent="0.2">
      <c r="C1057" s="12" t="s">
        <v>639</v>
      </c>
      <c r="D1057" s="94" t="s">
        <v>80</v>
      </c>
      <c r="E1057" s="94">
        <v>202011</v>
      </c>
      <c r="F1057" s="12" t="s">
        <v>23</v>
      </c>
      <c r="G1057" s="12" t="s">
        <v>20</v>
      </c>
      <c r="H1057" s="12" t="s">
        <v>57</v>
      </c>
      <c r="I1057" s="12">
        <v>10</v>
      </c>
      <c r="J1057" s="12" t="s">
        <v>16</v>
      </c>
      <c r="K1057" s="95" t="s">
        <v>1273</v>
      </c>
      <c r="L1057" s="67" t="s">
        <v>1274</v>
      </c>
      <c r="M1057" s="94" t="s">
        <v>1250</v>
      </c>
      <c r="N1057" s="94" t="s">
        <v>644</v>
      </c>
      <c r="O1057" s="12" t="s">
        <v>512</v>
      </c>
      <c r="P1057" s="94">
        <v>3</v>
      </c>
      <c r="Q1057" s="94">
        <v>2</v>
      </c>
      <c r="R1057" s="112">
        <v>5</v>
      </c>
      <c r="S1057" s="94">
        <v>4</v>
      </c>
      <c r="T1057" s="39"/>
      <c r="U1057" s="94">
        <v>21</v>
      </c>
      <c r="V1057" s="24" t="str">
        <f>IF(W1057="","",IFERROR(INDEX(#REF!,MATCH(W1057,#REF!,0)),"NUEVO"))</f>
        <v>NUEVO</v>
      </c>
      <c r="W1057" s="96" t="s">
        <v>478</v>
      </c>
      <c r="X1057" s="49" t="s">
        <v>96</v>
      </c>
      <c r="Y1057" s="94" t="s">
        <v>646</v>
      </c>
      <c r="Z1057" s="94" t="s">
        <v>647</v>
      </c>
      <c r="AA1057" s="94" t="s">
        <v>16</v>
      </c>
      <c r="AB1057" s="94" t="s">
        <v>1083</v>
      </c>
      <c r="AC1057" s="94"/>
      <c r="AD1057" s="94"/>
      <c r="AE1057" s="94"/>
      <c r="AF1057" s="94" t="s">
        <v>646</v>
      </c>
      <c r="AG1057" s="24" t="str">
        <f t="shared" si="598"/>
        <v>TP</v>
      </c>
      <c r="AH1057" s="94">
        <v>5</v>
      </c>
      <c r="AI1057" s="94">
        <v>18</v>
      </c>
      <c r="AJ1057" s="94">
        <v>30</v>
      </c>
      <c r="AK1057" s="94">
        <v>22</v>
      </c>
      <c r="AL1057" s="94">
        <v>40</v>
      </c>
      <c r="AM1057" s="24">
        <f t="shared" si="599"/>
        <v>4.9999999999999982</v>
      </c>
      <c r="AN1057" s="97">
        <f t="shared" si="600"/>
        <v>0.77083333333333337</v>
      </c>
      <c r="AO1057" s="97">
        <f t="shared" si="601"/>
        <v>0.94444444444444442</v>
      </c>
      <c r="AP1057" s="24" t="str" cm="1">
        <f t="array" ref="AP1057">IF(W1057="","",IF(SUMPRODUCT((W1057=$W$6:$W$3326)*(AH1057=$AH$6:$AH$3326)*(AN1057=$AN$6:$AN$3326)*(AO1057=$AO$6:$AO$3326)*(ROW($W$6:$W$3326)&lt;&gt;ROW(W1057))*((R1057=0)*($R$6:$R$3326&gt;0)+(R1057&gt;0)*($R$6:$R$3326=0)))&gt;0,"SALONES UNIDOS",IF(SUMPRODUCT((W1057=$W$6:$W$3326)*(AH1057=$AH$6:$AH$3326)*((AN1057&lt;$AO$6:$AO$3326)*(AO1057&gt;$AN$6:$AN$3326))*(ROW($W$6:$W$3326)&lt;&gt;ROW(W1057)))&gt;0,"CRUZADO","Sin cruce")))</f>
        <v>Sin cruce</v>
      </c>
      <c r="AQ1057" s="97" t="str">
        <f t="shared" si="602"/>
        <v>IN10PRINCIPALA</v>
      </c>
      <c r="AR1057" s="97" t="str" cm="1">
        <f t="array" ref="AR1057">IF(AQ1057="","",IF(SUMPRODUCT((AQ1057=$AQ$6:$AQ$3326)*(AH1057=$AH$6:$AH$3326)*(AN1057=$AN$6:$AN$3326)*(AO1057=$AO$6:$AO$3326)*(ROW($AQ$6:$AQ$3326)&lt;&gt;ROW(AQ1057))*((R1057=0)*($R$6:$R$3326&gt;0)+(R1057&gt;0)*($R$6:$R$3326=0)))&gt;0,"SALONES UNIDOS",IF(SUMPRODUCT((AQ1057=$AQ$6:$AQ$3326)*(AH1057=$AH$6:$AH$3326)*((AN1057&lt;$AO$6:$AO$3326)*(AO1057&gt;$AN$6:$AN$3326))*(ROW($AQ$6:$AQ$3326)&lt;&gt;ROW(AQ1057)))&gt;0,"CRUZADO","Sin cruce")))</f>
        <v>Sin cruce</v>
      </c>
    </row>
    <row r="1058" spans="3:44" ht="15.6" hidden="1" customHeight="1" x14ac:dyDescent="0.2">
      <c r="C1058" s="12" t="s">
        <v>639</v>
      </c>
      <c r="D1058" s="94" t="s">
        <v>80</v>
      </c>
      <c r="E1058" s="94">
        <v>202011</v>
      </c>
      <c r="F1058" s="12" t="s">
        <v>23</v>
      </c>
      <c r="G1058" s="12" t="s">
        <v>20</v>
      </c>
      <c r="H1058" s="12" t="s">
        <v>57</v>
      </c>
      <c r="I1058" s="12">
        <v>10</v>
      </c>
      <c r="J1058" s="12" t="s">
        <v>16</v>
      </c>
      <c r="K1058" s="95" t="s">
        <v>1275</v>
      </c>
      <c r="L1058" s="67" t="s">
        <v>1276</v>
      </c>
      <c r="M1058" s="94" t="s">
        <v>1250</v>
      </c>
      <c r="N1058" s="94" t="s">
        <v>644</v>
      </c>
      <c r="O1058" s="12" t="s">
        <v>512</v>
      </c>
      <c r="P1058" s="94">
        <v>4</v>
      </c>
      <c r="Q1058" s="94">
        <v>0</v>
      </c>
      <c r="R1058" s="112">
        <v>4</v>
      </c>
      <c r="S1058" s="94">
        <v>4</v>
      </c>
      <c r="T1058" s="39"/>
      <c r="U1058" s="94">
        <v>21</v>
      </c>
      <c r="V1058" s="24" t="str">
        <f>IF(W1058="","",IFERROR(INDEX(#REF!,MATCH(W1058,#REF!,0)),"NUEVO"))</f>
        <v>NUEVO</v>
      </c>
      <c r="W1058" s="96" t="s">
        <v>325</v>
      </c>
      <c r="X1058" s="49" t="s">
        <v>96</v>
      </c>
      <c r="Y1058" s="94" t="s">
        <v>646</v>
      </c>
      <c r="Z1058" s="94" t="s">
        <v>647</v>
      </c>
      <c r="AA1058" s="94" t="s">
        <v>26</v>
      </c>
      <c r="AB1058" s="94" t="s">
        <v>1050</v>
      </c>
      <c r="AC1058" s="94"/>
      <c r="AD1058" s="94"/>
      <c r="AE1058" s="94"/>
      <c r="AF1058" s="94" t="s">
        <v>646</v>
      </c>
      <c r="AG1058" s="24" t="str">
        <f t="shared" si="598"/>
        <v>T</v>
      </c>
      <c r="AH1058" s="94">
        <v>1</v>
      </c>
      <c r="AI1058" s="94">
        <v>18</v>
      </c>
      <c r="AJ1058" s="94">
        <v>30</v>
      </c>
      <c r="AK1058" s="94">
        <v>21</v>
      </c>
      <c r="AL1058" s="94">
        <v>50</v>
      </c>
      <c r="AM1058" s="24">
        <f t="shared" si="599"/>
        <v>3.9999999999999987</v>
      </c>
      <c r="AN1058" s="97">
        <f t="shared" si="600"/>
        <v>0.77083333333333337</v>
      </c>
      <c r="AO1058" s="97">
        <f t="shared" si="601"/>
        <v>0.90972222222222221</v>
      </c>
      <c r="AP1058" s="24" t="str" cm="1">
        <f t="array" ref="AP1058">IF(W1058="","",IF(SUMPRODUCT((W1058=$W$6:$W$3326)*(AH1058=$AH$6:$AH$3326)*(AN1058=$AN$6:$AN$3326)*(AO1058=$AO$6:$AO$3326)*(ROW($W$6:$W$3326)&lt;&gt;ROW(W1058))*((R1058=0)*($R$6:$R$3326&gt;0)+(R1058&gt;0)*($R$6:$R$3326=0)))&gt;0,"SALONES UNIDOS",IF(SUMPRODUCT((W1058=$W$6:$W$3326)*(AH1058=$AH$6:$AH$3326)*((AN1058&lt;$AO$6:$AO$3326)*(AO1058&gt;$AN$6:$AN$3326))*(ROW($W$6:$W$3326)&lt;&gt;ROW(W1058)))&gt;0,"CRUZADO","Sin cruce")))</f>
        <v>Sin cruce</v>
      </c>
      <c r="AQ1058" s="97" t="str">
        <f t="shared" si="602"/>
        <v>IN10PRINCIPALA</v>
      </c>
      <c r="AR1058" s="97" t="str" cm="1">
        <f t="array" ref="AR1058">IF(AQ1058="","",IF(SUMPRODUCT((AQ1058=$AQ$6:$AQ$3326)*(AH1058=$AH$6:$AH$3326)*(AN1058=$AN$6:$AN$3326)*(AO1058=$AO$6:$AO$3326)*(ROW($AQ$6:$AQ$3326)&lt;&gt;ROW(AQ1058))*((R1058=0)*($R$6:$R$3326&gt;0)+(R1058&gt;0)*($R$6:$R$3326=0)))&gt;0,"SALONES UNIDOS",IF(SUMPRODUCT((AQ1058=$AQ$6:$AQ$3326)*(AH1058=$AH$6:$AH$3326)*((AN1058&lt;$AO$6:$AO$3326)*(AO1058&gt;$AN$6:$AN$3326))*(ROW($AQ$6:$AQ$3326)&lt;&gt;ROW(AQ1058)))&gt;0,"CRUZADO","Sin cruce")))</f>
        <v>Sin cruce</v>
      </c>
    </row>
    <row r="1059" spans="3:44" ht="15.6" hidden="1" customHeight="1" x14ac:dyDescent="0.2">
      <c r="C1059" s="12" t="s">
        <v>639</v>
      </c>
      <c r="D1059" s="94" t="s">
        <v>80</v>
      </c>
      <c r="E1059" s="94">
        <v>202011</v>
      </c>
      <c r="F1059" s="12" t="s">
        <v>23</v>
      </c>
      <c r="G1059" s="12" t="s">
        <v>20</v>
      </c>
      <c r="H1059" s="12" t="s">
        <v>57</v>
      </c>
      <c r="I1059" s="12">
        <v>10</v>
      </c>
      <c r="J1059" s="12" t="s">
        <v>16</v>
      </c>
      <c r="K1059" s="95" t="s">
        <v>1277</v>
      </c>
      <c r="L1059" s="67" t="s">
        <v>1278</v>
      </c>
      <c r="M1059" s="94" t="s">
        <v>1250</v>
      </c>
      <c r="N1059" s="94" t="s">
        <v>681</v>
      </c>
      <c r="O1059" s="12" t="s">
        <v>521</v>
      </c>
      <c r="P1059" s="94">
        <v>2</v>
      </c>
      <c r="Q1059" s="94">
        <v>2</v>
      </c>
      <c r="R1059" s="112">
        <v>4</v>
      </c>
      <c r="S1059" s="94">
        <v>3</v>
      </c>
      <c r="T1059" s="39"/>
      <c r="U1059" s="94">
        <v>21</v>
      </c>
      <c r="V1059" s="24" t="str">
        <f>IF(W1059="","",IFERROR(INDEX(#REF!,MATCH(W1059,#REF!,0)),"NUEVO"))</f>
        <v>NUEVO</v>
      </c>
      <c r="W1059" s="96" t="s">
        <v>233</v>
      </c>
      <c r="X1059" s="49" t="s">
        <v>95</v>
      </c>
      <c r="Y1059" s="94" t="s">
        <v>646</v>
      </c>
      <c r="Z1059" s="94" t="s">
        <v>647</v>
      </c>
      <c r="AA1059" s="94"/>
      <c r="AB1059" s="94"/>
      <c r="AC1059" s="94"/>
      <c r="AD1059" s="94"/>
      <c r="AE1059" s="94"/>
      <c r="AF1059" s="94" t="s">
        <v>646</v>
      </c>
      <c r="AG1059" s="24" t="str">
        <f t="shared" si="598"/>
        <v>TP</v>
      </c>
      <c r="AH1059" s="94">
        <v>4</v>
      </c>
      <c r="AI1059" s="94">
        <v>20</v>
      </c>
      <c r="AJ1059" s="94">
        <v>10</v>
      </c>
      <c r="AK1059" s="94">
        <v>23</v>
      </c>
      <c r="AL1059" s="94">
        <v>30</v>
      </c>
      <c r="AM1059" s="24">
        <f t="shared" si="599"/>
        <v>4.0000000000000018</v>
      </c>
      <c r="AN1059" s="97">
        <f t="shared" si="600"/>
        <v>0.84027777777777779</v>
      </c>
      <c r="AO1059" s="97">
        <f t="shared" si="601"/>
        <v>0.97916666666666674</v>
      </c>
      <c r="AP1059" s="24" t="str" cm="1">
        <f t="array" ref="AP1059">IF(W1059="","",IF(SUMPRODUCT((W1059=$W$6:$W$3326)*(AH1059=$AH$6:$AH$3326)*(AN1059=$AN$6:$AN$3326)*(AO1059=$AO$6:$AO$3326)*(ROW($W$6:$W$3326)&lt;&gt;ROW(W1059))*((R1059=0)*($R$6:$R$3326&gt;0)+(R1059&gt;0)*($R$6:$R$3326=0)))&gt;0,"SALONES UNIDOS",IF(SUMPRODUCT((W1059=$W$6:$W$3326)*(AH1059=$AH$6:$AH$3326)*((AN1059&lt;$AO$6:$AO$3326)*(AO1059&gt;$AN$6:$AN$3326))*(ROW($W$6:$W$3326)&lt;&gt;ROW(W1059)))&gt;0,"CRUZADO","Sin cruce")))</f>
        <v>Sin cruce</v>
      </c>
      <c r="AQ1059" s="97" t="str">
        <f t="shared" si="602"/>
        <v>IN10PRINCIPALA</v>
      </c>
      <c r="AR1059" s="97" t="str" cm="1">
        <f t="array" ref="AR1059">IF(AQ1059="","",IF(SUMPRODUCT((AQ1059=$AQ$6:$AQ$3326)*(AH1059=$AH$6:$AH$3326)*(AN1059=$AN$6:$AN$3326)*(AO1059=$AO$6:$AO$3326)*(ROW($AQ$6:$AQ$3326)&lt;&gt;ROW(AQ1059))*((R1059=0)*($R$6:$R$3326&gt;0)+(R1059&gt;0)*($R$6:$R$3326=0)))&gt;0,"SALONES UNIDOS",IF(SUMPRODUCT((AQ1059=$AQ$6:$AQ$3326)*(AH1059=$AH$6:$AH$3326)*((AN1059&lt;$AO$6:$AO$3326)*(AO1059&gt;$AN$6:$AN$3326))*(ROW($AQ$6:$AQ$3326)&lt;&gt;ROW(AQ1059)))&gt;0,"CRUZADO","Sin cruce")))</f>
        <v>Sin cruce</v>
      </c>
    </row>
    <row r="1060" spans="3:44" ht="15.6" hidden="1" customHeight="1" x14ac:dyDescent="0.2">
      <c r="C1060" s="12" t="s">
        <v>639</v>
      </c>
      <c r="D1060" s="94" t="s">
        <v>80</v>
      </c>
      <c r="E1060" s="94">
        <v>202011</v>
      </c>
      <c r="F1060" s="12" t="s">
        <v>23</v>
      </c>
      <c r="G1060" s="12" t="s">
        <v>20</v>
      </c>
      <c r="H1060" s="12" t="s">
        <v>57</v>
      </c>
      <c r="I1060" s="12">
        <v>10</v>
      </c>
      <c r="J1060" s="12" t="s">
        <v>755</v>
      </c>
      <c r="K1060" s="95" t="s">
        <v>1270</v>
      </c>
      <c r="L1060" s="67" t="s">
        <v>878</v>
      </c>
      <c r="M1060" s="94" t="s">
        <v>658</v>
      </c>
      <c r="N1060" s="94" t="s">
        <v>644</v>
      </c>
      <c r="O1060" s="12" t="s">
        <v>521</v>
      </c>
      <c r="P1060" s="94">
        <v>4</v>
      </c>
      <c r="Q1060" s="94">
        <v>4</v>
      </c>
      <c r="R1060" s="112">
        <v>8</v>
      </c>
      <c r="S1060" s="94">
        <v>6</v>
      </c>
      <c r="T1060" s="39"/>
      <c r="U1060" s="94">
        <v>20</v>
      </c>
      <c r="V1060" s="24" t="str">
        <f>IF(W1060="","",IFERROR(INDEX(#REF!,MATCH(W1060,#REF!,0)),"NUEVO"))</f>
        <v>NUEVO</v>
      </c>
      <c r="W1060" s="80" t="s">
        <v>569</v>
      </c>
      <c r="X1060" s="49" t="s">
        <v>1175</v>
      </c>
      <c r="Y1060" s="94" t="s">
        <v>646</v>
      </c>
      <c r="Z1060" s="94" t="s">
        <v>647</v>
      </c>
      <c r="AA1060" s="94"/>
      <c r="AB1060" s="94"/>
      <c r="AC1060" s="94"/>
      <c r="AD1060" s="94"/>
      <c r="AE1060" s="94"/>
      <c r="AF1060" s="94" t="s">
        <v>646</v>
      </c>
      <c r="AG1060" s="24" t="str">
        <f t="shared" si="598"/>
        <v>TP</v>
      </c>
      <c r="AH1060" s="94">
        <v>4</v>
      </c>
      <c r="AI1060" s="94">
        <v>16</v>
      </c>
      <c r="AJ1060" s="94">
        <v>50</v>
      </c>
      <c r="AK1060" s="94">
        <v>23</v>
      </c>
      <c r="AL1060" s="94">
        <v>30</v>
      </c>
      <c r="AM1060" s="24">
        <f t="shared" si="599"/>
        <v>8.0000000000000036</v>
      </c>
      <c r="AN1060" s="97">
        <f t="shared" si="600"/>
        <v>0.70138888888888884</v>
      </c>
      <c r="AO1060" s="97">
        <f t="shared" si="601"/>
        <v>0.97916666666666674</v>
      </c>
      <c r="AP1060" s="24" t="str" cm="1">
        <f t="array" ref="AP1060">IF(W1060="","",IF(SUMPRODUCT((W1060=$W$6:$W$3326)*(AH1060=$AH$6:$AH$3326)*(AN1060=$AN$6:$AN$3326)*(AO1060=$AO$6:$AO$3326)*(ROW($W$6:$W$3326)&lt;&gt;ROW(W1060))*((R1060=0)*($R$6:$R$3326&gt;0)+(R1060&gt;0)*($R$6:$R$3326=0)))&gt;0,"SALONES UNIDOS",IF(SUMPRODUCT((W1060=$W$6:$W$3326)*(AH1060=$AH$6:$AH$3326)*((AN1060&lt;$AO$6:$AO$3326)*(AO1060&gt;$AN$6:$AN$3326))*(ROW($W$6:$W$3326)&lt;&gt;ROW(W1060)))&gt;0,"CRUZADO","Sin cruce")))</f>
        <v>Sin cruce</v>
      </c>
      <c r="AQ1060" s="97" t="str">
        <f t="shared" si="602"/>
        <v>IN10PRINCIPALB1</v>
      </c>
      <c r="AR1060" s="97" t="str" cm="1">
        <f t="array" ref="AR1060">IF(AQ1060="","",IF(SUMPRODUCT((AQ1060=$AQ$6:$AQ$3326)*(AH1060=$AH$6:$AH$3326)*(AN1060=$AN$6:$AN$3326)*(AO1060=$AO$6:$AO$3326)*(ROW($AQ$6:$AQ$3326)&lt;&gt;ROW(AQ1060))*((R1060=0)*($R$6:$R$3326&gt;0)+(R1060&gt;0)*($R$6:$R$3326=0)))&gt;0,"SALONES UNIDOS",IF(SUMPRODUCT((AQ1060=$AQ$6:$AQ$3326)*(AH1060=$AH$6:$AH$3326)*((AN1060&lt;$AO$6:$AO$3326)*(AO1060&gt;$AN$6:$AN$3326))*(ROW($AQ$6:$AQ$3326)&lt;&gt;ROW(AQ1060)))&gt;0,"CRUZADO","Sin cruce")))</f>
        <v>Sin cruce</v>
      </c>
    </row>
    <row r="1061" spans="3:44" ht="15.6" hidden="1" customHeight="1" x14ac:dyDescent="0.2">
      <c r="C1061" s="12" t="s">
        <v>639</v>
      </c>
      <c r="D1061" s="94" t="s">
        <v>80</v>
      </c>
      <c r="E1061" s="94">
        <v>202011</v>
      </c>
      <c r="F1061" s="12" t="s">
        <v>23</v>
      </c>
      <c r="G1061" s="12" t="s">
        <v>20</v>
      </c>
      <c r="H1061" s="12" t="s">
        <v>57</v>
      </c>
      <c r="I1061" s="12">
        <v>10</v>
      </c>
      <c r="J1061" s="12" t="s">
        <v>26</v>
      </c>
      <c r="K1061" s="95" t="s">
        <v>1271</v>
      </c>
      <c r="L1061" s="67" t="s">
        <v>1272</v>
      </c>
      <c r="M1061" s="94" t="s">
        <v>1250</v>
      </c>
      <c r="N1061" s="94" t="s">
        <v>644</v>
      </c>
      <c r="O1061" s="12" t="s">
        <v>512</v>
      </c>
      <c r="P1061" s="94">
        <v>3</v>
      </c>
      <c r="Q1061" s="94">
        <v>2</v>
      </c>
      <c r="R1061" s="112">
        <v>5</v>
      </c>
      <c r="S1061" s="94">
        <v>4</v>
      </c>
      <c r="T1061" s="39"/>
      <c r="U1061" s="94">
        <v>20</v>
      </c>
      <c r="V1061" s="24" t="str">
        <f>IF(W1061="","",IFERROR(INDEX(#REF!,MATCH(W1061,#REF!,0)),"NUEVO"))</f>
        <v>NUEVO</v>
      </c>
      <c r="W1061" s="96" t="s">
        <v>313</v>
      </c>
      <c r="X1061" s="49" t="s">
        <v>96</v>
      </c>
      <c r="Y1061" s="94" t="s">
        <v>646</v>
      </c>
      <c r="Z1061" s="94" t="s">
        <v>647</v>
      </c>
      <c r="AA1061" s="94" t="s">
        <v>16</v>
      </c>
      <c r="AB1061" s="94" t="s">
        <v>1083</v>
      </c>
      <c r="AC1061" s="94"/>
      <c r="AD1061" s="94"/>
      <c r="AE1061" s="94"/>
      <c r="AF1061" s="94" t="s">
        <v>646</v>
      </c>
      <c r="AG1061" s="24" t="str">
        <f t="shared" si="598"/>
        <v>TP</v>
      </c>
      <c r="AH1061" s="94">
        <v>3</v>
      </c>
      <c r="AI1061" s="94">
        <v>19</v>
      </c>
      <c r="AJ1061" s="94">
        <v>20</v>
      </c>
      <c r="AK1061" s="94">
        <v>23</v>
      </c>
      <c r="AL1061" s="94">
        <v>30</v>
      </c>
      <c r="AM1061" s="24">
        <f t="shared" si="599"/>
        <v>5.0000000000000044</v>
      </c>
      <c r="AN1061" s="97">
        <f t="shared" si="600"/>
        <v>0.80555555555555547</v>
      </c>
      <c r="AO1061" s="97">
        <f t="shared" si="601"/>
        <v>0.97916666666666674</v>
      </c>
      <c r="AP1061" s="24" t="str" cm="1">
        <f t="array" ref="AP1061">IF(W1061="","",IF(SUMPRODUCT((W1061=$W$6:$W$3326)*(AH1061=$AH$6:$AH$3326)*(AN1061=$AN$6:$AN$3326)*(AO1061=$AO$6:$AO$3326)*(ROW($W$6:$W$3326)&lt;&gt;ROW(W1061))*((R1061=0)*($R$6:$R$3326&gt;0)+(R1061&gt;0)*($R$6:$R$3326=0)))&gt;0,"SALONES UNIDOS",IF(SUMPRODUCT((W1061=$W$6:$W$3326)*(AH1061=$AH$6:$AH$3326)*((AN1061&lt;$AO$6:$AO$3326)*(AO1061&gt;$AN$6:$AN$3326))*(ROW($W$6:$W$3326)&lt;&gt;ROW(W1061)))&gt;0,"CRUZADO","Sin cruce")))</f>
        <v>Sin cruce</v>
      </c>
      <c r="AQ1061" s="97" t="str">
        <f t="shared" si="602"/>
        <v>IN10PRINCIPALB</v>
      </c>
      <c r="AR1061" s="97" t="str" cm="1">
        <f t="array" ref="AR1061">IF(AQ1061="","",IF(SUMPRODUCT((AQ1061=$AQ$6:$AQ$3326)*(AH1061=$AH$6:$AH$3326)*(AN1061=$AN$6:$AN$3326)*(AO1061=$AO$6:$AO$3326)*(ROW($AQ$6:$AQ$3326)&lt;&gt;ROW(AQ1061))*((R1061=0)*($R$6:$R$3326&gt;0)+(R1061&gt;0)*($R$6:$R$3326=0)))&gt;0,"SALONES UNIDOS",IF(SUMPRODUCT((AQ1061=$AQ$6:$AQ$3326)*(AH1061=$AH$6:$AH$3326)*((AN1061&lt;$AO$6:$AO$3326)*(AO1061&gt;$AN$6:$AN$3326))*(ROW($AQ$6:$AQ$3326)&lt;&gt;ROW(AQ1061)))&gt;0,"CRUZADO","Sin cruce")))</f>
        <v>Sin cruce</v>
      </c>
    </row>
    <row r="1062" spans="3:44" ht="15.6" hidden="1" customHeight="1" x14ac:dyDescent="0.2">
      <c r="C1062" s="12" t="s">
        <v>639</v>
      </c>
      <c r="D1062" s="94" t="s">
        <v>80</v>
      </c>
      <c r="E1062" s="94">
        <v>202011</v>
      </c>
      <c r="F1062" s="12" t="s">
        <v>23</v>
      </c>
      <c r="G1062" s="12" t="s">
        <v>20</v>
      </c>
      <c r="H1062" s="12" t="s">
        <v>57</v>
      </c>
      <c r="I1062" s="12">
        <v>10</v>
      </c>
      <c r="J1062" s="12" t="s">
        <v>26</v>
      </c>
      <c r="K1062" s="95" t="s">
        <v>1273</v>
      </c>
      <c r="L1062" s="67" t="s">
        <v>1274</v>
      </c>
      <c r="M1062" s="94" t="s">
        <v>1250</v>
      </c>
      <c r="N1062" s="94" t="s">
        <v>644</v>
      </c>
      <c r="O1062" s="12" t="s">
        <v>512</v>
      </c>
      <c r="P1062" s="94">
        <v>3</v>
      </c>
      <c r="Q1062" s="94">
        <v>2</v>
      </c>
      <c r="R1062" s="112">
        <v>5</v>
      </c>
      <c r="S1062" s="94">
        <v>4</v>
      </c>
      <c r="T1062" s="39"/>
      <c r="U1062" s="94">
        <v>20</v>
      </c>
      <c r="V1062" s="24" t="str">
        <f>IF(W1062="","",IFERROR(INDEX(#REF!,MATCH(W1062,#REF!,0)),"NUEVO"))</f>
        <v>NUEVO</v>
      </c>
      <c r="W1062" s="80" t="s">
        <v>571</v>
      </c>
      <c r="X1062" s="49" t="s">
        <v>892</v>
      </c>
      <c r="Y1062" s="94" t="s">
        <v>700</v>
      </c>
      <c r="Z1062" s="94" t="s">
        <v>647</v>
      </c>
      <c r="AA1062" s="94" t="s">
        <v>16</v>
      </c>
      <c r="AB1062" s="94" t="s">
        <v>1189</v>
      </c>
      <c r="AC1062" s="94"/>
      <c r="AD1062" s="94"/>
      <c r="AE1062" s="94"/>
      <c r="AF1062" s="94" t="s">
        <v>700</v>
      </c>
      <c r="AG1062" s="24" t="str">
        <f t="shared" si="598"/>
        <v>TP</v>
      </c>
      <c r="AH1062" s="94">
        <v>5</v>
      </c>
      <c r="AI1062" s="94">
        <v>18</v>
      </c>
      <c r="AJ1062" s="94">
        <v>30</v>
      </c>
      <c r="AK1062" s="94">
        <v>22</v>
      </c>
      <c r="AL1062" s="94">
        <v>40</v>
      </c>
      <c r="AM1062" s="24">
        <f t="shared" si="599"/>
        <v>4.9999999999999982</v>
      </c>
      <c r="AN1062" s="97">
        <f t="shared" si="600"/>
        <v>0.77083333333333337</v>
      </c>
      <c r="AO1062" s="97">
        <f t="shared" si="601"/>
        <v>0.94444444444444442</v>
      </c>
      <c r="AP1062" s="24" t="str" cm="1">
        <f t="array" ref="AP1062">IF(W1062="","",IF(SUMPRODUCT((W1062=$W$6:$W$3326)*(AH1062=$AH$6:$AH$3326)*(AN1062=$AN$6:$AN$3326)*(AO1062=$AO$6:$AO$3326)*(ROW($W$6:$W$3326)&lt;&gt;ROW(W1062))*((R1062=0)*($R$6:$R$3326&gt;0)+(R1062&gt;0)*($R$6:$R$3326=0)))&gt;0,"SALONES UNIDOS",IF(SUMPRODUCT((W1062=$W$6:$W$3326)*(AH1062=$AH$6:$AH$3326)*((AN1062&lt;$AO$6:$AO$3326)*(AO1062&gt;$AN$6:$AN$3326))*(ROW($W$6:$W$3326)&lt;&gt;ROW(W1062)))&gt;0,"CRUZADO","Sin cruce")))</f>
        <v>Sin cruce</v>
      </c>
      <c r="AQ1062" s="97" t="str">
        <f t="shared" si="602"/>
        <v>IN10PRINCIPALB</v>
      </c>
      <c r="AR1062" s="97" t="str" cm="1">
        <f t="array" ref="AR1062">IF(AQ1062="","",IF(SUMPRODUCT((AQ1062=$AQ$6:$AQ$3326)*(AH1062=$AH$6:$AH$3326)*(AN1062=$AN$6:$AN$3326)*(AO1062=$AO$6:$AO$3326)*(ROW($AQ$6:$AQ$3326)&lt;&gt;ROW(AQ1062))*((R1062=0)*($R$6:$R$3326&gt;0)+(R1062&gt;0)*($R$6:$R$3326=0)))&gt;0,"SALONES UNIDOS",IF(SUMPRODUCT((AQ1062=$AQ$6:$AQ$3326)*(AH1062=$AH$6:$AH$3326)*((AN1062&lt;$AO$6:$AO$3326)*(AO1062&gt;$AN$6:$AN$3326))*(ROW($AQ$6:$AQ$3326)&lt;&gt;ROW(AQ1062)))&gt;0,"CRUZADO","Sin cruce")))</f>
        <v>Sin cruce</v>
      </c>
    </row>
    <row r="1063" spans="3:44" ht="15.6" hidden="1" customHeight="1" x14ac:dyDescent="0.2">
      <c r="C1063" s="12" t="s">
        <v>639</v>
      </c>
      <c r="D1063" s="94" t="s">
        <v>80</v>
      </c>
      <c r="E1063" s="94">
        <v>202011</v>
      </c>
      <c r="F1063" s="12" t="s">
        <v>23</v>
      </c>
      <c r="G1063" s="12" t="s">
        <v>20</v>
      </c>
      <c r="H1063" s="12" t="s">
        <v>57</v>
      </c>
      <c r="I1063" s="12">
        <v>10</v>
      </c>
      <c r="J1063" s="12" t="s">
        <v>26</v>
      </c>
      <c r="K1063" s="95" t="s">
        <v>1275</v>
      </c>
      <c r="L1063" s="67" t="s">
        <v>1276</v>
      </c>
      <c r="M1063" s="94" t="s">
        <v>1250</v>
      </c>
      <c r="N1063" s="94" t="s">
        <v>644</v>
      </c>
      <c r="O1063" s="12" t="s">
        <v>512</v>
      </c>
      <c r="P1063" s="94">
        <v>4</v>
      </c>
      <c r="Q1063" s="94">
        <v>0</v>
      </c>
      <c r="R1063" s="112">
        <v>4</v>
      </c>
      <c r="S1063" s="94">
        <v>4</v>
      </c>
      <c r="T1063" s="39"/>
      <c r="U1063" s="94">
        <v>20</v>
      </c>
      <c r="V1063" s="24" t="str">
        <f>IF(W1063="","",IFERROR(INDEX(#REF!,MATCH(W1063,#REF!,0)),"NUEVO"))</f>
        <v>NUEVO</v>
      </c>
      <c r="W1063" s="96" t="s">
        <v>104</v>
      </c>
      <c r="X1063" s="49" t="s">
        <v>892</v>
      </c>
      <c r="Y1063" s="94" t="s">
        <v>646</v>
      </c>
      <c r="Z1063" s="94" t="s">
        <v>1219</v>
      </c>
      <c r="AA1063" s="94" t="s">
        <v>26</v>
      </c>
      <c r="AB1063" s="94" t="s">
        <v>1199</v>
      </c>
      <c r="AC1063" s="94"/>
      <c r="AD1063" s="94"/>
      <c r="AE1063" s="94"/>
      <c r="AF1063" s="94" t="s">
        <v>646</v>
      </c>
      <c r="AG1063" s="24" t="str">
        <f t="shared" si="598"/>
        <v>T</v>
      </c>
      <c r="AH1063" s="94">
        <v>1</v>
      </c>
      <c r="AI1063" s="94">
        <v>18</v>
      </c>
      <c r="AJ1063" s="94">
        <v>30</v>
      </c>
      <c r="AK1063" s="94">
        <v>21</v>
      </c>
      <c r="AL1063" s="94">
        <v>50</v>
      </c>
      <c r="AM1063" s="24">
        <f t="shared" si="599"/>
        <v>3.9999999999999987</v>
      </c>
      <c r="AN1063" s="97">
        <f t="shared" si="600"/>
        <v>0.77083333333333337</v>
      </c>
      <c r="AO1063" s="97">
        <f t="shared" si="601"/>
        <v>0.90972222222222221</v>
      </c>
      <c r="AP1063" s="24" t="str" cm="1">
        <f t="array" ref="AP1063">IF(W1063="","",IF(SUMPRODUCT((W1063=$W$6:$W$3326)*(AH1063=$AH$6:$AH$3326)*(AN1063=$AN$6:$AN$3326)*(AO1063=$AO$6:$AO$3326)*(ROW($W$6:$W$3326)&lt;&gt;ROW(W1063))*((R1063=0)*($R$6:$R$3326&gt;0)+(R1063&gt;0)*($R$6:$R$3326=0)))&gt;0,"SALONES UNIDOS",IF(SUMPRODUCT((W1063=$W$6:$W$3326)*(AH1063=$AH$6:$AH$3326)*((AN1063&lt;$AO$6:$AO$3326)*(AO1063&gt;$AN$6:$AN$3326))*(ROW($W$6:$W$3326)&lt;&gt;ROW(W1063)))&gt;0,"CRUZADO","Sin cruce")))</f>
        <v>Sin cruce</v>
      </c>
      <c r="AQ1063" s="97" t="str">
        <f t="shared" si="602"/>
        <v>IN10PRINCIPALB</v>
      </c>
      <c r="AR1063" s="97" t="str" cm="1">
        <f t="array" ref="AR1063">IF(AQ1063="","",IF(SUMPRODUCT((AQ1063=$AQ$6:$AQ$3326)*(AH1063=$AH$6:$AH$3326)*(AN1063=$AN$6:$AN$3326)*(AO1063=$AO$6:$AO$3326)*(ROW($AQ$6:$AQ$3326)&lt;&gt;ROW(AQ1063))*((R1063=0)*($R$6:$R$3326&gt;0)+(R1063&gt;0)*($R$6:$R$3326=0)))&gt;0,"SALONES UNIDOS",IF(SUMPRODUCT((AQ1063=$AQ$6:$AQ$3326)*(AH1063=$AH$6:$AH$3326)*((AN1063&lt;$AO$6:$AO$3326)*(AO1063&gt;$AN$6:$AN$3326))*(ROW($AQ$6:$AQ$3326)&lt;&gt;ROW(AQ1063)))&gt;0,"CRUZADO","Sin cruce")))</f>
        <v>Sin cruce</v>
      </c>
    </row>
    <row r="1064" spans="3:44" ht="15.6" hidden="1" customHeight="1" x14ac:dyDescent="0.2">
      <c r="C1064" s="12" t="s">
        <v>639</v>
      </c>
      <c r="D1064" s="94" t="s">
        <v>80</v>
      </c>
      <c r="E1064" s="94">
        <v>202011</v>
      </c>
      <c r="F1064" s="12" t="s">
        <v>23</v>
      </c>
      <c r="G1064" s="12" t="s">
        <v>20</v>
      </c>
      <c r="H1064" s="12" t="s">
        <v>57</v>
      </c>
      <c r="I1064" s="12">
        <v>10</v>
      </c>
      <c r="J1064" s="12" t="s">
        <v>26</v>
      </c>
      <c r="K1064" s="95" t="s">
        <v>1277</v>
      </c>
      <c r="L1064" s="67" t="s">
        <v>1278</v>
      </c>
      <c r="M1064" s="94" t="s">
        <v>1250</v>
      </c>
      <c r="N1064" s="94" t="s">
        <v>681</v>
      </c>
      <c r="O1064" s="12" t="s">
        <v>521</v>
      </c>
      <c r="P1064" s="94">
        <v>2</v>
      </c>
      <c r="Q1064" s="94">
        <v>2</v>
      </c>
      <c r="R1064" s="112">
        <v>4</v>
      </c>
      <c r="S1064" s="94">
        <v>3</v>
      </c>
      <c r="T1064" s="39"/>
      <c r="U1064" s="94">
        <v>20</v>
      </c>
      <c r="V1064" s="24" t="str">
        <f>IF(W1064="","",IFERROR(INDEX(#REF!,MATCH(W1064,#REF!,0)),"NUEVO"))</f>
        <v>NUEVO</v>
      </c>
      <c r="W1064" s="96" t="s">
        <v>392</v>
      </c>
      <c r="X1064" s="49" t="s">
        <v>95</v>
      </c>
      <c r="Y1064" s="94" t="s">
        <v>646</v>
      </c>
      <c r="Z1064" s="94" t="s">
        <v>647</v>
      </c>
      <c r="AA1064" s="94"/>
      <c r="AB1064" s="94"/>
      <c r="AC1064" s="94"/>
      <c r="AD1064" s="94"/>
      <c r="AE1064" s="94"/>
      <c r="AF1064" s="94" t="s">
        <v>646</v>
      </c>
      <c r="AG1064" s="24" t="str">
        <f t="shared" si="598"/>
        <v>TP</v>
      </c>
      <c r="AH1064" s="94">
        <v>2</v>
      </c>
      <c r="AI1064" s="94">
        <v>20</v>
      </c>
      <c r="AJ1064" s="94">
        <v>10</v>
      </c>
      <c r="AK1064" s="94">
        <v>23</v>
      </c>
      <c r="AL1064" s="94">
        <v>30</v>
      </c>
      <c r="AM1064" s="24">
        <f t="shared" si="599"/>
        <v>4.0000000000000018</v>
      </c>
      <c r="AN1064" s="97">
        <f t="shared" si="600"/>
        <v>0.84027777777777779</v>
      </c>
      <c r="AO1064" s="97">
        <f t="shared" si="601"/>
        <v>0.97916666666666674</v>
      </c>
      <c r="AP1064" s="24" t="str" cm="1">
        <f t="array" ref="AP1064">IF(W1064="","",IF(SUMPRODUCT((W1064=$W$6:$W$3326)*(AH1064=$AH$6:$AH$3326)*(AN1064=$AN$6:$AN$3326)*(AO1064=$AO$6:$AO$3326)*(ROW($W$6:$W$3326)&lt;&gt;ROW(W1064))*((R1064=0)*($R$6:$R$3326&gt;0)+(R1064&gt;0)*($R$6:$R$3326=0)))&gt;0,"SALONES UNIDOS",IF(SUMPRODUCT((W1064=$W$6:$W$3326)*(AH1064=$AH$6:$AH$3326)*((AN1064&lt;$AO$6:$AO$3326)*(AO1064&gt;$AN$6:$AN$3326))*(ROW($W$6:$W$3326)&lt;&gt;ROW(W1064)))&gt;0,"CRUZADO","Sin cruce")))</f>
        <v>Sin cruce</v>
      </c>
      <c r="AQ1064" s="97" t="str">
        <f t="shared" si="602"/>
        <v>IN10PRINCIPALB</v>
      </c>
      <c r="AR1064" s="97" t="str" cm="1">
        <f t="array" ref="AR1064">IF(AQ1064="","",IF(SUMPRODUCT((AQ1064=$AQ$6:$AQ$3326)*(AH1064=$AH$6:$AH$3326)*(AN1064=$AN$6:$AN$3326)*(AO1064=$AO$6:$AO$3326)*(ROW($AQ$6:$AQ$3326)&lt;&gt;ROW(AQ1064))*((R1064=0)*($R$6:$R$3326&gt;0)+(R1064&gt;0)*($R$6:$R$3326=0)))&gt;0,"SALONES UNIDOS",IF(SUMPRODUCT((AQ1064=$AQ$6:$AQ$3326)*(AH1064=$AH$6:$AH$3326)*((AN1064&lt;$AO$6:$AO$3326)*(AO1064&gt;$AN$6:$AN$3326))*(ROW($AQ$6:$AQ$3326)&lt;&gt;ROW(AQ1064)))&gt;0,"CRUZADO","Sin cruce")))</f>
        <v>Sin cruce</v>
      </c>
    </row>
    <row r="1065" spans="3:44" ht="15.6" customHeight="1" x14ac:dyDescent="0.2">
      <c r="C1065" s="12" t="s">
        <v>639</v>
      </c>
      <c r="D1065" s="94" t="s">
        <v>1279</v>
      </c>
      <c r="E1065" s="94">
        <v>20261</v>
      </c>
      <c r="F1065" s="12" t="s">
        <v>23</v>
      </c>
      <c r="G1065" s="12" t="s">
        <v>20</v>
      </c>
      <c r="H1065" s="12" t="s">
        <v>82</v>
      </c>
      <c r="I1065" s="12">
        <v>1</v>
      </c>
      <c r="J1065" s="12" t="s">
        <v>16</v>
      </c>
      <c r="K1065" s="95" t="s">
        <v>1280</v>
      </c>
      <c r="L1065" s="67" t="s">
        <v>898</v>
      </c>
      <c r="M1065" s="94" t="s">
        <v>684</v>
      </c>
      <c r="N1065" s="94" t="s">
        <v>644</v>
      </c>
      <c r="O1065" s="12" t="s">
        <v>512</v>
      </c>
      <c r="P1065" s="94">
        <v>3</v>
      </c>
      <c r="Q1065" s="94">
        <v>2</v>
      </c>
      <c r="R1065" s="112">
        <v>5</v>
      </c>
      <c r="S1065" s="94">
        <v>4</v>
      </c>
      <c r="T1065" s="110" t="s">
        <v>685</v>
      </c>
      <c r="U1065" s="94">
        <v>30</v>
      </c>
      <c r="V1065" s="24" t="str">
        <f>IF(W1065="","",IFERROR(INDEX(#REF!,MATCH(W1065,#REF!,0)),"NUEVO"))</f>
        <v>NUEVO</v>
      </c>
      <c r="W1065" s="80" t="s">
        <v>273</v>
      </c>
      <c r="X1065" s="49" t="s">
        <v>1281</v>
      </c>
      <c r="Y1065" s="94" t="s">
        <v>740</v>
      </c>
      <c r="Z1065" s="94" t="s">
        <v>647</v>
      </c>
      <c r="AA1065" s="94" t="s">
        <v>16</v>
      </c>
      <c r="AB1065" s="94" t="s">
        <v>1197</v>
      </c>
      <c r="AC1065" s="94" t="s">
        <v>685</v>
      </c>
      <c r="AD1065" s="94" t="s">
        <v>685</v>
      </c>
      <c r="AE1065" s="94" t="s">
        <v>685</v>
      </c>
      <c r="AF1065" s="94" t="s">
        <v>740</v>
      </c>
      <c r="AG1065" s="24" t="str">
        <f t="shared" si="588"/>
        <v>TP</v>
      </c>
      <c r="AH1065" s="94">
        <v>4</v>
      </c>
      <c r="AI1065" s="94">
        <v>7</v>
      </c>
      <c r="AJ1065" s="94">
        <v>40</v>
      </c>
      <c r="AK1065" s="94">
        <v>11</v>
      </c>
      <c r="AL1065" s="94">
        <v>50</v>
      </c>
      <c r="AM1065" s="24">
        <f t="shared" si="594"/>
        <v>4.9999999999999982</v>
      </c>
      <c r="AN1065" s="97">
        <f t="shared" si="595"/>
        <v>0.31944444444444448</v>
      </c>
      <c r="AO1065" s="97">
        <f t="shared" si="596"/>
        <v>0.49305555555555552</v>
      </c>
      <c r="AP1065" s="24" t="str" cm="1">
        <f t="array" ref="AP1065">IF(W1065="","",IF(SUMPRODUCT((W1065=$W$6:$W$3326)*(AH1065=$AH$6:$AH$3326)*(AN1065=$AN$6:$AN$3326)*(AO1065=$AO$6:$AO$3326)*(ROW($W$6:$W$3326)&lt;&gt;ROW(W1065))*((R1065=0)*($R$6:$R$3326&gt;0)+(R1065&gt;0)*($R$6:$R$3326=0)))&gt;0,"SALONES UNIDOS",IF(SUMPRODUCT((W1065=$W$6:$W$3326)*(AH1065=$AH$6:$AH$3326)*((AN1065&lt;$AO$6:$AO$3326)*(AO1065&gt;$AN$6:$AN$3326))*(ROW($W$6:$W$3326)&lt;&gt;ROW(W1065)))&gt;0,"CRUZADO","Sin cruce")))</f>
        <v>Sin cruce</v>
      </c>
      <c r="AQ1065" s="97" t="str">
        <f t="shared" si="597"/>
        <v>IS1PRINCIPALA</v>
      </c>
      <c r="AR1065" s="97" t="str" cm="1">
        <f t="array" ref="AR1065">IF(AQ1065="","",IF(SUMPRODUCT((AQ1065=$AQ$6:$AQ$3326)*(AH1065=$AH$6:$AH$3326)*(AN1065=$AN$6:$AN$3326)*(AO1065=$AO$6:$AO$3326)*(ROW($AQ$6:$AQ$3326)&lt;&gt;ROW(AQ1065))*((R1065=0)*($R$6:$R$3326&gt;0)+(R1065&gt;0)*($R$6:$R$3326=0)))&gt;0,"SALONES UNIDOS",IF(SUMPRODUCT((AQ1065=$AQ$6:$AQ$3326)*(AH1065=$AH$6:$AH$3326)*((AN1065&lt;$AO$6:$AO$3326)*(AO1065&gt;$AN$6:$AN$3326))*(ROW($AQ$6:$AQ$3326)&lt;&gt;ROW(AQ1065)))&gt;0,"CRUZADO","Sin cruce")))</f>
        <v>Sin cruce</v>
      </c>
    </row>
    <row r="1066" spans="3:44" ht="15.6" customHeight="1" x14ac:dyDescent="0.2">
      <c r="C1066" s="12" t="s">
        <v>639</v>
      </c>
      <c r="D1066" s="94" t="s">
        <v>1279</v>
      </c>
      <c r="E1066" s="94">
        <v>20261</v>
      </c>
      <c r="F1066" s="12" t="s">
        <v>23</v>
      </c>
      <c r="G1066" s="12" t="s">
        <v>20</v>
      </c>
      <c r="H1066" s="12" t="s">
        <v>82</v>
      </c>
      <c r="I1066" s="12">
        <v>1</v>
      </c>
      <c r="J1066" s="12" t="s">
        <v>16</v>
      </c>
      <c r="K1066" s="95" t="s">
        <v>1282</v>
      </c>
      <c r="L1066" s="67" t="s">
        <v>743</v>
      </c>
      <c r="M1066" s="94" t="s">
        <v>684</v>
      </c>
      <c r="N1066" s="94" t="s">
        <v>644</v>
      </c>
      <c r="O1066" s="12" t="s">
        <v>906</v>
      </c>
      <c r="P1066" s="94">
        <v>3</v>
      </c>
      <c r="Q1066" s="94">
        <v>2</v>
      </c>
      <c r="R1066" s="112">
        <v>5</v>
      </c>
      <c r="S1066" s="94">
        <v>4</v>
      </c>
      <c r="T1066" s="110" t="s">
        <v>685</v>
      </c>
      <c r="U1066" s="94">
        <v>30</v>
      </c>
      <c r="V1066" s="24" t="str">
        <f>IF(W1066="","",IFERROR(INDEX(#REF!,MATCH(W1066,#REF!,0)),"NUEVO"))</f>
        <v>NUEVO</v>
      </c>
      <c r="W1066" s="80" t="s">
        <v>552</v>
      </c>
      <c r="X1066" s="49" t="s">
        <v>95</v>
      </c>
      <c r="Y1066" s="94" t="s">
        <v>740</v>
      </c>
      <c r="Z1066" s="94" t="s">
        <v>647</v>
      </c>
      <c r="AA1066" s="94" t="s">
        <v>685</v>
      </c>
      <c r="AB1066" s="94" t="s">
        <v>685</v>
      </c>
      <c r="AC1066" s="94" t="s">
        <v>685</v>
      </c>
      <c r="AD1066" s="94" t="s">
        <v>685</v>
      </c>
      <c r="AE1066" s="94" t="s">
        <v>685</v>
      </c>
      <c r="AF1066" s="94" t="s">
        <v>740</v>
      </c>
      <c r="AG1066" s="24" t="str">
        <f t="shared" si="588"/>
        <v>TP</v>
      </c>
      <c r="AH1066" s="94">
        <v>2</v>
      </c>
      <c r="AI1066" s="94">
        <v>9</v>
      </c>
      <c r="AJ1066" s="94">
        <v>20</v>
      </c>
      <c r="AK1066" s="94">
        <v>13</v>
      </c>
      <c r="AL1066" s="94">
        <v>30</v>
      </c>
      <c r="AM1066" s="24">
        <f t="shared" si="594"/>
        <v>5</v>
      </c>
      <c r="AN1066" s="97">
        <f t="shared" si="595"/>
        <v>0.3888888888888889</v>
      </c>
      <c r="AO1066" s="97">
        <f t="shared" si="596"/>
        <v>0.5625</v>
      </c>
      <c r="AP1066" s="24" t="str" cm="1">
        <f t="array" ref="AP1066">IF(W1066="","",IF(SUMPRODUCT((W1066=$W$6:$W$3326)*(AH1066=$AH$6:$AH$3326)*(AN1066=$AN$6:$AN$3326)*(AO1066=$AO$6:$AO$3326)*(ROW($W$6:$W$3326)&lt;&gt;ROW(W1066))*((R1066=0)*($R$6:$R$3326&gt;0)+(R1066&gt;0)*($R$6:$R$3326=0)))&gt;0,"SALONES UNIDOS",IF(SUMPRODUCT((W1066=$W$6:$W$3326)*(AH1066=$AH$6:$AH$3326)*((AN1066&lt;$AO$6:$AO$3326)*(AO1066&gt;$AN$6:$AN$3326))*(ROW($W$6:$W$3326)&lt;&gt;ROW(W1066)))&gt;0,"CRUZADO","Sin cruce")))</f>
        <v>Sin cruce</v>
      </c>
      <c r="AQ1066" s="97" t="str">
        <f t="shared" si="597"/>
        <v>IS1PRINCIPALA</v>
      </c>
      <c r="AR1066" s="97" t="str" cm="1">
        <f t="array" ref="AR1066">IF(AQ1066="","",IF(SUMPRODUCT((AQ1066=$AQ$6:$AQ$3326)*(AH1066=$AH$6:$AH$3326)*(AN1066=$AN$6:$AN$3326)*(AO1066=$AO$6:$AO$3326)*(ROW($AQ$6:$AQ$3326)&lt;&gt;ROW(AQ1066))*((R1066=0)*($R$6:$R$3326&gt;0)+(R1066&gt;0)*($R$6:$R$3326=0)))&gt;0,"SALONES UNIDOS",IF(SUMPRODUCT((AQ1066=$AQ$6:$AQ$3326)*(AH1066=$AH$6:$AH$3326)*((AN1066&lt;$AO$6:$AO$3326)*(AO1066&gt;$AN$6:$AN$3326))*(ROW($AQ$6:$AQ$3326)&lt;&gt;ROW(AQ1066)))&gt;0,"CRUZADO","Sin cruce")))</f>
        <v>Sin cruce</v>
      </c>
    </row>
    <row r="1067" spans="3:44" ht="15.6" customHeight="1" x14ac:dyDescent="0.2">
      <c r="C1067" s="12" t="s">
        <v>639</v>
      </c>
      <c r="D1067" s="94" t="s">
        <v>1279</v>
      </c>
      <c r="E1067" s="94">
        <v>20261</v>
      </c>
      <c r="F1067" s="12" t="s">
        <v>23</v>
      </c>
      <c r="G1067" s="12" t="s">
        <v>20</v>
      </c>
      <c r="H1067" s="12" t="s">
        <v>82</v>
      </c>
      <c r="I1067" s="12">
        <v>1</v>
      </c>
      <c r="J1067" s="12" t="s">
        <v>16</v>
      </c>
      <c r="K1067" s="95" t="s">
        <v>1283</v>
      </c>
      <c r="L1067" s="67" t="s">
        <v>1009</v>
      </c>
      <c r="M1067" s="94" t="s">
        <v>684</v>
      </c>
      <c r="N1067" s="94" t="s">
        <v>644</v>
      </c>
      <c r="O1067" s="12" t="s">
        <v>521</v>
      </c>
      <c r="P1067" s="94">
        <v>3</v>
      </c>
      <c r="Q1067" s="94">
        <v>0</v>
      </c>
      <c r="R1067" s="112">
        <v>3</v>
      </c>
      <c r="S1067" s="94">
        <v>4</v>
      </c>
      <c r="T1067" s="110" t="s">
        <v>685</v>
      </c>
      <c r="U1067" s="94">
        <v>30</v>
      </c>
      <c r="V1067" s="24" t="str">
        <f>IF(W1067="","",IFERROR(INDEX(#REF!,MATCH(W1067,#REF!,0)),"NUEVO"))</f>
        <v>NUEVO</v>
      </c>
      <c r="W1067" s="80" t="s">
        <v>555</v>
      </c>
      <c r="X1067" s="49" t="s">
        <v>95</v>
      </c>
      <c r="Y1067" s="94" t="s">
        <v>740</v>
      </c>
      <c r="Z1067" s="94" t="s">
        <v>647</v>
      </c>
      <c r="AA1067" s="94" t="s">
        <v>685</v>
      </c>
      <c r="AB1067" s="94" t="s">
        <v>685</v>
      </c>
      <c r="AC1067" s="94" t="s">
        <v>685</v>
      </c>
      <c r="AD1067" s="94" t="s">
        <v>685</v>
      </c>
      <c r="AE1067" s="94" t="s">
        <v>685</v>
      </c>
      <c r="AF1067" s="94" t="s">
        <v>740</v>
      </c>
      <c r="AG1067" s="24" t="str">
        <f t="shared" si="588"/>
        <v>T</v>
      </c>
      <c r="AH1067" s="94">
        <v>1</v>
      </c>
      <c r="AI1067" s="94">
        <v>11</v>
      </c>
      <c r="AJ1067" s="94">
        <v>0</v>
      </c>
      <c r="AK1067" s="94">
        <v>13</v>
      </c>
      <c r="AL1067" s="94">
        <v>30</v>
      </c>
      <c r="AM1067" s="24">
        <f t="shared" si="594"/>
        <v>3.0000000000000004</v>
      </c>
      <c r="AN1067" s="97">
        <f t="shared" si="595"/>
        <v>0.45833333333333331</v>
      </c>
      <c r="AO1067" s="97">
        <f t="shared" si="596"/>
        <v>0.5625</v>
      </c>
      <c r="AP1067" s="24" t="str" cm="1">
        <f t="array" ref="AP1067">IF(W1067="","",IF(SUMPRODUCT((W1067=$W$6:$W$3326)*(AH1067=$AH$6:$AH$3326)*(AN1067=$AN$6:$AN$3326)*(AO1067=$AO$6:$AO$3326)*(ROW($W$6:$W$3326)&lt;&gt;ROW(W1067))*((R1067=0)*($R$6:$R$3326&gt;0)+(R1067&gt;0)*($R$6:$R$3326=0)))&gt;0,"SALONES UNIDOS",IF(SUMPRODUCT((W1067=$W$6:$W$3326)*(AH1067=$AH$6:$AH$3326)*((AN1067&lt;$AO$6:$AO$3326)*(AO1067&gt;$AN$6:$AN$3326))*(ROW($W$6:$W$3326)&lt;&gt;ROW(W1067)))&gt;0,"CRUZADO","Sin cruce")))</f>
        <v>Sin cruce</v>
      </c>
      <c r="AQ1067" s="97" t="str">
        <f t="shared" si="597"/>
        <v>IS1PRINCIPALA</v>
      </c>
      <c r="AR1067" s="97" t="str" cm="1">
        <f t="array" ref="AR1067">IF(AQ1067="","",IF(SUMPRODUCT((AQ1067=$AQ$6:$AQ$3326)*(AH1067=$AH$6:$AH$3326)*(AN1067=$AN$6:$AN$3326)*(AO1067=$AO$6:$AO$3326)*(ROW($AQ$6:$AQ$3326)&lt;&gt;ROW(AQ1067))*((R1067=0)*($R$6:$R$3326&gt;0)+(R1067&gt;0)*($R$6:$R$3326=0)))&gt;0,"SALONES UNIDOS",IF(SUMPRODUCT((AQ1067=$AQ$6:$AQ$3326)*(AH1067=$AH$6:$AH$3326)*((AN1067&lt;$AO$6:$AO$3326)*(AO1067&gt;$AN$6:$AN$3326))*(ROW($AQ$6:$AQ$3326)&lt;&gt;ROW(AQ1067)))&gt;0,"CRUZADO","Sin cruce")))</f>
        <v>Sin cruce</v>
      </c>
    </row>
    <row r="1068" spans="3:44" ht="15.6" customHeight="1" x14ac:dyDescent="0.2">
      <c r="C1068" s="12" t="s">
        <v>639</v>
      </c>
      <c r="D1068" s="94" t="s">
        <v>1279</v>
      </c>
      <c r="E1068" s="94">
        <v>20261</v>
      </c>
      <c r="F1068" s="12" t="s">
        <v>23</v>
      </c>
      <c r="G1068" s="12" t="s">
        <v>20</v>
      </c>
      <c r="H1068" s="12" t="s">
        <v>82</v>
      </c>
      <c r="I1068" s="12">
        <v>1</v>
      </c>
      <c r="J1068" s="12" t="s">
        <v>16</v>
      </c>
      <c r="K1068" s="95" t="s">
        <v>1283</v>
      </c>
      <c r="L1068" s="67" t="s">
        <v>1009</v>
      </c>
      <c r="M1068" s="94" t="s">
        <v>684</v>
      </c>
      <c r="N1068" s="94" t="s">
        <v>644</v>
      </c>
      <c r="O1068" s="12" t="s">
        <v>521</v>
      </c>
      <c r="P1068" s="94">
        <v>0</v>
      </c>
      <c r="Q1068" s="94">
        <v>2</v>
      </c>
      <c r="R1068" s="112">
        <v>2</v>
      </c>
      <c r="S1068" s="94">
        <v>4</v>
      </c>
      <c r="T1068" s="110" t="s">
        <v>685</v>
      </c>
      <c r="U1068" s="94">
        <v>30</v>
      </c>
      <c r="V1068" s="24" t="str">
        <f>IF(W1068="","",IFERROR(INDEX(#REF!,MATCH(W1068,#REF!,0)),"NUEVO"))</f>
        <v>NUEVO</v>
      </c>
      <c r="W1068" s="80" t="s">
        <v>555</v>
      </c>
      <c r="X1068" s="49" t="s">
        <v>95</v>
      </c>
      <c r="Y1068" s="94" t="s">
        <v>740</v>
      </c>
      <c r="Z1068" s="94" t="s">
        <v>647</v>
      </c>
      <c r="AA1068" s="94" t="s">
        <v>685</v>
      </c>
      <c r="AB1068" s="94" t="s">
        <v>685</v>
      </c>
      <c r="AC1068" s="94" t="s">
        <v>685</v>
      </c>
      <c r="AD1068" s="94" t="s">
        <v>685</v>
      </c>
      <c r="AE1068" s="94" t="s">
        <v>685</v>
      </c>
      <c r="AF1068" s="94" t="s">
        <v>740</v>
      </c>
      <c r="AG1068" s="24" t="str">
        <f t="shared" si="588"/>
        <v>P</v>
      </c>
      <c r="AH1068" s="94">
        <v>4</v>
      </c>
      <c r="AI1068" s="94">
        <v>12</v>
      </c>
      <c r="AJ1068" s="94">
        <v>40</v>
      </c>
      <c r="AK1068" s="94">
        <v>14</v>
      </c>
      <c r="AL1068" s="94">
        <v>20</v>
      </c>
      <c r="AM1068" s="24">
        <f t="shared" si="594"/>
        <v>1.9999999999999993</v>
      </c>
      <c r="AN1068" s="97">
        <f t="shared" si="595"/>
        <v>0.52777777777777779</v>
      </c>
      <c r="AO1068" s="97">
        <f t="shared" si="596"/>
        <v>0.59722222222222221</v>
      </c>
      <c r="AP1068" s="24" t="str" cm="1">
        <f t="array" ref="AP1068">IF(W1068="","",IF(SUMPRODUCT((W1068=$W$6:$W$3326)*(AH1068=$AH$6:$AH$3326)*(AN1068=$AN$6:$AN$3326)*(AO1068=$AO$6:$AO$3326)*(ROW($W$6:$W$3326)&lt;&gt;ROW(W1068))*((R1068=0)*($R$6:$R$3326&gt;0)+(R1068&gt;0)*($R$6:$R$3326=0)))&gt;0,"SALONES UNIDOS",IF(SUMPRODUCT((W1068=$W$6:$W$3326)*(AH1068=$AH$6:$AH$3326)*((AN1068&lt;$AO$6:$AO$3326)*(AO1068&gt;$AN$6:$AN$3326))*(ROW($W$6:$W$3326)&lt;&gt;ROW(W1068)))&gt;0,"CRUZADO","Sin cruce")))</f>
        <v>Sin cruce</v>
      </c>
      <c r="AQ1068" s="97" t="str">
        <f t="shared" si="597"/>
        <v>IS1PRINCIPALA</v>
      </c>
      <c r="AR1068" s="97" t="str" cm="1">
        <f t="array" ref="AR1068">IF(AQ1068="","",IF(SUMPRODUCT((AQ1068=$AQ$6:$AQ$3326)*(AH1068=$AH$6:$AH$3326)*(AN1068=$AN$6:$AN$3326)*(AO1068=$AO$6:$AO$3326)*(ROW($AQ$6:$AQ$3326)&lt;&gt;ROW(AQ1068))*((R1068=0)*($R$6:$R$3326&gt;0)+(R1068&gt;0)*($R$6:$R$3326=0)))&gt;0,"SALONES UNIDOS",IF(SUMPRODUCT((AQ1068=$AQ$6:$AQ$3326)*(AH1068=$AH$6:$AH$3326)*((AN1068&lt;$AO$6:$AO$3326)*(AO1068&gt;$AN$6:$AN$3326))*(ROW($AQ$6:$AQ$3326)&lt;&gt;ROW(AQ1068)))&gt;0,"CRUZADO","Sin cruce")))</f>
        <v>Sin cruce</v>
      </c>
    </row>
    <row r="1069" spans="3:44" ht="15.6" customHeight="1" x14ac:dyDescent="0.2">
      <c r="C1069" s="12" t="s">
        <v>639</v>
      </c>
      <c r="D1069" s="94" t="s">
        <v>1279</v>
      </c>
      <c r="E1069" s="94">
        <v>20261</v>
      </c>
      <c r="F1069" s="12" t="s">
        <v>23</v>
      </c>
      <c r="G1069" s="12" t="s">
        <v>20</v>
      </c>
      <c r="H1069" s="12" t="s">
        <v>82</v>
      </c>
      <c r="I1069" s="12">
        <v>1</v>
      </c>
      <c r="J1069" s="12" t="s">
        <v>16</v>
      </c>
      <c r="K1069" s="95" t="s">
        <v>1284</v>
      </c>
      <c r="L1069" s="67" t="s">
        <v>965</v>
      </c>
      <c r="M1069" s="94" t="s">
        <v>658</v>
      </c>
      <c r="N1069" s="94" t="s">
        <v>644</v>
      </c>
      <c r="O1069" s="12" t="s">
        <v>512</v>
      </c>
      <c r="P1069" s="94">
        <v>2</v>
      </c>
      <c r="Q1069" s="94">
        <v>2</v>
      </c>
      <c r="R1069" s="112">
        <v>4</v>
      </c>
      <c r="S1069" s="94">
        <v>3</v>
      </c>
      <c r="T1069" s="110"/>
      <c r="U1069" s="94">
        <v>30</v>
      </c>
      <c r="V1069" s="24" t="str">
        <f>IF(W1069="","",IFERROR(INDEX(#REF!,MATCH(W1069,#REF!,0)),"NUEVO"))</f>
        <v>NUEVO</v>
      </c>
      <c r="W1069" s="80" t="s">
        <v>247</v>
      </c>
      <c r="X1069" s="49" t="s">
        <v>96</v>
      </c>
      <c r="Y1069" s="94" t="s">
        <v>740</v>
      </c>
      <c r="Z1069" s="94" t="s">
        <v>647</v>
      </c>
      <c r="AA1069" s="94" t="s">
        <v>16</v>
      </c>
      <c r="AB1069" s="94" t="s">
        <v>1158</v>
      </c>
      <c r="AC1069" s="94" t="s">
        <v>685</v>
      </c>
      <c r="AD1069" s="94" t="s">
        <v>685</v>
      </c>
      <c r="AE1069" s="94" t="s">
        <v>685</v>
      </c>
      <c r="AF1069" s="94" t="s">
        <v>740</v>
      </c>
      <c r="AG1069" s="24" t="str">
        <f>IF(AND(P1069&gt;0,Q1069&gt;0),"TP",IF(AND(P1069&gt;0,Q1069=0),"T","P"))</f>
        <v>TP</v>
      </c>
      <c r="AH1069" s="94">
        <v>5</v>
      </c>
      <c r="AI1069" s="94">
        <v>8</v>
      </c>
      <c r="AJ1069" s="94">
        <v>30</v>
      </c>
      <c r="AK1069" s="94">
        <v>11</v>
      </c>
      <c r="AL1069" s="94">
        <v>50</v>
      </c>
      <c r="AM1069" s="24">
        <f>IF(R1069=0,0,IF(AI1069="",R1069,IF(X1069="HIBRIDO VIRTUAL",0,((((AK1069/24)+(AL1069/1440))-((AI1069/24)+(AJ1069/1440)))*1440/50))))</f>
        <v>4</v>
      </c>
      <c r="AN1069" s="97">
        <f>AI1069/24+AJ1069/1440</f>
        <v>0.35416666666666663</v>
      </c>
      <c r="AO1069" s="97">
        <f>AK1069/24+AL1069/1440</f>
        <v>0.49305555555555552</v>
      </c>
      <c r="AP1069" s="24" t="str" cm="1">
        <f t="array" ref="AP1069">IF(W1069="","",IF(SUMPRODUCT((W1069=$W$6:$W$3326)*(AH1069=$AH$6:$AH$3326)*(AN1069=$AN$6:$AN$3326)*(AO1069=$AO$6:$AO$3326)*(ROW($W$6:$W$3326)&lt;&gt;ROW(W1069))*((R1069=0)*($R$6:$R$3326&gt;0)+(R1069&gt;0)*($R$6:$R$3326=0)))&gt;0,"SALONES UNIDOS",IF(SUMPRODUCT((W1069=$W$6:$W$3326)*(AH1069=$AH$6:$AH$3326)*((AN1069&lt;$AO$6:$AO$3326)*(AO1069&gt;$AN$6:$AN$3326))*(ROW($W$6:$W$3326)&lt;&gt;ROW(W1069)))&gt;0,"CRUZADO","Sin cruce")))</f>
        <v>Sin cruce</v>
      </c>
      <c r="AQ1069" s="97" t="str">
        <f>TRIM(CONCATENATE(H1069,I1069,F1069,J1069))</f>
        <v>IS1PRINCIPALA</v>
      </c>
      <c r="AR1069" s="97" t="str" cm="1">
        <f t="array" ref="AR1069">IF(AQ1069="","",IF(SUMPRODUCT((AQ1069=$AQ$6:$AQ$3326)*(AH1069=$AH$6:$AH$3326)*(AN1069=$AN$6:$AN$3326)*(AO1069=$AO$6:$AO$3326)*(ROW($AQ$6:$AQ$3326)&lt;&gt;ROW(AQ1069))*((R1069=0)*($R$6:$R$3326&gt;0)+(R1069&gt;0)*($R$6:$R$3326=0)))&gt;0,"SALONES UNIDOS",IF(SUMPRODUCT((AQ1069=$AQ$6:$AQ$3326)*(AH1069=$AH$6:$AH$3326)*((AN1069&lt;$AO$6:$AO$3326)*(AO1069&gt;$AN$6:$AN$3326))*(ROW($AQ$6:$AQ$3326)&lt;&gt;ROW(AQ1069)))&gt;0,"CRUZADO","Sin cruce")))</f>
        <v>Sin cruce</v>
      </c>
    </row>
    <row r="1070" spans="3:44" ht="15.6" customHeight="1" x14ac:dyDescent="0.2">
      <c r="C1070" s="12" t="s">
        <v>639</v>
      </c>
      <c r="D1070" s="94" t="s">
        <v>1279</v>
      </c>
      <c r="E1070" s="94">
        <v>20261</v>
      </c>
      <c r="F1070" s="12" t="s">
        <v>23</v>
      </c>
      <c r="G1070" s="12" t="s">
        <v>20</v>
      </c>
      <c r="H1070" s="12" t="s">
        <v>82</v>
      </c>
      <c r="I1070" s="12">
        <v>1</v>
      </c>
      <c r="J1070" s="12" t="s">
        <v>16</v>
      </c>
      <c r="K1070" s="95" t="s">
        <v>1285</v>
      </c>
      <c r="L1070" s="67" t="s">
        <v>747</v>
      </c>
      <c r="M1070" s="94" t="s">
        <v>684</v>
      </c>
      <c r="N1070" s="94" t="s">
        <v>644</v>
      </c>
      <c r="O1070" s="12" t="s">
        <v>521</v>
      </c>
      <c r="P1070" s="94">
        <v>2</v>
      </c>
      <c r="Q1070" s="94">
        <v>0</v>
      </c>
      <c r="R1070" s="112">
        <v>2</v>
      </c>
      <c r="S1070" s="94">
        <v>3</v>
      </c>
      <c r="T1070" s="110" t="s">
        <v>685</v>
      </c>
      <c r="U1070" s="94">
        <v>30</v>
      </c>
      <c r="V1070" s="24" t="str">
        <f>IF(W1070="","",IFERROR(INDEX(#REF!,MATCH(W1070,#REF!,0)),"NUEVO"))</f>
        <v>NUEVO</v>
      </c>
      <c r="W1070" s="80" t="s">
        <v>553</v>
      </c>
      <c r="X1070" s="80" t="s">
        <v>95</v>
      </c>
      <c r="Y1070" s="94" t="s">
        <v>740</v>
      </c>
      <c r="Z1070" s="94" t="s">
        <v>647</v>
      </c>
      <c r="AA1070" s="94" t="s">
        <v>685</v>
      </c>
      <c r="AB1070" s="94" t="s">
        <v>685</v>
      </c>
      <c r="AC1070" s="94" t="s">
        <v>685</v>
      </c>
      <c r="AD1070" s="94" t="s">
        <v>685</v>
      </c>
      <c r="AE1070" s="94" t="s">
        <v>685</v>
      </c>
      <c r="AF1070" s="94" t="s">
        <v>740</v>
      </c>
      <c r="AG1070" s="24" t="str">
        <f t="shared" si="588"/>
        <v>T</v>
      </c>
      <c r="AH1070" s="94">
        <v>1</v>
      </c>
      <c r="AI1070" s="94">
        <v>7</v>
      </c>
      <c r="AJ1070" s="94">
        <v>40</v>
      </c>
      <c r="AK1070" s="94">
        <v>9</v>
      </c>
      <c r="AL1070" s="94">
        <v>20</v>
      </c>
      <c r="AM1070" s="24">
        <f t="shared" si="594"/>
        <v>1.9999999999999993</v>
      </c>
      <c r="AN1070" s="97">
        <f t="shared" si="595"/>
        <v>0.31944444444444448</v>
      </c>
      <c r="AO1070" s="97">
        <f t="shared" si="596"/>
        <v>0.3888888888888889</v>
      </c>
      <c r="AP1070" s="24" t="str" cm="1">
        <f t="array" ref="AP1070">IF(W1070="","",IF(SUMPRODUCT((W1070=$W$6:$W$3326)*(AH1070=$AH$6:$AH$3326)*(AN1070=$AN$6:$AN$3326)*(AO1070=$AO$6:$AO$3326)*(ROW($W$6:$W$3326)&lt;&gt;ROW(W1070))*((R1070=0)*($R$6:$R$3326&gt;0)+(R1070&gt;0)*($R$6:$R$3326=0)))&gt;0,"SALONES UNIDOS",IF(SUMPRODUCT((W1070=$W$6:$W$3326)*(AH1070=$AH$6:$AH$3326)*((AN1070&lt;$AO$6:$AO$3326)*(AO1070&gt;$AN$6:$AN$3326))*(ROW($W$6:$W$3326)&lt;&gt;ROW(W1070)))&gt;0,"CRUZADO","Sin cruce")))</f>
        <v>Sin cruce</v>
      </c>
      <c r="AQ1070" s="97" t="str">
        <f t="shared" si="597"/>
        <v>IS1PRINCIPALA</v>
      </c>
      <c r="AR1070" s="97" t="str" cm="1">
        <f t="array" ref="AR1070">IF(AQ1070="","",IF(SUMPRODUCT((AQ1070=$AQ$6:$AQ$3326)*(AH1070=$AH$6:$AH$3326)*(AN1070=$AN$6:$AN$3326)*(AO1070=$AO$6:$AO$3326)*(ROW($AQ$6:$AQ$3326)&lt;&gt;ROW(AQ1070))*((R1070=0)*($R$6:$R$3326&gt;0)+(R1070&gt;0)*($R$6:$R$3326=0)))&gt;0,"SALONES UNIDOS",IF(SUMPRODUCT((AQ1070=$AQ$6:$AQ$3326)*(AH1070=$AH$6:$AH$3326)*((AN1070&lt;$AO$6:$AO$3326)*(AO1070&gt;$AN$6:$AN$3326))*(ROW($AQ$6:$AQ$3326)&lt;&gt;ROW(AQ1070)))&gt;0,"CRUZADO","Sin cruce")))</f>
        <v>Sin cruce</v>
      </c>
    </row>
    <row r="1071" spans="3:44" ht="15.6" customHeight="1" x14ac:dyDescent="0.2">
      <c r="C1071" s="12" t="s">
        <v>639</v>
      </c>
      <c r="D1071" s="94" t="s">
        <v>1279</v>
      </c>
      <c r="E1071" s="94">
        <v>20261</v>
      </c>
      <c r="F1071" s="12" t="s">
        <v>23</v>
      </c>
      <c r="G1071" s="12" t="s">
        <v>20</v>
      </c>
      <c r="H1071" s="12" t="s">
        <v>82</v>
      </c>
      <c r="I1071" s="12">
        <v>1</v>
      </c>
      <c r="J1071" s="12" t="s">
        <v>16</v>
      </c>
      <c r="K1071" s="95" t="s">
        <v>1285</v>
      </c>
      <c r="L1071" s="67" t="s">
        <v>747</v>
      </c>
      <c r="M1071" s="94" t="s">
        <v>684</v>
      </c>
      <c r="N1071" s="94" t="s">
        <v>644</v>
      </c>
      <c r="O1071" s="12" t="s">
        <v>521</v>
      </c>
      <c r="P1071" s="94">
        <v>0</v>
      </c>
      <c r="Q1071" s="94">
        <v>2</v>
      </c>
      <c r="R1071" s="112">
        <v>2</v>
      </c>
      <c r="S1071" s="94">
        <v>3</v>
      </c>
      <c r="T1071" s="110" t="s">
        <v>685</v>
      </c>
      <c r="U1071" s="94">
        <v>30</v>
      </c>
      <c r="V1071" s="24" t="str">
        <f>IF(W1071="","",IFERROR(INDEX(#REF!,MATCH(W1071,#REF!,0)),"NUEVO"))</f>
        <v>NUEVO</v>
      </c>
      <c r="W1071" s="80" t="s">
        <v>553</v>
      </c>
      <c r="X1071" s="80" t="s">
        <v>95</v>
      </c>
      <c r="Y1071" s="94" t="s">
        <v>740</v>
      </c>
      <c r="Z1071" s="94" t="s">
        <v>647</v>
      </c>
      <c r="AA1071" s="94" t="s">
        <v>685</v>
      </c>
      <c r="AB1071" s="94" t="s">
        <v>685</v>
      </c>
      <c r="AC1071" s="94" t="s">
        <v>685</v>
      </c>
      <c r="AD1071" s="94" t="s">
        <v>685</v>
      </c>
      <c r="AE1071" s="94" t="s">
        <v>685</v>
      </c>
      <c r="AF1071" s="94" t="s">
        <v>740</v>
      </c>
      <c r="AG1071" s="24" t="str">
        <f t="shared" si="588"/>
        <v>P</v>
      </c>
      <c r="AH1071" s="94">
        <v>2</v>
      </c>
      <c r="AI1071" s="94">
        <v>7</v>
      </c>
      <c r="AJ1071" s="94">
        <v>40</v>
      </c>
      <c r="AK1071" s="94">
        <v>9</v>
      </c>
      <c r="AL1071" s="94">
        <v>20</v>
      </c>
      <c r="AM1071" s="24">
        <f t="shared" si="594"/>
        <v>1.9999999999999993</v>
      </c>
      <c r="AN1071" s="97">
        <f t="shared" si="595"/>
        <v>0.31944444444444448</v>
      </c>
      <c r="AO1071" s="97">
        <f t="shared" si="596"/>
        <v>0.3888888888888889</v>
      </c>
      <c r="AP1071" s="24" t="str" cm="1">
        <f t="array" ref="AP1071">IF(W1071="","",IF(SUMPRODUCT((W1071=$W$6:$W$3326)*(AH1071=$AH$6:$AH$3326)*(AN1071=$AN$6:$AN$3326)*(AO1071=$AO$6:$AO$3326)*(ROW($W$6:$W$3326)&lt;&gt;ROW(W1071))*((R1071=0)*($R$6:$R$3326&gt;0)+(R1071&gt;0)*($R$6:$R$3326=0)))&gt;0,"SALONES UNIDOS",IF(SUMPRODUCT((W1071=$W$6:$W$3326)*(AH1071=$AH$6:$AH$3326)*((AN1071&lt;$AO$6:$AO$3326)*(AO1071&gt;$AN$6:$AN$3326))*(ROW($W$6:$W$3326)&lt;&gt;ROW(W1071)))&gt;0,"CRUZADO","Sin cruce")))</f>
        <v>Sin cruce</v>
      </c>
      <c r="AQ1071" s="97" t="str">
        <f t="shared" si="597"/>
        <v>IS1PRINCIPALA</v>
      </c>
      <c r="AR1071" s="97" t="str" cm="1">
        <f t="array" ref="AR1071">IF(AQ1071="","",IF(SUMPRODUCT((AQ1071=$AQ$6:$AQ$3326)*(AH1071=$AH$6:$AH$3326)*(AN1071=$AN$6:$AN$3326)*(AO1071=$AO$6:$AO$3326)*(ROW($AQ$6:$AQ$3326)&lt;&gt;ROW(AQ1071))*((R1071=0)*($R$6:$R$3326&gt;0)+(R1071&gt;0)*($R$6:$R$3326=0)))&gt;0,"SALONES UNIDOS",IF(SUMPRODUCT((AQ1071=$AQ$6:$AQ$3326)*(AH1071=$AH$6:$AH$3326)*((AN1071&lt;$AO$6:$AO$3326)*(AO1071&gt;$AN$6:$AN$3326))*(ROW($AQ$6:$AQ$3326)&lt;&gt;ROW(AQ1071)))&gt;0,"CRUZADO","Sin cruce")))</f>
        <v>Sin cruce</v>
      </c>
    </row>
    <row r="1072" spans="3:44" ht="15.6" customHeight="1" x14ac:dyDescent="0.2">
      <c r="C1072" s="12" t="s">
        <v>639</v>
      </c>
      <c r="D1072" s="94" t="s">
        <v>1279</v>
      </c>
      <c r="E1072" s="94">
        <v>20261</v>
      </c>
      <c r="F1072" s="12" t="s">
        <v>23</v>
      </c>
      <c r="G1072" s="12" t="s">
        <v>20</v>
      </c>
      <c r="H1072" s="12" t="s">
        <v>82</v>
      </c>
      <c r="I1072" s="12">
        <v>1</v>
      </c>
      <c r="J1072" s="12" t="s">
        <v>16</v>
      </c>
      <c r="K1072" s="95" t="s">
        <v>1286</v>
      </c>
      <c r="L1072" s="67" t="s">
        <v>1209</v>
      </c>
      <c r="M1072" s="94" t="s">
        <v>658</v>
      </c>
      <c r="N1072" s="94" t="s">
        <v>644</v>
      </c>
      <c r="O1072" s="12" t="s">
        <v>512</v>
      </c>
      <c r="P1072" s="94">
        <v>1</v>
      </c>
      <c r="Q1072" s="94">
        <v>0</v>
      </c>
      <c r="R1072" s="106">
        <v>1</v>
      </c>
      <c r="S1072" s="94">
        <v>3</v>
      </c>
      <c r="T1072" s="110" t="s">
        <v>685</v>
      </c>
      <c r="U1072" s="94">
        <v>30</v>
      </c>
      <c r="V1072" s="24" t="str">
        <f>IF(W1072="","",IFERROR(INDEX(#REF!,MATCH(W1072,#REF!,0)),"NUEVO"))</f>
        <v>NUEVO</v>
      </c>
      <c r="W1072" s="80" t="s">
        <v>470</v>
      </c>
      <c r="X1072" s="80" t="s">
        <v>96</v>
      </c>
      <c r="Y1072" s="94" t="s">
        <v>740</v>
      </c>
      <c r="Z1072" s="94" t="s">
        <v>647</v>
      </c>
      <c r="AA1072" s="94" t="s">
        <v>16</v>
      </c>
      <c r="AB1072" s="94" t="s">
        <v>1083</v>
      </c>
      <c r="AC1072" s="94" t="s">
        <v>685</v>
      </c>
      <c r="AD1072" s="94" t="s">
        <v>685</v>
      </c>
      <c r="AE1072" s="94" t="s">
        <v>685</v>
      </c>
      <c r="AF1072" s="94" t="s">
        <v>740</v>
      </c>
      <c r="AG1072" s="24" t="str">
        <f t="shared" si="588"/>
        <v>T</v>
      </c>
      <c r="AH1072" s="94">
        <v>3</v>
      </c>
      <c r="AI1072" s="94">
        <v>7</v>
      </c>
      <c r="AJ1072" s="94">
        <v>40</v>
      </c>
      <c r="AK1072" s="94">
        <v>8</v>
      </c>
      <c r="AL1072" s="94">
        <v>30</v>
      </c>
      <c r="AM1072" s="24">
        <f t="shared" si="594"/>
        <v>0.999999999999998</v>
      </c>
      <c r="AN1072" s="97">
        <f t="shared" si="595"/>
        <v>0.31944444444444448</v>
      </c>
      <c r="AO1072" s="97">
        <f t="shared" si="596"/>
        <v>0.35416666666666663</v>
      </c>
      <c r="AP1072" s="24" t="str" cm="1">
        <f t="array" ref="AP1072">IF(W1072="","",IF(SUMPRODUCT((W1072=$W$6:$W$3326)*(AH1072=$AH$6:$AH$3326)*(AN1072=$AN$6:$AN$3326)*(AO1072=$AO$6:$AO$3326)*(ROW($W$6:$W$3326)&lt;&gt;ROW(W1072))*((R1072=0)*($R$6:$R$3326&gt;0)+(R1072&gt;0)*($R$6:$R$3326=0)))&gt;0,"SALONES UNIDOS",IF(SUMPRODUCT((W1072=$W$6:$W$3326)*(AH1072=$AH$6:$AH$3326)*((AN1072&lt;$AO$6:$AO$3326)*(AO1072&gt;$AN$6:$AN$3326))*(ROW($W$6:$W$3326)&lt;&gt;ROW(W1072)))&gt;0,"CRUZADO","Sin cruce")))</f>
        <v>Sin cruce</v>
      </c>
      <c r="AQ1072" s="97" t="str">
        <f t="shared" si="597"/>
        <v>IS1PRINCIPALA</v>
      </c>
      <c r="AR1072" s="97" t="str" cm="1">
        <f t="array" ref="AR1072">IF(AQ1072="","",IF(SUMPRODUCT((AQ1072=$AQ$6:$AQ$3326)*(AH1072=$AH$6:$AH$3326)*(AN1072=$AN$6:$AN$3326)*(AO1072=$AO$6:$AO$3326)*(ROW($AQ$6:$AQ$3326)&lt;&gt;ROW(AQ1072))*((R1072=0)*($R$6:$R$3326&gt;0)+(R1072&gt;0)*($R$6:$R$3326=0)))&gt;0,"SALONES UNIDOS",IF(SUMPRODUCT((AQ1072=$AQ$6:$AQ$3326)*(AH1072=$AH$6:$AH$3326)*((AN1072&lt;$AO$6:$AO$3326)*(AO1072&gt;$AN$6:$AN$3326))*(ROW($AQ$6:$AQ$3326)&lt;&gt;ROW(AQ1072)))&gt;0,"CRUZADO","Sin cruce")))</f>
        <v>Sin cruce</v>
      </c>
    </row>
    <row r="1073" spans="3:44" ht="15.6" customHeight="1" x14ac:dyDescent="0.2">
      <c r="C1073" s="12" t="s">
        <v>639</v>
      </c>
      <c r="D1073" s="94" t="s">
        <v>1279</v>
      </c>
      <c r="E1073" s="94">
        <v>20261</v>
      </c>
      <c r="F1073" s="12" t="s">
        <v>23</v>
      </c>
      <c r="G1073" s="12" t="s">
        <v>20</v>
      </c>
      <c r="H1073" s="12" t="s">
        <v>82</v>
      </c>
      <c r="I1073" s="12">
        <v>1</v>
      </c>
      <c r="J1073" s="12" t="s">
        <v>750</v>
      </c>
      <c r="K1073" s="95" t="s">
        <v>1286</v>
      </c>
      <c r="L1073" s="67" t="s">
        <v>1209</v>
      </c>
      <c r="M1073" s="94" t="s">
        <v>658</v>
      </c>
      <c r="N1073" s="94" t="s">
        <v>644</v>
      </c>
      <c r="O1073" s="12" t="s">
        <v>512</v>
      </c>
      <c r="P1073" s="94">
        <v>0</v>
      </c>
      <c r="Q1073" s="94">
        <v>4</v>
      </c>
      <c r="R1073" s="112">
        <v>4</v>
      </c>
      <c r="S1073" s="94">
        <v>3</v>
      </c>
      <c r="T1073" s="110" t="s">
        <v>685</v>
      </c>
      <c r="U1073" s="94">
        <v>15</v>
      </c>
      <c r="V1073" s="24" t="str">
        <f>IF(W1073="","",IFERROR(INDEX(#REF!,MATCH(W1073,#REF!,0)),"NUEVO"))</f>
        <v>NUEVO</v>
      </c>
      <c r="W1073" s="80" t="s">
        <v>470</v>
      </c>
      <c r="X1073" s="80" t="s">
        <v>96</v>
      </c>
      <c r="Y1073" s="94" t="s">
        <v>740</v>
      </c>
      <c r="Z1073" s="94" t="s">
        <v>647</v>
      </c>
      <c r="AA1073" s="94" t="s">
        <v>685</v>
      </c>
      <c r="AB1073" s="94" t="s">
        <v>685</v>
      </c>
      <c r="AC1073" s="94" t="s">
        <v>685</v>
      </c>
      <c r="AD1073" s="94" t="s">
        <v>1159</v>
      </c>
      <c r="AE1073" s="94" t="s">
        <v>685</v>
      </c>
      <c r="AF1073" s="94" t="s">
        <v>740</v>
      </c>
      <c r="AG1073" s="24" t="str">
        <f t="shared" si="588"/>
        <v>P</v>
      </c>
      <c r="AH1073" s="94">
        <v>3</v>
      </c>
      <c r="AI1073" s="94">
        <v>8</v>
      </c>
      <c r="AJ1073" s="94">
        <v>30</v>
      </c>
      <c r="AK1073" s="94">
        <v>11</v>
      </c>
      <c r="AL1073" s="94">
        <v>50</v>
      </c>
      <c r="AM1073" s="24">
        <f t="shared" si="594"/>
        <v>4</v>
      </c>
      <c r="AN1073" s="97">
        <f t="shared" si="595"/>
        <v>0.35416666666666663</v>
      </c>
      <c r="AO1073" s="97">
        <f t="shared" si="596"/>
        <v>0.49305555555555552</v>
      </c>
      <c r="AP1073" s="24" t="str" cm="1">
        <f t="array" ref="AP1073">IF(W1073="","",IF(SUMPRODUCT((W1073=$W$6:$W$3326)*(AH1073=$AH$6:$AH$3326)*(AN1073=$AN$6:$AN$3326)*(AO1073=$AO$6:$AO$3326)*(ROW($W$6:$W$3326)&lt;&gt;ROW(W1073))*((R1073=0)*($R$6:$R$3326&gt;0)+(R1073&gt;0)*($R$6:$R$3326=0)))&gt;0,"SALONES UNIDOS",IF(SUMPRODUCT((W1073=$W$6:$W$3326)*(AH1073=$AH$6:$AH$3326)*((AN1073&lt;$AO$6:$AO$3326)*(AO1073&gt;$AN$6:$AN$3326))*(ROW($W$6:$W$3326)&lt;&gt;ROW(W1073)))&gt;0,"CRUZADO","Sin cruce")))</f>
        <v>Sin cruce</v>
      </c>
      <c r="AQ1073" s="97" t="str">
        <f t="shared" si="597"/>
        <v>IS1PRINCIPALA1</v>
      </c>
      <c r="AR1073" s="97" t="str" cm="1">
        <f t="array" ref="AR1073">IF(AQ1073="","",IF(SUMPRODUCT((AQ1073=$AQ$6:$AQ$3326)*(AH1073=$AH$6:$AH$3326)*(AN1073=$AN$6:$AN$3326)*(AO1073=$AO$6:$AO$3326)*(ROW($AQ$6:$AQ$3326)&lt;&gt;ROW(AQ1073))*((R1073=0)*($R$6:$R$3326&gt;0)+(R1073&gt;0)*($R$6:$R$3326=0)))&gt;0,"SALONES UNIDOS",IF(SUMPRODUCT((AQ1073=$AQ$6:$AQ$3326)*(AH1073=$AH$6:$AH$3326)*((AN1073&lt;$AO$6:$AO$3326)*(AO1073&gt;$AN$6:$AN$3326))*(ROW($AQ$6:$AQ$3326)&lt;&gt;ROW(AQ1073)))&gt;0,"CRUZADO","Sin cruce")))</f>
        <v>Sin cruce</v>
      </c>
    </row>
    <row r="1074" spans="3:44" ht="15.6" customHeight="1" x14ac:dyDescent="0.2">
      <c r="C1074" s="12" t="s">
        <v>639</v>
      </c>
      <c r="D1074" s="94" t="s">
        <v>1279</v>
      </c>
      <c r="E1074" s="94">
        <v>20261</v>
      </c>
      <c r="F1074" s="12" t="s">
        <v>23</v>
      </c>
      <c r="G1074" s="12" t="s">
        <v>20</v>
      </c>
      <c r="H1074" s="12" t="s">
        <v>82</v>
      </c>
      <c r="I1074" s="12">
        <v>1</v>
      </c>
      <c r="J1074" s="12" t="s">
        <v>752</v>
      </c>
      <c r="K1074" s="95" t="s">
        <v>1286</v>
      </c>
      <c r="L1074" s="67" t="s">
        <v>1209</v>
      </c>
      <c r="M1074" s="94" t="s">
        <v>658</v>
      </c>
      <c r="N1074" s="94" t="s">
        <v>644</v>
      </c>
      <c r="O1074" s="12" t="s">
        <v>512</v>
      </c>
      <c r="P1074" s="94">
        <v>0</v>
      </c>
      <c r="Q1074" s="94">
        <v>4</v>
      </c>
      <c r="R1074" s="112">
        <v>4</v>
      </c>
      <c r="S1074" s="94">
        <v>3</v>
      </c>
      <c r="T1074" s="110" t="s">
        <v>685</v>
      </c>
      <c r="U1074" s="94">
        <v>15</v>
      </c>
      <c r="V1074" s="24" t="str">
        <f>IF(W1074="","",IFERROR(INDEX(#REF!,MATCH(W1074,#REF!,0)),"NUEVO"))</f>
        <v>NUEVO</v>
      </c>
      <c r="W1074" s="80" t="s">
        <v>470</v>
      </c>
      <c r="X1074" s="49" t="s">
        <v>96</v>
      </c>
      <c r="Y1074" s="94" t="s">
        <v>740</v>
      </c>
      <c r="Z1074" s="94" t="s">
        <v>647</v>
      </c>
      <c r="AA1074" s="94" t="s">
        <v>685</v>
      </c>
      <c r="AB1074" s="94" t="s">
        <v>685</v>
      </c>
      <c r="AC1074" s="94" t="s">
        <v>685</v>
      </c>
      <c r="AD1074" s="94" t="s">
        <v>1159</v>
      </c>
      <c r="AE1074" s="94" t="s">
        <v>685</v>
      </c>
      <c r="AF1074" s="94" t="s">
        <v>740</v>
      </c>
      <c r="AG1074" s="24" t="str">
        <f t="shared" si="588"/>
        <v>P</v>
      </c>
      <c r="AH1074" s="94">
        <v>3</v>
      </c>
      <c r="AI1074" s="94">
        <v>11</v>
      </c>
      <c r="AJ1074" s="94">
        <v>50</v>
      </c>
      <c r="AK1074" s="94">
        <v>15</v>
      </c>
      <c r="AL1074" s="94">
        <v>10</v>
      </c>
      <c r="AM1074" s="24">
        <f t="shared" si="594"/>
        <v>4</v>
      </c>
      <c r="AN1074" s="97">
        <f t="shared" si="595"/>
        <v>0.49305555555555552</v>
      </c>
      <c r="AO1074" s="97">
        <f t="shared" si="596"/>
        <v>0.63194444444444442</v>
      </c>
      <c r="AP1074" s="24" t="str" cm="1">
        <f t="array" ref="AP1074">IF(W1074="","",IF(SUMPRODUCT((W1074=$W$6:$W$3326)*(AH1074=$AH$6:$AH$3326)*(AN1074=$AN$6:$AN$3326)*(AO1074=$AO$6:$AO$3326)*(ROW($W$6:$W$3326)&lt;&gt;ROW(W1074))*((R1074=0)*($R$6:$R$3326&gt;0)+(R1074&gt;0)*($R$6:$R$3326=0)))&gt;0,"SALONES UNIDOS",IF(SUMPRODUCT((W1074=$W$6:$W$3326)*(AH1074=$AH$6:$AH$3326)*((AN1074&lt;$AO$6:$AO$3326)*(AO1074&gt;$AN$6:$AN$3326))*(ROW($W$6:$W$3326)&lt;&gt;ROW(W1074)))&gt;0,"CRUZADO","Sin cruce")))</f>
        <v>Sin cruce</v>
      </c>
      <c r="AQ1074" s="97" t="str">
        <f t="shared" si="597"/>
        <v>IS1PRINCIPALA2</v>
      </c>
      <c r="AR1074" s="97" t="str" cm="1">
        <f t="array" ref="AR1074">IF(AQ1074="","",IF(SUMPRODUCT((AQ1074=$AQ$6:$AQ$3326)*(AH1074=$AH$6:$AH$3326)*(AN1074=$AN$6:$AN$3326)*(AO1074=$AO$6:$AO$3326)*(ROW($AQ$6:$AQ$3326)&lt;&gt;ROW(AQ1074))*((R1074=0)*($R$6:$R$3326&gt;0)+(R1074&gt;0)*($R$6:$R$3326=0)))&gt;0,"SALONES UNIDOS",IF(SUMPRODUCT((AQ1074=$AQ$6:$AQ$3326)*(AH1074=$AH$6:$AH$3326)*((AN1074&lt;$AO$6:$AO$3326)*(AO1074&gt;$AN$6:$AN$3326))*(ROW($AQ$6:$AQ$3326)&lt;&gt;ROW(AQ1074)))&gt;0,"CRUZADO","Sin cruce")))</f>
        <v>Sin cruce</v>
      </c>
    </row>
    <row r="1075" spans="3:44" ht="15.6" customHeight="1" x14ac:dyDescent="0.2">
      <c r="C1075" s="12" t="s">
        <v>639</v>
      </c>
      <c r="D1075" s="94" t="s">
        <v>1279</v>
      </c>
      <c r="E1075" s="94">
        <v>20261</v>
      </c>
      <c r="F1075" s="12" t="s">
        <v>23</v>
      </c>
      <c r="G1075" s="12" t="s">
        <v>20</v>
      </c>
      <c r="H1075" s="12" t="s">
        <v>82</v>
      </c>
      <c r="I1075" s="12">
        <v>1</v>
      </c>
      <c r="J1075" s="12" t="s">
        <v>26</v>
      </c>
      <c r="K1075" s="95" t="s">
        <v>1280</v>
      </c>
      <c r="L1075" s="67" t="s">
        <v>898</v>
      </c>
      <c r="M1075" s="94" t="s">
        <v>684</v>
      </c>
      <c r="N1075" s="94" t="s">
        <v>644</v>
      </c>
      <c r="O1075" s="12" t="s">
        <v>512</v>
      </c>
      <c r="P1075" s="94">
        <v>3</v>
      </c>
      <c r="Q1075" s="94">
        <v>2</v>
      </c>
      <c r="R1075" s="112">
        <v>5</v>
      </c>
      <c r="S1075" s="94">
        <v>4</v>
      </c>
      <c r="T1075" s="110"/>
      <c r="U1075" s="94">
        <v>30</v>
      </c>
      <c r="V1075" s="24" t="str">
        <f>IF(W1075="","",IFERROR(INDEX(#REF!,MATCH(W1075,#REF!,0)),"NUEVO"))</f>
        <v>NUEVO</v>
      </c>
      <c r="W1075" s="80" t="s">
        <v>458</v>
      </c>
      <c r="X1075" s="80" t="s">
        <v>96</v>
      </c>
      <c r="Y1075" s="94" t="s">
        <v>740</v>
      </c>
      <c r="Z1075" s="94" t="s">
        <v>647</v>
      </c>
      <c r="AA1075" s="94" t="s">
        <v>16</v>
      </c>
      <c r="AB1075" s="94" t="s">
        <v>1092</v>
      </c>
      <c r="AC1075" s="94" t="s">
        <v>685</v>
      </c>
      <c r="AD1075" s="94" t="s">
        <v>685</v>
      </c>
      <c r="AE1075" s="94" t="s">
        <v>685</v>
      </c>
      <c r="AF1075" s="94" t="s">
        <v>740</v>
      </c>
      <c r="AG1075" s="24" t="str">
        <f t="shared" si="588"/>
        <v>TP</v>
      </c>
      <c r="AH1075" s="94">
        <v>2</v>
      </c>
      <c r="AI1075" s="94">
        <v>7</v>
      </c>
      <c r="AJ1075" s="94">
        <v>40</v>
      </c>
      <c r="AK1075" s="94">
        <v>11</v>
      </c>
      <c r="AL1075" s="94">
        <v>50</v>
      </c>
      <c r="AM1075" s="24">
        <f t="shared" si="594"/>
        <v>4.9999999999999982</v>
      </c>
      <c r="AN1075" s="97">
        <f t="shared" si="595"/>
        <v>0.31944444444444448</v>
      </c>
      <c r="AO1075" s="97">
        <f t="shared" si="596"/>
        <v>0.49305555555555552</v>
      </c>
      <c r="AP1075" s="24" t="str" cm="1">
        <f t="array" ref="AP1075">IF(W1075="","",IF(SUMPRODUCT((W1075=$W$6:$W$3326)*(AH1075=$AH$6:$AH$3326)*(AN1075=$AN$6:$AN$3326)*(AO1075=$AO$6:$AO$3326)*(ROW($W$6:$W$3326)&lt;&gt;ROW(W1075))*((R1075=0)*($R$6:$R$3326&gt;0)+(R1075&gt;0)*($R$6:$R$3326=0)))&gt;0,"SALONES UNIDOS",IF(SUMPRODUCT((W1075=$W$6:$W$3326)*(AH1075=$AH$6:$AH$3326)*((AN1075&lt;$AO$6:$AO$3326)*(AO1075&gt;$AN$6:$AN$3326))*(ROW($W$6:$W$3326)&lt;&gt;ROW(W1075)))&gt;0,"CRUZADO","Sin cruce")))</f>
        <v>Sin cruce</v>
      </c>
      <c r="AQ1075" s="97" t="str">
        <f t="shared" si="597"/>
        <v>IS1PRINCIPALB</v>
      </c>
      <c r="AR1075" s="97" t="str" cm="1">
        <f t="array" ref="AR1075">IF(AQ1075="","",IF(SUMPRODUCT((AQ1075=$AQ$6:$AQ$3326)*(AH1075=$AH$6:$AH$3326)*(AN1075=$AN$6:$AN$3326)*(AO1075=$AO$6:$AO$3326)*(ROW($AQ$6:$AQ$3326)&lt;&gt;ROW(AQ1075))*((R1075=0)*($R$6:$R$3326&gt;0)+(R1075&gt;0)*($R$6:$R$3326=0)))&gt;0,"SALONES UNIDOS",IF(SUMPRODUCT((AQ1075=$AQ$6:$AQ$3326)*(AH1075=$AH$6:$AH$3326)*((AN1075&lt;$AO$6:$AO$3326)*(AO1075&gt;$AN$6:$AN$3326))*(ROW($AQ$6:$AQ$3326)&lt;&gt;ROW(AQ1075)))&gt;0,"CRUZADO","Sin cruce")))</f>
        <v>Sin cruce</v>
      </c>
    </row>
    <row r="1076" spans="3:44" ht="15.6" customHeight="1" x14ac:dyDescent="0.2">
      <c r="C1076" s="12" t="s">
        <v>639</v>
      </c>
      <c r="D1076" s="94" t="s">
        <v>1279</v>
      </c>
      <c r="E1076" s="94">
        <v>20261</v>
      </c>
      <c r="F1076" s="12" t="s">
        <v>23</v>
      </c>
      <c r="G1076" s="12" t="s">
        <v>20</v>
      </c>
      <c r="H1076" s="12" t="s">
        <v>82</v>
      </c>
      <c r="I1076" s="12">
        <v>1</v>
      </c>
      <c r="J1076" s="12" t="s">
        <v>26</v>
      </c>
      <c r="K1076" s="95" t="s">
        <v>1282</v>
      </c>
      <c r="L1076" s="67" t="s">
        <v>743</v>
      </c>
      <c r="M1076" s="94" t="s">
        <v>684</v>
      </c>
      <c r="N1076" s="94" t="s">
        <v>644</v>
      </c>
      <c r="O1076" s="12" t="s">
        <v>906</v>
      </c>
      <c r="P1076" s="94">
        <v>3</v>
      </c>
      <c r="Q1076" s="94">
        <v>2</v>
      </c>
      <c r="R1076" s="112">
        <v>5</v>
      </c>
      <c r="S1076" s="94">
        <v>4</v>
      </c>
      <c r="T1076" s="39"/>
      <c r="U1076" s="94">
        <v>30</v>
      </c>
      <c r="V1076" s="24" t="str">
        <f>IF(W1076="","",IFERROR(INDEX(#REF!,MATCH(W1076,#REF!,0)),"NUEVO"))</f>
        <v>NUEVO</v>
      </c>
      <c r="W1076" s="80" t="s">
        <v>552</v>
      </c>
      <c r="X1076" s="49" t="s">
        <v>95</v>
      </c>
      <c r="Y1076" s="94" t="s">
        <v>740</v>
      </c>
      <c r="Z1076" s="94" t="s">
        <v>647</v>
      </c>
      <c r="AA1076" s="94" t="s">
        <v>685</v>
      </c>
      <c r="AB1076" s="94" t="s">
        <v>685</v>
      </c>
      <c r="AC1076" s="94" t="s">
        <v>685</v>
      </c>
      <c r="AD1076" s="94" t="s">
        <v>685</v>
      </c>
      <c r="AE1076" s="94" t="s">
        <v>685</v>
      </c>
      <c r="AF1076" s="94" t="s">
        <v>740</v>
      </c>
      <c r="AG1076" s="24" t="str">
        <f t="shared" si="588"/>
        <v>TP</v>
      </c>
      <c r="AH1076" s="94">
        <v>4</v>
      </c>
      <c r="AI1076" s="94">
        <v>10</v>
      </c>
      <c r="AJ1076" s="94">
        <v>10</v>
      </c>
      <c r="AK1076" s="94">
        <v>14</v>
      </c>
      <c r="AL1076" s="94">
        <v>20</v>
      </c>
      <c r="AM1076" s="24">
        <f t="shared" si="594"/>
        <v>5</v>
      </c>
      <c r="AN1076" s="97">
        <f t="shared" si="595"/>
        <v>0.4236111111111111</v>
      </c>
      <c r="AO1076" s="97">
        <f t="shared" si="596"/>
        <v>0.59722222222222221</v>
      </c>
      <c r="AP1076" s="24" t="str" cm="1">
        <f t="array" ref="AP1076">IF(W1076="","",IF(SUMPRODUCT((W1076=$W$6:$W$3326)*(AH1076=$AH$6:$AH$3326)*(AN1076=$AN$6:$AN$3326)*(AO1076=$AO$6:$AO$3326)*(ROW($W$6:$W$3326)&lt;&gt;ROW(W1076))*((R1076=0)*($R$6:$R$3326&gt;0)+(R1076&gt;0)*($R$6:$R$3326=0)))&gt;0,"SALONES UNIDOS",IF(SUMPRODUCT((W1076=$W$6:$W$3326)*(AH1076=$AH$6:$AH$3326)*((AN1076&lt;$AO$6:$AO$3326)*(AO1076&gt;$AN$6:$AN$3326))*(ROW($W$6:$W$3326)&lt;&gt;ROW(W1076)))&gt;0,"CRUZADO","Sin cruce")))</f>
        <v>Sin cruce</v>
      </c>
      <c r="AQ1076" s="97" t="str">
        <f t="shared" si="597"/>
        <v>IS1PRINCIPALB</v>
      </c>
      <c r="AR1076" s="97" t="str" cm="1">
        <f t="array" ref="AR1076">IF(AQ1076="","",IF(SUMPRODUCT((AQ1076=$AQ$6:$AQ$3326)*(AH1076=$AH$6:$AH$3326)*(AN1076=$AN$6:$AN$3326)*(AO1076=$AO$6:$AO$3326)*(ROW($AQ$6:$AQ$3326)&lt;&gt;ROW(AQ1076))*((R1076=0)*($R$6:$R$3326&gt;0)+(R1076&gt;0)*($R$6:$R$3326=0)))&gt;0,"SALONES UNIDOS",IF(SUMPRODUCT((AQ1076=$AQ$6:$AQ$3326)*(AH1076=$AH$6:$AH$3326)*((AN1076&lt;$AO$6:$AO$3326)*(AO1076&gt;$AN$6:$AN$3326))*(ROW($AQ$6:$AQ$3326)&lt;&gt;ROW(AQ1076)))&gt;0,"CRUZADO","Sin cruce")))</f>
        <v>Sin cruce</v>
      </c>
    </row>
    <row r="1077" spans="3:44" ht="15.6" customHeight="1" x14ac:dyDescent="0.2">
      <c r="C1077" s="12" t="s">
        <v>639</v>
      </c>
      <c r="D1077" s="94" t="s">
        <v>1279</v>
      </c>
      <c r="E1077" s="94">
        <v>20261</v>
      </c>
      <c r="F1077" s="12" t="s">
        <v>23</v>
      </c>
      <c r="G1077" s="12" t="s">
        <v>20</v>
      </c>
      <c r="H1077" s="12" t="s">
        <v>82</v>
      </c>
      <c r="I1077" s="12">
        <v>1</v>
      </c>
      <c r="J1077" s="12" t="s">
        <v>26</v>
      </c>
      <c r="K1077" s="95" t="s">
        <v>1283</v>
      </c>
      <c r="L1077" s="67" t="s">
        <v>1009</v>
      </c>
      <c r="M1077" s="94" t="s">
        <v>684</v>
      </c>
      <c r="N1077" s="94" t="s">
        <v>644</v>
      </c>
      <c r="O1077" s="12" t="s">
        <v>521</v>
      </c>
      <c r="P1077" s="94">
        <v>3</v>
      </c>
      <c r="Q1077" s="94">
        <v>2</v>
      </c>
      <c r="R1077" s="112">
        <v>5</v>
      </c>
      <c r="S1077" s="94">
        <v>4</v>
      </c>
      <c r="T1077" s="39"/>
      <c r="U1077" s="94">
        <v>30</v>
      </c>
      <c r="V1077" s="24" t="str">
        <f>IF(W1077="","",IFERROR(INDEX(#REF!,MATCH(W1077,#REF!,0)),"NUEVO"))</f>
        <v>NUEVO</v>
      </c>
      <c r="W1077" s="88" t="s">
        <v>596</v>
      </c>
      <c r="X1077" s="49" t="s">
        <v>95</v>
      </c>
      <c r="Y1077" s="94" t="s">
        <v>740</v>
      </c>
      <c r="Z1077" s="94" t="s">
        <v>647</v>
      </c>
      <c r="AA1077" s="94" t="s">
        <v>685</v>
      </c>
      <c r="AB1077" s="94" t="s">
        <v>685</v>
      </c>
      <c r="AC1077" s="94" t="s">
        <v>685</v>
      </c>
      <c r="AD1077" s="94" t="s">
        <v>685</v>
      </c>
      <c r="AE1077" s="94" t="s">
        <v>685</v>
      </c>
      <c r="AF1077" s="94" t="s">
        <v>740</v>
      </c>
      <c r="AG1077" s="24" t="str">
        <f t="shared" si="588"/>
        <v>TP</v>
      </c>
      <c r="AH1077" s="94">
        <v>5</v>
      </c>
      <c r="AI1077" s="94">
        <v>7</v>
      </c>
      <c r="AJ1077" s="94">
        <v>40</v>
      </c>
      <c r="AK1077" s="94">
        <v>11</v>
      </c>
      <c r="AL1077" s="94">
        <v>50</v>
      </c>
      <c r="AM1077" s="24">
        <f t="shared" si="594"/>
        <v>4.9999999999999982</v>
      </c>
      <c r="AN1077" s="97">
        <f t="shared" si="595"/>
        <v>0.31944444444444448</v>
      </c>
      <c r="AO1077" s="97">
        <f t="shared" si="596"/>
        <v>0.49305555555555552</v>
      </c>
      <c r="AP1077" s="24" t="str" cm="1">
        <f t="array" ref="AP1077">IF(W1077="","",IF(SUMPRODUCT((W1077=$W$6:$W$3326)*(AH1077=$AH$6:$AH$3326)*(AN1077=$AN$6:$AN$3326)*(AO1077=$AO$6:$AO$3326)*(ROW($W$6:$W$3326)&lt;&gt;ROW(W1077))*((R1077=0)*($R$6:$R$3326&gt;0)+(R1077&gt;0)*($R$6:$R$3326=0)))&gt;0,"SALONES UNIDOS",IF(SUMPRODUCT((W1077=$W$6:$W$3326)*(AH1077=$AH$6:$AH$3326)*((AN1077&lt;$AO$6:$AO$3326)*(AO1077&gt;$AN$6:$AN$3326))*(ROW($W$6:$W$3326)&lt;&gt;ROW(W1077)))&gt;0,"CRUZADO","Sin cruce")))</f>
        <v>Sin cruce</v>
      </c>
      <c r="AQ1077" s="97" t="str">
        <f t="shared" si="597"/>
        <v>IS1PRINCIPALB</v>
      </c>
      <c r="AR1077" s="97" t="str" cm="1">
        <f t="array" ref="AR1077">IF(AQ1077="","",IF(SUMPRODUCT((AQ1077=$AQ$6:$AQ$3326)*(AH1077=$AH$6:$AH$3326)*(AN1077=$AN$6:$AN$3326)*(AO1077=$AO$6:$AO$3326)*(ROW($AQ$6:$AQ$3326)&lt;&gt;ROW(AQ1077))*((R1077=0)*($R$6:$R$3326&gt;0)+(R1077&gt;0)*($R$6:$R$3326=0)))&gt;0,"SALONES UNIDOS",IF(SUMPRODUCT((AQ1077=$AQ$6:$AQ$3326)*(AH1077=$AH$6:$AH$3326)*((AN1077&lt;$AO$6:$AO$3326)*(AO1077&gt;$AN$6:$AN$3326))*(ROW($AQ$6:$AQ$3326)&lt;&gt;ROW(AQ1077)))&gt;0,"CRUZADO","Sin cruce")))</f>
        <v>Sin cruce</v>
      </c>
    </row>
    <row r="1078" spans="3:44" ht="15.6" customHeight="1" x14ac:dyDescent="0.2">
      <c r="C1078" s="12" t="s">
        <v>639</v>
      </c>
      <c r="D1078" s="94" t="s">
        <v>1279</v>
      </c>
      <c r="E1078" s="94">
        <v>20261</v>
      </c>
      <c r="F1078" s="12" t="s">
        <v>23</v>
      </c>
      <c r="G1078" s="12" t="s">
        <v>20</v>
      </c>
      <c r="H1078" s="12" t="s">
        <v>82</v>
      </c>
      <c r="I1078" s="12">
        <v>1</v>
      </c>
      <c r="J1078" s="12" t="s">
        <v>26</v>
      </c>
      <c r="K1078" s="95" t="s">
        <v>1284</v>
      </c>
      <c r="L1078" s="67" t="s">
        <v>965</v>
      </c>
      <c r="M1078" s="94" t="s">
        <v>658</v>
      </c>
      <c r="N1078" s="94" t="s">
        <v>644</v>
      </c>
      <c r="O1078" s="12" t="s">
        <v>512</v>
      </c>
      <c r="P1078" s="94">
        <v>2</v>
      </c>
      <c r="Q1078" s="94">
        <v>2</v>
      </c>
      <c r="R1078" s="112">
        <v>4</v>
      </c>
      <c r="S1078" s="94">
        <v>3</v>
      </c>
      <c r="T1078" s="39"/>
      <c r="U1078" s="94">
        <v>30</v>
      </c>
      <c r="V1078" s="24" t="str">
        <f>IF(W1078="","",IFERROR(INDEX(#REF!,MATCH(W1078,#REF!,0)),"NUEVO"))</f>
        <v>NUEVO</v>
      </c>
      <c r="W1078" s="80" t="s">
        <v>270</v>
      </c>
      <c r="X1078" s="49" t="s">
        <v>96</v>
      </c>
      <c r="Y1078" s="94" t="s">
        <v>740</v>
      </c>
      <c r="Z1078" s="94" t="s">
        <v>647</v>
      </c>
      <c r="AA1078" s="94" t="s">
        <v>26</v>
      </c>
      <c r="AB1078" s="94" t="s">
        <v>1190</v>
      </c>
      <c r="AC1078" s="94" t="s">
        <v>685</v>
      </c>
      <c r="AD1078" s="94" t="s">
        <v>685</v>
      </c>
      <c r="AE1078" s="94" t="s">
        <v>685</v>
      </c>
      <c r="AF1078" s="94" t="s">
        <v>740</v>
      </c>
      <c r="AG1078" s="24" t="str">
        <f t="shared" si="588"/>
        <v>TP</v>
      </c>
      <c r="AH1078" s="94">
        <v>3</v>
      </c>
      <c r="AI1078" s="94">
        <v>7</v>
      </c>
      <c r="AJ1078" s="94">
        <v>40</v>
      </c>
      <c r="AK1078" s="94">
        <v>11</v>
      </c>
      <c r="AL1078" s="94">
        <v>0</v>
      </c>
      <c r="AM1078" s="24">
        <f t="shared" si="594"/>
        <v>3.9999999999999987</v>
      </c>
      <c r="AN1078" s="97">
        <f t="shared" si="595"/>
        <v>0.31944444444444448</v>
      </c>
      <c r="AO1078" s="97">
        <f t="shared" si="596"/>
        <v>0.45833333333333331</v>
      </c>
      <c r="AP1078" s="24" t="str" cm="1">
        <f t="array" ref="AP1078">IF(W1078="","",IF(SUMPRODUCT((W1078=$W$6:$W$3326)*(AH1078=$AH$6:$AH$3326)*(AN1078=$AN$6:$AN$3326)*(AO1078=$AO$6:$AO$3326)*(ROW($W$6:$W$3326)&lt;&gt;ROW(W1078))*((R1078=0)*($R$6:$R$3326&gt;0)+(R1078&gt;0)*($R$6:$R$3326=0)))&gt;0,"SALONES UNIDOS",IF(SUMPRODUCT((W1078=$W$6:$W$3326)*(AH1078=$AH$6:$AH$3326)*((AN1078&lt;$AO$6:$AO$3326)*(AO1078&gt;$AN$6:$AN$3326))*(ROW($W$6:$W$3326)&lt;&gt;ROW(W1078)))&gt;0,"CRUZADO","Sin cruce")))</f>
        <v>Sin cruce</v>
      </c>
      <c r="AQ1078" s="97" t="str">
        <f t="shared" si="597"/>
        <v>IS1PRINCIPALB</v>
      </c>
      <c r="AR1078" s="97" t="str" cm="1">
        <f t="array" ref="AR1078">IF(AQ1078="","",IF(SUMPRODUCT((AQ1078=$AQ$6:$AQ$3326)*(AH1078=$AH$6:$AH$3326)*(AN1078=$AN$6:$AN$3326)*(AO1078=$AO$6:$AO$3326)*(ROW($AQ$6:$AQ$3326)&lt;&gt;ROW(AQ1078))*((R1078=0)*($R$6:$R$3326&gt;0)+(R1078&gt;0)*($R$6:$R$3326=0)))&gt;0,"SALONES UNIDOS",IF(SUMPRODUCT((AQ1078=$AQ$6:$AQ$3326)*(AH1078=$AH$6:$AH$3326)*((AN1078&lt;$AO$6:$AO$3326)*(AO1078&gt;$AN$6:$AN$3326))*(ROW($AQ$6:$AQ$3326)&lt;&gt;ROW(AQ1078)))&gt;0,"CRUZADO","Sin cruce")))</f>
        <v>Sin cruce</v>
      </c>
    </row>
    <row r="1079" spans="3:44" ht="15.6" customHeight="1" x14ac:dyDescent="0.2">
      <c r="C1079" s="12" t="s">
        <v>639</v>
      </c>
      <c r="D1079" s="94" t="s">
        <v>1279</v>
      </c>
      <c r="E1079" s="94">
        <v>20261</v>
      </c>
      <c r="F1079" s="12" t="s">
        <v>23</v>
      </c>
      <c r="G1079" s="12" t="s">
        <v>20</v>
      </c>
      <c r="H1079" s="12" t="s">
        <v>82</v>
      </c>
      <c r="I1079" s="12">
        <v>1</v>
      </c>
      <c r="J1079" s="12" t="s">
        <v>26</v>
      </c>
      <c r="K1079" s="95" t="s">
        <v>1285</v>
      </c>
      <c r="L1079" s="67" t="s">
        <v>747</v>
      </c>
      <c r="M1079" s="94" t="s">
        <v>684</v>
      </c>
      <c r="N1079" s="94" t="s">
        <v>644</v>
      </c>
      <c r="O1079" s="12" t="s">
        <v>521</v>
      </c>
      <c r="P1079" s="94">
        <v>2</v>
      </c>
      <c r="Q1079" s="94">
        <v>2</v>
      </c>
      <c r="R1079" s="112">
        <v>4</v>
      </c>
      <c r="S1079" s="94">
        <v>3</v>
      </c>
      <c r="T1079" s="39"/>
      <c r="U1079" s="94">
        <v>30</v>
      </c>
      <c r="V1079" s="24" t="str">
        <f>IF(W1079="","",IFERROR(INDEX(#REF!,MATCH(W1079,#REF!,0)),"NUEVO"))</f>
        <v>NUEVO</v>
      </c>
      <c r="W1079" s="9" t="s">
        <v>260</v>
      </c>
      <c r="X1079" s="80" t="s">
        <v>95</v>
      </c>
      <c r="Y1079" s="94" t="s">
        <v>740</v>
      </c>
      <c r="Z1079" s="94" t="s">
        <v>647</v>
      </c>
      <c r="AA1079" s="94" t="s">
        <v>685</v>
      </c>
      <c r="AB1079" s="94" t="s">
        <v>685</v>
      </c>
      <c r="AC1079" s="94" t="s">
        <v>685</v>
      </c>
      <c r="AD1079" s="94" t="s">
        <v>685</v>
      </c>
      <c r="AE1079" s="94" t="s">
        <v>685</v>
      </c>
      <c r="AF1079" s="94" t="s">
        <v>740</v>
      </c>
      <c r="AG1079" s="24" t="str">
        <f t="shared" si="588"/>
        <v>TP</v>
      </c>
      <c r="AH1079" s="94">
        <v>3</v>
      </c>
      <c r="AI1079" s="94">
        <v>11</v>
      </c>
      <c r="AJ1079" s="94">
        <v>50</v>
      </c>
      <c r="AK1079" s="94">
        <v>15</v>
      </c>
      <c r="AL1079" s="94">
        <v>10</v>
      </c>
      <c r="AM1079" s="24">
        <f t="shared" si="594"/>
        <v>4</v>
      </c>
      <c r="AN1079" s="97">
        <f t="shared" si="595"/>
        <v>0.49305555555555552</v>
      </c>
      <c r="AO1079" s="97">
        <f t="shared" si="596"/>
        <v>0.63194444444444442</v>
      </c>
      <c r="AP1079" s="24" t="str" cm="1">
        <f t="array" ref="AP1079">IF(W1079="","",IF(SUMPRODUCT((W1079=$W$6:$W$3326)*(AH1079=$AH$6:$AH$3326)*(AN1079=$AN$6:$AN$3326)*(AO1079=$AO$6:$AO$3326)*(ROW($W$6:$W$3326)&lt;&gt;ROW(W1079))*((R1079=0)*($R$6:$R$3326&gt;0)+(R1079&gt;0)*($R$6:$R$3326=0)))&gt;0,"SALONES UNIDOS",IF(SUMPRODUCT((W1079=$W$6:$W$3326)*(AH1079=$AH$6:$AH$3326)*((AN1079&lt;$AO$6:$AO$3326)*(AO1079&gt;$AN$6:$AN$3326))*(ROW($W$6:$W$3326)&lt;&gt;ROW(W1079)))&gt;0,"CRUZADO","Sin cruce")))</f>
        <v>Sin cruce</v>
      </c>
      <c r="AQ1079" s="97" t="str">
        <f t="shared" si="597"/>
        <v>IS1PRINCIPALB</v>
      </c>
      <c r="AR1079" s="97" t="str" cm="1">
        <f t="array" ref="AR1079">IF(AQ1079="","",IF(SUMPRODUCT((AQ1079=$AQ$6:$AQ$3326)*(AH1079=$AH$6:$AH$3326)*(AN1079=$AN$6:$AN$3326)*(AO1079=$AO$6:$AO$3326)*(ROW($AQ$6:$AQ$3326)&lt;&gt;ROW(AQ1079))*((R1079=0)*($R$6:$R$3326&gt;0)+(R1079&gt;0)*($R$6:$R$3326=0)))&gt;0,"SALONES UNIDOS",IF(SUMPRODUCT((AQ1079=$AQ$6:$AQ$3326)*(AH1079=$AH$6:$AH$3326)*((AN1079&lt;$AO$6:$AO$3326)*(AO1079&gt;$AN$6:$AN$3326))*(ROW($AQ$6:$AQ$3326)&lt;&gt;ROW(AQ1079)))&gt;0,"CRUZADO","Sin cruce")))</f>
        <v>Sin cruce</v>
      </c>
    </row>
    <row r="1080" spans="3:44" ht="15.6" customHeight="1" x14ac:dyDescent="0.2">
      <c r="C1080" s="12" t="s">
        <v>639</v>
      </c>
      <c r="D1080" s="94" t="s">
        <v>1279</v>
      </c>
      <c r="E1080" s="94">
        <v>20261</v>
      </c>
      <c r="F1080" s="12" t="s">
        <v>23</v>
      </c>
      <c r="G1080" s="12" t="s">
        <v>20</v>
      </c>
      <c r="H1080" s="12" t="s">
        <v>82</v>
      </c>
      <c r="I1080" s="12">
        <v>1</v>
      </c>
      <c r="J1080" s="12" t="s">
        <v>26</v>
      </c>
      <c r="K1080" s="95" t="s">
        <v>1286</v>
      </c>
      <c r="L1080" s="67" t="s">
        <v>1209</v>
      </c>
      <c r="M1080" s="94" t="s">
        <v>658</v>
      </c>
      <c r="N1080" s="94" t="s">
        <v>644</v>
      </c>
      <c r="O1080" s="12" t="s">
        <v>512</v>
      </c>
      <c r="P1080" s="94">
        <v>1</v>
      </c>
      <c r="Q1080" s="94">
        <v>0</v>
      </c>
      <c r="R1080" s="106">
        <v>1</v>
      </c>
      <c r="S1080" s="94">
        <v>3</v>
      </c>
      <c r="T1080" s="39"/>
      <c r="U1080" s="94">
        <v>30</v>
      </c>
      <c r="V1080" s="24" t="str">
        <f>IF(W1080="","",IFERROR(INDEX(#REF!,MATCH(W1080,#REF!,0)),"NUEVO"))</f>
        <v>NUEVO</v>
      </c>
      <c r="W1080" s="80" t="s">
        <v>470</v>
      </c>
      <c r="X1080" s="49" t="s">
        <v>96</v>
      </c>
      <c r="Y1080" s="94" t="s">
        <v>740</v>
      </c>
      <c r="Z1080" s="94" t="s">
        <v>647</v>
      </c>
      <c r="AA1080" s="94" t="s">
        <v>26</v>
      </c>
      <c r="AB1080" s="94" t="s">
        <v>1144</v>
      </c>
      <c r="AC1080" s="94" t="s">
        <v>685</v>
      </c>
      <c r="AD1080" s="94" t="s">
        <v>685</v>
      </c>
      <c r="AE1080" s="94" t="s">
        <v>685</v>
      </c>
      <c r="AF1080" s="94" t="s">
        <v>740</v>
      </c>
      <c r="AG1080" s="24" t="str">
        <f t="shared" ref="AG1080:AG1163" si="603">IF(AND(P1080&gt;0,Q1080&gt;0),"TP",IF(AND(P1080&gt;0,Q1080=0),"T","P"))</f>
        <v>T</v>
      </c>
      <c r="AH1080" s="94">
        <v>1</v>
      </c>
      <c r="AI1080" s="94">
        <v>7</v>
      </c>
      <c r="AJ1080" s="94">
        <v>40</v>
      </c>
      <c r="AK1080" s="94">
        <v>8</v>
      </c>
      <c r="AL1080" s="94">
        <v>30</v>
      </c>
      <c r="AM1080" s="24">
        <f t="shared" si="594"/>
        <v>0.999999999999998</v>
      </c>
      <c r="AN1080" s="97">
        <f t="shared" si="595"/>
        <v>0.31944444444444448</v>
      </c>
      <c r="AO1080" s="97">
        <f t="shared" si="596"/>
        <v>0.35416666666666663</v>
      </c>
      <c r="AP1080" s="24" t="str" cm="1">
        <f t="array" ref="AP1080">IF(W1080="","",IF(SUMPRODUCT((W1080=$W$6:$W$3326)*(AH1080=$AH$6:$AH$3326)*(AN1080=$AN$6:$AN$3326)*(AO1080=$AO$6:$AO$3326)*(ROW($W$6:$W$3326)&lt;&gt;ROW(W1080))*((R1080=0)*($R$6:$R$3326&gt;0)+(R1080&gt;0)*($R$6:$R$3326=0)))&gt;0,"SALONES UNIDOS",IF(SUMPRODUCT((W1080=$W$6:$W$3326)*(AH1080=$AH$6:$AH$3326)*((AN1080&lt;$AO$6:$AO$3326)*(AO1080&gt;$AN$6:$AN$3326))*(ROW($W$6:$W$3326)&lt;&gt;ROW(W1080)))&gt;0,"CRUZADO","Sin cruce")))</f>
        <v>Sin cruce</v>
      </c>
      <c r="AQ1080" s="97" t="str">
        <f t="shared" si="597"/>
        <v>IS1PRINCIPALB</v>
      </c>
      <c r="AR1080" s="97" t="str" cm="1">
        <f t="array" ref="AR1080">IF(AQ1080="","",IF(SUMPRODUCT((AQ1080=$AQ$6:$AQ$3326)*(AH1080=$AH$6:$AH$3326)*(AN1080=$AN$6:$AN$3326)*(AO1080=$AO$6:$AO$3326)*(ROW($AQ$6:$AQ$3326)&lt;&gt;ROW(AQ1080))*((R1080=0)*($R$6:$R$3326&gt;0)+(R1080&gt;0)*($R$6:$R$3326=0)))&gt;0,"SALONES UNIDOS",IF(SUMPRODUCT((AQ1080=$AQ$6:$AQ$3326)*(AH1080=$AH$6:$AH$3326)*((AN1080&lt;$AO$6:$AO$3326)*(AO1080&gt;$AN$6:$AN$3326))*(ROW($AQ$6:$AQ$3326)&lt;&gt;ROW(AQ1080)))&gt;0,"CRUZADO","Sin cruce")))</f>
        <v>Sin cruce</v>
      </c>
    </row>
    <row r="1081" spans="3:44" ht="15.6" customHeight="1" x14ac:dyDescent="0.2">
      <c r="C1081" s="12" t="s">
        <v>639</v>
      </c>
      <c r="D1081" s="94" t="s">
        <v>1279</v>
      </c>
      <c r="E1081" s="94">
        <v>20261</v>
      </c>
      <c r="F1081" s="12" t="s">
        <v>23</v>
      </c>
      <c r="G1081" s="12" t="s">
        <v>20</v>
      </c>
      <c r="H1081" s="12" t="s">
        <v>82</v>
      </c>
      <c r="I1081" s="12">
        <v>1</v>
      </c>
      <c r="J1081" s="12" t="s">
        <v>755</v>
      </c>
      <c r="K1081" s="95" t="s">
        <v>1286</v>
      </c>
      <c r="L1081" s="67" t="s">
        <v>1209</v>
      </c>
      <c r="M1081" s="94" t="s">
        <v>658</v>
      </c>
      <c r="N1081" s="94" t="s">
        <v>644</v>
      </c>
      <c r="O1081" s="12" t="s">
        <v>512</v>
      </c>
      <c r="P1081" s="94">
        <v>0</v>
      </c>
      <c r="Q1081" s="94">
        <v>4</v>
      </c>
      <c r="R1081" s="112">
        <v>4</v>
      </c>
      <c r="S1081" s="94">
        <v>3</v>
      </c>
      <c r="T1081" s="39"/>
      <c r="U1081" s="94">
        <v>15</v>
      </c>
      <c r="V1081" s="24" t="str">
        <f>IF(W1081="","",IFERROR(INDEX(#REF!,MATCH(W1081,#REF!,0)),"NUEVO"))</f>
        <v>NUEVO</v>
      </c>
      <c r="W1081" s="80" t="s">
        <v>470</v>
      </c>
      <c r="X1081" s="49" t="s">
        <v>96</v>
      </c>
      <c r="Y1081" s="94" t="s">
        <v>740</v>
      </c>
      <c r="Z1081" s="94" t="s">
        <v>647</v>
      </c>
      <c r="AA1081" s="94" t="s">
        <v>685</v>
      </c>
      <c r="AB1081" s="94" t="s">
        <v>685</v>
      </c>
      <c r="AC1081" s="94" t="s">
        <v>685</v>
      </c>
      <c r="AD1081" s="94" t="s">
        <v>1077</v>
      </c>
      <c r="AE1081" s="94" t="s">
        <v>685</v>
      </c>
      <c r="AF1081" s="94" t="s">
        <v>740</v>
      </c>
      <c r="AG1081" s="24" t="str">
        <f t="shared" si="603"/>
        <v>P</v>
      </c>
      <c r="AH1081" s="94">
        <v>1</v>
      </c>
      <c r="AI1081" s="94">
        <v>8</v>
      </c>
      <c r="AJ1081" s="94">
        <v>30</v>
      </c>
      <c r="AK1081" s="94">
        <v>11</v>
      </c>
      <c r="AL1081" s="94">
        <v>50</v>
      </c>
      <c r="AM1081" s="24">
        <f t="shared" si="594"/>
        <v>4</v>
      </c>
      <c r="AN1081" s="97">
        <f t="shared" si="595"/>
        <v>0.35416666666666663</v>
      </c>
      <c r="AO1081" s="97">
        <f t="shared" si="596"/>
        <v>0.49305555555555552</v>
      </c>
      <c r="AP1081" s="24" t="str" cm="1">
        <f t="array" ref="AP1081">IF(W1081="","",IF(SUMPRODUCT((W1081=$W$6:$W$3326)*(AH1081=$AH$6:$AH$3326)*(AN1081=$AN$6:$AN$3326)*(AO1081=$AO$6:$AO$3326)*(ROW($W$6:$W$3326)&lt;&gt;ROW(W1081))*((R1081=0)*($R$6:$R$3326&gt;0)+(R1081&gt;0)*($R$6:$R$3326=0)))&gt;0,"SALONES UNIDOS",IF(SUMPRODUCT((W1081=$W$6:$W$3326)*(AH1081=$AH$6:$AH$3326)*((AN1081&lt;$AO$6:$AO$3326)*(AO1081&gt;$AN$6:$AN$3326))*(ROW($W$6:$W$3326)&lt;&gt;ROW(W1081)))&gt;0,"CRUZADO","Sin cruce")))</f>
        <v>Sin cruce</v>
      </c>
      <c r="AQ1081" s="97" t="str">
        <f t="shared" si="597"/>
        <v>IS1PRINCIPALB1</v>
      </c>
      <c r="AR1081" s="97" t="str" cm="1">
        <f t="array" ref="AR1081">IF(AQ1081="","",IF(SUMPRODUCT((AQ1081=$AQ$6:$AQ$3326)*(AH1081=$AH$6:$AH$3326)*(AN1081=$AN$6:$AN$3326)*(AO1081=$AO$6:$AO$3326)*(ROW($AQ$6:$AQ$3326)&lt;&gt;ROW(AQ1081))*((R1081=0)*($R$6:$R$3326&gt;0)+(R1081&gt;0)*($R$6:$R$3326=0)))&gt;0,"SALONES UNIDOS",IF(SUMPRODUCT((AQ1081=$AQ$6:$AQ$3326)*(AH1081=$AH$6:$AH$3326)*((AN1081&lt;$AO$6:$AO$3326)*(AO1081&gt;$AN$6:$AN$3326))*(ROW($AQ$6:$AQ$3326)&lt;&gt;ROW(AQ1081)))&gt;0,"CRUZADO","Sin cruce")))</f>
        <v>Sin cruce</v>
      </c>
    </row>
    <row r="1082" spans="3:44" ht="15.6" customHeight="1" x14ac:dyDescent="0.2">
      <c r="C1082" s="12" t="s">
        <v>639</v>
      </c>
      <c r="D1082" s="94" t="s">
        <v>1279</v>
      </c>
      <c r="E1082" s="94">
        <v>20261</v>
      </c>
      <c r="F1082" s="12" t="s">
        <v>23</v>
      </c>
      <c r="G1082" s="12" t="s">
        <v>20</v>
      </c>
      <c r="H1082" s="12" t="s">
        <v>82</v>
      </c>
      <c r="I1082" s="12">
        <v>1</v>
      </c>
      <c r="J1082" s="12" t="s">
        <v>756</v>
      </c>
      <c r="K1082" s="95" t="s">
        <v>1286</v>
      </c>
      <c r="L1082" s="67" t="s">
        <v>1209</v>
      </c>
      <c r="M1082" s="94" t="s">
        <v>658</v>
      </c>
      <c r="N1082" s="94" t="s">
        <v>644</v>
      </c>
      <c r="O1082" s="12" t="s">
        <v>512</v>
      </c>
      <c r="P1082" s="94">
        <v>0</v>
      </c>
      <c r="Q1082" s="94">
        <v>4</v>
      </c>
      <c r="R1082" s="112">
        <v>4</v>
      </c>
      <c r="S1082" s="94">
        <v>3</v>
      </c>
      <c r="T1082" s="39"/>
      <c r="U1082" s="94">
        <v>15</v>
      </c>
      <c r="V1082" s="24" t="str">
        <f>IF(W1082="","",IFERROR(INDEX(#REF!,MATCH(W1082,#REF!,0)),"NUEVO"))</f>
        <v>NUEVO</v>
      </c>
      <c r="W1082" s="80" t="s">
        <v>470</v>
      </c>
      <c r="X1082" s="49" t="s">
        <v>96</v>
      </c>
      <c r="Y1082" s="94" t="s">
        <v>740</v>
      </c>
      <c r="Z1082" s="94" t="s">
        <v>647</v>
      </c>
      <c r="AA1082" s="94"/>
      <c r="AB1082" s="94"/>
      <c r="AC1082" s="94"/>
      <c r="AD1082" s="94" t="s">
        <v>1159</v>
      </c>
      <c r="AE1082" s="94"/>
      <c r="AF1082" s="94" t="s">
        <v>740</v>
      </c>
      <c r="AG1082" s="24" t="str">
        <f t="shared" si="603"/>
        <v>P</v>
      </c>
      <c r="AH1082" s="94">
        <v>1</v>
      </c>
      <c r="AI1082" s="94">
        <v>11</v>
      </c>
      <c r="AJ1082" s="94">
        <v>50</v>
      </c>
      <c r="AK1082" s="94">
        <v>15</v>
      </c>
      <c r="AL1082" s="94">
        <v>10</v>
      </c>
      <c r="AM1082" s="24">
        <f t="shared" si="594"/>
        <v>4</v>
      </c>
      <c r="AN1082" s="97">
        <f t="shared" si="595"/>
        <v>0.49305555555555552</v>
      </c>
      <c r="AO1082" s="97">
        <f t="shared" si="596"/>
        <v>0.63194444444444442</v>
      </c>
      <c r="AP1082" s="24" t="str" cm="1">
        <f t="array" ref="AP1082">IF(W1082="","",IF(SUMPRODUCT((W1082=$W$6:$W$3326)*(AH1082=$AH$6:$AH$3326)*(AN1082=$AN$6:$AN$3326)*(AO1082=$AO$6:$AO$3326)*(ROW($W$6:$W$3326)&lt;&gt;ROW(W1082))*((R1082=0)*($R$6:$R$3326&gt;0)+(R1082&gt;0)*($R$6:$R$3326=0)))&gt;0,"SALONES UNIDOS",IF(SUMPRODUCT((W1082=$W$6:$W$3326)*(AH1082=$AH$6:$AH$3326)*((AN1082&lt;$AO$6:$AO$3326)*(AO1082&gt;$AN$6:$AN$3326))*(ROW($W$6:$W$3326)&lt;&gt;ROW(W1082)))&gt;0,"CRUZADO","Sin cruce")))</f>
        <v>Sin cruce</v>
      </c>
      <c r="AQ1082" s="97" t="str">
        <f t="shared" si="597"/>
        <v>IS1PRINCIPALB2</v>
      </c>
      <c r="AR1082" s="97" t="str" cm="1">
        <f t="array" ref="AR1082">IF(AQ1082="","",IF(SUMPRODUCT((AQ1082=$AQ$6:$AQ$3326)*(AH1082=$AH$6:$AH$3326)*(AN1082=$AN$6:$AN$3326)*(AO1082=$AO$6:$AO$3326)*(ROW($AQ$6:$AQ$3326)&lt;&gt;ROW(AQ1082))*((R1082=0)*($R$6:$R$3326&gt;0)+(R1082&gt;0)*($R$6:$R$3326=0)))&gt;0,"SALONES UNIDOS",IF(SUMPRODUCT((AQ1082=$AQ$6:$AQ$3326)*(AH1082=$AH$6:$AH$3326)*((AN1082&lt;$AO$6:$AO$3326)*(AO1082&gt;$AN$6:$AN$3326))*(ROW($AQ$6:$AQ$3326)&lt;&gt;ROW(AQ1082)))&gt;0,"CRUZADO","Sin cruce")))</f>
        <v>Sin cruce</v>
      </c>
    </row>
    <row r="1083" spans="3:44" ht="15.6" customHeight="1" x14ac:dyDescent="0.2">
      <c r="C1083" s="12" t="s">
        <v>639</v>
      </c>
      <c r="D1083" s="94" t="s">
        <v>1279</v>
      </c>
      <c r="E1083" s="94">
        <v>20261</v>
      </c>
      <c r="F1083" s="133" t="s">
        <v>23</v>
      </c>
      <c r="G1083" s="133" t="s">
        <v>20</v>
      </c>
      <c r="H1083" s="133" t="s">
        <v>82</v>
      </c>
      <c r="I1083" s="133">
        <v>1</v>
      </c>
      <c r="J1083" s="133" t="s">
        <v>32</v>
      </c>
      <c r="K1083" s="133" t="s">
        <v>1280</v>
      </c>
      <c r="L1083" s="134" t="s">
        <v>898</v>
      </c>
      <c r="M1083" s="133" t="s">
        <v>684</v>
      </c>
      <c r="N1083" s="133" t="s">
        <v>644</v>
      </c>
      <c r="O1083" s="133" t="s">
        <v>512</v>
      </c>
      <c r="P1083" s="133">
        <v>3</v>
      </c>
      <c r="Q1083" s="133">
        <v>2</v>
      </c>
      <c r="R1083" s="133">
        <v>5</v>
      </c>
      <c r="S1083" s="133">
        <v>4</v>
      </c>
      <c r="T1083" s="107" t="s">
        <v>685</v>
      </c>
      <c r="U1083" s="12">
        <v>30</v>
      </c>
      <c r="V1083" s="24" t="str">
        <f>IF(W1083="","",IFERROR(INDEX(#REF!,MATCH(W1083,#REF!,0)),"NUEVO"))</f>
        <v>NUEVO</v>
      </c>
      <c r="W1083" s="32" t="s">
        <v>505</v>
      </c>
      <c r="X1083" s="87" t="s">
        <v>96</v>
      </c>
      <c r="Y1083" s="133" t="s">
        <v>740</v>
      </c>
      <c r="Z1083" s="94" t="s">
        <v>647</v>
      </c>
      <c r="AA1083" s="149" t="s">
        <v>16</v>
      </c>
      <c r="AB1083" s="149" t="s">
        <v>1083</v>
      </c>
      <c r="AC1083" s="149"/>
      <c r="AD1083" s="149"/>
      <c r="AE1083" s="149"/>
      <c r="AF1083" s="149" t="s">
        <v>740</v>
      </c>
      <c r="AG1083" s="24" t="str">
        <f t="shared" si="603"/>
        <v>TP</v>
      </c>
      <c r="AH1083" s="149">
        <v>4</v>
      </c>
      <c r="AI1083" s="149">
        <v>7</v>
      </c>
      <c r="AJ1083" s="149">
        <v>40</v>
      </c>
      <c r="AK1083" s="149">
        <v>11</v>
      </c>
      <c r="AL1083" s="149">
        <v>50</v>
      </c>
      <c r="AM1083" s="24">
        <f t="shared" si="594"/>
        <v>4.9999999999999982</v>
      </c>
      <c r="AN1083" s="97">
        <f t="shared" si="595"/>
        <v>0.31944444444444448</v>
      </c>
      <c r="AO1083" s="97">
        <f t="shared" si="596"/>
        <v>0.49305555555555552</v>
      </c>
      <c r="AP1083" s="24" t="str" cm="1">
        <f t="array" ref="AP1083">IF(W1083="","",IF(SUMPRODUCT((W1083=$W$6:$W$3326)*(AH1083=$AH$6:$AH$3326)*(AN1083=$AN$6:$AN$3326)*(AO1083=$AO$6:$AO$3326)*(ROW($W$6:$W$3326)&lt;&gt;ROW(W1083))*((R1083=0)*($R$6:$R$3326&gt;0)+(R1083&gt;0)*($R$6:$R$3326=0)))&gt;0,"SALONES UNIDOS",IF(SUMPRODUCT((W1083=$W$6:$W$3326)*(AH1083=$AH$6:$AH$3326)*((AN1083&lt;$AO$6:$AO$3326)*(AO1083&gt;$AN$6:$AN$3326))*(ROW($W$6:$W$3326)&lt;&gt;ROW(W1083)))&gt;0,"CRUZADO","Sin cruce")))</f>
        <v>Sin cruce</v>
      </c>
      <c r="AQ1083" s="97" t="str">
        <f t="shared" si="597"/>
        <v>IS1PRINCIPALC</v>
      </c>
      <c r="AR1083" s="97" t="str" cm="1">
        <f t="array" ref="AR1083">IF(AQ1083="","",IF(SUMPRODUCT((AQ1083=$AQ$6:$AQ$3326)*(AH1083=$AH$6:$AH$3326)*(AN1083=$AN$6:$AN$3326)*(AO1083=$AO$6:$AO$3326)*(ROW($AQ$6:$AQ$3326)&lt;&gt;ROW(AQ1083))*((R1083=0)*($R$6:$R$3326&gt;0)+(R1083&gt;0)*($R$6:$R$3326=0)))&gt;0,"SALONES UNIDOS",IF(SUMPRODUCT((AQ1083=$AQ$6:$AQ$3326)*(AH1083=$AH$6:$AH$3326)*((AN1083&lt;$AO$6:$AO$3326)*(AO1083&gt;$AN$6:$AN$3326))*(ROW($AQ$6:$AQ$3326)&lt;&gt;ROW(AQ1083)))&gt;0,"CRUZADO","Sin cruce")))</f>
        <v>Sin cruce</v>
      </c>
    </row>
    <row r="1084" spans="3:44" ht="15.6" customHeight="1" x14ac:dyDescent="0.2">
      <c r="C1084" s="12" t="s">
        <v>639</v>
      </c>
      <c r="D1084" s="94" t="s">
        <v>1279</v>
      </c>
      <c r="E1084" s="94">
        <v>20261</v>
      </c>
      <c r="F1084" s="135" t="s">
        <v>23</v>
      </c>
      <c r="G1084" s="135" t="s">
        <v>20</v>
      </c>
      <c r="H1084" s="135" t="s">
        <v>82</v>
      </c>
      <c r="I1084" s="135">
        <v>1</v>
      </c>
      <c r="J1084" s="135" t="s">
        <v>32</v>
      </c>
      <c r="K1084" s="135" t="s">
        <v>1282</v>
      </c>
      <c r="L1084" s="136" t="s">
        <v>743</v>
      </c>
      <c r="M1084" s="135" t="s">
        <v>684</v>
      </c>
      <c r="N1084" s="135" t="s">
        <v>644</v>
      </c>
      <c r="O1084" s="135" t="s">
        <v>906</v>
      </c>
      <c r="P1084" s="135">
        <v>3</v>
      </c>
      <c r="Q1084" s="135">
        <v>2</v>
      </c>
      <c r="R1084" s="135">
        <v>5</v>
      </c>
      <c r="S1084" s="135">
        <v>4</v>
      </c>
      <c r="T1084" s="107" t="s">
        <v>685</v>
      </c>
      <c r="U1084" s="12">
        <v>30</v>
      </c>
      <c r="V1084" s="24" t="str">
        <f>IF(W1084="","",IFERROR(INDEX(#REF!,MATCH(W1084,#REF!,0)),"NUEVO"))</f>
        <v>NUEVO</v>
      </c>
      <c r="W1084" s="41" t="s">
        <v>467</v>
      </c>
      <c r="X1084" s="49" t="s">
        <v>95</v>
      </c>
      <c r="Y1084" s="12" t="s">
        <v>740</v>
      </c>
      <c r="Z1084" s="94" t="s">
        <v>647</v>
      </c>
      <c r="AA1084" s="125"/>
      <c r="AB1084" s="125"/>
      <c r="AC1084" s="125"/>
      <c r="AD1084" s="125"/>
      <c r="AE1084" s="125"/>
      <c r="AF1084" s="125" t="s">
        <v>740</v>
      </c>
      <c r="AG1084" s="24" t="str">
        <f t="shared" si="603"/>
        <v>TP</v>
      </c>
      <c r="AH1084" s="125">
        <v>3</v>
      </c>
      <c r="AI1084" s="125">
        <v>9</v>
      </c>
      <c r="AJ1084" s="125">
        <v>20</v>
      </c>
      <c r="AK1084" s="125">
        <v>13</v>
      </c>
      <c r="AL1084" s="125">
        <v>30</v>
      </c>
      <c r="AM1084" s="24">
        <f t="shared" si="594"/>
        <v>5</v>
      </c>
      <c r="AN1084" s="97">
        <f t="shared" si="595"/>
        <v>0.3888888888888889</v>
      </c>
      <c r="AO1084" s="97">
        <f t="shared" si="596"/>
        <v>0.5625</v>
      </c>
      <c r="AP1084" s="24" t="str" cm="1">
        <f t="array" ref="AP1084">IF(W1084="","",IF(SUMPRODUCT((W1084=$W$6:$W$3326)*(AH1084=$AH$6:$AH$3326)*(AN1084=$AN$6:$AN$3326)*(AO1084=$AO$6:$AO$3326)*(ROW($W$6:$W$3326)&lt;&gt;ROW(W1084))*((R1084=0)*($R$6:$R$3326&gt;0)+(R1084&gt;0)*($R$6:$R$3326=0)))&gt;0,"SALONES UNIDOS",IF(SUMPRODUCT((W1084=$W$6:$W$3326)*(AH1084=$AH$6:$AH$3326)*((AN1084&lt;$AO$6:$AO$3326)*(AO1084&gt;$AN$6:$AN$3326))*(ROW($W$6:$W$3326)&lt;&gt;ROW(W1084)))&gt;0,"CRUZADO","Sin cruce")))</f>
        <v>Sin cruce</v>
      </c>
      <c r="AQ1084" s="97" t="str">
        <f t="shared" si="597"/>
        <v>IS1PRINCIPALC</v>
      </c>
      <c r="AR1084" s="97" t="str" cm="1">
        <f t="array" ref="AR1084">IF(AQ1084="","",IF(SUMPRODUCT((AQ1084=$AQ$6:$AQ$3326)*(AH1084=$AH$6:$AH$3326)*(AN1084=$AN$6:$AN$3326)*(AO1084=$AO$6:$AO$3326)*(ROW($AQ$6:$AQ$3326)&lt;&gt;ROW(AQ1084))*((R1084=0)*($R$6:$R$3326&gt;0)+(R1084&gt;0)*($R$6:$R$3326=0)))&gt;0,"SALONES UNIDOS",IF(SUMPRODUCT((AQ1084=$AQ$6:$AQ$3326)*(AH1084=$AH$6:$AH$3326)*((AN1084&lt;$AO$6:$AO$3326)*(AO1084&gt;$AN$6:$AN$3326))*(ROW($AQ$6:$AQ$3326)&lt;&gt;ROW(AQ1084)))&gt;0,"CRUZADO","Sin cruce")))</f>
        <v>Sin cruce</v>
      </c>
    </row>
    <row r="1085" spans="3:44" ht="15.6" customHeight="1" x14ac:dyDescent="0.2">
      <c r="C1085" s="12" t="s">
        <v>639</v>
      </c>
      <c r="D1085" s="94" t="s">
        <v>1279</v>
      </c>
      <c r="E1085" s="94">
        <v>20261</v>
      </c>
      <c r="F1085" s="135" t="s">
        <v>23</v>
      </c>
      <c r="G1085" s="135" t="s">
        <v>20</v>
      </c>
      <c r="H1085" s="135" t="s">
        <v>82</v>
      </c>
      <c r="I1085" s="135">
        <v>1</v>
      </c>
      <c r="J1085" s="135" t="s">
        <v>32</v>
      </c>
      <c r="K1085" s="135" t="s">
        <v>1283</v>
      </c>
      <c r="L1085" s="136" t="s">
        <v>1009</v>
      </c>
      <c r="M1085" s="135" t="s">
        <v>684</v>
      </c>
      <c r="N1085" s="135" t="s">
        <v>644</v>
      </c>
      <c r="O1085" s="135" t="s">
        <v>521</v>
      </c>
      <c r="P1085" s="135">
        <v>3</v>
      </c>
      <c r="Q1085" s="135">
        <v>2</v>
      </c>
      <c r="R1085" s="135">
        <v>5</v>
      </c>
      <c r="S1085" s="135">
        <v>4</v>
      </c>
      <c r="T1085" s="107" t="s">
        <v>685</v>
      </c>
      <c r="U1085" s="12">
        <v>30</v>
      </c>
      <c r="V1085" s="24" t="str">
        <f>IF(W1085="","",IFERROR(INDEX(#REF!,MATCH(W1085,#REF!,0)),"NUEVO"))</f>
        <v>NUEVO</v>
      </c>
      <c r="W1085" s="80" t="s">
        <v>593</v>
      </c>
      <c r="X1085" s="49" t="s">
        <v>95</v>
      </c>
      <c r="Y1085" s="12" t="s">
        <v>740</v>
      </c>
      <c r="Z1085" s="94" t="s">
        <v>647</v>
      </c>
      <c r="AA1085" s="94"/>
      <c r="AB1085" s="94"/>
      <c r="AC1085" s="94"/>
      <c r="AD1085" s="94"/>
      <c r="AE1085" s="94"/>
      <c r="AF1085" s="94" t="s">
        <v>740</v>
      </c>
      <c r="AG1085" s="24" t="str">
        <f t="shared" si="603"/>
        <v>TP</v>
      </c>
      <c r="AH1085" s="94">
        <v>5</v>
      </c>
      <c r="AI1085" s="94">
        <v>7</v>
      </c>
      <c r="AJ1085" s="94">
        <v>40</v>
      </c>
      <c r="AK1085" s="94">
        <v>11</v>
      </c>
      <c r="AL1085" s="94">
        <v>50</v>
      </c>
      <c r="AM1085" s="24">
        <f t="shared" si="594"/>
        <v>4.9999999999999982</v>
      </c>
      <c r="AN1085" s="97">
        <f t="shared" si="595"/>
        <v>0.31944444444444448</v>
      </c>
      <c r="AO1085" s="97">
        <f t="shared" si="596"/>
        <v>0.49305555555555552</v>
      </c>
      <c r="AP1085" s="24" t="str" cm="1">
        <f t="array" ref="AP1085">IF(W1085="","",IF(SUMPRODUCT((W1085=$W$6:$W$3326)*(AH1085=$AH$6:$AH$3326)*(AN1085=$AN$6:$AN$3326)*(AO1085=$AO$6:$AO$3326)*(ROW($W$6:$W$3326)&lt;&gt;ROW(W1085))*((R1085=0)*($R$6:$R$3326&gt;0)+(R1085&gt;0)*($R$6:$R$3326=0)))&gt;0,"SALONES UNIDOS",IF(SUMPRODUCT((W1085=$W$6:$W$3326)*(AH1085=$AH$6:$AH$3326)*((AN1085&lt;$AO$6:$AO$3326)*(AO1085&gt;$AN$6:$AN$3326))*(ROW($W$6:$W$3326)&lt;&gt;ROW(W1085)))&gt;0,"CRUZADO","Sin cruce")))</f>
        <v>Sin cruce</v>
      </c>
      <c r="AQ1085" s="97" t="str">
        <f t="shared" si="597"/>
        <v>IS1PRINCIPALC</v>
      </c>
      <c r="AR1085" s="97" t="str" cm="1">
        <f t="array" ref="AR1085">IF(AQ1085="","",IF(SUMPRODUCT((AQ1085=$AQ$6:$AQ$3326)*(AH1085=$AH$6:$AH$3326)*(AN1085=$AN$6:$AN$3326)*(AO1085=$AO$6:$AO$3326)*(ROW($AQ$6:$AQ$3326)&lt;&gt;ROW(AQ1085))*((R1085=0)*($R$6:$R$3326&gt;0)+(R1085&gt;0)*($R$6:$R$3326=0)))&gt;0,"SALONES UNIDOS",IF(SUMPRODUCT((AQ1085=$AQ$6:$AQ$3326)*(AH1085=$AH$6:$AH$3326)*((AN1085&lt;$AO$6:$AO$3326)*(AO1085&gt;$AN$6:$AN$3326))*(ROW($AQ$6:$AQ$3326)&lt;&gt;ROW(AQ1085)))&gt;0,"CRUZADO","Sin cruce")))</f>
        <v>Sin cruce</v>
      </c>
    </row>
    <row r="1086" spans="3:44" ht="15.6" customHeight="1" x14ac:dyDescent="0.2">
      <c r="C1086" s="12" t="s">
        <v>639</v>
      </c>
      <c r="D1086" s="94" t="s">
        <v>1279</v>
      </c>
      <c r="E1086" s="94">
        <v>20261</v>
      </c>
      <c r="F1086" s="135" t="s">
        <v>23</v>
      </c>
      <c r="G1086" s="135" t="s">
        <v>20</v>
      </c>
      <c r="H1086" s="135" t="s">
        <v>82</v>
      </c>
      <c r="I1086" s="135">
        <v>1</v>
      </c>
      <c r="J1086" s="135" t="s">
        <v>32</v>
      </c>
      <c r="K1086" s="135" t="s">
        <v>1284</v>
      </c>
      <c r="L1086" s="136" t="s">
        <v>965</v>
      </c>
      <c r="M1086" s="135" t="s">
        <v>658</v>
      </c>
      <c r="N1086" s="135" t="s">
        <v>644</v>
      </c>
      <c r="O1086" s="135" t="s">
        <v>512</v>
      </c>
      <c r="P1086" s="135">
        <v>2</v>
      </c>
      <c r="Q1086" s="135">
        <v>2</v>
      </c>
      <c r="R1086" s="135">
        <v>4</v>
      </c>
      <c r="S1086" s="135">
        <v>3</v>
      </c>
      <c r="T1086" s="107" t="s">
        <v>685</v>
      </c>
      <c r="U1086" s="12">
        <v>30</v>
      </c>
      <c r="V1086" s="24" t="str">
        <f>IF(W1086="","",IFERROR(INDEX(#REF!,MATCH(W1086,#REF!,0)),"NUEVO"))</f>
        <v>NUEVO</v>
      </c>
      <c r="W1086" s="80" t="s">
        <v>270</v>
      </c>
      <c r="X1086" s="49" t="s">
        <v>96</v>
      </c>
      <c r="Y1086" s="12" t="s">
        <v>740</v>
      </c>
      <c r="Z1086" s="94" t="s">
        <v>647</v>
      </c>
      <c r="AA1086" s="94" t="s">
        <v>16</v>
      </c>
      <c r="AB1086" s="94" t="s">
        <v>1189</v>
      </c>
      <c r="AC1086" s="94"/>
      <c r="AD1086" s="94"/>
      <c r="AE1086" s="94"/>
      <c r="AF1086" s="94" t="s">
        <v>740</v>
      </c>
      <c r="AG1086" s="24" t="str">
        <f t="shared" si="603"/>
        <v>TP</v>
      </c>
      <c r="AH1086" s="94">
        <v>1</v>
      </c>
      <c r="AI1086" s="94">
        <v>11</v>
      </c>
      <c r="AJ1086" s="94">
        <v>50</v>
      </c>
      <c r="AK1086" s="94">
        <v>15</v>
      </c>
      <c r="AL1086" s="94">
        <v>10</v>
      </c>
      <c r="AM1086" s="24">
        <f t="shared" si="594"/>
        <v>4</v>
      </c>
      <c r="AN1086" s="97">
        <f t="shared" si="595"/>
        <v>0.49305555555555552</v>
      </c>
      <c r="AO1086" s="97">
        <f t="shared" si="596"/>
        <v>0.63194444444444442</v>
      </c>
      <c r="AP1086" s="24" t="str" cm="1">
        <f t="array" ref="AP1086">IF(W1086="","",IF(SUMPRODUCT((W1086=$W$6:$W$3326)*(AH1086=$AH$6:$AH$3326)*(AN1086=$AN$6:$AN$3326)*(AO1086=$AO$6:$AO$3326)*(ROW($W$6:$W$3326)&lt;&gt;ROW(W1086))*((R1086=0)*($R$6:$R$3326&gt;0)+(R1086&gt;0)*($R$6:$R$3326=0)))&gt;0,"SALONES UNIDOS",IF(SUMPRODUCT((W1086=$W$6:$W$3326)*(AH1086=$AH$6:$AH$3326)*((AN1086&lt;$AO$6:$AO$3326)*(AO1086&gt;$AN$6:$AN$3326))*(ROW($W$6:$W$3326)&lt;&gt;ROW(W1086)))&gt;0,"CRUZADO","Sin cruce")))</f>
        <v>Sin cruce</v>
      </c>
      <c r="AQ1086" s="97" t="str">
        <f t="shared" si="597"/>
        <v>IS1PRINCIPALC</v>
      </c>
      <c r="AR1086" s="97" t="str" cm="1">
        <f t="array" ref="AR1086">IF(AQ1086="","",IF(SUMPRODUCT((AQ1086=$AQ$6:$AQ$3326)*(AH1086=$AH$6:$AH$3326)*(AN1086=$AN$6:$AN$3326)*(AO1086=$AO$6:$AO$3326)*(ROW($AQ$6:$AQ$3326)&lt;&gt;ROW(AQ1086))*((R1086=0)*($R$6:$R$3326&gt;0)+(R1086&gt;0)*($R$6:$R$3326=0)))&gt;0,"SALONES UNIDOS",IF(SUMPRODUCT((AQ1086=$AQ$6:$AQ$3326)*(AH1086=$AH$6:$AH$3326)*((AN1086&lt;$AO$6:$AO$3326)*(AO1086&gt;$AN$6:$AN$3326))*(ROW($AQ$6:$AQ$3326)&lt;&gt;ROW(AQ1086)))&gt;0,"CRUZADO","Sin cruce")))</f>
        <v>Sin cruce</v>
      </c>
    </row>
    <row r="1087" spans="3:44" ht="15.6" customHeight="1" x14ac:dyDescent="0.2">
      <c r="C1087" s="12" t="s">
        <v>639</v>
      </c>
      <c r="D1087" s="94" t="s">
        <v>1279</v>
      </c>
      <c r="E1087" s="94">
        <v>20261</v>
      </c>
      <c r="F1087" s="135" t="s">
        <v>23</v>
      </c>
      <c r="G1087" s="135" t="s">
        <v>20</v>
      </c>
      <c r="H1087" s="135" t="s">
        <v>82</v>
      </c>
      <c r="I1087" s="135">
        <v>1</v>
      </c>
      <c r="J1087" s="135" t="s">
        <v>32</v>
      </c>
      <c r="K1087" s="135" t="s">
        <v>1285</v>
      </c>
      <c r="L1087" s="136" t="s">
        <v>747</v>
      </c>
      <c r="M1087" s="135" t="s">
        <v>684</v>
      </c>
      <c r="N1087" s="135" t="s">
        <v>644</v>
      </c>
      <c r="O1087" s="135" t="s">
        <v>521</v>
      </c>
      <c r="P1087" s="135">
        <v>2</v>
      </c>
      <c r="Q1087" s="135">
        <v>2</v>
      </c>
      <c r="R1087" s="135">
        <v>4</v>
      </c>
      <c r="S1087" s="135">
        <v>3</v>
      </c>
      <c r="T1087" s="107" t="s">
        <v>685</v>
      </c>
      <c r="U1087" s="12">
        <v>30</v>
      </c>
      <c r="V1087" s="24" t="str">
        <f>IF(W1087="","",IFERROR(INDEX(#REF!,MATCH(W1087,#REF!,0)),"NUEVO"))</f>
        <v>NUEVO</v>
      </c>
      <c r="W1087" s="80" t="s">
        <v>166</v>
      </c>
      <c r="X1087" s="49" t="s">
        <v>95</v>
      </c>
      <c r="Y1087" s="12" t="s">
        <v>740</v>
      </c>
      <c r="Z1087" s="94" t="s">
        <v>647</v>
      </c>
      <c r="AA1087" s="94"/>
      <c r="AB1087" s="94"/>
      <c r="AC1087" s="94"/>
      <c r="AD1087" s="94"/>
      <c r="AE1087" s="94"/>
      <c r="AF1087" s="94" t="s">
        <v>740</v>
      </c>
      <c r="AG1087" s="24" t="str">
        <f t="shared" si="603"/>
        <v>TP</v>
      </c>
      <c r="AH1087" s="94">
        <v>1</v>
      </c>
      <c r="AI1087" s="94">
        <v>7</v>
      </c>
      <c r="AJ1087" s="94">
        <v>40</v>
      </c>
      <c r="AK1087" s="94">
        <v>11</v>
      </c>
      <c r="AL1087" s="94">
        <v>0</v>
      </c>
      <c r="AM1087" s="24">
        <f t="shared" si="594"/>
        <v>3.9999999999999987</v>
      </c>
      <c r="AN1087" s="97">
        <f t="shared" si="595"/>
        <v>0.31944444444444448</v>
      </c>
      <c r="AO1087" s="97">
        <f t="shared" si="596"/>
        <v>0.45833333333333331</v>
      </c>
      <c r="AP1087" s="24" t="str" cm="1">
        <f t="array" ref="AP1087">IF(W1087="","",IF(SUMPRODUCT((W1087=$W$6:$W$3326)*(AH1087=$AH$6:$AH$3326)*(AN1087=$AN$6:$AN$3326)*(AO1087=$AO$6:$AO$3326)*(ROW($W$6:$W$3326)&lt;&gt;ROW(W1087))*((R1087=0)*($R$6:$R$3326&gt;0)+(R1087&gt;0)*($R$6:$R$3326=0)))&gt;0,"SALONES UNIDOS",IF(SUMPRODUCT((W1087=$W$6:$W$3326)*(AH1087=$AH$6:$AH$3326)*((AN1087&lt;$AO$6:$AO$3326)*(AO1087&gt;$AN$6:$AN$3326))*(ROW($W$6:$W$3326)&lt;&gt;ROW(W1087)))&gt;0,"CRUZADO","Sin cruce")))</f>
        <v>Sin cruce</v>
      </c>
      <c r="AQ1087" s="97" t="str">
        <f t="shared" si="597"/>
        <v>IS1PRINCIPALC</v>
      </c>
      <c r="AR1087" s="97" t="str" cm="1">
        <f t="array" ref="AR1087">IF(AQ1087="","",IF(SUMPRODUCT((AQ1087=$AQ$6:$AQ$3326)*(AH1087=$AH$6:$AH$3326)*(AN1087=$AN$6:$AN$3326)*(AO1087=$AO$6:$AO$3326)*(ROW($AQ$6:$AQ$3326)&lt;&gt;ROW(AQ1087))*((R1087=0)*($R$6:$R$3326&gt;0)+(R1087&gt;0)*($R$6:$R$3326=0)))&gt;0,"SALONES UNIDOS",IF(SUMPRODUCT((AQ1087=$AQ$6:$AQ$3326)*(AH1087=$AH$6:$AH$3326)*((AN1087&lt;$AO$6:$AO$3326)*(AO1087&gt;$AN$6:$AN$3326))*(ROW($AQ$6:$AQ$3326)&lt;&gt;ROW(AQ1087)))&gt;0,"CRUZADO","Sin cruce")))</f>
        <v>Sin cruce</v>
      </c>
    </row>
    <row r="1088" spans="3:44" ht="15.6" customHeight="1" x14ac:dyDescent="0.2">
      <c r="C1088" s="12" t="s">
        <v>639</v>
      </c>
      <c r="D1088" s="94" t="s">
        <v>1279</v>
      </c>
      <c r="E1088" s="94">
        <v>20261</v>
      </c>
      <c r="F1088" s="135" t="s">
        <v>23</v>
      </c>
      <c r="G1088" s="135" t="s">
        <v>20</v>
      </c>
      <c r="H1088" s="135" t="s">
        <v>82</v>
      </c>
      <c r="I1088" s="135">
        <v>1</v>
      </c>
      <c r="J1088" s="135" t="s">
        <v>32</v>
      </c>
      <c r="K1088" s="135" t="s">
        <v>1286</v>
      </c>
      <c r="L1088" s="136" t="s">
        <v>1209</v>
      </c>
      <c r="M1088" s="135" t="s">
        <v>658</v>
      </c>
      <c r="N1088" s="135" t="s">
        <v>644</v>
      </c>
      <c r="O1088" s="135" t="s">
        <v>512</v>
      </c>
      <c r="P1088" s="135">
        <v>1</v>
      </c>
      <c r="Q1088" s="135">
        <v>0</v>
      </c>
      <c r="R1088" s="135">
        <v>1</v>
      </c>
      <c r="S1088" s="135">
        <v>3</v>
      </c>
      <c r="T1088" s="107" t="s">
        <v>685</v>
      </c>
      <c r="U1088" s="12">
        <v>30</v>
      </c>
      <c r="V1088" s="24" t="str">
        <f>IF(W1088="","",IFERROR(INDEX(#REF!,MATCH(W1088,#REF!,0)),"NUEVO"))</f>
        <v>NUEVO</v>
      </c>
      <c r="W1088" s="80" t="s">
        <v>470</v>
      </c>
      <c r="X1088" s="49" t="s">
        <v>96</v>
      </c>
      <c r="Y1088" s="12" t="s">
        <v>740</v>
      </c>
      <c r="Z1088" s="94" t="s">
        <v>647</v>
      </c>
      <c r="AA1088" s="94" t="s">
        <v>16</v>
      </c>
      <c r="AB1088" s="94" t="s">
        <v>817</v>
      </c>
      <c r="AC1088" s="94"/>
      <c r="AD1088" s="94"/>
      <c r="AE1088" s="94"/>
      <c r="AF1088" s="94" t="s">
        <v>740</v>
      </c>
      <c r="AG1088" s="24" t="str">
        <f t="shared" si="603"/>
        <v>T</v>
      </c>
      <c r="AH1088" s="94">
        <v>2</v>
      </c>
      <c r="AI1088" s="94">
        <v>7</v>
      </c>
      <c r="AJ1088" s="94">
        <v>40</v>
      </c>
      <c r="AK1088" s="94">
        <v>8</v>
      </c>
      <c r="AL1088" s="94">
        <v>30</v>
      </c>
      <c r="AM1088" s="24">
        <f t="shared" si="594"/>
        <v>0.999999999999998</v>
      </c>
      <c r="AN1088" s="97">
        <f t="shared" si="595"/>
        <v>0.31944444444444448</v>
      </c>
      <c r="AO1088" s="97">
        <f t="shared" si="596"/>
        <v>0.35416666666666663</v>
      </c>
      <c r="AP1088" s="24" t="str" cm="1">
        <f t="array" ref="AP1088">IF(W1088="","",IF(SUMPRODUCT((W1088=$W$6:$W$3326)*(AH1088=$AH$6:$AH$3326)*(AN1088=$AN$6:$AN$3326)*(AO1088=$AO$6:$AO$3326)*(ROW($W$6:$W$3326)&lt;&gt;ROW(W1088))*((R1088=0)*($R$6:$R$3326&gt;0)+(R1088&gt;0)*($R$6:$R$3326=0)))&gt;0,"SALONES UNIDOS",IF(SUMPRODUCT((W1088=$W$6:$W$3326)*(AH1088=$AH$6:$AH$3326)*((AN1088&lt;$AO$6:$AO$3326)*(AO1088&gt;$AN$6:$AN$3326))*(ROW($W$6:$W$3326)&lt;&gt;ROW(W1088)))&gt;0,"CRUZADO","Sin cruce")))</f>
        <v>Sin cruce</v>
      </c>
      <c r="AQ1088" s="97" t="str">
        <f t="shared" si="597"/>
        <v>IS1PRINCIPALC</v>
      </c>
      <c r="AR1088" s="97" t="str" cm="1">
        <f t="array" ref="AR1088">IF(AQ1088="","",IF(SUMPRODUCT((AQ1088=$AQ$6:$AQ$3326)*(AH1088=$AH$6:$AH$3326)*(AN1088=$AN$6:$AN$3326)*(AO1088=$AO$6:$AO$3326)*(ROW($AQ$6:$AQ$3326)&lt;&gt;ROW(AQ1088))*((R1088=0)*($R$6:$R$3326&gt;0)+(R1088&gt;0)*($R$6:$R$3326=0)))&gt;0,"SALONES UNIDOS",IF(SUMPRODUCT((AQ1088=$AQ$6:$AQ$3326)*(AH1088=$AH$6:$AH$3326)*((AN1088&lt;$AO$6:$AO$3326)*(AO1088&gt;$AN$6:$AN$3326))*(ROW($AQ$6:$AQ$3326)&lt;&gt;ROW(AQ1088)))&gt;0,"CRUZADO","Sin cruce")))</f>
        <v>Sin cruce</v>
      </c>
    </row>
    <row r="1089" spans="3:44" ht="15.6" customHeight="1" x14ac:dyDescent="0.2">
      <c r="C1089" s="12" t="s">
        <v>639</v>
      </c>
      <c r="D1089" s="94" t="s">
        <v>1279</v>
      </c>
      <c r="E1089" s="94">
        <v>20261</v>
      </c>
      <c r="F1089" s="135" t="s">
        <v>23</v>
      </c>
      <c r="G1089" s="135" t="s">
        <v>20</v>
      </c>
      <c r="H1089" s="135" t="s">
        <v>82</v>
      </c>
      <c r="I1089" s="135">
        <v>1</v>
      </c>
      <c r="J1089" s="135" t="s">
        <v>1041</v>
      </c>
      <c r="K1089" s="135" t="s">
        <v>1286</v>
      </c>
      <c r="L1089" s="136" t="s">
        <v>1209</v>
      </c>
      <c r="M1089" s="135" t="s">
        <v>658</v>
      </c>
      <c r="N1089" s="135" t="s">
        <v>644</v>
      </c>
      <c r="O1089" s="135" t="s">
        <v>512</v>
      </c>
      <c r="P1089" s="135">
        <v>0</v>
      </c>
      <c r="Q1089" s="135">
        <v>4</v>
      </c>
      <c r="R1089" s="135">
        <v>4</v>
      </c>
      <c r="S1089" s="135">
        <v>3</v>
      </c>
      <c r="T1089" s="107" t="s">
        <v>685</v>
      </c>
      <c r="U1089" s="12">
        <v>15</v>
      </c>
      <c r="V1089" s="24" t="str">
        <f>IF(W1089="","",IFERROR(INDEX(#REF!,MATCH(W1089,#REF!,0)),"NUEVO"))</f>
        <v>NUEVO</v>
      </c>
      <c r="W1089" s="80" t="s">
        <v>470</v>
      </c>
      <c r="X1089" s="49" t="s">
        <v>96</v>
      </c>
      <c r="Y1089" s="12" t="s">
        <v>740</v>
      </c>
      <c r="Z1089" s="94" t="s">
        <v>647</v>
      </c>
      <c r="AA1089" s="94"/>
      <c r="AB1089" s="94"/>
      <c r="AC1089" s="94"/>
      <c r="AD1089" s="94" t="s">
        <v>1026</v>
      </c>
      <c r="AE1089" s="94"/>
      <c r="AF1089" s="94" t="s">
        <v>740</v>
      </c>
      <c r="AG1089" s="24" t="str">
        <f t="shared" si="603"/>
        <v>P</v>
      </c>
      <c r="AH1089" s="94">
        <v>2</v>
      </c>
      <c r="AI1089" s="94">
        <v>8</v>
      </c>
      <c r="AJ1089" s="94">
        <v>30</v>
      </c>
      <c r="AK1089" s="94">
        <v>11</v>
      </c>
      <c r="AL1089" s="94">
        <v>50</v>
      </c>
      <c r="AM1089" s="24">
        <f t="shared" si="594"/>
        <v>4</v>
      </c>
      <c r="AN1089" s="97">
        <f t="shared" si="595"/>
        <v>0.35416666666666663</v>
      </c>
      <c r="AO1089" s="97">
        <f t="shared" si="596"/>
        <v>0.49305555555555552</v>
      </c>
      <c r="AP1089" s="24" t="str" cm="1">
        <f t="array" ref="AP1089">IF(W1089="","",IF(SUMPRODUCT((W1089=$W$6:$W$3326)*(AH1089=$AH$6:$AH$3326)*(AN1089=$AN$6:$AN$3326)*(AO1089=$AO$6:$AO$3326)*(ROW($W$6:$W$3326)&lt;&gt;ROW(W1089))*((R1089=0)*($R$6:$R$3326&gt;0)+(R1089&gt;0)*($R$6:$R$3326=0)))&gt;0,"SALONES UNIDOS",IF(SUMPRODUCT((W1089=$W$6:$W$3326)*(AH1089=$AH$6:$AH$3326)*((AN1089&lt;$AO$6:$AO$3326)*(AO1089&gt;$AN$6:$AN$3326))*(ROW($W$6:$W$3326)&lt;&gt;ROW(W1089)))&gt;0,"CRUZADO","Sin cruce")))</f>
        <v>Sin cruce</v>
      </c>
      <c r="AQ1089" s="97" t="str">
        <f t="shared" si="597"/>
        <v>IS1PRINCIPALC1</v>
      </c>
      <c r="AR1089" s="97" t="str" cm="1">
        <f t="array" ref="AR1089">IF(AQ1089="","",IF(SUMPRODUCT((AQ1089=$AQ$6:$AQ$3326)*(AH1089=$AH$6:$AH$3326)*(AN1089=$AN$6:$AN$3326)*(AO1089=$AO$6:$AO$3326)*(ROW($AQ$6:$AQ$3326)&lt;&gt;ROW(AQ1089))*((R1089=0)*($R$6:$R$3326&gt;0)+(R1089&gt;0)*($R$6:$R$3326=0)))&gt;0,"SALONES UNIDOS",IF(SUMPRODUCT((AQ1089=$AQ$6:$AQ$3326)*(AH1089=$AH$6:$AH$3326)*((AN1089&lt;$AO$6:$AO$3326)*(AO1089&gt;$AN$6:$AN$3326))*(ROW($AQ$6:$AQ$3326)&lt;&gt;ROW(AQ1089)))&gt;0,"CRUZADO","Sin cruce")))</f>
        <v>Sin cruce</v>
      </c>
    </row>
    <row r="1090" spans="3:44" ht="15.6" customHeight="1" x14ac:dyDescent="0.2">
      <c r="C1090" s="12" t="s">
        <v>639</v>
      </c>
      <c r="D1090" s="94" t="s">
        <v>1279</v>
      </c>
      <c r="E1090" s="94">
        <v>20261</v>
      </c>
      <c r="F1090" s="135" t="s">
        <v>23</v>
      </c>
      <c r="G1090" s="135" t="s">
        <v>20</v>
      </c>
      <c r="H1090" s="135" t="s">
        <v>82</v>
      </c>
      <c r="I1090" s="135">
        <v>1</v>
      </c>
      <c r="J1090" s="135" t="s">
        <v>1042</v>
      </c>
      <c r="K1090" s="135" t="s">
        <v>1286</v>
      </c>
      <c r="L1090" s="136" t="s">
        <v>1209</v>
      </c>
      <c r="M1090" s="135" t="s">
        <v>658</v>
      </c>
      <c r="N1090" s="135" t="s">
        <v>644</v>
      </c>
      <c r="O1090" s="135" t="s">
        <v>512</v>
      </c>
      <c r="P1090" s="135">
        <v>0</v>
      </c>
      <c r="Q1090" s="135">
        <v>4</v>
      </c>
      <c r="R1090" s="135">
        <v>4</v>
      </c>
      <c r="S1090" s="135">
        <v>3</v>
      </c>
      <c r="T1090" s="107" t="s">
        <v>685</v>
      </c>
      <c r="U1090" s="12">
        <v>15</v>
      </c>
      <c r="V1090" s="24" t="str">
        <f>IF(W1090="","",IFERROR(INDEX(#REF!,MATCH(W1090,#REF!,0)),"NUEVO"))</f>
        <v>NUEVO</v>
      </c>
      <c r="W1090" s="80" t="s">
        <v>470</v>
      </c>
      <c r="X1090" s="49" t="s">
        <v>96</v>
      </c>
      <c r="Y1090" s="12" t="s">
        <v>740</v>
      </c>
      <c r="Z1090" s="94" t="s">
        <v>647</v>
      </c>
      <c r="AA1090" s="94"/>
      <c r="AB1090" s="94"/>
      <c r="AC1090" s="94"/>
      <c r="AD1090" s="94" t="s">
        <v>1026</v>
      </c>
      <c r="AE1090" s="94"/>
      <c r="AF1090" s="94" t="s">
        <v>740</v>
      </c>
      <c r="AG1090" s="24" t="str">
        <f t="shared" si="603"/>
        <v>P</v>
      </c>
      <c r="AH1090" s="94">
        <v>2</v>
      </c>
      <c r="AI1090" s="94">
        <v>11</v>
      </c>
      <c r="AJ1090" s="94">
        <v>50</v>
      </c>
      <c r="AK1090" s="94">
        <v>15</v>
      </c>
      <c r="AL1090" s="94">
        <v>10</v>
      </c>
      <c r="AM1090" s="24">
        <f t="shared" si="594"/>
        <v>4</v>
      </c>
      <c r="AN1090" s="97">
        <f t="shared" si="595"/>
        <v>0.49305555555555552</v>
      </c>
      <c r="AO1090" s="97">
        <f t="shared" si="596"/>
        <v>0.63194444444444442</v>
      </c>
      <c r="AP1090" s="24" t="str" cm="1">
        <f t="array" ref="AP1090">IF(W1090="","",IF(SUMPRODUCT((W1090=$W$6:$W$3326)*(AH1090=$AH$6:$AH$3326)*(AN1090=$AN$6:$AN$3326)*(AO1090=$AO$6:$AO$3326)*(ROW($W$6:$W$3326)&lt;&gt;ROW(W1090))*((R1090=0)*($R$6:$R$3326&gt;0)+(R1090&gt;0)*($R$6:$R$3326=0)))&gt;0,"SALONES UNIDOS",IF(SUMPRODUCT((W1090=$W$6:$W$3326)*(AH1090=$AH$6:$AH$3326)*((AN1090&lt;$AO$6:$AO$3326)*(AO1090&gt;$AN$6:$AN$3326))*(ROW($W$6:$W$3326)&lt;&gt;ROW(W1090)))&gt;0,"CRUZADO","Sin cruce")))</f>
        <v>Sin cruce</v>
      </c>
      <c r="AQ1090" s="97" t="str">
        <f t="shared" si="597"/>
        <v>IS1PRINCIPALC2</v>
      </c>
      <c r="AR1090" s="97" t="str" cm="1">
        <f t="array" ref="AR1090">IF(AQ1090="","",IF(SUMPRODUCT((AQ1090=$AQ$6:$AQ$3326)*(AH1090=$AH$6:$AH$3326)*(AN1090=$AN$6:$AN$3326)*(AO1090=$AO$6:$AO$3326)*(ROW($AQ$6:$AQ$3326)&lt;&gt;ROW(AQ1090))*((R1090=0)*($R$6:$R$3326&gt;0)+(R1090&gt;0)*($R$6:$R$3326=0)))&gt;0,"SALONES UNIDOS",IF(SUMPRODUCT((AQ1090=$AQ$6:$AQ$3326)*(AH1090=$AH$6:$AH$3326)*((AN1090&lt;$AO$6:$AO$3326)*(AO1090&gt;$AN$6:$AN$3326))*(ROW($AQ$6:$AQ$3326)&lt;&gt;ROW(AQ1090)))&gt;0,"CRUZADO","Sin cruce")))</f>
        <v>Sin cruce</v>
      </c>
    </row>
    <row r="1091" spans="3:44" ht="15.6" customHeight="1" x14ac:dyDescent="0.2">
      <c r="C1091" s="12" t="s">
        <v>639</v>
      </c>
      <c r="D1091" s="94" t="s">
        <v>1279</v>
      </c>
      <c r="E1091" s="94">
        <v>20261</v>
      </c>
      <c r="F1091" s="135" t="s">
        <v>23</v>
      </c>
      <c r="G1091" s="135" t="s">
        <v>20</v>
      </c>
      <c r="H1091" s="135" t="s">
        <v>82</v>
      </c>
      <c r="I1091" s="135">
        <v>1</v>
      </c>
      <c r="J1091" s="133" t="s">
        <v>41</v>
      </c>
      <c r="K1091" s="133" t="s">
        <v>1280</v>
      </c>
      <c r="L1091" s="134" t="s">
        <v>898</v>
      </c>
      <c r="M1091" s="133" t="s">
        <v>684</v>
      </c>
      <c r="N1091" s="133" t="s">
        <v>644</v>
      </c>
      <c r="O1091" s="133" t="s">
        <v>512</v>
      </c>
      <c r="P1091" s="133">
        <v>3</v>
      </c>
      <c r="Q1091" s="133">
        <v>2</v>
      </c>
      <c r="R1091" s="133">
        <v>5</v>
      </c>
      <c r="S1091" s="133">
        <v>4</v>
      </c>
      <c r="T1091" s="107"/>
      <c r="U1091" s="12">
        <v>30</v>
      </c>
      <c r="V1091" s="24" t="str">
        <f>IF(W1091="","",IFERROR(INDEX(#REF!,MATCH(W1091,#REF!,0)),"NUEVO"))</f>
        <v>NUEVO</v>
      </c>
      <c r="W1091" s="80" t="s">
        <v>458</v>
      </c>
      <c r="X1091" s="49" t="s">
        <v>96</v>
      </c>
      <c r="Y1091" s="12" t="s">
        <v>740</v>
      </c>
      <c r="Z1091" s="94" t="s">
        <v>647</v>
      </c>
      <c r="AA1091" s="94" t="s">
        <v>26</v>
      </c>
      <c r="AB1091" s="94" t="s">
        <v>1051</v>
      </c>
      <c r="AC1091" s="94"/>
      <c r="AD1091" s="94"/>
      <c r="AE1091" s="94"/>
      <c r="AF1091" s="94" t="s">
        <v>740</v>
      </c>
      <c r="AG1091" s="24" t="str">
        <f t="shared" ref="AG1091:AG1098" si="604">IF(AND(P1091&gt;0,Q1091&gt;0),"TP",IF(AND(P1091&gt;0,Q1091=0),"T","P"))</f>
        <v>TP</v>
      </c>
      <c r="AH1091" s="94">
        <v>3</v>
      </c>
      <c r="AI1091" s="94">
        <v>8</v>
      </c>
      <c r="AJ1091" s="94">
        <v>30</v>
      </c>
      <c r="AK1091" s="94">
        <v>12</v>
      </c>
      <c r="AL1091" s="94">
        <v>40</v>
      </c>
      <c r="AM1091" s="24">
        <f t="shared" ref="AM1091:AM1098" si="605">IF(R1091=0,0,IF(AI1091="",R1091,IF(X1091="HIBRIDO VIRTUAL",0,((((AK1091/24)+(AL1091/1440))-((AI1091/24)+(AJ1091/1440)))*1440/50))))</f>
        <v>5.0000000000000009</v>
      </c>
      <c r="AN1091" s="97">
        <f t="shared" ref="AN1091:AN1098" si="606">AI1091/24+AJ1091/1440</f>
        <v>0.35416666666666663</v>
      </c>
      <c r="AO1091" s="97">
        <f t="shared" ref="AO1091:AO1098" si="607">AK1091/24+AL1091/1440</f>
        <v>0.52777777777777779</v>
      </c>
      <c r="AP1091" s="24" t="str" cm="1">
        <f t="array" ref="AP1091">IF(W1091="","",IF(SUMPRODUCT((W1091=$W$6:$W$3326)*(AH1091=$AH$6:$AH$3326)*(AN1091=$AN$6:$AN$3326)*(AO1091=$AO$6:$AO$3326)*(ROW($W$6:$W$3326)&lt;&gt;ROW(W1091))*((R1091=0)*($R$6:$R$3326&gt;0)+(R1091&gt;0)*($R$6:$R$3326=0)))&gt;0,"SALONES UNIDOS",IF(SUMPRODUCT((W1091=$W$6:$W$3326)*(AH1091=$AH$6:$AH$3326)*((AN1091&lt;$AO$6:$AO$3326)*(AO1091&gt;$AN$6:$AN$3326))*(ROW($W$6:$W$3326)&lt;&gt;ROW(W1091)))&gt;0,"CRUZADO","Sin cruce")))</f>
        <v>Sin cruce</v>
      </c>
      <c r="AQ1091" s="97" t="str">
        <f t="shared" ref="AQ1091:AQ1098" si="608">TRIM(CONCATENATE(H1091,I1091,F1091,J1091))</f>
        <v>IS1PRINCIPALD</v>
      </c>
      <c r="AR1091" s="97" t="str" cm="1">
        <f t="array" ref="AR1091">IF(AQ1091="","",IF(SUMPRODUCT((AQ1091=$AQ$6:$AQ$3326)*(AH1091=$AH$6:$AH$3326)*(AN1091=$AN$6:$AN$3326)*(AO1091=$AO$6:$AO$3326)*(ROW($AQ$6:$AQ$3326)&lt;&gt;ROW(AQ1091))*((R1091=0)*($R$6:$R$3326&gt;0)+(R1091&gt;0)*($R$6:$R$3326=0)))&gt;0,"SALONES UNIDOS",IF(SUMPRODUCT((AQ1091=$AQ$6:$AQ$3326)*(AH1091=$AH$6:$AH$3326)*((AN1091&lt;$AO$6:$AO$3326)*(AO1091&gt;$AN$6:$AN$3326))*(ROW($AQ$6:$AQ$3326)&lt;&gt;ROW(AQ1091)))&gt;0,"CRUZADO","Sin cruce")))</f>
        <v>Sin cruce</v>
      </c>
    </row>
    <row r="1092" spans="3:44" ht="15.6" customHeight="1" x14ac:dyDescent="0.2">
      <c r="C1092" s="12" t="s">
        <v>639</v>
      </c>
      <c r="D1092" s="94" t="s">
        <v>1279</v>
      </c>
      <c r="E1092" s="94">
        <v>20261</v>
      </c>
      <c r="F1092" s="135" t="s">
        <v>23</v>
      </c>
      <c r="G1092" s="135" t="s">
        <v>20</v>
      </c>
      <c r="H1092" s="135" t="s">
        <v>82</v>
      </c>
      <c r="I1092" s="135">
        <v>1</v>
      </c>
      <c r="J1092" s="135" t="s">
        <v>41</v>
      </c>
      <c r="K1092" s="135" t="s">
        <v>1282</v>
      </c>
      <c r="L1092" s="136" t="s">
        <v>743</v>
      </c>
      <c r="M1092" s="135" t="s">
        <v>684</v>
      </c>
      <c r="N1092" s="135" t="s">
        <v>644</v>
      </c>
      <c r="O1092" s="135" t="s">
        <v>906</v>
      </c>
      <c r="P1092" s="135">
        <v>3</v>
      </c>
      <c r="Q1092" s="135">
        <v>2</v>
      </c>
      <c r="R1092" s="135">
        <v>5</v>
      </c>
      <c r="S1092" s="135">
        <v>4</v>
      </c>
      <c r="T1092" s="107"/>
      <c r="U1092" s="12">
        <v>30</v>
      </c>
      <c r="V1092" s="24" t="str">
        <f>IF(W1092="","",IFERROR(INDEX(#REF!,MATCH(W1092,#REF!,0)),"NUEVO"))</f>
        <v>NUEVO</v>
      </c>
      <c r="W1092" s="80" t="s">
        <v>558</v>
      </c>
      <c r="X1092" s="49" t="s">
        <v>95</v>
      </c>
      <c r="Y1092" s="12" t="s">
        <v>740</v>
      </c>
      <c r="Z1092" s="94" t="s">
        <v>647</v>
      </c>
      <c r="AA1092" s="94"/>
      <c r="AB1092" s="94"/>
      <c r="AC1092" s="94"/>
      <c r="AD1092" s="94"/>
      <c r="AE1092" s="94"/>
      <c r="AF1092" s="94" t="s">
        <v>740</v>
      </c>
      <c r="AG1092" s="24" t="str">
        <f t="shared" si="604"/>
        <v>TP</v>
      </c>
      <c r="AH1092" s="94">
        <v>2</v>
      </c>
      <c r="AI1092" s="94">
        <v>7</v>
      </c>
      <c r="AJ1092" s="94">
        <v>40</v>
      </c>
      <c r="AK1092" s="94">
        <v>11</v>
      </c>
      <c r="AL1092" s="94">
        <v>50</v>
      </c>
      <c r="AM1092" s="24">
        <f t="shared" si="605"/>
        <v>4.9999999999999982</v>
      </c>
      <c r="AN1092" s="97">
        <f t="shared" si="606"/>
        <v>0.31944444444444448</v>
      </c>
      <c r="AO1092" s="97">
        <f t="shared" si="607"/>
        <v>0.49305555555555552</v>
      </c>
      <c r="AP1092" s="24" t="str" cm="1">
        <f t="array" ref="AP1092">IF(W1092="","",IF(SUMPRODUCT((W1092=$W$6:$W$3326)*(AH1092=$AH$6:$AH$3326)*(AN1092=$AN$6:$AN$3326)*(AO1092=$AO$6:$AO$3326)*(ROW($W$6:$W$3326)&lt;&gt;ROW(W1092))*((R1092=0)*($R$6:$R$3326&gt;0)+(R1092&gt;0)*($R$6:$R$3326=0)))&gt;0,"SALONES UNIDOS",IF(SUMPRODUCT((W1092=$W$6:$W$3326)*(AH1092=$AH$6:$AH$3326)*((AN1092&lt;$AO$6:$AO$3326)*(AO1092&gt;$AN$6:$AN$3326))*(ROW($W$6:$W$3326)&lt;&gt;ROW(W1092)))&gt;0,"CRUZADO","Sin cruce")))</f>
        <v>Sin cruce</v>
      </c>
      <c r="AQ1092" s="97" t="str">
        <f t="shared" si="608"/>
        <v>IS1PRINCIPALD</v>
      </c>
      <c r="AR1092" s="97" t="str" cm="1">
        <f t="array" ref="AR1092">IF(AQ1092="","",IF(SUMPRODUCT((AQ1092=$AQ$6:$AQ$3326)*(AH1092=$AH$6:$AH$3326)*(AN1092=$AN$6:$AN$3326)*(AO1092=$AO$6:$AO$3326)*(ROW($AQ$6:$AQ$3326)&lt;&gt;ROW(AQ1092))*((R1092=0)*($R$6:$R$3326&gt;0)+(R1092&gt;0)*($R$6:$R$3326=0)))&gt;0,"SALONES UNIDOS",IF(SUMPRODUCT((AQ1092=$AQ$6:$AQ$3326)*(AH1092=$AH$6:$AH$3326)*((AN1092&lt;$AO$6:$AO$3326)*(AO1092&gt;$AN$6:$AN$3326))*(ROW($AQ$6:$AQ$3326)&lt;&gt;ROW(AQ1092)))&gt;0,"CRUZADO","Sin cruce")))</f>
        <v>Sin cruce</v>
      </c>
    </row>
    <row r="1093" spans="3:44" ht="15.6" customHeight="1" x14ac:dyDescent="0.2">
      <c r="C1093" s="12" t="s">
        <v>639</v>
      </c>
      <c r="D1093" s="94" t="s">
        <v>1279</v>
      </c>
      <c r="E1093" s="94">
        <v>20261</v>
      </c>
      <c r="F1093" s="135" t="s">
        <v>23</v>
      </c>
      <c r="G1093" s="135" t="s">
        <v>20</v>
      </c>
      <c r="H1093" s="135" t="s">
        <v>82</v>
      </c>
      <c r="I1093" s="135">
        <v>1</v>
      </c>
      <c r="J1093" s="135" t="s">
        <v>41</v>
      </c>
      <c r="K1093" s="135" t="s">
        <v>1283</v>
      </c>
      <c r="L1093" s="136" t="s">
        <v>1009</v>
      </c>
      <c r="M1093" s="135" t="s">
        <v>684</v>
      </c>
      <c r="N1093" s="135" t="s">
        <v>644</v>
      </c>
      <c r="O1093" s="135" t="s">
        <v>521</v>
      </c>
      <c r="P1093" s="135">
        <v>3</v>
      </c>
      <c r="Q1093" s="135">
        <v>2</v>
      </c>
      <c r="R1093" s="135">
        <v>5</v>
      </c>
      <c r="S1093" s="135">
        <v>4</v>
      </c>
      <c r="T1093" s="107"/>
      <c r="U1093" s="12">
        <v>30</v>
      </c>
      <c r="V1093" s="24" t="str">
        <f>IF(W1093="","",IFERROR(INDEX(#REF!,MATCH(W1093,#REF!,0)),"NUEVO"))</f>
        <v>NUEVO</v>
      </c>
      <c r="W1093" s="80" t="s">
        <v>547</v>
      </c>
      <c r="X1093" s="49" t="s">
        <v>95</v>
      </c>
      <c r="Y1093" s="12" t="s">
        <v>740</v>
      </c>
      <c r="Z1093" s="94" t="s">
        <v>647</v>
      </c>
      <c r="AA1093" s="94"/>
      <c r="AB1093" s="94"/>
      <c r="AC1093" s="94"/>
      <c r="AD1093" s="94"/>
      <c r="AE1093" s="94"/>
      <c r="AF1093" s="94" t="s">
        <v>740</v>
      </c>
      <c r="AG1093" s="24" t="str">
        <f t="shared" si="604"/>
        <v>TP</v>
      </c>
      <c r="AH1093" s="94">
        <v>1</v>
      </c>
      <c r="AI1093" s="94">
        <v>7</v>
      </c>
      <c r="AJ1093" s="94">
        <v>40</v>
      </c>
      <c r="AK1093" s="94">
        <v>11</v>
      </c>
      <c r="AL1093" s="94">
        <v>50</v>
      </c>
      <c r="AM1093" s="24">
        <f t="shared" si="605"/>
        <v>4.9999999999999982</v>
      </c>
      <c r="AN1093" s="97">
        <f t="shared" si="606"/>
        <v>0.31944444444444448</v>
      </c>
      <c r="AO1093" s="97">
        <f t="shared" si="607"/>
        <v>0.49305555555555552</v>
      </c>
      <c r="AP1093" s="24" t="str" cm="1">
        <f t="array" ref="AP1093">IF(W1093="","",IF(SUMPRODUCT((W1093=$W$6:$W$3326)*(AH1093=$AH$6:$AH$3326)*(AN1093=$AN$6:$AN$3326)*(AO1093=$AO$6:$AO$3326)*(ROW($W$6:$W$3326)&lt;&gt;ROW(W1093))*((R1093=0)*($R$6:$R$3326&gt;0)+(R1093&gt;0)*($R$6:$R$3326=0)))&gt;0,"SALONES UNIDOS",IF(SUMPRODUCT((W1093=$W$6:$W$3326)*(AH1093=$AH$6:$AH$3326)*((AN1093&lt;$AO$6:$AO$3326)*(AO1093&gt;$AN$6:$AN$3326))*(ROW($W$6:$W$3326)&lt;&gt;ROW(W1093)))&gt;0,"CRUZADO","Sin cruce")))</f>
        <v>Sin cruce</v>
      </c>
      <c r="AQ1093" s="97" t="str">
        <f t="shared" si="608"/>
        <v>IS1PRINCIPALD</v>
      </c>
      <c r="AR1093" s="97" t="str" cm="1">
        <f t="array" ref="AR1093">IF(AQ1093="","",IF(SUMPRODUCT((AQ1093=$AQ$6:$AQ$3326)*(AH1093=$AH$6:$AH$3326)*(AN1093=$AN$6:$AN$3326)*(AO1093=$AO$6:$AO$3326)*(ROW($AQ$6:$AQ$3326)&lt;&gt;ROW(AQ1093))*((R1093=0)*($R$6:$R$3326&gt;0)+(R1093&gt;0)*($R$6:$R$3326=0)))&gt;0,"SALONES UNIDOS",IF(SUMPRODUCT((AQ1093=$AQ$6:$AQ$3326)*(AH1093=$AH$6:$AH$3326)*((AN1093&lt;$AO$6:$AO$3326)*(AO1093&gt;$AN$6:$AN$3326))*(ROW($AQ$6:$AQ$3326)&lt;&gt;ROW(AQ1093)))&gt;0,"CRUZADO","Sin cruce")))</f>
        <v>Sin cruce</v>
      </c>
    </row>
    <row r="1094" spans="3:44" ht="15.6" customHeight="1" x14ac:dyDescent="0.2">
      <c r="C1094" s="12" t="s">
        <v>639</v>
      </c>
      <c r="D1094" s="94" t="s">
        <v>1279</v>
      </c>
      <c r="E1094" s="94">
        <v>20261</v>
      </c>
      <c r="F1094" s="135" t="s">
        <v>23</v>
      </c>
      <c r="G1094" s="135" t="s">
        <v>20</v>
      </c>
      <c r="H1094" s="135" t="s">
        <v>82</v>
      </c>
      <c r="I1094" s="135">
        <v>1</v>
      </c>
      <c r="J1094" s="135" t="s">
        <v>41</v>
      </c>
      <c r="K1094" s="135" t="s">
        <v>1284</v>
      </c>
      <c r="L1094" s="136" t="s">
        <v>965</v>
      </c>
      <c r="M1094" s="135" t="s">
        <v>658</v>
      </c>
      <c r="N1094" s="135" t="s">
        <v>644</v>
      </c>
      <c r="O1094" s="135" t="s">
        <v>512</v>
      </c>
      <c r="P1094" s="135">
        <v>2</v>
      </c>
      <c r="Q1094" s="135">
        <v>2</v>
      </c>
      <c r="R1094" s="135">
        <v>4</v>
      </c>
      <c r="S1094" s="135">
        <v>3</v>
      </c>
      <c r="T1094" s="107"/>
      <c r="U1094" s="12">
        <v>30</v>
      </c>
      <c r="V1094" s="24" t="str">
        <f>IF(W1094="","",IFERROR(INDEX(#REF!,MATCH(W1094,#REF!,0)),"NUEVO"))</f>
        <v>NUEVO</v>
      </c>
      <c r="W1094" s="80" t="s">
        <v>571</v>
      </c>
      <c r="X1094" s="49" t="s">
        <v>96</v>
      </c>
      <c r="Y1094" s="12" t="s">
        <v>740</v>
      </c>
      <c r="Z1094" s="94" t="s">
        <v>647</v>
      </c>
      <c r="AA1094" s="94" t="s">
        <v>26</v>
      </c>
      <c r="AB1094" s="94" t="s">
        <v>1064</v>
      </c>
      <c r="AC1094" s="94"/>
      <c r="AD1094" s="94"/>
      <c r="AE1094" s="94"/>
      <c r="AF1094" s="94" t="s">
        <v>740</v>
      </c>
      <c r="AG1094" s="24" t="str">
        <f t="shared" si="604"/>
        <v>TP</v>
      </c>
      <c r="AH1094" s="94">
        <v>4</v>
      </c>
      <c r="AI1094" s="94">
        <v>11</v>
      </c>
      <c r="AJ1094" s="94">
        <v>50</v>
      </c>
      <c r="AK1094" s="94">
        <v>15</v>
      </c>
      <c r="AL1094" s="94">
        <v>10</v>
      </c>
      <c r="AM1094" s="24">
        <f t="shared" si="605"/>
        <v>4</v>
      </c>
      <c r="AN1094" s="97">
        <f t="shared" si="606"/>
        <v>0.49305555555555552</v>
      </c>
      <c r="AO1094" s="97">
        <f t="shared" si="607"/>
        <v>0.63194444444444442</v>
      </c>
      <c r="AP1094" s="24" t="str" cm="1">
        <f t="array" ref="AP1094">IF(W1094="","",IF(SUMPRODUCT((W1094=$W$6:$W$3326)*(AH1094=$AH$6:$AH$3326)*(AN1094=$AN$6:$AN$3326)*(AO1094=$AO$6:$AO$3326)*(ROW($W$6:$W$3326)&lt;&gt;ROW(W1094))*((R1094=0)*($R$6:$R$3326&gt;0)+(R1094&gt;0)*($R$6:$R$3326=0)))&gt;0,"SALONES UNIDOS",IF(SUMPRODUCT((W1094=$W$6:$W$3326)*(AH1094=$AH$6:$AH$3326)*((AN1094&lt;$AO$6:$AO$3326)*(AO1094&gt;$AN$6:$AN$3326))*(ROW($W$6:$W$3326)&lt;&gt;ROW(W1094)))&gt;0,"CRUZADO","Sin cruce")))</f>
        <v>Sin cruce</v>
      </c>
      <c r="AQ1094" s="97" t="str">
        <f t="shared" si="608"/>
        <v>IS1PRINCIPALD</v>
      </c>
      <c r="AR1094" s="97" t="str" cm="1">
        <f t="array" ref="AR1094">IF(AQ1094="","",IF(SUMPRODUCT((AQ1094=$AQ$6:$AQ$3326)*(AH1094=$AH$6:$AH$3326)*(AN1094=$AN$6:$AN$3326)*(AO1094=$AO$6:$AO$3326)*(ROW($AQ$6:$AQ$3326)&lt;&gt;ROW(AQ1094))*((R1094=0)*($R$6:$R$3326&gt;0)+(R1094&gt;0)*($R$6:$R$3326=0)))&gt;0,"SALONES UNIDOS",IF(SUMPRODUCT((AQ1094=$AQ$6:$AQ$3326)*(AH1094=$AH$6:$AH$3326)*((AN1094&lt;$AO$6:$AO$3326)*(AO1094&gt;$AN$6:$AN$3326))*(ROW($AQ$6:$AQ$3326)&lt;&gt;ROW(AQ1094)))&gt;0,"CRUZADO","Sin cruce")))</f>
        <v>Sin cruce</v>
      </c>
    </row>
    <row r="1095" spans="3:44" ht="15.6" customHeight="1" x14ac:dyDescent="0.2">
      <c r="C1095" s="12" t="s">
        <v>639</v>
      </c>
      <c r="D1095" s="94" t="s">
        <v>1279</v>
      </c>
      <c r="E1095" s="94">
        <v>20261</v>
      </c>
      <c r="F1095" s="135" t="s">
        <v>23</v>
      </c>
      <c r="G1095" s="135" t="s">
        <v>20</v>
      </c>
      <c r="H1095" s="135" t="s">
        <v>82</v>
      </c>
      <c r="I1095" s="135">
        <v>1</v>
      </c>
      <c r="J1095" s="135" t="s">
        <v>41</v>
      </c>
      <c r="K1095" s="135" t="s">
        <v>1285</v>
      </c>
      <c r="L1095" s="136" t="s">
        <v>747</v>
      </c>
      <c r="M1095" s="135" t="s">
        <v>684</v>
      </c>
      <c r="N1095" s="135" t="s">
        <v>644</v>
      </c>
      <c r="O1095" s="135" t="s">
        <v>521</v>
      </c>
      <c r="P1095" s="135">
        <v>2</v>
      </c>
      <c r="Q1095" s="135">
        <v>2</v>
      </c>
      <c r="R1095" s="135">
        <v>4</v>
      </c>
      <c r="S1095" s="135">
        <v>3</v>
      </c>
      <c r="T1095" s="107"/>
      <c r="U1095" s="12">
        <v>30</v>
      </c>
      <c r="V1095" s="24" t="str">
        <f>IF(W1095="","",IFERROR(INDEX(#REF!,MATCH(W1095,#REF!,0)),"NUEVO"))</f>
        <v>NUEVO</v>
      </c>
      <c r="W1095" s="80" t="s">
        <v>545</v>
      </c>
      <c r="X1095" s="49" t="s">
        <v>95</v>
      </c>
      <c r="Y1095" s="12" t="s">
        <v>740</v>
      </c>
      <c r="Z1095" s="94" t="s">
        <v>647</v>
      </c>
      <c r="AA1095" s="94"/>
      <c r="AB1095" s="94"/>
      <c r="AC1095" s="94"/>
      <c r="AD1095" s="94"/>
      <c r="AE1095" s="94"/>
      <c r="AF1095" s="94" t="s">
        <v>740</v>
      </c>
      <c r="AG1095" s="24" t="str">
        <f t="shared" si="604"/>
        <v>TP</v>
      </c>
      <c r="AH1095" s="94">
        <v>4</v>
      </c>
      <c r="AI1095" s="94">
        <v>7</v>
      </c>
      <c r="AJ1095" s="94">
        <v>40</v>
      </c>
      <c r="AK1095" s="94">
        <v>11</v>
      </c>
      <c r="AL1095" s="94">
        <v>0</v>
      </c>
      <c r="AM1095" s="24">
        <f t="shared" si="605"/>
        <v>3.9999999999999987</v>
      </c>
      <c r="AN1095" s="97">
        <f t="shared" si="606"/>
        <v>0.31944444444444448</v>
      </c>
      <c r="AO1095" s="97">
        <f t="shared" si="607"/>
        <v>0.45833333333333331</v>
      </c>
      <c r="AP1095" s="24" t="str" cm="1">
        <f t="array" ref="AP1095">IF(W1095="","",IF(SUMPRODUCT((W1095=$W$6:$W$3326)*(AH1095=$AH$6:$AH$3326)*(AN1095=$AN$6:$AN$3326)*(AO1095=$AO$6:$AO$3326)*(ROW($W$6:$W$3326)&lt;&gt;ROW(W1095))*((R1095=0)*($R$6:$R$3326&gt;0)+(R1095&gt;0)*($R$6:$R$3326=0)))&gt;0,"SALONES UNIDOS",IF(SUMPRODUCT((W1095=$W$6:$W$3326)*(AH1095=$AH$6:$AH$3326)*((AN1095&lt;$AO$6:$AO$3326)*(AO1095&gt;$AN$6:$AN$3326))*(ROW($W$6:$W$3326)&lt;&gt;ROW(W1095)))&gt;0,"CRUZADO","Sin cruce")))</f>
        <v>Sin cruce</v>
      </c>
      <c r="AQ1095" s="97" t="str">
        <f t="shared" si="608"/>
        <v>IS1PRINCIPALD</v>
      </c>
      <c r="AR1095" s="97" t="str" cm="1">
        <f t="array" ref="AR1095">IF(AQ1095="","",IF(SUMPRODUCT((AQ1095=$AQ$6:$AQ$3326)*(AH1095=$AH$6:$AH$3326)*(AN1095=$AN$6:$AN$3326)*(AO1095=$AO$6:$AO$3326)*(ROW($AQ$6:$AQ$3326)&lt;&gt;ROW(AQ1095))*((R1095=0)*($R$6:$R$3326&gt;0)+(R1095&gt;0)*($R$6:$R$3326=0)))&gt;0,"SALONES UNIDOS",IF(SUMPRODUCT((AQ1095=$AQ$6:$AQ$3326)*(AH1095=$AH$6:$AH$3326)*((AN1095&lt;$AO$6:$AO$3326)*(AO1095&gt;$AN$6:$AN$3326))*(ROW($AQ$6:$AQ$3326)&lt;&gt;ROW(AQ1095)))&gt;0,"CRUZADO","Sin cruce")))</f>
        <v>Sin cruce</v>
      </c>
    </row>
    <row r="1096" spans="3:44" ht="15.6" customHeight="1" x14ac:dyDescent="0.2">
      <c r="C1096" s="12" t="s">
        <v>639</v>
      </c>
      <c r="D1096" s="94" t="s">
        <v>1279</v>
      </c>
      <c r="E1096" s="94">
        <v>20261</v>
      </c>
      <c r="F1096" s="135" t="s">
        <v>23</v>
      </c>
      <c r="G1096" s="135" t="s">
        <v>20</v>
      </c>
      <c r="H1096" s="135" t="s">
        <v>82</v>
      </c>
      <c r="I1096" s="135">
        <v>1</v>
      </c>
      <c r="J1096" s="135" t="s">
        <v>41</v>
      </c>
      <c r="K1096" s="135" t="s">
        <v>1286</v>
      </c>
      <c r="L1096" s="136" t="s">
        <v>1209</v>
      </c>
      <c r="M1096" s="135" t="s">
        <v>658</v>
      </c>
      <c r="N1096" s="135" t="s">
        <v>644</v>
      </c>
      <c r="O1096" s="135" t="s">
        <v>512</v>
      </c>
      <c r="P1096" s="135">
        <v>1</v>
      </c>
      <c r="Q1096" s="135">
        <v>0</v>
      </c>
      <c r="R1096" s="135">
        <v>1</v>
      </c>
      <c r="S1096" s="135">
        <v>3</v>
      </c>
      <c r="T1096" s="107"/>
      <c r="U1096" s="12">
        <v>30</v>
      </c>
      <c r="V1096" s="24" t="str">
        <f>IF(W1096="","",IFERROR(INDEX(#REF!,MATCH(W1096,#REF!,0)),"NUEVO"))</f>
        <v>NUEVO</v>
      </c>
      <c r="W1096" s="9" t="s">
        <v>263</v>
      </c>
      <c r="X1096" s="49" t="s">
        <v>96</v>
      </c>
      <c r="Y1096" s="12" t="s">
        <v>740</v>
      </c>
      <c r="Z1096" s="94" t="s">
        <v>647</v>
      </c>
      <c r="AA1096" s="94" t="s">
        <v>16</v>
      </c>
      <c r="AB1096" s="94" t="s">
        <v>1092</v>
      </c>
      <c r="AC1096" s="94"/>
      <c r="AD1096" s="94"/>
      <c r="AE1096" s="94"/>
      <c r="AF1096" s="94" t="s">
        <v>740</v>
      </c>
      <c r="AG1096" s="24" t="str">
        <f t="shared" si="604"/>
        <v>T</v>
      </c>
      <c r="AH1096" s="94">
        <v>5</v>
      </c>
      <c r="AI1096" s="94">
        <v>7</v>
      </c>
      <c r="AJ1096" s="94">
        <v>40</v>
      </c>
      <c r="AK1096" s="94">
        <v>8</v>
      </c>
      <c r="AL1096" s="94">
        <v>30</v>
      </c>
      <c r="AM1096" s="24">
        <f t="shared" si="605"/>
        <v>0.999999999999998</v>
      </c>
      <c r="AN1096" s="97">
        <f t="shared" si="606"/>
        <v>0.31944444444444448</v>
      </c>
      <c r="AO1096" s="97">
        <f t="shared" si="607"/>
        <v>0.35416666666666663</v>
      </c>
      <c r="AP1096" s="24" t="str" cm="1">
        <f t="array" ref="AP1096">IF(W1096="","",IF(SUMPRODUCT((W1096=$W$6:$W$3326)*(AH1096=$AH$6:$AH$3326)*(AN1096=$AN$6:$AN$3326)*(AO1096=$AO$6:$AO$3326)*(ROW($W$6:$W$3326)&lt;&gt;ROW(W1096))*((R1096=0)*($R$6:$R$3326&gt;0)+(R1096&gt;0)*($R$6:$R$3326=0)))&gt;0,"SALONES UNIDOS",IF(SUMPRODUCT((W1096=$W$6:$W$3326)*(AH1096=$AH$6:$AH$3326)*((AN1096&lt;$AO$6:$AO$3326)*(AO1096&gt;$AN$6:$AN$3326))*(ROW($W$6:$W$3326)&lt;&gt;ROW(W1096)))&gt;0,"CRUZADO","Sin cruce")))</f>
        <v>Sin cruce</v>
      </c>
      <c r="AQ1096" s="97" t="str">
        <f t="shared" si="608"/>
        <v>IS1PRINCIPALD</v>
      </c>
      <c r="AR1096" s="97" t="str" cm="1">
        <f t="array" ref="AR1096">IF(AQ1096="","",IF(SUMPRODUCT((AQ1096=$AQ$6:$AQ$3326)*(AH1096=$AH$6:$AH$3326)*(AN1096=$AN$6:$AN$3326)*(AO1096=$AO$6:$AO$3326)*(ROW($AQ$6:$AQ$3326)&lt;&gt;ROW(AQ1096))*((R1096=0)*($R$6:$R$3326&gt;0)+(R1096&gt;0)*($R$6:$R$3326=0)))&gt;0,"SALONES UNIDOS",IF(SUMPRODUCT((AQ1096=$AQ$6:$AQ$3326)*(AH1096=$AH$6:$AH$3326)*((AN1096&lt;$AO$6:$AO$3326)*(AO1096&gt;$AN$6:$AN$3326))*(ROW($AQ$6:$AQ$3326)&lt;&gt;ROW(AQ1096)))&gt;0,"CRUZADO","Sin cruce")))</f>
        <v>Sin cruce</v>
      </c>
    </row>
    <row r="1097" spans="3:44" ht="15.6" customHeight="1" x14ac:dyDescent="0.2">
      <c r="C1097" s="12" t="s">
        <v>639</v>
      </c>
      <c r="D1097" s="94" t="s">
        <v>1279</v>
      </c>
      <c r="E1097" s="94">
        <v>20261</v>
      </c>
      <c r="F1097" s="135" t="s">
        <v>23</v>
      </c>
      <c r="G1097" s="135" t="s">
        <v>20</v>
      </c>
      <c r="H1097" s="135" t="s">
        <v>82</v>
      </c>
      <c r="I1097" s="135">
        <v>1</v>
      </c>
      <c r="J1097" s="135" t="s">
        <v>1043</v>
      </c>
      <c r="K1097" s="135" t="s">
        <v>1286</v>
      </c>
      <c r="L1097" s="136" t="s">
        <v>1209</v>
      </c>
      <c r="M1097" s="135" t="s">
        <v>658</v>
      </c>
      <c r="N1097" s="135" t="s">
        <v>644</v>
      </c>
      <c r="O1097" s="135" t="s">
        <v>512</v>
      </c>
      <c r="P1097" s="135">
        <v>0</v>
      </c>
      <c r="Q1097" s="135">
        <v>4</v>
      </c>
      <c r="R1097" s="135">
        <v>4</v>
      </c>
      <c r="S1097" s="135">
        <v>3</v>
      </c>
      <c r="T1097" s="107"/>
      <c r="U1097" s="12">
        <v>15</v>
      </c>
      <c r="V1097" s="24" t="str">
        <f>IF(W1097="","",IFERROR(INDEX(#REF!,MATCH(W1097,#REF!,0)),"NUEVO"))</f>
        <v>NUEVO</v>
      </c>
      <c r="W1097" s="9" t="s">
        <v>263</v>
      </c>
      <c r="X1097" s="49" t="s">
        <v>96</v>
      </c>
      <c r="Y1097" s="12" t="s">
        <v>740</v>
      </c>
      <c r="Z1097" s="94" t="s">
        <v>647</v>
      </c>
      <c r="AA1097" s="94"/>
      <c r="AB1097" s="94"/>
      <c r="AC1097" s="94"/>
      <c r="AD1097" s="94" t="s">
        <v>1159</v>
      </c>
      <c r="AE1097" s="94"/>
      <c r="AF1097" s="94" t="s">
        <v>740</v>
      </c>
      <c r="AG1097" s="24" t="str">
        <f t="shared" si="604"/>
        <v>P</v>
      </c>
      <c r="AH1097" s="94">
        <v>5</v>
      </c>
      <c r="AI1097" s="94">
        <v>8</v>
      </c>
      <c r="AJ1097" s="94">
        <v>30</v>
      </c>
      <c r="AK1097" s="94">
        <v>11</v>
      </c>
      <c r="AL1097" s="94">
        <v>50</v>
      </c>
      <c r="AM1097" s="24">
        <f t="shared" si="605"/>
        <v>4</v>
      </c>
      <c r="AN1097" s="97">
        <f t="shared" si="606"/>
        <v>0.35416666666666663</v>
      </c>
      <c r="AO1097" s="97">
        <f t="shared" si="607"/>
        <v>0.49305555555555552</v>
      </c>
      <c r="AP1097" s="24" t="str" cm="1">
        <f t="array" ref="AP1097">IF(W1097="","",IF(SUMPRODUCT((W1097=$W$6:$W$3326)*(AH1097=$AH$6:$AH$3326)*(AN1097=$AN$6:$AN$3326)*(AO1097=$AO$6:$AO$3326)*(ROW($W$6:$W$3326)&lt;&gt;ROW(W1097))*((R1097=0)*($R$6:$R$3326&gt;0)+(R1097&gt;0)*($R$6:$R$3326=0)))&gt;0,"SALONES UNIDOS",IF(SUMPRODUCT((W1097=$W$6:$W$3326)*(AH1097=$AH$6:$AH$3326)*((AN1097&lt;$AO$6:$AO$3326)*(AO1097&gt;$AN$6:$AN$3326))*(ROW($W$6:$W$3326)&lt;&gt;ROW(W1097)))&gt;0,"CRUZADO","Sin cruce")))</f>
        <v>Sin cruce</v>
      </c>
      <c r="AQ1097" s="97" t="str">
        <f t="shared" si="608"/>
        <v>IS1PRINCIPALD1</v>
      </c>
      <c r="AR1097" s="97" t="str" cm="1">
        <f t="array" ref="AR1097">IF(AQ1097="","",IF(SUMPRODUCT((AQ1097=$AQ$6:$AQ$3326)*(AH1097=$AH$6:$AH$3326)*(AN1097=$AN$6:$AN$3326)*(AO1097=$AO$6:$AO$3326)*(ROW($AQ$6:$AQ$3326)&lt;&gt;ROW(AQ1097))*((R1097=0)*($R$6:$R$3326&gt;0)+(R1097&gt;0)*($R$6:$R$3326=0)))&gt;0,"SALONES UNIDOS",IF(SUMPRODUCT((AQ1097=$AQ$6:$AQ$3326)*(AH1097=$AH$6:$AH$3326)*((AN1097&lt;$AO$6:$AO$3326)*(AO1097&gt;$AN$6:$AN$3326))*(ROW($AQ$6:$AQ$3326)&lt;&gt;ROW(AQ1097)))&gt;0,"CRUZADO","Sin cruce")))</f>
        <v>Sin cruce</v>
      </c>
    </row>
    <row r="1098" spans="3:44" ht="15.6" customHeight="1" x14ac:dyDescent="0.2">
      <c r="C1098" s="12" t="s">
        <v>639</v>
      </c>
      <c r="D1098" s="94" t="s">
        <v>1279</v>
      </c>
      <c r="E1098" s="94">
        <v>20261</v>
      </c>
      <c r="F1098" s="135" t="s">
        <v>23</v>
      </c>
      <c r="G1098" s="135" t="s">
        <v>20</v>
      </c>
      <c r="H1098" s="135" t="s">
        <v>82</v>
      </c>
      <c r="I1098" s="135">
        <v>1</v>
      </c>
      <c r="J1098" s="135" t="s">
        <v>1044</v>
      </c>
      <c r="K1098" s="135" t="s">
        <v>1286</v>
      </c>
      <c r="L1098" s="136" t="s">
        <v>1209</v>
      </c>
      <c r="M1098" s="135" t="s">
        <v>658</v>
      </c>
      <c r="N1098" s="135" t="s">
        <v>644</v>
      </c>
      <c r="O1098" s="135" t="s">
        <v>512</v>
      </c>
      <c r="P1098" s="135">
        <v>0</v>
      </c>
      <c r="Q1098" s="135">
        <v>4</v>
      </c>
      <c r="R1098" s="135">
        <v>4</v>
      </c>
      <c r="S1098" s="135">
        <v>3</v>
      </c>
      <c r="T1098" s="107"/>
      <c r="U1098" s="12">
        <v>15</v>
      </c>
      <c r="V1098" s="24" t="str">
        <f>IF(W1098="","",IFERROR(INDEX(#REF!,MATCH(W1098,#REF!,0)),"NUEVO"))</f>
        <v>NUEVO</v>
      </c>
      <c r="W1098" s="9" t="s">
        <v>263</v>
      </c>
      <c r="X1098" s="49" t="s">
        <v>96</v>
      </c>
      <c r="Y1098" s="12" t="s">
        <v>740</v>
      </c>
      <c r="Z1098" s="94" t="s">
        <v>647</v>
      </c>
      <c r="AA1098" s="94"/>
      <c r="AB1098" s="94"/>
      <c r="AC1098" s="94"/>
      <c r="AD1098" s="94" t="s">
        <v>1159</v>
      </c>
      <c r="AE1098" s="94"/>
      <c r="AF1098" s="94" t="s">
        <v>740</v>
      </c>
      <c r="AG1098" s="24" t="str">
        <f t="shared" si="604"/>
        <v>P</v>
      </c>
      <c r="AH1098" s="94">
        <v>5</v>
      </c>
      <c r="AI1098" s="94">
        <v>11</v>
      </c>
      <c r="AJ1098" s="94">
        <v>50</v>
      </c>
      <c r="AK1098" s="94">
        <v>15</v>
      </c>
      <c r="AL1098" s="94">
        <v>10</v>
      </c>
      <c r="AM1098" s="24">
        <f t="shared" si="605"/>
        <v>4</v>
      </c>
      <c r="AN1098" s="97">
        <f t="shared" si="606"/>
        <v>0.49305555555555552</v>
      </c>
      <c r="AO1098" s="97">
        <f t="shared" si="607"/>
        <v>0.63194444444444442</v>
      </c>
      <c r="AP1098" s="24" t="str" cm="1">
        <f t="array" ref="AP1098">IF(W1098="","",IF(SUMPRODUCT((W1098=$W$6:$W$3326)*(AH1098=$AH$6:$AH$3326)*(AN1098=$AN$6:$AN$3326)*(AO1098=$AO$6:$AO$3326)*(ROW($W$6:$W$3326)&lt;&gt;ROW(W1098))*((R1098=0)*($R$6:$R$3326&gt;0)+(R1098&gt;0)*($R$6:$R$3326=0)))&gt;0,"SALONES UNIDOS",IF(SUMPRODUCT((W1098=$W$6:$W$3326)*(AH1098=$AH$6:$AH$3326)*((AN1098&lt;$AO$6:$AO$3326)*(AO1098&gt;$AN$6:$AN$3326))*(ROW($W$6:$W$3326)&lt;&gt;ROW(W1098)))&gt;0,"CRUZADO","Sin cruce")))</f>
        <v>Sin cruce</v>
      </c>
      <c r="AQ1098" s="97" t="str">
        <f t="shared" si="608"/>
        <v>IS1PRINCIPALD2</v>
      </c>
      <c r="AR1098" s="97" t="str" cm="1">
        <f t="array" ref="AR1098">IF(AQ1098="","",IF(SUMPRODUCT((AQ1098=$AQ$6:$AQ$3326)*(AH1098=$AH$6:$AH$3326)*(AN1098=$AN$6:$AN$3326)*(AO1098=$AO$6:$AO$3326)*(ROW($AQ$6:$AQ$3326)&lt;&gt;ROW(AQ1098))*((R1098=0)*($R$6:$R$3326&gt;0)+(R1098&gt;0)*($R$6:$R$3326=0)))&gt;0,"SALONES UNIDOS",IF(SUMPRODUCT((AQ1098=$AQ$6:$AQ$3326)*(AH1098=$AH$6:$AH$3326)*((AN1098&lt;$AO$6:$AO$3326)*(AO1098&gt;$AN$6:$AN$3326))*(ROW($AQ$6:$AQ$3326)&lt;&gt;ROW(AQ1098)))&gt;0,"CRUZADO","Sin cruce")))</f>
        <v>Sin cruce</v>
      </c>
    </row>
    <row r="1099" spans="3:44" ht="15.6" customHeight="1" x14ac:dyDescent="0.2">
      <c r="C1099" s="12" t="s">
        <v>639</v>
      </c>
      <c r="D1099" s="94" t="s">
        <v>1279</v>
      </c>
      <c r="E1099" s="94">
        <v>20261</v>
      </c>
      <c r="F1099" s="12" t="s">
        <v>23</v>
      </c>
      <c r="G1099" s="12" t="s">
        <v>20</v>
      </c>
      <c r="H1099" s="12" t="s">
        <v>82</v>
      </c>
      <c r="I1099" s="12">
        <v>2</v>
      </c>
      <c r="J1099" s="12" t="s">
        <v>16</v>
      </c>
      <c r="K1099" s="95" t="s">
        <v>1287</v>
      </c>
      <c r="L1099" s="67" t="s">
        <v>1288</v>
      </c>
      <c r="M1099" s="94" t="s">
        <v>684</v>
      </c>
      <c r="N1099" s="94" t="s">
        <v>644</v>
      </c>
      <c r="O1099" s="12" t="s">
        <v>512</v>
      </c>
      <c r="P1099" s="94">
        <v>3</v>
      </c>
      <c r="Q1099" s="94">
        <v>2</v>
      </c>
      <c r="R1099" s="112">
        <v>5</v>
      </c>
      <c r="S1099" s="94">
        <v>4</v>
      </c>
      <c r="T1099" s="39"/>
      <c r="U1099" s="24">
        <v>20</v>
      </c>
      <c r="V1099" s="24" t="str">
        <f>IF(W1099="","",IFERROR(INDEX(#REF!,MATCH(W1099,#REF!,0)),"NUEVO"))</f>
        <v>NUEVO</v>
      </c>
      <c r="W1099" s="80" t="s">
        <v>213</v>
      </c>
      <c r="X1099" s="80" t="s">
        <v>96</v>
      </c>
      <c r="Y1099" s="94" t="s">
        <v>646</v>
      </c>
      <c r="Z1099" s="94" t="s">
        <v>647</v>
      </c>
      <c r="AA1099" s="94" t="s">
        <v>16</v>
      </c>
      <c r="AB1099" s="94" t="s">
        <v>1076</v>
      </c>
      <c r="AC1099" s="94"/>
      <c r="AD1099" s="94"/>
      <c r="AE1099" s="94"/>
      <c r="AF1099" s="94" t="s">
        <v>646</v>
      </c>
      <c r="AG1099" s="24" t="str">
        <f t="shared" si="603"/>
        <v>TP</v>
      </c>
      <c r="AH1099" s="94">
        <v>3</v>
      </c>
      <c r="AI1099" s="94">
        <v>18</v>
      </c>
      <c r="AJ1099" s="94">
        <v>30</v>
      </c>
      <c r="AK1099" s="94">
        <v>22</v>
      </c>
      <c r="AL1099" s="94">
        <v>40</v>
      </c>
      <c r="AM1099" s="24">
        <f t="shared" ref="AM1099:AM1178" si="609">IF(R1099=0,0,IF(AI1099="",R1099,IF(X1099="HIBRIDO VIRTUAL",0,((((AK1099/24)+(AL1099/1440))-((AI1099/24)+(AJ1099/1440)))*1440/50))))</f>
        <v>4.9999999999999982</v>
      </c>
      <c r="AN1099" s="97">
        <f t="shared" ref="AN1099:AN1178" si="610">AI1099/24+AJ1099/1440</f>
        <v>0.77083333333333337</v>
      </c>
      <c r="AO1099" s="97">
        <f t="shared" ref="AO1099:AO1178" si="611">AK1099/24+AL1099/1440</f>
        <v>0.94444444444444442</v>
      </c>
      <c r="AP1099" s="24" t="str" cm="1">
        <f t="array" ref="AP1099">IF(W1099="","",IF(SUMPRODUCT((W1099=$W$6:$W$3326)*(AH1099=$AH$6:$AH$3326)*(AN1099=$AN$6:$AN$3326)*(AO1099=$AO$6:$AO$3326)*(ROW($W$6:$W$3326)&lt;&gt;ROW(W1099))*((R1099=0)*($R$6:$R$3326&gt;0)+(R1099&gt;0)*($R$6:$R$3326=0)))&gt;0,"SALONES UNIDOS",IF(SUMPRODUCT((W1099=$W$6:$W$3326)*(AH1099=$AH$6:$AH$3326)*((AN1099&lt;$AO$6:$AO$3326)*(AO1099&gt;$AN$6:$AN$3326))*(ROW($W$6:$W$3326)&lt;&gt;ROW(W1099)))&gt;0,"CRUZADO","Sin cruce")))</f>
        <v>Sin cruce</v>
      </c>
      <c r="AQ1099" s="97" t="str">
        <f t="shared" si="597"/>
        <v>IS2PRINCIPALA</v>
      </c>
      <c r="AR1099" s="97" t="str" cm="1">
        <f t="array" ref="AR1099">IF(AQ1099="","",IF(SUMPRODUCT((AQ1099=$AQ$6:$AQ$3326)*(AH1099=$AH$6:$AH$3326)*(AN1099=$AN$6:$AN$3326)*(AO1099=$AO$6:$AO$3326)*(ROW($AQ$6:$AQ$3326)&lt;&gt;ROW(AQ1099))*((R1099=0)*($R$6:$R$3326&gt;0)+(R1099&gt;0)*($R$6:$R$3326=0)))&gt;0,"SALONES UNIDOS",IF(SUMPRODUCT((AQ1099=$AQ$6:$AQ$3326)*(AH1099=$AH$6:$AH$3326)*((AN1099&lt;$AO$6:$AO$3326)*(AO1099&gt;$AN$6:$AN$3326))*(ROW($AQ$6:$AQ$3326)&lt;&gt;ROW(AQ1099)))&gt;0,"CRUZADO","Sin cruce")))</f>
        <v>Sin cruce</v>
      </c>
    </row>
    <row r="1100" spans="3:44" ht="15.6" customHeight="1" x14ac:dyDescent="0.2">
      <c r="C1100" s="12" t="s">
        <v>639</v>
      </c>
      <c r="D1100" s="94" t="s">
        <v>1279</v>
      </c>
      <c r="E1100" s="94">
        <v>20261</v>
      </c>
      <c r="F1100" s="12" t="s">
        <v>23</v>
      </c>
      <c r="G1100" s="12" t="s">
        <v>20</v>
      </c>
      <c r="H1100" s="12" t="s">
        <v>82</v>
      </c>
      <c r="I1100" s="12">
        <v>2</v>
      </c>
      <c r="J1100" s="12" t="s">
        <v>16</v>
      </c>
      <c r="K1100" s="95" t="s">
        <v>1289</v>
      </c>
      <c r="L1100" s="67" t="s">
        <v>905</v>
      </c>
      <c r="M1100" s="94" t="s">
        <v>684</v>
      </c>
      <c r="N1100" s="94" t="s">
        <v>644</v>
      </c>
      <c r="O1100" s="12" t="s">
        <v>521</v>
      </c>
      <c r="P1100" s="94">
        <v>3</v>
      </c>
      <c r="Q1100" s="94">
        <v>2</v>
      </c>
      <c r="R1100" s="112">
        <v>5</v>
      </c>
      <c r="S1100" s="94">
        <v>4</v>
      </c>
      <c r="T1100" s="39"/>
      <c r="U1100" s="24">
        <v>20</v>
      </c>
      <c r="V1100" s="24" t="str">
        <f>IF(W1100="","",IFERROR(INDEX(#REF!,MATCH(W1100,#REF!,0)),"NUEVO"))</f>
        <v>NUEVO</v>
      </c>
      <c r="W1100" s="29" t="s">
        <v>215</v>
      </c>
      <c r="X1100" s="80" t="s">
        <v>95</v>
      </c>
      <c r="Y1100" s="94" t="s">
        <v>646</v>
      </c>
      <c r="Z1100" s="94" t="s">
        <v>647</v>
      </c>
      <c r="AA1100" s="150" t="s">
        <v>685</v>
      </c>
      <c r="AB1100" s="150" t="s">
        <v>685</v>
      </c>
      <c r="AC1100" s="150" t="s">
        <v>685</v>
      </c>
      <c r="AD1100" s="150" t="s">
        <v>685</v>
      </c>
      <c r="AE1100" s="150" t="s">
        <v>685</v>
      </c>
      <c r="AF1100" s="94" t="s">
        <v>646</v>
      </c>
      <c r="AG1100" s="24" t="str">
        <f t="shared" si="603"/>
        <v>TP</v>
      </c>
      <c r="AH1100" s="94">
        <v>4</v>
      </c>
      <c r="AI1100" s="94">
        <v>18</v>
      </c>
      <c r="AJ1100" s="94">
        <v>30</v>
      </c>
      <c r="AK1100" s="94">
        <v>22</v>
      </c>
      <c r="AL1100" s="94">
        <v>40</v>
      </c>
      <c r="AM1100" s="24">
        <f t="shared" si="609"/>
        <v>4.9999999999999982</v>
      </c>
      <c r="AN1100" s="97">
        <f t="shared" si="610"/>
        <v>0.77083333333333337</v>
      </c>
      <c r="AO1100" s="97">
        <f t="shared" si="611"/>
        <v>0.94444444444444442</v>
      </c>
      <c r="AP1100" s="24" t="str" cm="1">
        <f t="array" ref="AP1100">IF(W1100="","",IF(SUMPRODUCT((W1100=$W$6:$W$3326)*(AH1100=$AH$6:$AH$3326)*(AN1100=$AN$6:$AN$3326)*(AO1100=$AO$6:$AO$3326)*(ROW($W$6:$W$3326)&lt;&gt;ROW(W1100))*((R1100=0)*($R$6:$R$3326&gt;0)+(R1100&gt;0)*($R$6:$R$3326=0)))&gt;0,"SALONES UNIDOS",IF(SUMPRODUCT((W1100=$W$6:$W$3326)*(AH1100=$AH$6:$AH$3326)*((AN1100&lt;$AO$6:$AO$3326)*(AO1100&gt;$AN$6:$AN$3326))*(ROW($W$6:$W$3326)&lt;&gt;ROW(W1100)))&gt;0,"CRUZADO","Sin cruce")))</f>
        <v>Sin cruce</v>
      </c>
      <c r="AQ1100" s="97" t="str">
        <f t="shared" si="597"/>
        <v>IS2PRINCIPALA</v>
      </c>
      <c r="AR1100" s="97" t="str" cm="1">
        <f t="array" ref="AR1100">IF(AQ1100="","",IF(SUMPRODUCT((AQ1100=$AQ$6:$AQ$3326)*(AH1100=$AH$6:$AH$3326)*(AN1100=$AN$6:$AN$3326)*(AO1100=$AO$6:$AO$3326)*(ROW($AQ$6:$AQ$3326)&lt;&gt;ROW(AQ1100))*((R1100=0)*($R$6:$R$3326&gt;0)+(R1100&gt;0)*($R$6:$R$3326=0)))&gt;0,"SALONES UNIDOS",IF(SUMPRODUCT((AQ1100=$AQ$6:$AQ$3326)*(AH1100=$AH$6:$AH$3326)*((AN1100&lt;$AO$6:$AO$3326)*(AO1100&gt;$AN$6:$AN$3326))*(ROW($AQ$6:$AQ$3326)&lt;&gt;ROW(AQ1100)))&gt;0,"CRUZADO","Sin cruce")))</f>
        <v>Sin cruce</v>
      </c>
    </row>
    <row r="1101" spans="3:44" ht="15.6" customHeight="1" x14ac:dyDescent="0.2">
      <c r="C1101" s="12" t="s">
        <v>639</v>
      </c>
      <c r="D1101" s="94" t="s">
        <v>1279</v>
      </c>
      <c r="E1101" s="94">
        <v>20261</v>
      </c>
      <c r="F1101" s="12" t="s">
        <v>23</v>
      </c>
      <c r="G1101" s="12" t="s">
        <v>20</v>
      </c>
      <c r="H1101" s="12" t="s">
        <v>82</v>
      </c>
      <c r="I1101" s="12">
        <v>2</v>
      </c>
      <c r="J1101" s="12" t="s">
        <v>16</v>
      </c>
      <c r="K1101" s="95" t="s">
        <v>1290</v>
      </c>
      <c r="L1101" s="67" t="s">
        <v>764</v>
      </c>
      <c r="M1101" s="94" t="s">
        <v>684</v>
      </c>
      <c r="N1101" s="94" t="s">
        <v>644</v>
      </c>
      <c r="O1101" s="12" t="s">
        <v>512</v>
      </c>
      <c r="P1101" s="94">
        <v>2</v>
      </c>
      <c r="Q1101" s="94">
        <v>2</v>
      </c>
      <c r="R1101" s="112">
        <v>4</v>
      </c>
      <c r="S1101" s="94">
        <v>3</v>
      </c>
      <c r="T1101" s="39"/>
      <c r="U1101" s="24">
        <v>20</v>
      </c>
      <c r="V1101" s="24" t="str">
        <f>IF(W1101="","",IFERROR(INDEX(#REF!,MATCH(W1101,#REF!,0)),"NUEVO"))</f>
        <v>NUEVO</v>
      </c>
      <c r="W1101" s="29" t="s">
        <v>320</v>
      </c>
      <c r="X1101" s="80" t="s">
        <v>96</v>
      </c>
      <c r="Y1101" s="94" t="s">
        <v>646</v>
      </c>
      <c r="Z1101" s="94" t="s">
        <v>647</v>
      </c>
      <c r="AA1101" s="94" t="s">
        <v>16</v>
      </c>
      <c r="AB1101" s="94" t="s">
        <v>1076</v>
      </c>
      <c r="AC1101" s="94" t="s">
        <v>685</v>
      </c>
      <c r="AD1101" s="94" t="s">
        <v>685</v>
      </c>
      <c r="AE1101" s="94" t="s">
        <v>685</v>
      </c>
      <c r="AF1101" s="94" t="s">
        <v>646</v>
      </c>
      <c r="AG1101" s="24" t="str">
        <f t="shared" si="603"/>
        <v>TP</v>
      </c>
      <c r="AH1101" s="94">
        <v>5</v>
      </c>
      <c r="AI1101" s="94">
        <v>18</v>
      </c>
      <c r="AJ1101" s="94">
        <v>30</v>
      </c>
      <c r="AK1101" s="94">
        <v>21</v>
      </c>
      <c r="AL1101" s="94">
        <v>50</v>
      </c>
      <c r="AM1101" s="24">
        <f t="shared" si="609"/>
        <v>3.9999999999999987</v>
      </c>
      <c r="AN1101" s="97">
        <f t="shared" si="610"/>
        <v>0.77083333333333337</v>
      </c>
      <c r="AO1101" s="97">
        <f t="shared" si="611"/>
        <v>0.90972222222222221</v>
      </c>
      <c r="AP1101" s="24" t="str" cm="1">
        <f t="array" ref="AP1101">IF(W1101="","",IF(SUMPRODUCT((W1101=$W$6:$W$3326)*(AH1101=$AH$6:$AH$3326)*(AN1101=$AN$6:$AN$3326)*(AO1101=$AO$6:$AO$3326)*(ROW($W$6:$W$3326)&lt;&gt;ROW(W1101))*((R1101=0)*($R$6:$R$3326&gt;0)+(R1101&gt;0)*($R$6:$R$3326=0)))&gt;0,"SALONES UNIDOS",IF(SUMPRODUCT((W1101=$W$6:$W$3326)*(AH1101=$AH$6:$AH$3326)*((AN1101&lt;$AO$6:$AO$3326)*(AO1101&gt;$AN$6:$AN$3326))*(ROW($W$6:$W$3326)&lt;&gt;ROW(W1101)))&gt;0,"CRUZADO","Sin cruce")))</f>
        <v>Sin cruce</v>
      </c>
      <c r="AQ1101" s="97" t="str">
        <f t="shared" si="597"/>
        <v>IS2PRINCIPALA</v>
      </c>
      <c r="AR1101" s="97" t="str" cm="1">
        <f t="array" ref="AR1101">IF(AQ1101="","",IF(SUMPRODUCT((AQ1101=$AQ$6:$AQ$3326)*(AH1101=$AH$6:$AH$3326)*(AN1101=$AN$6:$AN$3326)*(AO1101=$AO$6:$AO$3326)*(ROW($AQ$6:$AQ$3326)&lt;&gt;ROW(AQ1101))*((R1101=0)*($R$6:$R$3326&gt;0)+(R1101&gt;0)*($R$6:$R$3326=0)))&gt;0,"SALONES UNIDOS",IF(SUMPRODUCT((AQ1101=$AQ$6:$AQ$3326)*(AH1101=$AH$6:$AH$3326)*((AN1101&lt;$AO$6:$AO$3326)*(AO1101&gt;$AN$6:$AN$3326))*(ROW($AQ$6:$AQ$3326)&lt;&gt;ROW(AQ1101)))&gt;0,"CRUZADO","Sin cruce")))</f>
        <v>Sin cruce</v>
      </c>
    </row>
    <row r="1102" spans="3:44" ht="15.6" customHeight="1" x14ac:dyDescent="0.2">
      <c r="C1102" s="12" t="s">
        <v>639</v>
      </c>
      <c r="D1102" s="94" t="s">
        <v>1279</v>
      </c>
      <c r="E1102" s="94">
        <v>20261</v>
      </c>
      <c r="F1102" s="12" t="s">
        <v>23</v>
      </c>
      <c r="G1102" s="12" t="s">
        <v>20</v>
      </c>
      <c r="H1102" s="12" t="s">
        <v>82</v>
      </c>
      <c r="I1102" s="12">
        <v>2</v>
      </c>
      <c r="J1102" s="12" t="s">
        <v>16</v>
      </c>
      <c r="K1102" s="95" t="s">
        <v>1291</v>
      </c>
      <c r="L1102" s="67" t="s">
        <v>704</v>
      </c>
      <c r="M1102" s="94" t="s">
        <v>684</v>
      </c>
      <c r="N1102" s="94" t="s">
        <v>644</v>
      </c>
      <c r="O1102" s="12" t="s">
        <v>512</v>
      </c>
      <c r="P1102" s="94">
        <v>2</v>
      </c>
      <c r="Q1102" s="94">
        <v>2</v>
      </c>
      <c r="R1102" s="112">
        <v>4</v>
      </c>
      <c r="S1102" s="94">
        <v>3</v>
      </c>
      <c r="T1102" s="39"/>
      <c r="U1102" s="24">
        <v>20</v>
      </c>
      <c r="V1102" s="24" t="str">
        <f>IF(W1102="","",IFERROR(INDEX(#REF!,MATCH(W1102,#REF!,0)),"NUEVO"))</f>
        <v>NUEVO</v>
      </c>
      <c r="W1102" s="80" t="s">
        <v>307</v>
      </c>
      <c r="X1102" s="80" t="s">
        <v>96</v>
      </c>
      <c r="Y1102" s="94" t="s">
        <v>646</v>
      </c>
      <c r="Z1102" s="94" t="s">
        <v>647</v>
      </c>
      <c r="AA1102" s="94" t="s">
        <v>26</v>
      </c>
      <c r="AB1102" s="94" t="s">
        <v>1144</v>
      </c>
      <c r="AC1102" s="94" t="s">
        <v>685</v>
      </c>
      <c r="AD1102" s="94" t="s">
        <v>685</v>
      </c>
      <c r="AE1102" s="94" t="s">
        <v>685</v>
      </c>
      <c r="AF1102" s="94" t="s">
        <v>646</v>
      </c>
      <c r="AG1102" s="24" t="str">
        <f t="shared" si="603"/>
        <v>TP</v>
      </c>
      <c r="AH1102" s="94">
        <v>6</v>
      </c>
      <c r="AI1102" s="94">
        <v>18</v>
      </c>
      <c r="AJ1102" s="94">
        <v>30</v>
      </c>
      <c r="AK1102" s="94">
        <v>21</v>
      </c>
      <c r="AL1102" s="94">
        <v>50</v>
      </c>
      <c r="AM1102" s="24">
        <f t="shared" si="609"/>
        <v>3.9999999999999987</v>
      </c>
      <c r="AN1102" s="97">
        <f t="shared" si="610"/>
        <v>0.77083333333333337</v>
      </c>
      <c r="AO1102" s="97">
        <f t="shared" si="611"/>
        <v>0.90972222222222221</v>
      </c>
      <c r="AP1102" s="24" t="str" cm="1">
        <f t="array" ref="AP1102">IF(W1102="","",IF(SUMPRODUCT((W1102=$W$6:$W$3326)*(AH1102=$AH$6:$AH$3326)*(AN1102=$AN$6:$AN$3326)*(AO1102=$AO$6:$AO$3326)*(ROW($W$6:$W$3326)&lt;&gt;ROW(W1102))*((R1102=0)*($R$6:$R$3326&gt;0)+(R1102&gt;0)*($R$6:$R$3326=0)))&gt;0,"SALONES UNIDOS",IF(SUMPRODUCT((W1102=$W$6:$W$3326)*(AH1102=$AH$6:$AH$3326)*((AN1102&lt;$AO$6:$AO$3326)*(AO1102&gt;$AN$6:$AN$3326))*(ROW($W$6:$W$3326)&lt;&gt;ROW(W1102)))&gt;0,"CRUZADO","Sin cruce")))</f>
        <v>Sin cruce</v>
      </c>
      <c r="AQ1102" s="97" t="str">
        <f t="shared" si="597"/>
        <v>IS2PRINCIPALA</v>
      </c>
      <c r="AR1102" s="97" t="str" cm="1">
        <f t="array" ref="AR1102">IF(AQ1102="","",IF(SUMPRODUCT((AQ1102=$AQ$6:$AQ$3326)*(AH1102=$AH$6:$AH$3326)*(AN1102=$AN$6:$AN$3326)*(AO1102=$AO$6:$AO$3326)*(ROW($AQ$6:$AQ$3326)&lt;&gt;ROW(AQ1102))*((R1102=0)*($R$6:$R$3326&gt;0)+(R1102&gt;0)*($R$6:$R$3326=0)))&gt;0,"SALONES UNIDOS",IF(SUMPRODUCT((AQ1102=$AQ$6:$AQ$3326)*(AH1102=$AH$6:$AH$3326)*((AN1102&lt;$AO$6:$AO$3326)*(AO1102&gt;$AN$6:$AN$3326))*(ROW($AQ$6:$AQ$3326)&lt;&gt;ROW(AQ1102)))&gt;0,"CRUZADO","Sin cruce")))</f>
        <v>Sin cruce</v>
      </c>
    </row>
    <row r="1103" spans="3:44" ht="15.6" customHeight="1" x14ac:dyDescent="0.2">
      <c r="C1103" s="12" t="s">
        <v>639</v>
      </c>
      <c r="D1103" s="94" t="s">
        <v>1279</v>
      </c>
      <c r="E1103" s="94">
        <v>20261</v>
      </c>
      <c r="F1103" s="12" t="s">
        <v>23</v>
      </c>
      <c r="G1103" s="12" t="s">
        <v>20</v>
      </c>
      <c r="H1103" s="12" t="s">
        <v>82</v>
      </c>
      <c r="I1103" s="12">
        <v>2</v>
      </c>
      <c r="J1103" s="12" t="s">
        <v>16</v>
      </c>
      <c r="K1103" s="95" t="s">
        <v>1292</v>
      </c>
      <c r="L1103" s="67" t="s">
        <v>909</v>
      </c>
      <c r="M1103" s="94" t="s">
        <v>760</v>
      </c>
      <c r="N1103" s="94" t="s">
        <v>644</v>
      </c>
      <c r="O1103" s="12" t="s">
        <v>512</v>
      </c>
      <c r="P1103" s="94">
        <v>3</v>
      </c>
      <c r="Q1103" s="94">
        <v>2</v>
      </c>
      <c r="R1103" s="112">
        <v>5</v>
      </c>
      <c r="S1103" s="94">
        <v>4</v>
      </c>
      <c r="T1103" s="39"/>
      <c r="U1103" s="24">
        <v>20</v>
      </c>
      <c r="V1103" s="24" t="str">
        <f>IF(W1103="","",IFERROR(INDEX(#REF!,MATCH(W1103,#REF!,0)),"NUEVO"))</f>
        <v>NUEVO</v>
      </c>
      <c r="W1103" s="9" t="s">
        <v>105</v>
      </c>
      <c r="X1103" s="80" t="s">
        <v>96</v>
      </c>
      <c r="Y1103" s="94" t="s">
        <v>646</v>
      </c>
      <c r="Z1103" s="94" t="s">
        <v>647</v>
      </c>
      <c r="AA1103" s="94" t="s">
        <v>26</v>
      </c>
      <c r="AB1103" s="94" t="s">
        <v>1199</v>
      </c>
      <c r="AC1103" s="94" t="s">
        <v>685</v>
      </c>
      <c r="AD1103" s="94" t="s">
        <v>685</v>
      </c>
      <c r="AE1103" s="94" t="s">
        <v>685</v>
      </c>
      <c r="AF1103" s="94" t="s">
        <v>646</v>
      </c>
      <c r="AG1103" s="24" t="str">
        <f>IF(AND(P1103&gt;0,Q1103&gt;0),"TP",IF(AND(P1103&gt;0,Q1103=0),"T","P"))</f>
        <v>TP</v>
      </c>
      <c r="AH1103" s="94">
        <v>2</v>
      </c>
      <c r="AI1103" s="94">
        <v>18</v>
      </c>
      <c r="AJ1103" s="94">
        <v>30</v>
      </c>
      <c r="AK1103" s="94">
        <v>22</v>
      </c>
      <c r="AL1103" s="94">
        <v>40</v>
      </c>
      <c r="AM1103" s="24">
        <f>IF(R1103=0,0,IF(AI1103="",R1103,IF(X1103="HIBRIDO VIRTUAL",0,((((AK1103/24)+(AL1103/1440))-((AI1103/24)+(AJ1103/1440)))*1440/50))))</f>
        <v>4.9999999999999982</v>
      </c>
      <c r="AN1103" s="97">
        <f>AI1103/24+AJ1103/1440</f>
        <v>0.77083333333333337</v>
      </c>
      <c r="AO1103" s="97">
        <f>AK1103/24+AL1103/1440</f>
        <v>0.94444444444444442</v>
      </c>
      <c r="AP1103" s="24" t="str" cm="1">
        <f t="array" ref="AP1103">IF(W1103="","",IF(SUMPRODUCT((W1103=$W$6:$W$3326)*(AH1103=$AH$6:$AH$3326)*(AN1103=$AN$6:$AN$3326)*(AO1103=$AO$6:$AO$3326)*(ROW($W$6:$W$3326)&lt;&gt;ROW(W1103))*((R1103=0)*($R$6:$R$3326&gt;0)+(R1103&gt;0)*($R$6:$R$3326=0)))&gt;0,"SALONES UNIDOS",IF(SUMPRODUCT((W1103=$W$6:$W$3326)*(AH1103=$AH$6:$AH$3326)*((AN1103&lt;$AO$6:$AO$3326)*(AO1103&gt;$AN$6:$AN$3326))*(ROW($W$6:$W$3326)&lt;&gt;ROW(W1103)))&gt;0,"CRUZADO","Sin cruce")))</f>
        <v>Sin cruce</v>
      </c>
      <c r="AQ1103" s="97" t="str">
        <f>TRIM(CONCATENATE(H1103,I1103,F1103,J1103))</f>
        <v>IS2PRINCIPALA</v>
      </c>
      <c r="AR1103" s="97" t="str" cm="1">
        <f t="array" ref="AR1103">IF(AQ1103="","",IF(SUMPRODUCT((AQ1103=$AQ$6:$AQ$3326)*(AH1103=$AH$6:$AH$3326)*(AN1103=$AN$6:$AN$3326)*(AO1103=$AO$6:$AO$3326)*(ROW($AQ$6:$AQ$3326)&lt;&gt;ROW(AQ1103))*((R1103=0)*($R$6:$R$3326&gt;0)+(R1103&gt;0)*($R$6:$R$3326=0)))&gt;0,"SALONES UNIDOS",IF(SUMPRODUCT((AQ1103=$AQ$6:$AQ$3326)*(AH1103=$AH$6:$AH$3326)*((AN1103&lt;$AO$6:$AO$3326)*(AO1103&gt;$AN$6:$AN$3326))*(ROW($AQ$6:$AQ$3326)&lt;&gt;ROW(AQ1103)))&gt;0,"CRUZADO","Sin cruce")))</f>
        <v>Sin cruce</v>
      </c>
    </row>
    <row r="1104" spans="3:44" ht="15.6" customHeight="1" x14ac:dyDescent="0.2">
      <c r="C1104" s="12" t="s">
        <v>639</v>
      </c>
      <c r="D1104" s="94" t="s">
        <v>1279</v>
      </c>
      <c r="E1104" s="94">
        <v>20261</v>
      </c>
      <c r="F1104" s="12" t="s">
        <v>23</v>
      </c>
      <c r="G1104" s="12" t="s">
        <v>20</v>
      </c>
      <c r="H1104" s="12" t="s">
        <v>82</v>
      </c>
      <c r="I1104" s="12">
        <v>2</v>
      </c>
      <c r="J1104" s="12" t="s">
        <v>16</v>
      </c>
      <c r="K1104" s="95" t="s">
        <v>1293</v>
      </c>
      <c r="L1104" s="67" t="s">
        <v>972</v>
      </c>
      <c r="M1104" s="94" t="s">
        <v>658</v>
      </c>
      <c r="N1104" s="94" t="s">
        <v>644</v>
      </c>
      <c r="O1104" s="12" t="s">
        <v>512</v>
      </c>
      <c r="P1104" s="94">
        <v>2</v>
      </c>
      <c r="Q1104" s="94">
        <v>0</v>
      </c>
      <c r="R1104" s="112">
        <v>2</v>
      </c>
      <c r="S1104" s="94">
        <v>3</v>
      </c>
      <c r="T1104" s="39"/>
      <c r="U1104" s="24">
        <v>20</v>
      </c>
      <c r="V1104" s="24" t="str">
        <f>IF(W1104="","",IFERROR(INDEX(#REF!,MATCH(W1104,#REF!,0)),"NUEVO"))</f>
        <v>NUEVO</v>
      </c>
      <c r="W1104" s="80" t="s">
        <v>253</v>
      </c>
      <c r="X1104" s="80" t="s">
        <v>96</v>
      </c>
      <c r="Y1104" s="94" t="s">
        <v>646</v>
      </c>
      <c r="Z1104" s="94" t="s">
        <v>647</v>
      </c>
      <c r="AA1104" s="94" t="s">
        <v>26</v>
      </c>
      <c r="AB1104" s="94" t="s">
        <v>1064</v>
      </c>
      <c r="AC1104" s="94" t="s">
        <v>685</v>
      </c>
      <c r="AD1104" s="94"/>
      <c r="AE1104" s="94" t="s">
        <v>685</v>
      </c>
      <c r="AF1104" s="94" t="s">
        <v>646</v>
      </c>
      <c r="AG1104" s="24" t="str">
        <f t="shared" si="603"/>
        <v>T</v>
      </c>
      <c r="AH1104" s="94">
        <v>1</v>
      </c>
      <c r="AI1104" s="94">
        <v>18</v>
      </c>
      <c r="AJ1104" s="94">
        <v>30</v>
      </c>
      <c r="AK1104" s="94">
        <v>20</v>
      </c>
      <c r="AL1104" s="94">
        <v>10</v>
      </c>
      <c r="AM1104" s="24">
        <f t="shared" si="609"/>
        <v>1.9999999999999993</v>
      </c>
      <c r="AN1104" s="97">
        <f t="shared" si="610"/>
        <v>0.77083333333333337</v>
      </c>
      <c r="AO1104" s="97">
        <f t="shared" si="611"/>
        <v>0.84027777777777779</v>
      </c>
      <c r="AP1104" s="24" t="str" cm="1">
        <f t="array" ref="AP1104">IF(W1104="","",IF(SUMPRODUCT((W1104=$W$6:$W$3326)*(AH1104=$AH$6:$AH$3326)*(AN1104=$AN$6:$AN$3326)*(AO1104=$AO$6:$AO$3326)*(ROW($W$6:$W$3326)&lt;&gt;ROW(W1104))*((R1104=0)*($R$6:$R$3326&gt;0)+(R1104&gt;0)*($R$6:$R$3326=0)))&gt;0,"SALONES UNIDOS",IF(SUMPRODUCT((W1104=$W$6:$W$3326)*(AH1104=$AH$6:$AH$3326)*((AN1104&lt;$AO$6:$AO$3326)*(AO1104&gt;$AN$6:$AN$3326))*(ROW($W$6:$W$3326)&lt;&gt;ROW(W1104)))&gt;0,"CRUZADO","Sin cruce")))</f>
        <v>Sin cruce</v>
      </c>
      <c r="AQ1104" s="97" t="str">
        <f t="shared" si="597"/>
        <v>IS2PRINCIPALA</v>
      </c>
      <c r="AR1104" s="97" t="str" cm="1">
        <f t="array" ref="AR1104">IF(AQ1104="","",IF(SUMPRODUCT((AQ1104=$AQ$6:$AQ$3326)*(AH1104=$AH$6:$AH$3326)*(AN1104=$AN$6:$AN$3326)*(AO1104=$AO$6:$AO$3326)*(ROW($AQ$6:$AQ$3326)&lt;&gt;ROW(AQ1104))*((R1104=0)*($R$6:$R$3326&gt;0)+(R1104&gt;0)*($R$6:$R$3326=0)))&gt;0,"SALONES UNIDOS",IF(SUMPRODUCT((AQ1104=$AQ$6:$AQ$3326)*(AH1104=$AH$6:$AH$3326)*((AN1104&lt;$AO$6:$AO$3326)*(AO1104&gt;$AN$6:$AN$3326))*(ROW($AQ$6:$AQ$3326)&lt;&gt;ROW(AQ1104)))&gt;0,"CRUZADO","Sin cruce")))</f>
        <v>Sin cruce</v>
      </c>
    </row>
    <row r="1105" spans="3:44" ht="15.6" customHeight="1" x14ac:dyDescent="0.2">
      <c r="C1105" s="12" t="s">
        <v>639</v>
      </c>
      <c r="D1105" s="94" t="s">
        <v>1279</v>
      </c>
      <c r="E1105" s="94">
        <v>20261</v>
      </c>
      <c r="F1105" s="12" t="s">
        <v>23</v>
      </c>
      <c r="G1105" s="12" t="s">
        <v>20</v>
      </c>
      <c r="H1105" s="12" t="s">
        <v>82</v>
      </c>
      <c r="I1105" s="12">
        <v>2</v>
      </c>
      <c r="J1105" s="12" t="s">
        <v>16</v>
      </c>
      <c r="K1105" s="95" t="s">
        <v>1293</v>
      </c>
      <c r="L1105" s="67" t="s">
        <v>972</v>
      </c>
      <c r="M1105" s="94" t="s">
        <v>658</v>
      </c>
      <c r="N1105" s="94" t="s">
        <v>644</v>
      </c>
      <c r="O1105" s="12" t="s">
        <v>512</v>
      </c>
      <c r="P1105" s="94">
        <v>0</v>
      </c>
      <c r="Q1105" s="94">
        <v>2</v>
      </c>
      <c r="R1105" s="112">
        <v>2</v>
      </c>
      <c r="S1105" s="94">
        <v>3</v>
      </c>
      <c r="T1105" s="39"/>
      <c r="U1105" s="24">
        <v>20</v>
      </c>
      <c r="V1105" s="24" t="str">
        <f>IF(W1105="","",IFERROR(INDEX(#REF!,MATCH(W1105,#REF!,0)),"NUEVO"))</f>
        <v>NUEVO</v>
      </c>
      <c r="W1105" s="80" t="s">
        <v>253</v>
      </c>
      <c r="X1105" s="80" t="s">
        <v>96</v>
      </c>
      <c r="Y1105" s="94" t="s">
        <v>646</v>
      </c>
      <c r="Z1105" s="94" t="s">
        <v>647</v>
      </c>
      <c r="AA1105" s="94" t="s">
        <v>685</v>
      </c>
      <c r="AB1105" s="94" t="s">
        <v>685</v>
      </c>
      <c r="AC1105" s="94" t="s">
        <v>685</v>
      </c>
      <c r="AD1105" s="24" t="s">
        <v>1151</v>
      </c>
      <c r="AE1105" s="94" t="s">
        <v>685</v>
      </c>
      <c r="AF1105" s="94" t="s">
        <v>646</v>
      </c>
      <c r="AG1105" s="24" t="str">
        <f t="shared" si="603"/>
        <v>P</v>
      </c>
      <c r="AH1105" s="94">
        <v>1</v>
      </c>
      <c r="AI1105" s="94">
        <v>20</v>
      </c>
      <c r="AJ1105" s="94">
        <v>10</v>
      </c>
      <c r="AK1105" s="94">
        <v>21</v>
      </c>
      <c r="AL1105" s="94">
        <v>50</v>
      </c>
      <c r="AM1105" s="24">
        <f t="shared" si="609"/>
        <v>1.9999999999999993</v>
      </c>
      <c r="AN1105" s="97">
        <f t="shared" si="610"/>
        <v>0.84027777777777779</v>
      </c>
      <c r="AO1105" s="97">
        <f t="shared" si="611"/>
        <v>0.90972222222222221</v>
      </c>
      <c r="AP1105" s="24" t="str" cm="1">
        <f t="array" ref="AP1105">IF(W1105="","",IF(SUMPRODUCT((W1105=$W$6:$W$3326)*(AH1105=$AH$6:$AH$3326)*(AN1105=$AN$6:$AN$3326)*(AO1105=$AO$6:$AO$3326)*(ROW($W$6:$W$3326)&lt;&gt;ROW(W1105))*((R1105=0)*($R$6:$R$3326&gt;0)+(R1105&gt;0)*($R$6:$R$3326=0)))&gt;0,"SALONES UNIDOS",IF(SUMPRODUCT((W1105=$W$6:$W$3326)*(AH1105=$AH$6:$AH$3326)*((AN1105&lt;$AO$6:$AO$3326)*(AO1105&gt;$AN$6:$AN$3326))*(ROW($W$6:$W$3326)&lt;&gt;ROW(W1105)))&gt;0,"CRUZADO","Sin cruce")))</f>
        <v>Sin cruce</v>
      </c>
      <c r="AQ1105" s="97" t="str">
        <f t="shared" si="597"/>
        <v>IS2PRINCIPALA</v>
      </c>
      <c r="AR1105" s="97" t="str" cm="1">
        <f t="array" ref="AR1105">IF(AQ1105="","",IF(SUMPRODUCT((AQ1105=$AQ$6:$AQ$3326)*(AH1105=$AH$6:$AH$3326)*(AN1105=$AN$6:$AN$3326)*(AO1105=$AO$6:$AO$3326)*(ROW($AQ$6:$AQ$3326)&lt;&gt;ROW(AQ1105))*((R1105=0)*($R$6:$R$3326&gt;0)+(R1105&gt;0)*($R$6:$R$3326=0)))&gt;0,"SALONES UNIDOS",IF(SUMPRODUCT((AQ1105=$AQ$6:$AQ$3326)*(AH1105=$AH$6:$AH$3326)*((AN1105&lt;$AO$6:$AO$3326)*(AO1105&gt;$AN$6:$AN$3326))*(ROW($AQ$6:$AQ$3326)&lt;&gt;ROW(AQ1105)))&gt;0,"CRUZADO","Sin cruce")))</f>
        <v>Sin cruce</v>
      </c>
    </row>
    <row r="1106" spans="3:44" ht="15.6" hidden="1" customHeight="1" x14ac:dyDescent="0.2">
      <c r="C1106" s="12" t="s">
        <v>639</v>
      </c>
      <c r="D1106" s="94" t="s">
        <v>1279</v>
      </c>
      <c r="E1106" s="94">
        <v>20261</v>
      </c>
      <c r="F1106" s="12" t="s">
        <v>23</v>
      </c>
      <c r="G1106" s="12" t="s">
        <v>20</v>
      </c>
      <c r="H1106" s="12" t="s">
        <v>82</v>
      </c>
      <c r="I1106" s="12">
        <v>3</v>
      </c>
      <c r="J1106" s="12" t="s">
        <v>16</v>
      </c>
      <c r="K1106" s="95" t="s">
        <v>1294</v>
      </c>
      <c r="L1106" s="67" t="s">
        <v>921</v>
      </c>
      <c r="M1106" s="94" t="s">
        <v>658</v>
      </c>
      <c r="N1106" s="94" t="s">
        <v>644</v>
      </c>
      <c r="O1106" s="12" t="s">
        <v>512</v>
      </c>
      <c r="P1106" s="94">
        <v>3</v>
      </c>
      <c r="Q1106" s="94">
        <v>0</v>
      </c>
      <c r="R1106" s="112">
        <v>3</v>
      </c>
      <c r="S1106" s="94">
        <v>4</v>
      </c>
      <c r="T1106" s="39"/>
      <c r="U1106" s="94">
        <v>40</v>
      </c>
      <c r="V1106" s="24" t="str">
        <f>IF(W1106="","",IFERROR(INDEX(#REF!,MATCH(W1106,#REF!,0)),"NUEVO"))</f>
        <v>NUEVO</v>
      </c>
      <c r="W1106" s="148" t="s">
        <v>113</v>
      </c>
      <c r="X1106" s="49" t="s">
        <v>96</v>
      </c>
      <c r="Y1106" s="94" t="s">
        <v>740</v>
      </c>
      <c r="Z1106" s="94" t="s">
        <v>647</v>
      </c>
      <c r="AA1106" s="94" t="s">
        <v>41</v>
      </c>
      <c r="AB1106" s="94" t="s">
        <v>1202</v>
      </c>
      <c r="AC1106" s="94"/>
      <c r="AD1106" s="94"/>
      <c r="AE1106" s="94"/>
      <c r="AF1106" s="94" t="s">
        <v>802</v>
      </c>
      <c r="AG1106" s="24" t="str">
        <f t="shared" si="603"/>
        <v>T</v>
      </c>
      <c r="AH1106" s="94">
        <v>1</v>
      </c>
      <c r="AI1106" s="94">
        <v>11</v>
      </c>
      <c r="AJ1106" s="94">
        <v>0</v>
      </c>
      <c r="AK1106" s="94">
        <v>13</v>
      </c>
      <c r="AL1106" s="94">
        <v>30</v>
      </c>
      <c r="AM1106" s="24">
        <f t="shared" si="609"/>
        <v>3.0000000000000004</v>
      </c>
      <c r="AN1106" s="97">
        <f t="shared" si="610"/>
        <v>0.45833333333333331</v>
      </c>
      <c r="AO1106" s="97">
        <f t="shared" si="611"/>
        <v>0.5625</v>
      </c>
      <c r="AP1106" s="24" t="str" cm="1">
        <f t="array" ref="AP1106">IF(W1106="","",IF(SUMPRODUCT((W1106=$W$6:$W$3326)*(AH1106=$AH$6:$AH$3326)*(AN1106=$AN$6:$AN$3326)*(AO1106=$AO$6:$AO$3326)*(ROW($W$6:$W$3326)&lt;&gt;ROW(W1106))*((R1106=0)*($R$6:$R$3326&gt;0)+(R1106&gt;0)*($R$6:$R$3326=0)))&gt;0,"SALONES UNIDOS",IF(SUMPRODUCT((W1106=$W$6:$W$3326)*(AH1106=$AH$6:$AH$3326)*((AN1106&lt;$AO$6:$AO$3326)*(AO1106&gt;$AN$6:$AN$3326))*(ROW($W$6:$W$3326)&lt;&gt;ROW(W1106)))&gt;0,"CRUZADO","Sin cruce")))</f>
        <v>Sin cruce</v>
      </c>
      <c r="AQ1106" s="97" t="str">
        <f t="shared" si="597"/>
        <v>IS3PRINCIPALA</v>
      </c>
      <c r="AR1106" s="97" t="str" cm="1">
        <f t="array" ref="AR1106">IF(AQ1106="","",IF(SUMPRODUCT((AQ1106=$AQ$6:$AQ$3326)*(AH1106=$AH$6:$AH$3326)*(AN1106=$AN$6:$AN$3326)*(AO1106=$AO$6:$AO$3326)*(ROW($AQ$6:$AQ$3326)&lt;&gt;ROW(AQ1106))*((R1106=0)*($R$6:$R$3326&gt;0)+(R1106&gt;0)*($R$6:$R$3326=0)))&gt;0,"SALONES UNIDOS",IF(SUMPRODUCT((AQ1106=$AQ$6:$AQ$3326)*(AH1106=$AH$6:$AH$3326)*((AN1106&lt;$AO$6:$AO$3326)*(AO1106&gt;$AN$6:$AN$3326))*(ROW($AQ$6:$AQ$3326)&lt;&gt;ROW(AQ1106)))&gt;0,"CRUZADO","Sin cruce")))</f>
        <v>Sin cruce</v>
      </c>
    </row>
    <row r="1107" spans="3:44" ht="15.6" hidden="1" customHeight="1" x14ac:dyDescent="0.2">
      <c r="C1107" s="12" t="s">
        <v>639</v>
      </c>
      <c r="D1107" s="94" t="s">
        <v>1279</v>
      </c>
      <c r="E1107" s="94">
        <v>20261</v>
      </c>
      <c r="F1107" s="12" t="s">
        <v>23</v>
      </c>
      <c r="G1107" s="12" t="s">
        <v>20</v>
      </c>
      <c r="H1107" s="12" t="s">
        <v>82</v>
      </c>
      <c r="I1107" s="12">
        <v>3</v>
      </c>
      <c r="J1107" s="12" t="s">
        <v>16</v>
      </c>
      <c r="K1107" s="95" t="s">
        <v>1294</v>
      </c>
      <c r="L1107" s="67" t="s">
        <v>921</v>
      </c>
      <c r="M1107" s="94" t="s">
        <v>658</v>
      </c>
      <c r="N1107" s="94" t="s">
        <v>644</v>
      </c>
      <c r="O1107" s="12" t="s">
        <v>512</v>
      </c>
      <c r="P1107" s="94">
        <v>0</v>
      </c>
      <c r="Q1107" s="94">
        <v>2</v>
      </c>
      <c r="R1107" s="112">
        <v>2</v>
      </c>
      <c r="S1107" s="94">
        <v>4</v>
      </c>
      <c r="T1107" s="39"/>
      <c r="U1107" s="94">
        <v>40</v>
      </c>
      <c r="V1107" s="24" t="str">
        <f>IF(W1107="","",IFERROR(INDEX(#REF!,MATCH(W1107,#REF!,0)),"NUEVO"))</f>
        <v>NUEVO</v>
      </c>
      <c r="W1107" s="148" t="s">
        <v>113</v>
      </c>
      <c r="X1107" s="49" t="s">
        <v>96</v>
      </c>
      <c r="Y1107" s="94" t="s">
        <v>740</v>
      </c>
      <c r="Z1107" s="94" t="s">
        <v>647</v>
      </c>
      <c r="AA1107" s="94" t="s">
        <v>41</v>
      </c>
      <c r="AB1107" s="94" t="s">
        <v>1202</v>
      </c>
      <c r="AC1107" s="94"/>
      <c r="AD1107" s="94"/>
      <c r="AE1107" s="94"/>
      <c r="AF1107" s="94" t="s">
        <v>802</v>
      </c>
      <c r="AG1107" s="24" t="str">
        <f t="shared" si="603"/>
        <v>P</v>
      </c>
      <c r="AH1107" s="94">
        <v>3</v>
      </c>
      <c r="AI1107" s="94">
        <v>12</v>
      </c>
      <c r="AJ1107" s="94">
        <v>40</v>
      </c>
      <c r="AK1107" s="94">
        <v>14</v>
      </c>
      <c r="AL1107" s="94">
        <v>20</v>
      </c>
      <c r="AM1107" s="24">
        <f t="shared" si="609"/>
        <v>1.9999999999999993</v>
      </c>
      <c r="AN1107" s="97">
        <f t="shared" si="610"/>
        <v>0.52777777777777779</v>
      </c>
      <c r="AO1107" s="97">
        <f t="shared" si="611"/>
        <v>0.59722222222222221</v>
      </c>
      <c r="AP1107" s="24" t="str" cm="1">
        <f t="array" ref="AP1107">IF(W1107="","",IF(SUMPRODUCT((W1107=$W$6:$W$3326)*(AH1107=$AH$6:$AH$3326)*(AN1107=$AN$6:$AN$3326)*(AO1107=$AO$6:$AO$3326)*(ROW($W$6:$W$3326)&lt;&gt;ROW(W1107))*((R1107=0)*($R$6:$R$3326&gt;0)+(R1107&gt;0)*($R$6:$R$3326=0)))&gt;0,"SALONES UNIDOS",IF(SUMPRODUCT((W1107=$W$6:$W$3326)*(AH1107=$AH$6:$AH$3326)*((AN1107&lt;$AO$6:$AO$3326)*(AO1107&gt;$AN$6:$AN$3326))*(ROW($W$6:$W$3326)&lt;&gt;ROW(W1107)))&gt;0,"CRUZADO","Sin cruce")))</f>
        <v>Sin cruce</v>
      </c>
      <c r="AQ1107" s="97" t="str">
        <f t="shared" si="597"/>
        <v>IS3PRINCIPALA</v>
      </c>
      <c r="AR1107" s="97" t="str" cm="1">
        <f t="array" ref="AR1107">IF(AQ1107="","",IF(SUMPRODUCT((AQ1107=$AQ$6:$AQ$3326)*(AH1107=$AH$6:$AH$3326)*(AN1107=$AN$6:$AN$3326)*(AO1107=$AO$6:$AO$3326)*(ROW($AQ$6:$AQ$3326)&lt;&gt;ROW(AQ1107))*((R1107=0)*($R$6:$R$3326&gt;0)+(R1107&gt;0)*($R$6:$R$3326=0)))&gt;0,"SALONES UNIDOS",IF(SUMPRODUCT((AQ1107=$AQ$6:$AQ$3326)*(AH1107=$AH$6:$AH$3326)*((AN1107&lt;$AO$6:$AO$3326)*(AO1107&gt;$AN$6:$AN$3326))*(ROW($AQ$6:$AQ$3326)&lt;&gt;ROW(AQ1107)))&gt;0,"CRUZADO","Sin cruce")))</f>
        <v>Sin cruce</v>
      </c>
    </row>
    <row r="1108" spans="3:44" ht="15.6" hidden="1" customHeight="1" x14ac:dyDescent="0.2">
      <c r="C1108" s="12" t="s">
        <v>639</v>
      </c>
      <c r="D1108" s="94" t="s">
        <v>1279</v>
      </c>
      <c r="E1108" s="94">
        <v>20261</v>
      </c>
      <c r="F1108" s="12" t="s">
        <v>23</v>
      </c>
      <c r="G1108" s="12" t="s">
        <v>20</v>
      </c>
      <c r="H1108" s="12" t="s">
        <v>82</v>
      </c>
      <c r="I1108" s="12">
        <v>3</v>
      </c>
      <c r="J1108" s="12" t="s">
        <v>16</v>
      </c>
      <c r="K1108" s="95" t="s">
        <v>1295</v>
      </c>
      <c r="L1108" s="67" t="s">
        <v>1161</v>
      </c>
      <c r="M1108" s="94" t="s">
        <v>658</v>
      </c>
      <c r="N1108" s="94" t="s">
        <v>644</v>
      </c>
      <c r="O1108" s="12" t="s">
        <v>512</v>
      </c>
      <c r="P1108" s="94">
        <v>2</v>
      </c>
      <c r="Q1108" s="94">
        <v>0</v>
      </c>
      <c r="R1108" s="112">
        <v>2</v>
      </c>
      <c r="S1108" s="94">
        <v>3</v>
      </c>
      <c r="T1108" s="39"/>
      <c r="U1108" s="94">
        <v>40</v>
      </c>
      <c r="V1108" s="24" t="str">
        <f>IF(W1108="","",IFERROR(INDEX(#REF!,MATCH(W1108,#REF!,0)),"NUEVO"))</f>
        <v>NUEVO</v>
      </c>
      <c r="W1108" s="96" t="s">
        <v>352</v>
      </c>
      <c r="X1108" s="49" t="s">
        <v>96</v>
      </c>
      <c r="Y1108" s="94" t="s">
        <v>802</v>
      </c>
      <c r="Z1108" s="94" t="s">
        <v>647</v>
      </c>
      <c r="AA1108" s="94" t="s">
        <v>41</v>
      </c>
      <c r="AB1108" s="94" t="s">
        <v>1202</v>
      </c>
      <c r="AC1108" s="94"/>
      <c r="AD1108" s="94"/>
      <c r="AE1108" s="94"/>
      <c r="AF1108" s="94" t="s">
        <v>802</v>
      </c>
      <c r="AG1108" s="24" t="str">
        <f t="shared" si="603"/>
        <v>T</v>
      </c>
      <c r="AH1108" s="94">
        <v>3</v>
      </c>
      <c r="AI1108" s="94">
        <v>7</v>
      </c>
      <c r="AJ1108" s="94">
        <v>40</v>
      </c>
      <c r="AK1108" s="94">
        <v>9</v>
      </c>
      <c r="AL1108" s="94">
        <v>20</v>
      </c>
      <c r="AM1108" s="24">
        <f t="shared" si="609"/>
        <v>1.9999999999999993</v>
      </c>
      <c r="AN1108" s="97">
        <f t="shared" si="610"/>
        <v>0.31944444444444448</v>
      </c>
      <c r="AO1108" s="97">
        <f t="shared" si="611"/>
        <v>0.3888888888888889</v>
      </c>
      <c r="AP1108" s="24" t="str" cm="1">
        <f t="array" ref="AP1108">IF(W1108="","",IF(SUMPRODUCT((W1108=$W$6:$W$3326)*(AH1108=$AH$6:$AH$3326)*(AN1108=$AN$6:$AN$3326)*(AO1108=$AO$6:$AO$3326)*(ROW($W$6:$W$3326)&lt;&gt;ROW(W1108))*((R1108=0)*($R$6:$R$3326&gt;0)+(R1108&gt;0)*($R$6:$R$3326=0)))&gt;0,"SALONES UNIDOS",IF(SUMPRODUCT((W1108=$W$6:$W$3326)*(AH1108=$AH$6:$AH$3326)*((AN1108&lt;$AO$6:$AO$3326)*(AO1108&gt;$AN$6:$AN$3326))*(ROW($W$6:$W$3326)&lt;&gt;ROW(W1108)))&gt;0,"CRUZADO","Sin cruce")))</f>
        <v>Sin cruce</v>
      </c>
      <c r="AQ1108" s="97" t="str">
        <f t="shared" si="597"/>
        <v>IS3PRINCIPALA</v>
      </c>
      <c r="AR1108" s="97" t="str" cm="1">
        <f t="array" ref="AR1108">IF(AQ1108="","",IF(SUMPRODUCT((AQ1108=$AQ$6:$AQ$3326)*(AH1108=$AH$6:$AH$3326)*(AN1108=$AN$6:$AN$3326)*(AO1108=$AO$6:$AO$3326)*(ROW($AQ$6:$AQ$3326)&lt;&gt;ROW(AQ1108))*((R1108=0)*($R$6:$R$3326&gt;0)+(R1108&gt;0)*($R$6:$R$3326=0)))&gt;0,"SALONES UNIDOS",IF(SUMPRODUCT((AQ1108=$AQ$6:$AQ$3326)*(AH1108=$AH$6:$AH$3326)*((AN1108&lt;$AO$6:$AO$3326)*(AO1108&gt;$AN$6:$AN$3326))*(ROW($AQ$6:$AQ$3326)&lt;&gt;ROW(AQ1108)))&gt;0,"CRUZADO","Sin cruce")))</f>
        <v>Sin cruce</v>
      </c>
    </row>
    <row r="1109" spans="3:44" ht="15.6" hidden="1" customHeight="1" x14ac:dyDescent="0.2">
      <c r="C1109" s="12" t="s">
        <v>639</v>
      </c>
      <c r="D1109" s="94" t="s">
        <v>1279</v>
      </c>
      <c r="E1109" s="94">
        <v>20261</v>
      </c>
      <c r="F1109" s="12" t="s">
        <v>23</v>
      </c>
      <c r="G1109" s="12" t="s">
        <v>20</v>
      </c>
      <c r="H1109" s="12" t="s">
        <v>82</v>
      </c>
      <c r="I1109" s="12">
        <v>3</v>
      </c>
      <c r="J1109" s="12" t="s">
        <v>750</v>
      </c>
      <c r="K1109" s="95" t="s">
        <v>1295</v>
      </c>
      <c r="L1109" s="67" t="s">
        <v>1161</v>
      </c>
      <c r="M1109" s="94" t="s">
        <v>658</v>
      </c>
      <c r="N1109" s="94" t="s">
        <v>644</v>
      </c>
      <c r="O1109" s="12" t="s">
        <v>512</v>
      </c>
      <c r="P1109" s="94">
        <v>0</v>
      </c>
      <c r="Q1109" s="94">
        <v>2</v>
      </c>
      <c r="R1109" s="112">
        <v>2</v>
      </c>
      <c r="S1109" s="94">
        <v>3</v>
      </c>
      <c r="T1109" s="39"/>
      <c r="U1109" s="94">
        <v>20</v>
      </c>
      <c r="V1109" s="24" t="str">
        <f>IF(W1109="","",IFERROR(INDEX(#REF!,MATCH(W1109,#REF!,0)),"NUEVO"))</f>
        <v>NUEVO</v>
      </c>
      <c r="W1109" s="96" t="s">
        <v>352</v>
      </c>
      <c r="X1109" s="49" t="s">
        <v>96</v>
      </c>
      <c r="Y1109" s="94" t="s">
        <v>802</v>
      </c>
      <c r="Z1109" s="94" t="s">
        <v>647</v>
      </c>
      <c r="AA1109" s="94"/>
      <c r="AB1109" s="94"/>
      <c r="AC1109" s="94"/>
      <c r="AD1109" s="94" t="s">
        <v>1151</v>
      </c>
      <c r="AE1109" s="94"/>
      <c r="AF1109" s="94" t="s">
        <v>802</v>
      </c>
      <c r="AG1109" s="24" t="str">
        <f t="shared" si="603"/>
        <v>P</v>
      </c>
      <c r="AH1109" s="94">
        <v>3</v>
      </c>
      <c r="AI1109" s="94">
        <v>9</v>
      </c>
      <c r="AJ1109" s="94">
        <v>20</v>
      </c>
      <c r="AK1109" s="94">
        <v>11</v>
      </c>
      <c r="AL1109" s="94">
        <v>0</v>
      </c>
      <c r="AM1109" s="24">
        <f t="shared" si="609"/>
        <v>1.9999999999999993</v>
      </c>
      <c r="AN1109" s="97">
        <f t="shared" si="610"/>
        <v>0.3888888888888889</v>
      </c>
      <c r="AO1109" s="97">
        <f t="shared" si="611"/>
        <v>0.45833333333333331</v>
      </c>
      <c r="AP1109" s="24" t="str" cm="1">
        <f t="array" ref="AP1109">IF(W1109="","",IF(SUMPRODUCT((W1109=$W$6:$W$3326)*(AH1109=$AH$6:$AH$3326)*(AN1109=$AN$6:$AN$3326)*(AO1109=$AO$6:$AO$3326)*(ROW($W$6:$W$3326)&lt;&gt;ROW(W1109))*((R1109=0)*($R$6:$R$3326&gt;0)+(R1109&gt;0)*($R$6:$R$3326=0)))&gt;0,"SALONES UNIDOS",IF(SUMPRODUCT((W1109=$W$6:$W$3326)*(AH1109=$AH$6:$AH$3326)*((AN1109&lt;$AO$6:$AO$3326)*(AO1109&gt;$AN$6:$AN$3326))*(ROW($W$6:$W$3326)&lt;&gt;ROW(W1109)))&gt;0,"CRUZADO","Sin cruce")))</f>
        <v>Sin cruce</v>
      </c>
      <c r="AQ1109" s="97" t="str">
        <f t="shared" si="597"/>
        <v>IS3PRINCIPALA1</v>
      </c>
      <c r="AR1109" s="97" t="str" cm="1">
        <f t="array" ref="AR1109">IF(AQ1109="","",IF(SUMPRODUCT((AQ1109=$AQ$6:$AQ$3326)*(AH1109=$AH$6:$AH$3326)*(AN1109=$AN$6:$AN$3326)*(AO1109=$AO$6:$AO$3326)*(ROW($AQ$6:$AQ$3326)&lt;&gt;ROW(AQ1109))*((R1109=0)*($R$6:$R$3326&gt;0)+(R1109&gt;0)*($R$6:$R$3326=0)))&gt;0,"SALONES UNIDOS",IF(SUMPRODUCT((AQ1109=$AQ$6:$AQ$3326)*(AH1109=$AH$6:$AH$3326)*((AN1109&lt;$AO$6:$AO$3326)*(AO1109&gt;$AN$6:$AN$3326))*(ROW($AQ$6:$AQ$3326)&lt;&gt;ROW(AQ1109)))&gt;0,"CRUZADO","Sin cruce")))</f>
        <v>Sin cruce</v>
      </c>
    </row>
    <row r="1110" spans="3:44" ht="15.6" hidden="1" customHeight="1" x14ac:dyDescent="0.2">
      <c r="C1110" s="12" t="s">
        <v>639</v>
      </c>
      <c r="D1110" s="94" t="s">
        <v>1279</v>
      </c>
      <c r="E1110" s="94">
        <v>20261</v>
      </c>
      <c r="F1110" s="12" t="s">
        <v>23</v>
      </c>
      <c r="G1110" s="12" t="s">
        <v>20</v>
      </c>
      <c r="H1110" s="12" t="s">
        <v>82</v>
      </c>
      <c r="I1110" s="12">
        <v>3</v>
      </c>
      <c r="J1110" s="12" t="s">
        <v>752</v>
      </c>
      <c r="K1110" s="95" t="s">
        <v>1295</v>
      </c>
      <c r="L1110" s="67" t="s">
        <v>1161</v>
      </c>
      <c r="M1110" s="94" t="s">
        <v>658</v>
      </c>
      <c r="N1110" s="94" t="s">
        <v>644</v>
      </c>
      <c r="O1110" s="12" t="s">
        <v>512</v>
      </c>
      <c r="P1110" s="94">
        <v>0</v>
      </c>
      <c r="Q1110" s="94">
        <v>2</v>
      </c>
      <c r="R1110" s="112">
        <v>2</v>
      </c>
      <c r="S1110" s="94">
        <v>3</v>
      </c>
      <c r="T1110" s="39"/>
      <c r="U1110" s="94">
        <v>20</v>
      </c>
      <c r="V1110" s="24" t="str">
        <f>IF(W1110="","",IFERROR(INDEX(#REF!,MATCH(W1110,#REF!,0)),"NUEVO"))</f>
        <v>NUEVO</v>
      </c>
      <c r="W1110" s="96" t="s">
        <v>352</v>
      </c>
      <c r="X1110" s="49" t="s">
        <v>96</v>
      </c>
      <c r="Y1110" s="94" t="s">
        <v>802</v>
      </c>
      <c r="Z1110" s="94" t="s">
        <v>647</v>
      </c>
      <c r="AA1110" s="94"/>
      <c r="AB1110" s="94"/>
      <c r="AC1110" s="94"/>
      <c r="AD1110" s="94" t="s">
        <v>1151</v>
      </c>
      <c r="AE1110" s="94"/>
      <c r="AF1110" s="94" t="s">
        <v>802</v>
      </c>
      <c r="AG1110" s="24" t="str">
        <f t="shared" si="603"/>
        <v>P</v>
      </c>
      <c r="AH1110" s="94">
        <v>3</v>
      </c>
      <c r="AI1110" s="94">
        <v>11</v>
      </c>
      <c r="AJ1110" s="94">
        <v>0</v>
      </c>
      <c r="AK1110" s="94">
        <v>12</v>
      </c>
      <c r="AL1110" s="94">
        <v>40</v>
      </c>
      <c r="AM1110" s="24">
        <f t="shared" si="609"/>
        <v>2.0000000000000009</v>
      </c>
      <c r="AN1110" s="97">
        <f t="shared" si="610"/>
        <v>0.45833333333333331</v>
      </c>
      <c r="AO1110" s="97">
        <f t="shared" si="611"/>
        <v>0.52777777777777779</v>
      </c>
      <c r="AP1110" s="24" t="str" cm="1">
        <f t="array" ref="AP1110">IF(W1110="","",IF(SUMPRODUCT((W1110=$W$6:$W$3326)*(AH1110=$AH$6:$AH$3326)*(AN1110=$AN$6:$AN$3326)*(AO1110=$AO$6:$AO$3326)*(ROW($W$6:$W$3326)&lt;&gt;ROW(W1110))*((R1110=0)*($R$6:$R$3326&gt;0)+(R1110&gt;0)*($R$6:$R$3326=0)))&gt;0,"SALONES UNIDOS",IF(SUMPRODUCT((W1110=$W$6:$W$3326)*(AH1110=$AH$6:$AH$3326)*((AN1110&lt;$AO$6:$AO$3326)*(AO1110&gt;$AN$6:$AN$3326))*(ROW($W$6:$W$3326)&lt;&gt;ROW(W1110)))&gt;0,"CRUZADO","Sin cruce")))</f>
        <v>Sin cruce</v>
      </c>
      <c r="AQ1110" s="97" t="str">
        <f t="shared" si="597"/>
        <v>IS3PRINCIPALA2</v>
      </c>
      <c r="AR1110" s="97" t="str" cm="1">
        <f t="array" ref="AR1110">IF(AQ1110="","",IF(SUMPRODUCT((AQ1110=$AQ$6:$AQ$3326)*(AH1110=$AH$6:$AH$3326)*(AN1110=$AN$6:$AN$3326)*(AO1110=$AO$6:$AO$3326)*(ROW($AQ$6:$AQ$3326)&lt;&gt;ROW(AQ1110))*((R1110=0)*($R$6:$R$3326&gt;0)+(R1110&gt;0)*($R$6:$R$3326=0)))&gt;0,"SALONES UNIDOS",IF(SUMPRODUCT((AQ1110=$AQ$6:$AQ$3326)*(AH1110=$AH$6:$AH$3326)*((AN1110&lt;$AO$6:$AO$3326)*(AO1110&gt;$AN$6:$AN$3326))*(ROW($AQ$6:$AQ$3326)&lt;&gt;ROW(AQ1110)))&gt;0,"CRUZADO","Sin cruce")))</f>
        <v>Sin cruce</v>
      </c>
    </row>
    <row r="1111" spans="3:44" ht="15.6" hidden="1" customHeight="1" x14ac:dyDescent="0.2">
      <c r="C1111" s="12" t="s">
        <v>639</v>
      </c>
      <c r="D1111" s="94" t="s">
        <v>1279</v>
      </c>
      <c r="E1111" s="94">
        <v>20261</v>
      </c>
      <c r="F1111" s="12" t="s">
        <v>23</v>
      </c>
      <c r="G1111" s="12" t="s">
        <v>20</v>
      </c>
      <c r="H1111" s="12" t="s">
        <v>82</v>
      </c>
      <c r="I1111" s="12">
        <v>3</v>
      </c>
      <c r="J1111" s="12" t="s">
        <v>16</v>
      </c>
      <c r="K1111" s="95" t="s">
        <v>1296</v>
      </c>
      <c r="L1111" s="67" t="s">
        <v>689</v>
      </c>
      <c r="M1111" s="94" t="s">
        <v>684</v>
      </c>
      <c r="N1111" s="94" t="s">
        <v>644</v>
      </c>
      <c r="O1111" s="12" t="s">
        <v>512</v>
      </c>
      <c r="P1111" s="94">
        <v>2</v>
      </c>
      <c r="Q1111" s="94">
        <v>2</v>
      </c>
      <c r="R1111" s="112">
        <v>4</v>
      </c>
      <c r="S1111" s="94">
        <v>3</v>
      </c>
      <c r="T1111" s="39"/>
      <c r="U1111" s="94">
        <v>40</v>
      </c>
      <c r="V1111" s="24" t="str">
        <f>IF(W1111="","",IFERROR(INDEX(#REF!,MATCH(W1111,#REF!,0)),"NUEVO"))</f>
        <v>NUEVO</v>
      </c>
      <c r="W1111" s="96" t="s">
        <v>255</v>
      </c>
      <c r="X1111" s="49" t="s">
        <v>96</v>
      </c>
      <c r="Y1111" s="94" t="s">
        <v>802</v>
      </c>
      <c r="Z1111" s="94" t="s">
        <v>647</v>
      </c>
      <c r="AA1111" s="94" t="s">
        <v>41</v>
      </c>
      <c r="AB1111" s="94" t="s">
        <v>1202</v>
      </c>
      <c r="AC1111" s="94"/>
      <c r="AD1111" s="94"/>
      <c r="AE1111" s="94"/>
      <c r="AF1111" s="94" t="s">
        <v>802</v>
      </c>
      <c r="AG1111" s="24" t="str">
        <f t="shared" si="603"/>
        <v>TP</v>
      </c>
      <c r="AH1111" s="94">
        <v>1</v>
      </c>
      <c r="AI1111" s="94">
        <v>7</v>
      </c>
      <c r="AJ1111" s="94">
        <v>40</v>
      </c>
      <c r="AK1111" s="94">
        <v>11</v>
      </c>
      <c r="AL1111" s="94">
        <v>0</v>
      </c>
      <c r="AM1111" s="24">
        <f t="shared" si="609"/>
        <v>3.9999999999999987</v>
      </c>
      <c r="AN1111" s="97">
        <f t="shared" si="610"/>
        <v>0.31944444444444448</v>
      </c>
      <c r="AO1111" s="97">
        <f t="shared" si="611"/>
        <v>0.45833333333333331</v>
      </c>
      <c r="AP1111" s="24" t="str" cm="1">
        <f t="array" ref="AP1111">IF(W1111="","",IF(SUMPRODUCT((W1111=$W$6:$W$3326)*(AH1111=$AH$6:$AH$3326)*(AN1111=$AN$6:$AN$3326)*(AO1111=$AO$6:$AO$3326)*(ROW($W$6:$W$3326)&lt;&gt;ROW(W1111))*((R1111=0)*($R$6:$R$3326&gt;0)+(R1111&gt;0)*($R$6:$R$3326=0)))&gt;0,"SALONES UNIDOS",IF(SUMPRODUCT((W1111=$W$6:$W$3326)*(AH1111=$AH$6:$AH$3326)*((AN1111&lt;$AO$6:$AO$3326)*(AO1111&gt;$AN$6:$AN$3326))*(ROW($W$6:$W$3326)&lt;&gt;ROW(W1111)))&gt;0,"CRUZADO","Sin cruce")))</f>
        <v>Sin cruce</v>
      </c>
      <c r="AQ1111" s="97" t="str">
        <f t="shared" si="597"/>
        <v>IS3PRINCIPALA</v>
      </c>
      <c r="AR1111" s="97" t="str" cm="1">
        <f t="array" ref="AR1111">IF(AQ1111="","",IF(SUMPRODUCT((AQ1111=$AQ$6:$AQ$3326)*(AH1111=$AH$6:$AH$3326)*(AN1111=$AN$6:$AN$3326)*(AO1111=$AO$6:$AO$3326)*(ROW($AQ$6:$AQ$3326)&lt;&gt;ROW(AQ1111))*((R1111=0)*($R$6:$R$3326&gt;0)+(R1111&gt;0)*($R$6:$R$3326=0)))&gt;0,"SALONES UNIDOS",IF(SUMPRODUCT((AQ1111=$AQ$6:$AQ$3326)*(AH1111=$AH$6:$AH$3326)*((AN1111&lt;$AO$6:$AO$3326)*(AO1111&gt;$AN$6:$AN$3326))*(ROW($AQ$6:$AQ$3326)&lt;&gt;ROW(AQ1111)))&gt;0,"CRUZADO","Sin cruce")))</f>
        <v>Sin cruce</v>
      </c>
    </row>
    <row r="1112" spans="3:44" ht="15.6" hidden="1" customHeight="1" x14ac:dyDescent="0.2">
      <c r="C1112" s="12" t="s">
        <v>639</v>
      </c>
      <c r="D1112" s="94" t="s">
        <v>1279</v>
      </c>
      <c r="E1112" s="94">
        <v>20261</v>
      </c>
      <c r="F1112" s="12" t="s">
        <v>23</v>
      </c>
      <c r="G1112" s="12" t="s">
        <v>20</v>
      </c>
      <c r="H1112" s="12" t="s">
        <v>82</v>
      </c>
      <c r="I1112" s="12">
        <v>3</v>
      </c>
      <c r="J1112" s="12" t="s">
        <v>16</v>
      </c>
      <c r="K1112" s="95" t="s">
        <v>1297</v>
      </c>
      <c r="L1112" s="67" t="s">
        <v>974</v>
      </c>
      <c r="M1112" s="94" t="s">
        <v>658</v>
      </c>
      <c r="N1112" s="94" t="s">
        <v>644</v>
      </c>
      <c r="O1112" s="12" t="s">
        <v>512</v>
      </c>
      <c r="P1112" s="94">
        <v>2</v>
      </c>
      <c r="Q1112" s="94">
        <v>0</v>
      </c>
      <c r="R1112" s="112">
        <v>2</v>
      </c>
      <c r="S1112" s="94">
        <v>3</v>
      </c>
      <c r="T1112" s="39"/>
      <c r="U1112" s="94">
        <v>40</v>
      </c>
      <c r="V1112" s="24" t="str">
        <f>IF(W1112="","",IFERROR(INDEX(#REF!,MATCH(W1112,#REF!,0)),"NUEVO"))</f>
        <v>NUEVO</v>
      </c>
      <c r="W1112" s="80" t="s">
        <v>584</v>
      </c>
      <c r="X1112" s="49" t="s">
        <v>96</v>
      </c>
      <c r="Y1112" s="94" t="s">
        <v>740</v>
      </c>
      <c r="Z1112" s="94" t="s">
        <v>647</v>
      </c>
      <c r="AA1112" s="94" t="s">
        <v>41</v>
      </c>
      <c r="AB1112" s="94" t="s">
        <v>1202</v>
      </c>
      <c r="AC1112" s="94"/>
      <c r="AD1112" s="94"/>
      <c r="AE1112" s="94"/>
      <c r="AF1112" s="94" t="s">
        <v>802</v>
      </c>
      <c r="AG1112" s="24" t="str">
        <f t="shared" si="603"/>
        <v>T</v>
      </c>
      <c r="AH1112" s="94">
        <v>5</v>
      </c>
      <c r="AI1112" s="94">
        <v>8</v>
      </c>
      <c r="AJ1112" s="94">
        <v>30</v>
      </c>
      <c r="AK1112" s="94">
        <v>10</v>
      </c>
      <c r="AL1112" s="94">
        <v>10</v>
      </c>
      <c r="AM1112" s="24">
        <f t="shared" si="609"/>
        <v>2.0000000000000009</v>
      </c>
      <c r="AN1112" s="97">
        <f t="shared" si="610"/>
        <v>0.35416666666666663</v>
      </c>
      <c r="AO1112" s="97">
        <f t="shared" si="611"/>
        <v>0.4236111111111111</v>
      </c>
      <c r="AP1112" s="24" t="str" cm="1">
        <f t="array" ref="AP1112">IF(W1112="","",IF(SUMPRODUCT((W1112=$W$6:$W$3326)*(AH1112=$AH$6:$AH$3326)*(AN1112=$AN$6:$AN$3326)*(AO1112=$AO$6:$AO$3326)*(ROW($W$6:$W$3326)&lt;&gt;ROW(W1112))*((R1112=0)*($R$6:$R$3326&gt;0)+(R1112&gt;0)*($R$6:$R$3326=0)))&gt;0,"SALONES UNIDOS",IF(SUMPRODUCT((W1112=$W$6:$W$3326)*(AH1112=$AH$6:$AH$3326)*((AN1112&lt;$AO$6:$AO$3326)*(AO1112&gt;$AN$6:$AN$3326))*(ROW($W$6:$W$3326)&lt;&gt;ROW(W1112)))&gt;0,"CRUZADO","Sin cruce")))</f>
        <v>Sin cruce</v>
      </c>
      <c r="AQ1112" s="97" t="str">
        <f t="shared" si="597"/>
        <v>IS3PRINCIPALA</v>
      </c>
      <c r="AR1112" s="97" t="str" cm="1">
        <f t="array" ref="AR1112">IF(AQ1112="","",IF(SUMPRODUCT((AQ1112=$AQ$6:$AQ$3326)*(AH1112=$AH$6:$AH$3326)*(AN1112=$AN$6:$AN$3326)*(AO1112=$AO$6:$AO$3326)*(ROW($AQ$6:$AQ$3326)&lt;&gt;ROW(AQ1112))*((R1112=0)*($R$6:$R$3326&gt;0)+(R1112&gt;0)*($R$6:$R$3326=0)))&gt;0,"SALONES UNIDOS",IF(SUMPRODUCT((AQ1112=$AQ$6:$AQ$3326)*(AH1112=$AH$6:$AH$3326)*((AN1112&lt;$AO$6:$AO$3326)*(AO1112&gt;$AN$6:$AN$3326))*(ROW($AQ$6:$AQ$3326)&lt;&gt;ROW(AQ1112)))&gt;0,"CRUZADO","Sin cruce")))</f>
        <v>Sin cruce</v>
      </c>
    </row>
    <row r="1113" spans="3:44" ht="15.6" hidden="1" customHeight="1" x14ac:dyDescent="0.2">
      <c r="C1113" s="12" t="s">
        <v>639</v>
      </c>
      <c r="D1113" s="94" t="s">
        <v>1279</v>
      </c>
      <c r="E1113" s="94">
        <v>20261</v>
      </c>
      <c r="F1113" s="12" t="s">
        <v>23</v>
      </c>
      <c r="G1113" s="12" t="s">
        <v>20</v>
      </c>
      <c r="H1113" s="12" t="s">
        <v>82</v>
      </c>
      <c r="I1113" s="12">
        <v>3</v>
      </c>
      <c r="J1113" s="12" t="s">
        <v>750</v>
      </c>
      <c r="K1113" s="95" t="s">
        <v>1297</v>
      </c>
      <c r="L1113" s="67" t="s">
        <v>974</v>
      </c>
      <c r="M1113" s="94" t="s">
        <v>658</v>
      </c>
      <c r="N1113" s="94" t="s">
        <v>644</v>
      </c>
      <c r="O1113" s="12" t="s">
        <v>512</v>
      </c>
      <c r="P1113" s="94">
        <v>0</v>
      </c>
      <c r="Q1113" s="94">
        <v>2</v>
      </c>
      <c r="R1113" s="112">
        <v>2</v>
      </c>
      <c r="S1113" s="94">
        <v>3</v>
      </c>
      <c r="T1113" s="39"/>
      <c r="U1113" s="94">
        <v>20</v>
      </c>
      <c r="V1113" s="24" t="str">
        <f>IF(W1113="","",IFERROR(INDEX(#REF!,MATCH(W1113,#REF!,0)),"NUEVO"))</f>
        <v>NUEVO</v>
      </c>
      <c r="W1113" s="80" t="s">
        <v>584</v>
      </c>
      <c r="X1113" s="49" t="s">
        <v>96</v>
      </c>
      <c r="Y1113" s="94" t="s">
        <v>740</v>
      </c>
      <c r="Z1113" s="94" t="s">
        <v>647</v>
      </c>
      <c r="AA1113" s="94"/>
      <c r="AB1113" s="94"/>
      <c r="AC1113" s="94"/>
      <c r="AD1113" s="94" t="s">
        <v>1078</v>
      </c>
      <c r="AE1113" s="94"/>
      <c r="AF1113" s="94" t="s">
        <v>802</v>
      </c>
      <c r="AG1113" s="24" t="str">
        <f t="shared" si="603"/>
        <v>P</v>
      </c>
      <c r="AH1113" s="94">
        <v>5</v>
      </c>
      <c r="AI1113" s="94">
        <v>10</v>
      </c>
      <c r="AJ1113" s="94">
        <v>10</v>
      </c>
      <c r="AK1113" s="94">
        <v>11</v>
      </c>
      <c r="AL1113" s="94">
        <v>50</v>
      </c>
      <c r="AM1113" s="24">
        <f t="shared" si="609"/>
        <v>1.9999999999999993</v>
      </c>
      <c r="AN1113" s="97">
        <f t="shared" si="610"/>
        <v>0.4236111111111111</v>
      </c>
      <c r="AO1113" s="97">
        <f t="shared" si="611"/>
        <v>0.49305555555555552</v>
      </c>
      <c r="AP1113" s="24" t="str" cm="1">
        <f t="array" ref="AP1113">IF(W1113="","",IF(SUMPRODUCT((W1113=$W$6:$W$3326)*(AH1113=$AH$6:$AH$3326)*(AN1113=$AN$6:$AN$3326)*(AO1113=$AO$6:$AO$3326)*(ROW($W$6:$W$3326)&lt;&gt;ROW(W1113))*((R1113=0)*($R$6:$R$3326&gt;0)+(R1113&gt;0)*($R$6:$R$3326=0)))&gt;0,"SALONES UNIDOS",IF(SUMPRODUCT((W1113=$W$6:$W$3326)*(AH1113=$AH$6:$AH$3326)*((AN1113&lt;$AO$6:$AO$3326)*(AO1113&gt;$AN$6:$AN$3326))*(ROW($W$6:$W$3326)&lt;&gt;ROW(W1113)))&gt;0,"CRUZADO","Sin cruce")))</f>
        <v>Sin cruce</v>
      </c>
      <c r="AQ1113" s="97" t="str">
        <f t="shared" si="597"/>
        <v>IS3PRINCIPALA1</v>
      </c>
      <c r="AR1113" s="97" t="str" cm="1">
        <f t="array" ref="AR1113">IF(AQ1113="","",IF(SUMPRODUCT((AQ1113=$AQ$6:$AQ$3326)*(AH1113=$AH$6:$AH$3326)*(AN1113=$AN$6:$AN$3326)*(AO1113=$AO$6:$AO$3326)*(ROW($AQ$6:$AQ$3326)&lt;&gt;ROW(AQ1113))*((R1113=0)*($R$6:$R$3326&gt;0)+(R1113&gt;0)*($R$6:$R$3326=0)))&gt;0,"SALONES UNIDOS",IF(SUMPRODUCT((AQ1113=$AQ$6:$AQ$3326)*(AH1113=$AH$6:$AH$3326)*((AN1113&lt;$AO$6:$AO$3326)*(AO1113&gt;$AN$6:$AN$3326))*(ROW($AQ$6:$AQ$3326)&lt;&gt;ROW(AQ1113)))&gt;0,"CRUZADO","Sin cruce")))</f>
        <v>Sin cruce</v>
      </c>
    </row>
    <row r="1114" spans="3:44" ht="15.6" hidden="1" customHeight="1" x14ac:dyDescent="0.2">
      <c r="C1114" s="12" t="s">
        <v>639</v>
      </c>
      <c r="D1114" s="94" t="s">
        <v>1279</v>
      </c>
      <c r="E1114" s="94">
        <v>20261</v>
      </c>
      <c r="F1114" s="12" t="s">
        <v>23</v>
      </c>
      <c r="G1114" s="12" t="s">
        <v>20</v>
      </c>
      <c r="H1114" s="12" t="s">
        <v>82</v>
      </c>
      <c r="I1114" s="12">
        <v>3</v>
      </c>
      <c r="J1114" s="12" t="s">
        <v>752</v>
      </c>
      <c r="K1114" s="95" t="s">
        <v>1297</v>
      </c>
      <c r="L1114" s="67" t="s">
        <v>974</v>
      </c>
      <c r="M1114" s="94" t="s">
        <v>658</v>
      </c>
      <c r="N1114" s="94" t="s">
        <v>644</v>
      </c>
      <c r="O1114" s="12" t="s">
        <v>512</v>
      </c>
      <c r="P1114" s="94">
        <v>0</v>
      </c>
      <c r="Q1114" s="94">
        <v>2</v>
      </c>
      <c r="R1114" s="112">
        <v>2</v>
      </c>
      <c r="S1114" s="94">
        <v>3</v>
      </c>
      <c r="T1114" s="39"/>
      <c r="U1114" s="94">
        <v>20</v>
      </c>
      <c r="V1114" s="24" t="str">
        <f>IF(W1114="","",IFERROR(INDEX(#REF!,MATCH(W1114,#REF!,0)),"NUEVO"))</f>
        <v>NUEVO</v>
      </c>
      <c r="W1114" s="80" t="s">
        <v>584</v>
      </c>
      <c r="X1114" s="49" t="s">
        <v>96</v>
      </c>
      <c r="Y1114" s="94" t="s">
        <v>740</v>
      </c>
      <c r="Z1114" s="94" t="s">
        <v>647</v>
      </c>
      <c r="AA1114" s="94"/>
      <c r="AB1114" s="94"/>
      <c r="AC1114" s="94"/>
      <c r="AD1114" s="94" t="s">
        <v>1078</v>
      </c>
      <c r="AE1114" s="94"/>
      <c r="AF1114" s="94" t="s">
        <v>802</v>
      </c>
      <c r="AG1114" s="24" t="str">
        <f t="shared" si="603"/>
        <v>P</v>
      </c>
      <c r="AH1114" s="94">
        <v>5</v>
      </c>
      <c r="AI1114" s="94">
        <v>11</v>
      </c>
      <c r="AJ1114" s="94">
        <v>50</v>
      </c>
      <c r="AK1114" s="94">
        <v>13</v>
      </c>
      <c r="AL1114" s="94">
        <v>30</v>
      </c>
      <c r="AM1114" s="24">
        <f t="shared" si="609"/>
        <v>2.0000000000000009</v>
      </c>
      <c r="AN1114" s="97">
        <f t="shared" si="610"/>
        <v>0.49305555555555552</v>
      </c>
      <c r="AO1114" s="97">
        <f t="shared" si="611"/>
        <v>0.5625</v>
      </c>
      <c r="AP1114" s="24" t="str" cm="1">
        <f t="array" ref="AP1114">IF(W1114="","",IF(SUMPRODUCT((W1114=$W$6:$W$3326)*(AH1114=$AH$6:$AH$3326)*(AN1114=$AN$6:$AN$3326)*(AO1114=$AO$6:$AO$3326)*(ROW($W$6:$W$3326)&lt;&gt;ROW(W1114))*((R1114=0)*($R$6:$R$3326&gt;0)+(R1114&gt;0)*($R$6:$R$3326=0)))&gt;0,"SALONES UNIDOS",IF(SUMPRODUCT((W1114=$W$6:$W$3326)*(AH1114=$AH$6:$AH$3326)*((AN1114&lt;$AO$6:$AO$3326)*(AO1114&gt;$AN$6:$AN$3326))*(ROW($W$6:$W$3326)&lt;&gt;ROW(W1114)))&gt;0,"CRUZADO","Sin cruce")))</f>
        <v>Sin cruce</v>
      </c>
      <c r="AQ1114" s="97" t="str">
        <f t="shared" si="597"/>
        <v>IS3PRINCIPALA2</v>
      </c>
      <c r="AR1114" s="97" t="str" cm="1">
        <f t="array" ref="AR1114">IF(AQ1114="","",IF(SUMPRODUCT((AQ1114=$AQ$6:$AQ$3326)*(AH1114=$AH$6:$AH$3326)*(AN1114=$AN$6:$AN$3326)*(AO1114=$AO$6:$AO$3326)*(ROW($AQ$6:$AQ$3326)&lt;&gt;ROW(AQ1114))*((R1114=0)*($R$6:$R$3326&gt;0)+(R1114&gt;0)*($R$6:$R$3326=0)))&gt;0,"SALONES UNIDOS",IF(SUMPRODUCT((AQ1114=$AQ$6:$AQ$3326)*(AH1114=$AH$6:$AH$3326)*((AN1114&lt;$AO$6:$AO$3326)*(AO1114&gt;$AN$6:$AN$3326))*(ROW($AQ$6:$AQ$3326)&lt;&gt;ROW(AQ1114)))&gt;0,"CRUZADO","Sin cruce")))</f>
        <v>Sin cruce</v>
      </c>
    </row>
    <row r="1115" spans="3:44" ht="15.6" hidden="1" customHeight="1" x14ac:dyDescent="0.2">
      <c r="C1115" s="12" t="s">
        <v>639</v>
      </c>
      <c r="D1115" s="94" t="s">
        <v>1279</v>
      </c>
      <c r="E1115" s="94">
        <v>20261</v>
      </c>
      <c r="F1115" s="12" t="s">
        <v>23</v>
      </c>
      <c r="G1115" s="12" t="s">
        <v>20</v>
      </c>
      <c r="H1115" s="12" t="s">
        <v>82</v>
      </c>
      <c r="I1115" s="12">
        <v>3</v>
      </c>
      <c r="J1115" s="12" t="s">
        <v>16</v>
      </c>
      <c r="K1115" s="95" t="s">
        <v>1298</v>
      </c>
      <c r="L1115" s="67" t="s">
        <v>1299</v>
      </c>
      <c r="M1115" s="94" t="s">
        <v>643</v>
      </c>
      <c r="N1115" s="94" t="s">
        <v>644</v>
      </c>
      <c r="O1115" s="12" t="s">
        <v>512</v>
      </c>
      <c r="P1115" s="94">
        <v>3</v>
      </c>
      <c r="Q1115" s="94">
        <v>0</v>
      </c>
      <c r="R1115" s="112">
        <v>3</v>
      </c>
      <c r="S1115" s="94">
        <v>4</v>
      </c>
      <c r="T1115" s="39"/>
      <c r="U1115" s="94">
        <v>40</v>
      </c>
      <c r="V1115" s="24" t="str">
        <f>IF(W1115="","",IFERROR(INDEX(#REF!,MATCH(W1115,#REF!,0)),"NUEVO"))</f>
        <v>NUEVO</v>
      </c>
      <c r="W1115" s="80" t="s">
        <v>584</v>
      </c>
      <c r="X1115" s="49" t="s">
        <v>96</v>
      </c>
      <c r="Y1115" s="94" t="s">
        <v>700</v>
      </c>
      <c r="Z1115" s="94" t="s">
        <v>647</v>
      </c>
      <c r="AA1115" s="94" t="s">
        <v>41</v>
      </c>
      <c r="AB1115" s="94" t="s">
        <v>1202</v>
      </c>
      <c r="AC1115" s="94"/>
      <c r="AD1115" s="94"/>
      <c r="AE1115" s="94"/>
      <c r="AF1115" s="94" t="s">
        <v>802</v>
      </c>
      <c r="AG1115" s="24" t="str">
        <f t="shared" si="603"/>
        <v>T</v>
      </c>
      <c r="AH1115" s="94">
        <v>4</v>
      </c>
      <c r="AI1115" s="94">
        <v>8</v>
      </c>
      <c r="AJ1115" s="94">
        <v>30</v>
      </c>
      <c r="AK1115" s="94">
        <v>11</v>
      </c>
      <c r="AL1115" s="94">
        <v>0</v>
      </c>
      <c r="AM1115" s="24">
        <f t="shared" si="609"/>
        <v>3.0000000000000004</v>
      </c>
      <c r="AN1115" s="97">
        <f t="shared" si="610"/>
        <v>0.35416666666666663</v>
      </c>
      <c r="AO1115" s="97">
        <f t="shared" si="611"/>
        <v>0.45833333333333331</v>
      </c>
      <c r="AP1115" s="24" t="str" cm="1">
        <f t="array" ref="AP1115">IF(W1115="","",IF(SUMPRODUCT((W1115=$W$6:$W$3326)*(AH1115=$AH$6:$AH$3326)*(AN1115=$AN$6:$AN$3326)*(AO1115=$AO$6:$AO$3326)*(ROW($W$6:$W$3326)&lt;&gt;ROW(W1115))*((R1115=0)*($R$6:$R$3326&gt;0)+(R1115&gt;0)*($R$6:$R$3326=0)))&gt;0,"SALONES UNIDOS",IF(SUMPRODUCT((W1115=$W$6:$W$3326)*(AH1115=$AH$6:$AH$3326)*((AN1115&lt;$AO$6:$AO$3326)*(AO1115&gt;$AN$6:$AN$3326))*(ROW($W$6:$W$3326)&lt;&gt;ROW(W1115)))&gt;0,"CRUZADO","Sin cruce")))</f>
        <v>Sin cruce</v>
      </c>
      <c r="AQ1115" s="97" t="str">
        <f t="shared" si="597"/>
        <v>IS3PRINCIPALA</v>
      </c>
      <c r="AR1115" s="97" t="str" cm="1">
        <f t="array" ref="AR1115">IF(AQ1115="","",IF(SUMPRODUCT((AQ1115=$AQ$6:$AQ$3326)*(AH1115=$AH$6:$AH$3326)*(AN1115=$AN$6:$AN$3326)*(AO1115=$AO$6:$AO$3326)*(ROW($AQ$6:$AQ$3326)&lt;&gt;ROW(AQ1115))*((R1115=0)*($R$6:$R$3326&gt;0)+(R1115&gt;0)*($R$6:$R$3326=0)))&gt;0,"SALONES UNIDOS",IF(SUMPRODUCT((AQ1115=$AQ$6:$AQ$3326)*(AH1115=$AH$6:$AH$3326)*((AN1115&lt;$AO$6:$AO$3326)*(AO1115&gt;$AN$6:$AN$3326))*(ROW($AQ$6:$AQ$3326)&lt;&gt;ROW(AQ1115)))&gt;0,"CRUZADO","Sin cruce")))</f>
        <v>Sin cruce</v>
      </c>
    </row>
    <row r="1116" spans="3:44" ht="15.6" hidden="1" customHeight="1" x14ac:dyDescent="0.2">
      <c r="C1116" s="12" t="s">
        <v>639</v>
      </c>
      <c r="D1116" s="94" t="s">
        <v>1279</v>
      </c>
      <c r="E1116" s="94">
        <v>20261</v>
      </c>
      <c r="F1116" s="12" t="s">
        <v>23</v>
      </c>
      <c r="G1116" s="12" t="s">
        <v>20</v>
      </c>
      <c r="H1116" s="12" t="s">
        <v>82</v>
      </c>
      <c r="I1116" s="12">
        <v>3</v>
      </c>
      <c r="J1116" s="12" t="s">
        <v>750</v>
      </c>
      <c r="K1116" s="95" t="s">
        <v>1298</v>
      </c>
      <c r="L1116" s="67" t="s">
        <v>1299</v>
      </c>
      <c r="M1116" s="94" t="s">
        <v>643</v>
      </c>
      <c r="N1116" s="94" t="s">
        <v>644</v>
      </c>
      <c r="O1116" s="12" t="s">
        <v>512</v>
      </c>
      <c r="P1116" s="94">
        <v>0</v>
      </c>
      <c r="Q1116" s="94">
        <v>2</v>
      </c>
      <c r="R1116" s="112">
        <v>2</v>
      </c>
      <c r="S1116" s="94">
        <v>4</v>
      </c>
      <c r="T1116" s="39"/>
      <c r="U1116" s="94">
        <v>20</v>
      </c>
      <c r="V1116" s="24" t="str">
        <f>IF(W1116="","",IFERROR(INDEX(#REF!,MATCH(W1116,#REF!,0)),"NUEVO"))</f>
        <v>NUEVO</v>
      </c>
      <c r="W1116" s="80" t="s">
        <v>584</v>
      </c>
      <c r="X1116" s="49" t="s">
        <v>96</v>
      </c>
      <c r="Y1116" s="94" t="s">
        <v>700</v>
      </c>
      <c r="Z1116" s="94" t="s">
        <v>647</v>
      </c>
      <c r="AA1116" s="94"/>
      <c r="AB1116" s="94"/>
      <c r="AC1116" s="94"/>
      <c r="AD1116" s="94" t="s">
        <v>1159</v>
      </c>
      <c r="AE1116" s="94"/>
      <c r="AF1116" s="94" t="s">
        <v>802</v>
      </c>
      <c r="AG1116" s="24" t="str">
        <f t="shared" si="603"/>
        <v>P</v>
      </c>
      <c r="AH1116" s="94">
        <v>4</v>
      </c>
      <c r="AI1116" s="94">
        <v>11</v>
      </c>
      <c r="AJ1116" s="94">
        <v>0</v>
      </c>
      <c r="AK1116" s="94">
        <v>12</v>
      </c>
      <c r="AL1116" s="94">
        <v>40</v>
      </c>
      <c r="AM1116" s="24">
        <f t="shared" si="609"/>
        <v>2.0000000000000009</v>
      </c>
      <c r="AN1116" s="97">
        <f t="shared" si="610"/>
        <v>0.45833333333333331</v>
      </c>
      <c r="AO1116" s="97">
        <f t="shared" si="611"/>
        <v>0.52777777777777779</v>
      </c>
      <c r="AP1116" s="24" t="str" cm="1">
        <f t="array" ref="AP1116">IF(W1116="","",IF(SUMPRODUCT((W1116=$W$6:$W$3326)*(AH1116=$AH$6:$AH$3326)*(AN1116=$AN$6:$AN$3326)*(AO1116=$AO$6:$AO$3326)*(ROW($W$6:$W$3326)&lt;&gt;ROW(W1116))*((R1116=0)*($R$6:$R$3326&gt;0)+(R1116&gt;0)*($R$6:$R$3326=0)))&gt;0,"SALONES UNIDOS",IF(SUMPRODUCT((W1116=$W$6:$W$3326)*(AH1116=$AH$6:$AH$3326)*((AN1116&lt;$AO$6:$AO$3326)*(AO1116&gt;$AN$6:$AN$3326))*(ROW($W$6:$W$3326)&lt;&gt;ROW(W1116)))&gt;0,"CRUZADO","Sin cruce")))</f>
        <v>Sin cruce</v>
      </c>
      <c r="AQ1116" s="97" t="str">
        <f t="shared" si="597"/>
        <v>IS3PRINCIPALA1</v>
      </c>
      <c r="AR1116" s="97" t="str" cm="1">
        <f t="array" ref="AR1116">IF(AQ1116="","",IF(SUMPRODUCT((AQ1116=$AQ$6:$AQ$3326)*(AH1116=$AH$6:$AH$3326)*(AN1116=$AN$6:$AN$3326)*(AO1116=$AO$6:$AO$3326)*(ROW($AQ$6:$AQ$3326)&lt;&gt;ROW(AQ1116))*((R1116=0)*($R$6:$R$3326&gt;0)+(R1116&gt;0)*($R$6:$R$3326=0)))&gt;0,"SALONES UNIDOS",IF(SUMPRODUCT((AQ1116=$AQ$6:$AQ$3326)*(AH1116=$AH$6:$AH$3326)*((AN1116&lt;$AO$6:$AO$3326)*(AO1116&gt;$AN$6:$AN$3326))*(ROW($AQ$6:$AQ$3326)&lt;&gt;ROW(AQ1116)))&gt;0,"CRUZADO","Sin cruce")))</f>
        <v>Sin cruce</v>
      </c>
    </row>
    <row r="1117" spans="3:44" ht="15.6" hidden="1" customHeight="1" x14ac:dyDescent="0.2">
      <c r="C1117" s="12" t="s">
        <v>639</v>
      </c>
      <c r="D1117" s="94" t="s">
        <v>1279</v>
      </c>
      <c r="E1117" s="94">
        <v>20261</v>
      </c>
      <c r="F1117" s="12" t="s">
        <v>23</v>
      </c>
      <c r="G1117" s="12" t="s">
        <v>20</v>
      </c>
      <c r="H1117" s="12" t="s">
        <v>82</v>
      </c>
      <c r="I1117" s="12">
        <v>3</v>
      </c>
      <c r="J1117" s="12" t="s">
        <v>752</v>
      </c>
      <c r="K1117" s="95" t="s">
        <v>1298</v>
      </c>
      <c r="L1117" s="67" t="s">
        <v>1299</v>
      </c>
      <c r="M1117" s="94" t="s">
        <v>643</v>
      </c>
      <c r="N1117" s="94" t="s">
        <v>644</v>
      </c>
      <c r="O1117" s="12" t="s">
        <v>512</v>
      </c>
      <c r="P1117" s="94">
        <v>0</v>
      </c>
      <c r="Q1117" s="94">
        <v>2</v>
      </c>
      <c r="R1117" s="112">
        <v>2</v>
      </c>
      <c r="S1117" s="94">
        <v>4</v>
      </c>
      <c r="T1117" s="39"/>
      <c r="U1117" s="94">
        <v>20</v>
      </c>
      <c r="V1117" s="24" t="str">
        <f>IF(W1117="","",IFERROR(INDEX(#REF!,MATCH(W1117,#REF!,0)),"NUEVO"))</f>
        <v>NUEVO</v>
      </c>
      <c r="W1117" s="80" t="s">
        <v>584</v>
      </c>
      <c r="X1117" s="49" t="s">
        <v>96</v>
      </c>
      <c r="Y1117" s="94" t="s">
        <v>700</v>
      </c>
      <c r="Z1117" s="94" t="s">
        <v>647</v>
      </c>
      <c r="AA1117" s="94"/>
      <c r="AB1117" s="94"/>
      <c r="AC1117" s="94"/>
      <c r="AD1117" s="94" t="s">
        <v>1078</v>
      </c>
      <c r="AE1117" s="94"/>
      <c r="AF1117" s="94" t="s">
        <v>802</v>
      </c>
      <c r="AG1117" s="24" t="str">
        <f t="shared" si="603"/>
        <v>P</v>
      </c>
      <c r="AH1117" s="94">
        <v>4</v>
      </c>
      <c r="AI1117" s="94">
        <v>12</v>
      </c>
      <c r="AJ1117" s="94">
        <v>40</v>
      </c>
      <c r="AK1117" s="94">
        <v>14</v>
      </c>
      <c r="AL1117" s="94">
        <v>20</v>
      </c>
      <c r="AM1117" s="24">
        <f t="shared" si="609"/>
        <v>1.9999999999999993</v>
      </c>
      <c r="AN1117" s="97">
        <f t="shared" si="610"/>
        <v>0.52777777777777779</v>
      </c>
      <c r="AO1117" s="97">
        <f t="shared" si="611"/>
        <v>0.59722222222222221</v>
      </c>
      <c r="AP1117" s="24" t="str" cm="1">
        <f t="array" ref="AP1117">IF(W1117="","",IF(SUMPRODUCT((W1117=$W$6:$W$3326)*(AH1117=$AH$6:$AH$3326)*(AN1117=$AN$6:$AN$3326)*(AO1117=$AO$6:$AO$3326)*(ROW($W$6:$W$3326)&lt;&gt;ROW(W1117))*((R1117=0)*($R$6:$R$3326&gt;0)+(R1117&gt;0)*($R$6:$R$3326=0)))&gt;0,"SALONES UNIDOS",IF(SUMPRODUCT((W1117=$W$6:$W$3326)*(AH1117=$AH$6:$AH$3326)*((AN1117&lt;$AO$6:$AO$3326)*(AO1117&gt;$AN$6:$AN$3326))*(ROW($W$6:$W$3326)&lt;&gt;ROW(W1117)))&gt;0,"CRUZADO","Sin cruce")))</f>
        <v>Sin cruce</v>
      </c>
      <c r="AQ1117" s="97" t="str">
        <f t="shared" si="597"/>
        <v>IS3PRINCIPALA2</v>
      </c>
      <c r="AR1117" s="97" t="str" cm="1">
        <f t="array" ref="AR1117">IF(AQ1117="","",IF(SUMPRODUCT((AQ1117=$AQ$6:$AQ$3326)*(AH1117=$AH$6:$AH$3326)*(AN1117=$AN$6:$AN$3326)*(AO1117=$AO$6:$AO$3326)*(ROW($AQ$6:$AQ$3326)&lt;&gt;ROW(AQ1117))*((R1117=0)*($R$6:$R$3326&gt;0)+(R1117&gt;0)*($R$6:$R$3326=0)))&gt;0,"SALONES UNIDOS",IF(SUMPRODUCT((AQ1117=$AQ$6:$AQ$3326)*(AH1117=$AH$6:$AH$3326)*((AN1117&lt;$AO$6:$AO$3326)*(AO1117&gt;$AN$6:$AN$3326))*(ROW($AQ$6:$AQ$3326)&lt;&gt;ROW(AQ1117)))&gt;0,"CRUZADO","Sin cruce")))</f>
        <v>Sin cruce</v>
      </c>
    </row>
    <row r="1118" spans="3:44" ht="15.6" hidden="1" customHeight="1" x14ac:dyDescent="0.2">
      <c r="C1118" s="12" t="s">
        <v>639</v>
      </c>
      <c r="D1118" s="94" t="s">
        <v>1279</v>
      </c>
      <c r="E1118" s="94">
        <v>20261</v>
      </c>
      <c r="F1118" s="12" t="s">
        <v>23</v>
      </c>
      <c r="G1118" s="12" t="s">
        <v>20</v>
      </c>
      <c r="H1118" s="12" t="s">
        <v>82</v>
      </c>
      <c r="I1118" s="12">
        <v>3</v>
      </c>
      <c r="J1118" s="12" t="s">
        <v>16</v>
      </c>
      <c r="K1118" s="95" t="s">
        <v>1300</v>
      </c>
      <c r="L1118" s="67" t="s">
        <v>784</v>
      </c>
      <c r="M1118" s="94" t="s">
        <v>658</v>
      </c>
      <c r="N1118" s="94" t="s">
        <v>644</v>
      </c>
      <c r="O1118" s="12" t="s">
        <v>512</v>
      </c>
      <c r="P1118" s="94">
        <v>1</v>
      </c>
      <c r="Q1118" s="94">
        <v>4</v>
      </c>
      <c r="R1118" s="112">
        <v>5</v>
      </c>
      <c r="S1118" s="94">
        <v>3</v>
      </c>
      <c r="T1118" s="39"/>
      <c r="U1118" s="94">
        <v>40</v>
      </c>
      <c r="V1118" s="24" t="str">
        <f>IF(W1118="","",IFERROR(INDEX(#REF!,MATCH(W1118,#REF!,0)),"NUEVO"))</f>
        <v>NUEVO</v>
      </c>
      <c r="W1118" s="96" t="s">
        <v>117</v>
      </c>
      <c r="X1118" s="49" t="s">
        <v>96</v>
      </c>
      <c r="Y1118" s="94" t="s">
        <v>646</v>
      </c>
      <c r="Z1118" s="94" t="s">
        <v>647</v>
      </c>
      <c r="AA1118" s="94" t="s">
        <v>41</v>
      </c>
      <c r="AB1118" s="94" t="s">
        <v>1202</v>
      </c>
      <c r="AC1118" s="94"/>
      <c r="AD1118" s="94"/>
      <c r="AE1118" s="94"/>
      <c r="AF1118" s="94" t="s">
        <v>802</v>
      </c>
      <c r="AG1118" s="24" t="str">
        <f t="shared" si="603"/>
        <v>TP</v>
      </c>
      <c r="AH1118" s="94">
        <v>6</v>
      </c>
      <c r="AI1118" s="94">
        <v>7</v>
      </c>
      <c r="AJ1118" s="94">
        <v>40</v>
      </c>
      <c r="AK1118" s="94">
        <v>11</v>
      </c>
      <c r="AL1118" s="94">
        <v>50</v>
      </c>
      <c r="AM1118" s="24">
        <f t="shared" si="609"/>
        <v>4.9999999999999982</v>
      </c>
      <c r="AN1118" s="97">
        <f t="shared" si="610"/>
        <v>0.31944444444444448</v>
      </c>
      <c r="AO1118" s="97">
        <f t="shared" si="611"/>
        <v>0.49305555555555552</v>
      </c>
      <c r="AP1118" s="24" t="str" cm="1">
        <f t="array" ref="AP1118">IF(W1118="","",IF(SUMPRODUCT((W1118=$W$6:$W$3326)*(AH1118=$AH$6:$AH$3326)*(AN1118=$AN$6:$AN$3326)*(AO1118=$AO$6:$AO$3326)*(ROW($W$6:$W$3326)&lt;&gt;ROW(W1118))*((R1118=0)*($R$6:$R$3326&gt;0)+(R1118&gt;0)*($R$6:$R$3326=0)))&gt;0,"SALONES UNIDOS",IF(SUMPRODUCT((W1118=$W$6:$W$3326)*(AH1118=$AH$6:$AH$3326)*((AN1118&lt;$AO$6:$AO$3326)*(AO1118&gt;$AN$6:$AN$3326))*(ROW($W$6:$W$3326)&lt;&gt;ROW(W1118)))&gt;0,"CRUZADO","Sin cruce")))</f>
        <v>Sin cruce</v>
      </c>
      <c r="AQ1118" s="97" t="str">
        <f t="shared" si="597"/>
        <v>IS3PRINCIPALA</v>
      </c>
      <c r="AR1118" s="97" t="str" cm="1">
        <f t="array" ref="AR1118">IF(AQ1118="","",IF(SUMPRODUCT((AQ1118=$AQ$6:$AQ$3326)*(AH1118=$AH$6:$AH$3326)*(AN1118=$AN$6:$AN$3326)*(AO1118=$AO$6:$AO$3326)*(ROW($AQ$6:$AQ$3326)&lt;&gt;ROW(AQ1118))*((R1118=0)*($R$6:$R$3326&gt;0)+(R1118&gt;0)*($R$6:$R$3326=0)))&gt;0,"SALONES UNIDOS",IF(SUMPRODUCT((AQ1118=$AQ$6:$AQ$3326)*(AH1118=$AH$6:$AH$3326)*((AN1118&lt;$AO$6:$AO$3326)*(AO1118&gt;$AN$6:$AN$3326))*(ROW($AQ$6:$AQ$3326)&lt;&gt;ROW(AQ1118)))&gt;0,"CRUZADO","Sin cruce")))</f>
        <v>Sin cruce</v>
      </c>
    </row>
    <row r="1119" spans="3:44" ht="15.6" hidden="1" customHeight="1" x14ac:dyDescent="0.2">
      <c r="C1119" s="12" t="s">
        <v>639</v>
      </c>
      <c r="D1119" s="94" t="s">
        <v>1279</v>
      </c>
      <c r="E1119" s="94">
        <v>20261</v>
      </c>
      <c r="F1119" s="12" t="s">
        <v>23</v>
      </c>
      <c r="G1119" s="12" t="s">
        <v>20</v>
      </c>
      <c r="H1119" s="12" t="s">
        <v>82</v>
      </c>
      <c r="I1119" s="12">
        <v>3</v>
      </c>
      <c r="J1119" s="12" t="s">
        <v>26</v>
      </c>
      <c r="K1119" s="95" t="s">
        <v>1294</v>
      </c>
      <c r="L1119" s="67" t="s">
        <v>921</v>
      </c>
      <c r="M1119" s="94" t="s">
        <v>658</v>
      </c>
      <c r="N1119" s="94" t="s">
        <v>644</v>
      </c>
      <c r="O1119" s="12" t="s">
        <v>512</v>
      </c>
      <c r="P1119" s="94">
        <v>3</v>
      </c>
      <c r="Q1119" s="94">
        <v>2</v>
      </c>
      <c r="R1119" s="112">
        <v>5</v>
      </c>
      <c r="S1119" s="94">
        <v>4</v>
      </c>
      <c r="T1119" s="39"/>
      <c r="U1119" s="24">
        <v>17</v>
      </c>
      <c r="V1119" s="24" t="str">
        <f>IF(W1119="","",IFERROR(INDEX(#REF!,MATCH(W1119,#REF!,0)),"NUEVO"))</f>
        <v>NUEVO</v>
      </c>
      <c r="W1119" s="148" t="s">
        <v>113</v>
      </c>
      <c r="X1119" s="49" t="s">
        <v>96</v>
      </c>
      <c r="Y1119" s="94" t="s">
        <v>802</v>
      </c>
      <c r="Z1119" s="94" t="s">
        <v>647</v>
      </c>
      <c r="AA1119" s="94" t="s">
        <v>16</v>
      </c>
      <c r="AB1119" s="94" t="s">
        <v>1092</v>
      </c>
      <c r="AC1119" s="94"/>
      <c r="AD1119" s="94"/>
      <c r="AE1119" s="94"/>
      <c r="AF1119" s="94" t="s">
        <v>1235</v>
      </c>
      <c r="AG1119" s="24" t="str">
        <f t="shared" si="603"/>
        <v>TP</v>
      </c>
      <c r="AH1119" s="94">
        <v>5</v>
      </c>
      <c r="AI1119" s="94">
        <v>8</v>
      </c>
      <c r="AJ1119" s="94">
        <v>30</v>
      </c>
      <c r="AK1119" s="94">
        <v>12</v>
      </c>
      <c r="AL1119" s="94">
        <v>40</v>
      </c>
      <c r="AM1119" s="24">
        <f t="shared" si="609"/>
        <v>5.0000000000000009</v>
      </c>
      <c r="AN1119" s="97">
        <f t="shared" si="610"/>
        <v>0.35416666666666663</v>
      </c>
      <c r="AO1119" s="97">
        <f t="shared" si="611"/>
        <v>0.52777777777777779</v>
      </c>
      <c r="AP1119" s="24" t="str" cm="1">
        <f t="array" ref="AP1119">IF(W1119="","",IF(SUMPRODUCT((W1119=$W$6:$W$3326)*(AH1119=$AH$6:$AH$3326)*(AN1119=$AN$6:$AN$3326)*(AO1119=$AO$6:$AO$3326)*(ROW($W$6:$W$3326)&lt;&gt;ROW(W1119))*((R1119=0)*($R$6:$R$3326&gt;0)+(R1119&gt;0)*($R$6:$R$3326=0)))&gt;0,"SALONES UNIDOS",IF(SUMPRODUCT((W1119=$W$6:$W$3326)*(AH1119=$AH$6:$AH$3326)*((AN1119&lt;$AO$6:$AO$3326)*(AO1119&gt;$AN$6:$AN$3326))*(ROW($W$6:$W$3326)&lt;&gt;ROW(W1119)))&gt;0,"CRUZADO","Sin cruce")))</f>
        <v>Sin cruce</v>
      </c>
      <c r="AQ1119" s="97" t="str">
        <f t="shared" si="597"/>
        <v>IS3PRINCIPALB</v>
      </c>
      <c r="AR1119" s="97" t="str" cm="1">
        <f t="array" ref="AR1119">IF(AQ1119="","",IF(SUMPRODUCT((AQ1119=$AQ$6:$AQ$3326)*(AH1119=$AH$6:$AH$3326)*(AN1119=$AN$6:$AN$3326)*(AO1119=$AO$6:$AO$3326)*(ROW($AQ$6:$AQ$3326)&lt;&gt;ROW(AQ1119))*((R1119=0)*($R$6:$R$3326&gt;0)+(R1119&gt;0)*($R$6:$R$3326=0)))&gt;0,"SALONES UNIDOS",IF(SUMPRODUCT((AQ1119=$AQ$6:$AQ$3326)*(AH1119=$AH$6:$AH$3326)*((AN1119&lt;$AO$6:$AO$3326)*(AO1119&gt;$AN$6:$AN$3326))*(ROW($AQ$6:$AQ$3326)&lt;&gt;ROW(AQ1119)))&gt;0,"CRUZADO","Sin cruce")))</f>
        <v>Sin cruce</v>
      </c>
    </row>
    <row r="1120" spans="3:44" ht="15.6" hidden="1" customHeight="1" x14ac:dyDescent="0.2">
      <c r="C1120" s="12" t="s">
        <v>639</v>
      </c>
      <c r="D1120" s="94" t="s">
        <v>1279</v>
      </c>
      <c r="E1120" s="94">
        <v>20261</v>
      </c>
      <c r="F1120" s="12" t="s">
        <v>23</v>
      </c>
      <c r="G1120" s="12" t="s">
        <v>20</v>
      </c>
      <c r="H1120" s="12" t="s">
        <v>82</v>
      </c>
      <c r="I1120" s="12">
        <v>3</v>
      </c>
      <c r="J1120" s="12" t="s">
        <v>26</v>
      </c>
      <c r="K1120" s="95" t="s">
        <v>1295</v>
      </c>
      <c r="L1120" s="67" t="s">
        <v>1161</v>
      </c>
      <c r="M1120" s="94" t="s">
        <v>658</v>
      </c>
      <c r="N1120" s="94" t="s">
        <v>644</v>
      </c>
      <c r="O1120" s="12" t="s">
        <v>512</v>
      </c>
      <c r="P1120" s="94">
        <v>2</v>
      </c>
      <c r="Q1120" s="94">
        <v>0</v>
      </c>
      <c r="R1120" s="112">
        <v>2</v>
      </c>
      <c r="S1120" s="94">
        <v>3</v>
      </c>
      <c r="T1120" s="39"/>
      <c r="U1120" s="24">
        <v>17</v>
      </c>
      <c r="V1120" s="24" t="str">
        <f>IF(W1120="","",IFERROR(INDEX(#REF!,MATCH(W1120,#REF!,0)),"NUEVO"))</f>
        <v>NUEVO</v>
      </c>
      <c r="W1120" s="96" t="s">
        <v>352</v>
      </c>
      <c r="X1120" s="49" t="s">
        <v>96</v>
      </c>
      <c r="Y1120" s="94" t="s">
        <v>802</v>
      </c>
      <c r="Z1120" s="94" t="s">
        <v>647</v>
      </c>
      <c r="AA1120" s="94" t="s">
        <v>16</v>
      </c>
      <c r="AB1120" s="94" t="s">
        <v>1092</v>
      </c>
      <c r="AC1120" s="94"/>
      <c r="AD1120" s="94"/>
      <c r="AE1120" s="94"/>
      <c r="AF1120" s="94" t="s">
        <v>1235</v>
      </c>
      <c r="AG1120" s="24" t="str">
        <f>IF(AND(P1120&gt;0,Q1120&gt;0),"TP",IF(AND(P1120&gt;0,Q1120=0),"T","P"))</f>
        <v>T</v>
      </c>
      <c r="AH1120" s="94">
        <v>6</v>
      </c>
      <c r="AI1120" s="94">
        <v>13</v>
      </c>
      <c r="AJ1120" s="94">
        <v>30</v>
      </c>
      <c r="AK1120" s="94">
        <v>15</v>
      </c>
      <c r="AL1120" s="94">
        <v>10</v>
      </c>
      <c r="AM1120" s="24">
        <f>IF(R1120=0,0,IF(AI1120="",R1120,IF(X1120="HIBRIDO VIRTUAL",0,((((AK1120/24)+(AL1120/1440))-((AI1120/24)+(AJ1120/1440)))*1440/50))))</f>
        <v>1.9999999999999993</v>
      </c>
      <c r="AN1120" s="97">
        <f>AI1120/24+AJ1120/1440</f>
        <v>0.5625</v>
      </c>
      <c r="AO1120" s="97">
        <f>AK1120/24+AL1120/1440</f>
        <v>0.63194444444444442</v>
      </c>
      <c r="AP1120" s="24" t="str" cm="1">
        <f t="array" ref="AP1120">IF(W1120="","",IF(SUMPRODUCT((W1120=$W$6:$W$3326)*(AH1120=$AH$6:$AH$3326)*(AN1120=$AN$6:$AN$3326)*(AO1120=$AO$6:$AO$3326)*(ROW($W$6:$W$3326)&lt;&gt;ROW(W1120))*((R1120=0)*($R$6:$R$3326&gt;0)+(R1120&gt;0)*($R$6:$R$3326=0)))&gt;0,"SALONES UNIDOS",IF(SUMPRODUCT((W1120=$W$6:$W$3326)*(AH1120=$AH$6:$AH$3326)*((AN1120&lt;$AO$6:$AO$3326)*(AO1120&gt;$AN$6:$AN$3326))*(ROW($W$6:$W$3326)&lt;&gt;ROW(W1120)))&gt;0,"CRUZADO","Sin cruce")))</f>
        <v>Sin cruce</v>
      </c>
      <c r="AQ1120" s="97" t="str">
        <f>TRIM(CONCATENATE(H1120,I1120,F1120,J1120))</f>
        <v>IS3PRINCIPALB</v>
      </c>
      <c r="AR1120" s="97" t="str" cm="1">
        <f t="array" ref="AR1120">IF(AQ1120="","",IF(SUMPRODUCT((AQ1120=$AQ$6:$AQ$3326)*(AH1120=$AH$6:$AH$3326)*(AN1120=$AN$6:$AN$3326)*(AO1120=$AO$6:$AO$3326)*(ROW($AQ$6:$AQ$3326)&lt;&gt;ROW(AQ1120))*((R1120=0)*($R$6:$R$3326&gt;0)+(R1120&gt;0)*($R$6:$R$3326=0)))&gt;0,"SALONES UNIDOS",IF(SUMPRODUCT((AQ1120=$AQ$6:$AQ$3326)*(AH1120=$AH$6:$AH$3326)*((AN1120&lt;$AO$6:$AO$3326)*(AO1120&gt;$AN$6:$AN$3326))*(ROW($AQ$6:$AQ$3326)&lt;&gt;ROW(AQ1120)))&gt;0,"CRUZADO","Sin cruce")))</f>
        <v>Sin cruce</v>
      </c>
    </row>
    <row r="1121" spans="3:44" ht="15.6" hidden="1" customHeight="1" x14ac:dyDescent="0.2">
      <c r="C1121" s="12" t="s">
        <v>639</v>
      </c>
      <c r="D1121" s="94" t="s">
        <v>1279</v>
      </c>
      <c r="E1121" s="94">
        <v>20261</v>
      </c>
      <c r="F1121" s="12" t="s">
        <v>23</v>
      </c>
      <c r="G1121" s="12" t="s">
        <v>20</v>
      </c>
      <c r="H1121" s="12" t="s">
        <v>82</v>
      </c>
      <c r="I1121" s="12">
        <v>3</v>
      </c>
      <c r="J1121" s="12" t="s">
        <v>26</v>
      </c>
      <c r="K1121" s="95" t="s">
        <v>1295</v>
      </c>
      <c r="L1121" s="67" t="s">
        <v>1161</v>
      </c>
      <c r="M1121" s="94" t="s">
        <v>658</v>
      </c>
      <c r="N1121" s="94" t="s">
        <v>644</v>
      </c>
      <c r="O1121" s="12" t="s">
        <v>512</v>
      </c>
      <c r="P1121" s="94">
        <v>0</v>
      </c>
      <c r="Q1121" s="94">
        <v>2</v>
      </c>
      <c r="R1121" s="112">
        <v>2</v>
      </c>
      <c r="S1121" s="94">
        <v>3</v>
      </c>
      <c r="T1121" s="39"/>
      <c r="U1121" s="24">
        <v>17</v>
      </c>
      <c r="V1121" s="24" t="str">
        <f>IF(W1121="","",IFERROR(INDEX(#REF!,MATCH(W1121,#REF!,0)),"NUEVO"))</f>
        <v>NUEVO</v>
      </c>
      <c r="W1121" s="96" t="s">
        <v>352</v>
      </c>
      <c r="X1121" s="49" t="s">
        <v>96</v>
      </c>
      <c r="Y1121" s="94" t="s">
        <v>802</v>
      </c>
      <c r="Z1121" s="94" t="s">
        <v>647</v>
      </c>
      <c r="AA1121" s="94"/>
      <c r="AB1121" s="94"/>
      <c r="AC1121" s="94"/>
      <c r="AD1121" s="94" t="s">
        <v>1151</v>
      </c>
      <c r="AE1121" s="94"/>
      <c r="AF1121" s="94" t="s">
        <v>1235</v>
      </c>
      <c r="AG1121" s="24" t="str">
        <f t="shared" si="603"/>
        <v>P</v>
      </c>
      <c r="AH1121" s="94">
        <v>6</v>
      </c>
      <c r="AI1121" s="94">
        <v>15</v>
      </c>
      <c r="AJ1121" s="94">
        <v>10</v>
      </c>
      <c r="AK1121" s="94">
        <v>16</v>
      </c>
      <c r="AL1121" s="94">
        <v>50</v>
      </c>
      <c r="AM1121" s="24">
        <f t="shared" si="609"/>
        <v>1.9999999999999993</v>
      </c>
      <c r="AN1121" s="97">
        <f t="shared" si="610"/>
        <v>0.63194444444444442</v>
      </c>
      <c r="AO1121" s="97">
        <f t="shared" si="611"/>
        <v>0.70138888888888884</v>
      </c>
      <c r="AP1121" s="24" t="str" cm="1">
        <f t="array" ref="AP1121">IF(W1121="","",IF(SUMPRODUCT((W1121=$W$6:$W$3326)*(AH1121=$AH$6:$AH$3326)*(AN1121=$AN$6:$AN$3326)*(AO1121=$AO$6:$AO$3326)*(ROW($W$6:$W$3326)&lt;&gt;ROW(W1121))*((R1121=0)*($R$6:$R$3326&gt;0)+(R1121&gt;0)*($R$6:$R$3326=0)))&gt;0,"SALONES UNIDOS",IF(SUMPRODUCT((W1121=$W$6:$W$3326)*(AH1121=$AH$6:$AH$3326)*((AN1121&lt;$AO$6:$AO$3326)*(AO1121&gt;$AN$6:$AN$3326))*(ROW($W$6:$W$3326)&lt;&gt;ROW(W1121)))&gt;0,"CRUZADO","Sin cruce")))</f>
        <v>Sin cruce</v>
      </c>
      <c r="AQ1121" s="97" t="str">
        <f t="shared" si="597"/>
        <v>IS3PRINCIPALB</v>
      </c>
      <c r="AR1121" s="97" t="str" cm="1">
        <f t="array" ref="AR1121">IF(AQ1121="","",IF(SUMPRODUCT((AQ1121=$AQ$6:$AQ$3326)*(AH1121=$AH$6:$AH$3326)*(AN1121=$AN$6:$AN$3326)*(AO1121=$AO$6:$AO$3326)*(ROW($AQ$6:$AQ$3326)&lt;&gt;ROW(AQ1121))*((R1121=0)*($R$6:$R$3326&gt;0)+(R1121&gt;0)*($R$6:$R$3326=0)))&gt;0,"SALONES UNIDOS",IF(SUMPRODUCT((AQ1121=$AQ$6:$AQ$3326)*(AH1121=$AH$6:$AH$3326)*((AN1121&lt;$AO$6:$AO$3326)*(AO1121&gt;$AN$6:$AN$3326))*(ROW($AQ$6:$AQ$3326)&lt;&gt;ROW(AQ1121)))&gt;0,"CRUZADO","Sin cruce")))</f>
        <v>Sin cruce</v>
      </c>
    </row>
    <row r="1122" spans="3:44" ht="15.6" hidden="1" customHeight="1" x14ac:dyDescent="0.2">
      <c r="C1122" s="12" t="s">
        <v>639</v>
      </c>
      <c r="D1122" s="94" t="s">
        <v>1279</v>
      </c>
      <c r="E1122" s="94">
        <v>20261</v>
      </c>
      <c r="F1122" s="12" t="s">
        <v>23</v>
      </c>
      <c r="G1122" s="12" t="s">
        <v>20</v>
      </c>
      <c r="H1122" s="12" t="s">
        <v>82</v>
      </c>
      <c r="I1122" s="12">
        <v>3</v>
      </c>
      <c r="J1122" s="12" t="s">
        <v>26</v>
      </c>
      <c r="K1122" s="95" t="s">
        <v>1296</v>
      </c>
      <c r="L1122" s="67" t="s">
        <v>689</v>
      </c>
      <c r="M1122" s="94" t="s">
        <v>684</v>
      </c>
      <c r="N1122" s="94" t="s">
        <v>644</v>
      </c>
      <c r="O1122" s="12" t="s">
        <v>512</v>
      </c>
      <c r="P1122" s="94">
        <v>2</v>
      </c>
      <c r="Q1122" s="94">
        <v>2</v>
      </c>
      <c r="R1122" s="112">
        <v>4</v>
      </c>
      <c r="S1122" s="94">
        <v>3</v>
      </c>
      <c r="T1122" s="39"/>
      <c r="U1122" s="24">
        <v>17</v>
      </c>
      <c r="V1122" s="24" t="str">
        <f>IF(W1122="","",IFERROR(INDEX(#REF!,MATCH(W1122,#REF!,0)),"NUEVO"))</f>
        <v>NUEVO</v>
      </c>
      <c r="W1122" s="96" t="s">
        <v>255</v>
      </c>
      <c r="X1122" s="49" t="s">
        <v>96</v>
      </c>
      <c r="Y1122" s="94" t="s">
        <v>802</v>
      </c>
      <c r="Z1122" s="94" t="s">
        <v>647</v>
      </c>
      <c r="AA1122" s="94" t="s">
        <v>16</v>
      </c>
      <c r="AB1122" s="94" t="s">
        <v>1092</v>
      </c>
      <c r="AC1122" s="94"/>
      <c r="AD1122" s="94"/>
      <c r="AE1122" s="94"/>
      <c r="AF1122" s="94" t="s">
        <v>1235</v>
      </c>
      <c r="AG1122" s="24" t="str">
        <f t="shared" si="603"/>
        <v>TP</v>
      </c>
      <c r="AH1122" s="94">
        <v>1</v>
      </c>
      <c r="AI1122" s="94">
        <v>11</v>
      </c>
      <c r="AJ1122" s="94">
        <v>0</v>
      </c>
      <c r="AK1122" s="94">
        <v>14</v>
      </c>
      <c r="AL1122" s="94">
        <v>20</v>
      </c>
      <c r="AM1122" s="24">
        <f t="shared" si="609"/>
        <v>4</v>
      </c>
      <c r="AN1122" s="97">
        <f t="shared" si="610"/>
        <v>0.45833333333333331</v>
      </c>
      <c r="AO1122" s="97">
        <f t="shared" si="611"/>
        <v>0.59722222222222221</v>
      </c>
      <c r="AP1122" s="24" t="str" cm="1">
        <f t="array" ref="AP1122">IF(W1122="","",IF(SUMPRODUCT((W1122=$W$6:$W$3326)*(AH1122=$AH$6:$AH$3326)*(AN1122=$AN$6:$AN$3326)*(AO1122=$AO$6:$AO$3326)*(ROW($W$6:$W$3326)&lt;&gt;ROW(W1122))*((R1122=0)*($R$6:$R$3326&gt;0)+(R1122&gt;0)*($R$6:$R$3326=0)))&gt;0,"SALONES UNIDOS",IF(SUMPRODUCT((W1122=$W$6:$W$3326)*(AH1122=$AH$6:$AH$3326)*((AN1122&lt;$AO$6:$AO$3326)*(AO1122&gt;$AN$6:$AN$3326))*(ROW($W$6:$W$3326)&lt;&gt;ROW(W1122)))&gt;0,"CRUZADO","Sin cruce")))</f>
        <v>Sin cruce</v>
      </c>
      <c r="AQ1122" s="97" t="str">
        <f t="shared" si="597"/>
        <v>IS3PRINCIPALB</v>
      </c>
      <c r="AR1122" s="97" t="str" cm="1">
        <f t="array" ref="AR1122">IF(AQ1122="","",IF(SUMPRODUCT((AQ1122=$AQ$6:$AQ$3326)*(AH1122=$AH$6:$AH$3326)*(AN1122=$AN$6:$AN$3326)*(AO1122=$AO$6:$AO$3326)*(ROW($AQ$6:$AQ$3326)&lt;&gt;ROW(AQ1122))*((R1122=0)*($R$6:$R$3326&gt;0)+(R1122&gt;0)*($R$6:$R$3326=0)))&gt;0,"SALONES UNIDOS",IF(SUMPRODUCT((AQ1122=$AQ$6:$AQ$3326)*(AH1122=$AH$6:$AH$3326)*((AN1122&lt;$AO$6:$AO$3326)*(AO1122&gt;$AN$6:$AN$3326))*(ROW($AQ$6:$AQ$3326)&lt;&gt;ROW(AQ1122)))&gt;0,"CRUZADO","Sin cruce")))</f>
        <v>Sin cruce</v>
      </c>
    </row>
    <row r="1123" spans="3:44" ht="15.6" hidden="1" customHeight="1" x14ac:dyDescent="0.2">
      <c r="C1123" s="12" t="s">
        <v>639</v>
      </c>
      <c r="D1123" s="94" t="s">
        <v>1279</v>
      </c>
      <c r="E1123" s="94">
        <v>20261</v>
      </c>
      <c r="F1123" s="12" t="s">
        <v>23</v>
      </c>
      <c r="G1123" s="12" t="s">
        <v>20</v>
      </c>
      <c r="H1123" s="12" t="s">
        <v>82</v>
      </c>
      <c r="I1123" s="12">
        <v>3</v>
      </c>
      <c r="J1123" s="12" t="s">
        <v>26</v>
      </c>
      <c r="K1123" s="95" t="s">
        <v>1297</v>
      </c>
      <c r="L1123" s="67" t="s">
        <v>974</v>
      </c>
      <c r="M1123" s="94" t="s">
        <v>658</v>
      </c>
      <c r="N1123" s="94" t="s">
        <v>644</v>
      </c>
      <c r="O1123" s="12" t="s">
        <v>512</v>
      </c>
      <c r="P1123" s="94">
        <v>2</v>
      </c>
      <c r="Q1123" s="94">
        <v>0</v>
      </c>
      <c r="R1123" s="112">
        <v>2</v>
      </c>
      <c r="S1123" s="94">
        <v>3</v>
      </c>
      <c r="T1123" s="39"/>
      <c r="U1123" s="24">
        <v>17</v>
      </c>
      <c r="V1123" s="24" t="str">
        <f>IF(W1123="","",IFERROR(INDEX(#REF!,MATCH(W1123,#REF!,0)),"NUEVO"))</f>
        <v>NUEVO</v>
      </c>
      <c r="W1123" s="96" t="s">
        <v>247</v>
      </c>
      <c r="X1123" s="49" t="s">
        <v>96</v>
      </c>
      <c r="Y1123" s="94" t="s">
        <v>700</v>
      </c>
      <c r="Z1123" s="94" t="s">
        <v>647</v>
      </c>
      <c r="AA1123" s="94" t="s">
        <v>16</v>
      </c>
      <c r="AB1123" s="94" t="s">
        <v>1092</v>
      </c>
      <c r="AC1123" s="94"/>
      <c r="AD1123" s="94"/>
      <c r="AE1123" s="94"/>
      <c r="AF1123" s="94" t="s">
        <v>700</v>
      </c>
      <c r="AG1123" s="24" t="str">
        <f t="shared" si="603"/>
        <v>T</v>
      </c>
      <c r="AH1123" s="94">
        <v>1</v>
      </c>
      <c r="AI1123" s="94">
        <v>16</v>
      </c>
      <c r="AJ1123" s="94">
        <v>0</v>
      </c>
      <c r="AK1123" s="94">
        <v>17</v>
      </c>
      <c r="AL1123" s="94">
        <v>40</v>
      </c>
      <c r="AM1123" s="24">
        <f t="shared" si="609"/>
        <v>2.0000000000000027</v>
      </c>
      <c r="AN1123" s="97">
        <f t="shared" si="610"/>
        <v>0.66666666666666663</v>
      </c>
      <c r="AO1123" s="97">
        <f t="shared" si="611"/>
        <v>0.73611111111111116</v>
      </c>
      <c r="AP1123" s="24" t="str" cm="1">
        <f t="array" ref="AP1123">IF(W1123="","",IF(SUMPRODUCT((W1123=$W$6:$W$3326)*(AH1123=$AH$6:$AH$3326)*(AN1123=$AN$6:$AN$3326)*(AO1123=$AO$6:$AO$3326)*(ROW($W$6:$W$3326)&lt;&gt;ROW(W1123))*((R1123=0)*($R$6:$R$3326&gt;0)+(R1123&gt;0)*($R$6:$R$3326=0)))&gt;0,"SALONES UNIDOS",IF(SUMPRODUCT((W1123=$W$6:$W$3326)*(AH1123=$AH$6:$AH$3326)*((AN1123&lt;$AO$6:$AO$3326)*(AO1123&gt;$AN$6:$AN$3326))*(ROW($W$6:$W$3326)&lt;&gt;ROW(W1123)))&gt;0,"CRUZADO","Sin cruce")))</f>
        <v>Sin cruce</v>
      </c>
      <c r="AQ1123" s="97" t="str">
        <f t="shared" si="597"/>
        <v>IS3PRINCIPALB</v>
      </c>
      <c r="AR1123" s="97" t="str" cm="1">
        <f t="array" ref="AR1123">IF(AQ1123="","",IF(SUMPRODUCT((AQ1123=$AQ$6:$AQ$3326)*(AH1123=$AH$6:$AH$3326)*(AN1123=$AN$6:$AN$3326)*(AO1123=$AO$6:$AO$3326)*(ROW($AQ$6:$AQ$3326)&lt;&gt;ROW(AQ1123))*((R1123=0)*($R$6:$R$3326&gt;0)+(R1123&gt;0)*($R$6:$R$3326=0)))&gt;0,"SALONES UNIDOS",IF(SUMPRODUCT((AQ1123=$AQ$6:$AQ$3326)*(AH1123=$AH$6:$AH$3326)*((AN1123&lt;$AO$6:$AO$3326)*(AO1123&gt;$AN$6:$AN$3326))*(ROW($AQ$6:$AQ$3326)&lt;&gt;ROW(AQ1123)))&gt;0,"CRUZADO","Sin cruce")))</f>
        <v>Sin cruce</v>
      </c>
    </row>
    <row r="1124" spans="3:44" ht="15.6" hidden="1" customHeight="1" x14ac:dyDescent="0.2">
      <c r="C1124" s="12" t="s">
        <v>639</v>
      </c>
      <c r="D1124" s="94" t="s">
        <v>1279</v>
      </c>
      <c r="E1124" s="94">
        <v>20261</v>
      </c>
      <c r="F1124" s="12" t="s">
        <v>23</v>
      </c>
      <c r="G1124" s="12" t="s">
        <v>20</v>
      </c>
      <c r="H1124" s="12" t="s">
        <v>82</v>
      </c>
      <c r="I1124" s="12">
        <v>3</v>
      </c>
      <c r="J1124" s="12" t="s">
        <v>26</v>
      </c>
      <c r="K1124" s="95" t="s">
        <v>1297</v>
      </c>
      <c r="L1124" s="67" t="s">
        <v>974</v>
      </c>
      <c r="M1124" s="94" t="s">
        <v>658</v>
      </c>
      <c r="N1124" s="94" t="s">
        <v>644</v>
      </c>
      <c r="O1124" s="12" t="s">
        <v>512</v>
      </c>
      <c r="P1124" s="94">
        <v>0</v>
      </c>
      <c r="Q1124" s="94">
        <v>2</v>
      </c>
      <c r="R1124" s="112">
        <v>2</v>
      </c>
      <c r="S1124" s="94">
        <v>3</v>
      </c>
      <c r="T1124" s="39"/>
      <c r="U1124" s="24">
        <v>17</v>
      </c>
      <c r="V1124" s="24" t="str">
        <f>IF(W1124="","",IFERROR(INDEX(#REF!,MATCH(W1124,#REF!,0)),"NUEVO"))</f>
        <v>NUEVO</v>
      </c>
      <c r="W1124" s="96" t="s">
        <v>247</v>
      </c>
      <c r="X1124" s="49" t="s">
        <v>96</v>
      </c>
      <c r="Y1124" s="94" t="s">
        <v>700</v>
      </c>
      <c r="Z1124" s="94" t="s">
        <v>647</v>
      </c>
      <c r="AA1124" s="94"/>
      <c r="AB1124" s="94"/>
      <c r="AC1124" s="94"/>
      <c r="AD1124" s="94" t="s">
        <v>1078</v>
      </c>
      <c r="AE1124" s="94"/>
      <c r="AF1124" s="94" t="s">
        <v>700</v>
      </c>
      <c r="AG1124" s="24" t="str">
        <f t="shared" ref="AG1124:AG1125" si="612">IF(AND(P1124&gt;0,Q1124&gt;0),"TP",IF(AND(P1124&gt;0,Q1124=0),"T","P"))</f>
        <v>P</v>
      </c>
      <c r="AH1124" s="94">
        <v>1</v>
      </c>
      <c r="AI1124" s="94">
        <v>17</v>
      </c>
      <c r="AJ1124" s="94">
        <v>40</v>
      </c>
      <c r="AK1124" s="94">
        <v>19</v>
      </c>
      <c r="AL1124" s="94">
        <v>20</v>
      </c>
      <c r="AM1124" s="24">
        <f t="shared" ref="AM1124:AM1125" si="613">IF(R1124=0,0,IF(AI1124="",R1124,IF(X1124="HIBRIDO VIRTUAL",0,((((AK1124/24)+(AL1124/1440))-((AI1124/24)+(AJ1124/1440)))*1440/50))))</f>
        <v>1.999999999999996</v>
      </c>
      <c r="AN1124" s="97">
        <f t="shared" ref="AN1124:AN1125" si="614">AI1124/24+AJ1124/1440</f>
        <v>0.73611111111111116</v>
      </c>
      <c r="AO1124" s="97">
        <f t="shared" ref="AO1124:AO1125" si="615">AK1124/24+AL1124/1440</f>
        <v>0.80555555555555547</v>
      </c>
      <c r="AP1124" s="24" t="str" cm="1">
        <f t="array" ref="AP1124">IF(W1124="","",IF(SUMPRODUCT((W1124=$W$6:$W$3326)*(AH1124=$AH$6:$AH$3326)*(AN1124=$AN$6:$AN$3326)*(AO1124=$AO$6:$AO$3326)*(ROW($W$6:$W$3326)&lt;&gt;ROW(W1124))*((R1124=0)*($R$6:$R$3326&gt;0)+(R1124&gt;0)*($R$6:$R$3326=0)))&gt;0,"SALONES UNIDOS",IF(SUMPRODUCT((W1124=$W$6:$W$3326)*(AH1124=$AH$6:$AH$3326)*((AN1124&lt;$AO$6:$AO$3326)*(AO1124&gt;$AN$6:$AN$3326))*(ROW($W$6:$W$3326)&lt;&gt;ROW(W1124)))&gt;0,"CRUZADO","Sin cruce")))</f>
        <v>Sin cruce</v>
      </c>
      <c r="AQ1124" s="97" t="str">
        <f t="shared" ref="AQ1124:AQ1125" si="616">TRIM(CONCATENATE(H1124,I1124,F1124,J1124))</f>
        <v>IS3PRINCIPALB</v>
      </c>
      <c r="AR1124" s="97" t="str" cm="1">
        <f t="array" ref="AR1124">IF(AQ1124="","",IF(SUMPRODUCT((AQ1124=$AQ$6:$AQ$3326)*(AH1124=$AH$6:$AH$3326)*(AN1124=$AN$6:$AN$3326)*(AO1124=$AO$6:$AO$3326)*(ROW($AQ$6:$AQ$3326)&lt;&gt;ROW(AQ1124))*((R1124=0)*($R$6:$R$3326&gt;0)+(R1124&gt;0)*($R$6:$R$3326=0)))&gt;0,"SALONES UNIDOS",IF(SUMPRODUCT((AQ1124=$AQ$6:$AQ$3326)*(AH1124=$AH$6:$AH$3326)*((AN1124&lt;$AO$6:$AO$3326)*(AO1124&gt;$AN$6:$AN$3326))*(ROW($AQ$6:$AQ$3326)&lt;&gt;ROW(AQ1124)))&gt;0,"CRUZADO","Sin cruce")))</f>
        <v>Sin cruce</v>
      </c>
    </row>
    <row r="1125" spans="3:44" ht="15.6" hidden="1" customHeight="1" x14ac:dyDescent="0.2">
      <c r="C1125" s="12" t="s">
        <v>639</v>
      </c>
      <c r="D1125" s="94" t="s">
        <v>1279</v>
      </c>
      <c r="E1125" s="94">
        <v>20261</v>
      </c>
      <c r="F1125" s="12" t="s">
        <v>23</v>
      </c>
      <c r="G1125" s="12" t="s">
        <v>20</v>
      </c>
      <c r="H1125" s="12" t="s">
        <v>82</v>
      </c>
      <c r="I1125" s="12">
        <v>3</v>
      </c>
      <c r="J1125" s="12" t="s">
        <v>26</v>
      </c>
      <c r="K1125" s="95" t="s">
        <v>1298</v>
      </c>
      <c r="L1125" s="67" t="s">
        <v>1299</v>
      </c>
      <c r="M1125" s="94" t="s">
        <v>643</v>
      </c>
      <c r="N1125" s="94" t="s">
        <v>644</v>
      </c>
      <c r="O1125" s="12" t="s">
        <v>512</v>
      </c>
      <c r="P1125" s="94">
        <v>3</v>
      </c>
      <c r="Q1125" s="94">
        <v>0</v>
      </c>
      <c r="R1125" s="112">
        <v>3</v>
      </c>
      <c r="S1125" s="94">
        <v>4</v>
      </c>
      <c r="T1125" s="39"/>
      <c r="U1125" s="24">
        <v>17</v>
      </c>
      <c r="V1125" s="24" t="str">
        <f>IF(W1125="","",IFERROR(INDEX(#REF!,MATCH(W1125,#REF!,0)),"NUEVO"))</f>
        <v>NUEVO</v>
      </c>
      <c r="W1125" s="96" t="s">
        <v>417</v>
      </c>
      <c r="X1125" s="49" t="s">
        <v>96</v>
      </c>
      <c r="Y1125" s="94" t="s">
        <v>802</v>
      </c>
      <c r="Z1125" s="94" t="s">
        <v>647</v>
      </c>
      <c r="AA1125" s="94" t="s">
        <v>26</v>
      </c>
      <c r="AB1125" s="94" t="s">
        <v>1064</v>
      </c>
      <c r="AC1125" s="94"/>
      <c r="AD1125" s="94"/>
      <c r="AE1125" s="94"/>
      <c r="AF1125" s="94" t="s">
        <v>1235</v>
      </c>
      <c r="AG1125" s="24" t="str">
        <f t="shared" si="612"/>
        <v>T</v>
      </c>
      <c r="AH1125" s="94">
        <v>6</v>
      </c>
      <c r="AI1125" s="94">
        <v>7</v>
      </c>
      <c r="AJ1125" s="94">
        <v>40</v>
      </c>
      <c r="AK1125" s="94">
        <v>10</v>
      </c>
      <c r="AL1125" s="94">
        <v>10</v>
      </c>
      <c r="AM1125" s="24">
        <f t="shared" si="613"/>
        <v>2.9999999999999987</v>
      </c>
      <c r="AN1125" s="97">
        <f t="shared" si="614"/>
        <v>0.31944444444444448</v>
      </c>
      <c r="AO1125" s="97">
        <f t="shared" si="615"/>
        <v>0.4236111111111111</v>
      </c>
      <c r="AP1125" s="24" t="str" cm="1">
        <f t="array" ref="AP1125">IF(W1125="","",IF(SUMPRODUCT((W1125=$W$6:$W$3326)*(AH1125=$AH$6:$AH$3326)*(AN1125=$AN$6:$AN$3326)*(AO1125=$AO$6:$AO$3326)*(ROW($W$6:$W$3326)&lt;&gt;ROW(W1125))*((R1125=0)*($R$6:$R$3326&gt;0)+(R1125&gt;0)*($R$6:$R$3326=0)))&gt;0,"SALONES UNIDOS",IF(SUMPRODUCT((W1125=$W$6:$W$3326)*(AH1125=$AH$6:$AH$3326)*((AN1125&lt;$AO$6:$AO$3326)*(AO1125&gt;$AN$6:$AN$3326))*(ROW($W$6:$W$3326)&lt;&gt;ROW(W1125)))&gt;0,"CRUZADO","Sin cruce")))</f>
        <v>Sin cruce</v>
      </c>
      <c r="AQ1125" s="97" t="str">
        <f t="shared" si="616"/>
        <v>IS3PRINCIPALB</v>
      </c>
      <c r="AR1125" s="97" t="str" cm="1">
        <f t="array" ref="AR1125">IF(AQ1125="","",IF(SUMPRODUCT((AQ1125=$AQ$6:$AQ$3326)*(AH1125=$AH$6:$AH$3326)*(AN1125=$AN$6:$AN$3326)*(AO1125=$AO$6:$AO$3326)*(ROW($AQ$6:$AQ$3326)&lt;&gt;ROW(AQ1125))*((R1125=0)*($R$6:$R$3326&gt;0)+(R1125&gt;0)*($R$6:$R$3326=0)))&gt;0,"SALONES UNIDOS",IF(SUMPRODUCT((AQ1125=$AQ$6:$AQ$3326)*(AH1125=$AH$6:$AH$3326)*((AN1125&lt;$AO$6:$AO$3326)*(AO1125&gt;$AN$6:$AN$3326))*(ROW($AQ$6:$AQ$3326)&lt;&gt;ROW(AQ1125)))&gt;0,"CRUZADO","Sin cruce")))</f>
        <v>Sin cruce</v>
      </c>
    </row>
    <row r="1126" spans="3:44" ht="15.6" hidden="1" customHeight="1" x14ac:dyDescent="0.2">
      <c r="C1126" s="12" t="s">
        <v>639</v>
      </c>
      <c r="D1126" s="94" t="s">
        <v>1279</v>
      </c>
      <c r="E1126" s="94">
        <v>20261</v>
      </c>
      <c r="F1126" s="12" t="s">
        <v>23</v>
      </c>
      <c r="G1126" s="12" t="s">
        <v>20</v>
      </c>
      <c r="H1126" s="12" t="s">
        <v>82</v>
      </c>
      <c r="I1126" s="12">
        <v>3</v>
      </c>
      <c r="J1126" s="12" t="s">
        <v>26</v>
      </c>
      <c r="K1126" s="95" t="s">
        <v>1298</v>
      </c>
      <c r="L1126" s="67" t="s">
        <v>1299</v>
      </c>
      <c r="M1126" s="94" t="s">
        <v>643</v>
      </c>
      <c r="N1126" s="94" t="s">
        <v>644</v>
      </c>
      <c r="O1126" s="12" t="s">
        <v>512</v>
      </c>
      <c r="P1126" s="94">
        <v>0</v>
      </c>
      <c r="Q1126" s="94">
        <v>2</v>
      </c>
      <c r="R1126" s="112">
        <v>2</v>
      </c>
      <c r="S1126" s="94">
        <v>4</v>
      </c>
      <c r="T1126" s="39"/>
      <c r="U1126" s="24">
        <v>17</v>
      </c>
      <c r="V1126" s="24" t="str">
        <f>IF(W1126="","",IFERROR(INDEX(#REF!,MATCH(W1126,#REF!,0)),"NUEVO"))</f>
        <v>NUEVO</v>
      </c>
      <c r="W1126" s="96" t="s">
        <v>417</v>
      </c>
      <c r="X1126" s="49" t="s">
        <v>96</v>
      </c>
      <c r="Y1126" s="94" t="s">
        <v>802</v>
      </c>
      <c r="Z1126" s="94" t="s">
        <v>647</v>
      </c>
      <c r="AA1126" s="94"/>
      <c r="AB1126" s="94"/>
      <c r="AC1126" s="94"/>
      <c r="AD1126" s="94" t="s">
        <v>1078</v>
      </c>
      <c r="AE1126" s="94"/>
      <c r="AF1126" s="94" t="s">
        <v>1235</v>
      </c>
      <c r="AG1126" s="24" t="str">
        <f t="shared" si="603"/>
        <v>P</v>
      </c>
      <c r="AH1126" s="94">
        <v>6</v>
      </c>
      <c r="AI1126" s="94">
        <v>10</v>
      </c>
      <c r="AJ1126" s="94">
        <v>10</v>
      </c>
      <c r="AK1126" s="94">
        <v>11</v>
      </c>
      <c r="AL1126" s="94">
        <v>50</v>
      </c>
      <c r="AM1126" s="24">
        <f t="shared" si="609"/>
        <v>1.9999999999999993</v>
      </c>
      <c r="AN1126" s="97">
        <f t="shared" si="610"/>
        <v>0.4236111111111111</v>
      </c>
      <c r="AO1126" s="97">
        <f t="shared" si="611"/>
        <v>0.49305555555555552</v>
      </c>
      <c r="AP1126" s="24" t="str" cm="1">
        <f t="array" ref="AP1126">IF(W1126="","",IF(SUMPRODUCT((W1126=$W$6:$W$3326)*(AH1126=$AH$6:$AH$3326)*(AN1126=$AN$6:$AN$3326)*(AO1126=$AO$6:$AO$3326)*(ROW($W$6:$W$3326)&lt;&gt;ROW(W1126))*((R1126=0)*($R$6:$R$3326&gt;0)+(R1126&gt;0)*($R$6:$R$3326=0)))&gt;0,"SALONES UNIDOS",IF(SUMPRODUCT((W1126=$W$6:$W$3326)*(AH1126=$AH$6:$AH$3326)*((AN1126&lt;$AO$6:$AO$3326)*(AO1126&gt;$AN$6:$AN$3326))*(ROW($W$6:$W$3326)&lt;&gt;ROW(W1126)))&gt;0,"CRUZADO","Sin cruce")))</f>
        <v>Sin cruce</v>
      </c>
      <c r="AQ1126" s="97" t="str">
        <f t="shared" ref="AQ1126:AQ1208" si="617">TRIM(CONCATENATE(H1126,I1126,F1126,J1126))</f>
        <v>IS3PRINCIPALB</v>
      </c>
      <c r="AR1126" s="97" t="str" cm="1">
        <f t="array" ref="AR1126">IF(AQ1126="","",IF(SUMPRODUCT((AQ1126=$AQ$6:$AQ$3326)*(AH1126=$AH$6:$AH$3326)*(AN1126=$AN$6:$AN$3326)*(AO1126=$AO$6:$AO$3326)*(ROW($AQ$6:$AQ$3326)&lt;&gt;ROW(AQ1126))*((R1126=0)*($R$6:$R$3326&gt;0)+(R1126&gt;0)*($R$6:$R$3326=0)))&gt;0,"SALONES UNIDOS",IF(SUMPRODUCT((AQ1126=$AQ$6:$AQ$3326)*(AH1126=$AH$6:$AH$3326)*((AN1126&lt;$AO$6:$AO$3326)*(AO1126&gt;$AN$6:$AN$3326))*(ROW($AQ$6:$AQ$3326)&lt;&gt;ROW(AQ1126)))&gt;0,"CRUZADO","Sin cruce")))</f>
        <v>Sin cruce</v>
      </c>
    </row>
    <row r="1127" spans="3:44" ht="15.6" hidden="1" customHeight="1" x14ac:dyDescent="0.2">
      <c r="C1127" s="12" t="s">
        <v>639</v>
      </c>
      <c r="D1127" s="94" t="s">
        <v>1279</v>
      </c>
      <c r="E1127" s="94">
        <v>20261</v>
      </c>
      <c r="F1127" s="12" t="s">
        <v>23</v>
      </c>
      <c r="G1127" s="12" t="s">
        <v>20</v>
      </c>
      <c r="H1127" s="12" t="s">
        <v>82</v>
      </c>
      <c r="I1127" s="12">
        <v>3</v>
      </c>
      <c r="J1127" s="12" t="s">
        <v>26</v>
      </c>
      <c r="K1127" s="95" t="s">
        <v>1300</v>
      </c>
      <c r="L1127" s="67" t="s">
        <v>784</v>
      </c>
      <c r="M1127" s="94" t="s">
        <v>658</v>
      </c>
      <c r="N1127" s="94" t="s">
        <v>644</v>
      </c>
      <c r="O1127" s="12" t="s">
        <v>512</v>
      </c>
      <c r="P1127" s="94">
        <v>1</v>
      </c>
      <c r="Q1127" s="94">
        <v>4</v>
      </c>
      <c r="R1127" s="112">
        <v>5</v>
      </c>
      <c r="S1127" s="94">
        <v>3</v>
      </c>
      <c r="T1127" s="39"/>
      <c r="U1127" s="24">
        <v>17</v>
      </c>
      <c r="V1127" s="24" t="str">
        <f>IF(W1127="","",IFERROR(INDEX(#REF!,MATCH(W1127,#REF!,0)),"NUEVO"))</f>
        <v>NUEVO</v>
      </c>
      <c r="W1127" s="80" t="s">
        <v>282</v>
      </c>
      <c r="X1127" s="49" t="s">
        <v>96</v>
      </c>
      <c r="Y1127" s="94" t="s">
        <v>646</v>
      </c>
      <c r="Z1127" s="94" t="s">
        <v>647</v>
      </c>
      <c r="AA1127" s="94" t="s">
        <v>16</v>
      </c>
      <c r="AB1127" s="94" t="s">
        <v>1092</v>
      </c>
      <c r="AC1127" s="94"/>
      <c r="AD1127" s="94"/>
      <c r="AE1127" s="94"/>
      <c r="AF1127" s="94" t="s">
        <v>646</v>
      </c>
      <c r="AG1127" s="24" t="str">
        <f t="shared" si="603"/>
        <v>TP</v>
      </c>
      <c r="AH1127" s="94">
        <v>4</v>
      </c>
      <c r="AI1127" s="94">
        <v>11</v>
      </c>
      <c r="AJ1127" s="94">
        <v>0</v>
      </c>
      <c r="AK1127" s="94">
        <v>15</v>
      </c>
      <c r="AL1127" s="94">
        <v>10</v>
      </c>
      <c r="AM1127" s="24">
        <f t="shared" si="609"/>
        <v>5</v>
      </c>
      <c r="AN1127" s="97">
        <f t="shared" si="610"/>
        <v>0.45833333333333331</v>
      </c>
      <c r="AO1127" s="97">
        <f t="shared" si="611"/>
        <v>0.63194444444444442</v>
      </c>
      <c r="AP1127" s="24" t="str" cm="1">
        <f t="array" ref="AP1127">IF(W1127="","",IF(SUMPRODUCT((W1127=$W$6:$W$3326)*(AH1127=$AH$6:$AH$3326)*(AN1127=$AN$6:$AN$3326)*(AO1127=$AO$6:$AO$3326)*(ROW($W$6:$W$3326)&lt;&gt;ROW(W1127))*((R1127=0)*($R$6:$R$3326&gt;0)+(R1127&gt;0)*($R$6:$R$3326=0)))&gt;0,"SALONES UNIDOS",IF(SUMPRODUCT((W1127=$W$6:$W$3326)*(AH1127=$AH$6:$AH$3326)*((AN1127&lt;$AO$6:$AO$3326)*(AO1127&gt;$AN$6:$AN$3326))*(ROW($W$6:$W$3326)&lt;&gt;ROW(W1127)))&gt;0,"CRUZADO","Sin cruce")))</f>
        <v>Sin cruce</v>
      </c>
      <c r="AQ1127" s="97" t="str">
        <f t="shared" si="617"/>
        <v>IS3PRINCIPALB</v>
      </c>
      <c r="AR1127" s="97" t="str" cm="1">
        <f t="array" ref="AR1127">IF(AQ1127="","",IF(SUMPRODUCT((AQ1127=$AQ$6:$AQ$3326)*(AH1127=$AH$6:$AH$3326)*(AN1127=$AN$6:$AN$3326)*(AO1127=$AO$6:$AO$3326)*(ROW($AQ$6:$AQ$3326)&lt;&gt;ROW(AQ1127))*((R1127=0)*($R$6:$R$3326&gt;0)+(R1127&gt;0)*($R$6:$R$3326=0)))&gt;0,"SALONES UNIDOS",IF(SUMPRODUCT((AQ1127=$AQ$6:$AQ$3326)*(AH1127=$AH$6:$AH$3326)*((AN1127&lt;$AO$6:$AO$3326)*(AO1127&gt;$AN$6:$AN$3326))*(ROW($AQ$6:$AQ$3326)&lt;&gt;ROW(AQ1127)))&gt;0,"CRUZADO","Sin cruce")))</f>
        <v>Sin cruce</v>
      </c>
    </row>
    <row r="1128" spans="3:44" ht="15.6" hidden="1" customHeight="1" x14ac:dyDescent="0.2">
      <c r="C1128" s="12" t="s">
        <v>639</v>
      </c>
      <c r="D1128" s="94" t="s">
        <v>1279</v>
      </c>
      <c r="E1128" s="94">
        <v>20261</v>
      </c>
      <c r="F1128" s="12" t="s">
        <v>23</v>
      </c>
      <c r="G1128" s="12" t="s">
        <v>20</v>
      </c>
      <c r="H1128" s="12" t="s">
        <v>82</v>
      </c>
      <c r="I1128" s="12">
        <v>4</v>
      </c>
      <c r="J1128" s="12" t="s">
        <v>16</v>
      </c>
      <c r="K1128" s="95" t="s">
        <v>1301</v>
      </c>
      <c r="L1128" s="67" t="s">
        <v>976</v>
      </c>
      <c r="M1128" s="94" t="s">
        <v>658</v>
      </c>
      <c r="N1128" s="94" t="s">
        <v>644</v>
      </c>
      <c r="O1128" s="12" t="s">
        <v>512</v>
      </c>
      <c r="P1128" s="94">
        <v>2</v>
      </c>
      <c r="Q1128" s="94">
        <v>0</v>
      </c>
      <c r="R1128" s="112">
        <v>2</v>
      </c>
      <c r="S1128" s="94">
        <v>3</v>
      </c>
      <c r="T1128" s="39"/>
      <c r="U1128" s="24">
        <v>16</v>
      </c>
      <c r="V1128" s="24" t="str">
        <f>IF(W1128="","",IFERROR(INDEX(#REF!,MATCH(W1128,#REF!,0)),"NUEVO"))</f>
        <v>NUEVO</v>
      </c>
      <c r="W1128" s="148" t="s">
        <v>113</v>
      </c>
      <c r="X1128" s="49" t="s">
        <v>96</v>
      </c>
      <c r="Y1128" s="94" t="s">
        <v>802</v>
      </c>
      <c r="Z1128" s="94" t="s">
        <v>647</v>
      </c>
      <c r="AA1128" s="94" t="s">
        <v>16</v>
      </c>
      <c r="AB1128" s="94" t="s">
        <v>1092</v>
      </c>
      <c r="AC1128" s="94"/>
      <c r="AD1128" s="94"/>
      <c r="AE1128" s="94"/>
      <c r="AF1128" s="94" t="s">
        <v>802</v>
      </c>
      <c r="AG1128" s="24" t="str">
        <f t="shared" si="603"/>
        <v>T</v>
      </c>
      <c r="AH1128" s="94">
        <v>1</v>
      </c>
      <c r="AI1128" s="94">
        <v>7</v>
      </c>
      <c r="AJ1128" s="94">
        <v>40</v>
      </c>
      <c r="AK1128" s="94">
        <v>9</v>
      </c>
      <c r="AL1128" s="94">
        <v>20</v>
      </c>
      <c r="AM1128" s="24">
        <f t="shared" si="609"/>
        <v>1.9999999999999993</v>
      </c>
      <c r="AN1128" s="97">
        <f t="shared" si="610"/>
        <v>0.31944444444444448</v>
      </c>
      <c r="AO1128" s="97">
        <f t="shared" si="611"/>
        <v>0.3888888888888889</v>
      </c>
      <c r="AP1128" s="24" t="str" cm="1">
        <f t="array" ref="AP1128">IF(W1128="","",IF(SUMPRODUCT((W1128=$W$6:$W$3326)*(AH1128=$AH$6:$AH$3326)*(AN1128=$AN$6:$AN$3326)*(AO1128=$AO$6:$AO$3326)*(ROW($W$6:$W$3326)&lt;&gt;ROW(W1128))*((R1128=0)*($R$6:$R$3326&gt;0)+(R1128&gt;0)*($R$6:$R$3326=0)))&gt;0,"SALONES UNIDOS",IF(SUMPRODUCT((W1128=$W$6:$W$3326)*(AH1128=$AH$6:$AH$3326)*((AN1128&lt;$AO$6:$AO$3326)*(AO1128&gt;$AN$6:$AN$3326))*(ROW($W$6:$W$3326)&lt;&gt;ROW(W1128)))&gt;0,"CRUZADO","Sin cruce")))</f>
        <v>Sin cruce</v>
      </c>
      <c r="AQ1128" s="97" t="str">
        <f t="shared" si="617"/>
        <v>IS4PRINCIPALA</v>
      </c>
      <c r="AR1128" s="97" t="str" cm="1">
        <f t="array" ref="AR1128">IF(AQ1128="","",IF(SUMPRODUCT((AQ1128=$AQ$6:$AQ$3326)*(AH1128=$AH$6:$AH$3326)*(AN1128=$AN$6:$AN$3326)*(AO1128=$AO$6:$AO$3326)*(ROW($AQ$6:$AQ$3326)&lt;&gt;ROW(AQ1128))*((R1128=0)*($R$6:$R$3326&gt;0)+(R1128&gt;0)*($R$6:$R$3326=0)))&gt;0,"SALONES UNIDOS",IF(SUMPRODUCT((AQ1128=$AQ$6:$AQ$3326)*(AH1128=$AH$6:$AH$3326)*((AN1128&lt;$AO$6:$AO$3326)*(AO1128&gt;$AN$6:$AN$3326))*(ROW($AQ$6:$AQ$3326)&lt;&gt;ROW(AQ1128)))&gt;0,"CRUZADO","Sin cruce")))</f>
        <v>Sin cruce</v>
      </c>
    </row>
    <row r="1129" spans="3:44" ht="15.6" hidden="1" customHeight="1" x14ac:dyDescent="0.2">
      <c r="C1129" s="12" t="s">
        <v>639</v>
      </c>
      <c r="D1129" s="94" t="s">
        <v>1279</v>
      </c>
      <c r="E1129" s="94">
        <v>20261</v>
      </c>
      <c r="F1129" s="12" t="s">
        <v>23</v>
      </c>
      <c r="G1129" s="12" t="s">
        <v>20</v>
      </c>
      <c r="H1129" s="12" t="s">
        <v>82</v>
      </c>
      <c r="I1129" s="12">
        <v>4</v>
      </c>
      <c r="J1129" s="12" t="s">
        <v>16</v>
      </c>
      <c r="K1129" s="95" t="s">
        <v>1301</v>
      </c>
      <c r="L1129" s="67" t="s">
        <v>976</v>
      </c>
      <c r="M1129" s="94" t="s">
        <v>658</v>
      </c>
      <c r="N1129" s="94" t="s">
        <v>644</v>
      </c>
      <c r="O1129" s="12" t="s">
        <v>512</v>
      </c>
      <c r="P1129" s="94">
        <v>0</v>
      </c>
      <c r="Q1129" s="94">
        <v>2</v>
      </c>
      <c r="R1129" s="112">
        <v>2</v>
      </c>
      <c r="S1129" s="94">
        <v>3</v>
      </c>
      <c r="T1129" s="39"/>
      <c r="U1129" s="24">
        <v>16</v>
      </c>
      <c r="V1129" s="24" t="str">
        <f>IF(W1129="","",IFERROR(INDEX(#REF!,MATCH(W1129,#REF!,0)),"NUEVO"))</f>
        <v>NUEVO</v>
      </c>
      <c r="W1129" s="148" t="s">
        <v>113</v>
      </c>
      <c r="X1129" s="49" t="s">
        <v>96</v>
      </c>
      <c r="Y1129" s="94" t="s">
        <v>802</v>
      </c>
      <c r="Z1129" s="94" t="s">
        <v>647</v>
      </c>
      <c r="AA1129" s="94"/>
      <c r="AB1129" s="94"/>
      <c r="AC1129" s="94"/>
      <c r="AD1129" s="94" t="s">
        <v>1078</v>
      </c>
      <c r="AE1129" s="94"/>
      <c r="AF1129" s="94" t="s">
        <v>802</v>
      </c>
      <c r="AG1129" s="24" t="str">
        <f>IF(AND(P1129&gt;0,Q1129&gt;0),"TP",IF(AND(P1129&gt;0,Q1129=0),"T","P"))</f>
        <v>P</v>
      </c>
      <c r="AH1129" s="94">
        <v>1</v>
      </c>
      <c r="AI1129" s="94">
        <v>9</v>
      </c>
      <c r="AJ1129" s="94">
        <v>20</v>
      </c>
      <c r="AK1129" s="94">
        <v>11</v>
      </c>
      <c r="AL1129" s="94">
        <v>0</v>
      </c>
      <c r="AM1129" s="24">
        <f>IF(R1129=0,0,IF(AI1129="",R1129,IF(X1129="HIBRIDO VIRTUAL",0,((((AK1129/24)+(AL1129/1440))-((AI1129/24)+(AJ1129/1440)))*1440/50))))</f>
        <v>1.9999999999999993</v>
      </c>
      <c r="AN1129" s="97">
        <f>AI1129/24+AJ1129/1440</f>
        <v>0.3888888888888889</v>
      </c>
      <c r="AO1129" s="97">
        <f>AK1129/24+AL1129/1440</f>
        <v>0.45833333333333331</v>
      </c>
      <c r="AP1129" s="24" t="str" cm="1">
        <f t="array" ref="AP1129">IF(W1129="","",IF(SUMPRODUCT((W1129=$W$6:$W$3326)*(AH1129=$AH$6:$AH$3326)*(AN1129=$AN$6:$AN$3326)*(AO1129=$AO$6:$AO$3326)*(ROW($W$6:$W$3326)&lt;&gt;ROW(W1129))*((R1129=0)*($R$6:$R$3326&gt;0)+(R1129&gt;0)*($R$6:$R$3326=0)))&gt;0,"SALONES UNIDOS",IF(SUMPRODUCT((W1129=$W$6:$W$3326)*(AH1129=$AH$6:$AH$3326)*((AN1129&lt;$AO$6:$AO$3326)*(AO1129&gt;$AN$6:$AN$3326))*(ROW($W$6:$W$3326)&lt;&gt;ROW(W1129)))&gt;0,"CRUZADO","Sin cruce")))</f>
        <v>Sin cruce</v>
      </c>
      <c r="AQ1129" s="97" t="str">
        <f>TRIM(CONCATENATE(H1129,I1129,F1129,J1129))</f>
        <v>IS4PRINCIPALA</v>
      </c>
      <c r="AR1129" s="97" t="str" cm="1">
        <f t="array" ref="AR1129">IF(AQ1129="","",IF(SUMPRODUCT((AQ1129=$AQ$6:$AQ$3326)*(AH1129=$AH$6:$AH$3326)*(AN1129=$AN$6:$AN$3326)*(AO1129=$AO$6:$AO$3326)*(ROW($AQ$6:$AQ$3326)&lt;&gt;ROW(AQ1129))*((R1129=0)*($R$6:$R$3326&gt;0)+(R1129&gt;0)*($R$6:$R$3326=0)))&gt;0,"SALONES UNIDOS",IF(SUMPRODUCT((AQ1129=$AQ$6:$AQ$3326)*(AH1129=$AH$6:$AH$3326)*((AN1129&lt;$AO$6:$AO$3326)*(AO1129&gt;$AN$6:$AN$3326))*(ROW($AQ$6:$AQ$3326)&lt;&gt;ROW(AQ1129)))&gt;0,"CRUZADO","Sin cruce")))</f>
        <v>Sin cruce</v>
      </c>
    </row>
    <row r="1130" spans="3:44" ht="15.6" hidden="1" customHeight="1" x14ac:dyDescent="0.2">
      <c r="C1130" s="12" t="s">
        <v>639</v>
      </c>
      <c r="D1130" s="94" t="s">
        <v>1279</v>
      </c>
      <c r="E1130" s="94">
        <v>20261</v>
      </c>
      <c r="F1130" s="12" t="s">
        <v>23</v>
      </c>
      <c r="G1130" s="12" t="s">
        <v>20</v>
      </c>
      <c r="H1130" s="12" t="s">
        <v>82</v>
      </c>
      <c r="I1130" s="12">
        <v>4</v>
      </c>
      <c r="J1130" s="12" t="s">
        <v>16</v>
      </c>
      <c r="K1130" s="95" t="s">
        <v>1302</v>
      </c>
      <c r="L1130" s="67" t="s">
        <v>938</v>
      </c>
      <c r="M1130" s="94" t="s">
        <v>684</v>
      </c>
      <c r="N1130" s="94" t="s">
        <v>644</v>
      </c>
      <c r="O1130" s="12" t="s">
        <v>512</v>
      </c>
      <c r="P1130" s="94">
        <v>3</v>
      </c>
      <c r="Q1130" s="94">
        <v>0</v>
      </c>
      <c r="R1130" s="112">
        <v>3</v>
      </c>
      <c r="S1130" s="94">
        <v>4</v>
      </c>
      <c r="T1130" s="39"/>
      <c r="U1130" s="24">
        <v>16</v>
      </c>
      <c r="V1130" s="24" t="str">
        <f>IF(W1130="","",IFERROR(INDEX(#REF!,MATCH(W1130,#REF!,0)),"NUEVO"))</f>
        <v>NUEVO</v>
      </c>
      <c r="W1130" s="96" t="s">
        <v>147</v>
      </c>
      <c r="X1130" s="49" t="s">
        <v>96</v>
      </c>
      <c r="Y1130" s="94" t="s">
        <v>646</v>
      </c>
      <c r="Z1130" s="94" t="s">
        <v>647</v>
      </c>
      <c r="AA1130" s="94" t="s">
        <v>16</v>
      </c>
      <c r="AB1130" s="94" t="s">
        <v>1189</v>
      </c>
      <c r="AC1130" s="94"/>
      <c r="AD1130" s="94"/>
      <c r="AE1130" s="94"/>
      <c r="AF1130" s="94" t="s">
        <v>646</v>
      </c>
      <c r="AG1130" s="24" t="str">
        <f t="shared" si="603"/>
        <v>T</v>
      </c>
      <c r="AH1130" s="94">
        <v>4</v>
      </c>
      <c r="AI1130" s="94">
        <v>19</v>
      </c>
      <c r="AJ1130" s="94">
        <v>20</v>
      </c>
      <c r="AK1130" s="94">
        <v>21</v>
      </c>
      <c r="AL1130" s="94">
        <v>50</v>
      </c>
      <c r="AM1130" s="24">
        <f t="shared" si="609"/>
        <v>3.0000000000000022</v>
      </c>
      <c r="AN1130" s="97">
        <f t="shared" si="610"/>
        <v>0.80555555555555547</v>
      </c>
      <c r="AO1130" s="97">
        <f t="shared" si="611"/>
        <v>0.90972222222222221</v>
      </c>
      <c r="AP1130" s="24" t="str" cm="1">
        <f t="array" ref="AP1130">IF(W1130="","",IF(SUMPRODUCT((W1130=$W$6:$W$3326)*(AH1130=$AH$6:$AH$3326)*(AN1130=$AN$6:$AN$3326)*(AO1130=$AO$6:$AO$3326)*(ROW($W$6:$W$3326)&lt;&gt;ROW(W1130))*((R1130=0)*($R$6:$R$3326&gt;0)+(R1130&gt;0)*($R$6:$R$3326=0)))&gt;0,"SALONES UNIDOS",IF(SUMPRODUCT((W1130=$W$6:$W$3326)*(AH1130=$AH$6:$AH$3326)*((AN1130&lt;$AO$6:$AO$3326)*(AO1130&gt;$AN$6:$AN$3326))*(ROW($W$6:$W$3326)&lt;&gt;ROW(W1130)))&gt;0,"CRUZADO","Sin cruce")))</f>
        <v>Sin cruce</v>
      </c>
      <c r="AQ1130" s="97" t="str">
        <f t="shared" si="617"/>
        <v>IS4PRINCIPALA</v>
      </c>
      <c r="AR1130" s="97" t="str" cm="1">
        <f t="array" ref="AR1130">IF(AQ1130="","",IF(SUMPRODUCT((AQ1130=$AQ$6:$AQ$3326)*(AH1130=$AH$6:$AH$3326)*(AN1130=$AN$6:$AN$3326)*(AO1130=$AO$6:$AO$3326)*(ROW($AQ$6:$AQ$3326)&lt;&gt;ROW(AQ1130))*((R1130=0)*($R$6:$R$3326&gt;0)+(R1130&gt;0)*($R$6:$R$3326=0)))&gt;0,"SALONES UNIDOS",IF(SUMPRODUCT((AQ1130=$AQ$6:$AQ$3326)*(AH1130=$AH$6:$AH$3326)*((AN1130&lt;$AO$6:$AO$3326)*(AO1130&gt;$AN$6:$AN$3326))*(ROW($AQ$6:$AQ$3326)&lt;&gt;ROW(AQ1130)))&gt;0,"CRUZADO","Sin cruce")))</f>
        <v>Sin cruce</v>
      </c>
    </row>
    <row r="1131" spans="3:44" ht="15.6" hidden="1" customHeight="1" x14ac:dyDescent="0.2">
      <c r="C1131" s="12" t="s">
        <v>639</v>
      </c>
      <c r="D1131" s="94" t="s">
        <v>1279</v>
      </c>
      <c r="E1131" s="94">
        <v>20261</v>
      </c>
      <c r="F1131" s="12" t="s">
        <v>23</v>
      </c>
      <c r="G1131" s="12" t="s">
        <v>20</v>
      </c>
      <c r="H1131" s="12" t="s">
        <v>82</v>
      </c>
      <c r="I1131" s="12">
        <v>4</v>
      </c>
      <c r="J1131" s="12" t="s">
        <v>16</v>
      </c>
      <c r="K1131" s="95" t="s">
        <v>1302</v>
      </c>
      <c r="L1131" s="67" t="s">
        <v>938</v>
      </c>
      <c r="M1131" s="94" t="s">
        <v>684</v>
      </c>
      <c r="N1131" s="94" t="s">
        <v>644</v>
      </c>
      <c r="O1131" s="12" t="s">
        <v>512</v>
      </c>
      <c r="P1131" s="94">
        <v>0</v>
      </c>
      <c r="Q1131" s="94">
        <v>2</v>
      </c>
      <c r="R1131" s="112">
        <v>2</v>
      </c>
      <c r="S1131" s="94">
        <v>4</v>
      </c>
      <c r="T1131" s="39"/>
      <c r="U1131" s="24">
        <v>16</v>
      </c>
      <c r="V1131" s="24" t="str">
        <f>IF(W1131="","",IFERROR(INDEX(#REF!,MATCH(W1131,#REF!,0)),"NUEVO"))</f>
        <v>NUEVO</v>
      </c>
      <c r="W1131" s="96" t="s">
        <v>147</v>
      </c>
      <c r="X1131" s="49" t="s">
        <v>96</v>
      </c>
      <c r="Y1131" s="94" t="s">
        <v>646</v>
      </c>
      <c r="Z1131" s="94" t="s">
        <v>647</v>
      </c>
      <c r="AA1131" s="94"/>
      <c r="AB1131" s="94"/>
      <c r="AC1131" s="94"/>
      <c r="AD1131" s="94" t="s">
        <v>1078</v>
      </c>
      <c r="AE1131" s="94"/>
      <c r="AF1131" s="94" t="s">
        <v>646</v>
      </c>
      <c r="AG1131" s="24" t="str">
        <f t="shared" si="603"/>
        <v>P</v>
      </c>
      <c r="AH1131" s="94">
        <v>5</v>
      </c>
      <c r="AI1131" s="94">
        <v>21</v>
      </c>
      <c r="AJ1131" s="94">
        <v>0</v>
      </c>
      <c r="AK1131" s="94">
        <v>22</v>
      </c>
      <c r="AL1131" s="94">
        <v>40</v>
      </c>
      <c r="AM1131" s="24">
        <f t="shared" si="609"/>
        <v>1.9999999999999993</v>
      </c>
      <c r="AN1131" s="97">
        <f t="shared" si="610"/>
        <v>0.875</v>
      </c>
      <c r="AO1131" s="97">
        <f t="shared" si="611"/>
        <v>0.94444444444444442</v>
      </c>
      <c r="AP1131" s="24" t="str" cm="1">
        <f t="array" ref="AP1131">IF(W1131="","",IF(SUMPRODUCT((W1131=$W$6:$W$3326)*(AH1131=$AH$6:$AH$3326)*(AN1131=$AN$6:$AN$3326)*(AO1131=$AO$6:$AO$3326)*(ROW($W$6:$W$3326)&lt;&gt;ROW(W1131))*((R1131=0)*($R$6:$R$3326&gt;0)+(R1131&gt;0)*($R$6:$R$3326=0)))&gt;0,"SALONES UNIDOS",IF(SUMPRODUCT((W1131=$W$6:$W$3326)*(AH1131=$AH$6:$AH$3326)*((AN1131&lt;$AO$6:$AO$3326)*(AO1131&gt;$AN$6:$AN$3326))*(ROW($W$6:$W$3326)&lt;&gt;ROW(W1131)))&gt;0,"CRUZADO","Sin cruce")))</f>
        <v>Sin cruce</v>
      </c>
      <c r="AQ1131" s="97" t="str">
        <f t="shared" si="617"/>
        <v>IS4PRINCIPALA</v>
      </c>
      <c r="AR1131" s="97" t="str" cm="1">
        <f t="array" ref="AR1131">IF(AQ1131="","",IF(SUMPRODUCT((AQ1131=$AQ$6:$AQ$3326)*(AH1131=$AH$6:$AH$3326)*(AN1131=$AN$6:$AN$3326)*(AO1131=$AO$6:$AO$3326)*(ROW($AQ$6:$AQ$3326)&lt;&gt;ROW(AQ1131))*((R1131=0)*($R$6:$R$3326&gt;0)+(R1131&gt;0)*($R$6:$R$3326=0)))&gt;0,"SALONES UNIDOS",IF(SUMPRODUCT((AQ1131=$AQ$6:$AQ$3326)*(AH1131=$AH$6:$AH$3326)*((AN1131&lt;$AO$6:$AO$3326)*(AO1131&gt;$AN$6:$AN$3326))*(ROW($AQ$6:$AQ$3326)&lt;&gt;ROW(AQ1131)))&gt;0,"CRUZADO","Sin cruce")))</f>
        <v>Sin cruce</v>
      </c>
    </row>
    <row r="1132" spans="3:44" ht="15.6" hidden="1" customHeight="1" x14ac:dyDescent="0.2">
      <c r="C1132" s="12" t="s">
        <v>639</v>
      </c>
      <c r="D1132" s="94" t="s">
        <v>1279</v>
      </c>
      <c r="E1132" s="94">
        <v>20261</v>
      </c>
      <c r="F1132" s="12" t="s">
        <v>23</v>
      </c>
      <c r="G1132" s="12" t="s">
        <v>20</v>
      </c>
      <c r="H1132" s="12" t="s">
        <v>82</v>
      </c>
      <c r="I1132" s="12">
        <v>4</v>
      </c>
      <c r="J1132" s="12" t="s">
        <v>16</v>
      </c>
      <c r="K1132" s="95" t="s">
        <v>1303</v>
      </c>
      <c r="L1132" s="67" t="s">
        <v>923</v>
      </c>
      <c r="M1132" s="94" t="s">
        <v>658</v>
      </c>
      <c r="N1132" s="94" t="s">
        <v>644</v>
      </c>
      <c r="O1132" s="12" t="s">
        <v>512</v>
      </c>
      <c r="P1132" s="94">
        <v>2</v>
      </c>
      <c r="Q1132" s="94">
        <v>0</v>
      </c>
      <c r="R1132" s="112">
        <v>2</v>
      </c>
      <c r="S1132" s="94">
        <v>3</v>
      </c>
      <c r="T1132" s="39"/>
      <c r="U1132" s="24">
        <v>16</v>
      </c>
      <c r="V1132" s="24" t="str">
        <f>IF(W1132="","",IFERROR(INDEX(#REF!,MATCH(W1132,#REF!,0)),"NUEVO"))</f>
        <v>NUEVO</v>
      </c>
      <c r="W1132" s="96" t="s">
        <v>255</v>
      </c>
      <c r="X1132" s="49" t="s">
        <v>96</v>
      </c>
      <c r="Y1132" s="94" t="s">
        <v>700</v>
      </c>
      <c r="Z1132" s="94" t="s">
        <v>647</v>
      </c>
      <c r="AA1132" s="94" t="s">
        <v>26</v>
      </c>
      <c r="AB1132" s="94" t="s">
        <v>1144</v>
      </c>
      <c r="AC1132" s="94"/>
      <c r="AD1132" s="94"/>
      <c r="AE1132" s="94"/>
      <c r="AF1132" s="94" t="s">
        <v>700</v>
      </c>
      <c r="AG1132" s="24" t="str">
        <f>IF(AND(P1132&gt;0,Q1132&gt;0),"TP",IF(AND(P1132&gt;0,Q1132=0),"T","P"))</f>
        <v>T</v>
      </c>
      <c r="AH1132" s="94">
        <v>5</v>
      </c>
      <c r="AI1132" s="94">
        <v>17</v>
      </c>
      <c r="AJ1132" s="94">
        <v>40</v>
      </c>
      <c r="AK1132" s="94">
        <v>19</v>
      </c>
      <c r="AL1132" s="94">
        <v>20</v>
      </c>
      <c r="AM1132" s="24">
        <f>IF(R1132=0,0,IF(AI1132="",R1132,IF(X1132="HIBRIDO VIRTUAL",0,((((AK1132/24)+(AL1132/1440))-((AI1132/24)+(AJ1132/1440)))*1440/50))))</f>
        <v>1.999999999999996</v>
      </c>
      <c r="AN1132" s="97">
        <f>AI1132/24+AJ1132/1440</f>
        <v>0.73611111111111116</v>
      </c>
      <c r="AO1132" s="97">
        <f>AK1132/24+AL1132/1440</f>
        <v>0.80555555555555547</v>
      </c>
      <c r="AP1132" s="24" t="str" cm="1">
        <f t="array" ref="AP1132">IF(W1132="","",IF(SUMPRODUCT((W1132=$W$6:$W$3326)*(AH1132=$AH$6:$AH$3326)*(AN1132=$AN$6:$AN$3326)*(AO1132=$AO$6:$AO$3326)*(ROW($W$6:$W$3326)&lt;&gt;ROW(W1132))*((R1132=0)*($R$6:$R$3326&gt;0)+(R1132&gt;0)*($R$6:$R$3326=0)))&gt;0,"SALONES UNIDOS",IF(SUMPRODUCT((W1132=$W$6:$W$3326)*(AH1132=$AH$6:$AH$3326)*((AN1132&lt;$AO$6:$AO$3326)*(AO1132&gt;$AN$6:$AN$3326))*(ROW($W$6:$W$3326)&lt;&gt;ROW(W1132)))&gt;0,"CRUZADO","Sin cruce")))</f>
        <v>Sin cruce</v>
      </c>
      <c r="AQ1132" s="97" t="str">
        <f>TRIM(CONCATENATE(H1132,I1132,F1132,J1132))</f>
        <v>IS4PRINCIPALA</v>
      </c>
      <c r="AR1132" s="97" t="str" cm="1">
        <f t="array" ref="AR1132">IF(AQ1132="","",IF(SUMPRODUCT((AQ1132=$AQ$6:$AQ$3326)*(AH1132=$AH$6:$AH$3326)*(AN1132=$AN$6:$AN$3326)*(AO1132=$AO$6:$AO$3326)*(ROW($AQ$6:$AQ$3326)&lt;&gt;ROW(AQ1132))*((R1132=0)*($R$6:$R$3326&gt;0)+(R1132&gt;0)*($R$6:$R$3326=0)))&gt;0,"SALONES UNIDOS",IF(SUMPRODUCT((AQ1132=$AQ$6:$AQ$3326)*(AH1132=$AH$6:$AH$3326)*((AN1132&lt;$AO$6:$AO$3326)*(AO1132&gt;$AN$6:$AN$3326))*(ROW($AQ$6:$AQ$3326)&lt;&gt;ROW(AQ1132)))&gt;0,"CRUZADO","Sin cruce")))</f>
        <v>Sin cruce</v>
      </c>
    </row>
    <row r="1133" spans="3:44" ht="15.6" hidden="1" customHeight="1" x14ac:dyDescent="0.2">
      <c r="C1133" s="12" t="s">
        <v>639</v>
      </c>
      <c r="D1133" s="94" t="s">
        <v>1279</v>
      </c>
      <c r="E1133" s="94">
        <v>20261</v>
      </c>
      <c r="F1133" s="12" t="s">
        <v>23</v>
      </c>
      <c r="G1133" s="12" t="s">
        <v>20</v>
      </c>
      <c r="H1133" s="12" t="s">
        <v>82</v>
      </c>
      <c r="I1133" s="12">
        <v>4</v>
      </c>
      <c r="J1133" s="12" t="s">
        <v>16</v>
      </c>
      <c r="K1133" s="95" t="s">
        <v>1303</v>
      </c>
      <c r="L1133" s="67" t="s">
        <v>923</v>
      </c>
      <c r="M1133" s="94" t="s">
        <v>658</v>
      </c>
      <c r="N1133" s="94" t="s">
        <v>644</v>
      </c>
      <c r="O1133" s="12" t="s">
        <v>512</v>
      </c>
      <c r="P1133" s="94">
        <v>0</v>
      </c>
      <c r="Q1133" s="94">
        <v>2</v>
      </c>
      <c r="R1133" s="112">
        <v>2</v>
      </c>
      <c r="S1133" s="94">
        <v>3</v>
      </c>
      <c r="T1133" s="39"/>
      <c r="U1133" s="24">
        <v>16</v>
      </c>
      <c r="V1133" s="24" t="str">
        <f>IF(W1133="","",IFERROR(INDEX(#REF!,MATCH(W1133,#REF!,0)),"NUEVO"))</f>
        <v>NUEVO</v>
      </c>
      <c r="W1133" s="96" t="s">
        <v>255</v>
      </c>
      <c r="X1133" s="49" t="s">
        <v>96</v>
      </c>
      <c r="Y1133" s="94" t="s">
        <v>700</v>
      </c>
      <c r="Z1133" s="94" t="s">
        <v>647</v>
      </c>
      <c r="AA1133" s="94"/>
      <c r="AB1133" s="94"/>
      <c r="AC1133" s="94"/>
      <c r="AD1133" s="24" t="s">
        <v>1193</v>
      </c>
      <c r="AE1133" s="94"/>
      <c r="AF1133" s="94" t="s">
        <v>700</v>
      </c>
      <c r="AG1133" s="24" t="str">
        <f t="shared" si="603"/>
        <v>P</v>
      </c>
      <c r="AH1133" s="94">
        <v>5</v>
      </c>
      <c r="AI1133" s="94">
        <v>19</v>
      </c>
      <c r="AJ1133" s="94">
        <v>20</v>
      </c>
      <c r="AK1133" s="94">
        <v>21</v>
      </c>
      <c r="AL1133" s="94">
        <v>0</v>
      </c>
      <c r="AM1133" s="24">
        <f t="shared" si="609"/>
        <v>2.0000000000000027</v>
      </c>
      <c r="AN1133" s="97">
        <f t="shared" si="610"/>
        <v>0.80555555555555547</v>
      </c>
      <c r="AO1133" s="97">
        <f t="shared" si="611"/>
        <v>0.875</v>
      </c>
      <c r="AP1133" s="24" t="str" cm="1">
        <f t="array" ref="AP1133">IF(W1133="","",IF(SUMPRODUCT((W1133=$W$6:$W$3326)*(AH1133=$AH$6:$AH$3326)*(AN1133=$AN$6:$AN$3326)*(AO1133=$AO$6:$AO$3326)*(ROW($W$6:$W$3326)&lt;&gt;ROW(W1133))*((R1133=0)*($R$6:$R$3326&gt;0)+(R1133&gt;0)*($R$6:$R$3326=0)))&gt;0,"SALONES UNIDOS",IF(SUMPRODUCT((W1133=$W$6:$W$3326)*(AH1133=$AH$6:$AH$3326)*((AN1133&lt;$AO$6:$AO$3326)*(AO1133&gt;$AN$6:$AN$3326))*(ROW($W$6:$W$3326)&lt;&gt;ROW(W1133)))&gt;0,"CRUZADO","Sin cruce")))</f>
        <v>Sin cruce</v>
      </c>
      <c r="AQ1133" s="97" t="str">
        <f t="shared" si="617"/>
        <v>IS4PRINCIPALA</v>
      </c>
      <c r="AR1133" s="97" t="str" cm="1">
        <f t="array" ref="AR1133">IF(AQ1133="","",IF(SUMPRODUCT((AQ1133=$AQ$6:$AQ$3326)*(AH1133=$AH$6:$AH$3326)*(AN1133=$AN$6:$AN$3326)*(AO1133=$AO$6:$AO$3326)*(ROW($AQ$6:$AQ$3326)&lt;&gt;ROW(AQ1133))*((R1133=0)*($R$6:$R$3326&gt;0)+(R1133&gt;0)*($R$6:$R$3326=0)))&gt;0,"SALONES UNIDOS",IF(SUMPRODUCT((AQ1133=$AQ$6:$AQ$3326)*(AH1133=$AH$6:$AH$3326)*((AN1133&lt;$AO$6:$AO$3326)*(AO1133&gt;$AN$6:$AN$3326))*(ROW($AQ$6:$AQ$3326)&lt;&gt;ROW(AQ1133)))&gt;0,"CRUZADO","Sin cruce")))</f>
        <v>Sin cruce</v>
      </c>
    </row>
    <row r="1134" spans="3:44" ht="15.6" hidden="1" customHeight="1" x14ac:dyDescent="0.2">
      <c r="C1134" s="12" t="s">
        <v>639</v>
      </c>
      <c r="D1134" s="94" t="s">
        <v>1279</v>
      </c>
      <c r="E1134" s="94">
        <v>20261</v>
      </c>
      <c r="F1134" s="12" t="s">
        <v>23</v>
      </c>
      <c r="G1134" s="12" t="s">
        <v>20</v>
      </c>
      <c r="H1134" s="12" t="s">
        <v>82</v>
      </c>
      <c r="I1134" s="12">
        <v>4</v>
      </c>
      <c r="J1134" s="12" t="s">
        <v>16</v>
      </c>
      <c r="K1134" s="95" t="s">
        <v>1304</v>
      </c>
      <c r="L1134" s="67" t="s">
        <v>1305</v>
      </c>
      <c r="M1134" s="94" t="s">
        <v>643</v>
      </c>
      <c r="N1134" s="94" t="s">
        <v>644</v>
      </c>
      <c r="O1134" s="12" t="s">
        <v>512</v>
      </c>
      <c r="P1134" s="94">
        <v>2</v>
      </c>
      <c r="Q1134" s="94">
        <v>0</v>
      </c>
      <c r="R1134" s="112">
        <v>2</v>
      </c>
      <c r="S1134" s="94">
        <v>3</v>
      </c>
      <c r="T1134" s="39"/>
      <c r="U1134" s="24">
        <v>16</v>
      </c>
      <c r="V1134" s="24" t="str">
        <f>IF(W1134="","",IFERROR(INDEX(#REF!,MATCH(W1134,#REF!,0)),"NUEVO"))</f>
        <v>NUEVO</v>
      </c>
      <c r="W1134" s="84" t="s">
        <v>584</v>
      </c>
      <c r="X1134" s="49" t="s">
        <v>96</v>
      </c>
      <c r="Y1134" s="94" t="s">
        <v>700</v>
      </c>
      <c r="Z1134" s="94" t="s">
        <v>647</v>
      </c>
      <c r="AA1134" s="94" t="s">
        <v>26</v>
      </c>
      <c r="AB1134" s="94" t="s">
        <v>1144</v>
      </c>
      <c r="AC1134" s="94"/>
      <c r="AD1134" s="94"/>
      <c r="AE1134" s="94"/>
      <c r="AF1134" s="94" t="s">
        <v>700</v>
      </c>
      <c r="AG1134" s="24" t="str">
        <f>IF(AND(P1134&gt;0,Q1134&gt;0),"TP",IF(AND(P1134&gt;0,Q1134=0),"T","P"))</f>
        <v>T</v>
      </c>
      <c r="AH1134" s="94">
        <v>4</v>
      </c>
      <c r="AI1134" s="94">
        <v>14</v>
      </c>
      <c r="AJ1134" s="94">
        <v>20</v>
      </c>
      <c r="AK1134" s="94">
        <v>16</v>
      </c>
      <c r="AL1134" s="94">
        <v>0</v>
      </c>
      <c r="AM1134" s="24">
        <f>IF(R1134=0,0,IF(AI1134="",R1134,IF(X1134="HIBRIDO VIRTUAL",0,((((AK1134/24)+(AL1134/1440))-((AI1134/24)+(AJ1134/1440)))*1440/50))))</f>
        <v>1.9999999999999993</v>
      </c>
      <c r="AN1134" s="97">
        <f>AI1134/24+AJ1134/1440</f>
        <v>0.59722222222222221</v>
      </c>
      <c r="AO1134" s="97">
        <f>AK1134/24+AL1134/1440</f>
        <v>0.66666666666666663</v>
      </c>
      <c r="AP1134" s="24" t="str" cm="1">
        <f t="array" ref="AP1134">IF(W1134="","",IF(SUMPRODUCT((W1134=$W$6:$W$3326)*(AH1134=$AH$6:$AH$3326)*(AN1134=$AN$6:$AN$3326)*(AO1134=$AO$6:$AO$3326)*(ROW($W$6:$W$3326)&lt;&gt;ROW(W1134))*((R1134=0)*($R$6:$R$3326&gt;0)+(R1134&gt;0)*($R$6:$R$3326=0)))&gt;0,"SALONES UNIDOS",IF(SUMPRODUCT((W1134=$W$6:$W$3326)*(AH1134=$AH$6:$AH$3326)*((AN1134&lt;$AO$6:$AO$3326)*(AO1134&gt;$AN$6:$AN$3326))*(ROW($W$6:$W$3326)&lt;&gt;ROW(W1134)))&gt;0,"CRUZADO","Sin cruce")))</f>
        <v>Sin cruce</v>
      </c>
      <c r="AQ1134" s="97" t="str">
        <f>TRIM(CONCATENATE(H1134,I1134,F1134,J1134))</f>
        <v>IS4PRINCIPALA</v>
      </c>
      <c r="AR1134" s="97" t="str" cm="1">
        <f t="array" ref="AR1134">IF(AQ1134="","",IF(SUMPRODUCT((AQ1134=$AQ$6:$AQ$3326)*(AH1134=$AH$6:$AH$3326)*(AN1134=$AN$6:$AN$3326)*(AO1134=$AO$6:$AO$3326)*(ROW($AQ$6:$AQ$3326)&lt;&gt;ROW(AQ1134))*((R1134=0)*($R$6:$R$3326&gt;0)+(R1134&gt;0)*($R$6:$R$3326=0)))&gt;0,"SALONES UNIDOS",IF(SUMPRODUCT((AQ1134=$AQ$6:$AQ$3326)*(AH1134=$AH$6:$AH$3326)*((AN1134&lt;$AO$6:$AO$3326)*(AO1134&gt;$AN$6:$AN$3326))*(ROW($AQ$6:$AQ$3326)&lt;&gt;ROW(AQ1134)))&gt;0,"CRUZADO","Sin cruce")))</f>
        <v>Sin cruce</v>
      </c>
    </row>
    <row r="1135" spans="3:44" ht="15.6" hidden="1" customHeight="1" x14ac:dyDescent="0.2">
      <c r="C1135" s="12" t="s">
        <v>639</v>
      </c>
      <c r="D1135" s="94" t="s">
        <v>1279</v>
      </c>
      <c r="E1135" s="94">
        <v>20261</v>
      </c>
      <c r="F1135" s="12" t="s">
        <v>23</v>
      </c>
      <c r="G1135" s="12" t="s">
        <v>20</v>
      </c>
      <c r="H1135" s="12" t="s">
        <v>82</v>
      </c>
      <c r="I1135" s="12">
        <v>4</v>
      </c>
      <c r="J1135" s="12" t="s">
        <v>16</v>
      </c>
      <c r="K1135" s="95" t="s">
        <v>1304</v>
      </c>
      <c r="L1135" s="67" t="s">
        <v>1305</v>
      </c>
      <c r="M1135" s="94" t="s">
        <v>643</v>
      </c>
      <c r="N1135" s="94" t="s">
        <v>644</v>
      </c>
      <c r="O1135" s="12" t="s">
        <v>512</v>
      </c>
      <c r="P1135" s="94">
        <v>0</v>
      </c>
      <c r="Q1135" s="94">
        <v>2</v>
      </c>
      <c r="R1135" s="112">
        <v>2</v>
      </c>
      <c r="S1135" s="94">
        <v>3</v>
      </c>
      <c r="T1135" s="39"/>
      <c r="U1135" s="24">
        <v>16</v>
      </c>
      <c r="V1135" s="24" t="str">
        <f>IF(W1135="","",IFERROR(INDEX(#REF!,MATCH(W1135,#REF!,0)),"NUEVO"))</f>
        <v>NUEVO</v>
      </c>
      <c r="W1135" s="84" t="s">
        <v>584</v>
      </c>
      <c r="X1135" s="49" t="s">
        <v>96</v>
      </c>
      <c r="Y1135" s="94" t="s">
        <v>700</v>
      </c>
      <c r="Z1135" s="94" t="s">
        <v>647</v>
      </c>
      <c r="AA1135" s="94"/>
      <c r="AB1135" s="94"/>
      <c r="AC1135" s="94"/>
      <c r="AD1135" s="94" t="s">
        <v>1078</v>
      </c>
      <c r="AE1135" s="94"/>
      <c r="AF1135" s="94" t="s">
        <v>700</v>
      </c>
      <c r="AG1135" s="24" t="str">
        <f t="shared" si="603"/>
        <v>P</v>
      </c>
      <c r="AH1135" s="94">
        <v>4</v>
      </c>
      <c r="AI1135" s="94">
        <v>16</v>
      </c>
      <c r="AJ1135" s="94">
        <v>0</v>
      </c>
      <c r="AK1135" s="94">
        <v>17</v>
      </c>
      <c r="AL1135" s="94">
        <v>40</v>
      </c>
      <c r="AM1135" s="24">
        <f t="shared" si="609"/>
        <v>2.0000000000000027</v>
      </c>
      <c r="AN1135" s="97">
        <f t="shared" si="610"/>
        <v>0.66666666666666663</v>
      </c>
      <c r="AO1135" s="97">
        <f t="shared" si="611"/>
        <v>0.73611111111111116</v>
      </c>
      <c r="AP1135" s="24" t="str" cm="1">
        <f t="array" ref="AP1135">IF(W1135="","",IF(SUMPRODUCT((W1135=$W$6:$W$3326)*(AH1135=$AH$6:$AH$3326)*(AN1135=$AN$6:$AN$3326)*(AO1135=$AO$6:$AO$3326)*(ROW($W$6:$W$3326)&lt;&gt;ROW(W1135))*((R1135=0)*($R$6:$R$3326&gt;0)+(R1135&gt;0)*($R$6:$R$3326=0)))&gt;0,"SALONES UNIDOS",IF(SUMPRODUCT((W1135=$W$6:$W$3326)*(AH1135=$AH$6:$AH$3326)*((AN1135&lt;$AO$6:$AO$3326)*(AO1135&gt;$AN$6:$AN$3326))*(ROW($W$6:$W$3326)&lt;&gt;ROW(W1135)))&gt;0,"CRUZADO","Sin cruce")))</f>
        <v>Sin cruce</v>
      </c>
      <c r="AQ1135" s="97" t="str">
        <f t="shared" si="617"/>
        <v>IS4PRINCIPALA</v>
      </c>
      <c r="AR1135" s="97" t="str" cm="1">
        <f t="array" ref="AR1135">IF(AQ1135="","",IF(SUMPRODUCT((AQ1135=$AQ$6:$AQ$3326)*(AH1135=$AH$6:$AH$3326)*(AN1135=$AN$6:$AN$3326)*(AO1135=$AO$6:$AO$3326)*(ROW($AQ$6:$AQ$3326)&lt;&gt;ROW(AQ1135))*((R1135=0)*($R$6:$R$3326&gt;0)+(R1135&gt;0)*($R$6:$R$3326=0)))&gt;0,"SALONES UNIDOS",IF(SUMPRODUCT((AQ1135=$AQ$6:$AQ$3326)*(AH1135=$AH$6:$AH$3326)*((AN1135&lt;$AO$6:$AO$3326)*(AO1135&gt;$AN$6:$AN$3326))*(ROW($AQ$6:$AQ$3326)&lt;&gt;ROW(AQ1135)))&gt;0,"CRUZADO","Sin cruce")))</f>
        <v>Sin cruce</v>
      </c>
    </row>
    <row r="1136" spans="3:44" ht="15.6" hidden="1" customHeight="1" x14ac:dyDescent="0.2">
      <c r="C1136" s="12" t="s">
        <v>639</v>
      </c>
      <c r="D1136" s="94" t="s">
        <v>1279</v>
      </c>
      <c r="E1136" s="94">
        <v>20261</v>
      </c>
      <c r="F1136" s="12" t="s">
        <v>23</v>
      </c>
      <c r="G1136" s="12" t="s">
        <v>20</v>
      </c>
      <c r="H1136" s="12" t="s">
        <v>82</v>
      </c>
      <c r="I1136" s="12">
        <v>4</v>
      </c>
      <c r="J1136" s="12" t="s">
        <v>16</v>
      </c>
      <c r="K1136" s="95" t="s">
        <v>1306</v>
      </c>
      <c r="L1136" s="67" t="s">
        <v>1307</v>
      </c>
      <c r="M1136" s="94" t="s">
        <v>643</v>
      </c>
      <c r="N1136" s="94" t="s">
        <v>644</v>
      </c>
      <c r="O1136" s="12" t="s">
        <v>512</v>
      </c>
      <c r="P1136" s="94">
        <v>0</v>
      </c>
      <c r="Q1136" s="94">
        <v>2</v>
      </c>
      <c r="R1136" s="112">
        <v>2</v>
      </c>
      <c r="S1136" s="94">
        <v>4</v>
      </c>
      <c r="T1136" s="39"/>
      <c r="U1136" s="24">
        <v>16</v>
      </c>
      <c r="V1136" s="24" t="str">
        <f>IF(W1136="","",IFERROR(INDEX(#REF!,MATCH(W1136,#REF!,0)),"NUEVO"))</f>
        <v>NUEVO</v>
      </c>
      <c r="W1136" s="96" t="s">
        <v>413</v>
      </c>
      <c r="X1136" s="49" t="s">
        <v>96</v>
      </c>
      <c r="Y1136" s="94" t="s">
        <v>802</v>
      </c>
      <c r="Z1136" s="94" t="s">
        <v>647</v>
      </c>
      <c r="AA1136" s="94"/>
      <c r="AB1136" s="94"/>
      <c r="AC1136" s="94"/>
      <c r="AD1136" s="94" t="s">
        <v>1078</v>
      </c>
      <c r="AE1136" s="94"/>
      <c r="AF1136" s="94" t="s">
        <v>802</v>
      </c>
      <c r="AG1136" s="24" t="str">
        <f>IF(AND(P1136&gt;0,Q1136&gt;0),"TP",IF(AND(P1136&gt;0,Q1136=0),"T","P"))</f>
        <v>P</v>
      </c>
      <c r="AH1136" s="94">
        <v>3</v>
      </c>
      <c r="AI1136" s="94">
        <v>7</v>
      </c>
      <c r="AJ1136" s="94">
        <v>40</v>
      </c>
      <c r="AK1136" s="94">
        <v>9</v>
      </c>
      <c r="AL1136" s="94">
        <v>20</v>
      </c>
      <c r="AM1136" s="24">
        <f>IF(R1136=0,0,IF(AI1136="",R1136,IF(X1136="HIBRIDO VIRTUAL",0,((((AK1136/24)+(AL1136/1440))-((AI1136/24)+(AJ1136/1440)))*1440/50))))</f>
        <v>1.9999999999999993</v>
      </c>
      <c r="AN1136" s="97">
        <f>AI1136/24+AJ1136/1440</f>
        <v>0.31944444444444448</v>
      </c>
      <c r="AO1136" s="97">
        <f>AK1136/24+AL1136/1440</f>
        <v>0.3888888888888889</v>
      </c>
      <c r="AP1136" s="24" t="str" cm="1">
        <f t="array" ref="AP1136">IF(W1136="","",IF(SUMPRODUCT((W1136=$W$6:$W$3326)*(AH1136=$AH$6:$AH$3326)*(AN1136=$AN$6:$AN$3326)*(AO1136=$AO$6:$AO$3326)*(ROW($W$6:$W$3326)&lt;&gt;ROW(W1136))*((R1136=0)*($R$6:$R$3326&gt;0)+(R1136&gt;0)*($R$6:$R$3326=0)))&gt;0,"SALONES UNIDOS",IF(SUMPRODUCT((W1136=$W$6:$W$3326)*(AH1136=$AH$6:$AH$3326)*((AN1136&lt;$AO$6:$AO$3326)*(AO1136&gt;$AN$6:$AN$3326))*(ROW($W$6:$W$3326)&lt;&gt;ROW(W1136)))&gt;0,"CRUZADO","Sin cruce")))</f>
        <v>Sin cruce</v>
      </c>
      <c r="AQ1136" s="97" t="str">
        <f>TRIM(CONCATENATE(H1136,I1136,F1136,J1136))</f>
        <v>IS4PRINCIPALA</v>
      </c>
      <c r="AR1136" s="97" t="str" cm="1">
        <f t="array" ref="AR1136">IF(AQ1136="","",IF(SUMPRODUCT((AQ1136=$AQ$6:$AQ$3326)*(AH1136=$AH$6:$AH$3326)*(AN1136=$AN$6:$AN$3326)*(AO1136=$AO$6:$AO$3326)*(ROW($AQ$6:$AQ$3326)&lt;&gt;ROW(AQ1136))*((R1136=0)*($R$6:$R$3326&gt;0)+(R1136&gt;0)*($R$6:$R$3326=0)))&gt;0,"SALONES UNIDOS",IF(SUMPRODUCT((AQ1136=$AQ$6:$AQ$3326)*(AH1136=$AH$6:$AH$3326)*((AN1136&lt;$AO$6:$AO$3326)*(AO1136&gt;$AN$6:$AN$3326))*(ROW($AQ$6:$AQ$3326)&lt;&gt;ROW(AQ1136)))&gt;0,"CRUZADO","Sin cruce")))</f>
        <v>Sin cruce</v>
      </c>
    </row>
    <row r="1137" spans="3:44" ht="15.6" hidden="1" customHeight="1" x14ac:dyDescent="0.2">
      <c r="C1137" s="12" t="s">
        <v>639</v>
      </c>
      <c r="D1137" s="94" t="s">
        <v>1279</v>
      </c>
      <c r="E1137" s="94">
        <v>20261</v>
      </c>
      <c r="F1137" s="12" t="s">
        <v>23</v>
      </c>
      <c r="G1137" s="12" t="s">
        <v>20</v>
      </c>
      <c r="H1137" s="12" t="s">
        <v>82</v>
      </c>
      <c r="I1137" s="12">
        <v>4</v>
      </c>
      <c r="J1137" s="12" t="s">
        <v>16</v>
      </c>
      <c r="K1137" s="95" t="s">
        <v>1306</v>
      </c>
      <c r="L1137" s="67" t="s">
        <v>1307</v>
      </c>
      <c r="M1137" s="94" t="s">
        <v>643</v>
      </c>
      <c r="N1137" s="94" t="s">
        <v>644</v>
      </c>
      <c r="O1137" s="12" t="s">
        <v>512</v>
      </c>
      <c r="P1137" s="94">
        <v>3</v>
      </c>
      <c r="Q1137" s="94">
        <v>0</v>
      </c>
      <c r="R1137" s="112">
        <v>3</v>
      </c>
      <c r="S1137" s="94">
        <v>4</v>
      </c>
      <c r="T1137" s="39"/>
      <c r="U1137" s="24">
        <v>16</v>
      </c>
      <c r="V1137" s="24" t="str">
        <f>IF(W1137="","",IFERROR(INDEX(#REF!,MATCH(W1137,#REF!,0)),"NUEVO"))</f>
        <v>NUEVO</v>
      </c>
      <c r="W1137" s="96" t="s">
        <v>413</v>
      </c>
      <c r="X1137" s="49" t="s">
        <v>96</v>
      </c>
      <c r="Y1137" s="94" t="s">
        <v>802</v>
      </c>
      <c r="Z1137" s="94" t="s">
        <v>647</v>
      </c>
      <c r="AA1137" s="94" t="s">
        <v>41</v>
      </c>
      <c r="AB1137" s="94" t="s">
        <v>932</v>
      </c>
      <c r="AC1137" s="94"/>
      <c r="AD1137" s="94"/>
      <c r="AE1137" s="94"/>
      <c r="AF1137" s="94" t="s">
        <v>802</v>
      </c>
      <c r="AG1137" s="24" t="str">
        <f t="shared" si="603"/>
        <v>T</v>
      </c>
      <c r="AH1137" s="94">
        <v>3</v>
      </c>
      <c r="AI1137" s="94">
        <v>9</v>
      </c>
      <c r="AJ1137" s="94">
        <v>20</v>
      </c>
      <c r="AK1137" s="94">
        <v>11</v>
      </c>
      <c r="AL1137" s="94">
        <v>50</v>
      </c>
      <c r="AM1137" s="24">
        <f t="shared" si="609"/>
        <v>2.9999999999999987</v>
      </c>
      <c r="AN1137" s="97">
        <f t="shared" si="610"/>
        <v>0.3888888888888889</v>
      </c>
      <c r="AO1137" s="97">
        <f t="shared" si="611"/>
        <v>0.49305555555555552</v>
      </c>
      <c r="AP1137" s="24" t="str" cm="1">
        <f t="array" ref="AP1137">IF(W1137="","",IF(SUMPRODUCT((W1137=$W$6:$W$3326)*(AH1137=$AH$6:$AH$3326)*(AN1137=$AN$6:$AN$3326)*(AO1137=$AO$6:$AO$3326)*(ROW($W$6:$W$3326)&lt;&gt;ROW(W1137))*((R1137=0)*($R$6:$R$3326&gt;0)+(R1137&gt;0)*($R$6:$R$3326=0)))&gt;0,"SALONES UNIDOS",IF(SUMPRODUCT((W1137=$W$6:$W$3326)*(AH1137=$AH$6:$AH$3326)*((AN1137&lt;$AO$6:$AO$3326)*(AO1137&gt;$AN$6:$AN$3326))*(ROW($W$6:$W$3326)&lt;&gt;ROW(W1137)))&gt;0,"CRUZADO","Sin cruce")))</f>
        <v>Sin cruce</v>
      </c>
      <c r="AQ1137" s="97" t="str">
        <f t="shared" si="617"/>
        <v>IS4PRINCIPALA</v>
      </c>
      <c r="AR1137" s="97" t="str" cm="1">
        <f t="array" ref="AR1137">IF(AQ1137="","",IF(SUMPRODUCT((AQ1137=$AQ$6:$AQ$3326)*(AH1137=$AH$6:$AH$3326)*(AN1137=$AN$6:$AN$3326)*(AO1137=$AO$6:$AO$3326)*(ROW($AQ$6:$AQ$3326)&lt;&gt;ROW(AQ1137))*((R1137=0)*($R$6:$R$3326&gt;0)+(R1137&gt;0)*($R$6:$R$3326=0)))&gt;0,"SALONES UNIDOS",IF(SUMPRODUCT((AQ1137=$AQ$6:$AQ$3326)*(AH1137=$AH$6:$AH$3326)*((AN1137&lt;$AO$6:$AO$3326)*(AO1137&gt;$AN$6:$AN$3326))*(ROW($AQ$6:$AQ$3326)&lt;&gt;ROW(AQ1137)))&gt;0,"CRUZADO","Sin cruce")))</f>
        <v>Sin cruce</v>
      </c>
    </row>
    <row r="1138" spans="3:44" ht="15.6" hidden="1" customHeight="1" x14ac:dyDescent="0.2">
      <c r="C1138" s="12" t="s">
        <v>639</v>
      </c>
      <c r="D1138" s="94" t="s">
        <v>1279</v>
      </c>
      <c r="E1138" s="94">
        <v>20261</v>
      </c>
      <c r="F1138" s="12" t="s">
        <v>23</v>
      </c>
      <c r="G1138" s="12" t="s">
        <v>20</v>
      </c>
      <c r="H1138" s="12" t="s">
        <v>82</v>
      </c>
      <c r="I1138" s="12">
        <v>4</v>
      </c>
      <c r="J1138" s="12" t="s">
        <v>16</v>
      </c>
      <c r="K1138" s="95" t="s">
        <v>1308</v>
      </c>
      <c r="L1138" s="67" t="s">
        <v>799</v>
      </c>
      <c r="M1138" s="94" t="s">
        <v>658</v>
      </c>
      <c r="N1138" s="94" t="s">
        <v>644</v>
      </c>
      <c r="O1138" s="12" t="s">
        <v>512</v>
      </c>
      <c r="P1138" s="94">
        <v>1</v>
      </c>
      <c r="Q1138" s="94">
        <v>1</v>
      </c>
      <c r="R1138" s="112">
        <v>2</v>
      </c>
      <c r="S1138" s="94">
        <v>3</v>
      </c>
      <c r="T1138" s="39"/>
      <c r="U1138" s="24">
        <v>16</v>
      </c>
      <c r="V1138" s="24" t="str">
        <f>IF(W1138="","",IFERROR(INDEX(#REF!,MATCH(W1138,#REF!,0)),"NUEVO"))</f>
        <v>NUEVO</v>
      </c>
      <c r="W1138" s="96" t="s">
        <v>117</v>
      </c>
      <c r="X1138" s="49" t="s">
        <v>96</v>
      </c>
      <c r="Y1138" s="94" t="s">
        <v>700</v>
      </c>
      <c r="Z1138" s="94" t="s">
        <v>647</v>
      </c>
      <c r="AA1138" s="94" t="s">
        <v>16</v>
      </c>
      <c r="AB1138" s="94" t="s">
        <v>1309</v>
      </c>
      <c r="AC1138" s="94"/>
      <c r="AD1138" s="94"/>
      <c r="AE1138" s="94"/>
      <c r="AF1138" s="94" t="s">
        <v>700</v>
      </c>
      <c r="AG1138" s="24" t="str">
        <f t="shared" si="603"/>
        <v>TP</v>
      </c>
      <c r="AH1138" s="94">
        <v>4</v>
      </c>
      <c r="AI1138" s="94">
        <v>17</v>
      </c>
      <c r="AJ1138" s="94">
        <v>40</v>
      </c>
      <c r="AK1138" s="94">
        <v>19</v>
      </c>
      <c r="AL1138" s="94">
        <v>20</v>
      </c>
      <c r="AM1138" s="24">
        <f t="shared" si="609"/>
        <v>1.999999999999996</v>
      </c>
      <c r="AN1138" s="97">
        <f t="shared" si="610"/>
        <v>0.73611111111111116</v>
      </c>
      <c r="AO1138" s="97">
        <f t="shared" si="611"/>
        <v>0.80555555555555547</v>
      </c>
      <c r="AP1138" s="24" t="str" cm="1">
        <f t="array" ref="AP1138">IF(W1138="","",IF(SUMPRODUCT((W1138=$W$6:$W$3326)*(AH1138=$AH$6:$AH$3326)*(AN1138=$AN$6:$AN$3326)*(AO1138=$AO$6:$AO$3326)*(ROW($W$6:$W$3326)&lt;&gt;ROW(W1138))*((R1138=0)*($R$6:$R$3326&gt;0)+(R1138&gt;0)*($R$6:$R$3326=0)))&gt;0,"SALONES UNIDOS",IF(SUMPRODUCT((W1138=$W$6:$W$3326)*(AH1138=$AH$6:$AH$3326)*((AN1138&lt;$AO$6:$AO$3326)*(AO1138&gt;$AN$6:$AN$3326))*(ROW($W$6:$W$3326)&lt;&gt;ROW(W1138)))&gt;0,"CRUZADO","Sin cruce")))</f>
        <v>Sin cruce</v>
      </c>
      <c r="AQ1138" s="97" t="str">
        <f t="shared" si="617"/>
        <v>IS4PRINCIPALA</v>
      </c>
      <c r="AR1138" s="97" t="str" cm="1">
        <f t="array" ref="AR1138">IF(AQ1138="","",IF(SUMPRODUCT((AQ1138=$AQ$6:$AQ$3326)*(AH1138=$AH$6:$AH$3326)*(AN1138=$AN$6:$AN$3326)*(AO1138=$AO$6:$AO$3326)*(ROW($AQ$6:$AQ$3326)&lt;&gt;ROW(AQ1138))*((R1138=0)*($R$6:$R$3326&gt;0)+(R1138&gt;0)*($R$6:$R$3326=0)))&gt;0,"SALONES UNIDOS",IF(SUMPRODUCT((AQ1138=$AQ$6:$AQ$3326)*(AH1138=$AH$6:$AH$3326)*((AN1138&lt;$AO$6:$AO$3326)*(AO1138&gt;$AN$6:$AN$3326))*(ROW($AQ$6:$AQ$3326)&lt;&gt;ROW(AQ1138)))&gt;0,"CRUZADO","Sin cruce")))</f>
        <v>Sin cruce</v>
      </c>
    </row>
    <row r="1139" spans="3:44" ht="15.6" hidden="1" customHeight="1" x14ac:dyDescent="0.2">
      <c r="C1139" s="12" t="s">
        <v>639</v>
      </c>
      <c r="D1139" s="94" t="s">
        <v>1279</v>
      </c>
      <c r="E1139" s="94">
        <v>20261</v>
      </c>
      <c r="F1139" s="12" t="s">
        <v>23</v>
      </c>
      <c r="G1139" s="12" t="s">
        <v>20</v>
      </c>
      <c r="H1139" s="12" t="s">
        <v>82</v>
      </c>
      <c r="I1139" s="12">
        <v>4</v>
      </c>
      <c r="J1139" s="12" t="s">
        <v>16</v>
      </c>
      <c r="K1139" s="95" t="s">
        <v>1308</v>
      </c>
      <c r="L1139" s="67" t="s">
        <v>799</v>
      </c>
      <c r="M1139" s="94" t="s">
        <v>658</v>
      </c>
      <c r="N1139" s="94" t="s">
        <v>644</v>
      </c>
      <c r="O1139" s="12" t="s">
        <v>512</v>
      </c>
      <c r="P1139" s="94">
        <v>0</v>
      </c>
      <c r="Q1139" s="94">
        <v>3</v>
      </c>
      <c r="R1139" s="112">
        <v>3</v>
      </c>
      <c r="S1139" s="94">
        <v>3</v>
      </c>
      <c r="T1139" s="39"/>
      <c r="U1139" s="24">
        <v>16</v>
      </c>
      <c r="V1139" s="24" t="str">
        <f>IF(W1139="","",IFERROR(INDEX(#REF!,MATCH(W1139,#REF!,0)),"NUEVO"))</f>
        <v>NUEVO</v>
      </c>
      <c r="W1139" s="96" t="s">
        <v>117</v>
      </c>
      <c r="X1139" s="49" t="s">
        <v>96</v>
      </c>
      <c r="Y1139" s="94" t="s">
        <v>700</v>
      </c>
      <c r="Z1139" s="94" t="s">
        <v>647</v>
      </c>
      <c r="AA1139" s="94" t="s">
        <v>26</v>
      </c>
      <c r="AB1139" s="94" t="s">
        <v>1144</v>
      </c>
      <c r="AC1139" s="94"/>
      <c r="AD1139" s="94"/>
      <c r="AE1139" s="94"/>
      <c r="AF1139" s="94" t="s">
        <v>700</v>
      </c>
      <c r="AG1139" s="24" t="str">
        <f t="shared" si="603"/>
        <v>P</v>
      </c>
      <c r="AH1139" s="94">
        <v>5</v>
      </c>
      <c r="AI1139" s="94">
        <v>15</v>
      </c>
      <c r="AJ1139" s="94">
        <v>10</v>
      </c>
      <c r="AK1139" s="94">
        <v>17</v>
      </c>
      <c r="AL1139" s="94">
        <v>40</v>
      </c>
      <c r="AM1139" s="24">
        <f t="shared" si="609"/>
        <v>3.0000000000000022</v>
      </c>
      <c r="AN1139" s="97">
        <f t="shared" si="610"/>
        <v>0.63194444444444442</v>
      </c>
      <c r="AO1139" s="97">
        <f t="shared" si="611"/>
        <v>0.73611111111111116</v>
      </c>
      <c r="AP1139" s="24" t="str" cm="1">
        <f t="array" ref="AP1139">IF(W1139="","",IF(SUMPRODUCT((W1139=$W$6:$W$3326)*(AH1139=$AH$6:$AH$3326)*(AN1139=$AN$6:$AN$3326)*(AO1139=$AO$6:$AO$3326)*(ROW($W$6:$W$3326)&lt;&gt;ROW(W1139))*((R1139=0)*($R$6:$R$3326&gt;0)+(R1139&gt;0)*($R$6:$R$3326=0)))&gt;0,"SALONES UNIDOS",IF(SUMPRODUCT((W1139=$W$6:$W$3326)*(AH1139=$AH$6:$AH$3326)*((AN1139&lt;$AO$6:$AO$3326)*(AO1139&gt;$AN$6:$AN$3326))*(ROW($W$6:$W$3326)&lt;&gt;ROW(W1139)))&gt;0,"CRUZADO","Sin cruce")))</f>
        <v>Sin cruce</v>
      </c>
      <c r="AQ1139" s="97" t="str">
        <f t="shared" si="617"/>
        <v>IS4PRINCIPALA</v>
      </c>
      <c r="AR1139" s="97" t="str" cm="1">
        <f t="array" ref="AR1139">IF(AQ1139="","",IF(SUMPRODUCT((AQ1139=$AQ$6:$AQ$3326)*(AH1139=$AH$6:$AH$3326)*(AN1139=$AN$6:$AN$3326)*(AO1139=$AO$6:$AO$3326)*(ROW($AQ$6:$AQ$3326)&lt;&gt;ROW(AQ1139))*((R1139=0)*($R$6:$R$3326&gt;0)+(R1139&gt;0)*($R$6:$R$3326=0)))&gt;0,"SALONES UNIDOS",IF(SUMPRODUCT((AQ1139=$AQ$6:$AQ$3326)*(AH1139=$AH$6:$AH$3326)*((AN1139&lt;$AO$6:$AO$3326)*(AO1139&gt;$AN$6:$AN$3326))*(ROW($AQ$6:$AQ$3326)&lt;&gt;ROW(AQ1139)))&gt;0,"CRUZADO","Sin cruce")))</f>
        <v>Sin cruce</v>
      </c>
    </row>
    <row r="1140" spans="3:44" ht="15.6" hidden="1" customHeight="1" x14ac:dyDescent="0.2">
      <c r="C1140" s="12" t="s">
        <v>639</v>
      </c>
      <c r="D1140" s="94" t="s">
        <v>1279</v>
      </c>
      <c r="E1140" s="94">
        <v>20261</v>
      </c>
      <c r="F1140" s="12" t="s">
        <v>23</v>
      </c>
      <c r="G1140" s="12" t="s">
        <v>20</v>
      </c>
      <c r="H1140" s="12" t="s">
        <v>82</v>
      </c>
      <c r="I1140" s="12">
        <v>5</v>
      </c>
      <c r="J1140" s="12" t="s">
        <v>16</v>
      </c>
      <c r="K1140" s="95" t="s">
        <v>1310</v>
      </c>
      <c r="L1140" s="67" t="s">
        <v>1311</v>
      </c>
      <c r="M1140" s="94" t="s">
        <v>658</v>
      </c>
      <c r="N1140" s="94" t="s">
        <v>644</v>
      </c>
      <c r="O1140" s="12" t="s">
        <v>512</v>
      </c>
      <c r="P1140" s="94">
        <v>3</v>
      </c>
      <c r="Q1140" s="94">
        <v>0</v>
      </c>
      <c r="R1140" s="112">
        <v>3</v>
      </c>
      <c r="S1140" s="94">
        <v>4</v>
      </c>
      <c r="T1140" s="39"/>
      <c r="U1140" s="24">
        <v>14</v>
      </c>
      <c r="V1140" s="24" t="str">
        <f>IF(W1140="","",IFERROR(INDEX(#REF!,MATCH(W1140,#REF!,0)),"NUEVO"))</f>
        <v>NUEVO</v>
      </c>
      <c r="W1140" s="96" t="s">
        <v>359</v>
      </c>
      <c r="X1140" s="49" t="s">
        <v>96</v>
      </c>
      <c r="Y1140" s="94" t="s">
        <v>700</v>
      </c>
      <c r="Z1140" s="94" t="s">
        <v>647</v>
      </c>
      <c r="AA1140" s="94" t="s">
        <v>26</v>
      </c>
      <c r="AB1140" s="94" t="s">
        <v>1144</v>
      </c>
      <c r="AC1140" s="94"/>
      <c r="AD1140" s="94"/>
      <c r="AE1140" s="94"/>
      <c r="AF1140" s="94" t="s">
        <v>700</v>
      </c>
      <c r="AG1140" s="24" t="str">
        <f t="shared" si="603"/>
        <v>T</v>
      </c>
      <c r="AH1140" s="94">
        <v>6</v>
      </c>
      <c r="AI1140" s="94">
        <v>16</v>
      </c>
      <c r="AJ1140" s="94">
        <v>0</v>
      </c>
      <c r="AK1140" s="94">
        <v>18</v>
      </c>
      <c r="AL1140" s="94">
        <v>30</v>
      </c>
      <c r="AM1140" s="24">
        <f t="shared" si="609"/>
        <v>3.0000000000000022</v>
      </c>
      <c r="AN1140" s="97">
        <f t="shared" si="610"/>
        <v>0.66666666666666663</v>
      </c>
      <c r="AO1140" s="97">
        <f t="shared" si="611"/>
        <v>0.77083333333333337</v>
      </c>
      <c r="AP1140" s="24" t="str" cm="1">
        <f t="array" ref="AP1140">IF(W1140="","",IF(SUMPRODUCT((W1140=$W$6:$W$3326)*(AH1140=$AH$6:$AH$3326)*(AN1140=$AN$6:$AN$3326)*(AO1140=$AO$6:$AO$3326)*(ROW($W$6:$W$3326)&lt;&gt;ROW(W1140))*((R1140=0)*($R$6:$R$3326&gt;0)+(R1140&gt;0)*($R$6:$R$3326=0)))&gt;0,"SALONES UNIDOS",IF(SUMPRODUCT((W1140=$W$6:$W$3326)*(AH1140=$AH$6:$AH$3326)*((AN1140&lt;$AO$6:$AO$3326)*(AO1140&gt;$AN$6:$AN$3326))*(ROW($W$6:$W$3326)&lt;&gt;ROW(W1140)))&gt;0,"CRUZADO","Sin cruce")))</f>
        <v>Sin cruce</v>
      </c>
      <c r="AQ1140" s="97" t="str">
        <f t="shared" si="617"/>
        <v>IS5PRINCIPALA</v>
      </c>
      <c r="AR1140" s="97" t="str" cm="1">
        <f t="array" ref="AR1140">IF(AQ1140="","",IF(SUMPRODUCT((AQ1140=$AQ$6:$AQ$3326)*(AH1140=$AH$6:$AH$3326)*(AN1140=$AN$6:$AN$3326)*(AO1140=$AO$6:$AO$3326)*(ROW($AQ$6:$AQ$3326)&lt;&gt;ROW(AQ1140))*((R1140=0)*($R$6:$R$3326&gt;0)+(R1140&gt;0)*($R$6:$R$3326=0)))&gt;0,"SALONES UNIDOS",IF(SUMPRODUCT((AQ1140=$AQ$6:$AQ$3326)*(AH1140=$AH$6:$AH$3326)*((AN1140&lt;$AO$6:$AO$3326)*(AO1140&gt;$AN$6:$AN$3326))*(ROW($AQ$6:$AQ$3326)&lt;&gt;ROW(AQ1140)))&gt;0,"CRUZADO","Sin cruce")))</f>
        <v>Sin cruce</v>
      </c>
    </row>
    <row r="1141" spans="3:44" ht="15.6" hidden="1" customHeight="1" x14ac:dyDescent="0.2">
      <c r="C1141" s="12" t="s">
        <v>639</v>
      </c>
      <c r="D1141" s="94" t="s">
        <v>1279</v>
      </c>
      <c r="E1141" s="94">
        <v>20261</v>
      </c>
      <c r="F1141" s="12" t="s">
        <v>23</v>
      </c>
      <c r="G1141" s="12" t="s">
        <v>20</v>
      </c>
      <c r="H1141" s="12" t="s">
        <v>82</v>
      </c>
      <c r="I1141" s="12">
        <v>5</v>
      </c>
      <c r="J1141" s="12" t="s">
        <v>16</v>
      </c>
      <c r="K1141" s="95" t="s">
        <v>1310</v>
      </c>
      <c r="L1141" s="67" t="s">
        <v>1311</v>
      </c>
      <c r="M1141" s="94" t="s">
        <v>658</v>
      </c>
      <c r="N1141" s="94" t="s">
        <v>644</v>
      </c>
      <c r="O1141" s="12" t="s">
        <v>512</v>
      </c>
      <c r="P1141" s="94">
        <v>0</v>
      </c>
      <c r="Q1141" s="94">
        <v>2</v>
      </c>
      <c r="R1141" s="112">
        <v>2</v>
      </c>
      <c r="S1141" s="94">
        <v>4</v>
      </c>
      <c r="T1141" s="39"/>
      <c r="U1141" s="24">
        <v>14</v>
      </c>
      <c r="V1141" s="24" t="str">
        <f>IF(W1141="","",IFERROR(INDEX(#REF!,MATCH(W1141,#REF!,0)),"NUEVO"))</f>
        <v>NUEVO</v>
      </c>
      <c r="W1141" s="96" t="s">
        <v>359</v>
      </c>
      <c r="X1141" s="49" t="s">
        <v>96</v>
      </c>
      <c r="Y1141" s="94" t="s">
        <v>700</v>
      </c>
      <c r="Z1141" s="94" t="s">
        <v>647</v>
      </c>
      <c r="AA1141" s="94"/>
      <c r="AB1141" s="94"/>
      <c r="AC1141" s="94"/>
      <c r="AD1141" s="94" t="s">
        <v>1078</v>
      </c>
      <c r="AE1141" s="94"/>
      <c r="AF1141" s="94" t="s">
        <v>700</v>
      </c>
      <c r="AG1141" s="24" t="str">
        <f>IF(AND(P1141&gt;0,Q1141&gt;0),"TP",IF(AND(P1141&gt;0,Q1141=0),"T","P"))</f>
        <v>P</v>
      </c>
      <c r="AH1141" s="94">
        <v>6</v>
      </c>
      <c r="AI1141" s="94">
        <v>18</v>
      </c>
      <c r="AJ1141" s="94">
        <v>30</v>
      </c>
      <c r="AK1141" s="94">
        <v>20</v>
      </c>
      <c r="AL1141" s="94">
        <v>10</v>
      </c>
      <c r="AM1141" s="24">
        <f>IF(R1141=0,0,IF(AI1141="",R1141,IF(X1141="HIBRIDO VIRTUAL",0,((((AK1141/24)+(AL1141/1440))-((AI1141/24)+(AJ1141/1440)))*1440/50))))</f>
        <v>1.9999999999999993</v>
      </c>
      <c r="AN1141" s="97">
        <f>AI1141/24+AJ1141/1440</f>
        <v>0.77083333333333337</v>
      </c>
      <c r="AO1141" s="97">
        <f>AK1141/24+AL1141/1440</f>
        <v>0.84027777777777779</v>
      </c>
      <c r="AP1141" s="24" t="str" cm="1">
        <f t="array" ref="AP1141">IF(W1141="","",IF(SUMPRODUCT((W1141=$W$6:$W$3326)*(AH1141=$AH$6:$AH$3326)*(AN1141=$AN$6:$AN$3326)*(AO1141=$AO$6:$AO$3326)*(ROW($W$6:$W$3326)&lt;&gt;ROW(W1141))*((R1141=0)*($R$6:$R$3326&gt;0)+(R1141&gt;0)*($R$6:$R$3326=0)))&gt;0,"SALONES UNIDOS",IF(SUMPRODUCT((W1141=$W$6:$W$3326)*(AH1141=$AH$6:$AH$3326)*((AN1141&lt;$AO$6:$AO$3326)*(AO1141&gt;$AN$6:$AN$3326))*(ROW($W$6:$W$3326)&lt;&gt;ROW(W1141)))&gt;0,"CRUZADO","Sin cruce")))</f>
        <v>Sin cruce</v>
      </c>
      <c r="AQ1141" s="97" t="str">
        <f>TRIM(CONCATENATE(H1141,I1141,F1141,J1141))</f>
        <v>IS5PRINCIPALA</v>
      </c>
      <c r="AR1141" s="97" t="str" cm="1">
        <f t="array" ref="AR1141">IF(AQ1141="","",IF(SUMPRODUCT((AQ1141=$AQ$6:$AQ$3326)*(AH1141=$AH$6:$AH$3326)*(AN1141=$AN$6:$AN$3326)*(AO1141=$AO$6:$AO$3326)*(ROW($AQ$6:$AQ$3326)&lt;&gt;ROW(AQ1141))*((R1141=0)*($R$6:$R$3326&gt;0)+(R1141&gt;0)*($R$6:$R$3326=0)))&gt;0,"SALONES UNIDOS",IF(SUMPRODUCT((AQ1141=$AQ$6:$AQ$3326)*(AH1141=$AH$6:$AH$3326)*((AN1141&lt;$AO$6:$AO$3326)*(AO1141&gt;$AN$6:$AN$3326))*(ROW($AQ$6:$AQ$3326)&lt;&gt;ROW(AQ1141)))&gt;0,"CRUZADO","Sin cruce")))</f>
        <v>Sin cruce</v>
      </c>
    </row>
    <row r="1142" spans="3:44" ht="15.6" hidden="1" customHeight="1" x14ac:dyDescent="0.2">
      <c r="C1142" s="12" t="s">
        <v>639</v>
      </c>
      <c r="D1142" s="94" t="s">
        <v>1279</v>
      </c>
      <c r="E1142" s="94">
        <v>20261</v>
      </c>
      <c r="F1142" s="12" t="s">
        <v>23</v>
      </c>
      <c r="G1142" s="12" t="s">
        <v>20</v>
      </c>
      <c r="H1142" s="12" t="s">
        <v>82</v>
      </c>
      <c r="I1142" s="12">
        <v>5</v>
      </c>
      <c r="J1142" s="12" t="s">
        <v>16</v>
      </c>
      <c r="K1142" s="95" t="s">
        <v>1312</v>
      </c>
      <c r="L1142" s="67" t="s">
        <v>1313</v>
      </c>
      <c r="M1142" s="94" t="s">
        <v>658</v>
      </c>
      <c r="N1142" s="94" t="s">
        <v>644</v>
      </c>
      <c r="O1142" s="12" t="s">
        <v>512</v>
      </c>
      <c r="P1142" s="94">
        <v>4</v>
      </c>
      <c r="Q1142" s="94">
        <v>0</v>
      </c>
      <c r="R1142" s="112">
        <v>4</v>
      </c>
      <c r="S1142" s="94">
        <v>4</v>
      </c>
      <c r="T1142" s="39"/>
      <c r="U1142" s="24">
        <v>14</v>
      </c>
      <c r="V1142" s="24" t="str">
        <f>IF(W1142="","",IFERROR(INDEX(#REF!,MATCH(W1142,#REF!,0)),"NUEVO"))</f>
        <v>NUEVO</v>
      </c>
      <c r="W1142" s="96" t="s">
        <v>294</v>
      </c>
      <c r="X1142" s="49" t="s">
        <v>96</v>
      </c>
      <c r="Y1142" s="94" t="s">
        <v>646</v>
      </c>
      <c r="Z1142" s="94" t="s">
        <v>647</v>
      </c>
      <c r="AA1142" s="94" t="s">
        <v>16</v>
      </c>
      <c r="AB1142" s="94" t="s">
        <v>1092</v>
      </c>
      <c r="AC1142" s="94"/>
      <c r="AD1142" s="94"/>
      <c r="AE1142" s="94"/>
      <c r="AF1142" s="94" t="s">
        <v>646</v>
      </c>
      <c r="AG1142" s="24" t="str">
        <f t="shared" si="603"/>
        <v>T</v>
      </c>
      <c r="AH1142" s="94">
        <v>2</v>
      </c>
      <c r="AI1142" s="94">
        <v>20</v>
      </c>
      <c r="AJ1142" s="94">
        <v>10</v>
      </c>
      <c r="AK1142" s="94">
        <v>23</v>
      </c>
      <c r="AL1142" s="94">
        <v>30</v>
      </c>
      <c r="AM1142" s="24">
        <f t="shared" si="609"/>
        <v>4.0000000000000018</v>
      </c>
      <c r="AN1142" s="97">
        <f t="shared" si="610"/>
        <v>0.84027777777777779</v>
      </c>
      <c r="AO1142" s="97">
        <f t="shared" si="611"/>
        <v>0.97916666666666674</v>
      </c>
      <c r="AP1142" s="24" t="str" cm="1">
        <f t="array" ref="AP1142">IF(W1142="","",IF(SUMPRODUCT((W1142=$W$6:$W$3326)*(AH1142=$AH$6:$AH$3326)*(AN1142=$AN$6:$AN$3326)*(AO1142=$AO$6:$AO$3326)*(ROW($W$6:$W$3326)&lt;&gt;ROW(W1142))*((R1142=0)*($R$6:$R$3326&gt;0)+(R1142&gt;0)*($R$6:$R$3326=0)))&gt;0,"SALONES UNIDOS",IF(SUMPRODUCT((W1142=$W$6:$W$3326)*(AH1142=$AH$6:$AH$3326)*((AN1142&lt;$AO$6:$AO$3326)*(AO1142&gt;$AN$6:$AN$3326))*(ROW($W$6:$W$3326)&lt;&gt;ROW(W1142)))&gt;0,"CRUZADO","Sin cruce")))</f>
        <v>Sin cruce</v>
      </c>
      <c r="AQ1142" s="97" t="str">
        <f t="shared" si="617"/>
        <v>IS5PRINCIPALA</v>
      </c>
      <c r="AR1142" s="97" t="str" cm="1">
        <f t="array" ref="AR1142">IF(AQ1142="","",IF(SUMPRODUCT((AQ1142=$AQ$6:$AQ$3326)*(AH1142=$AH$6:$AH$3326)*(AN1142=$AN$6:$AN$3326)*(AO1142=$AO$6:$AO$3326)*(ROW($AQ$6:$AQ$3326)&lt;&gt;ROW(AQ1142))*((R1142=0)*($R$6:$R$3326&gt;0)+(R1142&gt;0)*($R$6:$R$3326=0)))&gt;0,"SALONES UNIDOS",IF(SUMPRODUCT((AQ1142=$AQ$6:$AQ$3326)*(AH1142=$AH$6:$AH$3326)*((AN1142&lt;$AO$6:$AO$3326)*(AO1142&gt;$AN$6:$AN$3326))*(ROW($AQ$6:$AQ$3326)&lt;&gt;ROW(AQ1142)))&gt;0,"CRUZADO","Sin cruce")))</f>
        <v>Sin cruce</v>
      </c>
    </row>
    <row r="1143" spans="3:44" ht="15.6" hidden="1" customHeight="1" x14ac:dyDescent="0.2">
      <c r="C1143" s="12" t="s">
        <v>639</v>
      </c>
      <c r="D1143" s="94" t="s">
        <v>1279</v>
      </c>
      <c r="E1143" s="94">
        <v>20261</v>
      </c>
      <c r="F1143" s="12" t="s">
        <v>23</v>
      </c>
      <c r="G1143" s="12" t="s">
        <v>20</v>
      </c>
      <c r="H1143" s="12" t="s">
        <v>82</v>
      </c>
      <c r="I1143" s="12">
        <v>5</v>
      </c>
      <c r="J1143" s="12" t="s">
        <v>16</v>
      </c>
      <c r="K1143" s="95" t="s">
        <v>1314</v>
      </c>
      <c r="L1143" s="67" t="s">
        <v>1315</v>
      </c>
      <c r="M1143" s="94" t="s">
        <v>643</v>
      </c>
      <c r="N1143" s="94" t="s">
        <v>644</v>
      </c>
      <c r="O1143" s="12" t="s">
        <v>512</v>
      </c>
      <c r="P1143" s="94">
        <v>2</v>
      </c>
      <c r="Q1143" s="94">
        <v>0</v>
      </c>
      <c r="R1143" s="112">
        <v>2</v>
      </c>
      <c r="S1143" s="94">
        <v>4</v>
      </c>
      <c r="T1143" s="39"/>
      <c r="U1143" s="24">
        <v>14</v>
      </c>
      <c r="V1143" s="24" t="str">
        <f>IF(W1143="","",IFERROR(INDEX(#REF!,MATCH(W1143,#REF!,0)),"NUEVO"))</f>
        <v>NUEVO</v>
      </c>
      <c r="W1143" s="96" t="s">
        <v>394</v>
      </c>
      <c r="X1143" s="49" t="s">
        <v>96</v>
      </c>
      <c r="Y1143" s="94" t="s">
        <v>646</v>
      </c>
      <c r="Z1143" s="94" t="s">
        <v>647</v>
      </c>
      <c r="AA1143" s="94" t="s">
        <v>16</v>
      </c>
      <c r="AB1143" s="94" t="s">
        <v>1092</v>
      </c>
      <c r="AC1143" s="94"/>
      <c r="AD1143" s="94"/>
      <c r="AE1143" s="94"/>
      <c r="AF1143" s="94" t="s">
        <v>646</v>
      </c>
      <c r="AG1143" s="24" t="str">
        <f>IF(AND(P1143&gt;0,Q1143&gt;0),"TP",IF(AND(P1143&gt;0,Q1143=0),"T","P"))</f>
        <v>T</v>
      </c>
      <c r="AH1143" s="94">
        <v>3</v>
      </c>
      <c r="AI1143" s="94">
        <v>18</v>
      </c>
      <c r="AJ1143" s="94">
        <v>30</v>
      </c>
      <c r="AK1143" s="94">
        <v>20</v>
      </c>
      <c r="AL1143" s="94">
        <v>10</v>
      </c>
      <c r="AM1143" s="24">
        <f>IF(R1143=0,0,IF(AI1143="",R1143,IF(X1143="HIBRIDO VIRTUAL",0,((((AK1143/24)+(AL1143/1440))-((AI1143/24)+(AJ1143/1440)))*1440/50))))</f>
        <v>1.9999999999999993</v>
      </c>
      <c r="AN1143" s="97">
        <f>AI1143/24+AJ1143/1440</f>
        <v>0.77083333333333337</v>
      </c>
      <c r="AO1143" s="97">
        <f>AK1143/24+AL1143/1440</f>
        <v>0.84027777777777779</v>
      </c>
      <c r="AP1143" s="24" t="str" cm="1">
        <f t="array" ref="AP1143">IF(W1143="","",IF(SUMPRODUCT((W1143=$W$6:$W$3326)*(AH1143=$AH$6:$AH$3326)*(AN1143=$AN$6:$AN$3326)*(AO1143=$AO$6:$AO$3326)*(ROW($W$6:$W$3326)&lt;&gt;ROW(W1143))*((R1143=0)*($R$6:$R$3326&gt;0)+(R1143&gt;0)*($R$6:$R$3326=0)))&gt;0,"SALONES UNIDOS",IF(SUMPRODUCT((W1143=$W$6:$W$3326)*(AH1143=$AH$6:$AH$3326)*((AN1143&lt;$AO$6:$AO$3326)*(AO1143&gt;$AN$6:$AN$3326))*(ROW($W$6:$W$3326)&lt;&gt;ROW(W1143)))&gt;0,"CRUZADO","Sin cruce")))</f>
        <v>Sin cruce</v>
      </c>
      <c r="AQ1143" s="97" t="str">
        <f>TRIM(CONCATENATE(H1143,I1143,F1143,J1143))</f>
        <v>IS5PRINCIPALA</v>
      </c>
      <c r="AR1143" s="97" t="str" cm="1">
        <f t="array" ref="AR1143">IF(AQ1143="","",IF(SUMPRODUCT((AQ1143=$AQ$6:$AQ$3326)*(AH1143=$AH$6:$AH$3326)*(AN1143=$AN$6:$AN$3326)*(AO1143=$AO$6:$AO$3326)*(ROW($AQ$6:$AQ$3326)&lt;&gt;ROW(AQ1143))*((R1143=0)*($R$6:$R$3326&gt;0)+(R1143&gt;0)*($R$6:$R$3326=0)))&gt;0,"SALONES UNIDOS",IF(SUMPRODUCT((AQ1143=$AQ$6:$AQ$3326)*(AH1143=$AH$6:$AH$3326)*((AN1143&lt;$AO$6:$AO$3326)*(AO1143&gt;$AN$6:$AN$3326))*(ROW($AQ$6:$AQ$3326)&lt;&gt;ROW(AQ1143)))&gt;0,"CRUZADO","Sin cruce")))</f>
        <v>Sin cruce</v>
      </c>
    </row>
    <row r="1144" spans="3:44" ht="15.6" hidden="1" customHeight="1" x14ac:dyDescent="0.2">
      <c r="C1144" s="12" t="s">
        <v>639</v>
      </c>
      <c r="D1144" s="94" t="s">
        <v>1279</v>
      </c>
      <c r="E1144" s="94">
        <v>20261</v>
      </c>
      <c r="F1144" s="12" t="s">
        <v>23</v>
      </c>
      <c r="G1144" s="12" t="s">
        <v>20</v>
      </c>
      <c r="H1144" s="12" t="s">
        <v>82</v>
      </c>
      <c r="I1144" s="12">
        <v>5</v>
      </c>
      <c r="J1144" s="12" t="s">
        <v>16</v>
      </c>
      <c r="K1144" s="95" t="s">
        <v>1314</v>
      </c>
      <c r="L1144" s="67" t="s">
        <v>1315</v>
      </c>
      <c r="M1144" s="94" t="s">
        <v>643</v>
      </c>
      <c r="N1144" s="94" t="s">
        <v>644</v>
      </c>
      <c r="O1144" s="12" t="s">
        <v>512</v>
      </c>
      <c r="P1144" s="94">
        <v>0</v>
      </c>
      <c r="Q1144" s="94">
        <v>4</v>
      </c>
      <c r="R1144" s="112">
        <v>4</v>
      </c>
      <c r="S1144" s="94">
        <v>4</v>
      </c>
      <c r="T1144" s="39"/>
      <c r="U1144" s="24">
        <v>14</v>
      </c>
      <c r="V1144" s="24" t="str">
        <f>IF(W1144="","",IFERROR(INDEX(#REF!,MATCH(W1144,#REF!,0)),"NUEVO"))</f>
        <v>NUEVO</v>
      </c>
      <c r="W1144" s="96" t="s">
        <v>394</v>
      </c>
      <c r="X1144" s="49" t="s">
        <v>96</v>
      </c>
      <c r="Y1144" s="94" t="s">
        <v>646</v>
      </c>
      <c r="Z1144" s="94" t="s">
        <v>647</v>
      </c>
      <c r="AA1144" s="94"/>
      <c r="AB1144" s="94"/>
      <c r="AC1144" s="94"/>
      <c r="AD1144" s="94" t="s">
        <v>1078</v>
      </c>
      <c r="AE1144" s="94"/>
      <c r="AF1144" s="94" t="s">
        <v>646</v>
      </c>
      <c r="AG1144" s="24" t="str">
        <f t="shared" si="603"/>
        <v>P</v>
      </c>
      <c r="AH1144" s="94">
        <v>3</v>
      </c>
      <c r="AI1144" s="94">
        <v>20</v>
      </c>
      <c r="AJ1144" s="94">
        <v>10</v>
      </c>
      <c r="AK1144" s="94">
        <v>23</v>
      </c>
      <c r="AL1144" s="94">
        <v>30</v>
      </c>
      <c r="AM1144" s="24">
        <f t="shared" si="609"/>
        <v>4.0000000000000018</v>
      </c>
      <c r="AN1144" s="97">
        <f t="shared" si="610"/>
        <v>0.84027777777777779</v>
      </c>
      <c r="AO1144" s="97">
        <f t="shared" si="611"/>
        <v>0.97916666666666674</v>
      </c>
      <c r="AP1144" s="24" t="str" cm="1">
        <f t="array" ref="AP1144">IF(W1144="","",IF(SUMPRODUCT((W1144=$W$6:$W$3326)*(AH1144=$AH$6:$AH$3326)*(AN1144=$AN$6:$AN$3326)*(AO1144=$AO$6:$AO$3326)*(ROW($W$6:$W$3326)&lt;&gt;ROW(W1144))*((R1144=0)*($R$6:$R$3326&gt;0)+(R1144&gt;0)*($R$6:$R$3326=0)))&gt;0,"SALONES UNIDOS",IF(SUMPRODUCT((W1144=$W$6:$W$3326)*(AH1144=$AH$6:$AH$3326)*((AN1144&lt;$AO$6:$AO$3326)*(AO1144&gt;$AN$6:$AN$3326))*(ROW($W$6:$W$3326)&lt;&gt;ROW(W1144)))&gt;0,"CRUZADO","Sin cruce")))</f>
        <v>Sin cruce</v>
      </c>
      <c r="AQ1144" s="97" t="str">
        <f t="shared" si="617"/>
        <v>IS5PRINCIPALA</v>
      </c>
      <c r="AR1144" s="97" t="str" cm="1">
        <f t="array" ref="AR1144">IF(AQ1144="","",IF(SUMPRODUCT((AQ1144=$AQ$6:$AQ$3326)*(AH1144=$AH$6:$AH$3326)*(AN1144=$AN$6:$AN$3326)*(AO1144=$AO$6:$AO$3326)*(ROW($AQ$6:$AQ$3326)&lt;&gt;ROW(AQ1144))*((R1144=0)*($R$6:$R$3326&gt;0)+(R1144&gt;0)*($R$6:$R$3326=0)))&gt;0,"SALONES UNIDOS",IF(SUMPRODUCT((AQ1144=$AQ$6:$AQ$3326)*(AH1144=$AH$6:$AH$3326)*((AN1144&lt;$AO$6:$AO$3326)*(AO1144&gt;$AN$6:$AN$3326))*(ROW($AQ$6:$AQ$3326)&lt;&gt;ROW(AQ1144)))&gt;0,"CRUZADO","Sin cruce")))</f>
        <v>Sin cruce</v>
      </c>
    </row>
    <row r="1145" spans="3:44" ht="15.6" hidden="1" customHeight="1" x14ac:dyDescent="0.2">
      <c r="C1145" s="12" t="s">
        <v>639</v>
      </c>
      <c r="D1145" s="94" t="s">
        <v>1279</v>
      </c>
      <c r="E1145" s="94">
        <v>20261</v>
      </c>
      <c r="F1145" s="12" t="s">
        <v>23</v>
      </c>
      <c r="G1145" s="12" t="s">
        <v>20</v>
      </c>
      <c r="H1145" s="12" t="s">
        <v>82</v>
      </c>
      <c r="I1145" s="12">
        <v>5</v>
      </c>
      <c r="J1145" s="12" t="s">
        <v>16</v>
      </c>
      <c r="K1145" s="95" t="s">
        <v>1316</v>
      </c>
      <c r="L1145" s="67" t="s">
        <v>1317</v>
      </c>
      <c r="M1145" s="94" t="s">
        <v>643</v>
      </c>
      <c r="N1145" s="94" t="s">
        <v>644</v>
      </c>
      <c r="O1145" s="12" t="s">
        <v>512</v>
      </c>
      <c r="P1145" s="94">
        <v>3</v>
      </c>
      <c r="Q1145" s="94">
        <v>0</v>
      </c>
      <c r="R1145" s="112">
        <v>3</v>
      </c>
      <c r="S1145" s="94">
        <v>4</v>
      </c>
      <c r="T1145" s="39"/>
      <c r="U1145" s="24">
        <v>14</v>
      </c>
      <c r="V1145" s="24" t="str">
        <f>IF(W1145="","",IFERROR(INDEX(#REF!,MATCH(W1145,#REF!,0)),"NUEVO"))</f>
        <v>NUEVO</v>
      </c>
      <c r="W1145" s="96" t="s">
        <v>247</v>
      </c>
      <c r="X1145" s="49" t="s">
        <v>96</v>
      </c>
      <c r="Y1145" s="94" t="s">
        <v>646</v>
      </c>
      <c r="Z1145" s="94" t="s">
        <v>647</v>
      </c>
      <c r="AA1145" s="94" t="s">
        <v>16</v>
      </c>
      <c r="AB1145" s="94" t="s">
        <v>817</v>
      </c>
      <c r="AC1145" s="94"/>
      <c r="AD1145" s="94"/>
      <c r="AE1145" s="94"/>
      <c r="AF1145" s="94" t="s">
        <v>646</v>
      </c>
      <c r="AG1145" s="24" t="str">
        <f>IF(AND(P1145&gt;0,Q1145&gt;0),"TP",IF(AND(P1145&gt;0,Q1145=0),"T","P"))</f>
        <v>T</v>
      </c>
      <c r="AH1145" s="94">
        <v>1</v>
      </c>
      <c r="AI1145" s="94">
        <v>19</v>
      </c>
      <c r="AJ1145" s="94">
        <v>20</v>
      </c>
      <c r="AK1145" s="94">
        <v>21</v>
      </c>
      <c r="AL1145" s="94">
        <v>50</v>
      </c>
      <c r="AM1145" s="24">
        <f>IF(R1145=0,0,IF(AI1145="",R1145,IF(X1145="HIBRIDO VIRTUAL",0,((((AK1145/24)+(AL1145/1440))-((AI1145/24)+(AJ1145/1440)))*1440/50))))</f>
        <v>3.0000000000000022</v>
      </c>
      <c r="AN1145" s="97">
        <f>AI1145/24+AJ1145/1440</f>
        <v>0.80555555555555547</v>
      </c>
      <c r="AO1145" s="97">
        <f>AK1145/24+AL1145/1440</f>
        <v>0.90972222222222221</v>
      </c>
      <c r="AP1145" s="24" t="str" cm="1">
        <f t="array" ref="AP1145">IF(W1145="","",IF(SUMPRODUCT((W1145=$W$6:$W$3326)*(AH1145=$AH$6:$AH$3326)*(AN1145=$AN$6:$AN$3326)*(AO1145=$AO$6:$AO$3326)*(ROW($W$6:$W$3326)&lt;&gt;ROW(W1145))*((R1145=0)*($R$6:$R$3326&gt;0)+(R1145&gt;0)*($R$6:$R$3326=0)))&gt;0,"SALONES UNIDOS",IF(SUMPRODUCT((W1145=$W$6:$W$3326)*(AH1145=$AH$6:$AH$3326)*((AN1145&lt;$AO$6:$AO$3326)*(AO1145&gt;$AN$6:$AN$3326))*(ROW($W$6:$W$3326)&lt;&gt;ROW(W1145)))&gt;0,"CRUZADO","Sin cruce")))</f>
        <v>Sin cruce</v>
      </c>
      <c r="AQ1145" s="97" t="str">
        <f>TRIM(CONCATENATE(H1145,I1145,F1145,J1145))</f>
        <v>IS5PRINCIPALA</v>
      </c>
      <c r="AR1145" s="97" t="str" cm="1">
        <f t="array" ref="AR1145">IF(AQ1145="","",IF(SUMPRODUCT((AQ1145=$AQ$6:$AQ$3326)*(AH1145=$AH$6:$AH$3326)*(AN1145=$AN$6:$AN$3326)*(AO1145=$AO$6:$AO$3326)*(ROW($AQ$6:$AQ$3326)&lt;&gt;ROW(AQ1145))*((R1145=0)*($R$6:$R$3326&gt;0)+(R1145&gt;0)*($R$6:$R$3326=0)))&gt;0,"SALONES UNIDOS",IF(SUMPRODUCT((AQ1145=$AQ$6:$AQ$3326)*(AH1145=$AH$6:$AH$3326)*((AN1145&lt;$AO$6:$AO$3326)*(AO1145&gt;$AN$6:$AN$3326))*(ROW($AQ$6:$AQ$3326)&lt;&gt;ROW(AQ1145)))&gt;0,"CRUZADO","Sin cruce")))</f>
        <v>Sin cruce</v>
      </c>
    </row>
    <row r="1146" spans="3:44" ht="15.6" hidden="1" customHeight="1" x14ac:dyDescent="0.2">
      <c r="C1146" s="12" t="s">
        <v>639</v>
      </c>
      <c r="D1146" s="94" t="s">
        <v>1279</v>
      </c>
      <c r="E1146" s="94">
        <v>20261</v>
      </c>
      <c r="F1146" s="12" t="s">
        <v>23</v>
      </c>
      <c r="G1146" s="12" t="s">
        <v>20</v>
      </c>
      <c r="H1146" s="12" t="s">
        <v>82</v>
      </c>
      <c r="I1146" s="12">
        <v>5</v>
      </c>
      <c r="J1146" s="12" t="s">
        <v>16</v>
      </c>
      <c r="K1146" s="95" t="s">
        <v>1316</v>
      </c>
      <c r="L1146" s="67" t="s">
        <v>1317</v>
      </c>
      <c r="M1146" s="94" t="s">
        <v>643</v>
      </c>
      <c r="N1146" s="94" t="s">
        <v>644</v>
      </c>
      <c r="O1146" s="12" t="s">
        <v>512</v>
      </c>
      <c r="P1146" s="94">
        <v>0</v>
      </c>
      <c r="Q1146" s="94">
        <v>2</v>
      </c>
      <c r="R1146" s="112">
        <v>2</v>
      </c>
      <c r="S1146" s="94">
        <v>4</v>
      </c>
      <c r="T1146" s="39"/>
      <c r="U1146" s="24">
        <v>14</v>
      </c>
      <c r="V1146" s="24" t="str">
        <f>IF(W1146="","",IFERROR(INDEX(#REF!,MATCH(W1146,#REF!,0)),"NUEVO"))</f>
        <v>NUEVO</v>
      </c>
      <c r="W1146" s="96" t="s">
        <v>247</v>
      </c>
      <c r="X1146" s="49" t="s">
        <v>96</v>
      </c>
      <c r="Y1146" s="94" t="s">
        <v>646</v>
      </c>
      <c r="Z1146" s="94" t="s">
        <v>647</v>
      </c>
      <c r="AA1146" s="94"/>
      <c r="AB1146" s="94"/>
      <c r="AC1146" s="94"/>
      <c r="AD1146" s="94" t="s">
        <v>1078</v>
      </c>
      <c r="AE1146" s="94"/>
      <c r="AF1146" s="94" t="s">
        <v>646</v>
      </c>
      <c r="AG1146" s="24" t="str">
        <f t="shared" si="603"/>
        <v>P</v>
      </c>
      <c r="AH1146" s="94">
        <v>1</v>
      </c>
      <c r="AI1146" s="94">
        <v>21</v>
      </c>
      <c r="AJ1146" s="94">
        <v>50</v>
      </c>
      <c r="AK1146" s="94">
        <v>23</v>
      </c>
      <c r="AL1146" s="94">
        <v>30</v>
      </c>
      <c r="AM1146" s="24">
        <f t="shared" si="609"/>
        <v>2.0000000000000027</v>
      </c>
      <c r="AN1146" s="97">
        <f t="shared" si="610"/>
        <v>0.90972222222222221</v>
      </c>
      <c r="AO1146" s="97">
        <f t="shared" si="611"/>
        <v>0.97916666666666674</v>
      </c>
      <c r="AP1146" s="24" t="str" cm="1">
        <f t="array" ref="AP1146">IF(W1146="","",IF(SUMPRODUCT((W1146=$W$6:$W$3326)*(AH1146=$AH$6:$AH$3326)*(AN1146=$AN$6:$AN$3326)*(AO1146=$AO$6:$AO$3326)*(ROW($W$6:$W$3326)&lt;&gt;ROW(W1146))*((R1146=0)*($R$6:$R$3326&gt;0)+(R1146&gt;0)*($R$6:$R$3326=0)))&gt;0,"SALONES UNIDOS",IF(SUMPRODUCT((W1146=$W$6:$W$3326)*(AH1146=$AH$6:$AH$3326)*((AN1146&lt;$AO$6:$AO$3326)*(AO1146&gt;$AN$6:$AN$3326))*(ROW($W$6:$W$3326)&lt;&gt;ROW(W1146)))&gt;0,"CRUZADO","Sin cruce")))</f>
        <v>Sin cruce</v>
      </c>
      <c r="AQ1146" s="97" t="str">
        <f t="shared" si="617"/>
        <v>IS5PRINCIPALA</v>
      </c>
      <c r="AR1146" s="97" t="str" cm="1">
        <f t="array" ref="AR1146">IF(AQ1146="","",IF(SUMPRODUCT((AQ1146=$AQ$6:$AQ$3326)*(AH1146=$AH$6:$AH$3326)*(AN1146=$AN$6:$AN$3326)*(AO1146=$AO$6:$AO$3326)*(ROW($AQ$6:$AQ$3326)&lt;&gt;ROW(AQ1146))*((R1146=0)*($R$6:$R$3326&gt;0)+(R1146&gt;0)*($R$6:$R$3326=0)))&gt;0,"SALONES UNIDOS",IF(SUMPRODUCT((AQ1146=$AQ$6:$AQ$3326)*(AH1146=$AH$6:$AH$3326)*((AN1146&lt;$AO$6:$AO$3326)*(AO1146&gt;$AN$6:$AN$3326))*(ROW($AQ$6:$AQ$3326)&lt;&gt;ROW(AQ1146)))&gt;0,"CRUZADO","Sin cruce")))</f>
        <v>Sin cruce</v>
      </c>
    </row>
    <row r="1147" spans="3:44" ht="15.6" hidden="1" customHeight="1" x14ac:dyDescent="0.2">
      <c r="C1147" s="12" t="s">
        <v>639</v>
      </c>
      <c r="D1147" s="94" t="s">
        <v>1279</v>
      </c>
      <c r="E1147" s="94">
        <v>20261</v>
      </c>
      <c r="F1147" s="12" t="s">
        <v>23</v>
      </c>
      <c r="G1147" s="12" t="s">
        <v>20</v>
      </c>
      <c r="H1147" s="12" t="s">
        <v>82</v>
      </c>
      <c r="I1147" s="12">
        <v>5</v>
      </c>
      <c r="J1147" s="12" t="s">
        <v>16</v>
      </c>
      <c r="K1147" s="95" t="s">
        <v>1318</v>
      </c>
      <c r="L1147" s="67" t="s">
        <v>1319</v>
      </c>
      <c r="M1147" s="94" t="s">
        <v>643</v>
      </c>
      <c r="N1147" s="94" t="s">
        <v>644</v>
      </c>
      <c r="O1147" s="12" t="s">
        <v>512</v>
      </c>
      <c r="P1147" s="94">
        <v>0</v>
      </c>
      <c r="Q1147" s="94">
        <v>2</v>
      </c>
      <c r="R1147" s="112">
        <v>2</v>
      </c>
      <c r="S1147" s="94">
        <v>4</v>
      </c>
      <c r="T1147" s="39"/>
      <c r="U1147" s="24">
        <v>14</v>
      </c>
      <c r="V1147" s="24" t="str">
        <f>IF(W1147="","",IFERROR(INDEX(#REF!,MATCH(W1147,#REF!,0)),"NUEVO"))</f>
        <v>NUEVO</v>
      </c>
      <c r="W1147" s="49" t="s">
        <v>595</v>
      </c>
      <c r="X1147" s="49" t="s">
        <v>96</v>
      </c>
      <c r="Y1147" s="94" t="s">
        <v>646</v>
      </c>
      <c r="Z1147" s="94" t="s">
        <v>647</v>
      </c>
      <c r="AA1147" s="94"/>
      <c r="AB1147" s="94"/>
      <c r="AC1147" s="94"/>
      <c r="AD1147" s="94" t="s">
        <v>1078</v>
      </c>
      <c r="AE1147" s="94"/>
      <c r="AF1147" s="94" t="s">
        <v>646</v>
      </c>
      <c r="AG1147" s="24" t="str">
        <f>IF(AND(P1147&gt;0,Q1147&gt;0),"TP",IF(AND(P1147&gt;0,Q1147=0),"T","P"))</f>
        <v>P</v>
      </c>
      <c r="AH1147" s="94">
        <v>5</v>
      </c>
      <c r="AI1147" s="94">
        <v>18</v>
      </c>
      <c r="AJ1147" s="94">
        <v>30</v>
      </c>
      <c r="AK1147" s="94">
        <v>20</v>
      </c>
      <c r="AL1147" s="94">
        <v>10</v>
      </c>
      <c r="AM1147" s="24">
        <f>IF(R1147=0,0,IF(AI1147="",R1147,IF(X1147="HIBRIDO VIRTUAL",0,((((AK1147/24)+(AL1147/1440))-((AI1147/24)+(AJ1147/1440)))*1440/50))))</f>
        <v>1.9999999999999993</v>
      </c>
      <c r="AN1147" s="97">
        <f>AI1147/24+AJ1147/1440</f>
        <v>0.77083333333333337</v>
      </c>
      <c r="AO1147" s="97">
        <f>AK1147/24+AL1147/1440</f>
        <v>0.84027777777777779</v>
      </c>
      <c r="AP1147" s="24" t="str" cm="1">
        <f t="array" ref="AP1147">IF(W1147="","",IF(SUMPRODUCT((W1147=$W$6:$W$3326)*(AH1147=$AH$6:$AH$3326)*(AN1147=$AN$6:$AN$3326)*(AO1147=$AO$6:$AO$3326)*(ROW($W$6:$W$3326)&lt;&gt;ROW(W1147))*((R1147=0)*($R$6:$R$3326&gt;0)+(R1147&gt;0)*($R$6:$R$3326=0)))&gt;0,"SALONES UNIDOS",IF(SUMPRODUCT((W1147=$W$6:$W$3326)*(AH1147=$AH$6:$AH$3326)*((AN1147&lt;$AO$6:$AO$3326)*(AO1147&gt;$AN$6:$AN$3326))*(ROW($W$6:$W$3326)&lt;&gt;ROW(W1147)))&gt;0,"CRUZADO","Sin cruce")))</f>
        <v>Sin cruce</v>
      </c>
      <c r="AQ1147" s="97" t="str">
        <f>TRIM(CONCATENATE(H1147,I1147,F1147,J1147))</f>
        <v>IS5PRINCIPALA</v>
      </c>
      <c r="AR1147" s="97" t="str" cm="1">
        <f t="array" ref="AR1147">IF(AQ1147="","",IF(SUMPRODUCT((AQ1147=$AQ$6:$AQ$3326)*(AH1147=$AH$6:$AH$3326)*(AN1147=$AN$6:$AN$3326)*(AO1147=$AO$6:$AO$3326)*(ROW($AQ$6:$AQ$3326)&lt;&gt;ROW(AQ1147))*((R1147=0)*($R$6:$R$3326&gt;0)+(R1147&gt;0)*($R$6:$R$3326=0)))&gt;0,"SALONES UNIDOS",IF(SUMPRODUCT((AQ1147=$AQ$6:$AQ$3326)*(AH1147=$AH$6:$AH$3326)*((AN1147&lt;$AO$6:$AO$3326)*(AO1147&gt;$AN$6:$AN$3326))*(ROW($AQ$6:$AQ$3326)&lt;&gt;ROW(AQ1147)))&gt;0,"CRUZADO","Sin cruce")))</f>
        <v>Sin cruce</v>
      </c>
    </row>
    <row r="1148" spans="3:44" ht="15.6" hidden="1" customHeight="1" x14ac:dyDescent="0.2">
      <c r="C1148" s="12" t="s">
        <v>639</v>
      </c>
      <c r="D1148" s="94" t="s">
        <v>1279</v>
      </c>
      <c r="E1148" s="94">
        <v>20261</v>
      </c>
      <c r="F1148" s="12" t="s">
        <v>23</v>
      </c>
      <c r="G1148" s="12" t="s">
        <v>20</v>
      </c>
      <c r="H1148" s="12" t="s">
        <v>82</v>
      </c>
      <c r="I1148" s="12">
        <v>5</v>
      </c>
      <c r="J1148" s="12" t="s">
        <v>16</v>
      </c>
      <c r="K1148" s="95" t="s">
        <v>1318</v>
      </c>
      <c r="L1148" s="67" t="s">
        <v>1319</v>
      </c>
      <c r="M1148" s="94" t="s">
        <v>643</v>
      </c>
      <c r="N1148" s="94" t="s">
        <v>644</v>
      </c>
      <c r="O1148" s="12" t="s">
        <v>512</v>
      </c>
      <c r="P1148" s="94">
        <v>3</v>
      </c>
      <c r="Q1148" s="94">
        <v>0</v>
      </c>
      <c r="R1148" s="112">
        <v>3</v>
      </c>
      <c r="S1148" s="94">
        <v>4</v>
      </c>
      <c r="T1148" s="39"/>
      <c r="U1148" s="24">
        <v>14</v>
      </c>
      <c r="V1148" s="24" t="str">
        <f>IF(W1148="","",IFERROR(INDEX(#REF!,MATCH(W1148,#REF!,0)),"NUEVO"))</f>
        <v>NUEVO</v>
      </c>
      <c r="W1148" s="49" t="s">
        <v>595</v>
      </c>
      <c r="X1148" s="49" t="s">
        <v>96</v>
      </c>
      <c r="Y1148" s="94" t="s">
        <v>646</v>
      </c>
      <c r="Z1148" s="94" t="s">
        <v>647</v>
      </c>
      <c r="AA1148" s="94" t="s">
        <v>16</v>
      </c>
      <c r="AB1148" s="94" t="s">
        <v>1092</v>
      </c>
      <c r="AC1148" s="94"/>
      <c r="AD1148" s="94"/>
      <c r="AE1148" s="94"/>
      <c r="AF1148" s="94" t="s">
        <v>646</v>
      </c>
      <c r="AG1148" s="24" t="str">
        <f t="shared" si="603"/>
        <v>T</v>
      </c>
      <c r="AH1148" s="94">
        <v>5</v>
      </c>
      <c r="AI1148" s="94">
        <v>20</v>
      </c>
      <c r="AJ1148" s="94">
        <v>10</v>
      </c>
      <c r="AK1148" s="94">
        <v>22</v>
      </c>
      <c r="AL1148" s="94">
        <v>40</v>
      </c>
      <c r="AM1148" s="24">
        <f t="shared" si="609"/>
        <v>2.9999999999999987</v>
      </c>
      <c r="AN1148" s="97">
        <f t="shared" si="610"/>
        <v>0.84027777777777779</v>
      </c>
      <c r="AO1148" s="97">
        <f t="shared" si="611"/>
        <v>0.94444444444444442</v>
      </c>
      <c r="AP1148" s="24" t="str" cm="1">
        <f t="array" ref="AP1148">IF(W1148="","",IF(SUMPRODUCT((W1148=$W$6:$W$3326)*(AH1148=$AH$6:$AH$3326)*(AN1148=$AN$6:$AN$3326)*(AO1148=$AO$6:$AO$3326)*(ROW($W$6:$W$3326)&lt;&gt;ROW(W1148))*((R1148=0)*($R$6:$R$3326&gt;0)+(R1148&gt;0)*($R$6:$R$3326=0)))&gt;0,"SALONES UNIDOS",IF(SUMPRODUCT((W1148=$W$6:$W$3326)*(AH1148=$AH$6:$AH$3326)*((AN1148&lt;$AO$6:$AO$3326)*(AO1148&gt;$AN$6:$AN$3326))*(ROW($W$6:$W$3326)&lt;&gt;ROW(W1148)))&gt;0,"CRUZADO","Sin cruce")))</f>
        <v>Sin cruce</v>
      </c>
      <c r="AQ1148" s="97" t="str">
        <f t="shared" si="617"/>
        <v>IS5PRINCIPALA</v>
      </c>
      <c r="AR1148" s="97" t="str" cm="1">
        <f t="array" ref="AR1148">IF(AQ1148="","",IF(SUMPRODUCT((AQ1148=$AQ$6:$AQ$3326)*(AH1148=$AH$6:$AH$3326)*(AN1148=$AN$6:$AN$3326)*(AO1148=$AO$6:$AO$3326)*(ROW($AQ$6:$AQ$3326)&lt;&gt;ROW(AQ1148))*((R1148=0)*($R$6:$R$3326&gt;0)+(R1148&gt;0)*($R$6:$R$3326=0)))&gt;0,"SALONES UNIDOS",IF(SUMPRODUCT((AQ1148=$AQ$6:$AQ$3326)*(AH1148=$AH$6:$AH$3326)*((AN1148&lt;$AO$6:$AO$3326)*(AO1148&gt;$AN$6:$AN$3326))*(ROW($AQ$6:$AQ$3326)&lt;&gt;ROW(AQ1148)))&gt;0,"CRUZADO","Sin cruce")))</f>
        <v>Sin cruce</v>
      </c>
    </row>
    <row r="1149" spans="3:44" ht="15.6" hidden="1" customHeight="1" x14ac:dyDescent="0.2">
      <c r="C1149" s="12" t="s">
        <v>639</v>
      </c>
      <c r="D1149" s="94" t="s">
        <v>1279</v>
      </c>
      <c r="E1149" s="94">
        <v>20261</v>
      </c>
      <c r="F1149" s="12" t="s">
        <v>23</v>
      </c>
      <c r="G1149" s="12" t="s">
        <v>20</v>
      </c>
      <c r="H1149" s="12" t="s">
        <v>82</v>
      </c>
      <c r="I1149" s="12">
        <v>5</v>
      </c>
      <c r="J1149" s="12" t="s">
        <v>16</v>
      </c>
      <c r="K1149" s="95" t="s">
        <v>1320</v>
      </c>
      <c r="L1149" s="67" t="s">
        <v>657</v>
      </c>
      <c r="M1149" s="94" t="s">
        <v>658</v>
      </c>
      <c r="N1149" s="94" t="s">
        <v>644</v>
      </c>
      <c r="O1149" s="12" t="s">
        <v>512</v>
      </c>
      <c r="P1149" s="94">
        <v>1</v>
      </c>
      <c r="Q1149" s="94">
        <v>4</v>
      </c>
      <c r="R1149" s="112">
        <v>5</v>
      </c>
      <c r="S1149" s="94">
        <v>3</v>
      </c>
      <c r="T1149" s="39"/>
      <c r="U1149" s="24">
        <v>14</v>
      </c>
      <c r="V1149" s="24" t="str">
        <f>IF(W1149="","",IFERROR(INDEX(#REF!,MATCH(W1149,#REF!,0)),"NUEVO"))</f>
        <v>NUEVO</v>
      </c>
      <c r="W1149" s="96" t="s">
        <v>187</v>
      </c>
      <c r="X1149" s="49" t="s">
        <v>96</v>
      </c>
      <c r="Y1149" s="94" t="s">
        <v>700</v>
      </c>
      <c r="Z1149" s="94" t="s">
        <v>647</v>
      </c>
      <c r="AA1149" s="94" t="s">
        <v>16</v>
      </c>
      <c r="AB1149" s="94" t="s">
        <v>1083</v>
      </c>
      <c r="AC1149" s="94"/>
      <c r="AD1149" s="94"/>
      <c r="AE1149" s="94"/>
      <c r="AF1149" s="94" t="s">
        <v>646</v>
      </c>
      <c r="AG1149" s="24" t="str">
        <f t="shared" si="603"/>
        <v>TP</v>
      </c>
      <c r="AH1149" s="94">
        <v>4</v>
      </c>
      <c r="AI1149" s="94">
        <v>18</v>
      </c>
      <c r="AJ1149" s="94">
        <v>30</v>
      </c>
      <c r="AK1149" s="94">
        <v>22</v>
      </c>
      <c r="AL1149" s="94">
        <v>40</v>
      </c>
      <c r="AM1149" s="24">
        <f t="shared" si="609"/>
        <v>4.9999999999999982</v>
      </c>
      <c r="AN1149" s="97">
        <f t="shared" si="610"/>
        <v>0.77083333333333337</v>
      </c>
      <c r="AO1149" s="97">
        <f t="shared" si="611"/>
        <v>0.94444444444444442</v>
      </c>
      <c r="AP1149" s="24" t="str" cm="1">
        <f t="array" ref="AP1149">IF(W1149="","",IF(SUMPRODUCT((W1149=$W$6:$W$3326)*(AH1149=$AH$6:$AH$3326)*(AN1149=$AN$6:$AN$3326)*(AO1149=$AO$6:$AO$3326)*(ROW($W$6:$W$3326)&lt;&gt;ROW(W1149))*((R1149=0)*($R$6:$R$3326&gt;0)+(R1149&gt;0)*($R$6:$R$3326=0)))&gt;0,"SALONES UNIDOS",IF(SUMPRODUCT((W1149=$W$6:$W$3326)*(AH1149=$AH$6:$AH$3326)*((AN1149&lt;$AO$6:$AO$3326)*(AO1149&gt;$AN$6:$AN$3326))*(ROW($W$6:$W$3326)&lt;&gt;ROW(W1149)))&gt;0,"CRUZADO","Sin cruce")))</f>
        <v>Sin cruce</v>
      </c>
      <c r="AQ1149" s="97" t="str">
        <f t="shared" si="617"/>
        <v>IS5PRINCIPALA</v>
      </c>
      <c r="AR1149" s="97" t="str" cm="1">
        <f t="array" ref="AR1149">IF(AQ1149="","",IF(SUMPRODUCT((AQ1149=$AQ$6:$AQ$3326)*(AH1149=$AH$6:$AH$3326)*(AN1149=$AN$6:$AN$3326)*(AO1149=$AO$6:$AO$3326)*(ROW($AQ$6:$AQ$3326)&lt;&gt;ROW(AQ1149))*((R1149=0)*($R$6:$R$3326&gt;0)+(R1149&gt;0)*($R$6:$R$3326=0)))&gt;0,"SALONES UNIDOS",IF(SUMPRODUCT((AQ1149=$AQ$6:$AQ$3326)*(AH1149=$AH$6:$AH$3326)*((AN1149&lt;$AO$6:$AO$3326)*(AO1149&gt;$AN$6:$AN$3326))*(ROW($AQ$6:$AQ$3326)&lt;&gt;ROW(AQ1149)))&gt;0,"CRUZADO","Sin cruce")))</f>
        <v>Sin cruce</v>
      </c>
    </row>
    <row r="1150" spans="3:44" ht="15.6" hidden="1" customHeight="1" x14ac:dyDescent="0.2">
      <c r="C1150" s="12" t="s">
        <v>639</v>
      </c>
      <c r="D1150" s="94" t="s">
        <v>1279</v>
      </c>
      <c r="E1150" s="94">
        <v>20261</v>
      </c>
      <c r="F1150" s="12" t="s">
        <v>23</v>
      </c>
      <c r="G1150" s="12" t="s">
        <v>20</v>
      </c>
      <c r="H1150" s="12" t="s">
        <v>82</v>
      </c>
      <c r="I1150" s="12">
        <v>5</v>
      </c>
      <c r="J1150" s="12" t="s">
        <v>26</v>
      </c>
      <c r="K1150" s="95" t="s">
        <v>1310</v>
      </c>
      <c r="L1150" s="67" t="s">
        <v>1311</v>
      </c>
      <c r="M1150" s="94" t="s">
        <v>658</v>
      </c>
      <c r="N1150" s="94" t="s">
        <v>644</v>
      </c>
      <c r="O1150" s="12" t="s">
        <v>512</v>
      </c>
      <c r="P1150" s="94">
        <v>3</v>
      </c>
      <c r="Q1150" s="94">
        <v>0</v>
      </c>
      <c r="R1150" s="112">
        <v>3</v>
      </c>
      <c r="S1150" s="94">
        <v>4</v>
      </c>
      <c r="T1150" s="39"/>
      <c r="U1150" s="94">
        <v>26</v>
      </c>
      <c r="V1150" s="24" t="str">
        <f>IF(W1150="","",IFERROR(INDEX(#REF!,MATCH(W1150,#REF!,0)),"NUEVO"))</f>
        <v>NUEVO</v>
      </c>
      <c r="W1150" s="96" t="s">
        <v>359</v>
      </c>
      <c r="X1150" s="49" t="s">
        <v>96</v>
      </c>
      <c r="Y1150" s="94" t="s">
        <v>646</v>
      </c>
      <c r="Z1150" s="94" t="s">
        <v>647</v>
      </c>
      <c r="AA1150" s="94" t="s">
        <v>16</v>
      </c>
      <c r="AB1150" s="94" t="s">
        <v>1189</v>
      </c>
      <c r="AC1150" s="94"/>
      <c r="AD1150" s="94"/>
      <c r="AE1150" s="94"/>
      <c r="AF1150" s="94" t="s">
        <v>646</v>
      </c>
      <c r="AG1150" s="24" t="str">
        <f t="shared" si="603"/>
        <v>T</v>
      </c>
      <c r="AH1150" s="94">
        <v>2</v>
      </c>
      <c r="AI1150" s="94">
        <v>21</v>
      </c>
      <c r="AJ1150" s="94">
        <v>0</v>
      </c>
      <c r="AK1150" s="94">
        <v>23</v>
      </c>
      <c r="AL1150" s="94">
        <v>30</v>
      </c>
      <c r="AM1150" s="24">
        <f t="shared" si="609"/>
        <v>3.0000000000000022</v>
      </c>
      <c r="AN1150" s="97">
        <f t="shared" si="610"/>
        <v>0.875</v>
      </c>
      <c r="AO1150" s="97">
        <f t="shared" si="611"/>
        <v>0.97916666666666674</v>
      </c>
      <c r="AP1150" s="24" t="str" cm="1">
        <f t="array" ref="AP1150">IF(W1150="","",IF(SUMPRODUCT((W1150=$W$6:$W$3326)*(AH1150=$AH$6:$AH$3326)*(AN1150=$AN$6:$AN$3326)*(AO1150=$AO$6:$AO$3326)*(ROW($W$6:$W$3326)&lt;&gt;ROW(W1150))*((R1150=0)*($R$6:$R$3326&gt;0)+(R1150&gt;0)*($R$6:$R$3326=0)))&gt;0,"SALONES UNIDOS",IF(SUMPRODUCT((W1150=$W$6:$W$3326)*(AH1150=$AH$6:$AH$3326)*((AN1150&lt;$AO$6:$AO$3326)*(AO1150&gt;$AN$6:$AN$3326))*(ROW($W$6:$W$3326)&lt;&gt;ROW(W1150)))&gt;0,"CRUZADO","Sin cruce")))</f>
        <v>Sin cruce</v>
      </c>
      <c r="AQ1150" s="97" t="str">
        <f t="shared" si="617"/>
        <v>IS5PRINCIPALB</v>
      </c>
      <c r="AR1150" s="97" t="str" cm="1">
        <f t="array" ref="AR1150">IF(AQ1150="","",IF(SUMPRODUCT((AQ1150=$AQ$6:$AQ$3326)*(AH1150=$AH$6:$AH$3326)*(AN1150=$AN$6:$AN$3326)*(AO1150=$AO$6:$AO$3326)*(ROW($AQ$6:$AQ$3326)&lt;&gt;ROW(AQ1150))*((R1150=0)*($R$6:$R$3326&gt;0)+(R1150&gt;0)*($R$6:$R$3326=0)))&gt;0,"SALONES UNIDOS",IF(SUMPRODUCT((AQ1150=$AQ$6:$AQ$3326)*(AH1150=$AH$6:$AH$3326)*((AN1150&lt;$AO$6:$AO$3326)*(AO1150&gt;$AN$6:$AN$3326))*(ROW($AQ$6:$AQ$3326)&lt;&gt;ROW(AQ1150)))&gt;0,"CRUZADO","Sin cruce")))</f>
        <v>Sin cruce</v>
      </c>
    </row>
    <row r="1151" spans="3:44" ht="15.6" hidden="1" customHeight="1" x14ac:dyDescent="0.2">
      <c r="C1151" s="12" t="s">
        <v>639</v>
      </c>
      <c r="D1151" s="94" t="s">
        <v>1279</v>
      </c>
      <c r="E1151" s="94">
        <v>20261</v>
      </c>
      <c r="F1151" s="12" t="s">
        <v>23</v>
      </c>
      <c r="G1151" s="12" t="s">
        <v>20</v>
      </c>
      <c r="H1151" s="12" t="s">
        <v>82</v>
      </c>
      <c r="I1151" s="12">
        <v>5</v>
      </c>
      <c r="J1151" s="12" t="s">
        <v>755</v>
      </c>
      <c r="K1151" s="95" t="s">
        <v>1310</v>
      </c>
      <c r="L1151" s="67" t="s">
        <v>1311</v>
      </c>
      <c r="M1151" s="94" t="s">
        <v>658</v>
      </c>
      <c r="N1151" s="94" t="s">
        <v>644</v>
      </c>
      <c r="O1151" s="12" t="s">
        <v>512</v>
      </c>
      <c r="P1151" s="94">
        <v>0</v>
      </c>
      <c r="Q1151" s="94">
        <v>2</v>
      </c>
      <c r="R1151" s="112">
        <v>2</v>
      </c>
      <c r="S1151" s="94">
        <v>4</v>
      </c>
      <c r="T1151" s="39"/>
      <c r="U1151" s="94">
        <v>13</v>
      </c>
      <c r="V1151" s="24" t="str">
        <f>IF(W1151="","",IFERROR(INDEX(#REF!,MATCH(W1151,#REF!,0)),"NUEVO"))</f>
        <v>NUEVO</v>
      </c>
      <c r="W1151" s="96" t="s">
        <v>359</v>
      </c>
      <c r="X1151" s="49" t="s">
        <v>96</v>
      </c>
      <c r="Y1151" s="94" t="s">
        <v>646</v>
      </c>
      <c r="Z1151" s="94" t="s">
        <v>647</v>
      </c>
      <c r="AA1151" s="94"/>
      <c r="AB1151" s="94"/>
      <c r="AC1151" s="94"/>
      <c r="AD1151" s="94" t="s">
        <v>1078</v>
      </c>
      <c r="AE1151" s="94"/>
      <c r="AF1151" s="94" t="s">
        <v>646</v>
      </c>
      <c r="AG1151" s="24" t="str">
        <f t="shared" si="603"/>
        <v>P</v>
      </c>
      <c r="AH1151" s="94">
        <v>4</v>
      </c>
      <c r="AI1151" s="94">
        <v>19</v>
      </c>
      <c r="AJ1151" s="94">
        <v>20</v>
      </c>
      <c r="AK1151" s="94">
        <v>21</v>
      </c>
      <c r="AL1151" s="94">
        <v>0</v>
      </c>
      <c r="AM1151" s="24">
        <f t="shared" si="609"/>
        <v>2.0000000000000027</v>
      </c>
      <c r="AN1151" s="97">
        <f t="shared" si="610"/>
        <v>0.80555555555555547</v>
      </c>
      <c r="AO1151" s="97">
        <f t="shared" si="611"/>
        <v>0.875</v>
      </c>
      <c r="AP1151" s="24" t="str" cm="1">
        <f t="array" ref="AP1151">IF(W1151="","",IF(SUMPRODUCT((W1151=$W$6:$W$3326)*(AH1151=$AH$6:$AH$3326)*(AN1151=$AN$6:$AN$3326)*(AO1151=$AO$6:$AO$3326)*(ROW($W$6:$W$3326)&lt;&gt;ROW(W1151))*((R1151=0)*($R$6:$R$3326&gt;0)+(R1151&gt;0)*($R$6:$R$3326=0)))&gt;0,"SALONES UNIDOS",IF(SUMPRODUCT((W1151=$W$6:$W$3326)*(AH1151=$AH$6:$AH$3326)*((AN1151&lt;$AO$6:$AO$3326)*(AO1151&gt;$AN$6:$AN$3326))*(ROW($W$6:$W$3326)&lt;&gt;ROW(W1151)))&gt;0,"CRUZADO","Sin cruce")))</f>
        <v>Sin cruce</v>
      </c>
      <c r="AQ1151" s="97" t="str">
        <f t="shared" si="617"/>
        <v>IS5PRINCIPALB1</v>
      </c>
      <c r="AR1151" s="97" t="str" cm="1">
        <f t="array" ref="AR1151">IF(AQ1151="","",IF(SUMPRODUCT((AQ1151=$AQ$6:$AQ$3326)*(AH1151=$AH$6:$AH$3326)*(AN1151=$AN$6:$AN$3326)*(AO1151=$AO$6:$AO$3326)*(ROW($AQ$6:$AQ$3326)&lt;&gt;ROW(AQ1151))*((R1151=0)*($R$6:$R$3326&gt;0)+(R1151&gt;0)*($R$6:$R$3326=0)))&gt;0,"SALONES UNIDOS",IF(SUMPRODUCT((AQ1151=$AQ$6:$AQ$3326)*(AH1151=$AH$6:$AH$3326)*((AN1151&lt;$AO$6:$AO$3326)*(AO1151&gt;$AN$6:$AN$3326))*(ROW($AQ$6:$AQ$3326)&lt;&gt;ROW(AQ1151)))&gt;0,"CRUZADO","Sin cruce")))</f>
        <v>Sin cruce</v>
      </c>
    </row>
    <row r="1152" spans="3:44" ht="15.6" hidden="1" customHeight="1" x14ac:dyDescent="0.2">
      <c r="C1152" s="12" t="s">
        <v>639</v>
      </c>
      <c r="D1152" s="94" t="s">
        <v>1279</v>
      </c>
      <c r="E1152" s="94">
        <v>20261</v>
      </c>
      <c r="F1152" s="12" t="s">
        <v>23</v>
      </c>
      <c r="G1152" s="12" t="s">
        <v>20</v>
      </c>
      <c r="H1152" s="12" t="s">
        <v>82</v>
      </c>
      <c r="I1152" s="12">
        <v>5</v>
      </c>
      <c r="J1152" s="12" t="s">
        <v>756</v>
      </c>
      <c r="K1152" s="95" t="s">
        <v>1310</v>
      </c>
      <c r="L1152" s="67" t="s">
        <v>1311</v>
      </c>
      <c r="M1152" s="94" t="s">
        <v>658</v>
      </c>
      <c r="N1152" s="94" t="s">
        <v>644</v>
      </c>
      <c r="O1152" s="12" t="s">
        <v>512</v>
      </c>
      <c r="P1152" s="94">
        <v>0</v>
      </c>
      <c r="Q1152" s="94">
        <v>2</v>
      </c>
      <c r="R1152" s="112">
        <v>2</v>
      </c>
      <c r="S1152" s="94">
        <v>4</v>
      </c>
      <c r="T1152" s="39"/>
      <c r="U1152" s="94">
        <v>13</v>
      </c>
      <c r="V1152" s="24" t="str">
        <f>IF(W1152="","",IFERROR(INDEX(#REF!,MATCH(W1152,#REF!,0)),"NUEVO"))</f>
        <v>NUEVO</v>
      </c>
      <c r="W1152" s="96" t="s">
        <v>359</v>
      </c>
      <c r="X1152" s="49" t="s">
        <v>96</v>
      </c>
      <c r="Y1152" s="94" t="s">
        <v>646</v>
      </c>
      <c r="Z1152" s="94" t="s">
        <v>647</v>
      </c>
      <c r="AA1152" s="94"/>
      <c r="AB1152" s="94"/>
      <c r="AC1152" s="94"/>
      <c r="AD1152" s="94" t="s">
        <v>1078</v>
      </c>
      <c r="AE1152" s="94"/>
      <c r="AF1152" s="94" t="s">
        <v>646</v>
      </c>
      <c r="AG1152" s="24" t="str">
        <f t="shared" si="603"/>
        <v>P</v>
      </c>
      <c r="AH1152" s="94">
        <v>4</v>
      </c>
      <c r="AI1152" s="94">
        <v>21</v>
      </c>
      <c r="AJ1152" s="94">
        <v>0</v>
      </c>
      <c r="AK1152" s="94">
        <v>22</v>
      </c>
      <c r="AL1152" s="94">
        <v>40</v>
      </c>
      <c r="AM1152" s="24">
        <f t="shared" si="609"/>
        <v>1.9999999999999993</v>
      </c>
      <c r="AN1152" s="97">
        <f t="shared" si="610"/>
        <v>0.875</v>
      </c>
      <c r="AO1152" s="97">
        <f t="shared" si="611"/>
        <v>0.94444444444444442</v>
      </c>
      <c r="AP1152" s="24" t="str" cm="1">
        <f t="array" ref="AP1152">IF(W1152="","",IF(SUMPRODUCT((W1152=$W$6:$W$3326)*(AH1152=$AH$6:$AH$3326)*(AN1152=$AN$6:$AN$3326)*(AO1152=$AO$6:$AO$3326)*(ROW($W$6:$W$3326)&lt;&gt;ROW(W1152))*((R1152=0)*($R$6:$R$3326&gt;0)+(R1152&gt;0)*($R$6:$R$3326=0)))&gt;0,"SALONES UNIDOS",IF(SUMPRODUCT((W1152=$W$6:$W$3326)*(AH1152=$AH$6:$AH$3326)*((AN1152&lt;$AO$6:$AO$3326)*(AO1152&gt;$AN$6:$AN$3326))*(ROW($W$6:$W$3326)&lt;&gt;ROW(W1152)))&gt;0,"CRUZADO","Sin cruce")))</f>
        <v>Sin cruce</v>
      </c>
      <c r="AQ1152" s="97" t="str">
        <f t="shared" si="617"/>
        <v>IS5PRINCIPALB2</v>
      </c>
      <c r="AR1152" s="97" t="str" cm="1">
        <f t="array" ref="AR1152">IF(AQ1152="","",IF(SUMPRODUCT((AQ1152=$AQ$6:$AQ$3326)*(AH1152=$AH$6:$AH$3326)*(AN1152=$AN$6:$AN$3326)*(AO1152=$AO$6:$AO$3326)*(ROW($AQ$6:$AQ$3326)&lt;&gt;ROW(AQ1152))*((R1152=0)*($R$6:$R$3326&gt;0)+(R1152&gt;0)*($R$6:$R$3326=0)))&gt;0,"SALONES UNIDOS",IF(SUMPRODUCT((AQ1152=$AQ$6:$AQ$3326)*(AH1152=$AH$6:$AH$3326)*((AN1152&lt;$AO$6:$AO$3326)*(AO1152&gt;$AN$6:$AN$3326))*(ROW($AQ$6:$AQ$3326)&lt;&gt;ROW(AQ1152)))&gt;0,"CRUZADO","Sin cruce")))</f>
        <v>Sin cruce</v>
      </c>
    </row>
    <row r="1153" spans="3:44" ht="15.6" hidden="1" customHeight="1" x14ac:dyDescent="0.2">
      <c r="C1153" s="12" t="s">
        <v>639</v>
      </c>
      <c r="D1153" s="94" t="s">
        <v>1279</v>
      </c>
      <c r="E1153" s="94">
        <v>20261</v>
      </c>
      <c r="F1153" s="12" t="s">
        <v>23</v>
      </c>
      <c r="G1153" s="12" t="s">
        <v>20</v>
      </c>
      <c r="H1153" s="12" t="s">
        <v>82</v>
      </c>
      <c r="I1153" s="12">
        <v>5</v>
      </c>
      <c r="J1153" s="12" t="s">
        <v>26</v>
      </c>
      <c r="K1153" s="95" t="s">
        <v>1312</v>
      </c>
      <c r="L1153" s="67" t="s">
        <v>1313</v>
      </c>
      <c r="M1153" s="94" t="s">
        <v>658</v>
      </c>
      <c r="N1153" s="94" t="s">
        <v>644</v>
      </c>
      <c r="O1153" s="12" t="s">
        <v>512</v>
      </c>
      <c r="P1153" s="94">
        <v>4</v>
      </c>
      <c r="Q1153" s="94">
        <v>0</v>
      </c>
      <c r="R1153" s="112">
        <v>4</v>
      </c>
      <c r="S1153" s="94">
        <v>4</v>
      </c>
      <c r="T1153" s="39"/>
      <c r="U1153" s="94">
        <v>26</v>
      </c>
      <c r="V1153" s="24" t="str">
        <f>IF(W1153="","",IFERROR(INDEX(#REF!,MATCH(W1153,#REF!,0)),"NUEVO"))</f>
        <v>NUEVO</v>
      </c>
      <c r="W1153" s="96" t="s">
        <v>294</v>
      </c>
      <c r="X1153" s="49" t="s">
        <v>96</v>
      </c>
      <c r="Y1153" s="94" t="s">
        <v>646</v>
      </c>
      <c r="Z1153" s="94" t="s">
        <v>647</v>
      </c>
      <c r="AA1153" s="94" t="s">
        <v>16</v>
      </c>
      <c r="AB1153" s="94" t="s">
        <v>1189</v>
      </c>
      <c r="AC1153" s="94"/>
      <c r="AD1153" s="94"/>
      <c r="AE1153" s="94"/>
      <c r="AF1153" s="94" t="s">
        <v>646</v>
      </c>
      <c r="AG1153" s="24" t="str">
        <f t="shared" si="603"/>
        <v>T</v>
      </c>
      <c r="AH1153" s="94">
        <v>1</v>
      </c>
      <c r="AI1153" s="94">
        <v>20</v>
      </c>
      <c r="AJ1153" s="94">
        <v>10</v>
      </c>
      <c r="AK1153" s="94">
        <v>23</v>
      </c>
      <c r="AL1153" s="94">
        <v>30</v>
      </c>
      <c r="AM1153" s="24">
        <f t="shared" si="609"/>
        <v>4.0000000000000018</v>
      </c>
      <c r="AN1153" s="97">
        <f t="shared" si="610"/>
        <v>0.84027777777777779</v>
      </c>
      <c r="AO1153" s="97">
        <f t="shared" si="611"/>
        <v>0.97916666666666674</v>
      </c>
      <c r="AP1153" s="24" t="str" cm="1">
        <f t="array" ref="AP1153">IF(W1153="","",IF(SUMPRODUCT((W1153=$W$6:$W$3326)*(AH1153=$AH$6:$AH$3326)*(AN1153=$AN$6:$AN$3326)*(AO1153=$AO$6:$AO$3326)*(ROW($W$6:$W$3326)&lt;&gt;ROW(W1153))*((R1153=0)*($R$6:$R$3326&gt;0)+(R1153&gt;0)*($R$6:$R$3326=0)))&gt;0,"SALONES UNIDOS",IF(SUMPRODUCT((W1153=$W$6:$W$3326)*(AH1153=$AH$6:$AH$3326)*((AN1153&lt;$AO$6:$AO$3326)*(AO1153&gt;$AN$6:$AN$3326))*(ROW($W$6:$W$3326)&lt;&gt;ROW(W1153)))&gt;0,"CRUZADO","Sin cruce")))</f>
        <v>Sin cruce</v>
      </c>
      <c r="AQ1153" s="97" t="str">
        <f t="shared" si="617"/>
        <v>IS5PRINCIPALB</v>
      </c>
      <c r="AR1153" s="97" t="str" cm="1">
        <f t="array" ref="AR1153">IF(AQ1153="","",IF(SUMPRODUCT((AQ1153=$AQ$6:$AQ$3326)*(AH1153=$AH$6:$AH$3326)*(AN1153=$AN$6:$AN$3326)*(AO1153=$AO$6:$AO$3326)*(ROW($AQ$6:$AQ$3326)&lt;&gt;ROW(AQ1153))*((R1153=0)*($R$6:$R$3326&gt;0)+(R1153&gt;0)*($R$6:$R$3326=0)))&gt;0,"SALONES UNIDOS",IF(SUMPRODUCT((AQ1153=$AQ$6:$AQ$3326)*(AH1153=$AH$6:$AH$3326)*((AN1153&lt;$AO$6:$AO$3326)*(AO1153&gt;$AN$6:$AN$3326))*(ROW($AQ$6:$AQ$3326)&lt;&gt;ROW(AQ1153)))&gt;0,"CRUZADO","Sin cruce")))</f>
        <v>Sin cruce</v>
      </c>
    </row>
    <row r="1154" spans="3:44" ht="15.6" hidden="1" customHeight="1" x14ac:dyDescent="0.2">
      <c r="C1154" s="12" t="s">
        <v>639</v>
      </c>
      <c r="D1154" s="94" t="s">
        <v>1279</v>
      </c>
      <c r="E1154" s="94">
        <v>20261</v>
      </c>
      <c r="F1154" s="12" t="s">
        <v>23</v>
      </c>
      <c r="G1154" s="12" t="s">
        <v>20</v>
      </c>
      <c r="H1154" s="12" t="s">
        <v>82</v>
      </c>
      <c r="I1154" s="12">
        <v>5</v>
      </c>
      <c r="J1154" s="12" t="s">
        <v>26</v>
      </c>
      <c r="K1154" s="95" t="s">
        <v>1314</v>
      </c>
      <c r="L1154" s="67" t="s">
        <v>1315</v>
      </c>
      <c r="M1154" s="94" t="s">
        <v>643</v>
      </c>
      <c r="N1154" s="94" t="s">
        <v>644</v>
      </c>
      <c r="O1154" s="12" t="s">
        <v>512</v>
      </c>
      <c r="P1154" s="94">
        <v>2</v>
      </c>
      <c r="Q1154" s="94">
        <v>0</v>
      </c>
      <c r="R1154" s="112">
        <v>2</v>
      </c>
      <c r="S1154" s="94">
        <v>4</v>
      </c>
      <c r="T1154" s="39"/>
      <c r="U1154" s="94">
        <v>26</v>
      </c>
      <c r="V1154" s="24" t="str">
        <f>IF(W1154="","",IFERROR(INDEX(#REF!,MATCH(W1154,#REF!,0)),"NUEVO"))</f>
        <v>NUEVO</v>
      </c>
      <c r="W1154" s="96" t="s">
        <v>529</v>
      </c>
      <c r="X1154" s="49" t="s">
        <v>96</v>
      </c>
      <c r="Y1154" s="94" t="s">
        <v>740</v>
      </c>
      <c r="Z1154" s="94" t="s">
        <v>647</v>
      </c>
      <c r="AA1154" s="94" t="s">
        <v>26</v>
      </c>
      <c r="AB1154" s="94" t="s">
        <v>1144</v>
      </c>
      <c r="AC1154" s="94"/>
      <c r="AD1154" s="94"/>
      <c r="AE1154" s="94"/>
      <c r="AF1154" s="94" t="s">
        <v>740</v>
      </c>
      <c r="AG1154" s="24" t="str">
        <f>IF(AND(P1154&gt;0,Q1154&gt;0),"TP",IF(AND(P1154&gt;0,Q1154=0),"T","P"))</f>
        <v>T</v>
      </c>
      <c r="AH1154" s="94">
        <v>1</v>
      </c>
      <c r="AI1154" s="94">
        <v>15</v>
      </c>
      <c r="AJ1154" s="94">
        <v>10</v>
      </c>
      <c r="AK1154" s="94">
        <v>16</v>
      </c>
      <c r="AL1154" s="94">
        <v>50</v>
      </c>
      <c r="AM1154" s="24">
        <f>IF(R1154=0,0,IF(AI1154="",R1154,IF(X1154="HIBRIDO VIRTUAL",0,((((AK1154/24)+(AL1154/1440))-((AI1154/24)+(AJ1154/1440)))*1440/50))))</f>
        <v>1.9999999999999993</v>
      </c>
      <c r="AN1154" s="97">
        <f>AI1154/24+AJ1154/1440</f>
        <v>0.63194444444444442</v>
      </c>
      <c r="AO1154" s="97">
        <f>AK1154/24+AL1154/1440</f>
        <v>0.70138888888888884</v>
      </c>
      <c r="AP1154" s="24" t="str" cm="1">
        <f t="array" ref="AP1154">IF(W1154="","",IF(SUMPRODUCT((W1154=$W$6:$W$3326)*(AH1154=$AH$6:$AH$3326)*(AN1154=$AN$6:$AN$3326)*(AO1154=$AO$6:$AO$3326)*(ROW($W$6:$W$3326)&lt;&gt;ROW(W1154))*((R1154=0)*($R$6:$R$3326&gt;0)+(R1154&gt;0)*($R$6:$R$3326=0)))&gt;0,"SALONES UNIDOS",IF(SUMPRODUCT((W1154=$W$6:$W$3326)*(AH1154=$AH$6:$AH$3326)*((AN1154&lt;$AO$6:$AO$3326)*(AO1154&gt;$AN$6:$AN$3326))*(ROW($W$6:$W$3326)&lt;&gt;ROW(W1154)))&gt;0,"CRUZADO","Sin cruce")))</f>
        <v>Sin cruce</v>
      </c>
      <c r="AQ1154" s="97" t="str">
        <f>TRIM(CONCATENATE(H1154,I1154,F1154,J1154))</f>
        <v>IS5PRINCIPALB</v>
      </c>
      <c r="AR1154" s="97" t="str" cm="1">
        <f t="array" ref="AR1154">IF(AQ1154="","",IF(SUMPRODUCT((AQ1154=$AQ$6:$AQ$3326)*(AH1154=$AH$6:$AH$3326)*(AN1154=$AN$6:$AN$3326)*(AO1154=$AO$6:$AO$3326)*(ROW($AQ$6:$AQ$3326)&lt;&gt;ROW(AQ1154))*((R1154=0)*($R$6:$R$3326&gt;0)+(R1154&gt;0)*($R$6:$R$3326=0)))&gt;0,"SALONES UNIDOS",IF(SUMPRODUCT((AQ1154=$AQ$6:$AQ$3326)*(AH1154=$AH$6:$AH$3326)*((AN1154&lt;$AO$6:$AO$3326)*(AO1154&gt;$AN$6:$AN$3326))*(ROW($AQ$6:$AQ$3326)&lt;&gt;ROW(AQ1154)))&gt;0,"CRUZADO","Sin cruce")))</f>
        <v>Sin cruce</v>
      </c>
    </row>
    <row r="1155" spans="3:44" ht="15.6" hidden="1" customHeight="1" x14ac:dyDescent="0.2">
      <c r="C1155" s="12" t="s">
        <v>639</v>
      </c>
      <c r="D1155" s="94" t="s">
        <v>1279</v>
      </c>
      <c r="E1155" s="94">
        <v>20261</v>
      </c>
      <c r="F1155" s="12" t="s">
        <v>23</v>
      </c>
      <c r="G1155" s="12" t="s">
        <v>20</v>
      </c>
      <c r="H1155" s="12" t="s">
        <v>82</v>
      </c>
      <c r="I1155" s="12">
        <v>5</v>
      </c>
      <c r="J1155" s="12" t="s">
        <v>755</v>
      </c>
      <c r="K1155" s="95" t="s">
        <v>1314</v>
      </c>
      <c r="L1155" s="67" t="s">
        <v>1315</v>
      </c>
      <c r="M1155" s="94" t="s">
        <v>643</v>
      </c>
      <c r="N1155" s="94" t="s">
        <v>644</v>
      </c>
      <c r="O1155" s="12" t="s">
        <v>512</v>
      </c>
      <c r="P1155" s="94">
        <v>0</v>
      </c>
      <c r="Q1155" s="94">
        <v>4</v>
      </c>
      <c r="R1155" s="112">
        <v>4</v>
      </c>
      <c r="S1155" s="94">
        <v>4</v>
      </c>
      <c r="T1155" s="39"/>
      <c r="U1155" s="94">
        <v>13</v>
      </c>
      <c r="V1155" s="24" t="str">
        <f>IF(W1155="","",IFERROR(INDEX(#REF!,MATCH(W1155,#REF!,0)),"NUEVO"))</f>
        <v>NUEVO</v>
      </c>
      <c r="W1155" s="96" t="s">
        <v>529</v>
      </c>
      <c r="X1155" s="49" t="s">
        <v>96</v>
      </c>
      <c r="Y1155" s="94" t="s">
        <v>740</v>
      </c>
      <c r="Z1155" s="94" t="s">
        <v>647</v>
      </c>
      <c r="AA1155" s="94"/>
      <c r="AB1155" s="94"/>
      <c r="AC1155" s="94"/>
      <c r="AD1155" s="94" t="s">
        <v>1077</v>
      </c>
      <c r="AE1155" s="94"/>
      <c r="AF1155" s="94" t="s">
        <v>700</v>
      </c>
      <c r="AG1155" s="24" t="str">
        <f t="shared" si="603"/>
        <v>P</v>
      </c>
      <c r="AH1155" s="94">
        <v>1</v>
      </c>
      <c r="AI1155" s="94">
        <v>16</v>
      </c>
      <c r="AJ1155" s="94">
        <v>50</v>
      </c>
      <c r="AK1155" s="94">
        <v>20</v>
      </c>
      <c r="AL1155" s="94">
        <v>10</v>
      </c>
      <c r="AM1155" s="24">
        <f t="shared" si="609"/>
        <v>4.0000000000000018</v>
      </c>
      <c r="AN1155" s="97">
        <f t="shared" si="610"/>
        <v>0.70138888888888884</v>
      </c>
      <c r="AO1155" s="97">
        <f t="shared" si="611"/>
        <v>0.84027777777777779</v>
      </c>
      <c r="AP1155" s="24" t="str" cm="1">
        <f t="array" ref="AP1155">IF(W1155="","",IF(SUMPRODUCT((W1155=$W$6:$W$3326)*(AH1155=$AH$6:$AH$3326)*(AN1155=$AN$6:$AN$3326)*(AO1155=$AO$6:$AO$3326)*(ROW($W$6:$W$3326)&lt;&gt;ROW(W1155))*((R1155=0)*($R$6:$R$3326&gt;0)+(R1155&gt;0)*($R$6:$R$3326=0)))&gt;0,"SALONES UNIDOS",IF(SUMPRODUCT((W1155=$W$6:$W$3326)*(AH1155=$AH$6:$AH$3326)*((AN1155&lt;$AO$6:$AO$3326)*(AO1155&gt;$AN$6:$AN$3326))*(ROW($W$6:$W$3326)&lt;&gt;ROW(W1155)))&gt;0,"CRUZADO","Sin cruce")))</f>
        <v>Sin cruce</v>
      </c>
      <c r="AQ1155" s="97" t="str">
        <f t="shared" si="617"/>
        <v>IS5PRINCIPALB1</v>
      </c>
      <c r="AR1155" s="97" t="str" cm="1">
        <f t="array" ref="AR1155">IF(AQ1155="","",IF(SUMPRODUCT((AQ1155=$AQ$6:$AQ$3326)*(AH1155=$AH$6:$AH$3326)*(AN1155=$AN$6:$AN$3326)*(AO1155=$AO$6:$AO$3326)*(ROW($AQ$6:$AQ$3326)&lt;&gt;ROW(AQ1155))*((R1155=0)*($R$6:$R$3326&gt;0)+(R1155&gt;0)*($R$6:$R$3326=0)))&gt;0,"SALONES UNIDOS",IF(SUMPRODUCT((AQ1155=$AQ$6:$AQ$3326)*(AH1155=$AH$6:$AH$3326)*((AN1155&lt;$AO$6:$AO$3326)*(AO1155&gt;$AN$6:$AN$3326))*(ROW($AQ$6:$AQ$3326)&lt;&gt;ROW(AQ1155)))&gt;0,"CRUZADO","Sin cruce")))</f>
        <v>Sin cruce</v>
      </c>
    </row>
    <row r="1156" spans="3:44" ht="15.6" hidden="1" customHeight="1" x14ac:dyDescent="0.2">
      <c r="C1156" s="12" t="s">
        <v>639</v>
      </c>
      <c r="D1156" s="94" t="s">
        <v>1279</v>
      </c>
      <c r="E1156" s="94">
        <v>20261</v>
      </c>
      <c r="F1156" s="12" t="s">
        <v>23</v>
      </c>
      <c r="G1156" s="12" t="s">
        <v>20</v>
      </c>
      <c r="H1156" s="12" t="s">
        <v>82</v>
      </c>
      <c r="I1156" s="12">
        <v>5</v>
      </c>
      <c r="J1156" s="12" t="s">
        <v>756</v>
      </c>
      <c r="K1156" s="95" t="s">
        <v>1314</v>
      </c>
      <c r="L1156" s="67" t="s">
        <v>1315</v>
      </c>
      <c r="M1156" s="94" t="s">
        <v>643</v>
      </c>
      <c r="N1156" s="94" t="s">
        <v>644</v>
      </c>
      <c r="O1156" s="12" t="s">
        <v>512</v>
      </c>
      <c r="P1156" s="94">
        <v>0</v>
      </c>
      <c r="Q1156" s="94">
        <v>4</v>
      </c>
      <c r="R1156" s="112">
        <v>4</v>
      </c>
      <c r="S1156" s="94">
        <v>4</v>
      </c>
      <c r="T1156" s="39"/>
      <c r="U1156" s="94">
        <v>13</v>
      </c>
      <c r="V1156" s="24" t="str">
        <f>IF(W1156="","",IFERROR(INDEX(#REF!,MATCH(W1156,#REF!,0)),"NUEVO"))</f>
        <v>NUEVO</v>
      </c>
      <c r="W1156" s="96" t="s">
        <v>529</v>
      </c>
      <c r="X1156" s="49" t="s">
        <v>96</v>
      </c>
      <c r="Y1156" s="94" t="s">
        <v>740</v>
      </c>
      <c r="Z1156" s="94" t="s">
        <v>647</v>
      </c>
      <c r="AA1156" s="94"/>
      <c r="AB1156" s="94"/>
      <c r="AC1156" s="94"/>
      <c r="AD1156" s="94" t="s">
        <v>1078</v>
      </c>
      <c r="AE1156" s="94"/>
      <c r="AF1156" s="94" t="s">
        <v>700</v>
      </c>
      <c r="AG1156" s="24" t="str">
        <f t="shared" si="603"/>
        <v>P</v>
      </c>
      <c r="AH1156" s="94">
        <v>2</v>
      </c>
      <c r="AI1156" s="94">
        <v>13</v>
      </c>
      <c r="AJ1156" s="94">
        <v>30</v>
      </c>
      <c r="AK1156" s="94">
        <v>16</v>
      </c>
      <c r="AL1156" s="94">
        <v>50</v>
      </c>
      <c r="AM1156" s="24">
        <f t="shared" si="609"/>
        <v>3.9999999999999987</v>
      </c>
      <c r="AN1156" s="97">
        <f t="shared" si="610"/>
        <v>0.5625</v>
      </c>
      <c r="AO1156" s="97">
        <f t="shared" si="611"/>
        <v>0.70138888888888884</v>
      </c>
      <c r="AP1156" s="24" t="str" cm="1">
        <f t="array" ref="AP1156">IF(W1156="","",IF(SUMPRODUCT((W1156=$W$6:$W$3326)*(AH1156=$AH$6:$AH$3326)*(AN1156=$AN$6:$AN$3326)*(AO1156=$AO$6:$AO$3326)*(ROW($W$6:$W$3326)&lt;&gt;ROW(W1156))*((R1156=0)*($R$6:$R$3326&gt;0)+(R1156&gt;0)*($R$6:$R$3326=0)))&gt;0,"SALONES UNIDOS",IF(SUMPRODUCT((W1156=$W$6:$W$3326)*(AH1156=$AH$6:$AH$3326)*((AN1156&lt;$AO$6:$AO$3326)*(AO1156&gt;$AN$6:$AN$3326))*(ROW($W$6:$W$3326)&lt;&gt;ROW(W1156)))&gt;0,"CRUZADO","Sin cruce")))</f>
        <v>Sin cruce</v>
      </c>
      <c r="AQ1156" s="97" t="str">
        <f t="shared" si="617"/>
        <v>IS5PRINCIPALB2</v>
      </c>
      <c r="AR1156" s="97" t="str" cm="1">
        <f t="array" ref="AR1156">IF(AQ1156="","",IF(SUMPRODUCT((AQ1156=$AQ$6:$AQ$3326)*(AH1156=$AH$6:$AH$3326)*(AN1156=$AN$6:$AN$3326)*(AO1156=$AO$6:$AO$3326)*(ROW($AQ$6:$AQ$3326)&lt;&gt;ROW(AQ1156))*((R1156=0)*($R$6:$R$3326&gt;0)+(R1156&gt;0)*($R$6:$R$3326=0)))&gt;0,"SALONES UNIDOS",IF(SUMPRODUCT((AQ1156=$AQ$6:$AQ$3326)*(AH1156=$AH$6:$AH$3326)*((AN1156&lt;$AO$6:$AO$3326)*(AO1156&gt;$AN$6:$AN$3326))*(ROW($AQ$6:$AQ$3326)&lt;&gt;ROW(AQ1156)))&gt;0,"CRUZADO","Sin cruce")))</f>
        <v>Sin cruce</v>
      </c>
    </row>
    <row r="1157" spans="3:44" ht="15.6" hidden="1" customHeight="1" x14ac:dyDescent="0.2">
      <c r="C1157" s="12" t="s">
        <v>639</v>
      </c>
      <c r="D1157" s="94" t="s">
        <v>1279</v>
      </c>
      <c r="E1157" s="94">
        <v>20261</v>
      </c>
      <c r="F1157" s="12" t="s">
        <v>23</v>
      </c>
      <c r="G1157" s="12" t="s">
        <v>20</v>
      </c>
      <c r="H1157" s="12" t="s">
        <v>82</v>
      </c>
      <c r="I1157" s="12">
        <v>5</v>
      </c>
      <c r="J1157" s="12" t="s">
        <v>26</v>
      </c>
      <c r="K1157" s="95" t="s">
        <v>1316</v>
      </c>
      <c r="L1157" s="67" t="s">
        <v>1317</v>
      </c>
      <c r="M1157" s="94" t="s">
        <v>643</v>
      </c>
      <c r="N1157" s="94" t="s">
        <v>644</v>
      </c>
      <c r="O1157" s="12" t="s">
        <v>512</v>
      </c>
      <c r="P1157" s="94">
        <v>3</v>
      </c>
      <c r="Q1157" s="94">
        <v>0</v>
      </c>
      <c r="R1157" s="112">
        <v>3</v>
      </c>
      <c r="S1157" s="94">
        <v>4</v>
      </c>
      <c r="T1157" s="39"/>
      <c r="U1157" s="94">
        <v>26</v>
      </c>
      <c r="V1157" s="24" t="str">
        <f>IF(W1157="","",IFERROR(INDEX(#REF!,MATCH(W1157,#REF!,0)),"NUEVO"))</f>
        <v>NUEVO</v>
      </c>
      <c r="W1157" s="96" t="s">
        <v>424</v>
      </c>
      <c r="X1157" s="49" t="s">
        <v>96</v>
      </c>
      <c r="Y1157" s="94" t="s">
        <v>700</v>
      </c>
      <c r="Z1157" s="94" t="s">
        <v>647</v>
      </c>
      <c r="AA1157" s="94" t="s">
        <v>16</v>
      </c>
      <c r="AB1157" s="94" t="s">
        <v>1083</v>
      </c>
      <c r="AC1157" s="94"/>
      <c r="AD1157" s="94"/>
      <c r="AE1157" s="94"/>
      <c r="AF1157" s="94" t="s">
        <v>700</v>
      </c>
      <c r="AG1157" s="24" t="str">
        <f t="shared" si="603"/>
        <v>T</v>
      </c>
      <c r="AH1157" s="94">
        <v>2</v>
      </c>
      <c r="AI1157" s="94">
        <v>16</v>
      </c>
      <c r="AJ1157" s="94">
        <v>50</v>
      </c>
      <c r="AK1157" s="94">
        <v>19</v>
      </c>
      <c r="AL1157" s="94">
        <v>20</v>
      </c>
      <c r="AM1157" s="24">
        <f t="shared" si="609"/>
        <v>2.9999999999999987</v>
      </c>
      <c r="AN1157" s="97">
        <f t="shared" si="610"/>
        <v>0.70138888888888884</v>
      </c>
      <c r="AO1157" s="97">
        <f t="shared" si="611"/>
        <v>0.80555555555555547</v>
      </c>
      <c r="AP1157" s="24" t="str" cm="1">
        <f t="array" ref="AP1157">IF(W1157="","",IF(SUMPRODUCT((W1157=$W$6:$W$3326)*(AH1157=$AH$6:$AH$3326)*(AN1157=$AN$6:$AN$3326)*(AO1157=$AO$6:$AO$3326)*(ROW($W$6:$W$3326)&lt;&gt;ROW(W1157))*((R1157=0)*($R$6:$R$3326&gt;0)+(R1157&gt;0)*($R$6:$R$3326=0)))&gt;0,"SALONES UNIDOS",IF(SUMPRODUCT((W1157=$W$6:$W$3326)*(AH1157=$AH$6:$AH$3326)*((AN1157&lt;$AO$6:$AO$3326)*(AO1157&gt;$AN$6:$AN$3326))*(ROW($W$6:$W$3326)&lt;&gt;ROW(W1157)))&gt;0,"CRUZADO","Sin cruce")))</f>
        <v>Sin cruce</v>
      </c>
      <c r="AQ1157" s="97" t="str">
        <f t="shared" si="617"/>
        <v>IS5PRINCIPALB</v>
      </c>
      <c r="AR1157" s="97" t="str" cm="1">
        <f t="array" ref="AR1157">IF(AQ1157="","",IF(SUMPRODUCT((AQ1157=$AQ$6:$AQ$3326)*(AH1157=$AH$6:$AH$3326)*(AN1157=$AN$6:$AN$3326)*(AO1157=$AO$6:$AO$3326)*(ROW($AQ$6:$AQ$3326)&lt;&gt;ROW(AQ1157))*((R1157=0)*($R$6:$R$3326&gt;0)+(R1157&gt;0)*($R$6:$R$3326=0)))&gt;0,"SALONES UNIDOS",IF(SUMPRODUCT((AQ1157=$AQ$6:$AQ$3326)*(AH1157=$AH$6:$AH$3326)*((AN1157&lt;$AO$6:$AO$3326)*(AO1157&gt;$AN$6:$AN$3326))*(ROW($AQ$6:$AQ$3326)&lt;&gt;ROW(AQ1157)))&gt;0,"CRUZADO","Sin cruce")))</f>
        <v>Sin cruce</v>
      </c>
    </row>
    <row r="1158" spans="3:44" ht="15.6" hidden="1" customHeight="1" x14ac:dyDescent="0.2">
      <c r="C1158" s="12" t="s">
        <v>639</v>
      </c>
      <c r="D1158" s="94" t="s">
        <v>1279</v>
      </c>
      <c r="E1158" s="94">
        <v>20261</v>
      </c>
      <c r="F1158" s="12" t="s">
        <v>23</v>
      </c>
      <c r="G1158" s="12" t="s">
        <v>20</v>
      </c>
      <c r="H1158" s="12" t="s">
        <v>82</v>
      </c>
      <c r="I1158" s="12">
        <v>5</v>
      </c>
      <c r="J1158" s="12" t="s">
        <v>26</v>
      </c>
      <c r="K1158" s="95" t="s">
        <v>1316</v>
      </c>
      <c r="L1158" s="67" t="s">
        <v>1317</v>
      </c>
      <c r="M1158" s="94" t="s">
        <v>643</v>
      </c>
      <c r="N1158" s="94" t="s">
        <v>644</v>
      </c>
      <c r="O1158" s="12" t="s">
        <v>512</v>
      </c>
      <c r="P1158" s="94">
        <v>0</v>
      </c>
      <c r="Q1158" s="94">
        <v>2</v>
      </c>
      <c r="R1158" s="112">
        <v>2</v>
      </c>
      <c r="S1158" s="94">
        <v>4</v>
      </c>
      <c r="T1158" s="39"/>
      <c r="U1158" s="94">
        <v>13</v>
      </c>
      <c r="V1158" s="24" t="str">
        <f>IF(W1158="","",IFERROR(INDEX(#REF!,MATCH(W1158,#REF!,0)),"NUEVO"))</f>
        <v>NUEVO</v>
      </c>
      <c r="W1158" s="96" t="s">
        <v>424</v>
      </c>
      <c r="X1158" s="49" t="s">
        <v>96</v>
      </c>
      <c r="Y1158" s="94" t="s">
        <v>700</v>
      </c>
      <c r="Z1158" s="94" t="s">
        <v>647</v>
      </c>
      <c r="AA1158" s="94"/>
      <c r="AB1158" s="94"/>
      <c r="AC1158" s="94"/>
      <c r="AD1158" s="94" t="s">
        <v>1078</v>
      </c>
      <c r="AE1158" s="94"/>
      <c r="AF1158" s="94" t="s">
        <v>700</v>
      </c>
      <c r="AG1158" s="24" t="str">
        <f t="shared" si="603"/>
        <v>P</v>
      </c>
      <c r="AH1158" s="94">
        <v>2</v>
      </c>
      <c r="AI1158" s="94">
        <v>19</v>
      </c>
      <c r="AJ1158" s="94">
        <v>20</v>
      </c>
      <c r="AK1158" s="94">
        <v>21</v>
      </c>
      <c r="AL1158" s="94">
        <v>0</v>
      </c>
      <c r="AM1158" s="24">
        <f t="shared" si="609"/>
        <v>2.0000000000000027</v>
      </c>
      <c r="AN1158" s="97">
        <f t="shared" si="610"/>
        <v>0.80555555555555547</v>
      </c>
      <c r="AO1158" s="97">
        <f t="shared" si="611"/>
        <v>0.875</v>
      </c>
      <c r="AP1158" s="24" t="str" cm="1">
        <f t="array" ref="AP1158">IF(W1158="","",IF(SUMPRODUCT((W1158=$W$6:$W$3326)*(AH1158=$AH$6:$AH$3326)*(AN1158=$AN$6:$AN$3326)*(AO1158=$AO$6:$AO$3326)*(ROW($W$6:$W$3326)&lt;&gt;ROW(W1158))*((R1158=0)*($R$6:$R$3326&gt;0)+(R1158&gt;0)*($R$6:$R$3326=0)))&gt;0,"SALONES UNIDOS",IF(SUMPRODUCT((W1158=$W$6:$W$3326)*(AH1158=$AH$6:$AH$3326)*((AN1158&lt;$AO$6:$AO$3326)*(AO1158&gt;$AN$6:$AN$3326))*(ROW($W$6:$W$3326)&lt;&gt;ROW(W1158)))&gt;0,"CRUZADO","Sin cruce")))</f>
        <v>Sin cruce</v>
      </c>
      <c r="AQ1158" s="97" t="str">
        <f t="shared" si="617"/>
        <v>IS5PRINCIPALB</v>
      </c>
      <c r="AR1158" s="97" t="str" cm="1">
        <f t="array" ref="AR1158">IF(AQ1158="","",IF(SUMPRODUCT((AQ1158=$AQ$6:$AQ$3326)*(AH1158=$AH$6:$AH$3326)*(AN1158=$AN$6:$AN$3326)*(AO1158=$AO$6:$AO$3326)*(ROW($AQ$6:$AQ$3326)&lt;&gt;ROW(AQ1158))*((R1158=0)*($R$6:$R$3326&gt;0)+(R1158&gt;0)*($R$6:$R$3326=0)))&gt;0,"SALONES UNIDOS",IF(SUMPRODUCT((AQ1158=$AQ$6:$AQ$3326)*(AH1158=$AH$6:$AH$3326)*((AN1158&lt;$AO$6:$AO$3326)*(AO1158&gt;$AN$6:$AN$3326))*(ROW($AQ$6:$AQ$3326)&lt;&gt;ROW(AQ1158)))&gt;0,"CRUZADO","Sin cruce")))</f>
        <v>Sin cruce</v>
      </c>
    </row>
    <row r="1159" spans="3:44" ht="15.6" hidden="1" customHeight="1" x14ac:dyDescent="0.2">
      <c r="C1159" s="12" t="s">
        <v>639</v>
      </c>
      <c r="D1159" s="94" t="s">
        <v>1279</v>
      </c>
      <c r="E1159" s="94">
        <v>20261</v>
      </c>
      <c r="F1159" s="12" t="s">
        <v>23</v>
      </c>
      <c r="G1159" s="12" t="s">
        <v>20</v>
      </c>
      <c r="H1159" s="12" t="s">
        <v>82</v>
      </c>
      <c r="I1159" s="12">
        <v>5</v>
      </c>
      <c r="J1159" s="12" t="s">
        <v>26</v>
      </c>
      <c r="K1159" s="95" t="s">
        <v>1316</v>
      </c>
      <c r="L1159" s="67" t="s">
        <v>1317</v>
      </c>
      <c r="M1159" s="94" t="s">
        <v>643</v>
      </c>
      <c r="N1159" s="94" t="s">
        <v>644</v>
      </c>
      <c r="O1159" s="12" t="s">
        <v>512</v>
      </c>
      <c r="P1159" s="94">
        <v>0</v>
      </c>
      <c r="Q1159" s="94">
        <v>2</v>
      </c>
      <c r="R1159" s="112">
        <v>2</v>
      </c>
      <c r="S1159" s="94">
        <v>4</v>
      </c>
      <c r="T1159" s="39"/>
      <c r="U1159" s="94">
        <v>13</v>
      </c>
      <c r="V1159" s="24" t="str">
        <f>IF(W1159="","",IFERROR(INDEX(#REF!,MATCH(W1159,#REF!,0)),"NUEVO"))</f>
        <v>NUEVO</v>
      </c>
      <c r="W1159" s="96" t="s">
        <v>424</v>
      </c>
      <c r="X1159" s="49" t="s">
        <v>96</v>
      </c>
      <c r="Y1159" s="94" t="s">
        <v>646</v>
      </c>
      <c r="Z1159" s="94" t="s">
        <v>647</v>
      </c>
      <c r="AA1159" s="94"/>
      <c r="AB1159" s="94"/>
      <c r="AC1159" s="94"/>
      <c r="AD1159" s="94" t="s">
        <v>1078</v>
      </c>
      <c r="AE1159" s="94"/>
      <c r="AF1159" s="94" t="s">
        <v>700</v>
      </c>
      <c r="AG1159" s="24" t="str">
        <f t="shared" si="603"/>
        <v>P</v>
      </c>
      <c r="AH1159" s="94">
        <v>5</v>
      </c>
      <c r="AI1159" s="94">
        <v>16</v>
      </c>
      <c r="AJ1159" s="94">
        <v>0</v>
      </c>
      <c r="AK1159" s="94">
        <v>17</v>
      </c>
      <c r="AL1159" s="94">
        <v>40</v>
      </c>
      <c r="AM1159" s="24">
        <f t="shared" si="609"/>
        <v>2.0000000000000027</v>
      </c>
      <c r="AN1159" s="97">
        <f t="shared" si="610"/>
        <v>0.66666666666666663</v>
      </c>
      <c r="AO1159" s="97">
        <f t="shared" si="611"/>
        <v>0.73611111111111116</v>
      </c>
      <c r="AP1159" s="24" t="str" cm="1">
        <f t="array" ref="AP1159">IF(W1159="","",IF(SUMPRODUCT((W1159=$W$6:$W$3326)*(AH1159=$AH$6:$AH$3326)*(AN1159=$AN$6:$AN$3326)*(AO1159=$AO$6:$AO$3326)*(ROW($W$6:$W$3326)&lt;&gt;ROW(W1159))*((R1159=0)*($R$6:$R$3326&gt;0)+(R1159&gt;0)*($R$6:$R$3326=0)))&gt;0,"SALONES UNIDOS",IF(SUMPRODUCT((W1159=$W$6:$W$3326)*(AH1159=$AH$6:$AH$3326)*((AN1159&lt;$AO$6:$AO$3326)*(AO1159&gt;$AN$6:$AN$3326))*(ROW($W$6:$W$3326)&lt;&gt;ROW(W1159)))&gt;0,"CRUZADO","Sin cruce")))</f>
        <v>Sin cruce</v>
      </c>
      <c r="AQ1159" s="97" t="str">
        <f t="shared" si="617"/>
        <v>IS5PRINCIPALB</v>
      </c>
      <c r="AR1159" s="97" t="str" cm="1">
        <f t="array" ref="AR1159">IF(AQ1159="","",IF(SUMPRODUCT((AQ1159=$AQ$6:$AQ$3326)*(AH1159=$AH$6:$AH$3326)*(AN1159=$AN$6:$AN$3326)*(AO1159=$AO$6:$AO$3326)*(ROW($AQ$6:$AQ$3326)&lt;&gt;ROW(AQ1159))*((R1159=0)*($R$6:$R$3326&gt;0)+(R1159&gt;0)*($R$6:$R$3326=0)))&gt;0,"SALONES UNIDOS",IF(SUMPRODUCT((AQ1159=$AQ$6:$AQ$3326)*(AH1159=$AH$6:$AH$3326)*((AN1159&lt;$AO$6:$AO$3326)*(AO1159&gt;$AN$6:$AN$3326))*(ROW($AQ$6:$AQ$3326)&lt;&gt;ROW(AQ1159)))&gt;0,"CRUZADO","Sin cruce")))</f>
        <v>Sin cruce</v>
      </c>
    </row>
    <row r="1160" spans="3:44" ht="15.6" hidden="1" customHeight="1" x14ac:dyDescent="0.2">
      <c r="C1160" s="12" t="s">
        <v>639</v>
      </c>
      <c r="D1160" s="94" t="s">
        <v>1279</v>
      </c>
      <c r="E1160" s="94">
        <v>20261</v>
      </c>
      <c r="F1160" s="12" t="s">
        <v>23</v>
      </c>
      <c r="G1160" s="12" t="s">
        <v>20</v>
      </c>
      <c r="H1160" s="12" t="s">
        <v>82</v>
      </c>
      <c r="I1160" s="12">
        <v>5</v>
      </c>
      <c r="J1160" s="12" t="s">
        <v>26</v>
      </c>
      <c r="K1160" s="95" t="s">
        <v>1318</v>
      </c>
      <c r="L1160" s="67" t="s">
        <v>1319</v>
      </c>
      <c r="M1160" s="94" t="s">
        <v>643</v>
      </c>
      <c r="N1160" s="94" t="s">
        <v>644</v>
      </c>
      <c r="O1160" s="12" t="s">
        <v>512</v>
      </c>
      <c r="P1160" s="94">
        <v>3</v>
      </c>
      <c r="Q1160" s="94">
        <v>0</v>
      </c>
      <c r="R1160" s="112">
        <v>3</v>
      </c>
      <c r="S1160" s="94">
        <v>4</v>
      </c>
      <c r="T1160" s="39"/>
      <c r="U1160" s="94">
        <v>26</v>
      </c>
      <c r="V1160" s="24" t="str">
        <f>IF(W1160="","",IFERROR(INDEX(#REF!,MATCH(W1160,#REF!,0)),"NUEVO"))</f>
        <v>NUEVO</v>
      </c>
      <c r="W1160" s="96" t="s">
        <v>413</v>
      </c>
      <c r="X1160" s="49" t="s">
        <v>96</v>
      </c>
      <c r="Y1160" s="94" t="s">
        <v>700</v>
      </c>
      <c r="Z1160" s="94" t="s">
        <v>647</v>
      </c>
      <c r="AA1160" s="94" t="s">
        <v>16</v>
      </c>
      <c r="AB1160" s="94" t="s">
        <v>1092</v>
      </c>
      <c r="AC1160" s="94"/>
      <c r="AD1160" s="94"/>
      <c r="AE1160" s="94"/>
      <c r="AF1160" s="94" t="s">
        <v>700</v>
      </c>
      <c r="AG1160" s="24" t="str">
        <f t="shared" si="603"/>
        <v>T</v>
      </c>
      <c r="AH1160" s="94">
        <v>5</v>
      </c>
      <c r="AI1160" s="94">
        <v>17</v>
      </c>
      <c r="AJ1160" s="94">
        <v>40</v>
      </c>
      <c r="AK1160" s="94">
        <v>20</v>
      </c>
      <c r="AL1160" s="94">
        <v>10</v>
      </c>
      <c r="AM1160" s="24">
        <f t="shared" si="609"/>
        <v>2.9999999999999987</v>
      </c>
      <c r="AN1160" s="97">
        <f t="shared" si="610"/>
        <v>0.73611111111111116</v>
      </c>
      <c r="AO1160" s="97">
        <f t="shared" si="611"/>
        <v>0.84027777777777779</v>
      </c>
      <c r="AP1160" s="24" t="str" cm="1">
        <f t="array" ref="AP1160">IF(W1160="","",IF(SUMPRODUCT((W1160=$W$6:$W$3326)*(AH1160=$AH$6:$AH$3326)*(AN1160=$AN$6:$AN$3326)*(AO1160=$AO$6:$AO$3326)*(ROW($W$6:$W$3326)&lt;&gt;ROW(W1160))*((R1160=0)*($R$6:$R$3326&gt;0)+(R1160&gt;0)*($R$6:$R$3326=0)))&gt;0,"SALONES UNIDOS",IF(SUMPRODUCT((W1160=$W$6:$W$3326)*(AH1160=$AH$6:$AH$3326)*((AN1160&lt;$AO$6:$AO$3326)*(AO1160&gt;$AN$6:$AN$3326))*(ROW($W$6:$W$3326)&lt;&gt;ROW(W1160)))&gt;0,"CRUZADO","Sin cruce")))</f>
        <v>Sin cruce</v>
      </c>
      <c r="AQ1160" s="97" t="str">
        <f t="shared" si="617"/>
        <v>IS5PRINCIPALB</v>
      </c>
      <c r="AR1160" s="97" t="str" cm="1">
        <f t="array" ref="AR1160">IF(AQ1160="","",IF(SUMPRODUCT((AQ1160=$AQ$6:$AQ$3326)*(AH1160=$AH$6:$AH$3326)*(AN1160=$AN$6:$AN$3326)*(AO1160=$AO$6:$AO$3326)*(ROW($AQ$6:$AQ$3326)&lt;&gt;ROW(AQ1160))*((R1160=0)*($R$6:$R$3326&gt;0)+(R1160&gt;0)*($R$6:$R$3326=0)))&gt;0,"SALONES UNIDOS",IF(SUMPRODUCT((AQ1160=$AQ$6:$AQ$3326)*(AH1160=$AH$6:$AH$3326)*((AN1160&lt;$AO$6:$AO$3326)*(AO1160&gt;$AN$6:$AN$3326))*(ROW($AQ$6:$AQ$3326)&lt;&gt;ROW(AQ1160)))&gt;0,"CRUZADO","Sin cruce")))</f>
        <v>Sin cruce</v>
      </c>
    </row>
    <row r="1161" spans="3:44" ht="15.6" hidden="1" customHeight="1" x14ac:dyDescent="0.2">
      <c r="C1161" s="12" t="s">
        <v>639</v>
      </c>
      <c r="D1161" s="94" t="s">
        <v>1279</v>
      </c>
      <c r="E1161" s="94">
        <v>20261</v>
      </c>
      <c r="F1161" s="12" t="s">
        <v>23</v>
      </c>
      <c r="G1161" s="12" t="s">
        <v>20</v>
      </c>
      <c r="H1161" s="12" t="s">
        <v>82</v>
      </c>
      <c r="I1161" s="12">
        <v>5</v>
      </c>
      <c r="J1161" s="12" t="s">
        <v>26</v>
      </c>
      <c r="K1161" s="95" t="s">
        <v>1318</v>
      </c>
      <c r="L1161" s="67" t="s">
        <v>1319</v>
      </c>
      <c r="M1161" s="94" t="s">
        <v>643</v>
      </c>
      <c r="N1161" s="94" t="s">
        <v>644</v>
      </c>
      <c r="O1161" s="12" t="s">
        <v>512</v>
      </c>
      <c r="P1161" s="94">
        <v>0</v>
      </c>
      <c r="Q1161" s="94">
        <v>2</v>
      </c>
      <c r="R1161" s="112">
        <v>2</v>
      </c>
      <c r="S1161" s="94">
        <v>4</v>
      </c>
      <c r="T1161" s="39"/>
      <c r="U1161" s="94">
        <v>13</v>
      </c>
      <c r="V1161" s="24" t="str">
        <f>IF(W1161="","",IFERROR(INDEX(#REF!,MATCH(W1161,#REF!,0)),"NUEVO"))</f>
        <v>NUEVO</v>
      </c>
      <c r="W1161" s="96" t="s">
        <v>413</v>
      </c>
      <c r="X1161" s="49" t="s">
        <v>96</v>
      </c>
      <c r="Y1161" s="94" t="s">
        <v>646</v>
      </c>
      <c r="Z1161" s="94" t="s">
        <v>647</v>
      </c>
      <c r="AA1161" s="94"/>
      <c r="AB1161" s="94"/>
      <c r="AC1161" s="94"/>
      <c r="AD1161" s="94" t="s">
        <v>1077</v>
      </c>
      <c r="AE1161" s="94"/>
      <c r="AF1161" s="94" t="s">
        <v>646</v>
      </c>
      <c r="AG1161" s="24" t="str">
        <f t="shared" si="603"/>
        <v>P</v>
      </c>
      <c r="AH1161" s="94">
        <v>5</v>
      </c>
      <c r="AI1161" s="94">
        <v>20</v>
      </c>
      <c r="AJ1161" s="94">
        <v>10</v>
      </c>
      <c r="AK1161" s="94">
        <v>21</v>
      </c>
      <c r="AL1161" s="94">
        <v>50</v>
      </c>
      <c r="AM1161" s="24">
        <f t="shared" si="609"/>
        <v>1.9999999999999993</v>
      </c>
      <c r="AN1161" s="97">
        <f t="shared" si="610"/>
        <v>0.84027777777777779</v>
      </c>
      <c r="AO1161" s="97">
        <f t="shared" si="611"/>
        <v>0.90972222222222221</v>
      </c>
      <c r="AP1161" s="24" t="str" cm="1">
        <f t="array" ref="AP1161">IF(W1161="","",IF(SUMPRODUCT((W1161=$W$6:$W$3326)*(AH1161=$AH$6:$AH$3326)*(AN1161=$AN$6:$AN$3326)*(AO1161=$AO$6:$AO$3326)*(ROW($W$6:$W$3326)&lt;&gt;ROW(W1161))*((R1161=0)*($R$6:$R$3326&gt;0)+(R1161&gt;0)*($R$6:$R$3326=0)))&gt;0,"SALONES UNIDOS",IF(SUMPRODUCT((W1161=$W$6:$W$3326)*(AH1161=$AH$6:$AH$3326)*((AN1161&lt;$AO$6:$AO$3326)*(AO1161&gt;$AN$6:$AN$3326))*(ROW($W$6:$W$3326)&lt;&gt;ROW(W1161)))&gt;0,"CRUZADO","Sin cruce")))</f>
        <v>Sin cruce</v>
      </c>
      <c r="AQ1161" s="97" t="str">
        <f t="shared" si="617"/>
        <v>IS5PRINCIPALB</v>
      </c>
      <c r="AR1161" s="97" t="str" cm="1">
        <f t="array" ref="AR1161">IF(AQ1161="","",IF(SUMPRODUCT((AQ1161=$AQ$6:$AQ$3326)*(AH1161=$AH$6:$AH$3326)*(AN1161=$AN$6:$AN$3326)*(AO1161=$AO$6:$AO$3326)*(ROW($AQ$6:$AQ$3326)&lt;&gt;ROW(AQ1161))*((R1161=0)*($R$6:$R$3326&gt;0)+(R1161&gt;0)*($R$6:$R$3326=0)))&gt;0,"SALONES UNIDOS",IF(SUMPRODUCT((AQ1161=$AQ$6:$AQ$3326)*(AH1161=$AH$6:$AH$3326)*((AN1161&lt;$AO$6:$AO$3326)*(AO1161&gt;$AN$6:$AN$3326))*(ROW($AQ$6:$AQ$3326)&lt;&gt;ROW(AQ1161)))&gt;0,"CRUZADO","Sin cruce")))</f>
        <v>Sin cruce</v>
      </c>
    </row>
    <row r="1162" spans="3:44" ht="15.6" hidden="1" customHeight="1" x14ac:dyDescent="0.2">
      <c r="C1162" s="12" t="s">
        <v>639</v>
      </c>
      <c r="D1162" s="94" t="s">
        <v>1279</v>
      </c>
      <c r="E1162" s="94">
        <v>20261</v>
      </c>
      <c r="F1162" s="12" t="s">
        <v>23</v>
      </c>
      <c r="G1162" s="12" t="s">
        <v>20</v>
      </c>
      <c r="H1162" s="12" t="s">
        <v>82</v>
      </c>
      <c r="I1162" s="12">
        <v>5</v>
      </c>
      <c r="J1162" s="12" t="s">
        <v>26</v>
      </c>
      <c r="K1162" s="95" t="s">
        <v>1318</v>
      </c>
      <c r="L1162" s="67" t="s">
        <v>1319</v>
      </c>
      <c r="M1162" s="94" t="s">
        <v>643</v>
      </c>
      <c r="N1162" s="94" t="s">
        <v>644</v>
      </c>
      <c r="O1162" s="12" t="s">
        <v>512</v>
      </c>
      <c r="P1162" s="94">
        <v>0</v>
      </c>
      <c r="Q1162" s="94">
        <v>2</v>
      </c>
      <c r="R1162" s="112">
        <v>2</v>
      </c>
      <c r="S1162" s="94">
        <v>4</v>
      </c>
      <c r="T1162" s="39"/>
      <c r="U1162" s="94">
        <v>13</v>
      </c>
      <c r="V1162" s="24" t="str">
        <f>IF(W1162="","",IFERROR(INDEX(#REF!,MATCH(W1162,#REF!,0)),"NUEVO"))</f>
        <v>NUEVO</v>
      </c>
      <c r="W1162" s="96" t="s">
        <v>413</v>
      </c>
      <c r="X1162" s="49" t="s">
        <v>96</v>
      </c>
      <c r="Y1162" s="94" t="s">
        <v>646</v>
      </c>
      <c r="Z1162" s="94" t="s">
        <v>647</v>
      </c>
      <c r="AA1162" s="94"/>
      <c r="AB1162" s="94"/>
      <c r="AC1162" s="94"/>
      <c r="AD1162" s="94" t="s">
        <v>1077</v>
      </c>
      <c r="AE1162" s="94"/>
      <c r="AF1162" s="94" t="s">
        <v>646</v>
      </c>
      <c r="AG1162" s="24" t="str">
        <f t="shared" si="603"/>
        <v>P</v>
      </c>
      <c r="AH1162" s="94">
        <v>5</v>
      </c>
      <c r="AI1162" s="94">
        <v>21</v>
      </c>
      <c r="AJ1162" s="94">
        <v>50</v>
      </c>
      <c r="AK1162" s="94">
        <v>23</v>
      </c>
      <c r="AL1162" s="94">
        <v>30</v>
      </c>
      <c r="AM1162" s="24">
        <f t="shared" si="609"/>
        <v>2.0000000000000027</v>
      </c>
      <c r="AN1162" s="97">
        <f t="shared" si="610"/>
        <v>0.90972222222222221</v>
      </c>
      <c r="AO1162" s="97">
        <f t="shared" si="611"/>
        <v>0.97916666666666674</v>
      </c>
      <c r="AP1162" s="24" t="str" cm="1">
        <f t="array" ref="AP1162">IF(W1162="","",IF(SUMPRODUCT((W1162=$W$6:$W$3326)*(AH1162=$AH$6:$AH$3326)*(AN1162=$AN$6:$AN$3326)*(AO1162=$AO$6:$AO$3326)*(ROW($W$6:$W$3326)&lt;&gt;ROW(W1162))*((R1162=0)*($R$6:$R$3326&gt;0)+(R1162&gt;0)*($R$6:$R$3326=0)))&gt;0,"SALONES UNIDOS",IF(SUMPRODUCT((W1162=$W$6:$W$3326)*(AH1162=$AH$6:$AH$3326)*((AN1162&lt;$AO$6:$AO$3326)*(AO1162&gt;$AN$6:$AN$3326))*(ROW($W$6:$W$3326)&lt;&gt;ROW(W1162)))&gt;0,"CRUZADO","Sin cruce")))</f>
        <v>Sin cruce</v>
      </c>
      <c r="AQ1162" s="97" t="str">
        <f t="shared" si="617"/>
        <v>IS5PRINCIPALB</v>
      </c>
      <c r="AR1162" s="97" t="str" cm="1">
        <f t="array" ref="AR1162">IF(AQ1162="","",IF(SUMPRODUCT((AQ1162=$AQ$6:$AQ$3326)*(AH1162=$AH$6:$AH$3326)*(AN1162=$AN$6:$AN$3326)*(AO1162=$AO$6:$AO$3326)*(ROW($AQ$6:$AQ$3326)&lt;&gt;ROW(AQ1162))*((R1162=0)*($R$6:$R$3326&gt;0)+(R1162&gt;0)*($R$6:$R$3326=0)))&gt;0,"SALONES UNIDOS",IF(SUMPRODUCT((AQ1162=$AQ$6:$AQ$3326)*(AH1162=$AH$6:$AH$3326)*((AN1162&lt;$AO$6:$AO$3326)*(AO1162&gt;$AN$6:$AN$3326))*(ROW($AQ$6:$AQ$3326)&lt;&gt;ROW(AQ1162)))&gt;0,"CRUZADO","Sin cruce")))</f>
        <v>Sin cruce</v>
      </c>
    </row>
    <row r="1163" spans="3:44" ht="15.6" hidden="1" customHeight="1" x14ac:dyDescent="0.2">
      <c r="C1163" s="12" t="s">
        <v>639</v>
      </c>
      <c r="D1163" s="94" t="s">
        <v>1279</v>
      </c>
      <c r="E1163" s="94">
        <v>20261</v>
      </c>
      <c r="F1163" s="12" t="s">
        <v>23</v>
      </c>
      <c r="G1163" s="12" t="s">
        <v>20</v>
      </c>
      <c r="H1163" s="12" t="s">
        <v>82</v>
      </c>
      <c r="I1163" s="12">
        <v>5</v>
      </c>
      <c r="J1163" s="12" t="s">
        <v>26</v>
      </c>
      <c r="K1163" s="95" t="s">
        <v>1320</v>
      </c>
      <c r="L1163" s="67" t="s">
        <v>657</v>
      </c>
      <c r="M1163" s="94" t="s">
        <v>658</v>
      </c>
      <c r="N1163" s="94" t="s">
        <v>644</v>
      </c>
      <c r="O1163" s="12" t="s">
        <v>512</v>
      </c>
      <c r="P1163" s="94">
        <v>3</v>
      </c>
      <c r="Q1163" s="94">
        <v>2</v>
      </c>
      <c r="R1163" s="112">
        <v>5</v>
      </c>
      <c r="S1163" s="94">
        <v>3</v>
      </c>
      <c r="T1163" s="39"/>
      <c r="U1163" s="94">
        <v>26</v>
      </c>
      <c r="V1163" s="24" t="str">
        <f>IF(W1163="","",IFERROR(INDEX(#REF!,MATCH(W1163,#REF!,0)),"NUEVO"))</f>
        <v>NUEVO</v>
      </c>
      <c r="W1163" s="80" t="s">
        <v>282</v>
      </c>
      <c r="X1163" s="49" t="s">
        <v>96</v>
      </c>
      <c r="Y1163" s="94" t="s">
        <v>740</v>
      </c>
      <c r="Z1163" s="94" t="s">
        <v>647</v>
      </c>
      <c r="AA1163" s="94" t="s">
        <v>16</v>
      </c>
      <c r="AB1163" s="94" t="s">
        <v>1189</v>
      </c>
      <c r="AC1163" s="94"/>
      <c r="AD1163" s="94"/>
      <c r="AE1163" s="94"/>
      <c r="AF1163" s="94" t="s">
        <v>740</v>
      </c>
      <c r="AG1163" s="24" t="str">
        <f t="shared" si="603"/>
        <v>TP</v>
      </c>
      <c r="AH1163" s="94">
        <v>4</v>
      </c>
      <c r="AI1163" s="94">
        <v>15</v>
      </c>
      <c r="AJ1163" s="94">
        <v>10</v>
      </c>
      <c r="AK1163" s="94">
        <v>19</v>
      </c>
      <c r="AL1163" s="94">
        <v>20</v>
      </c>
      <c r="AM1163" s="24">
        <f t="shared" si="609"/>
        <v>4.9999999999999982</v>
      </c>
      <c r="AN1163" s="97">
        <f t="shared" si="610"/>
        <v>0.63194444444444442</v>
      </c>
      <c r="AO1163" s="97">
        <f t="shared" si="611"/>
        <v>0.80555555555555547</v>
      </c>
      <c r="AP1163" s="24" t="str" cm="1">
        <f t="array" ref="AP1163">IF(W1163="","",IF(SUMPRODUCT((W1163=$W$6:$W$3326)*(AH1163=$AH$6:$AH$3326)*(AN1163=$AN$6:$AN$3326)*(AO1163=$AO$6:$AO$3326)*(ROW($W$6:$W$3326)&lt;&gt;ROW(W1163))*((R1163=0)*($R$6:$R$3326&gt;0)+(R1163&gt;0)*($R$6:$R$3326=0)))&gt;0,"SALONES UNIDOS",IF(SUMPRODUCT((W1163=$W$6:$W$3326)*(AH1163=$AH$6:$AH$3326)*((AN1163&lt;$AO$6:$AO$3326)*(AO1163&gt;$AN$6:$AN$3326))*(ROW($W$6:$W$3326)&lt;&gt;ROW(W1163)))&gt;0,"CRUZADO","Sin cruce")))</f>
        <v>Sin cruce</v>
      </c>
      <c r="AQ1163" s="97" t="str">
        <f t="shared" si="617"/>
        <v>IS5PRINCIPALB</v>
      </c>
      <c r="AR1163" s="97" t="str" cm="1">
        <f t="array" ref="AR1163">IF(AQ1163="","",IF(SUMPRODUCT((AQ1163=$AQ$6:$AQ$3326)*(AH1163=$AH$6:$AH$3326)*(AN1163=$AN$6:$AN$3326)*(AO1163=$AO$6:$AO$3326)*(ROW($AQ$6:$AQ$3326)&lt;&gt;ROW(AQ1163))*((R1163=0)*($R$6:$R$3326&gt;0)+(R1163&gt;0)*($R$6:$R$3326=0)))&gt;0,"SALONES UNIDOS",IF(SUMPRODUCT((AQ1163=$AQ$6:$AQ$3326)*(AH1163=$AH$6:$AH$3326)*((AN1163&lt;$AO$6:$AO$3326)*(AO1163&gt;$AN$6:$AN$3326))*(ROW($AQ$6:$AQ$3326)&lt;&gt;ROW(AQ1163)))&gt;0,"CRUZADO","Sin cruce")))</f>
        <v>Sin cruce</v>
      </c>
    </row>
    <row r="1164" spans="3:44" ht="15.6" hidden="1" customHeight="1" x14ac:dyDescent="0.2">
      <c r="C1164" s="12" t="s">
        <v>639</v>
      </c>
      <c r="D1164" s="94" t="s">
        <v>1279</v>
      </c>
      <c r="E1164" s="94">
        <v>20261</v>
      </c>
      <c r="F1164" s="12" t="s">
        <v>23</v>
      </c>
      <c r="G1164" s="12" t="s">
        <v>20</v>
      </c>
      <c r="H1164" s="12" t="s">
        <v>82</v>
      </c>
      <c r="I1164" s="12">
        <v>6</v>
      </c>
      <c r="J1164" s="12" t="s">
        <v>16</v>
      </c>
      <c r="K1164" s="95" t="s">
        <v>1321</v>
      </c>
      <c r="L1164" s="67" t="s">
        <v>1252</v>
      </c>
      <c r="M1164" s="94" t="s">
        <v>658</v>
      </c>
      <c r="N1164" s="94" t="s">
        <v>644</v>
      </c>
      <c r="O1164" s="12" t="s">
        <v>512</v>
      </c>
      <c r="P1164" s="94">
        <v>4</v>
      </c>
      <c r="Q1164" s="94">
        <v>0</v>
      </c>
      <c r="R1164" s="112">
        <v>4</v>
      </c>
      <c r="S1164" s="94">
        <v>4</v>
      </c>
      <c r="T1164" s="39"/>
      <c r="U1164" s="24">
        <v>10</v>
      </c>
      <c r="V1164" s="24" t="str">
        <f>IF(W1164="","",IFERROR(INDEX(#REF!,MATCH(W1164,#REF!,0)),"NUEVO"))</f>
        <v>NUEVO</v>
      </c>
      <c r="W1164" s="96" t="s">
        <v>294</v>
      </c>
      <c r="X1164" s="49" t="s">
        <v>96</v>
      </c>
      <c r="Y1164" s="94" t="s">
        <v>646</v>
      </c>
      <c r="Z1164" s="94" t="s">
        <v>647</v>
      </c>
      <c r="AA1164" s="94" t="s">
        <v>16</v>
      </c>
      <c r="AB1164" s="94" t="s">
        <v>1092</v>
      </c>
      <c r="AC1164" s="94"/>
      <c r="AD1164" s="94"/>
      <c r="AE1164" s="94"/>
      <c r="AF1164" s="94" t="s">
        <v>646</v>
      </c>
      <c r="AG1164" s="24" t="str">
        <f t="shared" ref="AG1164:AG1241" si="618">IF(AND(P1164&gt;0,Q1164&gt;0),"TP",IF(AND(P1164&gt;0,Q1164=0),"T","P"))</f>
        <v>T</v>
      </c>
      <c r="AH1164" s="94">
        <v>4</v>
      </c>
      <c r="AI1164" s="94">
        <v>20</v>
      </c>
      <c r="AJ1164" s="94">
        <v>10</v>
      </c>
      <c r="AK1164" s="94">
        <v>23</v>
      </c>
      <c r="AL1164" s="94">
        <v>30</v>
      </c>
      <c r="AM1164" s="24">
        <f t="shared" si="609"/>
        <v>4.0000000000000018</v>
      </c>
      <c r="AN1164" s="97">
        <f t="shared" si="610"/>
        <v>0.84027777777777779</v>
      </c>
      <c r="AO1164" s="97">
        <f t="shared" si="611"/>
        <v>0.97916666666666674</v>
      </c>
      <c r="AP1164" s="24" t="str" cm="1">
        <f t="array" ref="AP1164">IF(W1164="","",IF(SUMPRODUCT((W1164=$W$6:$W$3326)*(AH1164=$AH$6:$AH$3326)*(AN1164=$AN$6:$AN$3326)*(AO1164=$AO$6:$AO$3326)*(ROW($W$6:$W$3326)&lt;&gt;ROW(W1164))*((R1164=0)*($R$6:$R$3326&gt;0)+(R1164&gt;0)*($R$6:$R$3326=0)))&gt;0,"SALONES UNIDOS",IF(SUMPRODUCT((W1164=$W$6:$W$3326)*(AH1164=$AH$6:$AH$3326)*((AN1164&lt;$AO$6:$AO$3326)*(AO1164&gt;$AN$6:$AN$3326))*(ROW($W$6:$W$3326)&lt;&gt;ROW(W1164)))&gt;0,"CRUZADO","Sin cruce")))</f>
        <v>Sin cruce</v>
      </c>
      <c r="AQ1164" s="97" t="str">
        <f t="shared" si="617"/>
        <v>IS6PRINCIPALA</v>
      </c>
      <c r="AR1164" s="97" t="str" cm="1">
        <f t="array" ref="AR1164">IF(AQ1164="","",IF(SUMPRODUCT((AQ1164=$AQ$6:$AQ$3326)*(AH1164=$AH$6:$AH$3326)*(AN1164=$AN$6:$AN$3326)*(AO1164=$AO$6:$AO$3326)*(ROW($AQ$6:$AQ$3326)&lt;&gt;ROW(AQ1164))*((R1164=0)*($R$6:$R$3326&gt;0)+(R1164&gt;0)*($R$6:$R$3326=0)))&gt;0,"SALONES UNIDOS",IF(SUMPRODUCT((AQ1164=$AQ$6:$AQ$3326)*(AH1164=$AH$6:$AH$3326)*((AN1164&lt;$AO$6:$AO$3326)*(AO1164&gt;$AN$6:$AN$3326))*(ROW($AQ$6:$AQ$3326)&lt;&gt;ROW(AQ1164)))&gt;0,"CRUZADO","Sin cruce")))</f>
        <v>Sin cruce</v>
      </c>
    </row>
    <row r="1165" spans="3:44" ht="15.6" hidden="1" customHeight="1" x14ac:dyDescent="0.2">
      <c r="C1165" s="12" t="s">
        <v>639</v>
      </c>
      <c r="D1165" s="94" t="s">
        <v>1279</v>
      </c>
      <c r="E1165" s="94">
        <v>20261</v>
      </c>
      <c r="F1165" s="12" t="s">
        <v>23</v>
      </c>
      <c r="G1165" s="12" t="s">
        <v>20</v>
      </c>
      <c r="H1165" s="12" t="s">
        <v>82</v>
      </c>
      <c r="I1165" s="12">
        <v>6</v>
      </c>
      <c r="J1165" s="12" t="s">
        <v>16</v>
      </c>
      <c r="K1165" s="95" t="s">
        <v>1322</v>
      </c>
      <c r="L1165" s="67" t="s">
        <v>1323</v>
      </c>
      <c r="M1165" s="94" t="s">
        <v>643</v>
      </c>
      <c r="N1165" s="94" t="s">
        <v>644</v>
      </c>
      <c r="O1165" s="12" t="s">
        <v>512</v>
      </c>
      <c r="P1165" s="94">
        <v>0</v>
      </c>
      <c r="Q1165" s="94">
        <v>4</v>
      </c>
      <c r="R1165" s="112">
        <v>4</v>
      </c>
      <c r="S1165" s="94">
        <v>4</v>
      </c>
      <c r="T1165" s="39"/>
      <c r="U1165" s="151">
        <v>10</v>
      </c>
      <c r="V1165" s="24" t="str">
        <f>IF(W1165="","",IFERROR(INDEX(#REF!,MATCH(W1165,#REF!,0)),"NUEVO"))</f>
        <v>NUEVO</v>
      </c>
      <c r="W1165" s="96" t="s">
        <v>348</v>
      </c>
      <c r="X1165" s="49" t="s">
        <v>96</v>
      </c>
      <c r="Y1165" s="94" t="s">
        <v>646</v>
      </c>
      <c r="Z1165" s="94" t="s">
        <v>647</v>
      </c>
      <c r="AA1165" s="94"/>
      <c r="AB1165" s="94"/>
      <c r="AC1165" s="94"/>
      <c r="AD1165" s="94" t="s">
        <v>1324</v>
      </c>
      <c r="AE1165" s="94"/>
      <c r="AF1165" s="94" t="s">
        <v>646</v>
      </c>
      <c r="AG1165" s="24" t="str">
        <f>IF(AND(P1165&gt;0,Q1165&gt;0),"TP",IF(AND(P1165&gt;0,Q1165=0),"T","P"))</f>
        <v>P</v>
      </c>
      <c r="AH1165" s="94">
        <v>1</v>
      </c>
      <c r="AI1165" s="94">
        <v>17</v>
      </c>
      <c r="AJ1165" s="94">
        <v>40</v>
      </c>
      <c r="AK1165" s="94">
        <v>21</v>
      </c>
      <c r="AL1165" s="94">
        <v>0</v>
      </c>
      <c r="AM1165" s="24">
        <f>IF(R1165=0,0,IF(AI1165="",R1165,IF(X1165="HIBRIDO VIRTUAL",0,((((AK1165/24)+(AL1165/1440))-((AI1165/24)+(AJ1165/1440)))*1440/50))))</f>
        <v>3.9999999999999987</v>
      </c>
      <c r="AN1165" s="97">
        <f>AI1165/24+AJ1165/1440</f>
        <v>0.73611111111111116</v>
      </c>
      <c r="AO1165" s="97">
        <f>AK1165/24+AL1165/1440</f>
        <v>0.875</v>
      </c>
      <c r="AP1165" s="24" t="str" cm="1">
        <f t="array" ref="AP1165">IF(W1165="","",IF(SUMPRODUCT((W1165=$W$6:$W$3326)*(AH1165=$AH$6:$AH$3326)*(AN1165=$AN$6:$AN$3326)*(AO1165=$AO$6:$AO$3326)*(ROW($W$6:$W$3326)&lt;&gt;ROW(W1165))*((R1165=0)*($R$6:$R$3326&gt;0)+(R1165&gt;0)*($R$6:$R$3326=0)))&gt;0,"SALONES UNIDOS",IF(SUMPRODUCT((W1165=$W$6:$W$3326)*(AH1165=$AH$6:$AH$3326)*((AN1165&lt;$AO$6:$AO$3326)*(AO1165&gt;$AN$6:$AN$3326))*(ROW($W$6:$W$3326)&lt;&gt;ROW(W1165)))&gt;0,"CRUZADO","Sin cruce")))</f>
        <v>Sin cruce</v>
      </c>
      <c r="AQ1165" s="97" t="str">
        <f>TRIM(CONCATENATE(H1165,I1165,F1165,J1165))</f>
        <v>IS6PRINCIPALA</v>
      </c>
      <c r="AR1165" s="97" t="str" cm="1">
        <f t="array" ref="AR1165">IF(AQ1165="","",IF(SUMPRODUCT((AQ1165=$AQ$6:$AQ$3326)*(AH1165=$AH$6:$AH$3326)*(AN1165=$AN$6:$AN$3326)*(AO1165=$AO$6:$AO$3326)*(ROW($AQ$6:$AQ$3326)&lt;&gt;ROW(AQ1165))*((R1165=0)*($R$6:$R$3326&gt;0)+(R1165&gt;0)*($R$6:$R$3326=0)))&gt;0,"SALONES UNIDOS",IF(SUMPRODUCT((AQ1165=$AQ$6:$AQ$3326)*(AH1165=$AH$6:$AH$3326)*((AN1165&lt;$AO$6:$AO$3326)*(AO1165&gt;$AN$6:$AN$3326))*(ROW($AQ$6:$AQ$3326)&lt;&gt;ROW(AQ1165)))&gt;0,"CRUZADO","Sin cruce")))</f>
        <v>Sin cruce</v>
      </c>
    </row>
    <row r="1166" spans="3:44" ht="15.6" hidden="1" customHeight="1" x14ac:dyDescent="0.2">
      <c r="C1166" s="12" t="s">
        <v>639</v>
      </c>
      <c r="D1166" s="94" t="s">
        <v>1279</v>
      </c>
      <c r="E1166" s="94">
        <v>20261</v>
      </c>
      <c r="F1166" s="12" t="s">
        <v>23</v>
      </c>
      <c r="G1166" s="12" t="s">
        <v>20</v>
      </c>
      <c r="H1166" s="12" t="s">
        <v>82</v>
      </c>
      <c r="I1166" s="12">
        <v>6</v>
      </c>
      <c r="J1166" s="12" t="s">
        <v>16</v>
      </c>
      <c r="K1166" s="95" t="s">
        <v>1322</v>
      </c>
      <c r="L1166" s="67" t="s">
        <v>1323</v>
      </c>
      <c r="M1166" s="94" t="s">
        <v>643</v>
      </c>
      <c r="N1166" s="94" t="s">
        <v>644</v>
      </c>
      <c r="O1166" s="12" t="s">
        <v>512</v>
      </c>
      <c r="P1166" s="94">
        <v>2</v>
      </c>
      <c r="Q1166" s="94">
        <v>0</v>
      </c>
      <c r="R1166" s="112">
        <v>2</v>
      </c>
      <c r="S1166" s="94">
        <v>4</v>
      </c>
      <c r="T1166" s="152"/>
      <c r="U1166" s="151">
        <v>10</v>
      </c>
      <c r="V1166" s="24" t="str">
        <f>IF(W1166="","",IFERROR(INDEX(#REF!,MATCH(W1166,#REF!,0)),"NUEVO"))</f>
        <v>NUEVO</v>
      </c>
      <c r="W1166" s="96" t="s">
        <v>348</v>
      </c>
      <c r="X1166" s="49" t="s">
        <v>96</v>
      </c>
      <c r="Y1166" s="94" t="s">
        <v>646</v>
      </c>
      <c r="Z1166" s="94" t="s">
        <v>647</v>
      </c>
      <c r="AA1166" s="94" t="s">
        <v>26</v>
      </c>
      <c r="AB1166" s="94" t="s">
        <v>1144</v>
      </c>
      <c r="AC1166" s="94"/>
      <c r="AD1166" s="94"/>
      <c r="AE1166" s="94"/>
      <c r="AF1166" s="94" t="s">
        <v>646</v>
      </c>
      <c r="AG1166" s="24" t="str">
        <f t="shared" si="618"/>
        <v>T</v>
      </c>
      <c r="AH1166" s="94">
        <v>1</v>
      </c>
      <c r="AI1166" s="94">
        <v>21</v>
      </c>
      <c r="AJ1166" s="94">
        <v>0</v>
      </c>
      <c r="AK1166" s="94">
        <v>22</v>
      </c>
      <c r="AL1166" s="94">
        <v>40</v>
      </c>
      <c r="AM1166" s="24">
        <f t="shared" si="609"/>
        <v>1.9999999999999993</v>
      </c>
      <c r="AN1166" s="97">
        <f t="shared" si="610"/>
        <v>0.875</v>
      </c>
      <c r="AO1166" s="97">
        <f t="shared" si="611"/>
        <v>0.94444444444444442</v>
      </c>
      <c r="AP1166" s="24" t="str" cm="1">
        <f t="array" ref="AP1166">IF(W1166="","",IF(SUMPRODUCT((W1166=$W$6:$W$3326)*(AH1166=$AH$6:$AH$3326)*(AN1166=$AN$6:$AN$3326)*(AO1166=$AO$6:$AO$3326)*(ROW($W$6:$W$3326)&lt;&gt;ROW(W1166))*((R1166=0)*($R$6:$R$3326&gt;0)+(R1166&gt;0)*($R$6:$R$3326=0)))&gt;0,"SALONES UNIDOS",IF(SUMPRODUCT((W1166=$W$6:$W$3326)*(AH1166=$AH$6:$AH$3326)*((AN1166&lt;$AO$6:$AO$3326)*(AO1166&gt;$AN$6:$AN$3326))*(ROW($W$6:$W$3326)&lt;&gt;ROW(W1166)))&gt;0,"CRUZADO","Sin cruce")))</f>
        <v>Sin cruce</v>
      </c>
      <c r="AQ1166" s="97" t="str">
        <f t="shared" si="617"/>
        <v>IS6PRINCIPALA</v>
      </c>
      <c r="AR1166" s="97" t="str" cm="1">
        <f t="array" ref="AR1166">IF(AQ1166="","",IF(SUMPRODUCT((AQ1166=$AQ$6:$AQ$3326)*(AH1166=$AH$6:$AH$3326)*(AN1166=$AN$6:$AN$3326)*(AO1166=$AO$6:$AO$3326)*(ROW($AQ$6:$AQ$3326)&lt;&gt;ROW(AQ1166))*((R1166=0)*($R$6:$R$3326&gt;0)+(R1166&gt;0)*($R$6:$R$3326=0)))&gt;0,"SALONES UNIDOS",IF(SUMPRODUCT((AQ1166=$AQ$6:$AQ$3326)*(AH1166=$AH$6:$AH$3326)*((AN1166&lt;$AO$6:$AO$3326)*(AO1166&gt;$AN$6:$AN$3326))*(ROW($AQ$6:$AQ$3326)&lt;&gt;ROW(AQ1166)))&gt;0,"CRUZADO","Sin cruce")))</f>
        <v>Sin cruce</v>
      </c>
    </row>
    <row r="1167" spans="3:44" ht="15.6" hidden="1" customHeight="1" x14ac:dyDescent="0.2">
      <c r="C1167" s="69" t="s">
        <v>639</v>
      </c>
      <c r="D1167" s="94" t="s">
        <v>1279</v>
      </c>
      <c r="E1167" s="94">
        <v>20261</v>
      </c>
      <c r="F1167" s="12" t="s">
        <v>23</v>
      </c>
      <c r="G1167" s="12" t="s">
        <v>20</v>
      </c>
      <c r="H1167" s="12" t="s">
        <v>82</v>
      </c>
      <c r="I1167" s="12">
        <v>6</v>
      </c>
      <c r="J1167" s="12" t="s">
        <v>16</v>
      </c>
      <c r="K1167" s="95" t="s">
        <v>1325</v>
      </c>
      <c r="L1167" s="67" t="s">
        <v>1326</v>
      </c>
      <c r="M1167" s="94" t="s">
        <v>643</v>
      </c>
      <c r="N1167" s="94" t="s">
        <v>644</v>
      </c>
      <c r="O1167" s="12" t="s">
        <v>512</v>
      </c>
      <c r="P1167" s="94">
        <v>3</v>
      </c>
      <c r="Q1167" s="94">
        <v>0</v>
      </c>
      <c r="R1167" s="112">
        <v>3</v>
      </c>
      <c r="S1167" s="94">
        <v>3</v>
      </c>
      <c r="T1167" s="153"/>
      <c r="U1167" s="154">
        <v>10</v>
      </c>
      <c r="V1167" s="24" t="str">
        <f>IF(W1167="","",IFERROR(INDEX(#REF!,MATCH(W1167,#REF!,0)),"NUEVO"))</f>
        <v>NUEVO</v>
      </c>
      <c r="W1167" s="96" t="s">
        <v>150</v>
      </c>
      <c r="X1167" s="49" t="s">
        <v>96</v>
      </c>
      <c r="Y1167" s="94" t="s">
        <v>646</v>
      </c>
      <c r="Z1167" s="94" t="s">
        <v>647</v>
      </c>
      <c r="AA1167" s="94" t="s">
        <v>26</v>
      </c>
      <c r="AB1167" s="94" t="s">
        <v>1144</v>
      </c>
      <c r="AC1167" s="94"/>
      <c r="AD1167" s="94"/>
      <c r="AE1167" s="94"/>
      <c r="AF1167" s="94" t="s">
        <v>646</v>
      </c>
      <c r="AG1167" s="24" t="str">
        <f t="shared" si="618"/>
        <v>T</v>
      </c>
      <c r="AH1167" s="94">
        <v>5</v>
      </c>
      <c r="AI1167" s="94">
        <v>19</v>
      </c>
      <c r="AJ1167" s="94">
        <v>20</v>
      </c>
      <c r="AK1167" s="94">
        <v>21</v>
      </c>
      <c r="AL1167" s="94">
        <v>50</v>
      </c>
      <c r="AM1167" s="24">
        <f t="shared" si="609"/>
        <v>3.0000000000000022</v>
      </c>
      <c r="AN1167" s="97">
        <f t="shared" si="610"/>
        <v>0.80555555555555547</v>
      </c>
      <c r="AO1167" s="97">
        <f t="shared" si="611"/>
        <v>0.90972222222222221</v>
      </c>
      <c r="AP1167" s="24" t="str" cm="1">
        <f t="array" ref="AP1167">IF(W1167="","",IF(SUMPRODUCT((W1167=$W$6:$W$3326)*(AH1167=$AH$6:$AH$3326)*(AN1167=$AN$6:$AN$3326)*(AO1167=$AO$6:$AO$3326)*(ROW($W$6:$W$3326)&lt;&gt;ROW(W1167))*((R1167=0)*($R$6:$R$3326&gt;0)+(R1167&gt;0)*($R$6:$R$3326=0)))&gt;0,"SALONES UNIDOS",IF(SUMPRODUCT((W1167=$W$6:$W$3326)*(AH1167=$AH$6:$AH$3326)*((AN1167&lt;$AO$6:$AO$3326)*(AO1167&gt;$AN$6:$AN$3326))*(ROW($W$6:$W$3326)&lt;&gt;ROW(W1167)))&gt;0,"CRUZADO","Sin cruce")))</f>
        <v>Sin cruce</v>
      </c>
      <c r="AQ1167" s="97" t="str">
        <f t="shared" si="617"/>
        <v>IS6PRINCIPALA</v>
      </c>
      <c r="AR1167" s="97" t="str" cm="1">
        <f t="array" ref="AR1167">IF(AQ1167="","",IF(SUMPRODUCT((AQ1167=$AQ$6:$AQ$3326)*(AH1167=$AH$6:$AH$3326)*(AN1167=$AN$6:$AN$3326)*(AO1167=$AO$6:$AO$3326)*(ROW($AQ$6:$AQ$3326)&lt;&gt;ROW(AQ1167))*((R1167=0)*($R$6:$R$3326&gt;0)+(R1167&gt;0)*($R$6:$R$3326=0)))&gt;0,"SALONES UNIDOS",IF(SUMPRODUCT((AQ1167=$AQ$6:$AQ$3326)*(AH1167=$AH$6:$AH$3326)*((AN1167&lt;$AO$6:$AO$3326)*(AO1167&gt;$AN$6:$AN$3326))*(ROW($AQ$6:$AQ$3326)&lt;&gt;ROW(AQ1167)))&gt;0,"CRUZADO","Sin cruce")))</f>
        <v>Sin cruce</v>
      </c>
    </row>
    <row r="1168" spans="3:44" ht="15.6" hidden="1" customHeight="1" x14ac:dyDescent="0.2">
      <c r="C1168" s="69" t="s">
        <v>639</v>
      </c>
      <c r="D1168" s="94" t="s">
        <v>1279</v>
      </c>
      <c r="E1168" s="94">
        <v>20261</v>
      </c>
      <c r="F1168" s="12" t="s">
        <v>23</v>
      </c>
      <c r="G1168" s="12" t="s">
        <v>20</v>
      </c>
      <c r="H1168" s="12" t="s">
        <v>82</v>
      </c>
      <c r="I1168" s="12">
        <v>6</v>
      </c>
      <c r="J1168" s="12" t="s">
        <v>16</v>
      </c>
      <c r="K1168" s="95" t="s">
        <v>1327</v>
      </c>
      <c r="L1168" s="67" t="s">
        <v>1328</v>
      </c>
      <c r="M1168" s="94" t="s">
        <v>643</v>
      </c>
      <c r="N1168" s="94" t="s">
        <v>644</v>
      </c>
      <c r="O1168" s="12" t="s">
        <v>512</v>
      </c>
      <c r="P1168" s="94">
        <v>3</v>
      </c>
      <c r="Q1168" s="94">
        <v>0</v>
      </c>
      <c r="R1168" s="112">
        <v>3</v>
      </c>
      <c r="S1168" s="94">
        <v>4</v>
      </c>
      <c r="T1168" s="153"/>
      <c r="U1168" s="154">
        <v>10</v>
      </c>
      <c r="V1168" s="24" t="str">
        <f>IF(W1168="","",IFERROR(INDEX(#REF!,MATCH(W1168,#REF!,0)),"NUEVO"))</f>
        <v>NUEVO</v>
      </c>
      <c r="W1168" s="96" t="s">
        <v>585</v>
      </c>
      <c r="X1168" s="49" t="s">
        <v>96</v>
      </c>
      <c r="Y1168" s="94" t="s">
        <v>646</v>
      </c>
      <c r="Z1168" s="94" t="s">
        <v>647</v>
      </c>
      <c r="AA1168" s="94" t="s">
        <v>26</v>
      </c>
      <c r="AB1168" s="94" t="s">
        <v>1190</v>
      </c>
      <c r="AC1168" s="94"/>
      <c r="AD1168" s="94"/>
      <c r="AE1168" s="94"/>
      <c r="AF1168" s="94" t="s">
        <v>646</v>
      </c>
      <c r="AG1168" s="24" t="str">
        <f>IF(AND(P1168&gt;0,Q1168&gt;0),"TP",IF(AND(P1168&gt;0,Q1168=0),"T","P"))</f>
        <v>T</v>
      </c>
      <c r="AH1168" s="94">
        <v>2</v>
      </c>
      <c r="AI1168" s="94">
        <v>18</v>
      </c>
      <c r="AJ1168" s="94">
        <v>30</v>
      </c>
      <c r="AK1168" s="94">
        <v>21</v>
      </c>
      <c r="AL1168" s="94">
        <v>0</v>
      </c>
      <c r="AM1168" s="24">
        <f>IF(R1168=0,0,IF(AI1168="",R1168,IF(X1168="HIBRIDO VIRTUAL",0,((((AK1168/24)+(AL1168/1440))-((AI1168/24)+(AJ1168/1440)))*1440/50))))</f>
        <v>2.9999999999999987</v>
      </c>
      <c r="AN1168" s="97">
        <f>AI1168/24+AJ1168/1440</f>
        <v>0.77083333333333337</v>
      </c>
      <c r="AO1168" s="97">
        <f>AK1168/24+AL1168/1440</f>
        <v>0.875</v>
      </c>
      <c r="AP1168" s="24" t="str" cm="1">
        <f t="array" ref="AP1168">IF(W1168="","",IF(SUMPRODUCT((W1168=$W$6:$W$3326)*(AH1168=$AH$6:$AH$3326)*(AN1168=$AN$6:$AN$3326)*(AO1168=$AO$6:$AO$3326)*(ROW($W$6:$W$3326)&lt;&gt;ROW(W1168))*((R1168=0)*($R$6:$R$3326&gt;0)+(R1168&gt;0)*($R$6:$R$3326=0)))&gt;0,"SALONES UNIDOS",IF(SUMPRODUCT((W1168=$W$6:$W$3326)*(AH1168=$AH$6:$AH$3326)*((AN1168&lt;$AO$6:$AO$3326)*(AO1168&gt;$AN$6:$AN$3326))*(ROW($W$6:$W$3326)&lt;&gt;ROW(W1168)))&gt;0,"CRUZADO","Sin cruce")))</f>
        <v>Sin cruce</v>
      </c>
      <c r="AQ1168" s="97" t="str">
        <f>TRIM(CONCATENATE(H1168,I1168,F1168,J1168))</f>
        <v>IS6PRINCIPALA</v>
      </c>
      <c r="AR1168" s="97" t="str" cm="1">
        <f t="array" ref="AR1168">IF(AQ1168="","",IF(SUMPRODUCT((AQ1168=$AQ$6:$AQ$3326)*(AH1168=$AH$6:$AH$3326)*(AN1168=$AN$6:$AN$3326)*(AO1168=$AO$6:$AO$3326)*(ROW($AQ$6:$AQ$3326)&lt;&gt;ROW(AQ1168))*((R1168=0)*($R$6:$R$3326&gt;0)+(R1168&gt;0)*($R$6:$R$3326=0)))&gt;0,"SALONES UNIDOS",IF(SUMPRODUCT((AQ1168=$AQ$6:$AQ$3326)*(AH1168=$AH$6:$AH$3326)*((AN1168&lt;$AO$6:$AO$3326)*(AO1168&gt;$AN$6:$AN$3326))*(ROW($AQ$6:$AQ$3326)&lt;&gt;ROW(AQ1168)))&gt;0,"CRUZADO","Sin cruce")))</f>
        <v>Sin cruce</v>
      </c>
    </row>
    <row r="1169" spans="3:44" ht="15.6" hidden="1" customHeight="1" x14ac:dyDescent="0.2">
      <c r="C1169" s="69" t="s">
        <v>639</v>
      </c>
      <c r="D1169" s="94" t="s">
        <v>1279</v>
      </c>
      <c r="E1169" s="94">
        <v>20261</v>
      </c>
      <c r="F1169" s="12" t="s">
        <v>23</v>
      </c>
      <c r="G1169" s="12" t="s">
        <v>20</v>
      </c>
      <c r="H1169" s="12" t="s">
        <v>82</v>
      </c>
      <c r="I1169" s="12">
        <v>6</v>
      </c>
      <c r="J1169" s="12" t="s">
        <v>16</v>
      </c>
      <c r="K1169" s="95" t="s">
        <v>1327</v>
      </c>
      <c r="L1169" s="67" t="s">
        <v>1328</v>
      </c>
      <c r="M1169" s="94" t="s">
        <v>643</v>
      </c>
      <c r="N1169" s="94" t="s">
        <v>644</v>
      </c>
      <c r="O1169" s="12" t="s">
        <v>512</v>
      </c>
      <c r="P1169" s="94">
        <v>0</v>
      </c>
      <c r="Q1169" s="94">
        <v>2</v>
      </c>
      <c r="R1169" s="112">
        <v>2</v>
      </c>
      <c r="S1169" s="94">
        <v>4</v>
      </c>
      <c r="T1169" s="153"/>
      <c r="U1169" s="154">
        <v>10</v>
      </c>
      <c r="V1169" s="24" t="str">
        <f>IF(W1169="","",IFERROR(INDEX(#REF!,MATCH(W1169,#REF!,0)),"NUEVO"))</f>
        <v>NUEVO</v>
      </c>
      <c r="W1169" s="96" t="s">
        <v>585</v>
      </c>
      <c r="X1169" s="49" t="s">
        <v>96</v>
      </c>
      <c r="Y1169" s="94" t="s">
        <v>646</v>
      </c>
      <c r="Z1169" s="94" t="s">
        <v>647</v>
      </c>
      <c r="AA1169" s="94"/>
      <c r="AB1169" s="94"/>
      <c r="AC1169" s="94"/>
      <c r="AD1169" s="94" t="s">
        <v>1324</v>
      </c>
      <c r="AE1169" s="94"/>
      <c r="AF1169" s="94" t="s">
        <v>646</v>
      </c>
      <c r="AG1169" s="24" t="str">
        <f t="shared" si="618"/>
        <v>P</v>
      </c>
      <c r="AH1169" s="94">
        <v>2</v>
      </c>
      <c r="AI1169" s="94">
        <v>21</v>
      </c>
      <c r="AJ1169" s="94">
        <v>0</v>
      </c>
      <c r="AK1169" s="94">
        <v>22</v>
      </c>
      <c r="AL1169" s="94">
        <v>40</v>
      </c>
      <c r="AM1169" s="24">
        <f t="shared" si="609"/>
        <v>1.9999999999999993</v>
      </c>
      <c r="AN1169" s="97">
        <f t="shared" si="610"/>
        <v>0.875</v>
      </c>
      <c r="AO1169" s="97">
        <f t="shared" si="611"/>
        <v>0.94444444444444442</v>
      </c>
      <c r="AP1169" s="24" t="str" cm="1">
        <f t="array" ref="AP1169">IF(W1169="","",IF(SUMPRODUCT((W1169=$W$6:$W$3326)*(AH1169=$AH$6:$AH$3326)*(AN1169=$AN$6:$AN$3326)*(AO1169=$AO$6:$AO$3326)*(ROW($W$6:$W$3326)&lt;&gt;ROW(W1169))*((R1169=0)*($R$6:$R$3326&gt;0)+(R1169&gt;0)*($R$6:$R$3326=0)))&gt;0,"SALONES UNIDOS",IF(SUMPRODUCT((W1169=$W$6:$W$3326)*(AH1169=$AH$6:$AH$3326)*((AN1169&lt;$AO$6:$AO$3326)*(AO1169&gt;$AN$6:$AN$3326))*(ROW($W$6:$W$3326)&lt;&gt;ROW(W1169)))&gt;0,"CRUZADO","Sin cruce")))</f>
        <v>Sin cruce</v>
      </c>
      <c r="AQ1169" s="97" t="str">
        <f t="shared" si="617"/>
        <v>IS6PRINCIPALA</v>
      </c>
      <c r="AR1169" s="97" t="str" cm="1">
        <f t="array" ref="AR1169">IF(AQ1169="","",IF(SUMPRODUCT((AQ1169=$AQ$6:$AQ$3326)*(AH1169=$AH$6:$AH$3326)*(AN1169=$AN$6:$AN$3326)*(AO1169=$AO$6:$AO$3326)*(ROW($AQ$6:$AQ$3326)&lt;&gt;ROW(AQ1169))*((R1169=0)*($R$6:$R$3326&gt;0)+(R1169&gt;0)*($R$6:$R$3326=0)))&gt;0,"SALONES UNIDOS",IF(SUMPRODUCT((AQ1169=$AQ$6:$AQ$3326)*(AH1169=$AH$6:$AH$3326)*((AN1169&lt;$AO$6:$AO$3326)*(AO1169&gt;$AN$6:$AN$3326))*(ROW($AQ$6:$AQ$3326)&lt;&gt;ROW(AQ1169)))&gt;0,"CRUZADO","Sin cruce")))</f>
        <v>Sin cruce</v>
      </c>
    </row>
    <row r="1170" spans="3:44" ht="15.6" hidden="1" customHeight="1" x14ac:dyDescent="0.2">
      <c r="C1170" s="69" t="s">
        <v>639</v>
      </c>
      <c r="D1170" s="94" t="s">
        <v>1279</v>
      </c>
      <c r="E1170" s="94">
        <v>20261</v>
      </c>
      <c r="F1170" s="12" t="s">
        <v>23</v>
      </c>
      <c r="G1170" s="12" t="s">
        <v>20</v>
      </c>
      <c r="H1170" s="12" t="s">
        <v>82</v>
      </c>
      <c r="I1170" s="12">
        <v>6</v>
      </c>
      <c r="J1170" s="12" t="s">
        <v>16</v>
      </c>
      <c r="K1170" s="95" t="s">
        <v>1329</v>
      </c>
      <c r="L1170" s="67" t="s">
        <v>1330</v>
      </c>
      <c r="M1170" s="94" t="s">
        <v>643</v>
      </c>
      <c r="N1170" s="94" t="s">
        <v>644</v>
      </c>
      <c r="O1170" s="12" t="s">
        <v>512</v>
      </c>
      <c r="P1170" s="94">
        <v>2</v>
      </c>
      <c r="Q1170" s="94">
        <v>6</v>
      </c>
      <c r="R1170" s="112">
        <v>8</v>
      </c>
      <c r="S1170" s="94">
        <v>5</v>
      </c>
      <c r="T1170" s="153"/>
      <c r="U1170" s="154">
        <v>10</v>
      </c>
      <c r="V1170" s="24" t="str">
        <f>IF(W1170="","",IFERROR(INDEX(#REF!,MATCH(W1170,#REF!,0)),"NUEVO"))</f>
        <v>NUEVO</v>
      </c>
      <c r="W1170" s="96" t="s">
        <v>147</v>
      </c>
      <c r="X1170" s="49" t="s">
        <v>95</v>
      </c>
      <c r="Y1170" s="94" t="s">
        <v>646</v>
      </c>
      <c r="Z1170" s="94" t="s">
        <v>647</v>
      </c>
      <c r="AA1170" s="94" t="s">
        <v>26</v>
      </c>
      <c r="AB1170" s="94" t="s">
        <v>1144</v>
      </c>
      <c r="AC1170" s="94"/>
      <c r="AD1170" s="94"/>
      <c r="AE1170" s="94"/>
      <c r="AF1170" s="94" t="s">
        <v>646</v>
      </c>
      <c r="AG1170" s="24" t="str">
        <f t="shared" si="618"/>
        <v>TP</v>
      </c>
      <c r="AH1170" s="94">
        <v>6</v>
      </c>
      <c r="AI1170" s="94">
        <v>7</v>
      </c>
      <c r="AJ1170" s="94">
        <v>40</v>
      </c>
      <c r="AK1170" s="94">
        <v>14</v>
      </c>
      <c r="AL1170" s="94">
        <v>20</v>
      </c>
      <c r="AM1170" s="24">
        <f t="shared" si="609"/>
        <v>7.9999999999999991</v>
      </c>
      <c r="AN1170" s="97">
        <f t="shared" si="610"/>
        <v>0.31944444444444448</v>
      </c>
      <c r="AO1170" s="97">
        <f t="shared" si="611"/>
        <v>0.59722222222222221</v>
      </c>
      <c r="AP1170" s="24" t="str" cm="1">
        <f t="array" ref="AP1170">IF(W1170="","",IF(SUMPRODUCT((W1170=$W$6:$W$3326)*(AH1170=$AH$6:$AH$3326)*(AN1170=$AN$6:$AN$3326)*(AO1170=$AO$6:$AO$3326)*(ROW($W$6:$W$3326)&lt;&gt;ROW(W1170))*((R1170=0)*($R$6:$R$3326&gt;0)+(R1170&gt;0)*($R$6:$R$3326=0)))&gt;0,"SALONES UNIDOS",IF(SUMPRODUCT((W1170=$W$6:$W$3326)*(AH1170=$AH$6:$AH$3326)*((AN1170&lt;$AO$6:$AO$3326)*(AO1170&gt;$AN$6:$AN$3326))*(ROW($W$6:$W$3326)&lt;&gt;ROW(W1170)))&gt;0,"CRUZADO","Sin cruce")))</f>
        <v>Sin cruce</v>
      </c>
      <c r="AQ1170" s="97" t="str">
        <f t="shared" si="617"/>
        <v>IS6PRINCIPALA</v>
      </c>
      <c r="AR1170" s="97" t="str" cm="1">
        <f t="array" ref="AR1170">IF(AQ1170="","",IF(SUMPRODUCT((AQ1170=$AQ$6:$AQ$3326)*(AH1170=$AH$6:$AH$3326)*(AN1170=$AN$6:$AN$3326)*(AO1170=$AO$6:$AO$3326)*(ROW($AQ$6:$AQ$3326)&lt;&gt;ROW(AQ1170))*((R1170=0)*($R$6:$R$3326&gt;0)+(R1170&gt;0)*($R$6:$R$3326=0)))&gt;0,"SALONES UNIDOS",IF(SUMPRODUCT((AQ1170=$AQ$6:$AQ$3326)*(AH1170=$AH$6:$AH$3326)*((AN1170&lt;$AO$6:$AO$3326)*(AO1170&gt;$AN$6:$AN$3326))*(ROW($AQ$6:$AQ$3326)&lt;&gt;ROW(AQ1170)))&gt;0,"CRUZADO","Sin cruce")))</f>
        <v>Sin cruce</v>
      </c>
    </row>
    <row r="1171" spans="3:44" ht="15.6" hidden="1" customHeight="1" x14ac:dyDescent="0.2">
      <c r="C1171" s="69" t="s">
        <v>639</v>
      </c>
      <c r="D1171" s="94" t="s">
        <v>1279</v>
      </c>
      <c r="E1171" s="94">
        <v>20261</v>
      </c>
      <c r="F1171" s="12" t="s">
        <v>23</v>
      </c>
      <c r="G1171" s="12" t="s">
        <v>20</v>
      </c>
      <c r="H1171" s="12" t="s">
        <v>82</v>
      </c>
      <c r="I1171" s="12">
        <v>7</v>
      </c>
      <c r="J1171" s="12" t="s">
        <v>16</v>
      </c>
      <c r="K1171" s="95" t="s">
        <v>1331</v>
      </c>
      <c r="L1171" s="67" t="s">
        <v>1332</v>
      </c>
      <c r="M1171" s="94" t="s">
        <v>658</v>
      </c>
      <c r="N1171" s="94" t="s">
        <v>644</v>
      </c>
      <c r="O1171" s="12" t="s">
        <v>521</v>
      </c>
      <c r="P1171" s="94">
        <v>3</v>
      </c>
      <c r="Q1171" s="94">
        <v>2</v>
      </c>
      <c r="R1171" s="112">
        <v>5</v>
      </c>
      <c r="S1171" s="94">
        <v>4</v>
      </c>
      <c r="T1171" s="153"/>
      <c r="U1171" s="154">
        <v>13</v>
      </c>
      <c r="V1171" s="24" t="str">
        <f>IF(W1171="","",IFERROR(INDEX(#REF!,MATCH(W1171,#REF!,0)),"NUEVO"))</f>
        <v>NUEVO</v>
      </c>
      <c r="W1171" s="96" t="s">
        <v>341</v>
      </c>
      <c r="X1171" s="49" t="s">
        <v>95</v>
      </c>
      <c r="Y1171" s="94" t="s">
        <v>802</v>
      </c>
      <c r="Z1171" s="94" t="s">
        <v>647</v>
      </c>
      <c r="AA1171" s="94"/>
      <c r="AB1171" s="94"/>
      <c r="AC1171" s="94"/>
      <c r="AD1171" s="94"/>
      <c r="AE1171" s="94"/>
      <c r="AF1171" s="94" t="s">
        <v>802</v>
      </c>
      <c r="AG1171" s="24" t="str">
        <f t="shared" si="618"/>
        <v>TP</v>
      </c>
      <c r="AH1171" s="94">
        <v>5</v>
      </c>
      <c r="AI1171" s="94">
        <v>7</v>
      </c>
      <c r="AJ1171" s="94">
        <v>40</v>
      </c>
      <c r="AK1171" s="94">
        <v>11</v>
      </c>
      <c r="AL1171" s="94">
        <v>50</v>
      </c>
      <c r="AM1171" s="24">
        <f t="shared" si="609"/>
        <v>4.9999999999999982</v>
      </c>
      <c r="AN1171" s="97">
        <f t="shared" si="610"/>
        <v>0.31944444444444448</v>
      </c>
      <c r="AO1171" s="97">
        <f t="shared" si="611"/>
        <v>0.49305555555555552</v>
      </c>
      <c r="AP1171" s="24" t="str" cm="1">
        <f t="array" ref="AP1171">IF(W1171="","",IF(SUMPRODUCT((W1171=$W$6:$W$3326)*(AH1171=$AH$6:$AH$3326)*(AN1171=$AN$6:$AN$3326)*(AO1171=$AO$6:$AO$3326)*(ROW($W$6:$W$3326)&lt;&gt;ROW(W1171))*((R1171=0)*($R$6:$R$3326&gt;0)+(R1171&gt;0)*($R$6:$R$3326=0)))&gt;0,"SALONES UNIDOS",IF(SUMPRODUCT((W1171=$W$6:$W$3326)*(AH1171=$AH$6:$AH$3326)*((AN1171&lt;$AO$6:$AO$3326)*(AO1171&gt;$AN$6:$AN$3326))*(ROW($W$6:$W$3326)&lt;&gt;ROW(W1171)))&gt;0,"CRUZADO","Sin cruce")))</f>
        <v>Sin cruce</v>
      </c>
      <c r="AQ1171" s="97" t="str">
        <f t="shared" si="617"/>
        <v>IS7PRINCIPALA</v>
      </c>
      <c r="AR1171" s="97" t="str" cm="1">
        <f t="array" ref="AR1171">IF(AQ1171="","",IF(SUMPRODUCT((AQ1171=$AQ$6:$AQ$3326)*(AH1171=$AH$6:$AH$3326)*(AN1171=$AN$6:$AN$3326)*(AO1171=$AO$6:$AO$3326)*(ROW($AQ$6:$AQ$3326)&lt;&gt;ROW(AQ1171))*((R1171=0)*($R$6:$R$3326&gt;0)+(R1171&gt;0)*($R$6:$R$3326=0)))&gt;0,"SALONES UNIDOS",IF(SUMPRODUCT((AQ1171=$AQ$6:$AQ$3326)*(AH1171=$AH$6:$AH$3326)*((AN1171&lt;$AO$6:$AO$3326)*(AO1171&gt;$AN$6:$AN$3326))*(ROW($AQ$6:$AQ$3326)&lt;&gt;ROW(AQ1171)))&gt;0,"CRUZADO","Sin cruce")))</f>
        <v>Sin cruce</v>
      </c>
    </row>
    <row r="1172" spans="3:44" ht="15.6" hidden="1" customHeight="1" x14ac:dyDescent="0.2">
      <c r="C1172" s="132" t="s">
        <v>639</v>
      </c>
      <c r="D1172" s="94" t="s">
        <v>1279</v>
      </c>
      <c r="E1172" s="94">
        <v>20261</v>
      </c>
      <c r="F1172" s="12" t="s">
        <v>23</v>
      </c>
      <c r="G1172" s="12" t="s">
        <v>20</v>
      </c>
      <c r="H1172" s="12" t="s">
        <v>82</v>
      </c>
      <c r="I1172" s="12">
        <v>7</v>
      </c>
      <c r="J1172" s="12" t="s">
        <v>16</v>
      </c>
      <c r="K1172" s="95" t="s">
        <v>1333</v>
      </c>
      <c r="L1172" s="67" t="s">
        <v>691</v>
      </c>
      <c r="M1172" s="94" t="s">
        <v>643</v>
      </c>
      <c r="N1172" s="94" t="s">
        <v>644</v>
      </c>
      <c r="O1172" s="12" t="s">
        <v>521</v>
      </c>
      <c r="P1172" s="94">
        <v>2</v>
      </c>
      <c r="Q1172" s="94">
        <v>2</v>
      </c>
      <c r="R1172" s="112">
        <v>4</v>
      </c>
      <c r="S1172" s="94">
        <v>3</v>
      </c>
      <c r="T1172" s="155"/>
      <c r="U1172" s="156">
        <v>13</v>
      </c>
      <c r="V1172" s="24" t="str">
        <f>IF(W1172="","",IFERROR(INDEX(#REF!,MATCH(W1172,#REF!,0)),"NUEVO"))</f>
        <v>NUEVO</v>
      </c>
      <c r="W1172" s="80" t="s">
        <v>543</v>
      </c>
      <c r="X1172" s="49" t="s">
        <v>95</v>
      </c>
      <c r="Y1172" s="94" t="s">
        <v>646</v>
      </c>
      <c r="Z1172" s="94" t="s">
        <v>647</v>
      </c>
      <c r="AA1172" s="94"/>
      <c r="AB1172" s="94"/>
      <c r="AC1172" s="94"/>
      <c r="AD1172" s="94"/>
      <c r="AE1172" s="94"/>
      <c r="AF1172" s="94" t="s">
        <v>646</v>
      </c>
      <c r="AG1172" s="24" t="str">
        <f t="shared" si="618"/>
        <v>TP</v>
      </c>
      <c r="AH1172" s="94">
        <v>1</v>
      </c>
      <c r="AI1172" s="94">
        <v>18</v>
      </c>
      <c r="AJ1172" s="94">
        <v>30</v>
      </c>
      <c r="AK1172" s="94">
        <v>21</v>
      </c>
      <c r="AL1172" s="94">
        <v>50</v>
      </c>
      <c r="AM1172" s="24">
        <f t="shared" si="609"/>
        <v>3.9999999999999987</v>
      </c>
      <c r="AN1172" s="97">
        <f t="shared" si="610"/>
        <v>0.77083333333333337</v>
      </c>
      <c r="AO1172" s="97">
        <f t="shared" si="611"/>
        <v>0.90972222222222221</v>
      </c>
      <c r="AP1172" s="24" t="str" cm="1">
        <f t="array" ref="AP1172">IF(W1172="","",IF(SUMPRODUCT((W1172=$W$6:$W$3326)*(AH1172=$AH$6:$AH$3326)*(AN1172=$AN$6:$AN$3326)*(AO1172=$AO$6:$AO$3326)*(ROW($W$6:$W$3326)&lt;&gt;ROW(W1172))*((R1172=0)*($R$6:$R$3326&gt;0)+(R1172&gt;0)*($R$6:$R$3326=0)))&gt;0,"SALONES UNIDOS",IF(SUMPRODUCT((W1172=$W$6:$W$3326)*(AH1172=$AH$6:$AH$3326)*((AN1172&lt;$AO$6:$AO$3326)*(AO1172&gt;$AN$6:$AN$3326))*(ROW($W$6:$W$3326)&lt;&gt;ROW(W1172)))&gt;0,"CRUZADO","Sin cruce")))</f>
        <v>Sin cruce</v>
      </c>
      <c r="AQ1172" s="97" t="str">
        <f t="shared" si="617"/>
        <v>IS7PRINCIPALA</v>
      </c>
      <c r="AR1172" s="97" t="str" cm="1">
        <f t="array" ref="AR1172">IF(AQ1172="","",IF(SUMPRODUCT((AQ1172=$AQ$6:$AQ$3326)*(AH1172=$AH$6:$AH$3326)*(AN1172=$AN$6:$AN$3326)*(AO1172=$AO$6:$AO$3326)*(ROW($AQ$6:$AQ$3326)&lt;&gt;ROW(AQ1172))*((R1172=0)*($R$6:$R$3326&gt;0)+(R1172&gt;0)*($R$6:$R$3326=0)))&gt;0,"SALONES UNIDOS",IF(SUMPRODUCT((AQ1172=$AQ$6:$AQ$3326)*(AH1172=$AH$6:$AH$3326)*((AN1172&lt;$AO$6:$AO$3326)*(AO1172&gt;$AN$6:$AN$3326))*(ROW($AQ$6:$AQ$3326)&lt;&gt;ROW(AQ1172)))&gt;0,"CRUZADO","Sin cruce")))</f>
        <v>Sin cruce</v>
      </c>
    </row>
    <row r="1173" spans="3:44" ht="15.6" hidden="1" customHeight="1" x14ac:dyDescent="0.2">
      <c r="C1173" s="132" t="s">
        <v>639</v>
      </c>
      <c r="D1173" s="94" t="s">
        <v>1279</v>
      </c>
      <c r="E1173" s="94">
        <v>20261</v>
      </c>
      <c r="F1173" s="12" t="s">
        <v>23</v>
      </c>
      <c r="G1173" s="12" t="s">
        <v>20</v>
      </c>
      <c r="H1173" s="12" t="s">
        <v>82</v>
      </c>
      <c r="I1173" s="12">
        <v>7</v>
      </c>
      <c r="J1173" s="12" t="s">
        <v>16</v>
      </c>
      <c r="K1173" s="95" t="s">
        <v>1334</v>
      </c>
      <c r="L1173" s="67" t="s">
        <v>1335</v>
      </c>
      <c r="M1173" s="94" t="s">
        <v>643</v>
      </c>
      <c r="N1173" s="94" t="s">
        <v>644</v>
      </c>
      <c r="O1173" s="12" t="s">
        <v>521</v>
      </c>
      <c r="P1173" s="94">
        <v>3</v>
      </c>
      <c r="Q1173" s="94">
        <v>0</v>
      </c>
      <c r="R1173" s="112">
        <v>3</v>
      </c>
      <c r="S1173" s="94">
        <v>3</v>
      </c>
      <c r="T1173" s="152"/>
      <c r="U1173" s="151">
        <v>13</v>
      </c>
      <c r="V1173" s="24" t="str">
        <f>IF(W1173="","",IFERROR(INDEX(#REF!,MATCH(W1173,#REF!,0)),"NUEVO"))</f>
        <v>NUEVO</v>
      </c>
      <c r="W1173" s="96" t="s">
        <v>150</v>
      </c>
      <c r="X1173" s="49" t="s">
        <v>95</v>
      </c>
      <c r="Y1173" s="94" t="s">
        <v>646</v>
      </c>
      <c r="Z1173" s="94" t="s">
        <v>647</v>
      </c>
      <c r="AA1173" s="94"/>
      <c r="AB1173" s="94"/>
      <c r="AC1173" s="94"/>
      <c r="AD1173" s="94"/>
      <c r="AE1173" s="94"/>
      <c r="AF1173" s="94" t="s">
        <v>646</v>
      </c>
      <c r="AG1173" s="24" t="str">
        <f t="shared" si="618"/>
        <v>T</v>
      </c>
      <c r="AH1173" s="94">
        <v>2</v>
      </c>
      <c r="AI1173" s="94">
        <v>18</v>
      </c>
      <c r="AJ1173" s="94">
        <v>30</v>
      </c>
      <c r="AK1173" s="94">
        <v>21</v>
      </c>
      <c r="AL1173" s="94">
        <v>0</v>
      </c>
      <c r="AM1173" s="24">
        <f t="shared" si="609"/>
        <v>2.9999999999999987</v>
      </c>
      <c r="AN1173" s="97">
        <f t="shared" si="610"/>
        <v>0.77083333333333337</v>
      </c>
      <c r="AO1173" s="97">
        <f t="shared" si="611"/>
        <v>0.875</v>
      </c>
      <c r="AP1173" s="24" t="str" cm="1">
        <f t="array" ref="AP1173">IF(W1173="","",IF(SUMPRODUCT((W1173=$W$6:$W$3326)*(AH1173=$AH$6:$AH$3326)*(AN1173=$AN$6:$AN$3326)*(AO1173=$AO$6:$AO$3326)*(ROW($W$6:$W$3326)&lt;&gt;ROW(W1173))*((R1173=0)*($R$6:$R$3326&gt;0)+(R1173&gt;0)*($R$6:$R$3326=0)))&gt;0,"SALONES UNIDOS",IF(SUMPRODUCT((W1173=$W$6:$W$3326)*(AH1173=$AH$6:$AH$3326)*((AN1173&lt;$AO$6:$AO$3326)*(AO1173&gt;$AN$6:$AN$3326))*(ROW($W$6:$W$3326)&lt;&gt;ROW(W1173)))&gt;0,"CRUZADO","Sin cruce")))</f>
        <v>Sin cruce</v>
      </c>
      <c r="AQ1173" s="97" t="str">
        <f t="shared" si="617"/>
        <v>IS7PRINCIPALA</v>
      </c>
      <c r="AR1173" s="97" t="str" cm="1">
        <f t="array" ref="AR1173">IF(AQ1173="","",IF(SUMPRODUCT((AQ1173=$AQ$6:$AQ$3326)*(AH1173=$AH$6:$AH$3326)*(AN1173=$AN$6:$AN$3326)*(AO1173=$AO$6:$AO$3326)*(ROW($AQ$6:$AQ$3326)&lt;&gt;ROW(AQ1173))*((R1173=0)*($R$6:$R$3326&gt;0)+(R1173&gt;0)*($R$6:$R$3326=0)))&gt;0,"SALONES UNIDOS",IF(SUMPRODUCT((AQ1173=$AQ$6:$AQ$3326)*(AH1173=$AH$6:$AH$3326)*((AN1173&lt;$AO$6:$AO$3326)*(AO1173&gt;$AN$6:$AN$3326))*(ROW($AQ$6:$AQ$3326)&lt;&gt;ROW(AQ1173)))&gt;0,"CRUZADO","Sin cruce")))</f>
        <v>Sin cruce</v>
      </c>
    </row>
    <row r="1174" spans="3:44" ht="15.6" hidden="1" customHeight="1" x14ac:dyDescent="0.2">
      <c r="C1174" s="132" t="s">
        <v>639</v>
      </c>
      <c r="D1174" s="94" t="s">
        <v>1279</v>
      </c>
      <c r="E1174" s="94">
        <v>20261</v>
      </c>
      <c r="F1174" s="12" t="s">
        <v>23</v>
      </c>
      <c r="G1174" s="12" t="s">
        <v>20</v>
      </c>
      <c r="H1174" s="12" t="s">
        <v>82</v>
      </c>
      <c r="I1174" s="12">
        <v>7</v>
      </c>
      <c r="J1174" s="12" t="s">
        <v>16</v>
      </c>
      <c r="K1174" s="95" t="s">
        <v>1336</v>
      </c>
      <c r="L1174" s="67" t="s">
        <v>1337</v>
      </c>
      <c r="M1174" s="94" t="s">
        <v>658</v>
      </c>
      <c r="N1174" s="94" t="s">
        <v>644</v>
      </c>
      <c r="O1174" s="12" t="s">
        <v>512</v>
      </c>
      <c r="P1174" s="94">
        <v>2</v>
      </c>
      <c r="Q1174" s="94">
        <v>0</v>
      </c>
      <c r="R1174" s="112">
        <v>2</v>
      </c>
      <c r="S1174" s="94">
        <v>3</v>
      </c>
      <c r="T1174" s="153"/>
      <c r="U1174" s="154">
        <v>13</v>
      </c>
      <c r="V1174" s="24" t="str">
        <f>IF(W1174="","",IFERROR(INDEX(#REF!,MATCH(W1174,#REF!,0)),"NUEVO"))</f>
        <v>NUEVO</v>
      </c>
      <c r="W1174" s="96" t="s">
        <v>348</v>
      </c>
      <c r="X1174" s="49" t="s">
        <v>96</v>
      </c>
      <c r="Y1174" s="94" t="s">
        <v>646</v>
      </c>
      <c r="Z1174" s="94" t="s">
        <v>647</v>
      </c>
      <c r="AA1174" s="94" t="s">
        <v>16</v>
      </c>
      <c r="AB1174" s="94" t="s">
        <v>1092</v>
      </c>
      <c r="AC1174" s="94"/>
      <c r="AD1174" s="94"/>
      <c r="AE1174" s="94"/>
      <c r="AF1174" s="94" t="s">
        <v>646</v>
      </c>
      <c r="AG1174" s="24" t="str">
        <f>IF(AND(P1174&gt;0,Q1174&gt;0),"TP",IF(AND(P1174&gt;0,Q1174=0),"T","P"))</f>
        <v>T</v>
      </c>
      <c r="AH1174" s="94">
        <v>3</v>
      </c>
      <c r="AI1174" s="94">
        <v>20</v>
      </c>
      <c r="AJ1174" s="94">
        <v>10</v>
      </c>
      <c r="AK1174" s="94">
        <v>21</v>
      </c>
      <c r="AL1174" s="94">
        <v>50</v>
      </c>
      <c r="AM1174" s="24">
        <f>IF(R1174=0,0,IF(AI1174="",R1174,IF(X1174="HIBRIDO VIRTUAL",0,((((AK1174/24)+(AL1174/1440))-((AI1174/24)+(AJ1174/1440)))*1440/50))))</f>
        <v>1.9999999999999993</v>
      </c>
      <c r="AN1174" s="97">
        <f>AI1174/24+AJ1174/1440</f>
        <v>0.84027777777777779</v>
      </c>
      <c r="AO1174" s="97">
        <f>AK1174/24+AL1174/1440</f>
        <v>0.90972222222222221</v>
      </c>
      <c r="AP1174" s="24" t="str" cm="1">
        <f t="array" ref="AP1174">IF(W1174="","",IF(SUMPRODUCT((W1174=$W$6:$W$3326)*(AH1174=$AH$6:$AH$3326)*(AN1174=$AN$6:$AN$3326)*(AO1174=$AO$6:$AO$3326)*(ROW($W$6:$W$3326)&lt;&gt;ROW(W1174))*((R1174=0)*($R$6:$R$3326&gt;0)+(R1174&gt;0)*($R$6:$R$3326=0)))&gt;0,"SALONES UNIDOS",IF(SUMPRODUCT((W1174=$W$6:$W$3326)*(AH1174=$AH$6:$AH$3326)*((AN1174&lt;$AO$6:$AO$3326)*(AO1174&gt;$AN$6:$AN$3326))*(ROW($W$6:$W$3326)&lt;&gt;ROW(W1174)))&gt;0,"CRUZADO","Sin cruce")))</f>
        <v>Sin cruce</v>
      </c>
      <c r="AQ1174" s="97" t="str">
        <f>TRIM(CONCATENATE(H1174,I1174,F1174,J1174))</f>
        <v>IS7PRINCIPALA</v>
      </c>
      <c r="AR1174" s="97" t="str" cm="1">
        <f t="array" ref="AR1174">IF(AQ1174="","",IF(SUMPRODUCT((AQ1174=$AQ$6:$AQ$3326)*(AH1174=$AH$6:$AH$3326)*(AN1174=$AN$6:$AN$3326)*(AO1174=$AO$6:$AO$3326)*(ROW($AQ$6:$AQ$3326)&lt;&gt;ROW(AQ1174))*((R1174=0)*($R$6:$R$3326&gt;0)+(R1174&gt;0)*($R$6:$R$3326=0)))&gt;0,"SALONES UNIDOS",IF(SUMPRODUCT((AQ1174=$AQ$6:$AQ$3326)*(AH1174=$AH$6:$AH$3326)*((AN1174&lt;$AO$6:$AO$3326)*(AO1174&gt;$AN$6:$AN$3326))*(ROW($AQ$6:$AQ$3326)&lt;&gt;ROW(AQ1174)))&gt;0,"CRUZADO","Sin cruce")))</f>
        <v>Sin cruce</v>
      </c>
    </row>
    <row r="1175" spans="3:44" ht="15.6" hidden="1" customHeight="1" x14ac:dyDescent="0.2">
      <c r="C1175" s="132" t="s">
        <v>639</v>
      </c>
      <c r="D1175" s="94" t="s">
        <v>1279</v>
      </c>
      <c r="E1175" s="94">
        <v>20261</v>
      </c>
      <c r="F1175" s="12" t="s">
        <v>23</v>
      </c>
      <c r="G1175" s="12" t="s">
        <v>20</v>
      </c>
      <c r="H1175" s="12" t="s">
        <v>82</v>
      </c>
      <c r="I1175" s="12">
        <v>7</v>
      </c>
      <c r="J1175" s="12" t="s">
        <v>16</v>
      </c>
      <c r="K1175" s="95" t="s">
        <v>1336</v>
      </c>
      <c r="L1175" s="67" t="s">
        <v>1337</v>
      </c>
      <c r="M1175" s="94" t="s">
        <v>658</v>
      </c>
      <c r="N1175" s="94" t="s">
        <v>644</v>
      </c>
      <c r="O1175" s="12" t="s">
        <v>512</v>
      </c>
      <c r="P1175" s="94">
        <v>0</v>
      </c>
      <c r="Q1175" s="94">
        <v>2</v>
      </c>
      <c r="R1175" s="112">
        <v>2</v>
      </c>
      <c r="S1175" s="94">
        <v>3</v>
      </c>
      <c r="T1175" s="153"/>
      <c r="U1175" s="154">
        <v>13</v>
      </c>
      <c r="V1175" s="24" t="str">
        <f>IF(W1175="","",IFERROR(INDEX(#REF!,MATCH(W1175,#REF!,0)),"NUEVO"))</f>
        <v>NUEVO</v>
      </c>
      <c r="W1175" s="96" t="s">
        <v>348</v>
      </c>
      <c r="X1175" s="49" t="s">
        <v>96</v>
      </c>
      <c r="Y1175" s="94" t="s">
        <v>646</v>
      </c>
      <c r="Z1175" s="94" t="s">
        <v>647</v>
      </c>
      <c r="AA1175" s="94"/>
      <c r="AB1175" s="94"/>
      <c r="AC1175" s="94"/>
      <c r="AD1175" s="94" t="s">
        <v>1338</v>
      </c>
      <c r="AE1175" s="94"/>
      <c r="AF1175" s="94" t="s">
        <v>646</v>
      </c>
      <c r="AG1175" s="24" t="str">
        <f t="shared" si="618"/>
        <v>P</v>
      </c>
      <c r="AH1175" s="94">
        <v>3</v>
      </c>
      <c r="AI1175" s="94">
        <v>21</v>
      </c>
      <c r="AJ1175" s="94">
        <v>50</v>
      </c>
      <c r="AK1175" s="94">
        <v>23</v>
      </c>
      <c r="AL1175" s="94">
        <v>30</v>
      </c>
      <c r="AM1175" s="24">
        <f t="shared" si="609"/>
        <v>2.0000000000000027</v>
      </c>
      <c r="AN1175" s="97">
        <f t="shared" si="610"/>
        <v>0.90972222222222221</v>
      </c>
      <c r="AO1175" s="97">
        <f t="shared" si="611"/>
        <v>0.97916666666666674</v>
      </c>
      <c r="AP1175" s="24" t="str" cm="1">
        <f t="array" ref="AP1175">IF(W1175="","",IF(SUMPRODUCT((W1175=$W$6:$W$3326)*(AH1175=$AH$6:$AH$3326)*(AN1175=$AN$6:$AN$3326)*(AO1175=$AO$6:$AO$3326)*(ROW($W$6:$W$3326)&lt;&gt;ROW(W1175))*((R1175=0)*($R$6:$R$3326&gt;0)+(R1175&gt;0)*($R$6:$R$3326=0)))&gt;0,"SALONES UNIDOS",IF(SUMPRODUCT((W1175=$W$6:$W$3326)*(AH1175=$AH$6:$AH$3326)*((AN1175&lt;$AO$6:$AO$3326)*(AO1175&gt;$AN$6:$AN$3326))*(ROW($W$6:$W$3326)&lt;&gt;ROW(W1175)))&gt;0,"CRUZADO","Sin cruce")))</f>
        <v>Sin cruce</v>
      </c>
      <c r="AQ1175" s="97" t="str">
        <f t="shared" si="617"/>
        <v>IS7PRINCIPALA</v>
      </c>
      <c r="AR1175" s="97" t="str" cm="1">
        <f t="array" ref="AR1175">IF(AQ1175="","",IF(SUMPRODUCT((AQ1175=$AQ$6:$AQ$3326)*(AH1175=$AH$6:$AH$3326)*(AN1175=$AN$6:$AN$3326)*(AO1175=$AO$6:$AO$3326)*(ROW($AQ$6:$AQ$3326)&lt;&gt;ROW(AQ1175))*((R1175=0)*($R$6:$R$3326&gt;0)+(R1175&gt;0)*($R$6:$R$3326=0)))&gt;0,"SALONES UNIDOS",IF(SUMPRODUCT((AQ1175=$AQ$6:$AQ$3326)*(AH1175=$AH$6:$AH$3326)*((AN1175&lt;$AO$6:$AO$3326)*(AO1175&gt;$AN$6:$AN$3326))*(ROW($AQ$6:$AQ$3326)&lt;&gt;ROW(AQ1175)))&gt;0,"CRUZADO","Sin cruce")))</f>
        <v>Sin cruce</v>
      </c>
    </row>
    <row r="1176" spans="3:44" ht="15.6" hidden="1" customHeight="1" x14ac:dyDescent="0.2">
      <c r="C1176" s="132" t="s">
        <v>639</v>
      </c>
      <c r="D1176" s="94" t="s">
        <v>1279</v>
      </c>
      <c r="E1176" s="94">
        <v>20261</v>
      </c>
      <c r="F1176" s="12" t="s">
        <v>23</v>
      </c>
      <c r="G1176" s="12" t="s">
        <v>20</v>
      </c>
      <c r="H1176" s="12" t="s">
        <v>82</v>
      </c>
      <c r="I1176" s="12">
        <v>7</v>
      </c>
      <c r="J1176" s="12" t="s">
        <v>16</v>
      </c>
      <c r="K1176" s="95" t="s">
        <v>1339</v>
      </c>
      <c r="L1176" s="67" t="s">
        <v>1340</v>
      </c>
      <c r="M1176" s="94" t="s">
        <v>643</v>
      </c>
      <c r="N1176" s="94" t="s">
        <v>644</v>
      </c>
      <c r="O1176" s="12" t="s">
        <v>512</v>
      </c>
      <c r="P1176" s="94">
        <v>2</v>
      </c>
      <c r="Q1176" s="94">
        <v>0</v>
      </c>
      <c r="R1176" s="112">
        <v>2</v>
      </c>
      <c r="S1176" s="94">
        <v>5</v>
      </c>
      <c r="T1176" s="153"/>
      <c r="U1176" s="154">
        <v>13</v>
      </c>
      <c r="V1176" s="24" t="str">
        <f>IF(W1176="","",IFERROR(INDEX(#REF!,MATCH(W1176,#REF!,0)),"NUEVO"))</f>
        <v>NUEVO</v>
      </c>
      <c r="W1176" s="49" t="s">
        <v>595</v>
      </c>
      <c r="X1176" s="49" t="s">
        <v>96</v>
      </c>
      <c r="Y1176" s="94" t="s">
        <v>802</v>
      </c>
      <c r="Z1176" s="94" t="s">
        <v>647</v>
      </c>
      <c r="AA1176" s="94" t="s">
        <v>16</v>
      </c>
      <c r="AB1176" s="94" t="s">
        <v>1092</v>
      </c>
      <c r="AC1176" s="94"/>
      <c r="AD1176" s="94"/>
      <c r="AE1176" s="94"/>
      <c r="AF1176" s="94" t="s">
        <v>802</v>
      </c>
      <c r="AG1176" s="24" t="str">
        <f t="shared" si="618"/>
        <v>T</v>
      </c>
      <c r="AH1176" s="94">
        <v>3</v>
      </c>
      <c r="AI1176" s="94">
        <v>8</v>
      </c>
      <c r="AJ1176" s="94">
        <v>30</v>
      </c>
      <c r="AK1176" s="94">
        <v>10</v>
      </c>
      <c r="AL1176" s="94">
        <v>10</v>
      </c>
      <c r="AM1176" s="24">
        <f t="shared" si="609"/>
        <v>2.0000000000000009</v>
      </c>
      <c r="AN1176" s="97">
        <f t="shared" si="610"/>
        <v>0.35416666666666663</v>
      </c>
      <c r="AO1176" s="97">
        <f t="shared" si="611"/>
        <v>0.4236111111111111</v>
      </c>
      <c r="AP1176" s="24" t="str" cm="1">
        <f t="array" ref="AP1176">IF(W1176="","",IF(SUMPRODUCT((W1176=$W$6:$W$3326)*(AH1176=$AH$6:$AH$3326)*(AN1176=$AN$6:$AN$3326)*(AO1176=$AO$6:$AO$3326)*(ROW($W$6:$W$3326)&lt;&gt;ROW(W1176))*((R1176=0)*($R$6:$R$3326&gt;0)+(R1176&gt;0)*($R$6:$R$3326=0)))&gt;0,"SALONES UNIDOS",IF(SUMPRODUCT((W1176=$W$6:$W$3326)*(AH1176=$AH$6:$AH$3326)*((AN1176&lt;$AO$6:$AO$3326)*(AO1176&gt;$AN$6:$AN$3326))*(ROW($W$6:$W$3326)&lt;&gt;ROW(W1176)))&gt;0,"CRUZADO","Sin cruce")))</f>
        <v>Sin cruce</v>
      </c>
      <c r="AQ1176" s="97" t="str">
        <f t="shared" si="617"/>
        <v>IS7PRINCIPALA</v>
      </c>
      <c r="AR1176" s="97" t="str" cm="1">
        <f t="array" ref="AR1176">IF(AQ1176="","",IF(SUMPRODUCT((AQ1176=$AQ$6:$AQ$3326)*(AH1176=$AH$6:$AH$3326)*(AN1176=$AN$6:$AN$3326)*(AO1176=$AO$6:$AO$3326)*(ROW($AQ$6:$AQ$3326)&lt;&gt;ROW(AQ1176))*((R1176=0)*($R$6:$R$3326&gt;0)+(R1176&gt;0)*($R$6:$R$3326=0)))&gt;0,"SALONES UNIDOS",IF(SUMPRODUCT((AQ1176=$AQ$6:$AQ$3326)*(AH1176=$AH$6:$AH$3326)*((AN1176&lt;$AO$6:$AO$3326)*(AO1176&gt;$AN$6:$AN$3326))*(ROW($AQ$6:$AQ$3326)&lt;&gt;ROW(AQ1176)))&gt;0,"CRUZADO","Sin cruce")))</f>
        <v>Sin cruce</v>
      </c>
    </row>
    <row r="1177" spans="3:44" ht="15.6" hidden="1" customHeight="1" x14ac:dyDescent="0.2">
      <c r="C1177" s="132" t="s">
        <v>639</v>
      </c>
      <c r="D1177" s="94" t="s">
        <v>1279</v>
      </c>
      <c r="E1177" s="94">
        <v>20261</v>
      </c>
      <c r="F1177" s="12" t="s">
        <v>23</v>
      </c>
      <c r="G1177" s="12" t="s">
        <v>20</v>
      </c>
      <c r="H1177" s="12" t="s">
        <v>82</v>
      </c>
      <c r="I1177" s="12">
        <v>7</v>
      </c>
      <c r="J1177" s="12" t="s">
        <v>16</v>
      </c>
      <c r="K1177" s="95" t="s">
        <v>1339</v>
      </c>
      <c r="L1177" s="67" t="s">
        <v>1340</v>
      </c>
      <c r="M1177" s="94" t="s">
        <v>643</v>
      </c>
      <c r="N1177" s="94" t="s">
        <v>644</v>
      </c>
      <c r="O1177" s="12" t="s">
        <v>512</v>
      </c>
      <c r="P1177" s="94">
        <v>0</v>
      </c>
      <c r="Q1177" s="94">
        <v>2</v>
      </c>
      <c r="R1177" s="112">
        <v>2</v>
      </c>
      <c r="S1177" s="94">
        <v>5</v>
      </c>
      <c r="T1177" s="153"/>
      <c r="U1177" s="154">
        <v>13</v>
      </c>
      <c r="V1177" s="24" t="str">
        <f>IF(W1177="","",IFERROR(INDEX(#REF!,MATCH(W1177,#REF!,0)),"NUEVO"))</f>
        <v>NUEVO</v>
      </c>
      <c r="W1177" s="49" t="s">
        <v>595</v>
      </c>
      <c r="X1177" s="49" t="s">
        <v>96</v>
      </c>
      <c r="Y1177" s="94" t="s">
        <v>802</v>
      </c>
      <c r="Z1177" s="94" t="s">
        <v>647</v>
      </c>
      <c r="AA1177" s="94"/>
      <c r="AB1177" s="94"/>
      <c r="AC1177" s="94"/>
      <c r="AD1177" s="94" t="s">
        <v>1341</v>
      </c>
      <c r="AE1177" s="94"/>
      <c r="AF1177" s="94" t="s">
        <v>802</v>
      </c>
      <c r="AG1177" s="24" t="str">
        <f>IF(AND(P1177&gt;0,Q1177&gt;0),"TP",IF(AND(P1177&gt;0,Q1177=0),"T","P"))</f>
        <v>P</v>
      </c>
      <c r="AH1177" s="94">
        <v>3</v>
      </c>
      <c r="AI1177" s="94">
        <v>10</v>
      </c>
      <c r="AJ1177" s="94">
        <v>10</v>
      </c>
      <c r="AK1177" s="94">
        <v>11</v>
      </c>
      <c r="AL1177" s="94">
        <v>50</v>
      </c>
      <c r="AM1177" s="24">
        <f>IF(R1177=0,0,IF(AI1177="",R1177,IF(X1177="HIBRIDO VIRTUAL",0,((((AK1177/24)+(AL1177/1440))-((AI1177/24)+(AJ1177/1440)))*1440/50))))</f>
        <v>1.9999999999999993</v>
      </c>
      <c r="AN1177" s="97">
        <f>AI1177/24+AJ1177/1440</f>
        <v>0.4236111111111111</v>
      </c>
      <c r="AO1177" s="97">
        <f>AK1177/24+AL1177/1440</f>
        <v>0.49305555555555552</v>
      </c>
      <c r="AP1177" s="24" t="str" cm="1">
        <f t="array" ref="AP1177">IF(W1177="","",IF(SUMPRODUCT((W1177=$W$6:$W$3326)*(AH1177=$AH$6:$AH$3326)*(AN1177=$AN$6:$AN$3326)*(AO1177=$AO$6:$AO$3326)*(ROW($W$6:$W$3326)&lt;&gt;ROW(W1177))*((R1177=0)*($R$6:$R$3326&gt;0)+(R1177&gt;0)*($R$6:$R$3326=0)))&gt;0,"SALONES UNIDOS",IF(SUMPRODUCT((W1177=$W$6:$W$3326)*(AH1177=$AH$6:$AH$3326)*((AN1177&lt;$AO$6:$AO$3326)*(AO1177&gt;$AN$6:$AN$3326))*(ROW($W$6:$W$3326)&lt;&gt;ROW(W1177)))&gt;0,"CRUZADO","Sin cruce")))</f>
        <v>Sin cruce</v>
      </c>
      <c r="AQ1177" s="97" t="str">
        <f>TRIM(CONCATENATE(H1177,I1177,F1177,J1177))</f>
        <v>IS7PRINCIPALA</v>
      </c>
      <c r="AR1177" s="97" t="str" cm="1">
        <f t="array" ref="AR1177">IF(AQ1177="","",IF(SUMPRODUCT((AQ1177=$AQ$6:$AQ$3326)*(AH1177=$AH$6:$AH$3326)*(AN1177=$AN$6:$AN$3326)*(AO1177=$AO$6:$AO$3326)*(ROW($AQ$6:$AQ$3326)&lt;&gt;ROW(AQ1177))*((R1177=0)*($R$6:$R$3326&gt;0)+(R1177&gt;0)*($R$6:$R$3326=0)))&gt;0,"SALONES UNIDOS",IF(SUMPRODUCT((AQ1177=$AQ$6:$AQ$3326)*(AH1177=$AH$6:$AH$3326)*((AN1177&lt;$AO$6:$AO$3326)*(AO1177&gt;$AN$6:$AN$3326))*(ROW($AQ$6:$AQ$3326)&lt;&gt;ROW(AQ1177)))&gt;0,"CRUZADO","Sin cruce")))</f>
        <v>Sin cruce</v>
      </c>
    </row>
    <row r="1178" spans="3:44" ht="15.6" hidden="1" customHeight="1" x14ac:dyDescent="0.2">
      <c r="C1178" s="132" t="s">
        <v>639</v>
      </c>
      <c r="D1178" s="94" t="s">
        <v>1279</v>
      </c>
      <c r="E1178" s="94">
        <v>20261</v>
      </c>
      <c r="F1178" s="12" t="s">
        <v>23</v>
      </c>
      <c r="G1178" s="12" t="s">
        <v>20</v>
      </c>
      <c r="H1178" s="12" t="s">
        <v>82</v>
      </c>
      <c r="I1178" s="12">
        <v>7</v>
      </c>
      <c r="J1178" s="12" t="s">
        <v>16</v>
      </c>
      <c r="K1178" s="95" t="s">
        <v>1339</v>
      </c>
      <c r="L1178" s="67" t="s">
        <v>1340</v>
      </c>
      <c r="M1178" s="94" t="s">
        <v>643</v>
      </c>
      <c r="N1178" s="94" t="s">
        <v>644</v>
      </c>
      <c r="O1178" s="12" t="s">
        <v>512</v>
      </c>
      <c r="P1178" s="94">
        <v>0</v>
      </c>
      <c r="Q1178" s="94">
        <v>4</v>
      </c>
      <c r="R1178" s="112">
        <v>4</v>
      </c>
      <c r="S1178" s="94">
        <v>5</v>
      </c>
      <c r="T1178" s="153"/>
      <c r="U1178" s="154">
        <v>13</v>
      </c>
      <c r="V1178" s="24" t="str">
        <f>IF(W1178="","",IFERROR(INDEX(#REF!,MATCH(W1178,#REF!,0)),"NUEVO"))</f>
        <v>NUEVO</v>
      </c>
      <c r="W1178" s="49" t="s">
        <v>595</v>
      </c>
      <c r="X1178" s="49" t="s">
        <v>96</v>
      </c>
      <c r="Y1178" s="94" t="s">
        <v>802</v>
      </c>
      <c r="Z1178" s="94" t="s">
        <v>647</v>
      </c>
      <c r="AA1178" s="94"/>
      <c r="AB1178" s="94"/>
      <c r="AC1178" s="94"/>
      <c r="AD1178" s="94" t="s">
        <v>1341</v>
      </c>
      <c r="AE1178" s="94"/>
      <c r="AF1178" s="94" t="s">
        <v>802</v>
      </c>
      <c r="AG1178" s="24" t="str">
        <f t="shared" si="618"/>
        <v>P</v>
      </c>
      <c r="AH1178" s="94">
        <v>3</v>
      </c>
      <c r="AI1178" s="94">
        <v>12</v>
      </c>
      <c r="AJ1178" s="94">
        <v>40</v>
      </c>
      <c r="AK1178" s="94">
        <v>16</v>
      </c>
      <c r="AL1178" s="94">
        <v>0</v>
      </c>
      <c r="AM1178" s="24">
        <f t="shared" si="609"/>
        <v>3.9999999999999987</v>
      </c>
      <c r="AN1178" s="97">
        <f t="shared" si="610"/>
        <v>0.52777777777777779</v>
      </c>
      <c r="AO1178" s="97">
        <f t="shared" si="611"/>
        <v>0.66666666666666663</v>
      </c>
      <c r="AP1178" s="24" t="str" cm="1">
        <f t="array" ref="AP1178">IF(W1178="","",IF(SUMPRODUCT((W1178=$W$6:$W$3326)*(AH1178=$AH$6:$AH$3326)*(AN1178=$AN$6:$AN$3326)*(AO1178=$AO$6:$AO$3326)*(ROW($W$6:$W$3326)&lt;&gt;ROW(W1178))*((R1178=0)*($R$6:$R$3326&gt;0)+(R1178&gt;0)*($R$6:$R$3326=0)))&gt;0,"SALONES UNIDOS",IF(SUMPRODUCT((W1178=$W$6:$W$3326)*(AH1178=$AH$6:$AH$3326)*((AN1178&lt;$AO$6:$AO$3326)*(AO1178&gt;$AN$6:$AN$3326))*(ROW($W$6:$W$3326)&lt;&gt;ROW(W1178)))&gt;0,"CRUZADO","Sin cruce")))</f>
        <v>Sin cruce</v>
      </c>
      <c r="AQ1178" s="97" t="str">
        <f t="shared" si="617"/>
        <v>IS7PRINCIPALA</v>
      </c>
      <c r="AR1178" s="97" t="str" cm="1">
        <f t="array" ref="AR1178">IF(AQ1178="","",IF(SUMPRODUCT((AQ1178=$AQ$6:$AQ$3326)*(AH1178=$AH$6:$AH$3326)*(AN1178=$AN$6:$AN$3326)*(AO1178=$AO$6:$AO$3326)*(ROW($AQ$6:$AQ$3326)&lt;&gt;ROW(AQ1178))*((R1178=0)*($R$6:$R$3326&gt;0)+(R1178&gt;0)*($R$6:$R$3326=0)))&gt;0,"SALONES UNIDOS",IF(SUMPRODUCT((AQ1178=$AQ$6:$AQ$3326)*(AH1178=$AH$6:$AH$3326)*((AN1178&lt;$AO$6:$AO$3326)*(AO1178&gt;$AN$6:$AN$3326))*(ROW($AQ$6:$AQ$3326)&lt;&gt;ROW(AQ1178)))&gt;0,"CRUZADO","Sin cruce")))</f>
        <v>Sin cruce</v>
      </c>
    </row>
    <row r="1179" spans="3:44" ht="15.6" hidden="1" customHeight="1" x14ac:dyDescent="0.2">
      <c r="C1179" s="132" t="s">
        <v>639</v>
      </c>
      <c r="D1179" s="94" t="s">
        <v>1279</v>
      </c>
      <c r="E1179" s="94">
        <v>20261</v>
      </c>
      <c r="F1179" s="12" t="s">
        <v>23</v>
      </c>
      <c r="G1179" s="12" t="s">
        <v>20</v>
      </c>
      <c r="H1179" s="12" t="s">
        <v>82</v>
      </c>
      <c r="I1179" s="12">
        <v>7</v>
      </c>
      <c r="J1179" s="12" t="s">
        <v>16</v>
      </c>
      <c r="K1179" s="95" t="s">
        <v>1342</v>
      </c>
      <c r="L1179" s="67" t="s">
        <v>841</v>
      </c>
      <c r="M1179" s="94" t="s">
        <v>658</v>
      </c>
      <c r="N1179" s="94" t="s">
        <v>644</v>
      </c>
      <c r="O1179" s="12" t="s">
        <v>521</v>
      </c>
      <c r="P1179" s="94">
        <v>3</v>
      </c>
      <c r="Q1179" s="94">
        <v>0</v>
      </c>
      <c r="R1179" s="112">
        <v>3</v>
      </c>
      <c r="S1179" s="94">
        <v>3</v>
      </c>
      <c r="T1179" s="153"/>
      <c r="U1179" s="154">
        <v>13</v>
      </c>
      <c r="V1179" s="24" t="str">
        <f>IF(W1179="","",IFERROR(INDEX(#REF!,MATCH(W1179,#REF!,0)),"NUEVO"))</f>
        <v>NUEVO</v>
      </c>
      <c r="W1179" s="96" t="s">
        <v>109</v>
      </c>
      <c r="X1179" s="49" t="s">
        <v>95</v>
      </c>
      <c r="Y1179" s="94" t="s">
        <v>802</v>
      </c>
      <c r="Z1179" s="94" t="s">
        <v>647</v>
      </c>
      <c r="AA1179" s="94"/>
      <c r="AB1179" s="94"/>
      <c r="AC1179" s="94"/>
      <c r="AD1179" s="94"/>
      <c r="AE1179" s="94"/>
      <c r="AF1179" s="94" t="s">
        <v>802</v>
      </c>
      <c r="AG1179" s="24" t="str">
        <f t="shared" si="618"/>
        <v>T</v>
      </c>
      <c r="AH1179" s="94">
        <v>6</v>
      </c>
      <c r="AI1179" s="94">
        <v>7</v>
      </c>
      <c r="AJ1179" s="94">
        <v>40</v>
      </c>
      <c r="AK1179" s="94">
        <v>10</v>
      </c>
      <c r="AL1179" s="94">
        <v>10</v>
      </c>
      <c r="AM1179" s="24">
        <f t="shared" ref="AM1179:AM1241" si="619">IF(R1179=0,0,IF(AI1179="",R1179,IF(X1179="HIBRIDO VIRTUAL",0,((((AK1179/24)+(AL1179/1440))-((AI1179/24)+(AJ1179/1440)))*1440/50))))</f>
        <v>2.9999999999999987</v>
      </c>
      <c r="AN1179" s="97">
        <f t="shared" ref="AN1179:AN1241" si="620">AI1179/24+AJ1179/1440</f>
        <v>0.31944444444444448</v>
      </c>
      <c r="AO1179" s="97">
        <f t="shared" ref="AO1179:AO1241" si="621">AK1179/24+AL1179/1440</f>
        <v>0.4236111111111111</v>
      </c>
      <c r="AP1179" s="24" t="str" cm="1">
        <f t="array" ref="AP1179">IF(W1179="","",IF(SUMPRODUCT((W1179=$W$6:$W$3326)*(AH1179=$AH$6:$AH$3326)*(AN1179=$AN$6:$AN$3326)*(AO1179=$AO$6:$AO$3326)*(ROW($W$6:$W$3326)&lt;&gt;ROW(W1179))*((R1179=0)*($R$6:$R$3326&gt;0)+(R1179&gt;0)*($R$6:$R$3326=0)))&gt;0,"SALONES UNIDOS",IF(SUMPRODUCT((W1179=$W$6:$W$3326)*(AH1179=$AH$6:$AH$3326)*((AN1179&lt;$AO$6:$AO$3326)*(AO1179&gt;$AN$6:$AN$3326))*(ROW($W$6:$W$3326)&lt;&gt;ROW(W1179)))&gt;0,"CRUZADO","Sin cruce")))</f>
        <v>Sin cruce</v>
      </c>
      <c r="AQ1179" s="97" t="str">
        <f t="shared" si="617"/>
        <v>IS7PRINCIPALA</v>
      </c>
      <c r="AR1179" s="97" t="str" cm="1">
        <f t="array" ref="AR1179">IF(AQ1179="","",IF(SUMPRODUCT((AQ1179=$AQ$6:$AQ$3326)*(AH1179=$AH$6:$AH$3326)*(AN1179=$AN$6:$AN$3326)*(AO1179=$AO$6:$AO$3326)*(ROW($AQ$6:$AQ$3326)&lt;&gt;ROW(AQ1179))*((R1179=0)*($R$6:$R$3326&gt;0)+(R1179&gt;0)*($R$6:$R$3326=0)))&gt;0,"SALONES UNIDOS",IF(SUMPRODUCT((AQ1179=$AQ$6:$AQ$3326)*(AH1179=$AH$6:$AH$3326)*((AN1179&lt;$AO$6:$AO$3326)*(AO1179&gt;$AN$6:$AN$3326))*(ROW($AQ$6:$AQ$3326)&lt;&gt;ROW(AQ1179)))&gt;0,"CRUZADO","Sin cruce")))</f>
        <v>Sin cruce</v>
      </c>
    </row>
    <row r="1180" spans="3:44" ht="15.6" hidden="1" customHeight="1" x14ac:dyDescent="0.2">
      <c r="C1180" s="132" t="s">
        <v>639</v>
      </c>
      <c r="D1180" s="94" t="s">
        <v>1279</v>
      </c>
      <c r="E1180" s="94">
        <v>20261</v>
      </c>
      <c r="F1180" s="12" t="s">
        <v>23</v>
      </c>
      <c r="G1180" s="12" t="s">
        <v>20</v>
      </c>
      <c r="H1180" s="12" t="s">
        <v>82</v>
      </c>
      <c r="I1180" s="12">
        <v>7</v>
      </c>
      <c r="J1180" s="12" t="s">
        <v>26</v>
      </c>
      <c r="K1180" s="95" t="s">
        <v>1331</v>
      </c>
      <c r="L1180" s="67" t="s">
        <v>1332</v>
      </c>
      <c r="M1180" s="94" t="s">
        <v>658</v>
      </c>
      <c r="N1180" s="94" t="s">
        <v>644</v>
      </c>
      <c r="O1180" s="12" t="s">
        <v>521</v>
      </c>
      <c r="P1180" s="94">
        <v>3</v>
      </c>
      <c r="Q1180" s="94">
        <v>2</v>
      </c>
      <c r="R1180" s="112">
        <v>5</v>
      </c>
      <c r="S1180" s="94">
        <v>4</v>
      </c>
      <c r="T1180" s="153"/>
      <c r="U1180" s="154">
        <v>15</v>
      </c>
      <c r="V1180" s="24" t="str">
        <f>IF(W1180="","",IFERROR(INDEX(#REF!,MATCH(W1180,#REF!,0)),"NUEVO"))</f>
        <v>NUEVO</v>
      </c>
      <c r="W1180" s="96" t="s">
        <v>303</v>
      </c>
      <c r="X1180" s="49" t="s">
        <v>95</v>
      </c>
      <c r="Y1180" s="94" t="s">
        <v>700</v>
      </c>
      <c r="Z1180" s="94" t="s">
        <v>647</v>
      </c>
      <c r="AA1180" s="94"/>
      <c r="AB1180" s="94"/>
      <c r="AC1180" s="94"/>
      <c r="AD1180" s="94"/>
      <c r="AE1180" s="94"/>
      <c r="AF1180" s="94" t="s">
        <v>700</v>
      </c>
      <c r="AG1180" s="24" t="str">
        <f t="shared" si="618"/>
        <v>TP</v>
      </c>
      <c r="AH1180" s="94">
        <v>1</v>
      </c>
      <c r="AI1180" s="94">
        <v>16</v>
      </c>
      <c r="AJ1180" s="94">
        <v>50</v>
      </c>
      <c r="AK1180" s="94">
        <v>21</v>
      </c>
      <c r="AL1180" s="94">
        <v>0</v>
      </c>
      <c r="AM1180" s="24">
        <f t="shared" si="619"/>
        <v>5.0000000000000009</v>
      </c>
      <c r="AN1180" s="97">
        <f t="shared" si="620"/>
        <v>0.70138888888888884</v>
      </c>
      <c r="AO1180" s="97">
        <f t="shared" si="621"/>
        <v>0.875</v>
      </c>
      <c r="AP1180" s="24" t="str" cm="1">
        <f t="array" ref="AP1180">IF(W1180="","",IF(SUMPRODUCT((W1180=$W$6:$W$3326)*(AH1180=$AH$6:$AH$3326)*(AN1180=$AN$6:$AN$3326)*(AO1180=$AO$6:$AO$3326)*(ROW($W$6:$W$3326)&lt;&gt;ROW(W1180))*((R1180=0)*($R$6:$R$3326&gt;0)+(R1180&gt;0)*($R$6:$R$3326=0)))&gt;0,"SALONES UNIDOS",IF(SUMPRODUCT((W1180=$W$6:$W$3326)*(AH1180=$AH$6:$AH$3326)*((AN1180&lt;$AO$6:$AO$3326)*(AO1180&gt;$AN$6:$AN$3326))*(ROW($W$6:$W$3326)&lt;&gt;ROW(W1180)))&gt;0,"CRUZADO","Sin cruce")))</f>
        <v>Sin cruce</v>
      </c>
      <c r="AQ1180" s="97" t="str">
        <f t="shared" si="617"/>
        <v>IS7PRINCIPALB</v>
      </c>
      <c r="AR1180" s="97" t="str" cm="1">
        <f t="array" ref="AR1180">IF(AQ1180="","",IF(SUMPRODUCT((AQ1180=$AQ$6:$AQ$3326)*(AH1180=$AH$6:$AH$3326)*(AN1180=$AN$6:$AN$3326)*(AO1180=$AO$6:$AO$3326)*(ROW($AQ$6:$AQ$3326)&lt;&gt;ROW(AQ1180))*((R1180=0)*($R$6:$R$3326&gt;0)+(R1180&gt;0)*($R$6:$R$3326=0)))&gt;0,"SALONES UNIDOS",IF(SUMPRODUCT((AQ1180=$AQ$6:$AQ$3326)*(AH1180=$AH$6:$AH$3326)*((AN1180&lt;$AO$6:$AO$3326)*(AO1180&gt;$AN$6:$AN$3326))*(ROW($AQ$6:$AQ$3326)&lt;&gt;ROW(AQ1180)))&gt;0,"CRUZADO","Sin cruce")))</f>
        <v>Sin cruce</v>
      </c>
    </row>
    <row r="1181" spans="3:44" ht="15.6" hidden="1" customHeight="1" x14ac:dyDescent="0.2">
      <c r="C1181" s="132" t="s">
        <v>639</v>
      </c>
      <c r="D1181" s="94" t="s">
        <v>1279</v>
      </c>
      <c r="E1181" s="94">
        <v>20261</v>
      </c>
      <c r="F1181" s="12" t="s">
        <v>23</v>
      </c>
      <c r="G1181" s="12" t="s">
        <v>20</v>
      </c>
      <c r="H1181" s="12" t="s">
        <v>82</v>
      </c>
      <c r="I1181" s="12">
        <v>7</v>
      </c>
      <c r="J1181" s="12" t="s">
        <v>26</v>
      </c>
      <c r="K1181" s="95" t="s">
        <v>1333</v>
      </c>
      <c r="L1181" s="67" t="s">
        <v>691</v>
      </c>
      <c r="M1181" s="94" t="s">
        <v>643</v>
      </c>
      <c r="N1181" s="94" t="s">
        <v>644</v>
      </c>
      <c r="O1181" s="12" t="s">
        <v>521</v>
      </c>
      <c r="P1181" s="94">
        <v>2</v>
      </c>
      <c r="Q1181" s="94">
        <v>2</v>
      </c>
      <c r="R1181" s="112">
        <v>4</v>
      </c>
      <c r="S1181" s="94">
        <v>3</v>
      </c>
      <c r="T1181" s="153"/>
      <c r="U1181" s="154">
        <v>15</v>
      </c>
      <c r="V1181" s="24" t="str">
        <f>IF(W1181="","",IFERROR(INDEX(#REF!,MATCH(W1181,#REF!,0)),"NUEVO"))</f>
        <v>NUEVO</v>
      </c>
      <c r="W1181" s="96" t="s">
        <v>337</v>
      </c>
      <c r="X1181" s="49" t="s">
        <v>95</v>
      </c>
      <c r="Y1181" s="94" t="s">
        <v>700</v>
      </c>
      <c r="Z1181" s="94" t="s">
        <v>647</v>
      </c>
      <c r="AA1181" s="94"/>
      <c r="AB1181" s="94"/>
      <c r="AC1181" s="94"/>
      <c r="AD1181" s="94"/>
      <c r="AE1181" s="94"/>
      <c r="AF1181" s="94" t="s">
        <v>700</v>
      </c>
      <c r="AG1181" s="24" t="str">
        <f t="shared" si="618"/>
        <v>TP</v>
      </c>
      <c r="AH1181" s="94">
        <v>4</v>
      </c>
      <c r="AI1181" s="94">
        <v>17</v>
      </c>
      <c r="AJ1181" s="94">
        <v>40</v>
      </c>
      <c r="AK1181" s="94">
        <v>21</v>
      </c>
      <c r="AL1181" s="94">
        <v>0</v>
      </c>
      <c r="AM1181" s="24">
        <f t="shared" si="619"/>
        <v>3.9999999999999987</v>
      </c>
      <c r="AN1181" s="97">
        <f t="shared" si="620"/>
        <v>0.73611111111111116</v>
      </c>
      <c r="AO1181" s="97">
        <f t="shared" si="621"/>
        <v>0.875</v>
      </c>
      <c r="AP1181" s="24" t="str" cm="1">
        <f t="array" ref="AP1181">IF(W1181="","",IF(SUMPRODUCT((W1181=$W$6:$W$3326)*(AH1181=$AH$6:$AH$3326)*(AN1181=$AN$6:$AN$3326)*(AO1181=$AO$6:$AO$3326)*(ROW($W$6:$W$3326)&lt;&gt;ROW(W1181))*((R1181=0)*($R$6:$R$3326&gt;0)+(R1181&gt;0)*($R$6:$R$3326=0)))&gt;0,"SALONES UNIDOS",IF(SUMPRODUCT((W1181=$W$6:$W$3326)*(AH1181=$AH$6:$AH$3326)*((AN1181&lt;$AO$6:$AO$3326)*(AO1181&gt;$AN$6:$AN$3326))*(ROW($W$6:$W$3326)&lt;&gt;ROW(W1181)))&gt;0,"CRUZADO","Sin cruce")))</f>
        <v>Sin cruce</v>
      </c>
      <c r="AQ1181" s="97" t="str">
        <f t="shared" si="617"/>
        <v>IS7PRINCIPALB</v>
      </c>
      <c r="AR1181" s="97" t="str" cm="1">
        <f t="array" ref="AR1181">IF(AQ1181="","",IF(SUMPRODUCT((AQ1181=$AQ$6:$AQ$3326)*(AH1181=$AH$6:$AH$3326)*(AN1181=$AN$6:$AN$3326)*(AO1181=$AO$6:$AO$3326)*(ROW($AQ$6:$AQ$3326)&lt;&gt;ROW(AQ1181))*((R1181=0)*($R$6:$R$3326&gt;0)+(R1181&gt;0)*($R$6:$R$3326=0)))&gt;0,"SALONES UNIDOS",IF(SUMPRODUCT((AQ1181=$AQ$6:$AQ$3326)*(AH1181=$AH$6:$AH$3326)*((AN1181&lt;$AO$6:$AO$3326)*(AO1181&gt;$AN$6:$AN$3326))*(ROW($AQ$6:$AQ$3326)&lt;&gt;ROW(AQ1181)))&gt;0,"CRUZADO","Sin cruce")))</f>
        <v>Sin cruce</v>
      </c>
    </row>
    <row r="1182" spans="3:44" ht="15.6" hidden="1" customHeight="1" x14ac:dyDescent="0.2">
      <c r="C1182" s="12" t="s">
        <v>639</v>
      </c>
      <c r="D1182" s="94" t="s">
        <v>1279</v>
      </c>
      <c r="E1182" s="94">
        <v>20261</v>
      </c>
      <c r="F1182" s="12" t="s">
        <v>23</v>
      </c>
      <c r="G1182" s="12" t="s">
        <v>20</v>
      </c>
      <c r="H1182" s="12" t="s">
        <v>82</v>
      </c>
      <c r="I1182" s="12">
        <v>7</v>
      </c>
      <c r="J1182" s="12" t="s">
        <v>26</v>
      </c>
      <c r="K1182" s="95" t="s">
        <v>1334</v>
      </c>
      <c r="L1182" s="67" t="s">
        <v>1335</v>
      </c>
      <c r="M1182" s="94" t="s">
        <v>643</v>
      </c>
      <c r="N1182" s="94" t="s">
        <v>644</v>
      </c>
      <c r="O1182" s="12" t="s">
        <v>521</v>
      </c>
      <c r="P1182" s="94">
        <v>3</v>
      </c>
      <c r="Q1182" s="94">
        <v>0</v>
      </c>
      <c r="R1182" s="112">
        <v>3</v>
      </c>
      <c r="S1182" s="94">
        <v>3</v>
      </c>
      <c r="T1182" s="39"/>
      <c r="U1182" s="24">
        <v>15</v>
      </c>
      <c r="V1182" s="24" t="str">
        <f>IF(W1182="","",IFERROR(INDEX(#REF!,MATCH(W1182,#REF!,0)),"NUEVO"))</f>
        <v>NUEVO</v>
      </c>
      <c r="W1182" s="96" t="s">
        <v>150</v>
      </c>
      <c r="X1182" s="49" t="s">
        <v>95</v>
      </c>
      <c r="Y1182" s="94" t="s">
        <v>646</v>
      </c>
      <c r="Z1182" s="94" t="s">
        <v>647</v>
      </c>
      <c r="AA1182" s="94"/>
      <c r="AB1182" s="94"/>
      <c r="AC1182" s="94"/>
      <c r="AD1182" s="94"/>
      <c r="AE1182" s="94"/>
      <c r="AF1182" s="94" t="s">
        <v>646</v>
      </c>
      <c r="AG1182" s="24" t="str">
        <f t="shared" si="618"/>
        <v>T</v>
      </c>
      <c r="AH1182" s="94">
        <v>4</v>
      </c>
      <c r="AI1182" s="94">
        <v>21</v>
      </c>
      <c r="AJ1182" s="94">
        <v>0</v>
      </c>
      <c r="AK1182" s="94">
        <v>23</v>
      </c>
      <c r="AL1182" s="94">
        <v>30</v>
      </c>
      <c r="AM1182" s="24">
        <f t="shared" si="619"/>
        <v>3.0000000000000022</v>
      </c>
      <c r="AN1182" s="97">
        <f t="shared" si="620"/>
        <v>0.875</v>
      </c>
      <c r="AO1182" s="97">
        <f t="shared" si="621"/>
        <v>0.97916666666666674</v>
      </c>
      <c r="AP1182" s="24" t="str" cm="1">
        <f t="array" ref="AP1182">IF(W1182="","",IF(SUMPRODUCT((W1182=$W$6:$W$3326)*(AH1182=$AH$6:$AH$3326)*(AN1182=$AN$6:$AN$3326)*(AO1182=$AO$6:$AO$3326)*(ROW($W$6:$W$3326)&lt;&gt;ROW(W1182))*((R1182=0)*($R$6:$R$3326&gt;0)+(R1182&gt;0)*($R$6:$R$3326=0)))&gt;0,"SALONES UNIDOS",IF(SUMPRODUCT((W1182=$W$6:$W$3326)*(AH1182=$AH$6:$AH$3326)*((AN1182&lt;$AO$6:$AO$3326)*(AO1182&gt;$AN$6:$AN$3326))*(ROW($W$6:$W$3326)&lt;&gt;ROW(W1182)))&gt;0,"CRUZADO","Sin cruce")))</f>
        <v>Sin cruce</v>
      </c>
      <c r="AQ1182" s="97" t="str">
        <f t="shared" si="617"/>
        <v>IS7PRINCIPALB</v>
      </c>
      <c r="AR1182" s="97" t="str" cm="1">
        <f t="array" ref="AR1182">IF(AQ1182="","",IF(SUMPRODUCT((AQ1182=$AQ$6:$AQ$3326)*(AH1182=$AH$6:$AH$3326)*(AN1182=$AN$6:$AN$3326)*(AO1182=$AO$6:$AO$3326)*(ROW($AQ$6:$AQ$3326)&lt;&gt;ROW(AQ1182))*((R1182=0)*($R$6:$R$3326&gt;0)+(R1182&gt;0)*($R$6:$R$3326=0)))&gt;0,"SALONES UNIDOS",IF(SUMPRODUCT((AQ1182=$AQ$6:$AQ$3326)*(AH1182=$AH$6:$AH$3326)*((AN1182&lt;$AO$6:$AO$3326)*(AO1182&gt;$AN$6:$AN$3326))*(ROW($AQ$6:$AQ$3326)&lt;&gt;ROW(AQ1182)))&gt;0,"CRUZADO","Sin cruce")))</f>
        <v>Sin cruce</v>
      </c>
    </row>
    <row r="1183" spans="3:44" ht="15.6" hidden="1" customHeight="1" x14ac:dyDescent="0.2">
      <c r="C1183" s="12" t="s">
        <v>639</v>
      </c>
      <c r="D1183" s="94" t="s">
        <v>1279</v>
      </c>
      <c r="E1183" s="94">
        <v>20261</v>
      </c>
      <c r="F1183" s="12" t="s">
        <v>23</v>
      </c>
      <c r="G1183" s="12" t="s">
        <v>20</v>
      </c>
      <c r="H1183" s="12" t="s">
        <v>82</v>
      </c>
      <c r="I1183" s="12">
        <v>7</v>
      </c>
      <c r="J1183" s="12" t="s">
        <v>26</v>
      </c>
      <c r="K1183" s="95" t="s">
        <v>1336</v>
      </c>
      <c r="L1183" s="67" t="s">
        <v>1337</v>
      </c>
      <c r="M1183" s="94" t="s">
        <v>658</v>
      </c>
      <c r="N1183" s="94" t="s">
        <v>644</v>
      </c>
      <c r="O1183" s="12" t="s">
        <v>512</v>
      </c>
      <c r="P1183" s="94">
        <v>2</v>
      </c>
      <c r="Q1183" s="94">
        <v>0</v>
      </c>
      <c r="R1183" s="112">
        <v>2</v>
      </c>
      <c r="S1183" s="94">
        <v>3</v>
      </c>
      <c r="T1183" s="39"/>
      <c r="U1183" s="24">
        <v>15</v>
      </c>
      <c r="V1183" s="24" t="str">
        <f>IF(W1183="","",IFERROR(INDEX(#REF!,MATCH(W1183,#REF!,0)),"NUEVO"))</f>
        <v>NUEVO</v>
      </c>
      <c r="W1183" s="96" t="s">
        <v>348</v>
      </c>
      <c r="X1183" s="49" t="s">
        <v>96</v>
      </c>
      <c r="Y1183" s="94" t="s">
        <v>700</v>
      </c>
      <c r="Z1183" s="94" t="s">
        <v>647</v>
      </c>
      <c r="AA1183" s="94" t="s">
        <v>26</v>
      </c>
      <c r="AB1183" s="94" t="s">
        <v>1144</v>
      </c>
      <c r="AC1183" s="94"/>
      <c r="AD1183" s="94"/>
      <c r="AE1183" s="94"/>
      <c r="AF1183" s="94" t="s">
        <v>700</v>
      </c>
      <c r="AG1183" s="24" t="str">
        <f>IF(AND(P1183&gt;0,Q1183&gt;0),"TP",IF(AND(P1183&gt;0,Q1183=0),"T","P"))</f>
        <v>T</v>
      </c>
      <c r="AH1183" s="94">
        <v>3</v>
      </c>
      <c r="AI1183" s="94">
        <v>16</v>
      </c>
      <c r="AJ1183" s="94">
        <v>50</v>
      </c>
      <c r="AK1183" s="94">
        <v>18</v>
      </c>
      <c r="AL1183" s="94">
        <v>30</v>
      </c>
      <c r="AM1183" s="24">
        <f>IF(R1183=0,0,IF(AI1183="",R1183,IF(X1183="HIBRIDO VIRTUAL",0,((((AK1183/24)+(AL1183/1440))-((AI1183/24)+(AJ1183/1440)))*1440/50))))</f>
        <v>2.0000000000000027</v>
      </c>
      <c r="AN1183" s="97">
        <f>AI1183/24+AJ1183/1440</f>
        <v>0.70138888888888884</v>
      </c>
      <c r="AO1183" s="97">
        <f>AK1183/24+AL1183/1440</f>
        <v>0.77083333333333337</v>
      </c>
      <c r="AP1183" s="24" t="str" cm="1">
        <f t="array" ref="AP1183">IF(W1183="","",IF(SUMPRODUCT((W1183=$W$6:$W$3326)*(AH1183=$AH$6:$AH$3326)*(AN1183=$AN$6:$AN$3326)*(AO1183=$AO$6:$AO$3326)*(ROW($W$6:$W$3326)&lt;&gt;ROW(W1183))*((R1183=0)*($R$6:$R$3326&gt;0)+(R1183&gt;0)*($R$6:$R$3326=0)))&gt;0,"SALONES UNIDOS",IF(SUMPRODUCT((W1183=$W$6:$W$3326)*(AH1183=$AH$6:$AH$3326)*((AN1183&lt;$AO$6:$AO$3326)*(AO1183&gt;$AN$6:$AN$3326))*(ROW($W$6:$W$3326)&lt;&gt;ROW(W1183)))&gt;0,"CRUZADO","Sin cruce")))</f>
        <v>Sin cruce</v>
      </c>
      <c r="AQ1183" s="97" t="str">
        <f>TRIM(CONCATENATE(H1183,I1183,F1183,J1183))</f>
        <v>IS7PRINCIPALB</v>
      </c>
      <c r="AR1183" s="97" t="str" cm="1">
        <f t="array" ref="AR1183">IF(AQ1183="","",IF(SUMPRODUCT((AQ1183=$AQ$6:$AQ$3326)*(AH1183=$AH$6:$AH$3326)*(AN1183=$AN$6:$AN$3326)*(AO1183=$AO$6:$AO$3326)*(ROW($AQ$6:$AQ$3326)&lt;&gt;ROW(AQ1183))*((R1183=0)*($R$6:$R$3326&gt;0)+(R1183&gt;0)*($R$6:$R$3326=0)))&gt;0,"SALONES UNIDOS",IF(SUMPRODUCT((AQ1183=$AQ$6:$AQ$3326)*(AH1183=$AH$6:$AH$3326)*((AN1183&lt;$AO$6:$AO$3326)*(AO1183&gt;$AN$6:$AN$3326))*(ROW($AQ$6:$AQ$3326)&lt;&gt;ROW(AQ1183)))&gt;0,"CRUZADO","Sin cruce")))</f>
        <v>Sin cruce</v>
      </c>
    </row>
    <row r="1184" spans="3:44" ht="15.6" hidden="1" customHeight="1" x14ac:dyDescent="0.2">
      <c r="C1184" s="12" t="s">
        <v>639</v>
      </c>
      <c r="D1184" s="94" t="s">
        <v>1279</v>
      </c>
      <c r="E1184" s="94">
        <v>20261</v>
      </c>
      <c r="F1184" s="12" t="s">
        <v>23</v>
      </c>
      <c r="G1184" s="12" t="s">
        <v>20</v>
      </c>
      <c r="H1184" s="12" t="s">
        <v>82</v>
      </c>
      <c r="I1184" s="12">
        <v>7</v>
      </c>
      <c r="J1184" s="12" t="s">
        <v>26</v>
      </c>
      <c r="K1184" s="95" t="s">
        <v>1336</v>
      </c>
      <c r="L1184" s="67" t="s">
        <v>1337</v>
      </c>
      <c r="M1184" s="94" t="s">
        <v>658</v>
      </c>
      <c r="N1184" s="94" t="s">
        <v>644</v>
      </c>
      <c r="O1184" s="12" t="s">
        <v>512</v>
      </c>
      <c r="P1184" s="94">
        <v>0</v>
      </c>
      <c r="Q1184" s="94">
        <v>2</v>
      </c>
      <c r="R1184" s="112">
        <v>2</v>
      </c>
      <c r="S1184" s="94">
        <v>3</v>
      </c>
      <c r="T1184" s="39"/>
      <c r="U1184" s="24">
        <v>15</v>
      </c>
      <c r="V1184" s="24" t="str">
        <f>IF(W1184="","",IFERROR(INDEX(#REF!,MATCH(W1184,#REF!,0)),"NUEVO"))</f>
        <v>NUEVO</v>
      </c>
      <c r="W1184" s="96" t="s">
        <v>348</v>
      </c>
      <c r="X1184" s="49" t="s">
        <v>96</v>
      </c>
      <c r="Y1184" s="94" t="s">
        <v>700</v>
      </c>
      <c r="Z1184" s="94" t="s">
        <v>647</v>
      </c>
      <c r="AA1184" s="94"/>
      <c r="AB1184" s="94"/>
      <c r="AC1184" s="94"/>
      <c r="AD1184" s="94" t="s">
        <v>1338</v>
      </c>
      <c r="AE1184" s="94"/>
      <c r="AF1184" s="94" t="s">
        <v>700</v>
      </c>
      <c r="AG1184" s="24" t="str">
        <f t="shared" si="618"/>
        <v>P</v>
      </c>
      <c r="AH1184" s="94">
        <v>3</v>
      </c>
      <c r="AI1184" s="94">
        <v>18</v>
      </c>
      <c r="AJ1184" s="94">
        <v>30</v>
      </c>
      <c r="AK1184" s="94">
        <v>20</v>
      </c>
      <c r="AL1184" s="94">
        <v>10</v>
      </c>
      <c r="AM1184" s="24">
        <f t="shared" si="619"/>
        <v>1.9999999999999993</v>
      </c>
      <c r="AN1184" s="97">
        <f t="shared" si="620"/>
        <v>0.77083333333333337</v>
      </c>
      <c r="AO1184" s="97">
        <f t="shared" si="621"/>
        <v>0.84027777777777779</v>
      </c>
      <c r="AP1184" s="24" t="str" cm="1">
        <f t="array" ref="AP1184">IF(W1184="","",IF(SUMPRODUCT((W1184=$W$6:$W$3326)*(AH1184=$AH$6:$AH$3326)*(AN1184=$AN$6:$AN$3326)*(AO1184=$AO$6:$AO$3326)*(ROW($W$6:$W$3326)&lt;&gt;ROW(W1184))*((R1184=0)*($R$6:$R$3326&gt;0)+(R1184&gt;0)*($R$6:$R$3326=0)))&gt;0,"SALONES UNIDOS",IF(SUMPRODUCT((W1184=$W$6:$W$3326)*(AH1184=$AH$6:$AH$3326)*((AN1184&lt;$AO$6:$AO$3326)*(AO1184&gt;$AN$6:$AN$3326))*(ROW($W$6:$W$3326)&lt;&gt;ROW(W1184)))&gt;0,"CRUZADO","Sin cruce")))</f>
        <v>Sin cruce</v>
      </c>
      <c r="AQ1184" s="97" t="str">
        <f t="shared" si="617"/>
        <v>IS7PRINCIPALB</v>
      </c>
      <c r="AR1184" s="97" t="str" cm="1">
        <f t="array" ref="AR1184">IF(AQ1184="","",IF(SUMPRODUCT((AQ1184=$AQ$6:$AQ$3326)*(AH1184=$AH$6:$AH$3326)*(AN1184=$AN$6:$AN$3326)*(AO1184=$AO$6:$AO$3326)*(ROW($AQ$6:$AQ$3326)&lt;&gt;ROW(AQ1184))*((R1184=0)*($R$6:$R$3326&gt;0)+(R1184&gt;0)*($R$6:$R$3326=0)))&gt;0,"SALONES UNIDOS",IF(SUMPRODUCT((AQ1184=$AQ$6:$AQ$3326)*(AH1184=$AH$6:$AH$3326)*((AN1184&lt;$AO$6:$AO$3326)*(AO1184&gt;$AN$6:$AN$3326))*(ROW($AQ$6:$AQ$3326)&lt;&gt;ROW(AQ1184)))&gt;0,"CRUZADO","Sin cruce")))</f>
        <v>Sin cruce</v>
      </c>
    </row>
    <row r="1185" spans="3:44" ht="15.6" hidden="1" customHeight="1" x14ac:dyDescent="0.2">
      <c r="C1185" s="12" t="s">
        <v>639</v>
      </c>
      <c r="D1185" s="94" t="s">
        <v>1279</v>
      </c>
      <c r="E1185" s="94">
        <v>20261</v>
      </c>
      <c r="F1185" s="12" t="s">
        <v>23</v>
      </c>
      <c r="G1185" s="12" t="s">
        <v>20</v>
      </c>
      <c r="H1185" s="12" t="s">
        <v>82</v>
      </c>
      <c r="I1185" s="12">
        <v>7</v>
      </c>
      <c r="J1185" s="12" t="s">
        <v>26</v>
      </c>
      <c r="K1185" s="95" t="s">
        <v>1339</v>
      </c>
      <c r="L1185" s="67" t="s">
        <v>1340</v>
      </c>
      <c r="M1185" s="94" t="s">
        <v>643</v>
      </c>
      <c r="N1185" s="94" t="s">
        <v>644</v>
      </c>
      <c r="O1185" s="12" t="s">
        <v>512</v>
      </c>
      <c r="P1185" s="94">
        <v>2</v>
      </c>
      <c r="Q1185" s="94">
        <v>0</v>
      </c>
      <c r="R1185" s="112">
        <v>2</v>
      </c>
      <c r="S1185" s="94">
        <v>5</v>
      </c>
      <c r="T1185" s="39"/>
      <c r="U1185" s="24">
        <v>15</v>
      </c>
      <c r="V1185" s="24" t="str">
        <f>IF(W1185="","",IFERROR(INDEX(#REF!,MATCH(W1185,#REF!,0)),"NUEVO"))</f>
        <v>NUEVO</v>
      </c>
      <c r="W1185" s="96" t="s">
        <v>529</v>
      </c>
      <c r="X1185" s="49" t="s">
        <v>96</v>
      </c>
      <c r="Y1185" s="94" t="s">
        <v>700</v>
      </c>
      <c r="Z1185" s="94" t="s">
        <v>647</v>
      </c>
      <c r="AA1185" s="94" t="s">
        <v>26</v>
      </c>
      <c r="AB1185" s="94" t="s">
        <v>1144</v>
      </c>
      <c r="AC1185" s="94"/>
      <c r="AD1185" s="94"/>
      <c r="AE1185" s="94"/>
      <c r="AF1185" s="94" t="s">
        <v>700</v>
      </c>
      <c r="AG1185" s="24" t="str">
        <f t="shared" si="618"/>
        <v>T</v>
      </c>
      <c r="AH1185" s="94">
        <v>1</v>
      </c>
      <c r="AI1185" s="94">
        <v>13</v>
      </c>
      <c r="AJ1185" s="94">
        <v>30</v>
      </c>
      <c r="AK1185" s="94">
        <v>15</v>
      </c>
      <c r="AL1185" s="94">
        <v>10</v>
      </c>
      <c r="AM1185" s="24">
        <f t="shared" si="619"/>
        <v>1.9999999999999993</v>
      </c>
      <c r="AN1185" s="97">
        <f t="shared" si="620"/>
        <v>0.5625</v>
      </c>
      <c r="AO1185" s="97">
        <f t="shared" si="621"/>
        <v>0.63194444444444442</v>
      </c>
      <c r="AP1185" s="24" t="str" cm="1">
        <f t="array" ref="AP1185">IF(W1185="","",IF(SUMPRODUCT((W1185=$W$6:$W$3326)*(AH1185=$AH$6:$AH$3326)*(AN1185=$AN$6:$AN$3326)*(AO1185=$AO$6:$AO$3326)*(ROW($W$6:$W$3326)&lt;&gt;ROW(W1185))*((R1185=0)*($R$6:$R$3326&gt;0)+(R1185&gt;0)*($R$6:$R$3326=0)))&gt;0,"SALONES UNIDOS",IF(SUMPRODUCT((W1185=$W$6:$W$3326)*(AH1185=$AH$6:$AH$3326)*((AN1185&lt;$AO$6:$AO$3326)*(AO1185&gt;$AN$6:$AN$3326))*(ROW($W$6:$W$3326)&lt;&gt;ROW(W1185)))&gt;0,"CRUZADO","Sin cruce")))</f>
        <v>Sin cruce</v>
      </c>
      <c r="AQ1185" s="97" t="str">
        <f t="shared" si="617"/>
        <v>IS7PRINCIPALB</v>
      </c>
      <c r="AR1185" s="97" t="str" cm="1">
        <f t="array" ref="AR1185">IF(AQ1185="","",IF(SUMPRODUCT((AQ1185=$AQ$6:$AQ$3326)*(AH1185=$AH$6:$AH$3326)*(AN1185=$AN$6:$AN$3326)*(AO1185=$AO$6:$AO$3326)*(ROW($AQ$6:$AQ$3326)&lt;&gt;ROW(AQ1185))*((R1185=0)*($R$6:$R$3326&gt;0)+(R1185&gt;0)*($R$6:$R$3326=0)))&gt;0,"SALONES UNIDOS",IF(SUMPRODUCT((AQ1185=$AQ$6:$AQ$3326)*(AH1185=$AH$6:$AH$3326)*((AN1185&lt;$AO$6:$AO$3326)*(AO1185&gt;$AN$6:$AN$3326))*(ROW($AQ$6:$AQ$3326)&lt;&gt;ROW(AQ1185)))&gt;0,"CRUZADO","Sin cruce")))</f>
        <v>Sin cruce</v>
      </c>
    </row>
    <row r="1186" spans="3:44" ht="15.6" hidden="1" customHeight="1" x14ac:dyDescent="0.2">
      <c r="C1186" s="12" t="s">
        <v>639</v>
      </c>
      <c r="D1186" s="94" t="s">
        <v>1279</v>
      </c>
      <c r="E1186" s="94">
        <v>20261</v>
      </c>
      <c r="F1186" s="12" t="s">
        <v>23</v>
      </c>
      <c r="G1186" s="12" t="s">
        <v>20</v>
      </c>
      <c r="H1186" s="12" t="s">
        <v>82</v>
      </c>
      <c r="I1186" s="12">
        <v>7</v>
      </c>
      <c r="J1186" s="12" t="s">
        <v>26</v>
      </c>
      <c r="K1186" s="95" t="s">
        <v>1339</v>
      </c>
      <c r="L1186" s="67" t="s">
        <v>1340</v>
      </c>
      <c r="M1186" s="94" t="s">
        <v>643</v>
      </c>
      <c r="N1186" s="94" t="s">
        <v>644</v>
      </c>
      <c r="O1186" s="12" t="s">
        <v>512</v>
      </c>
      <c r="P1186" s="94">
        <v>0</v>
      </c>
      <c r="Q1186" s="94">
        <v>6</v>
      </c>
      <c r="R1186" s="112">
        <v>6</v>
      </c>
      <c r="S1186" s="94">
        <v>5</v>
      </c>
      <c r="T1186" s="39"/>
      <c r="U1186" s="24">
        <v>15</v>
      </c>
      <c r="V1186" s="24" t="str">
        <f>IF(W1186="","",IFERROR(INDEX(#REF!,MATCH(W1186,#REF!,0)),"NUEVO"))</f>
        <v>NUEVO</v>
      </c>
      <c r="W1186" s="96" t="s">
        <v>529</v>
      </c>
      <c r="X1186" s="49" t="s">
        <v>96</v>
      </c>
      <c r="Y1186" s="94" t="s">
        <v>700</v>
      </c>
      <c r="Z1186" s="94" t="s">
        <v>647</v>
      </c>
      <c r="AA1186" s="94"/>
      <c r="AB1186" s="94"/>
      <c r="AC1186" s="94"/>
      <c r="AD1186" s="94" t="s">
        <v>1343</v>
      </c>
      <c r="AE1186" s="94"/>
      <c r="AF1186" s="94" t="s">
        <v>700</v>
      </c>
      <c r="AG1186" s="24" t="str">
        <f t="shared" si="618"/>
        <v>P</v>
      </c>
      <c r="AH1186" s="94">
        <v>2</v>
      </c>
      <c r="AI1186" s="94">
        <v>16</v>
      </c>
      <c r="AJ1186" s="94">
        <v>50</v>
      </c>
      <c r="AK1186" s="94">
        <v>21</v>
      </c>
      <c r="AL1186" s="94">
        <v>50</v>
      </c>
      <c r="AM1186" s="24">
        <f t="shared" si="619"/>
        <v>6.0000000000000009</v>
      </c>
      <c r="AN1186" s="97">
        <f t="shared" si="620"/>
        <v>0.70138888888888884</v>
      </c>
      <c r="AO1186" s="97">
        <f t="shared" si="621"/>
        <v>0.90972222222222221</v>
      </c>
      <c r="AP1186" s="24" t="str" cm="1">
        <f t="array" ref="AP1186">IF(W1186="","",IF(SUMPRODUCT((W1186=$W$6:$W$3326)*(AH1186=$AH$6:$AH$3326)*(AN1186=$AN$6:$AN$3326)*(AO1186=$AO$6:$AO$3326)*(ROW($W$6:$W$3326)&lt;&gt;ROW(W1186))*((R1186=0)*($R$6:$R$3326&gt;0)+(R1186&gt;0)*($R$6:$R$3326=0)))&gt;0,"SALONES UNIDOS",IF(SUMPRODUCT((W1186=$W$6:$W$3326)*(AH1186=$AH$6:$AH$3326)*((AN1186&lt;$AO$6:$AO$3326)*(AO1186&gt;$AN$6:$AN$3326))*(ROW($W$6:$W$3326)&lt;&gt;ROW(W1186)))&gt;0,"CRUZADO","Sin cruce")))</f>
        <v>Sin cruce</v>
      </c>
      <c r="AQ1186" s="97" t="str">
        <f t="shared" si="617"/>
        <v>IS7PRINCIPALB</v>
      </c>
      <c r="AR1186" s="97" t="str" cm="1">
        <f t="array" ref="AR1186">IF(AQ1186="","",IF(SUMPRODUCT((AQ1186=$AQ$6:$AQ$3326)*(AH1186=$AH$6:$AH$3326)*(AN1186=$AN$6:$AN$3326)*(AO1186=$AO$6:$AO$3326)*(ROW($AQ$6:$AQ$3326)&lt;&gt;ROW(AQ1186))*((R1186=0)*($R$6:$R$3326&gt;0)+(R1186&gt;0)*($R$6:$R$3326=0)))&gt;0,"SALONES UNIDOS",IF(SUMPRODUCT((AQ1186=$AQ$6:$AQ$3326)*(AH1186=$AH$6:$AH$3326)*((AN1186&lt;$AO$6:$AO$3326)*(AO1186&gt;$AN$6:$AN$3326))*(ROW($AQ$6:$AQ$3326)&lt;&gt;ROW(AQ1186)))&gt;0,"CRUZADO","Sin cruce")))</f>
        <v>Sin cruce</v>
      </c>
    </row>
    <row r="1187" spans="3:44" ht="15.6" hidden="1" customHeight="1" x14ac:dyDescent="0.2">
      <c r="C1187" s="12" t="s">
        <v>639</v>
      </c>
      <c r="D1187" s="94" t="s">
        <v>1279</v>
      </c>
      <c r="E1187" s="94">
        <v>20261</v>
      </c>
      <c r="F1187" s="12" t="s">
        <v>23</v>
      </c>
      <c r="G1187" s="12" t="s">
        <v>20</v>
      </c>
      <c r="H1187" s="12" t="s">
        <v>82</v>
      </c>
      <c r="I1187" s="12">
        <v>7</v>
      </c>
      <c r="J1187" s="12" t="s">
        <v>26</v>
      </c>
      <c r="K1187" s="95" t="s">
        <v>1342</v>
      </c>
      <c r="L1187" s="67" t="s">
        <v>841</v>
      </c>
      <c r="M1187" s="94" t="s">
        <v>658</v>
      </c>
      <c r="N1187" s="94" t="s">
        <v>644</v>
      </c>
      <c r="O1187" s="12" t="s">
        <v>521</v>
      </c>
      <c r="P1187" s="94">
        <v>3</v>
      </c>
      <c r="Q1187" s="94">
        <v>0</v>
      </c>
      <c r="R1187" s="112">
        <v>3</v>
      </c>
      <c r="S1187" s="94">
        <v>3</v>
      </c>
      <c r="T1187" s="39"/>
      <c r="U1187" s="24">
        <v>15</v>
      </c>
      <c r="V1187" s="24" t="str">
        <f>IF(W1187="","",IFERROR(INDEX(#REF!,MATCH(W1187,#REF!,0)),"NUEVO"))</f>
        <v>NUEVO</v>
      </c>
      <c r="W1187" s="96" t="s">
        <v>426</v>
      </c>
      <c r="X1187" s="49" t="s">
        <v>95</v>
      </c>
      <c r="Y1187" s="94" t="s">
        <v>646</v>
      </c>
      <c r="Z1187" s="94" t="s">
        <v>647</v>
      </c>
      <c r="AA1187" s="94"/>
      <c r="AB1187" s="94"/>
      <c r="AC1187" s="94"/>
      <c r="AD1187" s="94"/>
      <c r="AE1187" s="94"/>
      <c r="AF1187" s="94" t="s">
        <v>646</v>
      </c>
      <c r="AG1187" s="24" t="str">
        <f t="shared" si="618"/>
        <v>T</v>
      </c>
      <c r="AH1187" s="94">
        <v>1</v>
      </c>
      <c r="AI1187" s="94">
        <v>21</v>
      </c>
      <c r="AJ1187" s="94">
        <v>0</v>
      </c>
      <c r="AK1187" s="94">
        <v>23</v>
      </c>
      <c r="AL1187" s="94">
        <v>30</v>
      </c>
      <c r="AM1187" s="24">
        <f t="shared" si="619"/>
        <v>3.0000000000000022</v>
      </c>
      <c r="AN1187" s="97">
        <f t="shared" si="620"/>
        <v>0.875</v>
      </c>
      <c r="AO1187" s="97">
        <f t="shared" si="621"/>
        <v>0.97916666666666674</v>
      </c>
      <c r="AP1187" s="24" t="str" cm="1">
        <f t="array" ref="AP1187">IF(W1187="","",IF(SUMPRODUCT((W1187=$W$6:$W$3326)*(AH1187=$AH$6:$AH$3326)*(AN1187=$AN$6:$AN$3326)*(AO1187=$AO$6:$AO$3326)*(ROW($W$6:$W$3326)&lt;&gt;ROW(W1187))*((R1187=0)*($R$6:$R$3326&gt;0)+(R1187&gt;0)*($R$6:$R$3326=0)))&gt;0,"SALONES UNIDOS",IF(SUMPRODUCT((W1187=$W$6:$W$3326)*(AH1187=$AH$6:$AH$3326)*((AN1187&lt;$AO$6:$AO$3326)*(AO1187&gt;$AN$6:$AN$3326))*(ROW($W$6:$W$3326)&lt;&gt;ROW(W1187)))&gt;0,"CRUZADO","Sin cruce")))</f>
        <v>Sin cruce</v>
      </c>
      <c r="AQ1187" s="97" t="str">
        <f t="shared" si="617"/>
        <v>IS7PRINCIPALB</v>
      </c>
      <c r="AR1187" s="97" t="str" cm="1">
        <f t="array" ref="AR1187">IF(AQ1187="","",IF(SUMPRODUCT((AQ1187=$AQ$6:$AQ$3326)*(AH1187=$AH$6:$AH$3326)*(AN1187=$AN$6:$AN$3326)*(AO1187=$AO$6:$AO$3326)*(ROW($AQ$6:$AQ$3326)&lt;&gt;ROW(AQ1187))*((R1187=0)*($R$6:$R$3326&gt;0)+(R1187&gt;0)*($R$6:$R$3326=0)))&gt;0,"SALONES UNIDOS",IF(SUMPRODUCT((AQ1187=$AQ$6:$AQ$3326)*(AH1187=$AH$6:$AH$3326)*((AN1187&lt;$AO$6:$AO$3326)*(AO1187&gt;$AN$6:$AN$3326))*(ROW($AQ$6:$AQ$3326)&lt;&gt;ROW(AQ1187)))&gt;0,"CRUZADO","Sin cruce")))</f>
        <v>Sin cruce</v>
      </c>
    </row>
    <row r="1188" spans="3:44" ht="15.6" hidden="1" customHeight="1" x14ac:dyDescent="0.2">
      <c r="C1188" s="12" t="s">
        <v>639</v>
      </c>
      <c r="D1188" s="94" t="s">
        <v>1279</v>
      </c>
      <c r="E1188" s="94">
        <v>20261</v>
      </c>
      <c r="F1188" s="12" t="s">
        <v>23</v>
      </c>
      <c r="G1188" s="12" t="s">
        <v>20</v>
      </c>
      <c r="H1188" s="12" t="s">
        <v>82</v>
      </c>
      <c r="I1188" s="12">
        <v>7</v>
      </c>
      <c r="J1188" s="12" t="s">
        <v>32</v>
      </c>
      <c r="K1188" s="95" t="s">
        <v>1331</v>
      </c>
      <c r="L1188" s="67" t="s">
        <v>1332</v>
      </c>
      <c r="M1188" s="94" t="s">
        <v>658</v>
      </c>
      <c r="N1188" s="94" t="s">
        <v>644</v>
      </c>
      <c r="O1188" s="12" t="s">
        <v>521</v>
      </c>
      <c r="P1188" s="94">
        <v>3</v>
      </c>
      <c r="Q1188" s="94">
        <v>2</v>
      </c>
      <c r="R1188" s="112">
        <v>5</v>
      </c>
      <c r="S1188" s="94">
        <v>4</v>
      </c>
      <c r="T1188" s="39"/>
      <c r="U1188" s="24">
        <v>14</v>
      </c>
      <c r="V1188" s="24" t="str">
        <f>IF(W1188="","",IFERROR(INDEX(#REF!,MATCH(W1188,#REF!,0)),"NUEVO"))</f>
        <v>NUEVO</v>
      </c>
      <c r="W1188" s="96" t="s">
        <v>408</v>
      </c>
      <c r="X1188" s="49" t="s">
        <v>95</v>
      </c>
      <c r="Y1188" s="94" t="s">
        <v>802</v>
      </c>
      <c r="Z1188" s="94" t="s">
        <v>647</v>
      </c>
      <c r="AA1188" s="94"/>
      <c r="AB1188" s="94"/>
      <c r="AC1188" s="94"/>
      <c r="AD1188" s="94"/>
      <c r="AE1188" s="94"/>
      <c r="AF1188" s="94" t="s">
        <v>802</v>
      </c>
      <c r="AG1188" s="24" t="str">
        <f t="shared" si="618"/>
        <v>TP</v>
      </c>
      <c r="AH1188" s="94">
        <v>6</v>
      </c>
      <c r="AI1188" s="94">
        <v>7</v>
      </c>
      <c r="AJ1188" s="94">
        <v>40</v>
      </c>
      <c r="AK1188" s="94">
        <v>11</v>
      </c>
      <c r="AL1188" s="94">
        <v>50</v>
      </c>
      <c r="AM1188" s="24">
        <f t="shared" si="619"/>
        <v>4.9999999999999982</v>
      </c>
      <c r="AN1188" s="97">
        <f t="shared" si="620"/>
        <v>0.31944444444444448</v>
      </c>
      <c r="AO1188" s="97">
        <f t="shared" si="621"/>
        <v>0.49305555555555552</v>
      </c>
      <c r="AP1188" s="24" t="str" cm="1">
        <f t="array" ref="AP1188">IF(W1188="","",IF(SUMPRODUCT((W1188=$W$6:$W$3326)*(AH1188=$AH$6:$AH$3326)*(AN1188=$AN$6:$AN$3326)*(AO1188=$AO$6:$AO$3326)*(ROW($W$6:$W$3326)&lt;&gt;ROW(W1188))*((R1188=0)*($R$6:$R$3326&gt;0)+(R1188&gt;0)*($R$6:$R$3326=0)))&gt;0,"SALONES UNIDOS",IF(SUMPRODUCT((W1188=$W$6:$W$3326)*(AH1188=$AH$6:$AH$3326)*((AN1188&lt;$AO$6:$AO$3326)*(AO1188&gt;$AN$6:$AN$3326))*(ROW($W$6:$W$3326)&lt;&gt;ROW(W1188)))&gt;0,"CRUZADO","Sin cruce")))</f>
        <v>Sin cruce</v>
      </c>
      <c r="AQ1188" s="97" t="str">
        <f t="shared" si="617"/>
        <v>IS7PRINCIPALC</v>
      </c>
      <c r="AR1188" s="97" t="str" cm="1">
        <f t="array" ref="AR1188">IF(AQ1188="","",IF(SUMPRODUCT((AQ1188=$AQ$6:$AQ$3326)*(AH1188=$AH$6:$AH$3326)*(AN1188=$AN$6:$AN$3326)*(AO1188=$AO$6:$AO$3326)*(ROW($AQ$6:$AQ$3326)&lt;&gt;ROW(AQ1188))*((R1188=0)*($R$6:$R$3326&gt;0)+(R1188&gt;0)*($R$6:$R$3326=0)))&gt;0,"SALONES UNIDOS",IF(SUMPRODUCT((AQ1188=$AQ$6:$AQ$3326)*(AH1188=$AH$6:$AH$3326)*((AN1188&lt;$AO$6:$AO$3326)*(AO1188&gt;$AN$6:$AN$3326))*(ROW($AQ$6:$AQ$3326)&lt;&gt;ROW(AQ1188)))&gt;0,"CRUZADO","Sin cruce")))</f>
        <v>Sin cruce</v>
      </c>
    </row>
    <row r="1189" spans="3:44" ht="15.6" hidden="1" customHeight="1" x14ac:dyDescent="0.2">
      <c r="C1189" s="12" t="s">
        <v>639</v>
      </c>
      <c r="D1189" s="94" t="s">
        <v>1279</v>
      </c>
      <c r="E1189" s="94">
        <v>20261</v>
      </c>
      <c r="F1189" s="12" t="s">
        <v>23</v>
      </c>
      <c r="G1189" s="12" t="s">
        <v>20</v>
      </c>
      <c r="H1189" s="12" t="s">
        <v>82</v>
      </c>
      <c r="I1189" s="12">
        <v>7</v>
      </c>
      <c r="J1189" s="12" t="s">
        <v>32</v>
      </c>
      <c r="K1189" s="95" t="s">
        <v>1333</v>
      </c>
      <c r="L1189" s="67" t="s">
        <v>691</v>
      </c>
      <c r="M1189" s="94" t="s">
        <v>643</v>
      </c>
      <c r="N1189" s="94" t="s">
        <v>644</v>
      </c>
      <c r="O1189" s="12" t="s">
        <v>521</v>
      </c>
      <c r="P1189" s="94">
        <v>2</v>
      </c>
      <c r="Q1189" s="94">
        <v>2</v>
      </c>
      <c r="R1189" s="112">
        <v>4</v>
      </c>
      <c r="S1189" s="94">
        <v>3</v>
      </c>
      <c r="T1189" s="39"/>
      <c r="U1189" s="24">
        <v>14</v>
      </c>
      <c r="V1189" s="24" t="str">
        <f>IF(W1189="","",IFERROR(INDEX(#REF!,MATCH(W1189,#REF!,0)),"NUEVO"))</f>
        <v>NUEVO</v>
      </c>
      <c r="W1189" s="96" t="s">
        <v>337</v>
      </c>
      <c r="X1189" s="49" t="s">
        <v>95</v>
      </c>
      <c r="Y1189" s="94" t="s">
        <v>646</v>
      </c>
      <c r="Z1189" s="94" t="s">
        <v>647</v>
      </c>
      <c r="AA1189" s="94"/>
      <c r="AB1189" s="94"/>
      <c r="AC1189" s="94"/>
      <c r="AD1189" s="94"/>
      <c r="AE1189" s="94"/>
      <c r="AF1189" s="94" t="s">
        <v>646</v>
      </c>
      <c r="AG1189" s="24" t="str">
        <f t="shared" si="618"/>
        <v>TP</v>
      </c>
      <c r="AH1189" s="94">
        <v>1</v>
      </c>
      <c r="AI1189" s="94">
        <v>19</v>
      </c>
      <c r="AJ1189" s="94">
        <v>20</v>
      </c>
      <c r="AK1189" s="94">
        <v>22</v>
      </c>
      <c r="AL1189" s="94">
        <v>40</v>
      </c>
      <c r="AM1189" s="24">
        <f t="shared" si="619"/>
        <v>4.0000000000000018</v>
      </c>
      <c r="AN1189" s="97">
        <f t="shared" si="620"/>
        <v>0.80555555555555547</v>
      </c>
      <c r="AO1189" s="97">
        <f t="shared" si="621"/>
        <v>0.94444444444444442</v>
      </c>
      <c r="AP1189" s="24" t="str" cm="1">
        <f t="array" ref="AP1189">IF(W1189="","",IF(SUMPRODUCT((W1189=$W$6:$W$3326)*(AH1189=$AH$6:$AH$3326)*(AN1189=$AN$6:$AN$3326)*(AO1189=$AO$6:$AO$3326)*(ROW($W$6:$W$3326)&lt;&gt;ROW(W1189))*((R1189=0)*($R$6:$R$3326&gt;0)+(R1189&gt;0)*($R$6:$R$3326=0)))&gt;0,"SALONES UNIDOS",IF(SUMPRODUCT((W1189=$W$6:$W$3326)*(AH1189=$AH$6:$AH$3326)*((AN1189&lt;$AO$6:$AO$3326)*(AO1189&gt;$AN$6:$AN$3326))*(ROW($W$6:$W$3326)&lt;&gt;ROW(W1189)))&gt;0,"CRUZADO","Sin cruce")))</f>
        <v>Sin cruce</v>
      </c>
      <c r="AQ1189" s="97" t="str">
        <f t="shared" si="617"/>
        <v>IS7PRINCIPALC</v>
      </c>
      <c r="AR1189" s="97" t="str" cm="1">
        <f t="array" ref="AR1189">IF(AQ1189="","",IF(SUMPRODUCT((AQ1189=$AQ$6:$AQ$3326)*(AH1189=$AH$6:$AH$3326)*(AN1189=$AN$6:$AN$3326)*(AO1189=$AO$6:$AO$3326)*(ROW($AQ$6:$AQ$3326)&lt;&gt;ROW(AQ1189))*((R1189=0)*($R$6:$R$3326&gt;0)+(R1189&gt;0)*($R$6:$R$3326=0)))&gt;0,"SALONES UNIDOS",IF(SUMPRODUCT((AQ1189=$AQ$6:$AQ$3326)*(AH1189=$AH$6:$AH$3326)*((AN1189&lt;$AO$6:$AO$3326)*(AO1189&gt;$AN$6:$AN$3326))*(ROW($AQ$6:$AQ$3326)&lt;&gt;ROW(AQ1189)))&gt;0,"CRUZADO","Sin cruce")))</f>
        <v>Sin cruce</v>
      </c>
    </row>
    <row r="1190" spans="3:44" ht="15.6" hidden="1" customHeight="1" x14ac:dyDescent="0.2">
      <c r="C1190" s="12" t="s">
        <v>639</v>
      </c>
      <c r="D1190" s="94" t="s">
        <v>1279</v>
      </c>
      <c r="E1190" s="94">
        <v>20261</v>
      </c>
      <c r="F1190" s="12" t="s">
        <v>23</v>
      </c>
      <c r="G1190" s="12" t="s">
        <v>20</v>
      </c>
      <c r="H1190" s="12" t="s">
        <v>82</v>
      </c>
      <c r="I1190" s="12">
        <v>7</v>
      </c>
      <c r="J1190" s="12" t="s">
        <v>32</v>
      </c>
      <c r="K1190" s="95" t="s">
        <v>1334</v>
      </c>
      <c r="L1190" s="67" t="s">
        <v>1335</v>
      </c>
      <c r="M1190" s="94" t="s">
        <v>643</v>
      </c>
      <c r="N1190" s="94" t="s">
        <v>644</v>
      </c>
      <c r="O1190" s="12" t="s">
        <v>521</v>
      </c>
      <c r="P1190" s="94">
        <v>3</v>
      </c>
      <c r="Q1190" s="94">
        <v>0</v>
      </c>
      <c r="R1190" s="112">
        <v>3</v>
      </c>
      <c r="S1190" s="94">
        <v>3</v>
      </c>
      <c r="T1190" s="39"/>
      <c r="U1190" s="24">
        <v>14</v>
      </c>
      <c r="V1190" s="24" t="str">
        <f>IF(W1190="","",IFERROR(INDEX(#REF!,MATCH(W1190,#REF!,0)),"NUEVO"))</f>
        <v>NUEVO</v>
      </c>
      <c r="W1190" s="96" t="s">
        <v>150</v>
      </c>
      <c r="X1190" s="49" t="s">
        <v>95</v>
      </c>
      <c r="Y1190" s="94" t="s">
        <v>646</v>
      </c>
      <c r="Z1190" s="94" t="s">
        <v>647</v>
      </c>
      <c r="AA1190" s="94"/>
      <c r="AB1190" s="94"/>
      <c r="AC1190" s="94"/>
      <c r="AD1190" s="94"/>
      <c r="AE1190" s="94"/>
      <c r="AF1190" s="94" t="s">
        <v>646</v>
      </c>
      <c r="AG1190" s="24" t="str">
        <f t="shared" si="618"/>
        <v>T</v>
      </c>
      <c r="AH1190" s="94">
        <v>4</v>
      </c>
      <c r="AI1190" s="94">
        <v>18</v>
      </c>
      <c r="AJ1190" s="94">
        <v>30</v>
      </c>
      <c r="AK1190" s="94">
        <v>21</v>
      </c>
      <c r="AL1190" s="94">
        <v>0</v>
      </c>
      <c r="AM1190" s="24">
        <f t="shared" si="619"/>
        <v>2.9999999999999987</v>
      </c>
      <c r="AN1190" s="97">
        <f t="shared" si="620"/>
        <v>0.77083333333333337</v>
      </c>
      <c r="AO1190" s="97">
        <f t="shared" si="621"/>
        <v>0.875</v>
      </c>
      <c r="AP1190" s="24" t="str" cm="1">
        <f t="array" ref="AP1190">IF(W1190="","",IF(SUMPRODUCT((W1190=$W$6:$W$3326)*(AH1190=$AH$6:$AH$3326)*(AN1190=$AN$6:$AN$3326)*(AO1190=$AO$6:$AO$3326)*(ROW($W$6:$W$3326)&lt;&gt;ROW(W1190))*((R1190=0)*($R$6:$R$3326&gt;0)+(R1190&gt;0)*($R$6:$R$3326=0)))&gt;0,"SALONES UNIDOS",IF(SUMPRODUCT((W1190=$W$6:$W$3326)*(AH1190=$AH$6:$AH$3326)*((AN1190&lt;$AO$6:$AO$3326)*(AO1190&gt;$AN$6:$AN$3326))*(ROW($W$6:$W$3326)&lt;&gt;ROW(W1190)))&gt;0,"CRUZADO","Sin cruce")))</f>
        <v>Sin cruce</v>
      </c>
      <c r="AQ1190" s="97" t="str">
        <f t="shared" si="617"/>
        <v>IS7PRINCIPALC</v>
      </c>
      <c r="AR1190" s="97" t="str" cm="1">
        <f t="array" ref="AR1190">IF(AQ1190="","",IF(SUMPRODUCT((AQ1190=$AQ$6:$AQ$3326)*(AH1190=$AH$6:$AH$3326)*(AN1190=$AN$6:$AN$3326)*(AO1190=$AO$6:$AO$3326)*(ROW($AQ$6:$AQ$3326)&lt;&gt;ROW(AQ1190))*((R1190=0)*($R$6:$R$3326&gt;0)+(R1190&gt;0)*($R$6:$R$3326=0)))&gt;0,"SALONES UNIDOS",IF(SUMPRODUCT((AQ1190=$AQ$6:$AQ$3326)*(AH1190=$AH$6:$AH$3326)*((AN1190&lt;$AO$6:$AO$3326)*(AO1190&gt;$AN$6:$AN$3326))*(ROW($AQ$6:$AQ$3326)&lt;&gt;ROW(AQ1190)))&gt;0,"CRUZADO","Sin cruce")))</f>
        <v>Sin cruce</v>
      </c>
    </row>
    <row r="1191" spans="3:44" ht="15.6" hidden="1" customHeight="1" x14ac:dyDescent="0.2">
      <c r="C1191" s="12" t="s">
        <v>639</v>
      </c>
      <c r="D1191" s="94" t="s">
        <v>1279</v>
      </c>
      <c r="E1191" s="94">
        <v>20261</v>
      </c>
      <c r="F1191" s="12" t="s">
        <v>23</v>
      </c>
      <c r="G1191" s="12" t="s">
        <v>20</v>
      </c>
      <c r="H1191" s="12" t="s">
        <v>82</v>
      </c>
      <c r="I1191" s="12">
        <v>7</v>
      </c>
      <c r="J1191" s="12" t="s">
        <v>32</v>
      </c>
      <c r="K1191" s="95" t="s">
        <v>1336</v>
      </c>
      <c r="L1191" s="67" t="s">
        <v>1337</v>
      </c>
      <c r="M1191" s="94" t="s">
        <v>658</v>
      </c>
      <c r="N1191" s="94" t="s">
        <v>644</v>
      </c>
      <c r="O1191" s="12" t="s">
        <v>512</v>
      </c>
      <c r="P1191" s="94">
        <v>2</v>
      </c>
      <c r="Q1191" s="94">
        <v>0</v>
      </c>
      <c r="R1191" s="112">
        <v>2</v>
      </c>
      <c r="S1191" s="94">
        <v>3</v>
      </c>
      <c r="T1191" s="39"/>
      <c r="U1191" s="24">
        <v>14</v>
      </c>
      <c r="V1191" s="24" t="str">
        <f>IF(W1191="","",IFERROR(INDEX(#REF!,MATCH(W1191,#REF!,0)),"NUEVO"))</f>
        <v>NUEVO</v>
      </c>
      <c r="W1191" s="96" t="s">
        <v>348</v>
      </c>
      <c r="X1191" s="49" t="s">
        <v>96</v>
      </c>
      <c r="Y1191" s="94" t="s">
        <v>700</v>
      </c>
      <c r="Z1191" s="94" t="s">
        <v>647</v>
      </c>
      <c r="AA1191" s="94" t="s">
        <v>26</v>
      </c>
      <c r="AB1191" s="94" t="s">
        <v>1144</v>
      </c>
      <c r="AC1191" s="94"/>
      <c r="AD1191" s="94"/>
      <c r="AE1191" s="94"/>
      <c r="AF1191" s="94" t="s">
        <v>700</v>
      </c>
      <c r="AG1191" s="24" t="str">
        <f>IF(AND(P1191&gt;0,Q1191&gt;0),"TP",IF(AND(P1191&gt;0,Q1191=0),"T","P"))</f>
        <v>T</v>
      </c>
      <c r="AH1191" s="94">
        <v>2</v>
      </c>
      <c r="AI1191" s="94">
        <v>15</v>
      </c>
      <c r="AJ1191" s="94">
        <v>10</v>
      </c>
      <c r="AK1191" s="94">
        <v>16</v>
      </c>
      <c r="AL1191" s="94">
        <v>50</v>
      </c>
      <c r="AM1191" s="24">
        <f>IF(R1191=0,0,IF(AI1191="",R1191,IF(X1191="HIBRIDO VIRTUAL",0,((((AK1191/24)+(AL1191/1440))-((AI1191/24)+(AJ1191/1440)))*1440/50))))</f>
        <v>1.9999999999999993</v>
      </c>
      <c r="AN1191" s="97">
        <f>AI1191/24+AJ1191/1440</f>
        <v>0.63194444444444442</v>
      </c>
      <c r="AO1191" s="97">
        <f>AK1191/24+AL1191/1440</f>
        <v>0.70138888888888884</v>
      </c>
      <c r="AP1191" s="24" t="str" cm="1">
        <f t="array" ref="AP1191">IF(W1191="","",IF(SUMPRODUCT((W1191=$W$6:$W$3326)*(AH1191=$AH$6:$AH$3326)*(AN1191=$AN$6:$AN$3326)*(AO1191=$AO$6:$AO$3326)*(ROW($W$6:$W$3326)&lt;&gt;ROW(W1191))*((R1191=0)*($R$6:$R$3326&gt;0)+(R1191&gt;0)*($R$6:$R$3326=0)))&gt;0,"SALONES UNIDOS",IF(SUMPRODUCT((W1191=$W$6:$W$3326)*(AH1191=$AH$6:$AH$3326)*((AN1191&lt;$AO$6:$AO$3326)*(AO1191&gt;$AN$6:$AN$3326))*(ROW($W$6:$W$3326)&lt;&gt;ROW(W1191)))&gt;0,"CRUZADO","Sin cruce")))</f>
        <v>Sin cruce</v>
      </c>
      <c r="AQ1191" s="97" t="str">
        <f>TRIM(CONCATENATE(H1191,I1191,F1191,J1191))</f>
        <v>IS7PRINCIPALC</v>
      </c>
      <c r="AR1191" s="97" t="str" cm="1">
        <f t="array" ref="AR1191">IF(AQ1191="","",IF(SUMPRODUCT((AQ1191=$AQ$6:$AQ$3326)*(AH1191=$AH$6:$AH$3326)*(AN1191=$AN$6:$AN$3326)*(AO1191=$AO$6:$AO$3326)*(ROW($AQ$6:$AQ$3326)&lt;&gt;ROW(AQ1191))*((R1191=0)*($R$6:$R$3326&gt;0)+(R1191&gt;0)*($R$6:$R$3326=0)))&gt;0,"SALONES UNIDOS",IF(SUMPRODUCT((AQ1191=$AQ$6:$AQ$3326)*(AH1191=$AH$6:$AH$3326)*((AN1191&lt;$AO$6:$AO$3326)*(AO1191&gt;$AN$6:$AN$3326))*(ROW($AQ$6:$AQ$3326)&lt;&gt;ROW(AQ1191)))&gt;0,"CRUZADO","Sin cruce")))</f>
        <v>Sin cruce</v>
      </c>
    </row>
    <row r="1192" spans="3:44" ht="15.6" hidden="1" customHeight="1" x14ac:dyDescent="0.2">
      <c r="C1192" s="12" t="s">
        <v>639</v>
      </c>
      <c r="D1192" s="94" t="s">
        <v>1279</v>
      </c>
      <c r="E1192" s="94">
        <v>20261</v>
      </c>
      <c r="F1192" s="12" t="s">
        <v>23</v>
      </c>
      <c r="G1192" s="12" t="s">
        <v>20</v>
      </c>
      <c r="H1192" s="12" t="s">
        <v>82</v>
      </c>
      <c r="I1192" s="12">
        <v>7</v>
      </c>
      <c r="J1192" s="12" t="s">
        <v>32</v>
      </c>
      <c r="K1192" s="95" t="s">
        <v>1336</v>
      </c>
      <c r="L1192" s="67" t="s">
        <v>1337</v>
      </c>
      <c r="M1192" s="94" t="s">
        <v>658</v>
      </c>
      <c r="N1192" s="94" t="s">
        <v>644</v>
      </c>
      <c r="O1192" s="12" t="s">
        <v>512</v>
      </c>
      <c r="P1192" s="94">
        <v>0</v>
      </c>
      <c r="Q1192" s="94">
        <v>2</v>
      </c>
      <c r="R1192" s="112">
        <v>2</v>
      </c>
      <c r="S1192" s="94">
        <v>3</v>
      </c>
      <c r="T1192" s="39"/>
      <c r="U1192" s="24">
        <v>14</v>
      </c>
      <c r="V1192" s="24" t="str">
        <f>IF(W1192="","",IFERROR(INDEX(#REF!,MATCH(W1192,#REF!,0)),"NUEVO"))</f>
        <v>NUEVO</v>
      </c>
      <c r="W1192" s="96" t="s">
        <v>348</v>
      </c>
      <c r="X1192" s="49" t="s">
        <v>96</v>
      </c>
      <c r="Y1192" s="94" t="s">
        <v>700</v>
      </c>
      <c r="Z1192" s="94" t="s">
        <v>647</v>
      </c>
      <c r="AA1192" s="94"/>
      <c r="AB1192" s="94"/>
      <c r="AC1192" s="94"/>
      <c r="AD1192" s="94" t="s">
        <v>1338</v>
      </c>
      <c r="AE1192" s="94"/>
      <c r="AF1192" s="94" t="s">
        <v>700</v>
      </c>
      <c r="AG1192" s="24" t="str">
        <f t="shared" si="618"/>
        <v>P</v>
      </c>
      <c r="AH1192" s="94">
        <v>2</v>
      </c>
      <c r="AI1192" s="94">
        <v>16</v>
      </c>
      <c r="AJ1192" s="94">
        <v>50</v>
      </c>
      <c r="AK1192" s="94">
        <v>18</v>
      </c>
      <c r="AL1192" s="94">
        <v>30</v>
      </c>
      <c r="AM1192" s="24">
        <f t="shared" si="619"/>
        <v>2.0000000000000027</v>
      </c>
      <c r="AN1192" s="97">
        <f t="shared" si="620"/>
        <v>0.70138888888888884</v>
      </c>
      <c r="AO1192" s="97">
        <f t="shared" si="621"/>
        <v>0.77083333333333337</v>
      </c>
      <c r="AP1192" s="24" t="str" cm="1">
        <f t="array" ref="AP1192">IF(W1192="","",IF(SUMPRODUCT((W1192=$W$6:$W$3326)*(AH1192=$AH$6:$AH$3326)*(AN1192=$AN$6:$AN$3326)*(AO1192=$AO$6:$AO$3326)*(ROW($W$6:$W$3326)&lt;&gt;ROW(W1192))*((R1192=0)*($R$6:$R$3326&gt;0)+(R1192&gt;0)*($R$6:$R$3326=0)))&gt;0,"SALONES UNIDOS",IF(SUMPRODUCT((W1192=$W$6:$W$3326)*(AH1192=$AH$6:$AH$3326)*((AN1192&lt;$AO$6:$AO$3326)*(AO1192&gt;$AN$6:$AN$3326))*(ROW($W$6:$W$3326)&lt;&gt;ROW(W1192)))&gt;0,"CRUZADO","Sin cruce")))</f>
        <v>Sin cruce</v>
      </c>
      <c r="AQ1192" s="97" t="str">
        <f t="shared" si="617"/>
        <v>IS7PRINCIPALC</v>
      </c>
      <c r="AR1192" s="97" t="str" cm="1">
        <f t="array" ref="AR1192">IF(AQ1192="","",IF(SUMPRODUCT((AQ1192=$AQ$6:$AQ$3326)*(AH1192=$AH$6:$AH$3326)*(AN1192=$AN$6:$AN$3326)*(AO1192=$AO$6:$AO$3326)*(ROW($AQ$6:$AQ$3326)&lt;&gt;ROW(AQ1192))*((R1192=0)*($R$6:$R$3326&gt;0)+(R1192&gt;0)*($R$6:$R$3326=0)))&gt;0,"SALONES UNIDOS",IF(SUMPRODUCT((AQ1192=$AQ$6:$AQ$3326)*(AH1192=$AH$6:$AH$3326)*((AN1192&lt;$AO$6:$AO$3326)*(AO1192&gt;$AN$6:$AN$3326))*(ROW($AQ$6:$AQ$3326)&lt;&gt;ROW(AQ1192)))&gt;0,"CRUZADO","Sin cruce")))</f>
        <v>Sin cruce</v>
      </c>
    </row>
    <row r="1193" spans="3:44" ht="15.6" hidden="1" customHeight="1" x14ac:dyDescent="0.2">
      <c r="C1193" s="12" t="s">
        <v>639</v>
      </c>
      <c r="D1193" s="94" t="s">
        <v>1279</v>
      </c>
      <c r="E1193" s="94">
        <v>20261</v>
      </c>
      <c r="F1193" s="12" t="s">
        <v>23</v>
      </c>
      <c r="G1193" s="12" t="s">
        <v>20</v>
      </c>
      <c r="H1193" s="12" t="s">
        <v>82</v>
      </c>
      <c r="I1193" s="12">
        <v>7</v>
      </c>
      <c r="J1193" s="12" t="s">
        <v>32</v>
      </c>
      <c r="K1193" s="95" t="s">
        <v>1339</v>
      </c>
      <c r="L1193" s="67" t="s">
        <v>1340</v>
      </c>
      <c r="M1193" s="94" t="s">
        <v>643</v>
      </c>
      <c r="N1193" s="94" t="s">
        <v>644</v>
      </c>
      <c r="O1193" s="12" t="s">
        <v>512</v>
      </c>
      <c r="P1193" s="94">
        <v>2</v>
      </c>
      <c r="Q1193" s="94">
        <v>0</v>
      </c>
      <c r="R1193" s="112">
        <v>2</v>
      </c>
      <c r="S1193" s="94">
        <v>5</v>
      </c>
      <c r="T1193" s="39"/>
      <c r="U1193" s="24">
        <v>14</v>
      </c>
      <c r="V1193" s="24" t="str">
        <f>IF(W1193="","",IFERROR(INDEX(#REF!,MATCH(W1193,#REF!,0)),"NUEVO"))</f>
        <v>NUEVO</v>
      </c>
      <c r="W1193" s="96" t="s">
        <v>276</v>
      </c>
      <c r="X1193" s="49" t="s">
        <v>96</v>
      </c>
      <c r="Y1193" s="94" t="s">
        <v>802</v>
      </c>
      <c r="Z1193" s="94" t="s">
        <v>647</v>
      </c>
      <c r="AA1193" s="94" t="s">
        <v>26</v>
      </c>
      <c r="AB1193" s="94" t="s">
        <v>1144</v>
      </c>
      <c r="AC1193" s="94"/>
      <c r="AD1193" s="94"/>
      <c r="AE1193" s="94"/>
      <c r="AF1193" s="94" t="s">
        <v>802</v>
      </c>
      <c r="AG1193" s="24" t="str">
        <f t="shared" si="618"/>
        <v>T</v>
      </c>
      <c r="AH1193" s="94">
        <v>1</v>
      </c>
      <c r="AI1193" s="94">
        <v>10</v>
      </c>
      <c r="AJ1193" s="94">
        <v>10</v>
      </c>
      <c r="AK1193" s="94">
        <v>11</v>
      </c>
      <c r="AL1193" s="94">
        <v>50</v>
      </c>
      <c r="AM1193" s="24">
        <f t="shared" si="619"/>
        <v>1.9999999999999993</v>
      </c>
      <c r="AN1193" s="97">
        <f t="shared" si="620"/>
        <v>0.4236111111111111</v>
      </c>
      <c r="AO1193" s="97">
        <f t="shared" si="621"/>
        <v>0.49305555555555552</v>
      </c>
      <c r="AP1193" s="24" t="str" cm="1">
        <f t="array" ref="AP1193">IF(W1193="","",IF(SUMPRODUCT((W1193=$W$6:$W$3326)*(AH1193=$AH$6:$AH$3326)*(AN1193=$AN$6:$AN$3326)*(AO1193=$AO$6:$AO$3326)*(ROW($W$6:$W$3326)&lt;&gt;ROW(W1193))*((R1193=0)*($R$6:$R$3326&gt;0)+(R1193&gt;0)*($R$6:$R$3326=0)))&gt;0,"SALONES UNIDOS",IF(SUMPRODUCT((W1193=$W$6:$W$3326)*(AH1193=$AH$6:$AH$3326)*((AN1193&lt;$AO$6:$AO$3326)*(AO1193&gt;$AN$6:$AN$3326))*(ROW($W$6:$W$3326)&lt;&gt;ROW(W1193)))&gt;0,"CRUZADO","Sin cruce")))</f>
        <v>Sin cruce</v>
      </c>
      <c r="AQ1193" s="97" t="str">
        <f t="shared" si="617"/>
        <v>IS7PRINCIPALC</v>
      </c>
      <c r="AR1193" s="97" t="str" cm="1">
        <f t="array" ref="AR1193">IF(AQ1193="","",IF(SUMPRODUCT((AQ1193=$AQ$6:$AQ$3326)*(AH1193=$AH$6:$AH$3326)*(AN1193=$AN$6:$AN$3326)*(AO1193=$AO$6:$AO$3326)*(ROW($AQ$6:$AQ$3326)&lt;&gt;ROW(AQ1193))*((R1193=0)*($R$6:$R$3326&gt;0)+(R1193&gt;0)*($R$6:$R$3326=0)))&gt;0,"SALONES UNIDOS",IF(SUMPRODUCT((AQ1193=$AQ$6:$AQ$3326)*(AH1193=$AH$6:$AH$3326)*((AN1193&lt;$AO$6:$AO$3326)*(AO1193&gt;$AN$6:$AN$3326))*(ROW($AQ$6:$AQ$3326)&lt;&gt;ROW(AQ1193)))&gt;0,"CRUZADO","Sin cruce")))</f>
        <v>Sin cruce</v>
      </c>
    </row>
    <row r="1194" spans="3:44" ht="15.6" hidden="1" customHeight="1" x14ac:dyDescent="0.2">
      <c r="C1194" s="12" t="s">
        <v>639</v>
      </c>
      <c r="D1194" s="94" t="s">
        <v>1279</v>
      </c>
      <c r="E1194" s="94">
        <v>20261</v>
      </c>
      <c r="F1194" s="12" t="s">
        <v>23</v>
      </c>
      <c r="G1194" s="12" t="s">
        <v>20</v>
      </c>
      <c r="H1194" s="12" t="s">
        <v>82</v>
      </c>
      <c r="I1194" s="12">
        <v>7</v>
      </c>
      <c r="J1194" s="12" t="s">
        <v>32</v>
      </c>
      <c r="K1194" s="95" t="s">
        <v>1339</v>
      </c>
      <c r="L1194" s="67" t="s">
        <v>1340</v>
      </c>
      <c r="M1194" s="94" t="s">
        <v>643</v>
      </c>
      <c r="N1194" s="94" t="s">
        <v>644</v>
      </c>
      <c r="O1194" s="12" t="s">
        <v>512</v>
      </c>
      <c r="P1194" s="94">
        <v>0</v>
      </c>
      <c r="Q1194" s="94">
        <v>4</v>
      </c>
      <c r="R1194" s="112">
        <v>4</v>
      </c>
      <c r="S1194" s="94">
        <v>5</v>
      </c>
      <c r="T1194" s="39"/>
      <c r="U1194" s="24">
        <v>14</v>
      </c>
      <c r="V1194" s="24" t="str">
        <f>IF(W1194="","",IFERROR(INDEX(#REF!,MATCH(W1194,#REF!,0)),"NUEVO"))</f>
        <v>NUEVO</v>
      </c>
      <c r="W1194" s="96" t="s">
        <v>276</v>
      </c>
      <c r="X1194" s="49" t="s">
        <v>96</v>
      </c>
      <c r="Y1194" s="94" t="s">
        <v>802</v>
      </c>
      <c r="Z1194" s="94" t="s">
        <v>647</v>
      </c>
      <c r="AA1194" s="94"/>
      <c r="AB1194" s="94"/>
      <c r="AC1194" s="94"/>
      <c r="AD1194" s="94" t="s">
        <v>1344</v>
      </c>
      <c r="AE1194" s="94"/>
      <c r="AF1194" s="94" t="s">
        <v>802</v>
      </c>
      <c r="AG1194" s="24" t="str">
        <f>IF(AND(P1194&gt;0,Q1194&gt;0),"TP",IF(AND(P1194&gt;0,Q1194=0),"T","P"))</f>
        <v>P</v>
      </c>
      <c r="AH1194" s="94">
        <v>1</v>
      </c>
      <c r="AI1194" s="94">
        <v>11</v>
      </c>
      <c r="AJ1194" s="94">
        <v>50</v>
      </c>
      <c r="AK1194" s="94">
        <v>15</v>
      </c>
      <c r="AL1194" s="94">
        <v>10</v>
      </c>
      <c r="AM1194" s="24">
        <f>IF(R1194=0,0,IF(AI1194="",R1194,IF(X1194="HIBRIDO VIRTUAL",0,((((AK1194/24)+(AL1194/1440))-((AI1194/24)+(AJ1194/1440)))*1440/50))))</f>
        <v>4</v>
      </c>
      <c r="AN1194" s="97">
        <f>AI1194/24+AJ1194/1440</f>
        <v>0.49305555555555552</v>
      </c>
      <c r="AO1194" s="97">
        <f>AK1194/24+AL1194/1440</f>
        <v>0.63194444444444442</v>
      </c>
      <c r="AP1194" s="24" t="str" cm="1">
        <f t="array" ref="AP1194">IF(W1194="","",IF(SUMPRODUCT((W1194=$W$6:$W$3326)*(AH1194=$AH$6:$AH$3326)*(AN1194=$AN$6:$AN$3326)*(AO1194=$AO$6:$AO$3326)*(ROW($W$6:$W$3326)&lt;&gt;ROW(W1194))*((R1194=0)*($R$6:$R$3326&gt;0)+(R1194&gt;0)*($R$6:$R$3326=0)))&gt;0,"SALONES UNIDOS",IF(SUMPRODUCT((W1194=$W$6:$W$3326)*(AH1194=$AH$6:$AH$3326)*((AN1194&lt;$AO$6:$AO$3326)*(AO1194&gt;$AN$6:$AN$3326))*(ROW($W$6:$W$3326)&lt;&gt;ROW(W1194)))&gt;0,"CRUZADO","Sin cruce")))</f>
        <v>Sin cruce</v>
      </c>
      <c r="AQ1194" s="97" t="str">
        <f>TRIM(CONCATENATE(H1194,I1194,F1194,J1194))</f>
        <v>IS7PRINCIPALC</v>
      </c>
      <c r="AR1194" s="97" t="str" cm="1">
        <f t="array" ref="AR1194">IF(AQ1194="","",IF(SUMPRODUCT((AQ1194=$AQ$6:$AQ$3326)*(AH1194=$AH$6:$AH$3326)*(AN1194=$AN$6:$AN$3326)*(AO1194=$AO$6:$AO$3326)*(ROW($AQ$6:$AQ$3326)&lt;&gt;ROW(AQ1194))*((R1194=0)*($R$6:$R$3326&gt;0)+(R1194&gt;0)*($R$6:$R$3326=0)))&gt;0,"SALONES UNIDOS",IF(SUMPRODUCT((AQ1194=$AQ$6:$AQ$3326)*(AH1194=$AH$6:$AH$3326)*((AN1194&lt;$AO$6:$AO$3326)*(AO1194&gt;$AN$6:$AN$3326))*(ROW($AQ$6:$AQ$3326)&lt;&gt;ROW(AQ1194)))&gt;0,"CRUZADO","Sin cruce")))</f>
        <v>Sin cruce</v>
      </c>
    </row>
    <row r="1195" spans="3:44" ht="15.6" hidden="1" customHeight="1" x14ac:dyDescent="0.2">
      <c r="C1195" s="12" t="s">
        <v>639</v>
      </c>
      <c r="D1195" s="94" t="s">
        <v>1279</v>
      </c>
      <c r="E1195" s="94">
        <v>20261</v>
      </c>
      <c r="F1195" s="12" t="s">
        <v>23</v>
      </c>
      <c r="G1195" s="12" t="s">
        <v>20</v>
      </c>
      <c r="H1195" s="12" t="s">
        <v>82</v>
      </c>
      <c r="I1195" s="12">
        <v>7</v>
      </c>
      <c r="J1195" s="12" t="s">
        <v>32</v>
      </c>
      <c r="K1195" s="95" t="s">
        <v>1339</v>
      </c>
      <c r="L1195" s="67" t="s">
        <v>1340</v>
      </c>
      <c r="M1195" s="94" t="s">
        <v>643</v>
      </c>
      <c r="N1195" s="94" t="s">
        <v>644</v>
      </c>
      <c r="O1195" s="12" t="s">
        <v>512</v>
      </c>
      <c r="P1195" s="94">
        <v>0</v>
      </c>
      <c r="Q1195" s="94">
        <v>2</v>
      </c>
      <c r="R1195" s="112">
        <v>2</v>
      </c>
      <c r="S1195" s="94">
        <v>5</v>
      </c>
      <c r="T1195" s="39"/>
      <c r="U1195" s="24">
        <v>14</v>
      </c>
      <c r="V1195" s="24" t="str">
        <f>IF(W1195="","",IFERROR(INDEX(#REF!,MATCH(W1195,#REF!,0)),"NUEVO"))</f>
        <v>NUEVO</v>
      </c>
      <c r="W1195" s="96" t="s">
        <v>276</v>
      </c>
      <c r="X1195" s="49" t="s">
        <v>96</v>
      </c>
      <c r="Y1195" s="94" t="s">
        <v>700</v>
      </c>
      <c r="Z1195" s="94" t="s">
        <v>647</v>
      </c>
      <c r="AA1195" s="94"/>
      <c r="AB1195" s="94"/>
      <c r="AC1195" s="94"/>
      <c r="AD1195" s="94" t="s">
        <v>1344</v>
      </c>
      <c r="AE1195" s="94"/>
      <c r="AF1195" s="94" t="s">
        <v>700</v>
      </c>
      <c r="AG1195" s="24" t="str">
        <f t="shared" si="618"/>
        <v>P</v>
      </c>
      <c r="AH1195" s="94">
        <v>1</v>
      </c>
      <c r="AI1195" s="94">
        <v>16</v>
      </c>
      <c r="AJ1195" s="94">
        <v>0</v>
      </c>
      <c r="AK1195" s="94">
        <v>17</v>
      </c>
      <c r="AL1195" s="94">
        <v>40</v>
      </c>
      <c r="AM1195" s="24">
        <f t="shared" si="619"/>
        <v>2.0000000000000027</v>
      </c>
      <c r="AN1195" s="97">
        <f t="shared" si="620"/>
        <v>0.66666666666666663</v>
      </c>
      <c r="AO1195" s="97">
        <f t="shared" si="621"/>
        <v>0.73611111111111116</v>
      </c>
      <c r="AP1195" s="24" t="str" cm="1">
        <f t="array" ref="AP1195">IF(W1195="","",IF(SUMPRODUCT((W1195=$W$6:$W$3326)*(AH1195=$AH$6:$AH$3326)*(AN1195=$AN$6:$AN$3326)*(AO1195=$AO$6:$AO$3326)*(ROW($W$6:$W$3326)&lt;&gt;ROW(W1195))*((R1195=0)*($R$6:$R$3326&gt;0)+(R1195&gt;0)*($R$6:$R$3326=0)))&gt;0,"SALONES UNIDOS",IF(SUMPRODUCT((W1195=$W$6:$W$3326)*(AH1195=$AH$6:$AH$3326)*((AN1195&lt;$AO$6:$AO$3326)*(AO1195&gt;$AN$6:$AN$3326))*(ROW($W$6:$W$3326)&lt;&gt;ROW(W1195)))&gt;0,"CRUZADO","Sin cruce")))</f>
        <v>Sin cruce</v>
      </c>
      <c r="AQ1195" s="97" t="str">
        <f t="shared" si="617"/>
        <v>IS7PRINCIPALC</v>
      </c>
      <c r="AR1195" s="97" t="str" cm="1">
        <f t="array" ref="AR1195">IF(AQ1195="","",IF(SUMPRODUCT((AQ1195=$AQ$6:$AQ$3326)*(AH1195=$AH$6:$AH$3326)*(AN1195=$AN$6:$AN$3326)*(AO1195=$AO$6:$AO$3326)*(ROW($AQ$6:$AQ$3326)&lt;&gt;ROW(AQ1195))*((R1195=0)*($R$6:$R$3326&gt;0)+(R1195&gt;0)*($R$6:$R$3326=0)))&gt;0,"SALONES UNIDOS",IF(SUMPRODUCT((AQ1195=$AQ$6:$AQ$3326)*(AH1195=$AH$6:$AH$3326)*((AN1195&lt;$AO$6:$AO$3326)*(AO1195&gt;$AN$6:$AN$3326))*(ROW($AQ$6:$AQ$3326)&lt;&gt;ROW(AQ1195)))&gt;0,"CRUZADO","Sin cruce")))</f>
        <v>Sin cruce</v>
      </c>
    </row>
    <row r="1196" spans="3:44" ht="15.6" hidden="1" customHeight="1" x14ac:dyDescent="0.2">
      <c r="C1196" s="12" t="s">
        <v>639</v>
      </c>
      <c r="D1196" s="94" t="s">
        <v>1279</v>
      </c>
      <c r="E1196" s="94">
        <v>20261</v>
      </c>
      <c r="F1196" s="12" t="s">
        <v>23</v>
      </c>
      <c r="G1196" s="12" t="s">
        <v>20</v>
      </c>
      <c r="H1196" s="12" t="s">
        <v>82</v>
      </c>
      <c r="I1196" s="12">
        <v>7</v>
      </c>
      <c r="J1196" s="12" t="s">
        <v>32</v>
      </c>
      <c r="K1196" s="95" t="s">
        <v>1342</v>
      </c>
      <c r="L1196" s="67" t="s">
        <v>841</v>
      </c>
      <c r="M1196" s="94" t="s">
        <v>658</v>
      </c>
      <c r="N1196" s="94" t="s">
        <v>644</v>
      </c>
      <c r="O1196" s="12" t="s">
        <v>521</v>
      </c>
      <c r="P1196" s="94">
        <v>3</v>
      </c>
      <c r="Q1196" s="94">
        <v>0</v>
      </c>
      <c r="R1196" s="112">
        <v>3</v>
      </c>
      <c r="S1196" s="94">
        <v>3</v>
      </c>
      <c r="T1196" s="39"/>
      <c r="U1196" s="24">
        <v>14</v>
      </c>
      <c r="V1196" s="24" t="str">
        <f>IF(W1196="","",IFERROR(INDEX(#REF!,MATCH(W1196,#REF!,0)),"NUEVO"))</f>
        <v>NUEVO</v>
      </c>
      <c r="W1196" s="96" t="s">
        <v>426</v>
      </c>
      <c r="X1196" s="49" t="s">
        <v>95</v>
      </c>
      <c r="Y1196" s="94" t="s">
        <v>646</v>
      </c>
      <c r="Z1196" s="94" t="s">
        <v>647</v>
      </c>
      <c r="AA1196" s="94"/>
      <c r="AB1196" s="94"/>
      <c r="AC1196" s="94"/>
      <c r="AD1196" s="94"/>
      <c r="AE1196" s="94"/>
      <c r="AF1196" s="94" t="s">
        <v>646</v>
      </c>
      <c r="AG1196" s="24" t="str">
        <f t="shared" si="618"/>
        <v>T</v>
      </c>
      <c r="AH1196" s="94">
        <v>2</v>
      </c>
      <c r="AI1196" s="94">
        <v>21</v>
      </c>
      <c r="AJ1196" s="94">
        <v>0</v>
      </c>
      <c r="AK1196" s="94">
        <v>23</v>
      </c>
      <c r="AL1196" s="94">
        <v>30</v>
      </c>
      <c r="AM1196" s="24">
        <f t="shared" si="619"/>
        <v>3.0000000000000022</v>
      </c>
      <c r="AN1196" s="97">
        <f t="shared" si="620"/>
        <v>0.875</v>
      </c>
      <c r="AO1196" s="97">
        <f t="shared" si="621"/>
        <v>0.97916666666666674</v>
      </c>
      <c r="AP1196" s="24" t="str" cm="1">
        <f t="array" ref="AP1196">IF(W1196="","",IF(SUMPRODUCT((W1196=$W$6:$W$3326)*(AH1196=$AH$6:$AH$3326)*(AN1196=$AN$6:$AN$3326)*(AO1196=$AO$6:$AO$3326)*(ROW($W$6:$W$3326)&lt;&gt;ROW(W1196))*((R1196=0)*($R$6:$R$3326&gt;0)+(R1196&gt;0)*($R$6:$R$3326=0)))&gt;0,"SALONES UNIDOS",IF(SUMPRODUCT((W1196=$W$6:$W$3326)*(AH1196=$AH$6:$AH$3326)*((AN1196&lt;$AO$6:$AO$3326)*(AO1196&gt;$AN$6:$AN$3326))*(ROW($W$6:$W$3326)&lt;&gt;ROW(W1196)))&gt;0,"CRUZADO","Sin cruce")))</f>
        <v>Sin cruce</v>
      </c>
      <c r="AQ1196" s="97" t="str">
        <f t="shared" si="617"/>
        <v>IS7PRINCIPALC</v>
      </c>
      <c r="AR1196" s="97" t="str" cm="1">
        <f t="array" ref="AR1196">IF(AQ1196="","",IF(SUMPRODUCT((AQ1196=$AQ$6:$AQ$3326)*(AH1196=$AH$6:$AH$3326)*(AN1196=$AN$6:$AN$3326)*(AO1196=$AO$6:$AO$3326)*(ROW($AQ$6:$AQ$3326)&lt;&gt;ROW(AQ1196))*((R1196=0)*($R$6:$R$3326&gt;0)+(R1196&gt;0)*($R$6:$R$3326=0)))&gt;0,"SALONES UNIDOS",IF(SUMPRODUCT((AQ1196=$AQ$6:$AQ$3326)*(AH1196=$AH$6:$AH$3326)*((AN1196&lt;$AO$6:$AO$3326)*(AO1196&gt;$AN$6:$AN$3326))*(ROW($AQ$6:$AQ$3326)&lt;&gt;ROW(AQ1196)))&gt;0,"CRUZADO","Sin cruce")))</f>
        <v>Sin cruce</v>
      </c>
    </row>
    <row r="1197" spans="3:44" ht="15.6" hidden="1" customHeight="1" x14ac:dyDescent="0.2">
      <c r="C1197" s="12" t="s">
        <v>639</v>
      </c>
      <c r="D1197" s="94" t="s">
        <v>34</v>
      </c>
      <c r="E1197" s="94">
        <v>202011</v>
      </c>
      <c r="F1197" s="12" t="s">
        <v>23</v>
      </c>
      <c r="G1197" s="12" t="s">
        <v>20</v>
      </c>
      <c r="H1197" s="12" t="s">
        <v>82</v>
      </c>
      <c r="I1197" s="12">
        <v>8</v>
      </c>
      <c r="J1197" s="12" t="s">
        <v>16</v>
      </c>
      <c r="K1197" s="95" t="s">
        <v>1345</v>
      </c>
      <c r="L1197" s="67" t="s">
        <v>662</v>
      </c>
      <c r="M1197" s="94" t="s">
        <v>658</v>
      </c>
      <c r="N1197" s="94" t="s">
        <v>644</v>
      </c>
      <c r="O1197" s="12" t="s">
        <v>521</v>
      </c>
      <c r="P1197" s="94">
        <v>3</v>
      </c>
      <c r="Q1197" s="94">
        <v>2</v>
      </c>
      <c r="R1197" s="112">
        <v>5</v>
      </c>
      <c r="S1197" s="94">
        <v>4</v>
      </c>
      <c r="T1197" s="39"/>
      <c r="U1197" s="24">
        <v>15</v>
      </c>
      <c r="V1197" s="24" t="str">
        <f>IF(W1197="","",IFERROR(INDEX(#REF!,MATCH(W1197,#REF!,0)),"NUEVO"))</f>
        <v>NUEVO</v>
      </c>
      <c r="W1197" s="96" t="s">
        <v>408</v>
      </c>
      <c r="X1197" s="49" t="s">
        <v>95</v>
      </c>
      <c r="Y1197" s="94" t="s">
        <v>700</v>
      </c>
      <c r="Z1197" s="94" t="s">
        <v>647</v>
      </c>
      <c r="AA1197" s="94"/>
      <c r="AB1197" s="94"/>
      <c r="AC1197" s="94"/>
      <c r="AD1197" s="94"/>
      <c r="AE1197" s="94"/>
      <c r="AF1197" s="94" t="s">
        <v>700</v>
      </c>
      <c r="AG1197" s="24" t="str">
        <f t="shared" si="618"/>
        <v>TP</v>
      </c>
      <c r="AH1197" s="94">
        <v>6</v>
      </c>
      <c r="AI1197" s="94">
        <v>18</v>
      </c>
      <c r="AJ1197" s="94">
        <v>30</v>
      </c>
      <c r="AK1197" s="94">
        <v>22</v>
      </c>
      <c r="AL1197" s="94">
        <v>40</v>
      </c>
      <c r="AM1197" s="24">
        <f t="shared" si="619"/>
        <v>4.9999999999999982</v>
      </c>
      <c r="AN1197" s="97">
        <f t="shared" si="620"/>
        <v>0.77083333333333337</v>
      </c>
      <c r="AO1197" s="97">
        <f t="shared" si="621"/>
        <v>0.94444444444444442</v>
      </c>
      <c r="AP1197" s="24" t="str" cm="1">
        <f t="array" ref="AP1197">IF(W1197="","",IF(SUMPRODUCT((W1197=$W$6:$W$3326)*(AH1197=$AH$6:$AH$3326)*(AN1197=$AN$6:$AN$3326)*(AO1197=$AO$6:$AO$3326)*(ROW($W$6:$W$3326)&lt;&gt;ROW(W1197))*((R1197=0)*($R$6:$R$3326&gt;0)+(R1197&gt;0)*($R$6:$R$3326=0)))&gt;0,"SALONES UNIDOS",IF(SUMPRODUCT((W1197=$W$6:$W$3326)*(AH1197=$AH$6:$AH$3326)*((AN1197&lt;$AO$6:$AO$3326)*(AO1197&gt;$AN$6:$AN$3326))*(ROW($W$6:$W$3326)&lt;&gt;ROW(W1197)))&gt;0,"CRUZADO","Sin cruce")))</f>
        <v>Sin cruce</v>
      </c>
      <c r="AQ1197" s="97" t="str">
        <f t="shared" si="617"/>
        <v>IS8PRINCIPALA</v>
      </c>
      <c r="AR1197" s="97" t="str" cm="1">
        <f t="array" ref="AR1197">IF(AQ1197="","",IF(SUMPRODUCT((AQ1197=$AQ$6:$AQ$3326)*(AH1197=$AH$6:$AH$3326)*(AN1197=$AN$6:$AN$3326)*(AO1197=$AO$6:$AO$3326)*(ROW($AQ$6:$AQ$3326)&lt;&gt;ROW(AQ1197))*((R1197=0)*($R$6:$R$3326&gt;0)+(R1197&gt;0)*($R$6:$R$3326=0)))&gt;0,"SALONES UNIDOS",IF(SUMPRODUCT((AQ1197=$AQ$6:$AQ$3326)*(AH1197=$AH$6:$AH$3326)*((AN1197&lt;$AO$6:$AO$3326)*(AO1197&gt;$AN$6:$AN$3326))*(ROW($AQ$6:$AQ$3326)&lt;&gt;ROW(AQ1197)))&gt;0,"CRUZADO","Sin cruce")))</f>
        <v>Sin cruce</v>
      </c>
    </row>
    <row r="1198" spans="3:44" ht="15.6" hidden="1" customHeight="1" x14ac:dyDescent="0.2">
      <c r="C1198" s="12" t="s">
        <v>639</v>
      </c>
      <c r="D1198" s="94" t="s">
        <v>34</v>
      </c>
      <c r="E1198" s="94">
        <v>202011</v>
      </c>
      <c r="F1198" s="12" t="s">
        <v>23</v>
      </c>
      <c r="G1198" s="12" t="s">
        <v>20</v>
      </c>
      <c r="H1198" s="12" t="s">
        <v>82</v>
      </c>
      <c r="I1198" s="12">
        <v>8</v>
      </c>
      <c r="J1198" s="12" t="s">
        <v>16</v>
      </c>
      <c r="K1198" s="95" t="s">
        <v>1346</v>
      </c>
      <c r="L1198" s="67" t="s">
        <v>1347</v>
      </c>
      <c r="M1198" s="94" t="s">
        <v>643</v>
      </c>
      <c r="N1198" s="94" t="s">
        <v>644</v>
      </c>
      <c r="O1198" s="12" t="s">
        <v>512</v>
      </c>
      <c r="P1198" s="94">
        <v>2</v>
      </c>
      <c r="Q1198" s="94">
        <v>0</v>
      </c>
      <c r="R1198" s="112">
        <v>2</v>
      </c>
      <c r="S1198" s="94">
        <v>3</v>
      </c>
      <c r="T1198" s="39"/>
      <c r="U1198" s="24">
        <v>15</v>
      </c>
      <c r="V1198" s="24" t="str">
        <f>IF(W1198="","",IFERROR(INDEX(#REF!,MATCH(W1198,#REF!,0)),"NUEVO"))</f>
        <v>NUEVO</v>
      </c>
      <c r="W1198" s="96" t="s">
        <v>337</v>
      </c>
      <c r="X1198" s="49" t="s">
        <v>96</v>
      </c>
      <c r="Y1198" s="94" t="s">
        <v>646</v>
      </c>
      <c r="Z1198" s="94" t="s">
        <v>647</v>
      </c>
      <c r="AA1198" s="94" t="s">
        <v>16</v>
      </c>
      <c r="AB1198" s="94" t="s">
        <v>817</v>
      </c>
      <c r="AC1198" s="94"/>
      <c r="AD1198" s="94"/>
      <c r="AE1198" s="94"/>
      <c r="AF1198" s="94" t="s">
        <v>646</v>
      </c>
      <c r="AG1198" s="24" t="str">
        <f>IF(AND(P1198&gt;0,Q1198&gt;0),"TP",IF(AND(P1198&gt;0,Q1198=0),"T","P"))</f>
        <v>T</v>
      </c>
      <c r="AH1198" s="94">
        <v>2</v>
      </c>
      <c r="AI1198" s="94">
        <v>19</v>
      </c>
      <c r="AJ1198" s="94">
        <v>20</v>
      </c>
      <c r="AK1198" s="94">
        <v>21</v>
      </c>
      <c r="AL1198" s="94">
        <v>0</v>
      </c>
      <c r="AM1198" s="24">
        <f>IF(R1198=0,0,IF(AI1198="",R1198,IF(X1198="HIBRIDO VIRTUAL",0,((((AK1198/24)+(AL1198/1440))-((AI1198/24)+(AJ1198/1440)))*1440/50))))</f>
        <v>2.0000000000000027</v>
      </c>
      <c r="AN1198" s="97">
        <f>AI1198/24+AJ1198/1440</f>
        <v>0.80555555555555547</v>
      </c>
      <c r="AO1198" s="97">
        <f>AK1198/24+AL1198/1440</f>
        <v>0.875</v>
      </c>
      <c r="AP1198" s="24" t="str" cm="1">
        <f t="array" ref="AP1198">IF(W1198="","",IF(SUMPRODUCT((W1198=$W$6:$W$3326)*(AH1198=$AH$6:$AH$3326)*(AN1198=$AN$6:$AN$3326)*(AO1198=$AO$6:$AO$3326)*(ROW($W$6:$W$3326)&lt;&gt;ROW(W1198))*((R1198=0)*($R$6:$R$3326&gt;0)+(R1198&gt;0)*($R$6:$R$3326=0)))&gt;0,"SALONES UNIDOS",IF(SUMPRODUCT((W1198=$W$6:$W$3326)*(AH1198=$AH$6:$AH$3326)*((AN1198&lt;$AO$6:$AO$3326)*(AO1198&gt;$AN$6:$AN$3326))*(ROW($W$6:$W$3326)&lt;&gt;ROW(W1198)))&gt;0,"CRUZADO","Sin cruce")))</f>
        <v>Sin cruce</v>
      </c>
      <c r="AQ1198" s="97" t="str">
        <f>TRIM(CONCATENATE(H1198,I1198,F1198,J1198))</f>
        <v>IS8PRINCIPALA</v>
      </c>
      <c r="AR1198" s="97" t="str" cm="1">
        <f t="array" ref="AR1198">IF(AQ1198="","",IF(SUMPRODUCT((AQ1198=$AQ$6:$AQ$3326)*(AH1198=$AH$6:$AH$3326)*(AN1198=$AN$6:$AN$3326)*(AO1198=$AO$6:$AO$3326)*(ROW($AQ$6:$AQ$3326)&lt;&gt;ROW(AQ1198))*((R1198=0)*($R$6:$R$3326&gt;0)+(R1198&gt;0)*($R$6:$R$3326=0)))&gt;0,"SALONES UNIDOS",IF(SUMPRODUCT((AQ1198=$AQ$6:$AQ$3326)*(AH1198=$AH$6:$AH$3326)*((AN1198&lt;$AO$6:$AO$3326)*(AO1198&gt;$AN$6:$AN$3326))*(ROW($AQ$6:$AQ$3326)&lt;&gt;ROW(AQ1198)))&gt;0,"CRUZADO","Sin cruce")))</f>
        <v>Sin cruce</v>
      </c>
    </row>
    <row r="1199" spans="3:44" ht="15.6" hidden="1" customHeight="1" x14ac:dyDescent="0.2">
      <c r="C1199" s="12" t="s">
        <v>639</v>
      </c>
      <c r="D1199" s="94" t="s">
        <v>34</v>
      </c>
      <c r="E1199" s="94">
        <v>202011</v>
      </c>
      <c r="F1199" s="12" t="s">
        <v>23</v>
      </c>
      <c r="G1199" s="12" t="s">
        <v>20</v>
      </c>
      <c r="H1199" s="12" t="s">
        <v>82</v>
      </c>
      <c r="I1199" s="12">
        <v>8</v>
      </c>
      <c r="J1199" s="12" t="s">
        <v>16</v>
      </c>
      <c r="K1199" s="95" t="s">
        <v>1346</v>
      </c>
      <c r="L1199" s="67" t="s">
        <v>1347</v>
      </c>
      <c r="M1199" s="94" t="s">
        <v>643</v>
      </c>
      <c r="N1199" s="94" t="s">
        <v>644</v>
      </c>
      <c r="O1199" s="12" t="s">
        <v>512</v>
      </c>
      <c r="P1199" s="94">
        <v>0</v>
      </c>
      <c r="Q1199" s="94">
        <v>2</v>
      </c>
      <c r="R1199" s="112">
        <v>2</v>
      </c>
      <c r="S1199" s="94">
        <v>3</v>
      </c>
      <c r="T1199" s="39"/>
      <c r="U1199" s="24">
        <v>15</v>
      </c>
      <c r="V1199" s="24" t="str">
        <f>IF(W1199="","",IFERROR(INDEX(#REF!,MATCH(W1199,#REF!,0)),"NUEVO"))</f>
        <v>NUEVO</v>
      </c>
      <c r="W1199" s="96" t="s">
        <v>337</v>
      </c>
      <c r="X1199" s="49" t="s">
        <v>96</v>
      </c>
      <c r="Y1199" s="94" t="s">
        <v>646</v>
      </c>
      <c r="Z1199" s="94" t="s">
        <v>647</v>
      </c>
      <c r="AA1199" s="94"/>
      <c r="AB1199" s="94"/>
      <c r="AC1199" s="94"/>
      <c r="AD1199" s="94" t="s">
        <v>1078</v>
      </c>
      <c r="AE1199" s="94"/>
      <c r="AF1199" s="94" t="s">
        <v>646</v>
      </c>
      <c r="AG1199" s="24" t="str">
        <f t="shared" si="618"/>
        <v>P</v>
      </c>
      <c r="AH1199" s="94">
        <v>2</v>
      </c>
      <c r="AI1199" s="94">
        <v>21</v>
      </c>
      <c r="AJ1199" s="94">
        <v>0</v>
      </c>
      <c r="AK1199" s="94">
        <v>22</v>
      </c>
      <c r="AL1199" s="94">
        <v>40</v>
      </c>
      <c r="AM1199" s="24">
        <f t="shared" si="619"/>
        <v>1.9999999999999993</v>
      </c>
      <c r="AN1199" s="97">
        <f t="shared" si="620"/>
        <v>0.875</v>
      </c>
      <c r="AO1199" s="97">
        <f t="shared" si="621"/>
        <v>0.94444444444444442</v>
      </c>
      <c r="AP1199" s="24" t="str" cm="1">
        <f t="array" ref="AP1199">IF(W1199="","",IF(SUMPRODUCT((W1199=$W$6:$W$3326)*(AH1199=$AH$6:$AH$3326)*(AN1199=$AN$6:$AN$3326)*(AO1199=$AO$6:$AO$3326)*(ROW($W$6:$W$3326)&lt;&gt;ROW(W1199))*((R1199=0)*($R$6:$R$3326&gt;0)+(R1199&gt;0)*($R$6:$R$3326=0)))&gt;0,"SALONES UNIDOS",IF(SUMPRODUCT((W1199=$W$6:$W$3326)*(AH1199=$AH$6:$AH$3326)*((AN1199&lt;$AO$6:$AO$3326)*(AO1199&gt;$AN$6:$AN$3326))*(ROW($W$6:$W$3326)&lt;&gt;ROW(W1199)))&gt;0,"CRUZADO","Sin cruce")))</f>
        <v>Sin cruce</v>
      </c>
      <c r="AQ1199" s="97" t="str">
        <f t="shared" si="617"/>
        <v>IS8PRINCIPALA</v>
      </c>
      <c r="AR1199" s="97" t="str" cm="1">
        <f t="array" ref="AR1199">IF(AQ1199="","",IF(SUMPRODUCT((AQ1199=$AQ$6:$AQ$3326)*(AH1199=$AH$6:$AH$3326)*(AN1199=$AN$6:$AN$3326)*(AO1199=$AO$6:$AO$3326)*(ROW($AQ$6:$AQ$3326)&lt;&gt;ROW(AQ1199))*((R1199=0)*($R$6:$R$3326&gt;0)+(R1199&gt;0)*($R$6:$R$3326=0)))&gt;0,"SALONES UNIDOS",IF(SUMPRODUCT((AQ1199=$AQ$6:$AQ$3326)*(AH1199=$AH$6:$AH$3326)*((AN1199&lt;$AO$6:$AO$3326)*(AO1199&gt;$AN$6:$AN$3326))*(ROW($AQ$6:$AQ$3326)&lt;&gt;ROW(AQ1199)))&gt;0,"CRUZADO","Sin cruce")))</f>
        <v>Sin cruce</v>
      </c>
    </row>
    <row r="1200" spans="3:44" ht="15.6" hidden="1" customHeight="1" x14ac:dyDescent="0.2">
      <c r="C1200" s="12" t="s">
        <v>639</v>
      </c>
      <c r="D1200" s="94" t="s">
        <v>34</v>
      </c>
      <c r="E1200" s="94">
        <v>202011</v>
      </c>
      <c r="F1200" s="12" t="s">
        <v>23</v>
      </c>
      <c r="G1200" s="12" t="s">
        <v>20</v>
      </c>
      <c r="H1200" s="12" t="s">
        <v>82</v>
      </c>
      <c r="I1200" s="12">
        <v>8</v>
      </c>
      <c r="J1200" s="12" t="s">
        <v>16</v>
      </c>
      <c r="K1200" s="95" t="s">
        <v>1348</v>
      </c>
      <c r="L1200" s="67" t="s">
        <v>1349</v>
      </c>
      <c r="M1200" s="94" t="s">
        <v>643</v>
      </c>
      <c r="N1200" s="94" t="s">
        <v>644</v>
      </c>
      <c r="O1200" s="12" t="s">
        <v>512</v>
      </c>
      <c r="P1200" s="94">
        <v>3</v>
      </c>
      <c r="Q1200" s="94">
        <v>0</v>
      </c>
      <c r="R1200" s="112">
        <v>3</v>
      </c>
      <c r="S1200" s="94">
        <v>3</v>
      </c>
      <c r="T1200" s="39"/>
      <c r="U1200" s="24">
        <v>15</v>
      </c>
      <c r="V1200" s="24" t="str">
        <f>IF(W1200="","",IFERROR(INDEX(#REF!,MATCH(W1200,#REF!,0)),"NUEVO"))</f>
        <v>NUEVO</v>
      </c>
      <c r="W1200" s="96" t="s">
        <v>209</v>
      </c>
      <c r="X1200" s="49" t="s">
        <v>1090</v>
      </c>
      <c r="Y1200" s="94" t="s">
        <v>700</v>
      </c>
      <c r="Z1200" s="94" t="s">
        <v>647</v>
      </c>
      <c r="AA1200" s="94" t="s">
        <v>41</v>
      </c>
      <c r="AB1200" s="94" t="s">
        <v>919</v>
      </c>
      <c r="AC1200" s="94"/>
      <c r="AD1200" s="94"/>
      <c r="AE1200" s="94"/>
      <c r="AF1200" s="94" t="s">
        <v>646</v>
      </c>
      <c r="AG1200" s="24" t="str">
        <f t="shared" si="618"/>
        <v>T</v>
      </c>
      <c r="AH1200" s="94">
        <v>1</v>
      </c>
      <c r="AI1200" s="94">
        <v>16</v>
      </c>
      <c r="AJ1200" s="94">
        <v>50</v>
      </c>
      <c r="AK1200" s="94">
        <v>19</v>
      </c>
      <c r="AL1200" s="94">
        <v>20</v>
      </c>
      <c r="AM1200" s="24">
        <f t="shared" si="619"/>
        <v>2.9999999999999987</v>
      </c>
      <c r="AN1200" s="97">
        <f t="shared" si="620"/>
        <v>0.70138888888888884</v>
      </c>
      <c r="AO1200" s="97">
        <f t="shared" si="621"/>
        <v>0.80555555555555547</v>
      </c>
      <c r="AP1200" s="24" t="str" cm="1">
        <f t="array" ref="AP1200">IF(W1200="","",IF(SUMPRODUCT((W1200=$W$6:$W$3326)*(AH1200=$AH$6:$AH$3326)*(AN1200=$AN$6:$AN$3326)*(AO1200=$AO$6:$AO$3326)*(ROW($W$6:$W$3326)&lt;&gt;ROW(W1200))*((R1200=0)*($R$6:$R$3326&gt;0)+(R1200&gt;0)*($R$6:$R$3326=0)))&gt;0,"SALONES UNIDOS",IF(SUMPRODUCT((W1200=$W$6:$W$3326)*(AH1200=$AH$6:$AH$3326)*((AN1200&lt;$AO$6:$AO$3326)*(AO1200&gt;$AN$6:$AN$3326))*(ROW($W$6:$W$3326)&lt;&gt;ROW(W1200)))&gt;0,"CRUZADO","Sin cruce")))</f>
        <v>SALONES UNIDOS</v>
      </c>
      <c r="AQ1200" s="97" t="str">
        <f t="shared" si="617"/>
        <v>IS8PRINCIPALA</v>
      </c>
      <c r="AR1200" s="97" t="str" cm="1">
        <f t="array" ref="AR1200">IF(AQ1200="","",IF(SUMPRODUCT((AQ1200=$AQ$6:$AQ$3326)*(AH1200=$AH$6:$AH$3326)*(AN1200=$AN$6:$AN$3326)*(AO1200=$AO$6:$AO$3326)*(ROW($AQ$6:$AQ$3326)&lt;&gt;ROW(AQ1200))*((R1200=0)*($R$6:$R$3326&gt;0)+(R1200&gt;0)*($R$6:$R$3326=0)))&gt;0,"SALONES UNIDOS",IF(SUMPRODUCT((AQ1200=$AQ$6:$AQ$3326)*(AH1200=$AH$6:$AH$3326)*((AN1200&lt;$AO$6:$AO$3326)*(AO1200&gt;$AN$6:$AN$3326))*(ROW($AQ$6:$AQ$3326)&lt;&gt;ROW(AQ1200)))&gt;0,"CRUZADO","Sin cruce")))</f>
        <v>SALONES UNIDOS</v>
      </c>
    </row>
    <row r="1201" spans="3:44" ht="15.6" hidden="1" customHeight="1" x14ac:dyDescent="0.2">
      <c r="C1201" s="12" t="s">
        <v>639</v>
      </c>
      <c r="D1201" s="94" t="s">
        <v>34</v>
      </c>
      <c r="E1201" s="94">
        <v>202011</v>
      </c>
      <c r="F1201" s="12" t="s">
        <v>23</v>
      </c>
      <c r="G1201" s="12" t="s">
        <v>20</v>
      </c>
      <c r="H1201" s="12" t="s">
        <v>82</v>
      </c>
      <c r="I1201" s="12">
        <v>8</v>
      </c>
      <c r="J1201" s="12" t="s">
        <v>16</v>
      </c>
      <c r="K1201" s="95" t="s">
        <v>1348</v>
      </c>
      <c r="L1201" s="67" t="s">
        <v>1349</v>
      </c>
      <c r="M1201" s="94" t="s">
        <v>643</v>
      </c>
      <c r="N1201" s="94" t="s">
        <v>644</v>
      </c>
      <c r="O1201" s="12" t="s">
        <v>512</v>
      </c>
      <c r="P1201" s="94">
        <v>3</v>
      </c>
      <c r="Q1201" s="94">
        <v>0</v>
      </c>
      <c r="R1201" s="112">
        <v>0</v>
      </c>
      <c r="S1201" s="94">
        <v>3</v>
      </c>
      <c r="T1201" s="39"/>
      <c r="U1201" s="24">
        <v>10</v>
      </c>
      <c r="V1201" s="24" t="str">
        <f>IF(W1201="","",IFERROR(INDEX(#REF!,MATCH(W1201,#REF!,0)),"NUEVO"))</f>
        <v>NUEVO</v>
      </c>
      <c r="W1201" s="96" t="s">
        <v>209</v>
      </c>
      <c r="X1201" s="49" t="s">
        <v>645</v>
      </c>
      <c r="Y1201" s="94" t="s">
        <v>700</v>
      </c>
      <c r="Z1201" s="94" t="s">
        <v>647</v>
      </c>
      <c r="AA1201" s="94"/>
      <c r="AB1201" s="94"/>
      <c r="AC1201" s="94"/>
      <c r="AD1201" s="94"/>
      <c r="AE1201" s="94"/>
      <c r="AF1201" s="94" t="s">
        <v>646</v>
      </c>
      <c r="AG1201" s="24" t="str">
        <f>IF(AND(P1201&gt;0,Q1201&gt;0),"TP",IF(AND(P1201&gt;0,Q1201=0),"T","P"))</f>
        <v>T</v>
      </c>
      <c r="AH1201" s="94">
        <v>1</v>
      </c>
      <c r="AI1201" s="94">
        <v>16</v>
      </c>
      <c r="AJ1201" s="94">
        <v>50</v>
      </c>
      <c r="AK1201" s="94">
        <v>19</v>
      </c>
      <c r="AL1201" s="94">
        <v>20</v>
      </c>
      <c r="AM1201" s="24">
        <f>IF(R1201=0,0,IF(AI1201="",R1201,IF(X1201="HIBRIDO VIRTUAL",0,((((AK1201/24)+(AL1201/1440))-((AI1201/24)+(AJ1201/1440)))*1440/50))))</f>
        <v>0</v>
      </c>
      <c r="AN1201" s="97">
        <f>AI1201/24+AJ1201/1440</f>
        <v>0.70138888888888884</v>
      </c>
      <c r="AO1201" s="97">
        <f>AK1201/24+AL1201/1440</f>
        <v>0.80555555555555547</v>
      </c>
      <c r="AP1201" s="24" t="str" cm="1">
        <f t="array" ref="AP1201">IF(W1201="","",IF(SUMPRODUCT((W1201=$W$6:$W$3326)*(AH1201=$AH$6:$AH$3326)*(AN1201=$AN$6:$AN$3326)*(AO1201=$AO$6:$AO$3326)*(ROW($W$6:$W$3326)&lt;&gt;ROW(W1201))*((R1201=0)*($R$6:$R$3326&gt;0)+(R1201&gt;0)*($R$6:$R$3326=0)))&gt;0,"SALONES UNIDOS",IF(SUMPRODUCT((W1201=$W$6:$W$3326)*(AH1201=$AH$6:$AH$3326)*((AN1201&lt;$AO$6:$AO$3326)*(AO1201&gt;$AN$6:$AN$3326))*(ROW($W$6:$W$3326)&lt;&gt;ROW(W1201)))&gt;0,"CRUZADO","Sin cruce")))</f>
        <v>SALONES UNIDOS</v>
      </c>
      <c r="AQ1201" s="97" t="str">
        <f>TRIM(CONCATENATE(H1201,I1201,F1201,J1201))</f>
        <v>IS8PRINCIPALA</v>
      </c>
      <c r="AR1201" s="97" t="str" cm="1">
        <f t="array" ref="AR1201">IF(AQ1201="","",IF(SUMPRODUCT((AQ1201=$AQ$6:$AQ$3326)*(AH1201=$AH$6:$AH$3326)*(AN1201=$AN$6:$AN$3326)*(AO1201=$AO$6:$AO$3326)*(ROW($AQ$6:$AQ$3326)&lt;&gt;ROW(AQ1201))*((R1201=0)*($R$6:$R$3326&gt;0)+(R1201&gt;0)*($R$6:$R$3326=0)))&gt;0,"SALONES UNIDOS",IF(SUMPRODUCT((AQ1201=$AQ$6:$AQ$3326)*(AH1201=$AH$6:$AH$3326)*((AN1201&lt;$AO$6:$AO$3326)*(AO1201&gt;$AN$6:$AN$3326))*(ROW($AQ$6:$AQ$3326)&lt;&gt;ROW(AQ1201)))&gt;0,"CRUZADO","Sin cruce")))</f>
        <v>SALONES UNIDOS</v>
      </c>
    </row>
    <row r="1202" spans="3:44" ht="15.6" hidden="1" customHeight="1" x14ac:dyDescent="0.2">
      <c r="C1202" s="12" t="s">
        <v>639</v>
      </c>
      <c r="D1202" s="94" t="s">
        <v>34</v>
      </c>
      <c r="E1202" s="94">
        <v>202011</v>
      </c>
      <c r="F1202" s="12" t="s">
        <v>23</v>
      </c>
      <c r="G1202" s="12" t="s">
        <v>20</v>
      </c>
      <c r="H1202" s="12" t="s">
        <v>82</v>
      </c>
      <c r="I1202" s="12">
        <v>8</v>
      </c>
      <c r="J1202" s="12" t="s">
        <v>16</v>
      </c>
      <c r="K1202" s="95" t="s">
        <v>1350</v>
      </c>
      <c r="L1202" s="67" t="s">
        <v>1351</v>
      </c>
      <c r="M1202" s="94" t="s">
        <v>643</v>
      </c>
      <c r="N1202" s="94" t="s">
        <v>644</v>
      </c>
      <c r="O1202" s="12" t="s">
        <v>512</v>
      </c>
      <c r="P1202" s="94">
        <v>3</v>
      </c>
      <c r="Q1202" s="94">
        <v>0</v>
      </c>
      <c r="R1202" s="112">
        <v>3</v>
      </c>
      <c r="S1202" s="94">
        <v>4</v>
      </c>
      <c r="T1202" s="39"/>
      <c r="U1202" s="24">
        <v>15</v>
      </c>
      <c r="V1202" s="24" t="str">
        <f>IF(W1202="","",IFERROR(INDEX(#REF!,MATCH(W1202,#REF!,0)),"NUEVO"))</f>
        <v>NUEVO</v>
      </c>
      <c r="W1202" s="96" t="s">
        <v>348</v>
      </c>
      <c r="X1202" s="49" t="s">
        <v>96</v>
      </c>
      <c r="Y1202" s="94" t="s">
        <v>646</v>
      </c>
      <c r="Z1202" s="94" t="s">
        <v>647</v>
      </c>
      <c r="AA1202" s="94" t="s">
        <v>26</v>
      </c>
      <c r="AB1202" s="94" t="s">
        <v>1144</v>
      </c>
      <c r="AC1202" s="94"/>
      <c r="AD1202" s="94"/>
      <c r="AE1202" s="94"/>
      <c r="AF1202" s="94" t="s">
        <v>646</v>
      </c>
      <c r="AG1202" s="24" t="str">
        <f>IF(AND(P1202&gt;0,Q1202&gt;0),"TP",IF(AND(P1202&gt;0,Q1202=0),"T","P"))</f>
        <v>T</v>
      </c>
      <c r="AH1202" s="94">
        <v>4</v>
      </c>
      <c r="AI1202" s="94">
        <v>19</v>
      </c>
      <c r="AJ1202" s="94">
        <v>20</v>
      </c>
      <c r="AK1202" s="94">
        <v>21</v>
      </c>
      <c r="AL1202" s="94">
        <v>50</v>
      </c>
      <c r="AM1202" s="24">
        <f>IF(R1202=0,0,IF(AI1202="",R1202,IF(X1202="HIBRIDO VIRTUAL",0,((((AK1202/24)+(AL1202/1440))-((AI1202/24)+(AJ1202/1440)))*1440/50))))</f>
        <v>3.0000000000000022</v>
      </c>
      <c r="AN1202" s="97">
        <f>AI1202/24+AJ1202/1440</f>
        <v>0.80555555555555547</v>
      </c>
      <c r="AO1202" s="97">
        <f>AK1202/24+AL1202/1440</f>
        <v>0.90972222222222221</v>
      </c>
      <c r="AP1202" s="24" t="str" cm="1">
        <f t="array" ref="AP1202">IF(W1202="","",IF(SUMPRODUCT((W1202=$W$6:$W$3326)*(AH1202=$AH$6:$AH$3326)*(AN1202=$AN$6:$AN$3326)*(AO1202=$AO$6:$AO$3326)*(ROW($W$6:$W$3326)&lt;&gt;ROW(W1202))*((R1202=0)*($R$6:$R$3326&gt;0)+(R1202&gt;0)*($R$6:$R$3326=0)))&gt;0,"SALONES UNIDOS",IF(SUMPRODUCT((W1202=$W$6:$W$3326)*(AH1202=$AH$6:$AH$3326)*((AN1202&lt;$AO$6:$AO$3326)*(AO1202&gt;$AN$6:$AN$3326))*(ROW($W$6:$W$3326)&lt;&gt;ROW(W1202)))&gt;0,"CRUZADO","Sin cruce")))</f>
        <v>Sin cruce</v>
      </c>
      <c r="AQ1202" s="97" t="str">
        <f>TRIM(CONCATENATE(H1202,I1202,F1202,J1202))</f>
        <v>IS8PRINCIPALA</v>
      </c>
      <c r="AR1202" s="97" t="str" cm="1">
        <f t="array" ref="AR1202">IF(AQ1202="","",IF(SUMPRODUCT((AQ1202=$AQ$6:$AQ$3326)*(AH1202=$AH$6:$AH$3326)*(AN1202=$AN$6:$AN$3326)*(AO1202=$AO$6:$AO$3326)*(ROW($AQ$6:$AQ$3326)&lt;&gt;ROW(AQ1202))*((R1202=0)*($R$6:$R$3326&gt;0)+(R1202&gt;0)*($R$6:$R$3326=0)))&gt;0,"SALONES UNIDOS",IF(SUMPRODUCT((AQ1202=$AQ$6:$AQ$3326)*(AH1202=$AH$6:$AH$3326)*((AN1202&lt;$AO$6:$AO$3326)*(AO1202&gt;$AN$6:$AN$3326))*(ROW($AQ$6:$AQ$3326)&lt;&gt;ROW(AQ1202)))&gt;0,"CRUZADO","Sin cruce")))</f>
        <v>Sin cruce</v>
      </c>
    </row>
    <row r="1203" spans="3:44" ht="15.6" hidden="1" customHeight="1" x14ac:dyDescent="0.2">
      <c r="C1203" s="12" t="s">
        <v>639</v>
      </c>
      <c r="D1203" s="94" t="s">
        <v>34</v>
      </c>
      <c r="E1203" s="94">
        <v>202011</v>
      </c>
      <c r="F1203" s="12" t="s">
        <v>23</v>
      </c>
      <c r="G1203" s="12" t="s">
        <v>20</v>
      </c>
      <c r="H1203" s="12" t="s">
        <v>82</v>
      </c>
      <c r="I1203" s="12">
        <v>8</v>
      </c>
      <c r="J1203" s="12" t="s">
        <v>16</v>
      </c>
      <c r="K1203" s="95" t="s">
        <v>1350</v>
      </c>
      <c r="L1203" s="67" t="s">
        <v>1351</v>
      </c>
      <c r="M1203" s="94" t="s">
        <v>643</v>
      </c>
      <c r="N1203" s="94" t="s">
        <v>644</v>
      </c>
      <c r="O1203" s="12" t="s">
        <v>512</v>
      </c>
      <c r="P1203" s="94">
        <v>0</v>
      </c>
      <c r="Q1203" s="94">
        <v>2</v>
      </c>
      <c r="R1203" s="112">
        <v>2</v>
      </c>
      <c r="S1203" s="94">
        <v>4</v>
      </c>
      <c r="T1203" s="39"/>
      <c r="U1203" s="24">
        <v>15</v>
      </c>
      <c r="V1203" s="24" t="str">
        <f>IF(W1203="","",IFERROR(INDEX(#REF!,MATCH(W1203,#REF!,0)),"NUEVO"))</f>
        <v>NUEVO</v>
      </c>
      <c r="W1203" s="96" t="s">
        <v>348</v>
      </c>
      <c r="X1203" s="49" t="s">
        <v>96</v>
      </c>
      <c r="Y1203" s="94" t="s">
        <v>646</v>
      </c>
      <c r="Z1203" s="94" t="s">
        <v>647</v>
      </c>
      <c r="AA1203" s="94"/>
      <c r="AB1203" s="94"/>
      <c r="AC1203" s="94"/>
      <c r="AD1203" s="94" t="s">
        <v>1246</v>
      </c>
      <c r="AE1203" s="94"/>
      <c r="AF1203" s="94" t="s">
        <v>646</v>
      </c>
      <c r="AG1203" s="24" t="str">
        <f t="shared" si="618"/>
        <v>P</v>
      </c>
      <c r="AH1203" s="94">
        <v>4</v>
      </c>
      <c r="AI1203" s="94">
        <v>21</v>
      </c>
      <c r="AJ1203" s="94">
        <v>50</v>
      </c>
      <c r="AK1203" s="94">
        <v>23</v>
      </c>
      <c r="AL1203" s="94">
        <v>30</v>
      </c>
      <c r="AM1203" s="24">
        <f t="shared" si="619"/>
        <v>2.0000000000000027</v>
      </c>
      <c r="AN1203" s="97">
        <f t="shared" si="620"/>
        <v>0.90972222222222221</v>
      </c>
      <c r="AO1203" s="97">
        <f t="shared" si="621"/>
        <v>0.97916666666666674</v>
      </c>
      <c r="AP1203" s="24" t="str" cm="1">
        <f t="array" ref="AP1203">IF(W1203="","",IF(SUMPRODUCT((W1203=$W$6:$W$3326)*(AH1203=$AH$6:$AH$3326)*(AN1203=$AN$6:$AN$3326)*(AO1203=$AO$6:$AO$3326)*(ROW($W$6:$W$3326)&lt;&gt;ROW(W1203))*((R1203=0)*($R$6:$R$3326&gt;0)+(R1203&gt;0)*($R$6:$R$3326=0)))&gt;0,"SALONES UNIDOS",IF(SUMPRODUCT((W1203=$W$6:$W$3326)*(AH1203=$AH$6:$AH$3326)*((AN1203&lt;$AO$6:$AO$3326)*(AO1203&gt;$AN$6:$AN$3326))*(ROW($W$6:$W$3326)&lt;&gt;ROW(W1203)))&gt;0,"CRUZADO","Sin cruce")))</f>
        <v>Sin cruce</v>
      </c>
      <c r="AQ1203" s="97" t="str">
        <f t="shared" si="617"/>
        <v>IS8PRINCIPALA</v>
      </c>
      <c r="AR1203" s="97" t="str" cm="1">
        <f t="array" ref="AR1203">IF(AQ1203="","",IF(SUMPRODUCT((AQ1203=$AQ$6:$AQ$3326)*(AH1203=$AH$6:$AH$3326)*(AN1203=$AN$6:$AN$3326)*(AO1203=$AO$6:$AO$3326)*(ROW($AQ$6:$AQ$3326)&lt;&gt;ROW(AQ1203))*((R1203=0)*($R$6:$R$3326&gt;0)+(R1203&gt;0)*($R$6:$R$3326=0)))&gt;0,"SALONES UNIDOS",IF(SUMPRODUCT((AQ1203=$AQ$6:$AQ$3326)*(AH1203=$AH$6:$AH$3326)*((AN1203&lt;$AO$6:$AO$3326)*(AO1203&gt;$AN$6:$AN$3326))*(ROW($AQ$6:$AQ$3326)&lt;&gt;ROW(AQ1203)))&gt;0,"CRUZADO","Sin cruce")))</f>
        <v>Sin cruce</v>
      </c>
    </row>
    <row r="1204" spans="3:44" ht="15.6" hidden="1" customHeight="1" x14ac:dyDescent="0.2">
      <c r="C1204" s="12" t="s">
        <v>639</v>
      </c>
      <c r="D1204" s="94" t="s">
        <v>34</v>
      </c>
      <c r="E1204" s="94">
        <v>202011</v>
      </c>
      <c r="F1204" s="12" t="s">
        <v>23</v>
      </c>
      <c r="G1204" s="12" t="s">
        <v>20</v>
      </c>
      <c r="H1204" s="12" t="s">
        <v>82</v>
      </c>
      <c r="I1204" s="12">
        <v>8</v>
      </c>
      <c r="J1204" s="12" t="s">
        <v>16</v>
      </c>
      <c r="K1204" s="95" t="s">
        <v>1352</v>
      </c>
      <c r="L1204" s="67" t="s">
        <v>1353</v>
      </c>
      <c r="M1204" s="94" t="s">
        <v>643</v>
      </c>
      <c r="N1204" s="94" t="s">
        <v>644</v>
      </c>
      <c r="O1204" s="12" t="s">
        <v>512</v>
      </c>
      <c r="P1204" s="94">
        <v>3</v>
      </c>
      <c r="Q1204" s="94">
        <v>0</v>
      </c>
      <c r="R1204" s="112">
        <v>3</v>
      </c>
      <c r="S1204" s="94">
        <v>4</v>
      </c>
      <c r="T1204" s="39"/>
      <c r="U1204" s="24">
        <v>15</v>
      </c>
      <c r="V1204" s="24" t="str">
        <f>IF(W1204="","",IFERROR(INDEX(#REF!,MATCH(W1204,#REF!,0)),"NUEVO"))</f>
        <v>NUEVO</v>
      </c>
      <c r="W1204" s="65" t="s">
        <v>585</v>
      </c>
      <c r="X1204" s="49" t="s">
        <v>96</v>
      </c>
      <c r="Y1204" s="94" t="s">
        <v>646</v>
      </c>
      <c r="Z1204" s="94" t="s">
        <v>647</v>
      </c>
      <c r="AA1204" s="94" t="s">
        <v>16</v>
      </c>
      <c r="AB1204" s="94" t="s">
        <v>1083</v>
      </c>
      <c r="AC1204" s="94"/>
      <c r="AD1204" s="94"/>
      <c r="AE1204" s="94"/>
      <c r="AF1204" s="94" t="s">
        <v>646</v>
      </c>
      <c r="AG1204" s="24" t="str">
        <f>IF(AND(P1204&gt;0,Q1204&gt;0),"TP",IF(AND(P1204&gt;0,Q1204=0),"T","P"))</f>
        <v>T</v>
      </c>
      <c r="AH1204" s="94">
        <v>1</v>
      </c>
      <c r="AI1204" s="94">
        <v>19</v>
      </c>
      <c r="AJ1204" s="94">
        <v>20</v>
      </c>
      <c r="AK1204" s="94">
        <v>21</v>
      </c>
      <c r="AL1204" s="94">
        <v>50</v>
      </c>
      <c r="AM1204" s="24">
        <f>IF(R1204=0,0,IF(AI1204="",R1204,IF(X1204="HIBRIDO VIRTUAL",0,((((AK1204/24)+(AL1204/1440))-((AI1204/24)+(AJ1204/1440)))*1440/50))))</f>
        <v>3.0000000000000022</v>
      </c>
      <c r="AN1204" s="97">
        <f>AI1204/24+AJ1204/1440</f>
        <v>0.80555555555555547</v>
      </c>
      <c r="AO1204" s="97">
        <f>AK1204/24+AL1204/1440</f>
        <v>0.90972222222222221</v>
      </c>
      <c r="AP1204" s="24" t="str" cm="1">
        <f t="array" ref="AP1204">IF(W1204="","",IF(SUMPRODUCT((W1204=$W$6:$W$3326)*(AH1204=$AH$6:$AH$3326)*(AN1204=$AN$6:$AN$3326)*(AO1204=$AO$6:$AO$3326)*(ROW($W$6:$W$3326)&lt;&gt;ROW(W1204))*((R1204=0)*($R$6:$R$3326&gt;0)+(R1204&gt;0)*($R$6:$R$3326=0)))&gt;0,"SALONES UNIDOS",IF(SUMPRODUCT((W1204=$W$6:$W$3326)*(AH1204=$AH$6:$AH$3326)*((AN1204&lt;$AO$6:$AO$3326)*(AO1204&gt;$AN$6:$AN$3326))*(ROW($W$6:$W$3326)&lt;&gt;ROW(W1204)))&gt;0,"CRUZADO","Sin cruce")))</f>
        <v>Sin cruce</v>
      </c>
      <c r="AQ1204" s="97" t="str">
        <f>TRIM(CONCATENATE(H1204,I1204,F1204,J1204))</f>
        <v>IS8PRINCIPALA</v>
      </c>
      <c r="AR1204" s="97" t="str" cm="1">
        <f t="array" ref="AR1204">IF(AQ1204="","",IF(SUMPRODUCT((AQ1204=$AQ$6:$AQ$3326)*(AH1204=$AH$6:$AH$3326)*(AN1204=$AN$6:$AN$3326)*(AO1204=$AO$6:$AO$3326)*(ROW($AQ$6:$AQ$3326)&lt;&gt;ROW(AQ1204))*((R1204=0)*($R$6:$R$3326&gt;0)+(R1204&gt;0)*($R$6:$R$3326=0)))&gt;0,"SALONES UNIDOS",IF(SUMPRODUCT((AQ1204=$AQ$6:$AQ$3326)*(AH1204=$AH$6:$AH$3326)*((AN1204&lt;$AO$6:$AO$3326)*(AO1204&gt;$AN$6:$AN$3326))*(ROW($AQ$6:$AQ$3326)&lt;&gt;ROW(AQ1204)))&gt;0,"CRUZADO","Sin cruce")))</f>
        <v>Sin cruce</v>
      </c>
    </row>
    <row r="1205" spans="3:44" ht="15.6" hidden="1" customHeight="1" x14ac:dyDescent="0.2">
      <c r="C1205" s="12" t="s">
        <v>639</v>
      </c>
      <c r="D1205" s="94" t="s">
        <v>34</v>
      </c>
      <c r="E1205" s="94">
        <v>202011</v>
      </c>
      <c r="F1205" s="12" t="s">
        <v>23</v>
      </c>
      <c r="G1205" s="12" t="s">
        <v>20</v>
      </c>
      <c r="H1205" s="12" t="s">
        <v>82</v>
      </c>
      <c r="I1205" s="12">
        <v>8</v>
      </c>
      <c r="J1205" s="12" t="s">
        <v>16</v>
      </c>
      <c r="K1205" s="95" t="s">
        <v>1352</v>
      </c>
      <c r="L1205" s="67" t="s">
        <v>1353</v>
      </c>
      <c r="M1205" s="94" t="s">
        <v>643</v>
      </c>
      <c r="N1205" s="94" t="s">
        <v>644</v>
      </c>
      <c r="O1205" s="12" t="s">
        <v>512</v>
      </c>
      <c r="P1205" s="94">
        <v>0</v>
      </c>
      <c r="Q1205" s="94">
        <v>2</v>
      </c>
      <c r="R1205" s="112">
        <v>2</v>
      </c>
      <c r="S1205" s="94">
        <v>4</v>
      </c>
      <c r="T1205" s="39"/>
      <c r="U1205" s="24">
        <v>15</v>
      </c>
      <c r="V1205" s="24" t="str">
        <f>IF(W1205="","",IFERROR(INDEX(#REF!,MATCH(W1205,#REF!,0)),"NUEVO"))</f>
        <v>NUEVO</v>
      </c>
      <c r="W1205" s="65" t="s">
        <v>585</v>
      </c>
      <c r="X1205" s="49" t="s">
        <v>96</v>
      </c>
      <c r="Y1205" s="94" t="s">
        <v>646</v>
      </c>
      <c r="Z1205" s="94" t="s">
        <v>647</v>
      </c>
      <c r="AA1205" s="94"/>
      <c r="AB1205" s="94"/>
      <c r="AC1205" s="94"/>
      <c r="AD1205" s="94" t="s">
        <v>1324</v>
      </c>
      <c r="AE1205" s="94"/>
      <c r="AF1205" s="94" t="s">
        <v>646</v>
      </c>
      <c r="AG1205" s="24" t="str">
        <f t="shared" si="618"/>
        <v>P</v>
      </c>
      <c r="AH1205" s="94">
        <v>1</v>
      </c>
      <c r="AI1205" s="94">
        <v>21</v>
      </c>
      <c r="AJ1205" s="94">
        <v>50</v>
      </c>
      <c r="AK1205" s="94">
        <v>23</v>
      </c>
      <c r="AL1205" s="94">
        <v>30</v>
      </c>
      <c r="AM1205" s="24">
        <f t="shared" si="619"/>
        <v>2.0000000000000027</v>
      </c>
      <c r="AN1205" s="97">
        <f t="shared" si="620"/>
        <v>0.90972222222222221</v>
      </c>
      <c r="AO1205" s="97">
        <f t="shared" si="621"/>
        <v>0.97916666666666674</v>
      </c>
      <c r="AP1205" s="24" t="str" cm="1">
        <f t="array" ref="AP1205">IF(W1205="","",IF(SUMPRODUCT((W1205=$W$6:$W$3326)*(AH1205=$AH$6:$AH$3326)*(AN1205=$AN$6:$AN$3326)*(AO1205=$AO$6:$AO$3326)*(ROW($W$6:$W$3326)&lt;&gt;ROW(W1205))*((R1205=0)*($R$6:$R$3326&gt;0)+(R1205&gt;0)*($R$6:$R$3326=0)))&gt;0,"SALONES UNIDOS",IF(SUMPRODUCT((W1205=$W$6:$W$3326)*(AH1205=$AH$6:$AH$3326)*((AN1205&lt;$AO$6:$AO$3326)*(AO1205&gt;$AN$6:$AN$3326))*(ROW($W$6:$W$3326)&lt;&gt;ROW(W1205)))&gt;0,"CRUZADO","Sin cruce")))</f>
        <v>Sin cruce</v>
      </c>
      <c r="AQ1205" s="97" t="str">
        <f t="shared" si="617"/>
        <v>IS8PRINCIPALA</v>
      </c>
      <c r="AR1205" s="97" t="str" cm="1">
        <f t="array" ref="AR1205">IF(AQ1205="","",IF(SUMPRODUCT((AQ1205=$AQ$6:$AQ$3326)*(AH1205=$AH$6:$AH$3326)*(AN1205=$AN$6:$AN$3326)*(AO1205=$AO$6:$AO$3326)*(ROW($AQ$6:$AQ$3326)&lt;&gt;ROW(AQ1205))*((R1205=0)*($R$6:$R$3326&gt;0)+(R1205&gt;0)*($R$6:$R$3326=0)))&gt;0,"SALONES UNIDOS",IF(SUMPRODUCT((AQ1205=$AQ$6:$AQ$3326)*(AH1205=$AH$6:$AH$3326)*((AN1205&lt;$AO$6:$AO$3326)*(AO1205&gt;$AN$6:$AN$3326))*(ROW($AQ$6:$AQ$3326)&lt;&gt;ROW(AQ1205)))&gt;0,"CRUZADO","Sin cruce")))</f>
        <v>Sin cruce</v>
      </c>
    </row>
    <row r="1206" spans="3:44" ht="15.6" hidden="1" customHeight="1" x14ac:dyDescent="0.2">
      <c r="C1206" s="12" t="s">
        <v>639</v>
      </c>
      <c r="D1206" s="94" t="s">
        <v>34</v>
      </c>
      <c r="E1206" s="94">
        <v>202011</v>
      </c>
      <c r="F1206" s="12" t="s">
        <v>23</v>
      </c>
      <c r="G1206" s="12" t="s">
        <v>20</v>
      </c>
      <c r="H1206" s="12" t="s">
        <v>82</v>
      </c>
      <c r="I1206" s="12">
        <v>8</v>
      </c>
      <c r="J1206" s="12" t="s">
        <v>16</v>
      </c>
      <c r="K1206" s="95" t="s">
        <v>1354</v>
      </c>
      <c r="L1206" s="67" t="s">
        <v>668</v>
      </c>
      <c r="M1206" s="94" t="s">
        <v>658</v>
      </c>
      <c r="N1206" s="94" t="s">
        <v>644</v>
      </c>
      <c r="O1206" s="12" t="s">
        <v>521</v>
      </c>
      <c r="P1206" s="94">
        <v>3</v>
      </c>
      <c r="Q1206" s="94">
        <v>0</v>
      </c>
      <c r="R1206" s="112">
        <v>3</v>
      </c>
      <c r="S1206" s="94">
        <v>3</v>
      </c>
      <c r="T1206" s="39"/>
      <c r="U1206" s="24">
        <v>15</v>
      </c>
      <c r="V1206" s="24" t="str">
        <f>IF(W1206="","",IFERROR(INDEX(#REF!,MATCH(W1206,#REF!,0)),"NUEVO"))</f>
        <v>NUEVO</v>
      </c>
      <c r="W1206" s="96" t="s">
        <v>426</v>
      </c>
      <c r="X1206" s="49" t="s">
        <v>95</v>
      </c>
      <c r="Y1206" s="94" t="s">
        <v>646</v>
      </c>
      <c r="Z1206" s="94" t="s">
        <v>647</v>
      </c>
      <c r="AA1206" s="94"/>
      <c r="AB1206" s="94"/>
      <c r="AC1206" s="94"/>
      <c r="AD1206" s="94"/>
      <c r="AE1206" s="94"/>
      <c r="AF1206" s="94" t="s">
        <v>646</v>
      </c>
      <c r="AG1206" s="24" t="str">
        <f t="shared" si="618"/>
        <v>T</v>
      </c>
      <c r="AH1206" s="94">
        <v>3</v>
      </c>
      <c r="AI1206" s="94">
        <v>17</v>
      </c>
      <c r="AJ1206" s="94">
        <v>40</v>
      </c>
      <c r="AK1206" s="94">
        <v>20</v>
      </c>
      <c r="AL1206" s="94">
        <v>10</v>
      </c>
      <c r="AM1206" s="24">
        <f t="shared" si="619"/>
        <v>2.9999999999999987</v>
      </c>
      <c r="AN1206" s="97">
        <f t="shared" si="620"/>
        <v>0.73611111111111116</v>
      </c>
      <c r="AO1206" s="97">
        <f t="shared" si="621"/>
        <v>0.84027777777777779</v>
      </c>
      <c r="AP1206" s="24" t="str" cm="1">
        <f t="array" ref="AP1206">IF(W1206="","",IF(SUMPRODUCT((W1206=$W$6:$W$3326)*(AH1206=$AH$6:$AH$3326)*(AN1206=$AN$6:$AN$3326)*(AO1206=$AO$6:$AO$3326)*(ROW($W$6:$W$3326)&lt;&gt;ROW(W1206))*((R1206=0)*($R$6:$R$3326&gt;0)+(R1206&gt;0)*($R$6:$R$3326=0)))&gt;0,"SALONES UNIDOS",IF(SUMPRODUCT((W1206=$W$6:$W$3326)*(AH1206=$AH$6:$AH$3326)*((AN1206&lt;$AO$6:$AO$3326)*(AO1206&gt;$AN$6:$AN$3326))*(ROW($W$6:$W$3326)&lt;&gt;ROW(W1206)))&gt;0,"CRUZADO","Sin cruce")))</f>
        <v>Sin cruce</v>
      </c>
      <c r="AQ1206" s="97" t="str">
        <f t="shared" si="617"/>
        <v>IS8PRINCIPALA</v>
      </c>
      <c r="AR1206" s="97" t="str" cm="1">
        <f t="array" ref="AR1206">IF(AQ1206="","",IF(SUMPRODUCT((AQ1206=$AQ$6:$AQ$3326)*(AH1206=$AH$6:$AH$3326)*(AN1206=$AN$6:$AN$3326)*(AO1206=$AO$6:$AO$3326)*(ROW($AQ$6:$AQ$3326)&lt;&gt;ROW(AQ1206))*((R1206=0)*($R$6:$R$3326&gt;0)+(R1206&gt;0)*($R$6:$R$3326=0)))&gt;0,"SALONES UNIDOS",IF(SUMPRODUCT((AQ1206=$AQ$6:$AQ$3326)*(AH1206=$AH$6:$AH$3326)*((AN1206&lt;$AO$6:$AO$3326)*(AO1206&gt;$AN$6:$AN$3326))*(ROW($AQ$6:$AQ$3326)&lt;&gt;ROW(AQ1206)))&gt;0,"CRUZADO","Sin cruce")))</f>
        <v>Sin cruce</v>
      </c>
    </row>
    <row r="1207" spans="3:44" ht="15.6" hidden="1" customHeight="1" x14ac:dyDescent="0.2">
      <c r="C1207" s="12" t="s">
        <v>639</v>
      </c>
      <c r="D1207" s="94" t="s">
        <v>34</v>
      </c>
      <c r="E1207" s="94">
        <v>202011</v>
      </c>
      <c r="F1207" s="12" t="s">
        <v>23</v>
      </c>
      <c r="G1207" s="12" t="s">
        <v>20</v>
      </c>
      <c r="H1207" s="12" t="s">
        <v>82</v>
      </c>
      <c r="I1207" s="12">
        <v>9</v>
      </c>
      <c r="J1207" s="12" t="s">
        <v>16</v>
      </c>
      <c r="K1207" s="95" t="s">
        <v>1355</v>
      </c>
      <c r="L1207" s="67" t="s">
        <v>674</v>
      </c>
      <c r="M1207" s="94" t="s">
        <v>658</v>
      </c>
      <c r="N1207" s="94" t="s">
        <v>644</v>
      </c>
      <c r="O1207" s="12" t="s">
        <v>521</v>
      </c>
      <c r="P1207" s="94">
        <v>4</v>
      </c>
      <c r="Q1207" s="94">
        <v>0</v>
      </c>
      <c r="R1207" s="112">
        <v>4</v>
      </c>
      <c r="S1207" s="94">
        <v>6</v>
      </c>
      <c r="T1207" s="39"/>
      <c r="U1207" s="24">
        <v>16</v>
      </c>
      <c r="V1207" s="24" t="str">
        <f>IF(W1207="","",IFERROR(INDEX(#REF!,MATCH(W1207,#REF!,0)),"NUEVO"))</f>
        <v>NUEVO</v>
      </c>
      <c r="W1207" s="96" t="s">
        <v>168</v>
      </c>
      <c r="X1207" s="49" t="s">
        <v>95</v>
      </c>
      <c r="Y1207" s="94" t="s">
        <v>802</v>
      </c>
      <c r="Z1207" s="94" t="s">
        <v>647</v>
      </c>
      <c r="AA1207" s="94"/>
      <c r="AB1207" s="94"/>
      <c r="AC1207" s="94"/>
      <c r="AD1207" s="94"/>
      <c r="AE1207" s="94"/>
      <c r="AF1207" s="94" t="s">
        <v>802</v>
      </c>
      <c r="AG1207" s="24" t="str">
        <f t="shared" si="618"/>
        <v>T</v>
      </c>
      <c r="AH1207" s="94">
        <v>1</v>
      </c>
      <c r="AI1207" s="94">
        <v>8</v>
      </c>
      <c r="AJ1207" s="94">
        <v>30</v>
      </c>
      <c r="AK1207" s="94">
        <v>11</v>
      </c>
      <c r="AL1207" s="94">
        <v>50</v>
      </c>
      <c r="AM1207" s="24">
        <f t="shared" si="619"/>
        <v>4</v>
      </c>
      <c r="AN1207" s="97">
        <f t="shared" si="620"/>
        <v>0.35416666666666663</v>
      </c>
      <c r="AO1207" s="97">
        <f t="shared" si="621"/>
        <v>0.49305555555555552</v>
      </c>
      <c r="AP1207" s="24" t="str" cm="1">
        <f t="array" ref="AP1207">IF(W1207="","",IF(SUMPRODUCT((W1207=$W$6:$W$3326)*(AH1207=$AH$6:$AH$3326)*(AN1207=$AN$6:$AN$3326)*(AO1207=$AO$6:$AO$3326)*(ROW($W$6:$W$3326)&lt;&gt;ROW(W1207))*((R1207=0)*($R$6:$R$3326&gt;0)+(R1207&gt;0)*($R$6:$R$3326=0)))&gt;0,"SALONES UNIDOS",IF(SUMPRODUCT((W1207=$W$6:$W$3326)*(AH1207=$AH$6:$AH$3326)*((AN1207&lt;$AO$6:$AO$3326)*(AO1207&gt;$AN$6:$AN$3326))*(ROW($W$6:$W$3326)&lt;&gt;ROW(W1207)))&gt;0,"CRUZADO","Sin cruce")))</f>
        <v>Sin cruce</v>
      </c>
      <c r="AQ1207" s="97" t="str">
        <f t="shared" si="617"/>
        <v>IS9PRINCIPALA</v>
      </c>
      <c r="AR1207" s="97" t="str" cm="1">
        <f t="array" ref="AR1207">IF(AQ1207="","",IF(SUMPRODUCT((AQ1207=$AQ$6:$AQ$3326)*(AH1207=$AH$6:$AH$3326)*(AN1207=$AN$6:$AN$3326)*(AO1207=$AO$6:$AO$3326)*(ROW($AQ$6:$AQ$3326)&lt;&gt;ROW(AQ1207))*((R1207=0)*($R$6:$R$3326&gt;0)+(R1207&gt;0)*($R$6:$R$3326=0)))&gt;0,"SALONES UNIDOS",IF(SUMPRODUCT((AQ1207=$AQ$6:$AQ$3326)*(AH1207=$AH$6:$AH$3326)*((AN1207&lt;$AO$6:$AO$3326)*(AO1207&gt;$AN$6:$AN$3326))*(ROW($AQ$6:$AQ$3326)&lt;&gt;ROW(AQ1207)))&gt;0,"CRUZADO","Sin cruce")))</f>
        <v>Sin cruce</v>
      </c>
    </row>
    <row r="1208" spans="3:44" ht="15.6" hidden="1" customHeight="1" x14ac:dyDescent="0.2">
      <c r="C1208" s="12" t="s">
        <v>639</v>
      </c>
      <c r="D1208" s="94" t="s">
        <v>34</v>
      </c>
      <c r="E1208" s="94">
        <v>202011</v>
      </c>
      <c r="F1208" s="12" t="s">
        <v>23</v>
      </c>
      <c r="G1208" s="12" t="s">
        <v>20</v>
      </c>
      <c r="H1208" s="12" t="s">
        <v>82</v>
      </c>
      <c r="I1208" s="12">
        <v>9</v>
      </c>
      <c r="J1208" s="12" t="s">
        <v>16</v>
      </c>
      <c r="K1208" s="95" t="s">
        <v>1355</v>
      </c>
      <c r="L1208" s="67" t="s">
        <v>674</v>
      </c>
      <c r="M1208" s="94" t="s">
        <v>658</v>
      </c>
      <c r="N1208" s="94" t="s">
        <v>644</v>
      </c>
      <c r="O1208" s="12" t="s">
        <v>521</v>
      </c>
      <c r="P1208" s="94">
        <v>0</v>
      </c>
      <c r="Q1208" s="94">
        <v>4</v>
      </c>
      <c r="R1208" s="112">
        <v>4</v>
      </c>
      <c r="S1208" s="94">
        <v>6</v>
      </c>
      <c r="T1208" s="39"/>
      <c r="U1208" s="24">
        <v>16</v>
      </c>
      <c r="V1208" s="24" t="str">
        <f>IF(W1208="","",IFERROR(INDEX(#REF!,MATCH(W1208,#REF!,0)),"NUEVO"))</f>
        <v>NUEVO</v>
      </c>
      <c r="W1208" s="96" t="s">
        <v>168</v>
      </c>
      <c r="X1208" s="49" t="s">
        <v>95</v>
      </c>
      <c r="Y1208" s="94" t="s">
        <v>802</v>
      </c>
      <c r="Z1208" s="94" t="s">
        <v>647</v>
      </c>
      <c r="AA1208" s="94"/>
      <c r="AB1208" s="94"/>
      <c r="AC1208" s="94"/>
      <c r="AD1208" s="94"/>
      <c r="AE1208" s="94"/>
      <c r="AF1208" s="94" t="s">
        <v>802</v>
      </c>
      <c r="AG1208" s="24" t="str">
        <f t="shared" si="618"/>
        <v>P</v>
      </c>
      <c r="AH1208" s="94">
        <v>2</v>
      </c>
      <c r="AI1208" s="94">
        <v>8</v>
      </c>
      <c r="AJ1208" s="94">
        <v>30</v>
      </c>
      <c r="AK1208" s="94">
        <v>11</v>
      </c>
      <c r="AL1208" s="94">
        <v>50</v>
      </c>
      <c r="AM1208" s="24">
        <f t="shared" si="619"/>
        <v>4</v>
      </c>
      <c r="AN1208" s="97">
        <f t="shared" si="620"/>
        <v>0.35416666666666663</v>
      </c>
      <c r="AO1208" s="97">
        <f t="shared" si="621"/>
        <v>0.49305555555555552</v>
      </c>
      <c r="AP1208" s="24" t="str" cm="1">
        <f t="array" ref="AP1208">IF(W1208="","",IF(SUMPRODUCT((W1208=$W$6:$W$3326)*(AH1208=$AH$6:$AH$3326)*(AN1208=$AN$6:$AN$3326)*(AO1208=$AO$6:$AO$3326)*(ROW($W$6:$W$3326)&lt;&gt;ROW(W1208))*((R1208=0)*($R$6:$R$3326&gt;0)+(R1208&gt;0)*($R$6:$R$3326=0)))&gt;0,"SALONES UNIDOS",IF(SUMPRODUCT((W1208=$W$6:$W$3326)*(AH1208=$AH$6:$AH$3326)*((AN1208&lt;$AO$6:$AO$3326)*(AO1208&gt;$AN$6:$AN$3326))*(ROW($W$6:$W$3326)&lt;&gt;ROW(W1208)))&gt;0,"CRUZADO","Sin cruce")))</f>
        <v>Sin cruce</v>
      </c>
      <c r="AQ1208" s="97" t="str">
        <f t="shared" si="617"/>
        <v>IS9PRINCIPALA</v>
      </c>
      <c r="AR1208" s="97" t="str" cm="1">
        <f t="array" ref="AR1208">IF(AQ1208="","",IF(SUMPRODUCT((AQ1208=$AQ$6:$AQ$3326)*(AH1208=$AH$6:$AH$3326)*(AN1208=$AN$6:$AN$3326)*(AO1208=$AO$6:$AO$3326)*(ROW($AQ$6:$AQ$3326)&lt;&gt;ROW(AQ1208))*((R1208=0)*($R$6:$R$3326&gt;0)+(R1208&gt;0)*($R$6:$R$3326=0)))&gt;0,"SALONES UNIDOS",IF(SUMPRODUCT((AQ1208=$AQ$6:$AQ$3326)*(AH1208=$AH$6:$AH$3326)*((AN1208&lt;$AO$6:$AO$3326)*(AO1208&gt;$AN$6:$AN$3326))*(ROW($AQ$6:$AQ$3326)&lt;&gt;ROW(AQ1208)))&gt;0,"CRUZADO","Sin cruce")))</f>
        <v>Sin cruce</v>
      </c>
    </row>
    <row r="1209" spans="3:44" ht="15.6" hidden="1" customHeight="1" x14ac:dyDescent="0.2">
      <c r="C1209" s="12" t="s">
        <v>639</v>
      </c>
      <c r="D1209" s="94" t="s">
        <v>34</v>
      </c>
      <c r="E1209" s="94">
        <v>202011</v>
      </c>
      <c r="F1209" s="12" t="s">
        <v>23</v>
      </c>
      <c r="G1209" s="12" t="s">
        <v>20</v>
      </c>
      <c r="H1209" s="12" t="s">
        <v>82</v>
      </c>
      <c r="I1209" s="12">
        <v>9</v>
      </c>
      <c r="J1209" s="12" t="s">
        <v>16</v>
      </c>
      <c r="K1209" s="95" t="s">
        <v>1356</v>
      </c>
      <c r="L1209" s="67" t="s">
        <v>1357</v>
      </c>
      <c r="M1209" s="94" t="s">
        <v>643</v>
      </c>
      <c r="N1209" s="94" t="s">
        <v>644</v>
      </c>
      <c r="O1209" s="12" t="s">
        <v>512</v>
      </c>
      <c r="P1209" s="94">
        <v>2</v>
      </c>
      <c r="Q1209" s="94">
        <v>0</v>
      </c>
      <c r="R1209" s="112">
        <v>2</v>
      </c>
      <c r="S1209" s="94">
        <v>2</v>
      </c>
      <c r="T1209" s="39"/>
      <c r="U1209" s="24">
        <v>16</v>
      </c>
      <c r="V1209" s="24" t="str">
        <f>IF(W1209="","",IFERROR(INDEX(#REF!,MATCH(W1209,#REF!,0)),"NUEVO"))</f>
        <v>NUEVO</v>
      </c>
      <c r="W1209" s="96" t="s">
        <v>500</v>
      </c>
      <c r="X1209" s="49" t="s">
        <v>96</v>
      </c>
      <c r="Y1209" s="94" t="s">
        <v>700</v>
      </c>
      <c r="Z1209" s="94" t="s">
        <v>647</v>
      </c>
      <c r="AA1209" s="94" t="s">
        <v>26</v>
      </c>
      <c r="AB1209" s="94" t="s">
        <v>1144</v>
      </c>
      <c r="AC1209" s="94"/>
      <c r="AD1209" s="94"/>
      <c r="AE1209" s="94"/>
      <c r="AF1209" s="94" t="s">
        <v>700</v>
      </c>
      <c r="AG1209" s="24" t="str">
        <f t="shared" si="618"/>
        <v>T</v>
      </c>
      <c r="AH1209" s="94">
        <v>2</v>
      </c>
      <c r="AI1209" s="94">
        <v>16</v>
      </c>
      <c r="AJ1209" s="94">
        <v>50</v>
      </c>
      <c r="AK1209" s="94">
        <v>18</v>
      </c>
      <c r="AL1209" s="94">
        <v>30</v>
      </c>
      <c r="AM1209" s="24">
        <f t="shared" si="619"/>
        <v>2.0000000000000027</v>
      </c>
      <c r="AN1209" s="97">
        <f t="shared" si="620"/>
        <v>0.70138888888888884</v>
      </c>
      <c r="AO1209" s="97">
        <f t="shared" si="621"/>
        <v>0.77083333333333337</v>
      </c>
      <c r="AP1209" s="24" t="str" cm="1">
        <f t="array" ref="AP1209">IF(W1209="","",IF(SUMPRODUCT((W1209=$W$6:$W$3326)*(AH1209=$AH$6:$AH$3326)*(AN1209=$AN$6:$AN$3326)*(AO1209=$AO$6:$AO$3326)*(ROW($W$6:$W$3326)&lt;&gt;ROW(W1209))*((R1209=0)*($R$6:$R$3326&gt;0)+(R1209&gt;0)*($R$6:$R$3326=0)))&gt;0,"SALONES UNIDOS",IF(SUMPRODUCT((W1209=$W$6:$W$3326)*(AH1209=$AH$6:$AH$3326)*((AN1209&lt;$AO$6:$AO$3326)*(AO1209&gt;$AN$6:$AN$3326))*(ROW($W$6:$W$3326)&lt;&gt;ROW(W1209)))&gt;0,"CRUZADO","Sin cruce")))</f>
        <v>Sin cruce</v>
      </c>
      <c r="AQ1209" s="97" t="str">
        <f t="shared" ref="AQ1209:AQ1241" si="622">TRIM(CONCATENATE(H1209,I1209,F1209,J1209))</f>
        <v>IS9PRINCIPALA</v>
      </c>
      <c r="AR1209" s="97" t="str" cm="1">
        <f t="array" ref="AR1209">IF(AQ1209="","",IF(SUMPRODUCT((AQ1209=$AQ$6:$AQ$3326)*(AH1209=$AH$6:$AH$3326)*(AN1209=$AN$6:$AN$3326)*(AO1209=$AO$6:$AO$3326)*(ROW($AQ$6:$AQ$3326)&lt;&gt;ROW(AQ1209))*((R1209=0)*($R$6:$R$3326&gt;0)+(R1209&gt;0)*($R$6:$R$3326=0)))&gt;0,"SALONES UNIDOS",IF(SUMPRODUCT((AQ1209=$AQ$6:$AQ$3326)*(AH1209=$AH$6:$AH$3326)*((AN1209&lt;$AO$6:$AO$3326)*(AO1209&gt;$AN$6:$AN$3326))*(ROW($AQ$6:$AQ$3326)&lt;&gt;ROW(AQ1209)))&gt;0,"CRUZADO","Sin cruce")))</f>
        <v>Sin cruce</v>
      </c>
    </row>
    <row r="1210" spans="3:44" ht="15.6" hidden="1" customHeight="1" x14ac:dyDescent="0.2">
      <c r="C1210" s="12" t="s">
        <v>639</v>
      </c>
      <c r="D1210" s="94" t="s">
        <v>34</v>
      </c>
      <c r="E1210" s="94">
        <v>202011</v>
      </c>
      <c r="F1210" s="12" t="s">
        <v>23</v>
      </c>
      <c r="G1210" s="12" t="s">
        <v>20</v>
      </c>
      <c r="H1210" s="12" t="s">
        <v>82</v>
      </c>
      <c r="I1210" s="12">
        <v>9</v>
      </c>
      <c r="J1210" s="12" t="s">
        <v>16</v>
      </c>
      <c r="K1210" s="95" t="s">
        <v>1358</v>
      </c>
      <c r="L1210" s="67" t="s">
        <v>1359</v>
      </c>
      <c r="M1210" s="94" t="s">
        <v>643</v>
      </c>
      <c r="N1210" s="94" t="s">
        <v>644</v>
      </c>
      <c r="O1210" s="12" t="s">
        <v>521</v>
      </c>
      <c r="P1210" s="94">
        <v>3</v>
      </c>
      <c r="Q1210" s="94">
        <v>0</v>
      </c>
      <c r="R1210" s="112">
        <v>3</v>
      </c>
      <c r="S1210" s="94">
        <v>3</v>
      </c>
      <c r="T1210" s="39"/>
      <c r="U1210" s="24">
        <v>16</v>
      </c>
      <c r="V1210" s="24" t="str">
        <f>IF(W1210="","",IFERROR(INDEX(#REF!,MATCH(W1210,#REF!,0)),"NUEVO"))</f>
        <v>NUEVO</v>
      </c>
      <c r="W1210" s="96" t="s">
        <v>431</v>
      </c>
      <c r="X1210" s="49" t="s">
        <v>95</v>
      </c>
      <c r="Y1210" s="94" t="s">
        <v>646</v>
      </c>
      <c r="Z1210" s="94" t="s">
        <v>647</v>
      </c>
      <c r="AA1210" s="94"/>
      <c r="AB1210" s="94"/>
      <c r="AC1210" s="94"/>
      <c r="AD1210" s="94"/>
      <c r="AE1210" s="94"/>
      <c r="AF1210" s="94" t="s">
        <v>646</v>
      </c>
      <c r="AG1210" s="24" t="str">
        <f t="shared" si="618"/>
        <v>T</v>
      </c>
      <c r="AH1210" s="94">
        <v>5</v>
      </c>
      <c r="AI1210" s="94">
        <v>19</v>
      </c>
      <c r="AJ1210" s="94">
        <v>20</v>
      </c>
      <c r="AK1210" s="94">
        <v>21</v>
      </c>
      <c r="AL1210" s="94">
        <v>50</v>
      </c>
      <c r="AM1210" s="24">
        <f t="shared" si="619"/>
        <v>3.0000000000000022</v>
      </c>
      <c r="AN1210" s="97">
        <f t="shared" si="620"/>
        <v>0.80555555555555547</v>
      </c>
      <c r="AO1210" s="97">
        <f t="shared" si="621"/>
        <v>0.90972222222222221</v>
      </c>
      <c r="AP1210" s="24" t="str" cm="1">
        <f t="array" ref="AP1210">IF(W1210="","",IF(SUMPRODUCT((W1210=$W$6:$W$3326)*(AH1210=$AH$6:$AH$3326)*(AN1210=$AN$6:$AN$3326)*(AO1210=$AO$6:$AO$3326)*(ROW($W$6:$W$3326)&lt;&gt;ROW(W1210))*((R1210=0)*($R$6:$R$3326&gt;0)+(R1210&gt;0)*($R$6:$R$3326=0)))&gt;0,"SALONES UNIDOS",IF(SUMPRODUCT((W1210=$W$6:$W$3326)*(AH1210=$AH$6:$AH$3326)*((AN1210&lt;$AO$6:$AO$3326)*(AO1210&gt;$AN$6:$AN$3326))*(ROW($W$6:$W$3326)&lt;&gt;ROW(W1210)))&gt;0,"CRUZADO","Sin cruce")))</f>
        <v>Sin cruce</v>
      </c>
      <c r="AQ1210" s="97" t="str">
        <f t="shared" si="622"/>
        <v>IS9PRINCIPALA</v>
      </c>
      <c r="AR1210" s="97" t="str" cm="1">
        <f t="array" ref="AR1210">IF(AQ1210="","",IF(SUMPRODUCT((AQ1210=$AQ$6:$AQ$3326)*(AH1210=$AH$6:$AH$3326)*(AN1210=$AN$6:$AN$3326)*(AO1210=$AO$6:$AO$3326)*(ROW($AQ$6:$AQ$3326)&lt;&gt;ROW(AQ1210))*((R1210=0)*($R$6:$R$3326&gt;0)+(R1210&gt;0)*($R$6:$R$3326=0)))&gt;0,"SALONES UNIDOS",IF(SUMPRODUCT((AQ1210=$AQ$6:$AQ$3326)*(AH1210=$AH$6:$AH$3326)*((AN1210&lt;$AO$6:$AO$3326)*(AO1210&gt;$AN$6:$AN$3326))*(ROW($AQ$6:$AQ$3326)&lt;&gt;ROW(AQ1210)))&gt;0,"CRUZADO","Sin cruce")))</f>
        <v>Sin cruce</v>
      </c>
    </row>
    <row r="1211" spans="3:44" ht="15.6" hidden="1" customHeight="1" x14ac:dyDescent="0.2">
      <c r="C1211" s="12" t="s">
        <v>639</v>
      </c>
      <c r="D1211" s="94" t="s">
        <v>34</v>
      </c>
      <c r="E1211" s="94">
        <v>202011</v>
      </c>
      <c r="F1211" s="12" t="s">
        <v>23</v>
      </c>
      <c r="G1211" s="12" t="s">
        <v>20</v>
      </c>
      <c r="H1211" s="12" t="s">
        <v>82</v>
      </c>
      <c r="I1211" s="12">
        <v>9</v>
      </c>
      <c r="J1211" s="12" t="s">
        <v>16</v>
      </c>
      <c r="K1211" s="95" t="s">
        <v>1360</v>
      </c>
      <c r="L1211" s="67" t="s">
        <v>1361</v>
      </c>
      <c r="M1211" s="94" t="s">
        <v>643</v>
      </c>
      <c r="N1211" s="94" t="s">
        <v>644</v>
      </c>
      <c r="O1211" s="12" t="s">
        <v>512</v>
      </c>
      <c r="P1211" s="94">
        <v>3</v>
      </c>
      <c r="Q1211" s="94">
        <v>0</v>
      </c>
      <c r="R1211" s="112">
        <v>3</v>
      </c>
      <c r="S1211" s="94">
        <v>4</v>
      </c>
      <c r="T1211" s="39"/>
      <c r="U1211" s="24">
        <v>16</v>
      </c>
      <c r="V1211" s="24" t="str">
        <f>IF(W1211="","",IFERROR(INDEX(#REF!,MATCH(W1211,#REF!,0)),"NUEVO"))</f>
        <v>NUEVO</v>
      </c>
      <c r="W1211" s="96" t="s">
        <v>276</v>
      </c>
      <c r="X1211" s="49" t="s">
        <v>96</v>
      </c>
      <c r="Y1211" s="94" t="s">
        <v>700</v>
      </c>
      <c r="Z1211" s="94" t="s">
        <v>647</v>
      </c>
      <c r="AA1211" s="94" t="s">
        <v>26</v>
      </c>
      <c r="AB1211" s="94" t="s">
        <v>1190</v>
      </c>
      <c r="AC1211" s="94"/>
      <c r="AD1211" s="94"/>
      <c r="AE1211" s="94"/>
      <c r="AF1211" s="94" t="s">
        <v>700</v>
      </c>
      <c r="AG1211" s="24" t="str">
        <f>IF(AND(P1211&gt;0,Q1211&gt;0),"TP",IF(AND(P1211&gt;0,Q1211=0),"T","P"))</f>
        <v>T</v>
      </c>
      <c r="AH1211" s="94">
        <v>1</v>
      </c>
      <c r="AI1211" s="94">
        <v>17</v>
      </c>
      <c r="AJ1211" s="94">
        <v>40</v>
      </c>
      <c r="AK1211" s="94">
        <v>20</v>
      </c>
      <c r="AL1211" s="94">
        <v>10</v>
      </c>
      <c r="AM1211" s="24">
        <f>IF(R1211=0,0,IF(AI1211="",R1211,IF(X1211="HIBRIDO VIRTUAL",0,((((AK1211/24)+(AL1211/1440))-((AI1211/24)+(AJ1211/1440)))*1440/50))))</f>
        <v>2.9999999999999987</v>
      </c>
      <c r="AN1211" s="97">
        <f>AI1211/24+AJ1211/1440</f>
        <v>0.73611111111111116</v>
      </c>
      <c r="AO1211" s="97">
        <f>AK1211/24+AL1211/1440</f>
        <v>0.84027777777777779</v>
      </c>
      <c r="AP1211" s="24" t="str" cm="1">
        <f t="array" ref="AP1211">IF(W1211="","",IF(SUMPRODUCT((W1211=$W$6:$W$3326)*(AH1211=$AH$6:$AH$3326)*(AN1211=$AN$6:$AN$3326)*(AO1211=$AO$6:$AO$3326)*(ROW($W$6:$W$3326)&lt;&gt;ROW(W1211))*((R1211=0)*($R$6:$R$3326&gt;0)+(R1211&gt;0)*($R$6:$R$3326=0)))&gt;0,"SALONES UNIDOS",IF(SUMPRODUCT((W1211=$W$6:$W$3326)*(AH1211=$AH$6:$AH$3326)*((AN1211&lt;$AO$6:$AO$3326)*(AO1211&gt;$AN$6:$AN$3326))*(ROW($W$6:$W$3326)&lt;&gt;ROW(W1211)))&gt;0,"CRUZADO","Sin cruce")))</f>
        <v>Sin cruce</v>
      </c>
      <c r="AQ1211" s="97" t="str">
        <f>TRIM(CONCATENATE(H1211,I1211,F1211,J1211))</f>
        <v>IS9PRINCIPALA</v>
      </c>
      <c r="AR1211" s="97" t="str" cm="1">
        <f t="array" ref="AR1211">IF(AQ1211="","",IF(SUMPRODUCT((AQ1211=$AQ$6:$AQ$3326)*(AH1211=$AH$6:$AH$3326)*(AN1211=$AN$6:$AN$3326)*(AO1211=$AO$6:$AO$3326)*(ROW($AQ$6:$AQ$3326)&lt;&gt;ROW(AQ1211))*((R1211=0)*($R$6:$R$3326&gt;0)+(R1211&gt;0)*($R$6:$R$3326=0)))&gt;0,"SALONES UNIDOS",IF(SUMPRODUCT((AQ1211=$AQ$6:$AQ$3326)*(AH1211=$AH$6:$AH$3326)*((AN1211&lt;$AO$6:$AO$3326)*(AO1211&gt;$AN$6:$AN$3326))*(ROW($AQ$6:$AQ$3326)&lt;&gt;ROW(AQ1211)))&gt;0,"CRUZADO","Sin cruce")))</f>
        <v>Sin cruce</v>
      </c>
    </row>
    <row r="1212" spans="3:44" ht="15.6" hidden="1" customHeight="1" x14ac:dyDescent="0.2">
      <c r="C1212" s="12" t="s">
        <v>639</v>
      </c>
      <c r="D1212" s="94" t="s">
        <v>34</v>
      </c>
      <c r="E1212" s="94">
        <v>202011</v>
      </c>
      <c r="F1212" s="12" t="s">
        <v>23</v>
      </c>
      <c r="G1212" s="12" t="s">
        <v>20</v>
      </c>
      <c r="H1212" s="12" t="s">
        <v>82</v>
      </c>
      <c r="I1212" s="12">
        <v>9</v>
      </c>
      <c r="J1212" s="12" t="s">
        <v>16</v>
      </c>
      <c r="K1212" s="95" t="s">
        <v>1360</v>
      </c>
      <c r="L1212" s="67" t="s">
        <v>1361</v>
      </c>
      <c r="M1212" s="94" t="s">
        <v>643</v>
      </c>
      <c r="N1212" s="94" t="s">
        <v>644</v>
      </c>
      <c r="O1212" s="12" t="s">
        <v>512</v>
      </c>
      <c r="P1212" s="94">
        <v>0</v>
      </c>
      <c r="Q1212" s="94">
        <v>2</v>
      </c>
      <c r="R1212" s="112">
        <v>2</v>
      </c>
      <c r="S1212" s="94">
        <v>4</v>
      </c>
      <c r="T1212" s="39"/>
      <c r="U1212" s="24">
        <v>16</v>
      </c>
      <c r="V1212" s="24" t="str">
        <f>IF(W1212="","",IFERROR(INDEX(#REF!,MATCH(W1212,#REF!,0)),"NUEVO"))</f>
        <v>NUEVO</v>
      </c>
      <c r="W1212" s="96" t="s">
        <v>276</v>
      </c>
      <c r="X1212" s="49" t="s">
        <v>96</v>
      </c>
      <c r="Y1212" s="94" t="s">
        <v>700</v>
      </c>
      <c r="Z1212" s="94" t="s">
        <v>647</v>
      </c>
      <c r="AA1212" s="94"/>
      <c r="AB1212" s="94"/>
      <c r="AC1212" s="94"/>
      <c r="AD1212" s="94" t="s">
        <v>1078</v>
      </c>
      <c r="AE1212" s="94"/>
      <c r="AF1212" s="94" t="s">
        <v>700</v>
      </c>
      <c r="AG1212" s="24" t="str">
        <f t="shared" si="618"/>
        <v>P</v>
      </c>
      <c r="AH1212" s="94">
        <v>1</v>
      </c>
      <c r="AI1212" s="94">
        <v>20</v>
      </c>
      <c r="AJ1212" s="94">
        <v>10</v>
      </c>
      <c r="AK1212" s="94">
        <v>21</v>
      </c>
      <c r="AL1212" s="94">
        <v>50</v>
      </c>
      <c r="AM1212" s="24">
        <f t="shared" si="619"/>
        <v>1.9999999999999993</v>
      </c>
      <c r="AN1212" s="97">
        <f t="shared" si="620"/>
        <v>0.84027777777777779</v>
      </c>
      <c r="AO1212" s="97">
        <f t="shared" si="621"/>
        <v>0.90972222222222221</v>
      </c>
      <c r="AP1212" s="24" t="str" cm="1">
        <f t="array" ref="AP1212">IF(W1212="","",IF(SUMPRODUCT((W1212=$W$6:$W$3326)*(AH1212=$AH$6:$AH$3326)*(AN1212=$AN$6:$AN$3326)*(AO1212=$AO$6:$AO$3326)*(ROW($W$6:$W$3326)&lt;&gt;ROW(W1212))*((R1212=0)*($R$6:$R$3326&gt;0)+(R1212&gt;0)*($R$6:$R$3326=0)))&gt;0,"SALONES UNIDOS",IF(SUMPRODUCT((W1212=$W$6:$W$3326)*(AH1212=$AH$6:$AH$3326)*((AN1212&lt;$AO$6:$AO$3326)*(AO1212&gt;$AN$6:$AN$3326))*(ROW($W$6:$W$3326)&lt;&gt;ROW(W1212)))&gt;0,"CRUZADO","Sin cruce")))</f>
        <v>Sin cruce</v>
      </c>
      <c r="AQ1212" s="97" t="str">
        <f t="shared" si="622"/>
        <v>IS9PRINCIPALA</v>
      </c>
      <c r="AR1212" s="97" t="str" cm="1">
        <f t="array" ref="AR1212">IF(AQ1212="","",IF(SUMPRODUCT((AQ1212=$AQ$6:$AQ$3326)*(AH1212=$AH$6:$AH$3326)*(AN1212=$AN$6:$AN$3326)*(AO1212=$AO$6:$AO$3326)*(ROW($AQ$6:$AQ$3326)&lt;&gt;ROW(AQ1212))*((R1212=0)*($R$6:$R$3326&gt;0)+(R1212&gt;0)*($R$6:$R$3326=0)))&gt;0,"SALONES UNIDOS",IF(SUMPRODUCT((AQ1212=$AQ$6:$AQ$3326)*(AH1212=$AH$6:$AH$3326)*((AN1212&lt;$AO$6:$AO$3326)*(AO1212&gt;$AN$6:$AN$3326))*(ROW($AQ$6:$AQ$3326)&lt;&gt;ROW(AQ1212)))&gt;0,"CRUZADO","Sin cruce")))</f>
        <v>Sin cruce</v>
      </c>
    </row>
    <row r="1213" spans="3:44" ht="15.6" hidden="1" customHeight="1" x14ac:dyDescent="0.2">
      <c r="C1213" s="12" t="s">
        <v>639</v>
      </c>
      <c r="D1213" s="94" t="s">
        <v>34</v>
      </c>
      <c r="E1213" s="94">
        <v>202011</v>
      </c>
      <c r="F1213" s="12" t="s">
        <v>23</v>
      </c>
      <c r="G1213" s="12" t="s">
        <v>20</v>
      </c>
      <c r="H1213" s="12" t="s">
        <v>82</v>
      </c>
      <c r="I1213" s="12">
        <v>9</v>
      </c>
      <c r="J1213" s="12" t="s">
        <v>16</v>
      </c>
      <c r="K1213" s="95" t="s">
        <v>1362</v>
      </c>
      <c r="L1213" s="67" t="s">
        <v>1363</v>
      </c>
      <c r="M1213" s="94" t="s">
        <v>643</v>
      </c>
      <c r="N1213" s="94" t="s">
        <v>644</v>
      </c>
      <c r="O1213" s="12" t="s">
        <v>512</v>
      </c>
      <c r="P1213" s="94">
        <v>3</v>
      </c>
      <c r="Q1213" s="94">
        <v>0</v>
      </c>
      <c r="R1213" s="112">
        <v>3</v>
      </c>
      <c r="S1213" s="94">
        <v>4</v>
      </c>
      <c r="T1213" s="39"/>
      <c r="U1213" s="24">
        <v>16</v>
      </c>
      <c r="V1213" s="24" t="str">
        <f>IF(W1213="","",IFERROR(INDEX(#REF!,MATCH(W1213,#REF!,0)),"NUEVO"))</f>
        <v>NUEVO</v>
      </c>
      <c r="W1213" s="96" t="s">
        <v>424</v>
      </c>
      <c r="X1213" s="49" t="s">
        <v>96</v>
      </c>
      <c r="Y1213" s="94" t="s">
        <v>646</v>
      </c>
      <c r="Z1213" s="94" t="s">
        <v>647</v>
      </c>
      <c r="AA1213" s="94" t="s">
        <v>26</v>
      </c>
      <c r="AB1213" s="94" t="s">
        <v>1144</v>
      </c>
      <c r="AC1213" s="94"/>
      <c r="AD1213" s="94"/>
      <c r="AE1213" s="94"/>
      <c r="AF1213" s="94" t="s">
        <v>646</v>
      </c>
      <c r="AG1213" s="24" t="str">
        <f>IF(AND(P1213&gt;0,Q1213&gt;0),"TP",IF(AND(P1213&gt;0,Q1213=0),"T","P"))</f>
        <v>T</v>
      </c>
      <c r="AH1213" s="94">
        <v>3</v>
      </c>
      <c r="AI1213" s="94">
        <v>19</v>
      </c>
      <c r="AJ1213" s="94">
        <v>20</v>
      </c>
      <c r="AK1213" s="94">
        <v>21</v>
      </c>
      <c r="AL1213" s="94">
        <v>50</v>
      </c>
      <c r="AM1213" s="24">
        <f>IF(R1213=0,0,IF(AI1213="",R1213,IF(X1213="HIBRIDO VIRTUAL",0,((((AK1213/24)+(AL1213/1440))-((AI1213/24)+(AJ1213/1440)))*1440/50))))</f>
        <v>3.0000000000000022</v>
      </c>
      <c r="AN1213" s="97">
        <f>AI1213/24+AJ1213/1440</f>
        <v>0.80555555555555547</v>
      </c>
      <c r="AO1213" s="97">
        <f>AK1213/24+AL1213/1440</f>
        <v>0.90972222222222221</v>
      </c>
      <c r="AP1213" s="24" t="str" cm="1">
        <f t="array" ref="AP1213">IF(W1213="","",IF(SUMPRODUCT((W1213=$W$6:$W$3326)*(AH1213=$AH$6:$AH$3326)*(AN1213=$AN$6:$AN$3326)*(AO1213=$AO$6:$AO$3326)*(ROW($W$6:$W$3326)&lt;&gt;ROW(W1213))*((R1213=0)*($R$6:$R$3326&gt;0)+(R1213&gt;0)*($R$6:$R$3326=0)))&gt;0,"SALONES UNIDOS",IF(SUMPRODUCT((W1213=$W$6:$W$3326)*(AH1213=$AH$6:$AH$3326)*((AN1213&lt;$AO$6:$AO$3326)*(AO1213&gt;$AN$6:$AN$3326))*(ROW($W$6:$W$3326)&lt;&gt;ROW(W1213)))&gt;0,"CRUZADO","Sin cruce")))</f>
        <v>Sin cruce</v>
      </c>
      <c r="AQ1213" s="97" t="str">
        <f>TRIM(CONCATENATE(H1213,I1213,F1213,J1213))</f>
        <v>IS9PRINCIPALA</v>
      </c>
      <c r="AR1213" s="97" t="str" cm="1">
        <f t="array" ref="AR1213">IF(AQ1213="","",IF(SUMPRODUCT((AQ1213=$AQ$6:$AQ$3326)*(AH1213=$AH$6:$AH$3326)*(AN1213=$AN$6:$AN$3326)*(AO1213=$AO$6:$AO$3326)*(ROW($AQ$6:$AQ$3326)&lt;&gt;ROW(AQ1213))*((R1213=0)*($R$6:$R$3326&gt;0)+(R1213&gt;0)*($R$6:$R$3326=0)))&gt;0,"SALONES UNIDOS",IF(SUMPRODUCT((AQ1213=$AQ$6:$AQ$3326)*(AH1213=$AH$6:$AH$3326)*((AN1213&lt;$AO$6:$AO$3326)*(AO1213&gt;$AN$6:$AN$3326))*(ROW($AQ$6:$AQ$3326)&lt;&gt;ROW(AQ1213)))&gt;0,"CRUZADO","Sin cruce")))</f>
        <v>Sin cruce</v>
      </c>
    </row>
    <row r="1214" spans="3:44" ht="15.6" hidden="1" customHeight="1" x14ac:dyDescent="0.2">
      <c r="C1214" s="12" t="s">
        <v>639</v>
      </c>
      <c r="D1214" s="94" t="s">
        <v>34</v>
      </c>
      <c r="E1214" s="94">
        <v>202011</v>
      </c>
      <c r="F1214" s="12" t="s">
        <v>23</v>
      </c>
      <c r="G1214" s="12" t="s">
        <v>20</v>
      </c>
      <c r="H1214" s="12" t="s">
        <v>82</v>
      </c>
      <c r="I1214" s="12">
        <v>9</v>
      </c>
      <c r="J1214" s="12" t="s">
        <v>16</v>
      </c>
      <c r="K1214" s="95" t="s">
        <v>1362</v>
      </c>
      <c r="L1214" s="67" t="s">
        <v>1363</v>
      </c>
      <c r="M1214" s="94" t="s">
        <v>643</v>
      </c>
      <c r="N1214" s="94" t="s">
        <v>644</v>
      </c>
      <c r="O1214" s="12" t="s">
        <v>512</v>
      </c>
      <c r="P1214" s="94">
        <v>0</v>
      </c>
      <c r="Q1214" s="94">
        <v>2</v>
      </c>
      <c r="R1214" s="112">
        <v>2</v>
      </c>
      <c r="S1214" s="94">
        <v>4</v>
      </c>
      <c r="T1214" s="39"/>
      <c r="U1214" s="24">
        <v>16</v>
      </c>
      <c r="V1214" s="24" t="str">
        <f>IF(W1214="","",IFERROR(INDEX(#REF!,MATCH(W1214,#REF!,0)),"NUEVO"))</f>
        <v>NUEVO</v>
      </c>
      <c r="W1214" s="96" t="s">
        <v>424</v>
      </c>
      <c r="X1214" s="49" t="s">
        <v>96</v>
      </c>
      <c r="Y1214" s="94" t="s">
        <v>646</v>
      </c>
      <c r="Z1214" s="94" t="s">
        <v>647</v>
      </c>
      <c r="AA1214" s="94"/>
      <c r="AB1214" s="94"/>
      <c r="AC1214" s="94"/>
      <c r="AD1214" s="94" t="s">
        <v>1077</v>
      </c>
      <c r="AE1214" s="94"/>
      <c r="AF1214" s="94" t="s">
        <v>646</v>
      </c>
      <c r="AG1214" s="24" t="str">
        <f t="shared" si="618"/>
        <v>P</v>
      </c>
      <c r="AH1214" s="94">
        <v>3</v>
      </c>
      <c r="AI1214" s="94">
        <v>21</v>
      </c>
      <c r="AJ1214" s="94">
        <v>50</v>
      </c>
      <c r="AK1214" s="94">
        <v>23</v>
      </c>
      <c r="AL1214" s="94">
        <v>30</v>
      </c>
      <c r="AM1214" s="24">
        <f t="shared" si="619"/>
        <v>2.0000000000000027</v>
      </c>
      <c r="AN1214" s="97">
        <f t="shared" si="620"/>
        <v>0.90972222222222221</v>
      </c>
      <c r="AO1214" s="97">
        <f t="shared" si="621"/>
        <v>0.97916666666666674</v>
      </c>
      <c r="AP1214" s="24" t="str" cm="1">
        <f t="array" ref="AP1214">IF(W1214="","",IF(SUMPRODUCT((W1214=$W$6:$W$3326)*(AH1214=$AH$6:$AH$3326)*(AN1214=$AN$6:$AN$3326)*(AO1214=$AO$6:$AO$3326)*(ROW($W$6:$W$3326)&lt;&gt;ROW(W1214))*((R1214=0)*($R$6:$R$3326&gt;0)+(R1214&gt;0)*($R$6:$R$3326=0)))&gt;0,"SALONES UNIDOS",IF(SUMPRODUCT((W1214=$W$6:$W$3326)*(AH1214=$AH$6:$AH$3326)*((AN1214&lt;$AO$6:$AO$3326)*(AO1214&gt;$AN$6:$AN$3326))*(ROW($W$6:$W$3326)&lt;&gt;ROW(W1214)))&gt;0,"CRUZADO","Sin cruce")))</f>
        <v>Sin cruce</v>
      </c>
      <c r="AQ1214" s="97" t="str">
        <f t="shared" si="622"/>
        <v>IS9PRINCIPALA</v>
      </c>
      <c r="AR1214" s="97" t="str" cm="1">
        <f t="array" ref="AR1214">IF(AQ1214="","",IF(SUMPRODUCT((AQ1214=$AQ$6:$AQ$3326)*(AH1214=$AH$6:$AH$3326)*(AN1214=$AN$6:$AN$3326)*(AO1214=$AO$6:$AO$3326)*(ROW($AQ$6:$AQ$3326)&lt;&gt;ROW(AQ1214))*((R1214=0)*($R$6:$R$3326&gt;0)+(R1214&gt;0)*($R$6:$R$3326=0)))&gt;0,"SALONES UNIDOS",IF(SUMPRODUCT((AQ1214=$AQ$6:$AQ$3326)*(AH1214=$AH$6:$AH$3326)*((AN1214&lt;$AO$6:$AO$3326)*(AO1214&gt;$AN$6:$AN$3326))*(ROW($AQ$6:$AQ$3326)&lt;&gt;ROW(AQ1214)))&gt;0,"CRUZADO","Sin cruce")))</f>
        <v>Sin cruce</v>
      </c>
    </row>
    <row r="1215" spans="3:44" ht="15.6" hidden="1" customHeight="1" x14ac:dyDescent="0.2">
      <c r="C1215" s="12" t="s">
        <v>639</v>
      </c>
      <c r="D1215" s="94" t="s">
        <v>34</v>
      </c>
      <c r="E1215" s="94">
        <v>202011</v>
      </c>
      <c r="F1215" s="12" t="s">
        <v>23</v>
      </c>
      <c r="G1215" s="12" t="s">
        <v>20</v>
      </c>
      <c r="H1215" s="12" t="s">
        <v>82</v>
      </c>
      <c r="I1215" s="12">
        <v>9</v>
      </c>
      <c r="J1215" s="12" t="s">
        <v>16</v>
      </c>
      <c r="K1215" s="95" t="s">
        <v>1364</v>
      </c>
      <c r="L1215" s="67" t="s">
        <v>1365</v>
      </c>
      <c r="M1215" s="94" t="s">
        <v>643</v>
      </c>
      <c r="N1215" s="94" t="s">
        <v>681</v>
      </c>
      <c r="O1215" s="12" t="s">
        <v>521</v>
      </c>
      <c r="P1215" s="94">
        <v>3</v>
      </c>
      <c r="Q1215" s="94">
        <v>0</v>
      </c>
      <c r="R1215" s="112">
        <v>3</v>
      </c>
      <c r="S1215" s="94">
        <v>3</v>
      </c>
      <c r="T1215" s="39"/>
      <c r="U1215" s="24">
        <v>16</v>
      </c>
      <c r="V1215" s="24" t="str">
        <f>IF(W1215="","",IFERROR(INDEX(#REF!,MATCH(W1215,#REF!,0)),"NUEVO"))</f>
        <v>NUEVO</v>
      </c>
      <c r="W1215" s="80" t="s">
        <v>592</v>
      </c>
      <c r="X1215" s="49" t="s">
        <v>95</v>
      </c>
      <c r="Y1215" s="94" t="s">
        <v>646</v>
      </c>
      <c r="Z1215" s="94" t="s">
        <v>647</v>
      </c>
      <c r="AA1215" s="94"/>
      <c r="AB1215" s="94"/>
      <c r="AC1215" s="94"/>
      <c r="AD1215" s="94"/>
      <c r="AE1215" s="94"/>
      <c r="AF1215" s="94" t="s">
        <v>646</v>
      </c>
      <c r="AG1215" s="24" t="str">
        <f t="shared" si="618"/>
        <v>T</v>
      </c>
      <c r="AH1215" s="94">
        <v>1</v>
      </c>
      <c r="AI1215" s="94">
        <v>11</v>
      </c>
      <c r="AJ1215" s="94">
        <v>50</v>
      </c>
      <c r="AK1215" s="94">
        <v>14</v>
      </c>
      <c r="AL1215" s="94">
        <v>20</v>
      </c>
      <c r="AM1215" s="24">
        <f t="shared" si="619"/>
        <v>3.0000000000000004</v>
      </c>
      <c r="AN1215" s="97">
        <f t="shared" si="620"/>
        <v>0.49305555555555552</v>
      </c>
      <c r="AO1215" s="97">
        <f t="shared" si="621"/>
        <v>0.59722222222222221</v>
      </c>
      <c r="AP1215" s="24" t="str" cm="1">
        <f t="array" ref="AP1215">IF(W1215="","",IF(SUMPRODUCT((W1215=$W$6:$W$3326)*(AH1215=$AH$6:$AH$3326)*(AN1215=$AN$6:$AN$3326)*(AO1215=$AO$6:$AO$3326)*(ROW($W$6:$W$3326)&lt;&gt;ROW(W1215))*((R1215=0)*($R$6:$R$3326&gt;0)+(R1215&gt;0)*($R$6:$R$3326=0)))&gt;0,"SALONES UNIDOS",IF(SUMPRODUCT((W1215=$W$6:$W$3326)*(AH1215=$AH$6:$AH$3326)*((AN1215&lt;$AO$6:$AO$3326)*(AO1215&gt;$AN$6:$AN$3326))*(ROW($W$6:$W$3326)&lt;&gt;ROW(W1215)))&gt;0,"CRUZADO","Sin cruce")))</f>
        <v>Sin cruce</v>
      </c>
      <c r="AQ1215" s="97" t="str">
        <f t="shared" si="622"/>
        <v>IS9PRINCIPALA</v>
      </c>
      <c r="AR1215" s="97" t="str" cm="1">
        <f t="array" ref="AR1215">IF(AQ1215="","",IF(SUMPRODUCT((AQ1215=$AQ$6:$AQ$3326)*(AH1215=$AH$6:$AH$3326)*(AN1215=$AN$6:$AN$3326)*(AO1215=$AO$6:$AO$3326)*(ROW($AQ$6:$AQ$3326)&lt;&gt;ROW(AQ1215))*((R1215=0)*($R$6:$R$3326&gt;0)+(R1215&gt;0)*($R$6:$R$3326=0)))&gt;0,"SALONES UNIDOS",IF(SUMPRODUCT((AQ1215=$AQ$6:$AQ$3326)*(AH1215=$AH$6:$AH$3326)*((AN1215&lt;$AO$6:$AO$3326)*(AO1215&gt;$AN$6:$AN$3326))*(ROW($AQ$6:$AQ$3326)&lt;&gt;ROW(AQ1215)))&gt;0,"CRUZADO","Sin cruce")))</f>
        <v>Sin cruce</v>
      </c>
    </row>
    <row r="1216" spans="3:44" ht="15.6" hidden="1" customHeight="1" x14ac:dyDescent="0.2">
      <c r="C1216" s="12" t="s">
        <v>639</v>
      </c>
      <c r="D1216" s="94" t="s">
        <v>34</v>
      </c>
      <c r="E1216" s="94">
        <v>202011</v>
      </c>
      <c r="F1216" s="12" t="s">
        <v>23</v>
      </c>
      <c r="G1216" s="12" t="s">
        <v>20</v>
      </c>
      <c r="H1216" s="12" t="s">
        <v>82</v>
      </c>
      <c r="I1216" s="12">
        <v>9</v>
      </c>
      <c r="J1216" s="12" t="s">
        <v>26</v>
      </c>
      <c r="K1216" s="95" t="s">
        <v>1355</v>
      </c>
      <c r="L1216" s="67" t="s">
        <v>674</v>
      </c>
      <c r="M1216" s="94" t="s">
        <v>658</v>
      </c>
      <c r="N1216" s="94" t="s">
        <v>644</v>
      </c>
      <c r="O1216" s="12" t="s">
        <v>521</v>
      </c>
      <c r="P1216" s="94">
        <v>4</v>
      </c>
      <c r="Q1216" s="94">
        <v>0</v>
      </c>
      <c r="R1216" s="112">
        <v>4</v>
      </c>
      <c r="S1216" s="94">
        <v>6</v>
      </c>
      <c r="T1216" s="39"/>
      <c r="U1216" s="24">
        <v>14</v>
      </c>
      <c r="V1216" s="24" t="str">
        <f>IF(W1216="","",IFERROR(INDEX(#REF!,MATCH(W1216,#REF!,0)),"NUEVO"))</f>
        <v>NUEVO</v>
      </c>
      <c r="W1216" s="80" t="s">
        <v>592</v>
      </c>
      <c r="X1216" s="49" t="s">
        <v>95</v>
      </c>
      <c r="Y1216" s="94" t="s">
        <v>646</v>
      </c>
      <c r="Z1216" s="94" t="s">
        <v>647</v>
      </c>
      <c r="AA1216" s="94"/>
      <c r="AB1216" s="94"/>
      <c r="AC1216" s="94"/>
      <c r="AD1216" s="94"/>
      <c r="AE1216" s="94"/>
      <c r="AF1216" s="94" t="s">
        <v>802</v>
      </c>
      <c r="AG1216" s="24" t="str">
        <f t="shared" si="618"/>
        <v>T</v>
      </c>
      <c r="AH1216" s="94">
        <v>5</v>
      </c>
      <c r="AI1216" s="94">
        <v>18</v>
      </c>
      <c r="AJ1216" s="94">
        <v>30</v>
      </c>
      <c r="AK1216" s="94">
        <v>21</v>
      </c>
      <c r="AL1216" s="94">
        <v>50</v>
      </c>
      <c r="AM1216" s="24">
        <f t="shared" si="619"/>
        <v>3.9999999999999987</v>
      </c>
      <c r="AN1216" s="97">
        <f t="shared" si="620"/>
        <v>0.77083333333333337</v>
      </c>
      <c r="AO1216" s="97">
        <f t="shared" si="621"/>
        <v>0.90972222222222221</v>
      </c>
      <c r="AP1216" s="24" t="str" cm="1">
        <f t="array" ref="AP1216">IF(W1216="","",IF(SUMPRODUCT((W1216=$W$6:$W$3326)*(AH1216=$AH$6:$AH$3326)*(AN1216=$AN$6:$AN$3326)*(AO1216=$AO$6:$AO$3326)*(ROW($W$6:$W$3326)&lt;&gt;ROW(W1216))*((R1216=0)*($R$6:$R$3326&gt;0)+(R1216&gt;0)*($R$6:$R$3326=0)))&gt;0,"SALONES UNIDOS",IF(SUMPRODUCT((W1216=$W$6:$W$3326)*(AH1216=$AH$6:$AH$3326)*((AN1216&lt;$AO$6:$AO$3326)*(AO1216&gt;$AN$6:$AN$3326))*(ROW($W$6:$W$3326)&lt;&gt;ROW(W1216)))&gt;0,"CRUZADO","Sin cruce")))</f>
        <v>Sin cruce</v>
      </c>
      <c r="AQ1216" s="97" t="str">
        <f t="shared" si="622"/>
        <v>IS9PRINCIPALB</v>
      </c>
      <c r="AR1216" s="97" t="str" cm="1">
        <f t="array" ref="AR1216">IF(AQ1216="","",IF(SUMPRODUCT((AQ1216=$AQ$6:$AQ$3326)*(AH1216=$AH$6:$AH$3326)*(AN1216=$AN$6:$AN$3326)*(AO1216=$AO$6:$AO$3326)*(ROW($AQ$6:$AQ$3326)&lt;&gt;ROW(AQ1216))*((R1216=0)*($R$6:$R$3326&gt;0)+(R1216&gt;0)*($R$6:$R$3326=0)))&gt;0,"SALONES UNIDOS",IF(SUMPRODUCT((AQ1216=$AQ$6:$AQ$3326)*(AH1216=$AH$6:$AH$3326)*((AN1216&lt;$AO$6:$AO$3326)*(AO1216&gt;$AN$6:$AN$3326))*(ROW($AQ$6:$AQ$3326)&lt;&gt;ROW(AQ1216)))&gt;0,"CRUZADO","Sin cruce")))</f>
        <v>Sin cruce</v>
      </c>
    </row>
    <row r="1217" spans="3:44" ht="15.6" hidden="1" customHeight="1" x14ac:dyDescent="0.2">
      <c r="C1217" s="12" t="s">
        <v>639</v>
      </c>
      <c r="D1217" s="94" t="s">
        <v>34</v>
      </c>
      <c r="E1217" s="94">
        <v>202011</v>
      </c>
      <c r="F1217" s="12" t="s">
        <v>23</v>
      </c>
      <c r="G1217" s="12" t="s">
        <v>20</v>
      </c>
      <c r="H1217" s="12" t="s">
        <v>82</v>
      </c>
      <c r="I1217" s="12">
        <v>9</v>
      </c>
      <c r="J1217" s="12" t="s">
        <v>26</v>
      </c>
      <c r="K1217" s="95" t="s">
        <v>1355</v>
      </c>
      <c r="L1217" s="67" t="s">
        <v>674</v>
      </c>
      <c r="M1217" s="94" t="s">
        <v>658</v>
      </c>
      <c r="N1217" s="94" t="s">
        <v>644</v>
      </c>
      <c r="O1217" s="12" t="s">
        <v>521</v>
      </c>
      <c r="P1217" s="94">
        <v>0</v>
      </c>
      <c r="Q1217" s="94">
        <v>4</v>
      </c>
      <c r="R1217" s="112">
        <v>4</v>
      </c>
      <c r="S1217" s="94">
        <v>6</v>
      </c>
      <c r="T1217" s="39"/>
      <c r="U1217" s="24">
        <v>14</v>
      </c>
      <c r="V1217" s="24" t="str">
        <f>IF(W1217="","",IFERROR(INDEX(#REF!,MATCH(W1217,#REF!,0)),"NUEVO"))</f>
        <v>NUEVO</v>
      </c>
      <c r="W1217" s="80" t="s">
        <v>592</v>
      </c>
      <c r="X1217" s="49" t="s">
        <v>95</v>
      </c>
      <c r="Y1217" s="94" t="s">
        <v>646</v>
      </c>
      <c r="Z1217" s="94" t="s">
        <v>647</v>
      </c>
      <c r="AA1217" s="94"/>
      <c r="AB1217" s="94"/>
      <c r="AC1217" s="94"/>
      <c r="AD1217" s="94"/>
      <c r="AE1217" s="94"/>
      <c r="AF1217" s="94" t="s">
        <v>802</v>
      </c>
      <c r="AG1217" s="24" t="str">
        <f t="shared" si="618"/>
        <v>P</v>
      </c>
      <c r="AH1217" s="94">
        <v>6</v>
      </c>
      <c r="AI1217" s="94">
        <v>8</v>
      </c>
      <c r="AJ1217" s="94">
        <v>30</v>
      </c>
      <c r="AK1217" s="94">
        <v>11</v>
      </c>
      <c r="AL1217" s="94">
        <v>50</v>
      </c>
      <c r="AM1217" s="24">
        <f t="shared" si="619"/>
        <v>4</v>
      </c>
      <c r="AN1217" s="97">
        <f t="shared" si="620"/>
        <v>0.35416666666666663</v>
      </c>
      <c r="AO1217" s="97">
        <f t="shared" si="621"/>
        <v>0.49305555555555552</v>
      </c>
      <c r="AP1217" s="24" t="str" cm="1">
        <f t="array" ref="AP1217">IF(W1217="","",IF(SUMPRODUCT((W1217=$W$6:$W$3326)*(AH1217=$AH$6:$AH$3326)*(AN1217=$AN$6:$AN$3326)*(AO1217=$AO$6:$AO$3326)*(ROW($W$6:$W$3326)&lt;&gt;ROW(W1217))*((R1217=0)*($R$6:$R$3326&gt;0)+(R1217&gt;0)*($R$6:$R$3326=0)))&gt;0,"SALONES UNIDOS",IF(SUMPRODUCT((W1217=$W$6:$W$3326)*(AH1217=$AH$6:$AH$3326)*((AN1217&lt;$AO$6:$AO$3326)*(AO1217&gt;$AN$6:$AN$3326))*(ROW($W$6:$W$3326)&lt;&gt;ROW(W1217)))&gt;0,"CRUZADO","Sin cruce")))</f>
        <v>Sin cruce</v>
      </c>
      <c r="AQ1217" s="97" t="str">
        <f t="shared" si="622"/>
        <v>IS9PRINCIPALB</v>
      </c>
      <c r="AR1217" s="97" t="str" cm="1">
        <f t="array" ref="AR1217">IF(AQ1217="","",IF(SUMPRODUCT((AQ1217=$AQ$6:$AQ$3326)*(AH1217=$AH$6:$AH$3326)*(AN1217=$AN$6:$AN$3326)*(AO1217=$AO$6:$AO$3326)*(ROW($AQ$6:$AQ$3326)&lt;&gt;ROW(AQ1217))*((R1217=0)*($R$6:$R$3326&gt;0)+(R1217&gt;0)*($R$6:$R$3326=0)))&gt;0,"SALONES UNIDOS",IF(SUMPRODUCT((AQ1217=$AQ$6:$AQ$3326)*(AH1217=$AH$6:$AH$3326)*((AN1217&lt;$AO$6:$AO$3326)*(AO1217&gt;$AN$6:$AN$3326))*(ROW($AQ$6:$AQ$3326)&lt;&gt;ROW(AQ1217)))&gt;0,"CRUZADO","Sin cruce")))</f>
        <v>Sin cruce</v>
      </c>
    </row>
    <row r="1218" spans="3:44" ht="15.6" hidden="1" customHeight="1" x14ac:dyDescent="0.2">
      <c r="C1218" s="12" t="s">
        <v>639</v>
      </c>
      <c r="D1218" s="94" t="s">
        <v>34</v>
      </c>
      <c r="E1218" s="94">
        <v>202011</v>
      </c>
      <c r="F1218" s="12" t="s">
        <v>23</v>
      </c>
      <c r="G1218" s="12" t="s">
        <v>20</v>
      </c>
      <c r="H1218" s="12" t="s">
        <v>82</v>
      </c>
      <c r="I1218" s="12">
        <v>9</v>
      </c>
      <c r="J1218" s="12" t="s">
        <v>26</v>
      </c>
      <c r="K1218" s="95" t="s">
        <v>1356</v>
      </c>
      <c r="L1218" s="67" t="s">
        <v>1357</v>
      </c>
      <c r="M1218" s="94" t="s">
        <v>643</v>
      </c>
      <c r="N1218" s="94" t="s">
        <v>644</v>
      </c>
      <c r="O1218" s="12" t="s">
        <v>512</v>
      </c>
      <c r="P1218" s="94">
        <v>2</v>
      </c>
      <c r="Q1218" s="94">
        <v>0</v>
      </c>
      <c r="R1218" s="112">
        <v>2</v>
      </c>
      <c r="S1218" s="94">
        <v>2</v>
      </c>
      <c r="T1218" s="39"/>
      <c r="U1218" s="24">
        <v>14</v>
      </c>
      <c r="V1218" s="24" t="str">
        <f>IF(W1218="","",IFERROR(INDEX(#REF!,MATCH(W1218,#REF!,0)),"NUEVO"))</f>
        <v>NUEVO</v>
      </c>
      <c r="W1218" s="56" t="s">
        <v>424</v>
      </c>
      <c r="X1218" s="49" t="s">
        <v>96</v>
      </c>
      <c r="Y1218" s="94" t="s">
        <v>700</v>
      </c>
      <c r="Z1218" s="94" t="s">
        <v>647</v>
      </c>
      <c r="AA1218" s="94" t="s">
        <v>26</v>
      </c>
      <c r="AB1218" s="94" t="s">
        <v>1144</v>
      </c>
      <c r="AC1218" s="94"/>
      <c r="AD1218" s="94"/>
      <c r="AE1218" s="94"/>
      <c r="AF1218" s="94" t="s">
        <v>700</v>
      </c>
      <c r="AG1218" s="24" t="str">
        <f t="shared" si="618"/>
        <v>T</v>
      </c>
      <c r="AH1218" s="94">
        <v>1</v>
      </c>
      <c r="AI1218" s="94">
        <v>17</v>
      </c>
      <c r="AJ1218" s="94">
        <v>40</v>
      </c>
      <c r="AK1218" s="94">
        <v>19</v>
      </c>
      <c r="AL1218" s="94">
        <v>20</v>
      </c>
      <c r="AM1218" s="24">
        <f t="shared" si="619"/>
        <v>1.999999999999996</v>
      </c>
      <c r="AN1218" s="97">
        <f t="shared" si="620"/>
        <v>0.73611111111111116</v>
      </c>
      <c r="AO1218" s="97">
        <f t="shared" si="621"/>
        <v>0.80555555555555547</v>
      </c>
      <c r="AP1218" s="24" t="str" cm="1">
        <f t="array" ref="AP1218">IF(W1218="","",IF(SUMPRODUCT((W1218=$W$6:$W$3326)*(AH1218=$AH$6:$AH$3326)*(AN1218=$AN$6:$AN$3326)*(AO1218=$AO$6:$AO$3326)*(ROW($W$6:$W$3326)&lt;&gt;ROW(W1218))*((R1218=0)*($R$6:$R$3326&gt;0)+(R1218&gt;0)*($R$6:$R$3326=0)))&gt;0,"SALONES UNIDOS",IF(SUMPRODUCT((W1218=$W$6:$W$3326)*(AH1218=$AH$6:$AH$3326)*((AN1218&lt;$AO$6:$AO$3326)*(AO1218&gt;$AN$6:$AN$3326))*(ROW($W$6:$W$3326)&lt;&gt;ROW(W1218)))&gt;0,"CRUZADO","Sin cruce")))</f>
        <v>Sin cruce</v>
      </c>
      <c r="AQ1218" s="97" t="str">
        <f t="shared" si="622"/>
        <v>IS9PRINCIPALB</v>
      </c>
      <c r="AR1218" s="97" t="str" cm="1">
        <f t="array" ref="AR1218">IF(AQ1218="","",IF(SUMPRODUCT((AQ1218=$AQ$6:$AQ$3326)*(AH1218=$AH$6:$AH$3326)*(AN1218=$AN$6:$AN$3326)*(AO1218=$AO$6:$AO$3326)*(ROW($AQ$6:$AQ$3326)&lt;&gt;ROW(AQ1218))*((R1218=0)*($R$6:$R$3326&gt;0)+(R1218&gt;0)*($R$6:$R$3326=0)))&gt;0,"SALONES UNIDOS",IF(SUMPRODUCT((AQ1218=$AQ$6:$AQ$3326)*(AH1218=$AH$6:$AH$3326)*((AN1218&lt;$AO$6:$AO$3326)*(AO1218&gt;$AN$6:$AN$3326))*(ROW($AQ$6:$AQ$3326)&lt;&gt;ROW(AQ1218)))&gt;0,"CRUZADO","Sin cruce")))</f>
        <v>Sin cruce</v>
      </c>
    </row>
    <row r="1219" spans="3:44" ht="15.6" hidden="1" customHeight="1" x14ac:dyDescent="0.2">
      <c r="C1219" s="12" t="s">
        <v>639</v>
      </c>
      <c r="D1219" s="94" t="s">
        <v>34</v>
      </c>
      <c r="E1219" s="94">
        <v>202011</v>
      </c>
      <c r="F1219" s="12" t="s">
        <v>23</v>
      </c>
      <c r="G1219" s="12" t="s">
        <v>20</v>
      </c>
      <c r="H1219" s="12" t="s">
        <v>82</v>
      </c>
      <c r="I1219" s="12">
        <v>9</v>
      </c>
      <c r="J1219" s="12" t="s">
        <v>26</v>
      </c>
      <c r="K1219" s="95" t="s">
        <v>1358</v>
      </c>
      <c r="L1219" s="67" t="s">
        <v>1359</v>
      </c>
      <c r="M1219" s="94" t="s">
        <v>643</v>
      </c>
      <c r="N1219" s="94" t="s">
        <v>644</v>
      </c>
      <c r="O1219" s="12" t="s">
        <v>521</v>
      </c>
      <c r="P1219" s="94">
        <v>3</v>
      </c>
      <c r="Q1219" s="94">
        <v>0</v>
      </c>
      <c r="R1219" s="112">
        <v>3</v>
      </c>
      <c r="S1219" s="94">
        <v>3</v>
      </c>
      <c r="T1219" s="39"/>
      <c r="U1219" s="24">
        <v>14</v>
      </c>
      <c r="V1219" s="24" t="str">
        <f>IF(W1219="","",IFERROR(INDEX(#REF!,MATCH(W1219,#REF!,0)),"NUEVO"))</f>
        <v>NUEVO</v>
      </c>
      <c r="W1219" s="96" t="s">
        <v>253</v>
      </c>
      <c r="X1219" s="49" t="s">
        <v>95</v>
      </c>
      <c r="Y1219" s="94" t="s">
        <v>646</v>
      </c>
      <c r="Z1219" s="94" t="s">
        <v>647</v>
      </c>
      <c r="AA1219" s="94"/>
      <c r="AB1219" s="94"/>
      <c r="AC1219" s="94"/>
      <c r="AD1219" s="94"/>
      <c r="AE1219" s="94"/>
      <c r="AF1219" s="94" t="s">
        <v>646</v>
      </c>
      <c r="AG1219" s="24" t="str">
        <f t="shared" si="618"/>
        <v>T</v>
      </c>
      <c r="AH1219" s="94">
        <v>3</v>
      </c>
      <c r="AI1219" s="94">
        <v>20</v>
      </c>
      <c r="AJ1219" s="94">
        <v>10</v>
      </c>
      <c r="AK1219" s="94">
        <v>22</v>
      </c>
      <c r="AL1219" s="94">
        <v>40</v>
      </c>
      <c r="AM1219" s="24">
        <f t="shared" si="619"/>
        <v>2.9999999999999987</v>
      </c>
      <c r="AN1219" s="97">
        <f t="shared" si="620"/>
        <v>0.84027777777777779</v>
      </c>
      <c r="AO1219" s="97">
        <f t="shared" si="621"/>
        <v>0.94444444444444442</v>
      </c>
      <c r="AP1219" s="24" t="str" cm="1">
        <f t="array" ref="AP1219">IF(W1219="","",IF(SUMPRODUCT((W1219=$W$6:$W$3326)*(AH1219=$AH$6:$AH$3326)*(AN1219=$AN$6:$AN$3326)*(AO1219=$AO$6:$AO$3326)*(ROW($W$6:$W$3326)&lt;&gt;ROW(W1219))*((R1219=0)*($R$6:$R$3326&gt;0)+(R1219&gt;0)*($R$6:$R$3326=0)))&gt;0,"SALONES UNIDOS",IF(SUMPRODUCT((W1219=$W$6:$W$3326)*(AH1219=$AH$6:$AH$3326)*((AN1219&lt;$AO$6:$AO$3326)*(AO1219&gt;$AN$6:$AN$3326))*(ROW($W$6:$W$3326)&lt;&gt;ROW(W1219)))&gt;0,"CRUZADO","Sin cruce")))</f>
        <v>Sin cruce</v>
      </c>
      <c r="AQ1219" s="97" t="str">
        <f t="shared" si="622"/>
        <v>IS9PRINCIPALB</v>
      </c>
      <c r="AR1219" s="97" t="str" cm="1">
        <f t="array" ref="AR1219">IF(AQ1219="","",IF(SUMPRODUCT((AQ1219=$AQ$6:$AQ$3326)*(AH1219=$AH$6:$AH$3326)*(AN1219=$AN$6:$AN$3326)*(AO1219=$AO$6:$AO$3326)*(ROW($AQ$6:$AQ$3326)&lt;&gt;ROW(AQ1219))*((R1219=0)*($R$6:$R$3326&gt;0)+(R1219&gt;0)*($R$6:$R$3326=0)))&gt;0,"SALONES UNIDOS",IF(SUMPRODUCT((AQ1219=$AQ$6:$AQ$3326)*(AH1219=$AH$6:$AH$3326)*((AN1219&lt;$AO$6:$AO$3326)*(AO1219&gt;$AN$6:$AN$3326))*(ROW($AQ$6:$AQ$3326)&lt;&gt;ROW(AQ1219)))&gt;0,"CRUZADO","Sin cruce")))</f>
        <v>Sin cruce</v>
      </c>
    </row>
    <row r="1220" spans="3:44" ht="15.6" hidden="1" customHeight="1" x14ac:dyDescent="0.2">
      <c r="C1220" s="12" t="s">
        <v>639</v>
      </c>
      <c r="D1220" s="94" t="s">
        <v>34</v>
      </c>
      <c r="E1220" s="94">
        <v>202011</v>
      </c>
      <c r="F1220" s="12" t="s">
        <v>23</v>
      </c>
      <c r="G1220" s="12" t="s">
        <v>20</v>
      </c>
      <c r="H1220" s="12" t="s">
        <v>82</v>
      </c>
      <c r="I1220" s="12">
        <v>9</v>
      </c>
      <c r="J1220" s="12" t="s">
        <v>26</v>
      </c>
      <c r="K1220" s="95" t="s">
        <v>1360</v>
      </c>
      <c r="L1220" s="67" t="s">
        <v>1361</v>
      </c>
      <c r="M1220" s="94" t="s">
        <v>643</v>
      </c>
      <c r="N1220" s="94" t="s">
        <v>644</v>
      </c>
      <c r="O1220" s="12" t="s">
        <v>512</v>
      </c>
      <c r="P1220" s="94">
        <v>3</v>
      </c>
      <c r="Q1220" s="94">
        <v>0</v>
      </c>
      <c r="R1220" s="112">
        <v>3</v>
      </c>
      <c r="S1220" s="94">
        <v>4</v>
      </c>
      <c r="T1220" s="39"/>
      <c r="U1220" s="24">
        <v>14</v>
      </c>
      <c r="V1220" s="24" t="str">
        <f>IF(W1220="","",IFERROR(INDEX(#REF!,MATCH(W1220,#REF!,0)),"NUEVO"))</f>
        <v>NUEVO</v>
      </c>
      <c r="W1220" s="85" t="s">
        <v>424</v>
      </c>
      <c r="X1220" s="49" t="s">
        <v>96</v>
      </c>
      <c r="Y1220" s="94" t="s">
        <v>646</v>
      </c>
      <c r="Z1220" s="94" t="s">
        <v>647</v>
      </c>
      <c r="AA1220" s="94" t="s">
        <v>16</v>
      </c>
      <c r="AB1220" s="94" t="s">
        <v>1197</v>
      </c>
      <c r="AC1220" s="94"/>
      <c r="AD1220" s="94"/>
      <c r="AE1220" s="94"/>
      <c r="AF1220" s="94" t="s">
        <v>646</v>
      </c>
      <c r="AG1220" s="24" t="str">
        <f>IF(AND(P1220&gt;0,Q1220&gt;0),"TP",IF(AND(P1220&gt;0,Q1220=0),"T","P"))</f>
        <v>T</v>
      </c>
      <c r="AH1220" s="94">
        <v>1</v>
      </c>
      <c r="AI1220" s="94">
        <v>19</v>
      </c>
      <c r="AJ1220" s="94">
        <v>20</v>
      </c>
      <c r="AK1220" s="94">
        <v>21</v>
      </c>
      <c r="AL1220" s="94">
        <v>50</v>
      </c>
      <c r="AM1220" s="24">
        <f>IF(R1220=0,0,IF(AI1220="",R1220,IF(X1220="HIBRIDO VIRTUAL",0,((((AK1220/24)+(AL1220/1440))-((AI1220/24)+(AJ1220/1440)))*1440/50))))</f>
        <v>3.0000000000000022</v>
      </c>
      <c r="AN1220" s="97">
        <f>AI1220/24+AJ1220/1440</f>
        <v>0.80555555555555547</v>
      </c>
      <c r="AO1220" s="97">
        <f>AK1220/24+AL1220/1440</f>
        <v>0.90972222222222221</v>
      </c>
      <c r="AP1220" s="24" t="str" cm="1">
        <f t="array" ref="AP1220">IF(W1220="","",IF(SUMPRODUCT((W1220=$W$6:$W$3326)*(AH1220=$AH$6:$AH$3326)*(AN1220=$AN$6:$AN$3326)*(AO1220=$AO$6:$AO$3326)*(ROW($W$6:$W$3326)&lt;&gt;ROW(W1220))*((R1220=0)*($R$6:$R$3326&gt;0)+(R1220&gt;0)*($R$6:$R$3326=0)))&gt;0,"SALONES UNIDOS",IF(SUMPRODUCT((W1220=$W$6:$W$3326)*(AH1220=$AH$6:$AH$3326)*((AN1220&lt;$AO$6:$AO$3326)*(AO1220&gt;$AN$6:$AN$3326))*(ROW($W$6:$W$3326)&lt;&gt;ROW(W1220)))&gt;0,"CRUZADO","Sin cruce")))</f>
        <v>Sin cruce</v>
      </c>
      <c r="AQ1220" s="97" t="str">
        <f>TRIM(CONCATENATE(H1220,I1220,F1220,J1220))</f>
        <v>IS9PRINCIPALB</v>
      </c>
      <c r="AR1220" s="97" t="str" cm="1">
        <f t="array" ref="AR1220">IF(AQ1220="","",IF(SUMPRODUCT((AQ1220=$AQ$6:$AQ$3326)*(AH1220=$AH$6:$AH$3326)*(AN1220=$AN$6:$AN$3326)*(AO1220=$AO$6:$AO$3326)*(ROW($AQ$6:$AQ$3326)&lt;&gt;ROW(AQ1220))*((R1220=0)*($R$6:$R$3326&gt;0)+(R1220&gt;0)*($R$6:$R$3326=0)))&gt;0,"SALONES UNIDOS",IF(SUMPRODUCT((AQ1220=$AQ$6:$AQ$3326)*(AH1220=$AH$6:$AH$3326)*((AN1220&lt;$AO$6:$AO$3326)*(AO1220&gt;$AN$6:$AN$3326))*(ROW($AQ$6:$AQ$3326)&lt;&gt;ROW(AQ1220)))&gt;0,"CRUZADO","Sin cruce")))</f>
        <v>Sin cruce</v>
      </c>
    </row>
    <row r="1221" spans="3:44" ht="15.6" hidden="1" customHeight="1" x14ac:dyDescent="0.2">
      <c r="C1221" s="12" t="s">
        <v>639</v>
      </c>
      <c r="D1221" s="94" t="s">
        <v>34</v>
      </c>
      <c r="E1221" s="94">
        <v>202011</v>
      </c>
      <c r="F1221" s="12" t="s">
        <v>23</v>
      </c>
      <c r="G1221" s="12" t="s">
        <v>20</v>
      </c>
      <c r="H1221" s="12" t="s">
        <v>82</v>
      </c>
      <c r="I1221" s="12">
        <v>9</v>
      </c>
      <c r="J1221" s="12" t="s">
        <v>26</v>
      </c>
      <c r="K1221" s="95" t="s">
        <v>1360</v>
      </c>
      <c r="L1221" s="67" t="s">
        <v>1361</v>
      </c>
      <c r="M1221" s="94" t="s">
        <v>643</v>
      </c>
      <c r="N1221" s="94" t="s">
        <v>644</v>
      </c>
      <c r="O1221" s="12" t="s">
        <v>512</v>
      </c>
      <c r="P1221" s="94">
        <v>0</v>
      </c>
      <c r="Q1221" s="94">
        <v>2</v>
      </c>
      <c r="R1221" s="112">
        <v>2</v>
      </c>
      <c r="S1221" s="94">
        <v>4</v>
      </c>
      <c r="T1221" s="39"/>
      <c r="U1221" s="24">
        <v>14</v>
      </c>
      <c r="V1221" s="24" t="str">
        <f>IF(W1221="","",IFERROR(INDEX(#REF!,MATCH(W1221,#REF!,0)),"NUEVO"))</f>
        <v>NUEVO</v>
      </c>
      <c r="W1221" s="85" t="s">
        <v>424</v>
      </c>
      <c r="X1221" s="49" t="s">
        <v>96</v>
      </c>
      <c r="Y1221" s="94" t="s">
        <v>646</v>
      </c>
      <c r="Z1221" s="94" t="s">
        <v>647</v>
      </c>
      <c r="AA1221" s="94"/>
      <c r="AB1221" s="94"/>
      <c r="AC1221" s="94"/>
      <c r="AD1221" s="94" t="s">
        <v>1344</v>
      </c>
      <c r="AE1221" s="94"/>
      <c r="AF1221" s="94" t="s">
        <v>646</v>
      </c>
      <c r="AG1221" s="24" t="str">
        <f t="shared" si="618"/>
        <v>P</v>
      </c>
      <c r="AH1221" s="94">
        <v>1</v>
      </c>
      <c r="AI1221" s="94">
        <v>21</v>
      </c>
      <c r="AJ1221" s="94">
        <v>50</v>
      </c>
      <c r="AK1221" s="94">
        <v>23</v>
      </c>
      <c r="AL1221" s="94">
        <v>30</v>
      </c>
      <c r="AM1221" s="24">
        <f t="shared" si="619"/>
        <v>2.0000000000000027</v>
      </c>
      <c r="AN1221" s="97">
        <f t="shared" si="620"/>
        <v>0.90972222222222221</v>
      </c>
      <c r="AO1221" s="97">
        <f t="shared" si="621"/>
        <v>0.97916666666666674</v>
      </c>
      <c r="AP1221" s="24" t="str" cm="1">
        <f t="array" ref="AP1221">IF(W1221="","",IF(SUMPRODUCT((W1221=$W$6:$W$3326)*(AH1221=$AH$6:$AH$3326)*(AN1221=$AN$6:$AN$3326)*(AO1221=$AO$6:$AO$3326)*(ROW($W$6:$W$3326)&lt;&gt;ROW(W1221))*((R1221=0)*($R$6:$R$3326&gt;0)+(R1221&gt;0)*($R$6:$R$3326=0)))&gt;0,"SALONES UNIDOS",IF(SUMPRODUCT((W1221=$W$6:$W$3326)*(AH1221=$AH$6:$AH$3326)*((AN1221&lt;$AO$6:$AO$3326)*(AO1221&gt;$AN$6:$AN$3326))*(ROW($W$6:$W$3326)&lt;&gt;ROW(W1221)))&gt;0,"CRUZADO","Sin cruce")))</f>
        <v>Sin cruce</v>
      </c>
      <c r="AQ1221" s="97" t="str">
        <f t="shared" si="622"/>
        <v>IS9PRINCIPALB</v>
      </c>
      <c r="AR1221" s="97" t="str" cm="1">
        <f t="array" ref="AR1221">IF(AQ1221="","",IF(SUMPRODUCT((AQ1221=$AQ$6:$AQ$3326)*(AH1221=$AH$6:$AH$3326)*(AN1221=$AN$6:$AN$3326)*(AO1221=$AO$6:$AO$3326)*(ROW($AQ$6:$AQ$3326)&lt;&gt;ROW(AQ1221))*((R1221=0)*($R$6:$R$3326&gt;0)+(R1221&gt;0)*($R$6:$R$3326=0)))&gt;0,"SALONES UNIDOS",IF(SUMPRODUCT((AQ1221=$AQ$6:$AQ$3326)*(AH1221=$AH$6:$AH$3326)*((AN1221&lt;$AO$6:$AO$3326)*(AO1221&gt;$AN$6:$AN$3326))*(ROW($AQ$6:$AQ$3326)&lt;&gt;ROW(AQ1221)))&gt;0,"CRUZADO","Sin cruce")))</f>
        <v>Sin cruce</v>
      </c>
    </row>
    <row r="1222" spans="3:44" ht="15.6" hidden="1" customHeight="1" x14ac:dyDescent="0.2">
      <c r="C1222" s="12" t="s">
        <v>639</v>
      </c>
      <c r="D1222" s="94" t="s">
        <v>34</v>
      </c>
      <c r="E1222" s="94">
        <v>202011</v>
      </c>
      <c r="F1222" s="12" t="s">
        <v>23</v>
      </c>
      <c r="G1222" s="12" t="s">
        <v>20</v>
      </c>
      <c r="H1222" s="12" t="s">
        <v>82</v>
      </c>
      <c r="I1222" s="12">
        <v>9</v>
      </c>
      <c r="J1222" s="12" t="s">
        <v>26</v>
      </c>
      <c r="K1222" s="95" t="s">
        <v>1362</v>
      </c>
      <c r="L1222" s="67" t="s">
        <v>1363</v>
      </c>
      <c r="M1222" s="94" t="s">
        <v>643</v>
      </c>
      <c r="N1222" s="94" t="s">
        <v>644</v>
      </c>
      <c r="O1222" s="12" t="s">
        <v>512</v>
      </c>
      <c r="P1222" s="94">
        <v>3</v>
      </c>
      <c r="Q1222" s="94">
        <v>0</v>
      </c>
      <c r="R1222" s="112">
        <v>3</v>
      </c>
      <c r="S1222" s="94">
        <v>4</v>
      </c>
      <c r="T1222" s="39"/>
      <c r="U1222" s="24">
        <v>14</v>
      </c>
      <c r="V1222" s="24" t="str">
        <f>IF(W1222="","",IFERROR(INDEX(#REF!,MATCH(W1222,#REF!,0)),"NUEVO"))</f>
        <v>NUEVO</v>
      </c>
      <c r="W1222" s="85" t="s">
        <v>417</v>
      </c>
      <c r="X1222" s="49" t="s">
        <v>96</v>
      </c>
      <c r="Y1222" s="94" t="s">
        <v>646</v>
      </c>
      <c r="Z1222" s="94" t="s">
        <v>647</v>
      </c>
      <c r="AA1222" s="94" t="s">
        <v>26</v>
      </c>
      <c r="AB1222" s="94" t="s">
        <v>1144</v>
      </c>
      <c r="AC1222" s="94"/>
      <c r="AD1222" s="94"/>
      <c r="AE1222" s="94"/>
      <c r="AF1222" s="94" t="s">
        <v>646</v>
      </c>
      <c r="AG1222" s="24" t="str">
        <f>IF(AND(P1222&gt;0,Q1222&gt;0),"TP",IF(AND(P1222&gt;0,Q1222=0),"T","P"))</f>
        <v>T</v>
      </c>
      <c r="AH1222" s="94">
        <v>4</v>
      </c>
      <c r="AI1222" s="94">
        <v>16</v>
      </c>
      <c r="AJ1222" s="94">
        <v>50</v>
      </c>
      <c r="AK1222" s="94">
        <v>19</v>
      </c>
      <c r="AL1222" s="94">
        <v>20</v>
      </c>
      <c r="AM1222" s="24">
        <f>IF(R1222=0,0,IF(AI1222="",R1222,IF(X1222="HIBRIDO VIRTUAL",0,((((AK1222/24)+(AL1222/1440))-((AI1222/24)+(AJ1222/1440)))*1440/50))))</f>
        <v>2.9999999999999987</v>
      </c>
      <c r="AN1222" s="97">
        <f>AI1222/24+AJ1222/1440</f>
        <v>0.70138888888888884</v>
      </c>
      <c r="AO1222" s="97">
        <f>AK1222/24+AL1222/1440</f>
        <v>0.80555555555555547</v>
      </c>
      <c r="AP1222" s="24" t="str" cm="1">
        <f t="array" ref="AP1222">IF(W1222="","",IF(SUMPRODUCT((W1222=$W$6:$W$3326)*(AH1222=$AH$6:$AH$3326)*(AN1222=$AN$6:$AN$3326)*(AO1222=$AO$6:$AO$3326)*(ROW($W$6:$W$3326)&lt;&gt;ROW(W1222))*((R1222=0)*($R$6:$R$3326&gt;0)+(R1222&gt;0)*($R$6:$R$3326=0)))&gt;0,"SALONES UNIDOS",IF(SUMPRODUCT((W1222=$W$6:$W$3326)*(AH1222=$AH$6:$AH$3326)*((AN1222&lt;$AO$6:$AO$3326)*(AO1222&gt;$AN$6:$AN$3326))*(ROW($W$6:$W$3326)&lt;&gt;ROW(W1222)))&gt;0,"CRUZADO","Sin cruce")))</f>
        <v>Sin cruce</v>
      </c>
      <c r="AQ1222" s="97" t="str">
        <f>TRIM(CONCATENATE(H1222,I1222,F1222,J1222))</f>
        <v>IS9PRINCIPALB</v>
      </c>
      <c r="AR1222" s="97" t="str" cm="1">
        <f t="array" ref="AR1222">IF(AQ1222="","",IF(SUMPRODUCT((AQ1222=$AQ$6:$AQ$3326)*(AH1222=$AH$6:$AH$3326)*(AN1222=$AN$6:$AN$3326)*(AO1222=$AO$6:$AO$3326)*(ROW($AQ$6:$AQ$3326)&lt;&gt;ROW(AQ1222))*((R1222=0)*($R$6:$R$3326&gt;0)+(R1222&gt;0)*($R$6:$R$3326=0)))&gt;0,"SALONES UNIDOS",IF(SUMPRODUCT((AQ1222=$AQ$6:$AQ$3326)*(AH1222=$AH$6:$AH$3326)*((AN1222&lt;$AO$6:$AO$3326)*(AO1222&gt;$AN$6:$AN$3326))*(ROW($AQ$6:$AQ$3326)&lt;&gt;ROW(AQ1222)))&gt;0,"CRUZADO","Sin cruce")))</f>
        <v>Sin cruce</v>
      </c>
    </row>
    <row r="1223" spans="3:44" ht="15.6" hidden="1" customHeight="1" x14ac:dyDescent="0.2">
      <c r="C1223" s="12" t="s">
        <v>639</v>
      </c>
      <c r="D1223" s="94" t="s">
        <v>34</v>
      </c>
      <c r="E1223" s="94">
        <v>202011</v>
      </c>
      <c r="F1223" s="12" t="s">
        <v>23</v>
      </c>
      <c r="G1223" s="12" t="s">
        <v>20</v>
      </c>
      <c r="H1223" s="12" t="s">
        <v>82</v>
      </c>
      <c r="I1223" s="12">
        <v>9</v>
      </c>
      <c r="J1223" s="12" t="s">
        <v>26</v>
      </c>
      <c r="K1223" s="95" t="s">
        <v>1362</v>
      </c>
      <c r="L1223" s="67" t="s">
        <v>1363</v>
      </c>
      <c r="M1223" s="94" t="s">
        <v>643</v>
      </c>
      <c r="N1223" s="94" t="s">
        <v>644</v>
      </c>
      <c r="O1223" s="12" t="s">
        <v>512</v>
      </c>
      <c r="P1223" s="94">
        <v>0</v>
      </c>
      <c r="Q1223" s="94">
        <v>2</v>
      </c>
      <c r="R1223" s="112">
        <v>2</v>
      </c>
      <c r="S1223" s="94">
        <v>4</v>
      </c>
      <c r="T1223" s="39"/>
      <c r="U1223" s="24">
        <v>14</v>
      </c>
      <c r="V1223" s="24" t="str">
        <f>IF(W1223="","",IFERROR(INDEX(#REF!,MATCH(W1223,#REF!,0)),"NUEVO"))</f>
        <v>NUEVO</v>
      </c>
      <c r="W1223" s="85" t="s">
        <v>417</v>
      </c>
      <c r="X1223" s="49" t="s">
        <v>96</v>
      </c>
      <c r="Y1223" s="94" t="s">
        <v>646</v>
      </c>
      <c r="Z1223" s="94" t="s">
        <v>647</v>
      </c>
      <c r="AA1223" s="94"/>
      <c r="AB1223" s="94"/>
      <c r="AC1223" s="94"/>
      <c r="AD1223" s="94" t="s">
        <v>1343</v>
      </c>
      <c r="AE1223" s="94"/>
      <c r="AF1223" s="94" t="s">
        <v>646</v>
      </c>
      <c r="AG1223" s="24" t="str">
        <f t="shared" si="618"/>
        <v>P</v>
      </c>
      <c r="AH1223" s="94">
        <v>4</v>
      </c>
      <c r="AI1223" s="94">
        <v>19</v>
      </c>
      <c r="AJ1223" s="94">
        <v>20</v>
      </c>
      <c r="AK1223" s="94">
        <v>21</v>
      </c>
      <c r="AL1223" s="94">
        <v>0</v>
      </c>
      <c r="AM1223" s="24">
        <f t="shared" si="619"/>
        <v>2.0000000000000027</v>
      </c>
      <c r="AN1223" s="97">
        <f t="shared" si="620"/>
        <v>0.80555555555555547</v>
      </c>
      <c r="AO1223" s="97">
        <f t="shared" si="621"/>
        <v>0.875</v>
      </c>
      <c r="AP1223" s="24" t="str" cm="1">
        <f t="array" ref="AP1223">IF(W1223="","",IF(SUMPRODUCT((W1223=$W$6:$W$3326)*(AH1223=$AH$6:$AH$3326)*(AN1223=$AN$6:$AN$3326)*(AO1223=$AO$6:$AO$3326)*(ROW($W$6:$W$3326)&lt;&gt;ROW(W1223))*((R1223=0)*($R$6:$R$3326&gt;0)+(R1223&gt;0)*($R$6:$R$3326=0)))&gt;0,"SALONES UNIDOS",IF(SUMPRODUCT((W1223=$W$6:$W$3326)*(AH1223=$AH$6:$AH$3326)*((AN1223&lt;$AO$6:$AO$3326)*(AO1223&gt;$AN$6:$AN$3326))*(ROW($W$6:$W$3326)&lt;&gt;ROW(W1223)))&gt;0,"CRUZADO","Sin cruce")))</f>
        <v>Sin cruce</v>
      </c>
      <c r="AQ1223" s="97" t="str">
        <f t="shared" si="622"/>
        <v>IS9PRINCIPALB</v>
      </c>
      <c r="AR1223" s="97" t="str" cm="1">
        <f t="array" ref="AR1223">IF(AQ1223="","",IF(SUMPRODUCT((AQ1223=$AQ$6:$AQ$3326)*(AH1223=$AH$6:$AH$3326)*(AN1223=$AN$6:$AN$3326)*(AO1223=$AO$6:$AO$3326)*(ROW($AQ$6:$AQ$3326)&lt;&gt;ROW(AQ1223))*((R1223=0)*($R$6:$R$3326&gt;0)+(R1223&gt;0)*($R$6:$R$3326=0)))&gt;0,"SALONES UNIDOS",IF(SUMPRODUCT((AQ1223=$AQ$6:$AQ$3326)*(AH1223=$AH$6:$AH$3326)*((AN1223&lt;$AO$6:$AO$3326)*(AO1223&gt;$AN$6:$AN$3326))*(ROW($AQ$6:$AQ$3326)&lt;&gt;ROW(AQ1223)))&gt;0,"CRUZADO","Sin cruce")))</f>
        <v>Sin cruce</v>
      </c>
    </row>
    <row r="1224" spans="3:44" ht="15.6" hidden="1" customHeight="1" x14ac:dyDescent="0.2">
      <c r="C1224" s="12" t="s">
        <v>639</v>
      </c>
      <c r="D1224" s="94" t="s">
        <v>34</v>
      </c>
      <c r="E1224" s="94">
        <v>202011</v>
      </c>
      <c r="F1224" s="12" t="s">
        <v>23</v>
      </c>
      <c r="G1224" s="12" t="s">
        <v>20</v>
      </c>
      <c r="H1224" s="12" t="s">
        <v>82</v>
      </c>
      <c r="I1224" s="12">
        <v>9</v>
      </c>
      <c r="J1224" s="12" t="s">
        <v>26</v>
      </c>
      <c r="K1224" s="95" t="s">
        <v>1364</v>
      </c>
      <c r="L1224" s="67" t="s">
        <v>1365</v>
      </c>
      <c r="M1224" s="94" t="s">
        <v>643</v>
      </c>
      <c r="N1224" s="94" t="s">
        <v>681</v>
      </c>
      <c r="O1224" s="12" t="s">
        <v>521</v>
      </c>
      <c r="P1224" s="94">
        <v>3</v>
      </c>
      <c r="Q1224" s="94">
        <v>0</v>
      </c>
      <c r="R1224" s="112">
        <v>3</v>
      </c>
      <c r="S1224" s="94">
        <v>3</v>
      </c>
      <c r="T1224" s="152"/>
      <c r="U1224" s="151">
        <v>14</v>
      </c>
      <c r="V1224" s="24" t="str">
        <f>IF(W1224="","",IFERROR(INDEX(#REF!,MATCH(W1224,#REF!,0)),"NUEVO"))</f>
        <v>NUEVO</v>
      </c>
      <c r="W1224" s="80" t="s">
        <v>586</v>
      </c>
      <c r="X1224" s="49" t="s">
        <v>95</v>
      </c>
      <c r="Y1224" s="94" t="s">
        <v>646</v>
      </c>
      <c r="Z1224" s="94" t="s">
        <v>647</v>
      </c>
      <c r="AA1224" s="94"/>
      <c r="AB1224" s="94"/>
      <c r="AC1224" s="94"/>
      <c r="AD1224" s="94"/>
      <c r="AE1224" s="94"/>
      <c r="AF1224" s="94" t="s">
        <v>646</v>
      </c>
      <c r="AG1224" s="24" t="str">
        <f t="shared" si="618"/>
        <v>T</v>
      </c>
      <c r="AH1224" s="94">
        <v>2</v>
      </c>
      <c r="AI1224" s="94">
        <v>17</v>
      </c>
      <c r="AJ1224" s="94">
        <v>40</v>
      </c>
      <c r="AK1224" s="94">
        <v>20</v>
      </c>
      <c r="AL1224" s="94">
        <v>10</v>
      </c>
      <c r="AM1224" s="24">
        <f t="shared" si="619"/>
        <v>2.9999999999999987</v>
      </c>
      <c r="AN1224" s="97">
        <f t="shared" si="620"/>
        <v>0.73611111111111116</v>
      </c>
      <c r="AO1224" s="97">
        <f t="shared" si="621"/>
        <v>0.84027777777777779</v>
      </c>
      <c r="AP1224" s="24" t="str" cm="1">
        <f t="array" ref="AP1224">IF(W1224="","",IF(SUMPRODUCT((W1224=$W$6:$W$3326)*(AH1224=$AH$6:$AH$3326)*(AN1224=$AN$6:$AN$3326)*(AO1224=$AO$6:$AO$3326)*(ROW($W$6:$W$3326)&lt;&gt;ROW(W1224))*((R1224=0)*($R$6:$R$3326&gt;0)+(R1224&gt;0)*($R$6:$R$3326=0)))&gt;0,"SALONES UNIDOS",IF(SUMPRODUCT((W1224=$W$6:$W$3326)*(AH1224=$AH$6:$AH$3326)*((AN1224&lt;$AO$6:$AO$3326)*(AO1224&gt;$AN$6:$AN$3326))*(ROW($W$6:$W$3326)&lt;&gt;ROW(W1224)))&gt;0,"CRUZADO","Sin cruce")))</f>
        <v>Sin cruce</v>
      </c>
      <c r="AQ1224" s="97" t="str">
        <f t="shared" si="622"/>
        <v>IS9PRINCIPALB</v>
      </c>
      <c r="AR1224" s="97" t="str" cm="1">
        <f t="array" ref="AR1224">IF(AQ1224="","",IF(SUMPRODUCT((AQ1224=$AQ$6:$AQ$3326)*(AH1224=$AH$6:$AH$3326)*(AN1224=$AN$6:$AN$3326)*(AO1224=$AO$6:$AO$3326)*(ROW($AQ$6:$AQ$3326)&lt;&gt;ROW(AQ1224))*((R1224=0)*($R$6:$R$3326&gt;0)+(R1224&gt;0)*($R$6:$R$3326=0)))&gt;0,"SALONES UNIDOS",IF(SUMPRODUCT((AQ1224=$AQ$6:$AQ$3326)*(AH1224=$AH$6:$AH$3326)*((AN1224&lt;$AO$6:$AO$3326)*(AO1224&gt;$AN$6:$AN$3326))*(ROW($AQ$6:$AQ$3326)&lt;&gt;ROW(AQ1224)))&gt;0,"CRUZADO","Sin cruce")))</f>
        <v>Sin cruce</v>
      </c>
    </row>
    <row r="1225" spans="3:44" ht="15.6" hidden="1" customHeight="1" x14ac:dyDescent="0.2">
      <c r="C1225" s="12" t="s">
        <v>639</v>
      </c>
      <c r="D1225" s="94" t="s">
        <v>34</v>
      </c>
      <c r="E1225" s="94">
        <v>202011</v>
      </c>
      <c r="F1225" s="12" t="s">
        <v>23</v>
      </c>
      <c r="G1225" s="12" t="s">
        <v>20</v>
      </c>
      <c r="H1225" s="12" t="s">
        <v>82</v>
      </c>
      <c r="I1225" s="12">
        <v>9</v>
      </c>
      <c r="J1225" s="12" t="s">
        <v>32</v>
      </c>
      <c r="K1225" s="95" t="s">
        <v>1355</v>
      </c>
      <c r="L1225" s="67" t="s">
        <v>674</v>
      </c>
      <c r="M1225" s="94" t="s">
        <v>658</v>
      </c>
      <c r="N1225" s="94" t="s">
        <v>644</v>
      </c>
      <c r="O1225" s="12" t="s">
        <v>521</v>
      </c>
      <c r="P1225" s="94">
        <v>3</v>
      </c>
      <c r="Q1225" s="94">
        <v>0</v>
      </c>
      <c r="R1225" s="112">
        <v>3</v>
      </c>
      <c r="S1225" s="94">
        <v>6</v>
      </c>
      <c r="T1225" s="153"/>
      <c r="U1225" s="154">
        <v>15</v>
      </c>
      <c r="V1225" s="24" t="str">
        <f>IF(W1225="","",IFERROR(INDEX(#REF!,MATCH(W1225,#REF!,0)),"NUEVO"))</f>
        <v>NUEVO</v>
      </c>
      <c r="W1225" s="85" t="s">
        <v>408</v>
      </c>
      <c r="X1225" s="49" t="s">
        <v>95</v>
      </c>
      <c r="Y1225" s="94" t="s">
        <v>646</v>
      </c>
      <c r="Z1225" s="94" t="s">
        <v>647</v>
      </c>
      <c r="AA1225" s="94"/>
      <c r="AB1225" s="94"/>
      <c r="AC1225" s="94"/>
      <c r="AD1225" s="94"/>
      <c r="AE1225" s="94"/>
      <c r="AF1225" s="94" t="s">
        <v>646</v>
      </c>
      <c r="AG1225" s="24" t="str">
        <f t="shared" si="618"/>
        <v>T</v>
      </c>
      <c r="AH1225" s="94">
        <v>5</v>
      </c>
      <c r="AI1225" s="94">
        <v>21</v>
      </c>
      <c r="AJ1225" s="94">
        <v>0</v>
      </c>
      <c r="AK1225" s="94">
        <v>23</v>
      </c>
      <c r="AL1225" s="94">
        <v>30</v>
      </c>
      <c r="AM1225" s="24">
        <f t="shared" si="619"/>
        <v>3.0000000000000022</v>
      </c>
      <c r="AN1225" s="97">
        <f t="shared" si="620"/>
        <v>0.875</v>
      </c>
      <c r="AO1225" s="97">
        <f t="shared" si="621"/>
        <v>0.97916666666666674</v>
      </c>
      <c r="AP1225" s="24" t="str" cm="1">
        <f t="array" ref="AP1225">IF(W1225="","",IF(SUMPRODUCT((W1225=$W$6:$W$3326)*(AH1225=$AH$6:$AH$3326)*(AN1225=$AN$6:$AN$3326)*(AO1225=$AO$6:$AO$3326)*(ROW($W$6:$W$3326)&lt;&gt;ROW(W1225))*((R1225=0)*($R$6:$R$3326&gt;0)+(R1225&gt;0)*($R$6:$R$3326=0)))&gt;0,"SALONES UNIDOS",IF(SUMPRODUCT((W1225=$W$6:$W$3326)*(AH1225=$AH$6:$AH$3326)*((AN1225&lt;$AO$6:$AO$3326)*(AO1225&gt;$AN$6:$AN$3326))*(ROW($W$6:$W$3326)&lt;&gt;ROW(W1225)))&gt;0,"CRUZADO","Sin cruce")))</f>
        <v>Sin cruce</v>
      </c>
      <c r="AQ1225" s="97" t="str">
        <f t="shared" si="622"/>
        <v>IS9PRINCIPALC</v>
      </c>
      <c r="AR1225" s="97" t="str" cm="1">
        <f t="array" ref="AR1225">IF(AQ1225="","",IF(SUMPRODUCT((AQ1225=$AQ$6:$AQ$3326)*(AH1225=$AH$6:$AH$3326)*(AN1225=$AN$6:$AN$3326)*(AO1225=$AO$6:$AO$3326)*(ROW($AQ$6:$AQ$3326)&lt;&gt;ROW(AQ1225))*((R1225=0)*($R$6:$R$3326&gt;0)+(R1225&gt;0)*($R$6:$R$3326=0)))&gt;0,"SALONES UNIDOS",IF(SUMPRODUCT((AQ1225=$AQ$6:$AQ$3326)*(AH1225=$AH$6:$AH$3326)*((AN1225&lt;$AO$6:$AO$3326)*(AO1225&gt;$AN$6:$AN$3326))*(ROW($AQ$6:$AQ$3326)&lt;&gt;ROW(AQ1225)))&gt;0,"CRUZADO","Sin cruce")))</f>
        <v>Sin cruce</v>
      </c>
    </row>
    <row r="1226" spans="3:44" ht="15.6" hidden="1" customHeight="1" x14ac:dyDescent="0.2">
      <c r="C1226" s="12" t="s">
        <v>639</v>
      </c>
      <c r="D1226" s="94" t="s">
        <v>34</v>
      </c>
      <c r="E1226" s="94">
        <v>202011</v>
      </c>
      <c r="F1226" s="12" t="s">
        <v>23</v>
      </c>
      <c r="G1226" s="12" t="s">
        <v>20</v>
      </c>
      <c r="H1226" s="12" t="s">
        <v>82</v>
      </c>
      <c r="I1226" s="12">
        <v>9</v>
      </c>
      <c r="J1226" s="12" t="s">
        <v>32</v>
      </c>
      <c r="K1226" s="95" t="s">
        <v>1355</v>
      </c>
      <c r="L1226" s="67" t="s">
        <v>674</v>
      </c>
      <c r="M1226" s="94" t="s">
        <v>658</v>
      </c>
      <c r="N1226" s="94" t="s">
        <v>644</v>
      </c>
      <c r="O1226" s="12" t="s">
        <v>521</v>
      </c>
      <c r="P1226" s="94">
        <v>1</v>
      </c>
      <c r="Q1226" s="94">
        <v>4</v>
      </c>
      <c r="R1226" s="112">
        <v>5</v>
      </c>
      <c r="S1226" s="94">
        <v>6</v>
      </c>
      <c r="T1226" s="153"/>
      <c r="U1226" s="154">
        <v>15</v>
      </c>
      <c r="V1226" s="24" t="str">
        <f>IF(W1226="","",IFERROR(INDEX(#REF!,MATCH(W1226,#REF!,0)),"NUEVO"))</f>
        <v>NUEVO</v>
      </c>
      <c r="W1226" s="85" t="s">
        <v>408</v>
      </c>
      <c r="X1226" s="49" t="s">
        <v>95</v>
      </c>
      <c r="Y1226" s="94" t="s">
        <v>802</v>
      </c>
      <c r="Z1226" s="94" t="s">
        <v>647</v>
      </c>
      <c r="AA1226" s="94"/>
      <c r="AB1226" s="94"/>
      <c r="AC1226" s="94"/>
      <c r="AD1226" s="94"/>
      <c r="AE1226" s="94"/>
      <c r="AF1226" s="94" t="s">
        <v>802</v>
      </c>
      <c r="AG1226" s="24" t="str">
        <f t="shared" si="618"/>
        <v>TP</v>
      </c>
      <c r="AH1226" s="94">
        <v>6</v>
      </c>
      <c r="AI1226" s="94">
        <v>11</v>
      </c>
      <c r="AJ1226" s="94">
        <v>50</v>
      </c>
      <c r="AK1226" s="94">
        <v>16</v>
      </c>
      <c r="AL1226" s="94">
        <v>0</v>
      </c>
      <c r="AM1226" s="24">
        <f t="shared" si="619"/>
        <v>5</v>
      </c>
      <c r="AN1226" s="97">
        <f t="shared" si="620"/>
        <v>0.49305555555555552</v>
      </c>
      <c r="AO1226" s="97">
        <f t="shared" si="621"/>
        <v>0.66666666666666663</v>
      </c>
      <c r="AP1226" s="24" t="str" cm="1">
        <f t="array" ref="AP1226">IF(W1226="","",IF(SUMPRODUCT((W1226=$W$6:$W$3326)*(AH1226=$AH$6:$AH$3326)*(AN1226=$AN$6:$AN$3326)*(AO1226=$AO$6:$AO$3326)*(ROW($W$6:$W$3326)&lt;&gt;ROW(W1226))*((R1226=0)*($R$6:$R$3326&gt;0)+(R1226&gt;0)*($R$6:$R$3326=0)))&gt;0,"SALONES UNIDOS",IF(SUMPRODUCT((W1226=$W$6:$W$3326)*(AH1226=$AH$6:$AH$3326)*((AN1226&lt;$AO$6:$AO$3326)*(AO1226&gt;$AN$6:$AN$3326))*(ROW($W$6:$W$3326)&lt;&gt;ROW(W1226)))&gt;0,"CRUZADO","Sin cruce")))</f>
        <v>Sin cruce</v>
      </c>
      <c r="AQ1226" s="97" t="str">
        <f t="shared" si="622"/>
        <v>IS9PRINCIPALC</v>
      </c>
      <c r="AR1226" s="97" t="str" cm="1">
        <f t="array" ref="AR1226">IF(AQ1226="","",IF(SUMPRODUCT((AQ1226=$AQ$6:$AQ$3326)*(AH1226=$AH$6:$AH$3326)*(AN1226=$AN$6:$AN$3326)*(AO1226=$AO$6:$AO$3326)*(ROW($AQ$6:$AQ$3326)&lt;&gt;ROW(AQ1226))*((R1226=0)*($R$6:$R$3326&gt;0)+(R1226&gt;0)*($R$6:$R$3326=0)))&gt;0,"SALONES UNIDOS",IF(SUMPRODUCT((AQ1226=$AQ$6:$AQ$3326)*(AH1226=$AH$6:$AH$3326)*((AN1226&lt;$AO$6:$AO$3326)*(AO1226&gt;$AN$6:$AN$3326))*(ROW($AQ$6:$AQ$3326)&lt;&gt;ROW(AQ1226)))&gt;0,"CRUZADO","Sin cruce")))</f>
        <v>Sin cruce</v>
      </c>
    </row>
    <row r="1227" spans="3:44" ht="15.6" hidden="1" customHeight="1" x14ac:dyDescent="0.2">
      <c r="C1227" s="12" t="s">
        <v>639</v>
      </c>
      <c r="D1227" s="94" t="s">
        <v>34</v>
      </c>
      <c r="E1227" s="94">
        <v>202011</v>
      </c>
      <c r="F1227" s="12" t="s">
        <v>23</v>
      </c>
      <c r="G1227" s="12" t="s">
        <v>20</v>
      </c>
      <c r="H1227" s="12" t="s">
        <v>82</v>
      </c>
      <c r="I1227" s="12">
        <v>9</v>
      </c>
      <c r="J1227" s="12" t="s">
        <v>32</v>
      </c>
      <c r="K1227" s="95" t="s">
        <v>1356</v>
      </c>
      <c r="L1227" s="67" t="s">
        <v>1357</v>
      </c>
      <c r="M1227" s="94" t="s">
        <v>643</v>
      </c>
      <c r="N1227" s="94" t="s">
        <v>644</v>
      </c>
      <c r="O1227" s="12" t="s">
        <v>512</v>
      </c>
      <c r="P1227" s="94">
        <v>2</v>
      </c>
      <c r="Q1227" s="94">
        <v>0</v>
      </c>
      <c r="R1227" s="112">
        <v>2</v>
      </c>
      <c r="S1227" s="94">
        <v>2</v>
      </c>
      <c r="T1227" s="153"/>
      <c r="U1227" s="154">
        <v>15</v>
      </c>
      <c r="V1227" s="24" t="str">
        <f>IF(W1227="","",IFERROR(INDEX(#REF!,MATCH(W1227,#REF!,0)),"NUEVO"))</f>
        <v>NUEVO</v>
      </c>
      <c r="W1227" s="96" t="s">
        <v>500</v>
      </c>
      <c r="X1227" s="49" t="s">
        <v>96</v>
      </c>
      <c r="Y1227" s="94" t="s">
        <v>700</v>
      </c>
      <c r="Z1227" s="94" t="s">
        <v>647</v>
      </c>
      <c r="AA1227" s="94" t="s">
        <v>16</v>
      </c>
      <c r="AB1227" s="94" t="s">
        <v>1092</v>
      </c>
      <c r="AC1227" s="94"/>
      <c r="AD1227" s="94"/>
      <c r="AE1227" s="94"/>
      <c r="AF1227" s="94" t="s">
        <v>700</v>
      </c>
      <c r="AG1227" s="24" t="str">
        <f t="shared" si="618"/>
        <v>T</v>
      </c>
      <c r="AH1227" s="94">
        <v>4</v>
      </c>
      <c r="AI1227" s="94">
        <v>16</v>
      </c>
      <c r="AJ1227" s="94">
        <v>50</v>
      </c>
      <c r="AK1227" s="94">
        <v>18</v>
      </c>
      <c r="AL1227" s="94">
        <v>30</v>
      </c>
      <c r="AM1227" s="24">
        <f t="shared" si="619"/>
        <v>2.0000000000000027</v>
      </c>
      <c r="AN1227" s="97">
        <f t="shared" si="620"/>
        <v>0.70138888888888884</v>
      </c>
      <c r="AO1227" s="97">
        <f t="shared" si="621"/>
        <v>0.77083333333333337</v>
      </c>
      <c r="AP1227" s="24" t="str" cm="1">
        <f t="array" ref="AP1227">IF(W1227="","",IF(SUMPRODUCT((W1227=$W$6:$W$3326)*(AH1227=$AH$6:$AH$3326)*(AN1227=$AN$6:$AN$3326)*(AO1227=$AO$6:$AO$3326)*(ROW($W$6:$W$3326)&lt;&gt;ROW(W1227))*((R1227=0)*($R$6:$R$3326&gt;0)+(R1227&gt;0)*($R$6:$R$3326=0)))&gt;0,"SALONES UNIDOS",IF(SUMPRODUCT((W1227=$W$6:$W$3326)*(AH1227=$AH$6:$AH$3326)*((AN1227&lt;$AO$6:$AO$3326)*(AO1227&gt;$AN$6:$AN$3326))*(ROW($W$6:$W$3326)&lt;&gt;ROW(W1227)))&gt;0,"CRUZADO","Sin cruce")))</f>
        <v>Sin cruce</v>
      </c>
      <c r="AQ1227" s="97" t="str">
        <f t="shared" si="622"/>
        <v>IS9PRINCIPALC</v>
      </c>
      <c r="AR1227" s="97" t="str" cm="1">
        <f t="array" ref="AR1227">IF(AQ1227="","",IF(SUMPRODUCT((AQ1227=$AQ$6:$AQ$3326)*(AH1227=$AH$6:$AH$3326)*(AN1227=$AN$6:$AN$3326)*(AO1227=$AO$6:$AO$3326)*(ROW($AQ$6:$AQ$3326)&lt;&gt;ROW(AQ1227))*((R1227=0)*($R$6:$R$3326&gt;0)+(R1227&gt;0)*($R$6:$R$3326=0)))&gt;0,"SALONES UNIDOS",IF(SUMPRODUCT((AQ1227=$AQ$6:$AQ$3326)*(AH1227=$AH$6:$AH$3326)*((AN1227&lt;$AO$6:$AO$3326)*(AO1227&gt;$AN$6:$AN$3326))*(ROW($AQ$6:$AQ$3326)&lt;&gt;ROW(AQ1227)))&gt;0,"CRUZADO","Sin cruce")))</f>
        <v>Sin cruce</v>
      </c>
    </row>
    <row r="1228" spans="3:44" ht="15.6" hidden="1" customHeight="1" x14ac:dyDescent="0.2">
      <c r="C1228" s="12" t="s">
        <v>639</v>
      </c>
      <c r="D1228" s="94" t="s">
        <v>34</v>
      </c>
      <c r="E1228" s="94">
        <v>202011</v>
      </c>
      <c r="F1228" s="12" t="s">
        <v>23</v>
      </c>
      <c r="G1228" s="12" t="s">
        <v>20</v>
      </c>
      <c r="H1228" s="12" t="s">
        <v>82</v>
      </c>
      <c r="I1228" s="12">
        <v>9</v>
      </c>
      <c r="J1228" s="12" t="s">
        <v>32</v>
      </c>
      <c r="K1228" s="95" t="s">
        <v>1358</v>
      </c>
      <c r="L1228" s="67" t="s">
        <v>1359</v>
      </c>
      <c r="M1228" s="94" t="s">
        <v>643</v>
      </c>
      <c r="N1228" s="94" t="s">
        <v>644</v>
      </c>
      <c r="O1228" s="12" t="s">
        <v>521</v>
      </c>
      <c r="P1228" s="94">
        <v>3</v>
      </c>
      <c r="Q1228" s="94">
        <v>0</v>
      </c>
      <c r="R1228" s="112">
        <v>3</v>
      </c>
      <c r="S1228" s="94">
        <v>3</v>
      </c>
      <c r="T1228" s="153"/>
      <c r="U1228" s="154">
        <v>15</v>
      </c>
      <c r="V1228" s="24" t="str">
        <f>IF(W1228="","",IFERROR(INDEX(#REF!,MATCH(W1228,#REF!,0)),"NUEVO"))</f>
        <v>NUEVO</v>
      </c>
      <c r="W1228" s="96" t="s">
        <v>253</v>
      </c>
      <c r="X1228" s="49" t="s">
        <v>95</v>
      </c>
      <c r="Y1228" s="94" t="s">
        <v>646</v>
      </c>
      <c r="Z1228" s="94" t="s">
        <v>647</v>
      </c>
      <c r="AA1228" s="94"/>
      <c r="AB1228" s="94"/>
      <c r="AC1228" s="94"/>
      <c r="AD1228" s="94"/>
      <c r="AE1228" s="94"/>
      <c r="AF1228" s="94" t="s">
        <v>646</v>
      </c>
      <c r="AG1228" s="24" t="str">
        <f t="shared" si="618"/>
        <v>T</v>
      </c>
      <c r="AH1228" s="94">
        <v>4</v>
      </c>
      <c r="AI1228" s="94">
        <v>20</v>
      </c>
      <c r="AJ1228" s="94">
        <v>10</v>
      </c>
      <c r="AK1228" s="94">
        <v>22</v>
      </c>
      <c r="AL1228" s="94">
        <v>40</v>
      </c>
      <c r="AM1228" s="24">
        <f t="shared" si="619"/>
        <v>2.9999999999999987</v>
      </c>
      <c r="AN1228" s="97">
        <f t="shared" si="620"/>
        <v>0.84027777777777779</v>
      </c>
      <c r="AO1228" s="97">
        <f t="shared" si="621"/>
        <v>0.94444444444444442</v>
      </c>
      <c r="AP1228" s="24" t="str" cm="1">
        <f t="array" ref="AP1228">IF(W1228="","",IF(SUMPRODUCT((W1228=$W$6:$W$3326)*(AH1228=$AH$6:$AH$3326)*(AN1228=$AN$6:$AN$3326)*(AO1228=$AO$6:$AO$3326)*(ROW($W$6:$W$3326)&lt;&gt;ROW(W1228))*((R1228=0)*($R$6:$R$3326&gt;0)+(R1228&gt;0)*($R$6:$R$3326=0)))&gt;0,"SALONES UNIDOS",IF(SUMPRODUCT((W1228=$W$6:$W$3326)*(AH1228=$AH$6:$AH$3326)*((AN1228&lt;$AO$6:$AO$3326)*(AO1228&gt;$AN$6:$AN$3326))*(ROW($W$6:$W$3326)&lt;&gt;ROW(W1228)))&gt;0,"CRUZADO","Sin cruce")))</f>
        <v>Sin cruce</v>
      </c>
      <c r="AQ1228" s="97" t="str">
        <f t="shared" si="622"/>
        <v>IS9PRINCIPALC</v>
      </c>
      <c r="AR1228" s="97" t="str" cm="1">
        <f t="array" ref="AR1228">IF(AQ1228="","",IF(SUMPRODUCT((AQ1228=$AQ$6:$AQ$3326)*(AH1228=$AH$6:$AH$3326)*(AN1228=$AN$6:$AN$3326)*(AO1228=$AO$6:$AO$3326)*(ROW($AQ$6:$AQ$3326)&lt;&gt;ROW(AQ1228))*((R1228=0)*($R$6:$R$3326&gt;0)+(R1228&gt;0)*($R$6:$R$3326=0)))&gt;0,"SALONES UNIDOS",IF(SUMPRODUCT((AQ1228=$AQ$6:$AQ$3326)*(AH1228=$AH$6:$AH$3326)*((AN1228&lt;$AO$6:$AO$3326)*(AO1228&gt;$AN$6:$AN$3326))*(ROW($AQ$6:$AQ$3326)&lt;&gt;ROW(AQ1228)))&gt;0,"CRUZADO","Sin cruce")))</f>
        <v>Sin cruce</v>
      </c>
    </row>
    <row r="1229" spans="3:44" ht="15.6" hidden="1" customHeight="1" x14ac:dyDescent="0.2">
      <c r="C1229" s="12" t="s">
        <v>639</v>
      </c>
      <c r="D1229" s="94" t="s">
        <v>34</v>
      </c>
      <c r="E1229" s="94">
        <v>202011</v>
      </c>
      <c r="F1229" s="12" t="s">
        <v>23</v>
      </c>
      <c r="G1229" s="12" t="s">
        <v>20</v>
      </c>
      <c r="H1229" s="12" t="s">
        <v>82</v>
      </c>
      <c r="I1229" s="12">
        <v>9</v>
      </c>
      <c r="J1229" s="12" t="s">
        <v>32</v>
      </c>
      <c r="K1229" s="95" t="s">
        <v>1360</v>
      </c>
      <c r="L1229" s="67" t="s">
        <v>1361</v>
      </c>
      <c r="M1229" s="94" t="s">
        <v>643</v>
      </c>
      <c r="N1229" s="94" t="s">
        <v>644</v>
      </c>
      <c r="O1229" s="12" t="s">
        <v>512</v>
      </c>
      <c r="P1229" s="94">
        <v>3</v>
      </c>
      <c r="Q1229" s="94">
        <v>0</v>
      </c>
      <c r="R1229" s="112">
        <v>3</v>
      </c>
      <c r="S1229" s="94">
        <v>4</v>
      </c>
      <c r="T1229" s="153"/>
      <c r="U1229" s="154">
        <v>15</v>
      </c>
      <c r="V1229" s="24" t="str">
        <f>IF(W1229="","",IFERROR(INDEX(#REF!,MATCH(W1229,#REF!,0)),"NUEVO"))</f>
        <v>NUEVO</v>
      </c>
      <c r="W1229" s="80" t="s">
        <v>566</v>
      </c>
      <c r="X1229" s="49" t="s">
        <v>96</v>
      </c>
      <c r="Y1229" s="94" t="s">
        <v>646</v>
      </c>
      <c r="Z1229" s="94" t="s">
        <v>647</v>
      </c>
      <c r="AA1229" s="94" t="s">
        <v>26</v>
      </c>
      <c r="AB1229" s="94" t="s">
        <v>1144</v>
      </c>
      <c r="AC1229" s="94"/>
      <c r="AD1229" s="94"/>
      <c r="AE1229" s="94"/>
      <c r="AF1229" s="94" t="s">
        <v>646</v>
      </c>
      <c r="AG1229" s="24" t="str">
        <f>IF(AND(P1229&gt;0,Q1229&gt;0),"TP",IF(AND(P1229&gt;0,Q1229=0),"T","P"))</f>
        <v>T</v>
      </c>
      <c r="AH1229" s="94">
        <v>2</v>
      </c>
      <c r="AI1229" s="94">
        <v>18</v>
      </c>
      <c r="AJ1229" s="94">
        <v>30</v>
      </c>
      <c r="AK1229" s="94">
        <v>21</v>
      </c>
      <c r="AL1229" s="94">
        <v>0</v>
      </c>
      <c r="AM1229" s="24">
        <f>IF(R1229=0,0,IF(AI1229="",R1229,IF(X1229="HIBRIDO VIRTUAL",0,((((AK1229/24)+(AL1229/1440))-((AI1229/24)+(AJ1229/1440)))*1440/50))))</f>
        <v>2.9999999999999987</v>
      </c>
      <c r="AN1229" s="97">
        <f>AI1229/24+AJ1229/1440</f>
        <v>0.77083333333333337</v>
      </c>
      <c r="AO1229" s="97">
        <f>AK1229/24+AL1229/1440</f>
        <v>0.875</v>
      </c>
      <c r="AP1229" s="24" t="str" cm="1">
        <f t="array" ref="AP1229">IF(W1229="","",IF(SUMPRODUCT((W1229=$W$6:$W$3326)*(AH1229=$AH$6:$AH$3326)*(AN1229=$AN$6:$AN$3326)*(AO1229=$AO$6:$AO$3326)*(ROW($W$6:$W$3326)&lt;&gt;ROW(W1229))*((R1229=0)*($R$6:$R$3326&gt;0)+(R1229&gt;0)*($R$6:$R$3326=0)))&gt;0,"SALONES UNIDOS",IF(SUMPRODUCT((W1229=$W$6:$W$3326)*(AH1229=$AH$6:$AH$3326)*((AN1229&lt;$AO$6:$AO$3326)*(AO1229&gt;$AN$6:$AN$3326))*(ROW($W$6:$W$3326)&lt;&gt;ROW(W1229)))&gt;0,"CRUZADO","Sin cruce")))</f>
        <v>Sin cruce</v>
      </c>
      <c r="AQ1229" s="97" t="str">
        <f>TRIM(CONCATENATE(H1229,I1229,F1229,J1229))</f>
        <v>IS9PRINCIPALC</v>
      </c>
      <c r="AR1229" s="97" t="str" cm="1">
        <f t="array" ref="AR1229">IF(AQ1229="","",IF(SUMPRODUCT((AQ1229=$AQ$6:$AQ$3326)*(AH1229=$AH$6:$AH$3326)*(AN1229=$AN$6:$AN$3326)*(AO1229=$AO$6:$AO$3326)*(ROW($AQ$6:$AQ$3326)&lt;&gt;ROW(AQ1229))*((R1229=0)*($R$6:$R$3326&gt;0)+(R1229&gt;0)*($R$6:$R$3326=0)))&gt;0,"SALONES UNIDOS",IF(SUMPRODUCT((AQ1229=$AQ$6:$AQ$3326)*(AH1229=$AH$6:$AH$3326)*((AN1229&lt;$AO$6:$AO$3326)*(AO1229&gt;$AN$6:$AN$3326))*(ROW($AQ$6:$AQ$3326)&lt;&gt;ROW(AQ1229)))&gt;0,"CRUZADO","Sin cruce")))</f>
        <v>Sin cruce</v>
      </c>
    </row>
    <row r="1230" spans="3:44" ht="15.6" hidden="1" customHeight="1" x14ac:dyDescent="0.2">
      <c r="C1230" s="12" t="s">
        <v>639</v>
      </c>
      <c r="D1230" s="94" t="s">
        <v>34</v>
      </c>
      <c r="E1230" s="94">
        <v>202011</v>
      </c>
      <c r="F1230" s="12" t="s">
        <v>23</v>
      </c>
      <c r="G1230" s="12" t="s">
        <v>20</v>
      </c>
      <c r="H1230" s="12" t="s">
        <v>82</v>
      </c>
      <c r="I1230" s="12">
        <v>9</v>
      </c>
      <c r="J1230" s="12" t="s">
        <v>32</v>
      </c>
      <c r="K1230" s="95" t="s">
        <v>1360</v>
      </c>
      <c r="L1230" s="67" t="s">
        <v>1361</v>
      </c>
      <c r="M1230" s="94" t="s">
        <v>643</v>
      </c>
      <c r="N1230" s="94" t="s">
        <v>644</v>
      </c>
      <c r="O1230" s="12" t="s">
        <v>512</v>
      </c>
      <c r="P1230" s="94">
        <v>0</v>
      </c>
      <c r="Q1230" s="94">
        <v>2</v>
      </c>
      <c r="R1230" s="112">
        <v>2</v>
      </c>
      <c r="S1230" s="94">
        <v>4</v>
      </c>
      <c r="T1230" s="153"/>
      <c r="U1230" s="154">
        <v>15</v>
      </c>
      <c r="V1230" s="24" t="str">
        <f>IF(W1230="","",IFERROR(INDEX(#REF!,MATCH(W1230,#REF!,0)),"NUEVO"))</f>
        <v>NUEVO</v>
      </c>
      <c r="W1230" s="80" t="s">
        <v>566</v>
      </c>
      <c r="X1230" s="49" t="s">
        <v>96</v>
      </c>
      <c r="Y1230" s="94" t="s">
        <v>646</v>
      </c>
      <c r="Z1230" s="94" t="s">
        <v>647</v>
      </c>
      <c r="AA1230" s="94"/>
      <c r="AB1230" s="94"/>
      <c r="AC1230" s="94"/>
      <c r="AD1230" s="94" t="s">
        <v>1344</v>
      </c>
      <c r="AE1230" s="94"/>
      <c r="AF1230" s="94" t="s">
        <v>646</v>
      </c>
      <c r="AG1230" s="24" t="str">
        <f t="shared" si="618"/>
        <v>P</v>
      </c>
      <c r="AH1230" s="94">
        <v>2</v>
      </c>
      <c r="AI1230" s="94">
        <v>21</v>
      </c>
      <c r="AJ1230" s="94">
        <v>0</v>
      </c>
      <c r="AK1230" s="94">
        <v>22</v>
      </c>
      <c r="AL1230" s="94">
        <v>40</v>
      </c>
      <c r="AM1230" s="24">
        <f t="shared" si="619"/>
        <v>1.9999999999999993</v>
      </c>
      <c r="AN1230" s="97">
        <f t="shared" si="620"/>
        <v>0.875</v>
      </c>
      <c r="AO1230" s="97">
        <f t="shared" si="621"/>
        <v>0.94444444444444442</v>
      </c>
      <c r="AP1230" s="24" t="str" cm="1">
        <f t="array" ref="AP1230">IF(W1230="","",IF(SUMPRODUCT((W1230=$W$6:$W$3326)*(AH1230=$AH$6:$AH$3326)*(AN1230=$AN$6:$AN$3326)*(AO1230=$AO$6:$AO$3326)*(ROW($W$6:$W$3326)&lt;&gt;ROW(W1230))*((R1230=0)*($R$6:$R$3326&gt;0)+(R1230&gt;0)*($R$6:$R$3326=0)))&gt;0,"SALONES UNIDOS",IF(SUMPRODUCT((W1230=$W$6:$W$3326)*(AH1230=$AH$6:$AH$3326)*((AN1230&lt;$AO$6:$AO$3326)*(AO1230&gt;$AN$6:$AN$3326))*(ROW($W$6:$W$3326)&lt;&gt;ROW(W1230)))&gt;0,"CRUZADO","Sin cruce")))</f>
        <v>Sin cruce</v>
      </c>
      <c r="AQ1230" s="97" t="str">
        <f t="shared" si="622"/>
        <v>IS9PRINCIPALC</v>
      </c>
      <c r="AR1230" s="97" t="str" cm="1">
        <f t="array" ref="AR1230">IF(AQ1230="","",IF(SUMPRODUCT((AQ1230=$AQ$6:$AQ$3326)*(AH1230=$AH$6:$AH$3326)*(AN1230=$AN$6:$AN$3326)*(AO1230=$AO$6:$AO$3326)*(ROW($AQ$6:$AQ$3326)&lt;&gt;ROW(AQ1230))*((R1230=0)*($R$6:$R$3326&gt;0)+(R1230&gt;0)*($R$6:$R$3326=0)))&gt;0,"SALONES UNIDOS",IF(SUMPRODUCT((AQ1230=$AQ$6:$AQ$3326)*(AH1230=$AH$6:$AH$3326)*((AN1230&lt;$AO$6:$AO$3326)*(AO1230&gt;$AN$6:$AN$3326))*(ROW($AQ$6:$AQ$3326)&lt;&gt;ROW(AQ1230)))&gt;0,"CRUZADO","Sin cruce")))</f>
        <v>Sin cruce</v>
      </c>
    </row>
    <row r="1231" spans="3:44" ht="15.6" hidden="1" customHeight="1" x14ac:dyDescent="0.2">
      <c r="C1231" s="12" t="s">
        <v>639</v>
      </c>
      <c r="D1231" s="94" t="s">
        <v>34</v>
      </c>
      <c r="E1231" s="94">
        <v>202011</v>
      </c>
      <c r="F1231" s="12" t="s">
        <v>23</v>
      </c>
      <c r="G1231" s="12" t="s">
        <v>20</v>
      </c>
      <c r="H1231" s="12" t="s">
        <v>82</v>
      </c>
      <c r="I1231" s="12">
        <v>9</v>
      </c>
      <c r="J1231" s="12" t="s">
        <v>32</v>
      </c>
      <c r="K1231" s="95" t="s">
        <v>1362</v>
      </c>
      <c r="L1231" s="67" t="s">
        <v>1363</v>
      </c>
      <c r="M1231" s="94" t="s">
        <v>643</v>
      </c>
      <c r="N1231" s="94" t="s">
        <v>644</v>
      </c>
      <c r="O1231" s="12" t="s">
        <v>512</v>
      </c>
      <c r="P1231" s="94">
        <v>3</v>
      </c>
      <c r="Q1231" s="94">
        <v>0</v>
      </c>
      <c r="R1231" s="112">
        <v>3</v>
      </c>
      <c r="S1231" s="94">
        <v>4</v>
      </c>
      <c r="T1231" s="153"/>
      <c r="U1231" s="154">
        <v>15</v>
      </c>
      <c r="V1231" s="24" t="str">
        <f>IF(W1231="","",IFERROR(INDEX(#REF!,MATCH(W1231,#REF!,0)),"NUEVO"))</f>
        <v>NUEVO</v>
      </c>
      <c r="W1231" s="49" t="s">
        <v>595</v>
      </c>
      <c r="X1231" s="49" t="s">
        <v>96</v>
      </c>
      <c r="Y1231" s="94" t="s">
        <v>700</v>
      </c>
      <c r="Z1231" s="94" t="s">
        <v>647</v>
      </c>
      <c r="AA1231" s="94" t="s">
        <v>16</v>
      </c>
      <c r="AB1231" s="94" t="s">
        <v>817</v>
      </c>
      <c r="AC1231" s="94"/>
      <c r="AD1231" s="94"/>
      <c r="AE1231" s="94"/>
      <c r="AF1231" s="94" t="s">
        <v>700</v>
      </c>
      <c r="AG1231" s="24" t="str">
        <f>IF(AND(P1231&gt;0,Q1231&gt;0),"TP",IF(AND(P1231&gt;0,Q1231=0),"T","P"))</f>
        <v>T</v>
      </c>
      <c r="AH1231" s="94">
        <v>3</v>
      </c>
      <c r="AI1231" s="94">
        <v>16</v>
      </c>
      <c r="AJ1231" s="94">
        <v>0</v>
      </c>
      <c r="AK1231" s="94">
        <v>18</v>
      </c>
      <c r="AL1231" s="94">
        <v>30</v>
      </c>
      <c r="AM1231" s="24">
        <f>IF(R1231=0,0,IF(AI1231="",R1231,IF(X1231="HIBRIDO VIRTUAL",0,((((AK1231/24)+(AL1231/1440))-((AI1231/24)+(AJ1231/1440)))*1440/50))))</f>
        <v>3.0000000000000022</v>
      </c>
      <c r="AN1231" s="97">
        <f>AI1231/24+AJ1231/1440</f>
        <v>0.66666666666666663</v>
      </c>
      <c r="AO1231" s="97">
        <f>AK1231/24+AL1231/1440</f>
        <v>0.77083333333333337</v>
      </c>
      <c r="AP1231" s="24" t="str" cm="1">
        <f t="array" ref="AP1231">IF(W1231="","",IF(SUMPRODUCT((W1231=$W$6:$W$3326)*(AH1231=$AH$6:$AH$3326)*(AN1231=$AN$6:$AN$3326)*(AO1231=$AO$6:$AO$3326)*(ROW($W$6:$W$3326)&lt;&gt;ROW(W1231))*((R1231=0)*($R$6:$R$3326&gt;0)+(R1231&gt;0)*($R$6:$R$3326=0)))&gt;0,"SALONES UNIDOS",IF(SUMPRODUCT((W1231=$W$6:$W$3326)*(AH1231=$AH$6:$AH$3326)*((AN1231&lt;$AO$6:$AO$3326)*(AO1231&gt;$AN$6:$AN$3326))*(ROW($W$6:$W$3326)&lt;&gt;ROW(W1231)))&gt;0,"CRUZADO","Sin cruce")))</f>
        <v>Sin cruce</v>
      </c>
      <c r="AQ1231" s="97" t="str">
        <f>TRIM(CONCATENATE(H1231,I1231,F1231,J1231))</f>
        <v>IS9PRINCIPALC</v>
      </c>
      <c r="AR1231" s="97" t="str" cm="1">
        <f t="array" ref="AR1231">IF(AQ1231="","",IF(SUMPRODUCT((AQ1231=$AQ$6:$AQ$3326)*(AH1231=$AH$6:$AH$3326)*(AN1231=$AN$6:$AN$3326)*(AO1231=$AO$6:$AO$3326)*(ROW($AQ$6:$AQ$3326)&lt;&gt;ROW(AQ1231))*((R1231=0)*($R$6:$R$3326&gt;0)+(R1231&gt;0)*($R$6:$R$3326=0)))&gt;0,"SALONES UNIDOS",IF(SUMPRODUCT((AQ1231=$AQ$6:$AQ$3326)*(AH1231=$AH$6:$AH$3326)*((AN1231&lt;$AO$6:$AO$3326)*(AO1231&gt;$AN$6:$AN$3326))*(ROW($AQ$6:$AQ$3326)&lt;&gt;ROW(AQ1231)))&gt;0,"CRUZADO","Sin cruce")))</f>
        <v>Sin cruce</v>
      </c>
    </row>
    <row r="1232" spans="3:44" ht="15.6" hidden="1" customHeight="1" x14ac:dyDescent="0.2">
      <c r="C1232" s="12" t="s">
        <v>639</v>
      </c>
      <c r="D1232" s="94" t="s">
        <v>34</v>
      </c>
      <c r="E1232" s="94">
        <v>202011</v>
      </c>
      <c r="F1232" s="12" t="s">
        <v>23</v>
      </c>
      <c r="G1232" s="12" t="s">
        <v>20</v>
      </c>
      <c r="H1232" s="12" t="s">
        <v>82</v>
      </c>
      <c r="I1232" s="12">
        <v>9</v>
      </c>
      <c r="J1232" s="12" t="s">
        <v>32</v>
      </c>
      <c r="K1232" s="95" t="s">
        <v>1362</v>
      </c>
      <c r="L1232" s="67" t="s">
        <v>1363</v>
      </c>
      <c r="M1232" s="94" t="s">
        <v>643</v>
      </c>
      <c r="N1232" s="94" t="s">
        <v>644</v>
      </c>
      <c r="O1232" s="12" t="s">
        <v>512</v>
      </c>
      <c r="P1232" s="94">
        <v>0</v>
      </c>
      <c r="Q1232" s="94">
        <v>2</v>
      </c>
      <c r="R1232" s="112">
        <v>2</v>
      </c>
      <c r="S1232" s="94">
        <v>4</v>
      </c>
      <c r="T1232" s="153"/>
      <c r="U1232" s="154">
        <v>15</v>
      </c>
      <c r="V1232" s="24" t="str">
        <f>IF(W1232="","",IFERROR(INDEX(#REF!,MATCH(W1232,#REF!,0)),"NUEVO"))</f>
        <v>NUEVO</v>
      </c>
      <c r="W1232" s="49" t="s">
        <v>595</v>
      </c>
      <c r="X1232" s="49" t="s">
        <v>96</v>
      </c>
      <c r="Y1232" s="94" t="s">
        <v>700</v>
      </c>
      <c r="Z1232" s="94" t="s">
        <v>647</v>
      </c>
      <c r="AA1232" s="94"/>
      <c r="AB1232" s="94"/>
      <c r="AC1232" s="94"/>
      <c r="AD1232" s="94" t="s">
        <v>1341</v>
      </c>
      <c r="AE1232" s="94"/>
      <c r="AF1232" s="94" t="s">
        <v>700</v>
      </c>
      <c r="AG1232" s="24" t="str">
        <f t="shared" si="618"/>
        <v>P</v>
      </c>
      <c r="AH1232" s="94">
        <v>3</v>
      </c>
      <c r="AI1232" s="94">
        <v>18</v>
      </c>
      <c r="AJ1232" s="94">
        <v>30</v>
      </c>
      <c r="AK1232" s="94">
        <v>20</v>
      </c>
      <c r="AL1232" s="94">
        <v>10</v>
      </c>
      <c r="AM1232" s="24">
        <f t="shared" si="619"/>
        <v>1.9999999999999993</v>
      </c>
      <c r="AN1232" s="97">
        <f t="shared" si="620"/>
        <v>0.77083333333333337</v>
      </c>
      <c r="AO1232" s="97">
        <f t="shared" si="621"/>
        <v>0.84027777777777779</v>
      </c>
      <c r="AP1232" s="24" t="str" cm="1">
        <f t="array" ref="AP1232">IF(W1232="","",IF(SUMPRODUCT((W1232=$W$6:$W$3326)*(AH1232=$AH$6:$AH$3326)*(AN1232=$AN$6:$AN$3326)*(AO1232=$AO$6:$AO$3326)*(ROW($W$6:$W$3326)&lt;&gt;ROW(W1232))*((R1232=0)*($R$6:$R$3326&gt;0)+(R1232&gt;0)*($R$6:$R$3326=0)))&gt;0,"SALONES UNIDOS",IF(SUMPRODUCT((W1232=$W$6:$W$3326)*(AH1232=$AH$6:$AH$3326)*((AN1232&lt;$AO$6:$AO$3326)*(AO1232&gt;$AN$6:$AN$3326))*(ROW($W$6:$W$3326)&lt;&gt;ROW(W1232)))&gt;0,"CRUZADO","Sin cruce")))</f>
        <v>Sin cruce</v>
      </c>
      <c r="AQ1232" s="97" t="str">
        <f t="shared" si="622"/>
        <v>IS9PRINCIPALC</v>
      </c>
      <c r="AR1232" s="97" t="str" cm="1">
        <f t="array" ref="AR1232">IF(AQ1232="","",IF(SUMPRODUCT((AQ1232=$AQ$6:$AQ$3326)*(AH1232=$AH$6:$AH$3326)*(AN1232=$AN$6:$AN$3326)*(AO1232=$AO$6:$AO$3326)*(ROW($AQ$6:$AQ$3326)&lt;&gt;ROW(AQ1232))*((R1232=0)*($R$6:$R$3326&gt;0)+(R1232&gt;0)*($R$6:$R$3326=0)))&gt;0,"SALONES UNIDOS",IF(SUMPRODUCT((AQ1232=$AQ$6:$AQ$3326)*(AH1232=$AH$6:$AH$3326)*((AN1232&lt;$AO$6:$AO$3326)*(AO1232&gt;$AN$6:$AN$3326))*(ROW($AQ$6:$AQ$3326)&lt;&gt;ROW(AQ1232)))&gt;0,"CRUZADO","Sin cruce")))</f>
        <v>Sin cruce</v>
      </c>
    </row>
    <row r="1233" spans="3:44" ht="15.6" hidden="1" customHeight="1" x14ac:dyDescent="0.2">
      <c r="C1233" s="12" t="s">
        <v>639</v>
      </c>
      <c r="D1233" s="94" t="s">
        <v>34</v>
      </c>
      <c r="E1233" s="94">
        <v>202011</v>
      </c>
      <c r="F1233" s="12" t="s">
        <v>23</v>
      </c>
      <c r="G1233" s="12" t="s">
        <v>20</v>
      </c>
      <c r="H1233" s="12" t="s">
        <v>82</v>
      </c>
      <c r="I1233" s="12">
        <v>9</v>
      </c>
      <c r="J1233" s="12" t="s">
        <v>32</v>
      </c>
      <c r="K1233" s="95" t="s">
        <v>1364</v>
      </c>
      <c r="L1233" s="67" t="s">
        <v>1365</v>
      </c>
      <c r="M1233" s="94" t="s">
        <v>643</v>
      </c>
      <c r="N1233" s="94" t="s">
        <v>681</v>
      </c>
      <c r="O1233" s="12" t="s">
        <v>521</v>
      </c>
      <c r="P1233" s="94">
        <v>3</v>
      </c>
      <c r="Q1233" s="94">
        <v>0</v>
      </c>
      <c r="R1233" s="112">
        <v>3</v>
      </c>
      <c r="S1233" s="94">
        <v>3</v>
      </c>
      <c r="T1233" s="153"/>
      <c r="U1233" s="154">
        <v>15</v>
      </c>
      <c r="V1233" s="24" t="str">
        <f>IF(W1233="","",IFERROR(INDEX(#REF!,MATCH(W1233,#REF!,0)),"NUEVO"))</f>
        <v>NUEVO</v>
      </c>
      <c r="W1233" s="80" t="s">
        <v>566</v>
      </c>
      <c r="X1233" s="49" t="s">
        <v>95</v>
      </c>
      <c r="Y1233" s="94" t="s">
        <v>802</v>
      </c>
      <c r="Z1233" s="94" t="s">
        <v>647</v>
      </c>
      <c r="AA1233" s="94"/>
      <c r="AB1233" s="94"/>
      <c r="AC1233" s="94"/>
      <c r="AD1233" s="94"/>
      <c r="AE1233" s="94"/>
      <c r="AF1233" s="94" t="s">
        <v>802</v>
      </c>
      <c r="AG1233" s="24" t="str">
        <f t="shared" si="618"/>
        <v>T</v>
      </c>
      <c r="AH1233" s="94">
        <v>6</v>
      </c>
      <c r="AI1233" s="94">
        <v>9</v>
      </c>
      <c r="AJ1233" s="94">
        <v>20</v>
      </c>
      <c r="AK1233" s="94">
        <v>11</v>
      </c>
      <c r="AL1233" s="94">
        <v>50</v>
      </c>
      <c r="AM1233" s="24">
        <f t="shared" si="619"/>
        <v>2.9999999999999987</v>
      </c>
      <c r="AN1233" s="97">
        <f t="shared" si="620"/>
        <v>0.3888888888888889</v>
      </c>
      <c r="AO1233" s="97">
        <f t="shared" si="621"/>
        <v>0.49305555555555552</v>
      </c>
      <c r="AP1233" s="24" t="str" cm="1">
        <f t="array" ref="AP1233">IF(W1233="","",IF(SUMPRODUCT((W1233=$W$6:$W$3326)*(AH1233=$AH$6:$AH$3326)*(AN1233=$AN$6:$AN$3326)*(AO1233=$AO$6:$AO$3326)*(ROW($W$6:$W$3326)&lt;&gt;ROW(W1233))*((R1233=0)*($R$6:$R$3326&gt;0)+(R1233&gt;0)*($R$6:$R$3326=0)))&gt;0,"SALONES UNIDOS",IF(SUMPRODUCT((W1233=$W$6:$W$3326)*(AH1233=$AH$6:$AH$3326)*((AN1233&lt;$AO$6:$AO$3326)*(AO1233&gt;$AN$6:$AN$3326))*(ROW($W$6:$W$3326)&lt;&gt;ROW(W1233)))&gt;0,"CRUZADO","Sin cruce")))</f>
        <v>Sin cruce</v>
      </c>
      <c r="AQ1233" s="97" t="str">
        <f t="shared" si="622"/>
        <v>IS9PRINCIPALC</v>
      </c>
      <c r="AR1233" s="97" t="str" cm="1">
        <f t="array" ref="AR1233">IF(AQ1233="","",IF(SUMPRODUCT((AQ1233=$AQ$6:$AQ$3326)*(AH1233=$AH$6:$AH$3326)*(AN1233=$AN$6:$AN$3326)*(AO1233=$AO$6:$AO$3326)*(ROW($AQ$6:$AQ$3326)&lt;&gt;ROW(AQ1233))*((R1233=0)*($R$6:$R$3326&gt;0)+(R1233&gt;0)*($R$6:$R$3326=0)))&gt;0,"SALONES UNIDOS",IF(SUMPRODUCT((AQ1233=$AQ$6:$AQ$3326)*(AH1233=$AH$6:$AH$3326)*((AN1233&lt;$AO$6:$AO$3326)*(AO1233&gt;$AN$6:$AN$3326))*(ROW($AQ$6:$AQ$3326)&lt;&gt;ROW(AQ1233)))&gt;0,"CRUZADO","Sin cruce")))</f>
        <v>Sin cruce</v>
      </c>
    </row>
    <row r="1234" spans="3:44" ht="15.6" hidden="1" customHeight="1" x14ac:dyDescent="0.2">
      <c r="C1234" s="12" t="s">
        <v>639</v>
      </c>
      <c r="D1234" s="94" t="s">
        <v>34</v>
      </c>
      <c r="E1234" s="94">
        <v>202011</v>
      </c>
      <c r="F1234" s="12" t="s">
        <v>23</v>
      </c>
      <c r="G1234" s="12" t="s">
        <v>20</v>
      </c>
      <c r="H1234" s="12" t="s">
        <v>82</v>
      </c>
      <c r="I1234" s="12">
        <v>10</v>
      </c>
      <c r="J1234" s="12" t="s">
        <v>16</v>
      </c>
      <c r="K1234" s="95" t="s">
        <v>1366</v>
      </c>
      <c r="L1234" s="67" t="s">
        <v>878</v>
      </c>
      <c r="M1234" s="94" t="s">
        <v>658</v>
      </c>
      <c r="N1234" s="94" t="s">
        <v>644</v>
      </c>
      <c r="O1234" s="12" t="s">
        <v>521</v>
      </c>
      <c r="P1234" s="94">
        <v>4</v>
      </c>
      <c r="Q1234" s="94">
        <v>0</v>
      </c>
      <c r="R1234" s="112">
        <v>4</v>
      </c>
      <c r="S1234" s="94">
        <v>6</v>
      </c>
      <c r="T1234" s="153"/>
      <c r="U1234" s="154">
        <v>12</v>
      </c>
      <c r="V1234" s="24" t="str">
        <f>IF(W1234="","",IFERROR(INDEX(#REF!,MATCH(W1234,#REF!,0)),"NUEVO"))</f>
        <v>NUEVO</v>
      </c>
      <c r="W1234" s="80" t="s">
        <v>586</v>
      </c>
      <c r="X1234" s="49" t="s">
        <v>95</v>
      </c>
      <c r="Y1234" s="94" t="s">
        <v>646</v>
      </c>
      <c r="Z1234" s="94" t="s">
        <v>1219</v>
      </c>
      <c r="AA1234" s="94"/>
      <c r="AB1234" s="94"/>
      <c r="AC1234" s="94"/>
      <c r="AD1234" s="94"/>
      <c r="AE1234" s="94"/>
      <c r="AF1234" s="94" t="s">
        <v>646</v>
      </c>
      <c r="AG1234" s="24" t="str">
        <f t="shared" si="618"/>
        <v>T</v>
      </c>
      <c r="AH1234" s="24">
        <v>2</v>
      </c>
      <c r="AI1234" s="24">
        <v>20</v>
      </c>
      <c r="AJ1234" s="24">
        <v>10</v>
      </c>
      <c r="AK1234" s="24">
        <v>23</v>
      </c>
      <c r="AL1234" s="24">
        <v>30</v>
      </c>
      <c r="AM1234" s="24">
        <f t="shared" si="619"/>
        <v>4.0000000000000018</v>
      </c>
      <c r="AN1234" s="97">
        <f t="shared" si="620"/>
        <v>0.84027777777777779</v>
      </c>
      <c r="AO1234" s="97">
        <f t="shared" si="621"/>
        <v>0.97916666666666674</v>
      </c>
      <c r="AP1234" s="24" t="str" cm="1">
        <f t="array" ref="AP1234">IF(W1234="","",IF(SUMPRODUCT((W1234=$W$6:$W$3326)*(AH1234=$AH$6:$AH$3326)*(AN1234=$AN$6:$AN$3326)*(AO1234=$AO$6:$AO$3326)*(ROW($W$6:$W$3326)&lt;&gt;ROW(W1234))*((R1234=0)*($R$6:$R$3326&gt;0)+(R1234&gt;0)*($R$6:$R$3326=0)))&gt;0,"SALONES UNIDOS",IF(SUMPRODUCT((W1234=$W$6:$W$3326)*(AH1234=$AH$6:$AH$3326)*((AN1234&lt;$AO$6:$AO$3326)*(AO1234&gt;$AN$6:$AN$3326))*(ROW($W$6:$W$3326)&lt;&gt;ROW(W1234)))&gt;0,"CRUZADO","Sin cruce")))</f>
        <v>Sin cruce</v>
      </c>
      <c r="AQ1234" s="97" t="str">
        <f t="shared" si="622"/>
        <v>IS10PRINCIPALA</v>
      </c>
      <c r="AR1234" s="97" t="str" cm="1">
        <f t="array" ref="AR1234">IF(AQ1234="","",IF(SUMPRODUCT((AQ1234=$AQ$6:$AQ$3326)*(AH1234=$AH$6:$AH$3326)*(AN1234=$AN$6:$AN$3326)*(AO1234=$AO$6:$AO$3326)*(ROW($AQ$6:$AQ$3326)&lt;&gt;ROW(AQ1234))*((R1234=0)*($R$6:$R$3326&gt;0)+(R1234&gt;0)*($R$6:$R$3326=0)))&gt;0,"SALONES UNIDOS",IF(SUMPRODUCT((AQ1234=$AQ$6:$AQ$3326)*(AH1234=$AH$6:$AH$3326)*((AN1234&lt;$AO$6:$AO$3326)*(AO1234&gt;$AN$6:$AN$3326))*(ROW($AQ$6:$AQ$3326)&lt;&gt;ROW(AQ1234)))&gt;0,"CRUZADO","Sin cruce")))</f>
        <v>Sin cruce</v>
      </c>
    </row>
    <row r="1235" spans="3:44" ht="15.6" hidden="1" customHeight="1" x14ac:dyDescent="0.2">
      <c r="C1235" s="12" t="s">
        <v>639</v>
      </c>
      <c r="D1235" s="94" t="s">
        <v>34</v>
      </c>
      <c r="E1235" s="94">
        <v>202011</v>
      </c>
      <c r="F1235" s="12" t="s">
        <v>23</v>
      </c>
      <c r="G1235" s="12" t="s">
        <v>20</v>
      </c>
      <c r="H1235" s="12" t="s">
        <v>82</v>
      </c>
      <c r="I1235" s="12">
        <v>10</v>
      </c>
      <c r="J1235" s="12" t="s">
        <v>16</v>
      </c>
      <c r="K1235" s="95" t="s">
        <v>1366</v>
      </c>
      <c r="L1235" s="67" t="s">
        <v>878</v>
      </c>
      <c r="M1235" s="94" t="s">
        <v>658</v>
      </c>
      <c r="N1235" s="94" t="s">
        <v>644</v>
      </c>
      <c r="O1235" s="12" t="s">
        <v>521</v>
      </c>
      <c r="P1235" s="94">
        <v>0</v>
      </c>
      <c r="Q1235" s="94">
        <v>4</v>
      </c>
      <c r="R1235" s="112">
        <v>4</v>
      </c>
      <c r="S1235" s="94">
        <v>6</v>
      </c>
      <c r="T1235" s="39"/>
      <c r="U1235" s="24">
        <v>12</v>
      </c>
      <c r="V1235" s="24" t="str">
        <f>IF(W1235="","",IFERROR(INDEX(#REF!,MATCH(W1235,#REF!,0)),"NUEVO"))</f>
        <v>NUEVO</v>
      </c>
      <c r="W1235" s="80" t="s">
        <v>586</v>
      </c>
      <c r="X1235" s="49" t="s">
        <v>95</v>
      </c>
      <c r="Y1235" s="94" t="s">
        <v>646</v>
      </c>
      <c r="Z1235" s="94" t="s">
        <v>1219</v>
      </c>
      <c r="AA1235" s="94"/>
      <c r="AB1235" s="94"/>
      <c r="AC1235" s="94"/>
      <c r="AD1235" s="94"/>
      <c r="AE1235" s="94"/>
      <c r="AF1235" s="94" t="s">
        <v>646</v>
      </c>
      <c r="AG1235" s="24" t="str">
        <f t="shared" si="618"/>
        <v>P</v>
      </c>
      <c r="AH1235" s="24">
        <v>5</v>
      </c>
      <c r="AI1235" s="24">
        <v>20</v>
      </c>
      <c r="AJ1235" s="24">
        <v>10</v>
      </c>
      <c r="AK1235" s="24">
        <v>23</v>
      </c>
      <c r="AL1235" s="24">
        <v>30</v>
      </c>
      <c r="AM1235" s="24">
        <f t="shared" si="619"/>
        <v>4.0000000000000018</v>
      </c>
      <c r="AN1235" s="97">
        <f t="shared" si="620"/>
        <v>0.84027777777777779</v>
      </c>
      <c r="AO1235" s="97">
        <f t="shared" si="621"/>
        <v>0.97916666666666674</v>
      </c>
      <c r="AP1235" s="24" t="str" cm="1">
        <f t="array" ref="AP1235">IF(W1235="","",IF(SUMPRODUCT((W1235=$W$6:$W$3326)*(AH1235=$AH$6:$AH$3326)*(AN1235=$AN$6:$AN$3326)*(AO1235=$AO$6:$AO$3326)*(ROW($W$6:$W$3326)&lt;&gt;ROW(W1235))*((R1235=0)*($R$6:$R$3326&gt;0)+(R1235&gt;0)*($R$6:$R$3326=0)))&gt;0,"SALONES UNIDOS",IF(SUMPRODUCT((W1235=$W$6:$W$3326)*(AH1235=$AH$6:$AH$3326)*((AN1235&lt;$AO$6:$AO$3326)*(AO1235&gt;$AN$6:$AN$3326))*(ROW($W$6:$W$3326)&lt;&gt;ROW(W1235)))&gt;0,"CRUZADO","Sin cruce")))</f>
        <v>Sin cruce</v>
      </c>
      <c r="AQ1235" s="97" t="str">
        <f t="shared" si="622"/>
        <v>IS10PRINCIPALA</v>
      </c>
      <c r="AR1235" s="97" t="str" cm="1">
        <f t="array" ref="AR1235">IF(AQ1235="","",IF(SUMPRODUCT((AQ1235=$AQ$6:$AQ$3326)*(AH1235=$AH$6:$AH$3326)*(AN1235=$AN$6:$AN$3326)*(AO1235=$AO$6:$AO$3326)*(ROW($AQ$6:$AQ$3326)&lt;&gt;ROW(AQ1235))*((R1235=0)*($R$6:$R$3326&gt;0)+(R1235&gt;0)*($R$6:$R$3326=0)))&gt;0,"SALONES UNIDOS",IF(SUMPRODUCT((AQ1235=$AQ$6:$AQ$3326)*(AH1235=$AH$6:$AH$3326)*((AN1235&lt;$AO$6:$AO$3326)*(AO1235&gt;$AN$6:$AN$3326))*(ROW($AQ$6:$AQ$3326)&lt;&gt;ROW(AQ1235)))&gt;0,"CRUZADO","Sin cruce")))</f>
        <v>Sin cruce</v>
      </c>
    </row>
    <row r="1236" spans="3:44" ht="15.6" hidden="1" customHeight="1" x14ac:dyDescent="0.2">
      <c r="C1236" s="12" t="s">
        <v>639</v>
      </c>
      <c r="D1236" s="94" t="s">
        <v>34</v>
      </c>
      <c r="E1236" s="94">
        <v>202011</v>
      </c>
      <c r="F1236" s="12" t="s">
        <v>23</v>
      </c>
      <c r="G1236" s="12" t="s">
        <v>20</v>
      </c>
      <c r="H1236" s="12" t="s">
        <v>82</v>
      </c>
      <c r="I1236" s="12">
        <v>10</v>
      </c>
      <c r="J1236" s="12" t="s">
        <v>16</v>
      </c>
      <c r="K1236" s="95" t="s">
        <v>1367</v>
      </c>
      <c r="L1236" s="67" t="s">
        <v>1368</v>
      </c>
      <c r="M1236" s="94" t="s">
        <v>643</v>
      </c>
      <c r="N1236" s="94" t="s">
        <v>644</v>
      </c>
      <c r="O1236" s="12" t="s">
        <v>512</v>
      </c>
      <c r="P1236" s="94">
        <v>3</v>
      </c>
      <c r="Q1236" s="94">
        <v>0</v>
      </c>
      <c r="R1236" s="112">
        <v>3</v>
      </c>
      <c r="S1236" s="94">
        <v>3</v>
      </c>
      <c r="T1236" s="39"/>
      <c r="U1236" s="24">
        <v>12</v>
      </c>
      <c r="V1236" s="24" t="str">
        <f>IF(W1236="","",IFERROR(INDEX(#REF!,MATCH(W1236,#REF!,0)),"NUEVO"))</f>
        <v>NUEVO</v>
      </c>
      <c r="W1236" s="85" t="s">
        <v>424</v>
      </c>
      <c r="X1236" s="49" t="s">
        <v>96</v>
      </c>
      <c r="Y1236" s="94" t="s">
        <v>700</v>
      </c>
      <c r="Z1236" s="94" t="s">
        <v>1219</v>
      </c>
      <c r="AA1236" s="94" t="s">
        <v>16</v>
      </c>
      <c r="AB1236" s="94" t="s">
        <v>817</v>
      </c>
      <c r="AC1236" s="94"/>
      <c r="AD1236" s="94"/>
      <c r="AE1236" s="94"/>
      <c r="AF1236" s="94" t="s">
        <v>700</v>
      </c>
      <c r="AG1236" s="24" t="str">
        <f t="shared" si="618"/>
        <v>T</v>
      </c>
      <c r="AH1236" s="24">
        <v>4</v>
      </c>
      <c r="AI1236" s="24">
        <v>17</v>
      </c>
      <c r="AJ1236" s="24">
        <v>40</v>
      </c>
      <c r="AK1236" s="24">
        <v>20</v>
      </c>
      <c r="AL1236" s="24">
        <v>10</v>
      </c>
      <c r="AM1236" s="24">
        <f t="shared" si="619"/>
        <v>2.9999999999999987</v>
      </c>
      <c r="AN1236" s="97">
        <f t="shared" si="620"/>
        <v>0.73611111111111116</v>
      </c>
      <c r="AO1236" s="97">
        <f t="shared" si="621"/>
        <v>0.84027777777777779</v>
      </c>
      <c r="AP1236" s="24" t="str" cm="1">
        <f t="array" ref="AP1236">IF(W1236="","",IF(SUMPRODUCT((W1236=$W$6:$W$3326)*(AH1236=$AH$6:$AH$3326)*(AN1236=$AN$6:$AN$3326)*(AO1236=$AO$6:$AO$3326)*(ROW($W$6:$W$3326)&lt;&gt;ROW(W1236))*((R1236=0)*($R$6:$R$3326&gt;0)+(R1236&gt;0)*($R$6:$R$3326=0)))&gt;0,"SALONES UNIDOS",IF(SUMPRODUCT((W1236=$W$6:$W$3326)*(AH1236=$AH$6:$AH$3326)*((AN1236&lt;$AO$6:$AO$3326)*(AO1236&gt;$AN$6:$AN$3326))*(ROW($W$6:$W$3326)&lt;&gt;ROW(W1236)))&gt;0,"CRUZADO","Sin cruce")))</f>
        <v>Sin cruce</v>
      </c>
      <c r="AQ1236" s="97" t="str">
        <f t="shared" si="622"/>
        <v>IS10PRINCIPALA</v>
      </c>
      <c r="AR1236" s="97" t="str" cm="1">
        <f t="array" ref="AR1236">IF(AQ1236="","",IF(SUMPRODUCT((AQ1236=$AQ$6:$AQ$3326)*(AH1236=$AH$6:$AH$3326)*(AN1236=$AN$6:$AN$3326)*(AO1236=$AO$6:$AO$3326)*(ROW($AQ$6:$AQ$3326)&lt;&gt;ROW(AQ1236))*((R1236=0)*($R$6:$R$3326&gt;0)+(R1236&gt;0)*($R$6:$R$3326=0)))&gt;0,"SALONES UNIDOS",IF(SUMPRODUCT((AQ1236=$AQ$6:$AQ$3326)*(AH1236=$AH$6:$AH$3326)*((AN1236&lt;$AO$6:$AO$3326)*(AO1236&gt;$AN$6:$AN$3326))*(ROW($AQ$6:$AQ$3326)&lt;&gt;ROW(AQ1236)))&gt;0,"CRUZADO","Sin cruce")))</f>
        <v>Sin cruce</v>
      </c>
    </row>
    <row r="1237" spans="3:44" ht="15.6" hidden="1" customHeight="1" x14ac:dyDescent="0.2">
      <c r="C1237" s="12" t="s">
        <v>639</v>
      </c>
      <c r="D1237" s="94" t="s">
        <v>34</v>
      </c>
      <c r="E1237" s="94">
        <v>202011</v>
      </c>
      <c r="F1237" s="12" t="s">
        <v>23</v>
      </c>
      <c r="G1237" s="12" t="s">
        <v>20</v>
      </c>
      <c r="H1237" s="12" t="s">
        <v>82</v>
      </c>
      <c r="I1237" s="12">
        <v>10</v>
      </c>
      <c r="J1237" s="12" t="s">
        <v>16</v>
      </c>
      <c r="K1237" s="95" t="s">
        <v>1369</v>
      </c>
      <c r="L1237" s="67" t="s">
        <v>1370</v>
      </c>
      <c r="M1237" s="94" t="s">
        <v>643</v>
      </c>
      <c r="N1237" s="94" t="s">
        <v>644</v>
      </c>
      <c r="O1237" s="12" t="s">
        <v>521</v>
      </c>
      <c r="P1237" s="94">
        <v>3</v>
      </c>
      <c r="Q1237" s="94">
        <v>0</v>
      </c>
      <c r="R1237" s="112">
        <v>3</v>
      </c>
      <c r="S1237" s="94">
        <v>3</v>
      </c>
      <c r="T1237" s="39"/>
      <c r="U1237" s="24">
        <v>12</v>
      </c>
      <c r="V1237" s="24" t="str">
        <f>IF(W1237="","",IFERROR(INDEX(#REF!,MATCH(W1237,#REF!,0)),"NUEVO"))</f>
        <v>NUEVO</v>
      </c>
      <c r="W1237" s="96" t="s">
        <v>276</v>
      </c>
      <c r="X1237" s="49" t="s">
        <v>95</v>
      </c>
      <c r="Y1237" s="94" t="s">
        <v>646</v>
      </c>
      <c r="Z1237" s="94" t="s">
        <v>1219</v>
      </c>
      <c r="AA1237" s="94"/>
      <c r="AB1237" s="94"/>
      <c r="AC1237" s="94"/>
      <c r="AD1237" s="94"/>
      <c r="AE1237" s="94"/>
      <c r="AF1237" s="94" t="s">
        <v>646</v>
      </c>
      <c r="AG1237" s="24" t="str">
        <f t="shared" si="618"/>
        <v>T</v>
      </c>
      <c r="AH1237" s="24">
        <v>4</v>
      </c>
      <c r="AI1237" s="24">
        <v>21</v>
      </c>
      <c r="AJ1237" s="24">
        <v>0</v>
      </c>
      <c r="AK1237" s="24">
        <v>23</v>
      </c>
      <c r="AL1237" s="24">
        <v>30</v>
      </c>
      <c r="AM1237" s="24">
        <f t="shared" si="619"/>
        <v>3.0000000000000022</v>
      </c>
      <c r="AN1237" s="97">
        <f t="shared" si="620"/>
        <v>0.875</v>
      </c>
      <c r="AO1237" s="97">
        <f t="shared" si="621"/>
        <v>0.97916666666666674</v>
      </c>
      <c r="AP1237" s="24" t="str" cm="1">
        <f t="array" ref="AP1237">IF(W1237="","",IF(SUMPRODUCT((W1237=$W$6:$W$3326)*(AH1237=$AH$6:$AH$3326)*(AN1237=$AN$6:$AN$3326)*(AO1237=$AO$6:$AO$3326)*(ROW($W$6:$W$3326)&lt;&gt;ROW(W1237))*((R1237=0)*($R$6:$R$3326&gt;0)+(R1237&gt;0)*($R$6:$R$3326=0)))&gt;0,"SALONES UNIDOS",IF(SUMPRODUCT((W1237=$W$6:$W$3326)*(AH1237=$AH$6:$AH$3326)*((AN1237&lt;$AO$6:$AO$3326)*(AO1237&gt;$AN$6:$AN$3326))*(ROW($W$6:$W$3326)&lt;&gt;ROW(W1237)))&gt;0,"CRUZADO","Sin cruce")))</f>
        <v>Sin cruce</v>
      </c>
      <c r="AQ1237" s="97" t="str">
        <f t="shared" si="622"/>
        <v>IS10PRINCIPALA</v>
      </c>
      <c r="AR1237" s="97" t="str" cm="1">
        <f t="array" ref="AR1237">IF(AQ1237="","",IF(SUMPRODUCT((AQ1237=$AQ$6:$AQ$3326)*(AH1237=$AH$6:$AH$3326)*(AN1237=$AN$6:$AN$3326)*(AO1237=$AO$6:$AO$3326)*(ROW($AQ$6:$AQ$3326)&lt;&gt;ROW(AQ1237))*((R1237=0)*($R$6:$R$3326&gt;0)+(R1237&gt;0)*($R$6:$R$3326=0)))&gt;0,"SALONES UNIDOS",IF(SUMPRODUCT((AQ1237=$AQ$6:$AQ$3326)*(AH1237=$AH$6:$AH$3326)*((AN1237&lt;$AO$6:$AO$3326)*(AO1237&gt;$AN$6:$AN$3326))*(ROW($AQ$6:$AQ$3326)&lt;&gt;ROW(AQ1237)))&gt;0,"CRUZADO","Sin cruce")))</f>
        <v>Sin cruce</v>
      </c>
    </row>
    <row r="1238" spans="3:44" ht="15.6" hidden="1" customHeight="1" x14ac:dyDescent="0.2">
      <c r="C1238" s="12" t="s">
        <v>639</v>
      </c>
      <c r="D1238" s="94" t="s">
        <v>34</v>
      </c>
      <c r="E1238" s="94">
        <v>202011</v>
      </c>
      <c r="F1238" s="12" t="s">
        <v>23</v>
      </c>
      <c r="G1238" s="12" t="s">
        <v>20</v>
      </c>
      <c r="H1238" s="12" t="s">
        <v>82</v>
      </c>
      <c r="I1238" s="12">
        <v>10</v>
      </c>
      <c r="J1238" s="12" t="s">
        <v>16</v>
      </c>
      <c r="K1238" s="95" t="s">
        <v>1371</v>
      </c>
      <c r="L1238" s="67" t="s">
        <v>1372</v>
      </c>
      <c r="M1238" s="94" t="s">
        <v>643</v>
      </c>
      <c r="N1238" s="94" t="s">
        <v>644</v>
      </c>
      <c r="O1238" s="12" t="s">
        <v>512</v>
      </c>
      <c r="P1238" s="94">
        <v>2</v>
      </c>
      <c r="Q1238" s="94">
        <v>0</v>
      </c>
      <c r="R1238" s="112">
        <v>2</v>
      </c>
      <c r="S1238" s="94">
        <v>3</v>
      </c>
      <c r="T1238" s="39"/>
      <c r="U1238" s="24">
        <v>12</v>
      </c>
      <c r="V1238" s="24" t="str">
        <f>IF(W1238="","",IFERROR(INDEX(#REF!,MATCH(W1238,#REF!,0)),"NUEVO"))</f>
        <v>NUEVO</v>
      </c>
      <c r="W1238" s="85" t="s">
        <v>394</v>
      </c>
      <c r="X1238" s="49" t="s">
        <v>96</v>
      </c>
      <c r="Y1238" s="94" t="s">
        <v>646</v>
      </c>
      <c r="Z1238" s="94" t="s">
        <v>1219</v>
      </c>
      <c r="AA1238" s="94" t="s">
        <v>26</v>
      </c>
      <c r="AB1238" s="94" t="s">
        <v>1144</v>
      </c>
      <c r="AC1238" s="94"/>
      <c r="AD1238" s="94"/>
      <c r="AE1238" s="94"/>
      <c r="AF1238" s="94" t="s">
        <v>646</v>
      </c>
      <c r="AG1238" s="24" t="str">
        <f>IF(AND(P1238&gt;0,Q1238&gt;0),"TP",IF(AND(P1238&gt;0,Q1238=0),"T","P"))</f>
        <v>T</v>
      </c>
      <c r="AH1238" s="24">
        <v>1</v>
      </c>
      <c r="AI1238" s="24">
        <v>19</v>
      </c>
      <c r="AJ1238" s="24">
        <v>20</v>
      </c>
      <c r="AK1238" s="24">
        <v>21</v>
      </c>
      <c r="AL1238" s="24">
        <v>0</v>
      </c>
      <c r="AM1238" s="24">
        <f>IF(R1238=0,0,IF(AI1238="",R1238,IF(X1238="HIBRIDO VIRTUAL",0,((((AK1238/24)+(AL1238/1440))-((AI1238/24)+(AJ1238/1440)))*1440/50))))</f>
        <v>2.0000000000000027</v>
      </c>
      <c r="AN1238" s="97">
        <f>AI1238/24+AJ1238/1440</f>
        <v>0.80555555555555547</v>
      </c>
      <c r="AO1238" s="97">
        <f>AK1238/24+AL1238/1440</f>
        <v>0.875</v>
      </c>
      <c r="AP1238" s="24" t="str" cm="1">
        <f t="array" ref="AP1238">IF(W1238="","",IF(SUMPRODUCT((W1238=$W$6:$W$3326)*(AH1238=$AH$6:$AH$3326)*(AN1238=$AN$6:$AN$3326)*(AO1238=$AO$6:$AO$3326)*(ROW($W$6:$W$3326)&lt;&gt;ROW(W1238))*((R1238=0)*($R$6:$R$3326&gt;0)+(R1238&gt;0)*($R$6:$R$3326=0)))&gt;0,"SALONES UNIDOS",IF(SUMPRODUCT((W1238=$W$6:$W$3326)*(AH1238=$AH$6:$AH$3326)*((AN1238&lt;$AO$6:$AO$3326)*(AO1238&gt;$AN$6:$AN$3326))*(ROW($W$6:$W$3326)&lt;&gt;ROW(W1238)))&gt;0,"CRUZADO","Sin cruce")))</f>
        <v>Sin cruce</v>
      </c>
      <c r="AQ1238" s="97" t="str">
        <f>TRIM(CONCATENATE(H1238,I1238,F1238,J1238))</f>
        <v>IS10PRINCIPALA</v>
      </c>
      <c r="AR1238" s="97" t="str" cm="1">
        <f t="array" ref="AR1238">IF(AQ1238="","",IF(SUMPRODUCT((AQ1238=$AQ$6:$AQ$3326)*(AH1238=$AH$6:$AH$3326)*(AN1238=$AN$6:$AN$3326)*(AO1238=$AO$6:$AO$3326)*(ROW($AQ$6:$AQ$3326)&lt;&gt;ROW(AQ1238))*((R1238=0)*($R$6:$R$3326&gt;0)+(R1238&gt;0)*($R$6:$R$3326=0)))&gt;0,"SALONES UNIDOS",IF(SUMPRODUCT((AQ1238=$AQ$6:$AQ$3326)*(AH1238=$AH$6:$AH$3326)*((AN1238&lt;$AO$6:$AO$3326)*(AO1238&gt;$AN$6:$AN$3326))*(ROW($AQ$6:$AQ$3326)&lt;&gt;ROW(AQ1238)))&gt;0,"CRUZADO","Sin cruce")))</f>
        <v>Sin cruce</v>
      </c>
    </row>
    <row r="1239" spans="3:44" ht="15.6" hidden="1" customHeight="1" x14ac:dyDescent="0.2">
      <c r="C1239" s="12" t="s">
        <v>639</v>
      </c>
      <c r="D1239" s="94" t="s">
        <v>34</v>
      </c>
      <c r="E1239" s="94">
        <v>202011</v>
      </c>
      <c r="F1239" s="12" t="s">
        <v>23</v>
      </c>
      <c r="G1239" s="12" t="s">
        <v>20</v>
      </c>
      <c r="H1239" s="12" t="s">
        <v>82</v>
      </c>
      <c r="I1239" s="12">
        <v>10</v>
      </c>
      <c r="J1239" s="12" t="s">
        <v>16</v>
      </c>
      <c r="K1239" s="95" t="s">
        <v>1371</v>
      </c>
      <c r="L1239" s="67" t="s">
        <v>1372</v>
      </c>
      <c r="M1239" s="94" t="s">
        <v>643</v>
      </c>
      <c r="N1239" s="94" t="s">
        <v>644</v>
      </c>
      <c r="O1239" s="12" t="s">
        <v>512</v>
      </c>
      <c r="P1239" s="94">
        <v>0</v>
      </c>
      <c r="Q1239" s="94">
        <v>2</v>
      </c>
      <c r="R1239" s="112">
        <v>2</v>
      </c>
      <c r="S1239" s="94">
        <v>3</v>
      </c>
      <c r="T1239" s="39"/>
      <c r="U1239" s="24">
        <v>12</v>
      </c>
      <c r="V1239" s="24" t="str">
        <f>IF(W1239="","",IFERROR(INDEX(#REF!,MATCH(W1239,#REF!,0)),"NUEVO"))</f>
        <v>NUEVO</v>
      </c>
      <c r="W1239" s="85" t="s">
        <v>394</v>
      </c>
      <c r="X1239" s="49" t="s">
        <v>96</v>
      </c>
      <c r="Y1239" s="94" t="s">
        <v>646</v>
      </c>
      <c r="Z1239" s="94" t="s">
        <v>1219</v>
      </c>
      <c r="AA1239" s="94"/>
      <c r="AB1239" s="94"/>
      <c r="AC1239" s="94"/>
      <c r="AD1239" s="94" t="s">
        <v>1077</v>
      </c>
      <c r="AE1239" s="94"/>
      <c r="AF1239" s="94" t="s">
        <v>646</v>
      </c>
      <c r="AG1239" s="24" t="str">
        <f t="shared" si="618"/>
        <v>P</v>
      </c>
      <c r="AH1239" s="24">
        <v>1</v>
      </c>
      <c r="AI1239" s="24">
        <v>21</v>
      </c>
      <c r="AJ1239" s="24">
        <v>0</v>
      </c>
      <c r="AK1239" s="24">
        <v>22</v>
      </c>
      <c r="AL1239" s="24">
        <v>40</v>
      </c>
      <c r="AM1239" s="24">
        <f t="shared" si="619"/>
        <v>1.9999999999999993</v>
      </c>
      <c r="AN1239" s="97">
        <f t="shared" si="620"/>
        <v>0.875</v>
      </c>
      <c r="AO1239" s="97">
        <f t="shared" si="621"/>
        <v>0.94444444444444442</v>
      </c>
      <c r="AP1239" s="24" t="str" cm="1">
        <f t="array" ref="AP1239">IF(W1239="","",IF(SUMPRODUCT((W1239=$W$6:$W$3326)*(AH1239=$AH$6:$AH$3326)*(AN1239=$AN$6:$AN$3326)*(AO1239=$AO$6:$AO$3326)*(ROW($W$6:$W$3326)&lt;&gt;ROW(W1239))*((R1239=0)*($R$6:$R$3326&gt;0)+(R1239&gt;0)*($R$6:$R$3326=0)))&gt;0,"SALONES UNIDOS",IF(SUMPRODUCT((W1239=$W$6:$W$3326)*(AH1239=$AH$6:$AH$3326)*((AN1239&lt;$AO$6:$AO$3326)*(AO1239&gt;$AN$6:$AN$3326))*(ROW($W$6:$W$3326)&lt;&gt;ROW(W1239)))&gt;0,"CRUZADO","Sin cruce")))</f>
        <v>Sin cruce</v>
      </c>
      <c r="AQ1239" s="97" t="str">
        <f t="shared" si="622"/>
        <v>IS10PRINCIPALA</v>
      </c>
      <c r="AR1239" s="97" t="str" cm="1">
        <f t="array" ref="AR1239">IF(AQ1239="","",IF(SUMPRODUCT((AQ1239=$AQ$6:$AQ$3326)*(AH1239=$AH$6:$AH$3326)*(AN1239=$AN$6:$AN$3326)*(AO1239=$AO$6:$AO$3326)*(ROW($AQ$6:$AQ$3326)&lt;&gt;ROW(AQ1239))*((R1239=0)*($R$6:$R$3326&gt;0)+(R1239&gt;0)*($R$6:$R$3326=0)))&gt;0,"SALONES UNIDOS",IF(SUMPRODUCT((AQ1239=$AQ$6:$AQ$3326)*(AH1239=$AH$6:$AH$3326)*((AN1239&lt;$AO$6:$AO$3326)*(AO1239&gt;$AN$6:$AN$3326))*(ROW($AQ$6:$AQ$3326)&lt;&gt;ROW(AQ1239)))&gt;0,"CRUZADO","Sin cruce")))</f>
        <v>Sin cruce</v>
      </c>
    </row>
    <row r="1240" spans="3:44" ht="15.6" hidden="1" customHeight="1" x14ac:dyDescent="0.2">
      <c r="C1240" s="12" t="s">
        <v>639</v>
      </c>
      <c r="D1240" s="94" t="s">
        <v>34</v>
      </c>
      <c r="E1240" s="94">
        <v>202011</v>
      </c>
      <c r="F1240" s="12" t="s">
        <v>23</v>
      </c>
      <c r="G1240" s="12" t="s">
        <v>20</v>
      </c>
      <c r="H1240" s="12" t="s">
        <v>82</v>
      </c>
      <c r="I1240" s="12">
        <v>10</v>
      </c>
      <c r="J1240" s="12" t="s">
        <v>16</v>
      </c>
      <c r="K1240" s="95" t="s">
        <v>1373</v>
      </c>
      <c r="L1240" s="67" t="s">
        <v>1374</v>
      </c>
      <c r="M1240" s="94" t="s">
        <v>643</v>
      </c>
      <c r="N1240" s="94" t="s">
        <v>681</v>
      </c>
      <c r="O1240" s="12" t="s">
        <v>521</v>
      </c>
      <c r="P1240" s="94">
        <v>3</v>
      </c>
      <c r="Q1240" s="94">
        <v>0</v>
      </c>
      <c r="R1240" s="112">
        <v>3</v>
      </c>
      <c r="S1240" s="94">
        <v>3</v>
      </c>
      <c r="T1240" s="39"/>
      <c r="U1240" s="24">
        <v>12</v>
      </c>
      <c r="V1240" s="24" t="str">
        <f>IF(W1240="","",IFERROR(INDEX(#REF!,MATCH(W1240,#REF!,0)),"NUEVO"))</f>
        <v>NUEVO</v>
      </c>
      <c r="W1240" s="80" t="s">
        <v>566</v>
      </c>
      <c r="X1240" s="49" t="s">
        <v>95</v>
      </c>
      <c r="Y1240" s="94" t="s">
        <v>646</v>
      </c>
      <c r="Z1240" s="94" t="s">
        <v>1219</v>
      </c>
      <c r="AA1240" s="94"/>
      <c r="AB1240" s="94"/>
      <c r="AC1240" s="94"/>
      <c r="AD1240" s="94"/>
      <c r="AE1240" s="94"/>
      <c r="AF1240" s="94" t="s">
        <v>646</v>
      </c>
      <c r="AG1240" s="24" t="str">
        <f t="shared" si="618"/>
        <v>T</v>
      </c>
      <c r="AH1240" s="24">
        <v>3</v>
      </c>
      <c r="AI1240" s="24">
        <v>18</v>
      </c>
      <c r="AJ1240" s="24">
        <v>30</v>
      </c>
      <c r="AK1240" s="24">
        <v>21</v>
      </c>
      <c r="AL1240" s="24">
        <v>0</v>
      </c>
      <c r="AM1240" s="24">
        <f t="shared" si="619"/>
        <v>2.9999999999999987</v>
      </c>
      <c r="AN1240" s="97">
        <f t="shared" si="620"/>
        <v>0.77083333333333337</v>
      </c>
      <c r="AO1240" s="97">
        <f t="shared" si="621"/>
        <v>0.875</v>
      </c>
      <c r="AP1240" s="24" t="str" cm="1">
        <f t="array" ref="AP1240">IF(W1240="","",IF(SUMPRODUCT((W1240=$W$6:$W$3326)*(AH1240=$AH$6:$AH$3326)*(AN1240=$AN$6:$AN$3326)*(AO1240=$AO$6:$AO$3326)*(ROW($W$6:$W$3326)&lt;&gt;ROW(W1240))*((R1240=0)*($R$6:$R$3326&gt;0)+(R1240&gt;0)*($R$6:$R$3326=0)))&gt;0,"SALONES UNIDOS",IF(SUMPRODUCT((W1240=$W$6:$W$3326)*(AH1240=$AH$6:$AH$3326)*((AN1240&lt;$AO$6:$AO$3326)*(AO1240&gt;$AN$6:$AN$3326))*(ROW($W$6:$W$3326)&lt;&gt;ROW(W1240)))&gt;0,"CRUZADO","Sin cruce")))</f>
        <v>Sin cruce</v>
      </c>
      <c r="AQ1240" s="97" t="str">
        <f t="shared" si="622"/>
        <v>IS10PRINCIPALA</v>
      </c>
      <c r="AR1240" s="97" t="str" cm="1">
        <f t="array" ref="AR1240">IF(AQ1240="","",IF(SUMPRODUCT((AQ1240=$AQ$6:$AQ$3326)*(AH1240=$AH$6:$AH$3326)*(AN1240=$AN$6:$AN$3326)*(AO1240=$AO$6:$AO$3326)*(ROW($AQ$6:$AQ$3326)&lt;&gt;ROW(AQ1240))*((R1240=0)*($R$6:$R$3326&gt;0)+(R1240&gt;0)*($R$6:$R$3326=0)))&gt;0,"SALONES UNIDOS",IF(SUMPRODUCT((AQ1240=$AQ$6:$AQ$3326)*(AH1240=$AH$6:$AH$3326)*((AN1240&lt;$AO$6:$AO$3326)*(AO1240&gt;$AN$6:$AN$3326))*(ROW($AQ$6:$AQ$3326)&lt;&gt;ROW(AQ1240)))&gt;0,"CRUZADO","Sin cruce")))</f>
        <v>Sin cruce</v>
      </c>
    </row>
    <row r="1241" spans="3:44" ht="15.6" hidden="1" customHeight="1" x14ac:dyDescent="0.2">
      <c r="C1241" s="12" t="s">
        <v>639</v>
      </c>
      <c r="D1241" s="94" t="s">
        <v>34</v>
      </c>
      <c r="E1241" s="94">
        <v>202011</v>
      </c>
      <c r="F1241" s="12" t="s">
        <v>23</v>
      </c>
      <c r="G1241" s="12" t="s">
        <v>20</v>
      </c>
      <c r="H1241" s="12" t="s">
        <v>82</v>
      </c>
      <c r="I1241" s="12">
        <v>10</v>
      </c>
      <c r="J1241" s="12" t="s">
        <v>16</v>
      </c>
      <c r="K1241" s="95" t="s">
        <v>1375</v>
      </c>
      <c r="L1241" s="67" t="s">
        <v>1376</v>
      </c>
      <c r="M1241" s="94" t="s">
        <v>643</v>
      </c>
      <c r="N1241" s="94" t="s">
        <v>681</v>
      </c>
      <c r="O1241" s="12" t="s">
        <v>521</v>
      </c>
      <c r="P1241" s="94">
        <v>3</v>
      </c>
      <c r="Q1241" s="94">
        <v>0</v>
      </c>
      <c r="R1241" s="112">
        <v>3</v>
      </c>
      <c r="S1241" s="94">
        <v>3</v>
      </c>
      <c r="T1241" s="39"/>
      <c r="U1241" s="24">
        <v>12</v>
      </c>
      <c r="V1241" s="24" t="str">
        <f>IF(W1241="","",IFERROR(INDEX(#REF!,MATCH(W1241,#REF!,0)),"NUEVO"))</f>
        <v>NUEVO</v>
      </c>
      <c r="W1241" s="96" t="s">
        <v>431</v>
      </c>
      <c r="X1241" s="49" t="s">
        <v>95</v>
      </c>
      <c r="Y1241" s="94" t="s">
        <v>646</v>
      </c>
      <c r="Z1241" s="94" t="s">
        <v>1219</v>
      </c>
      <c r="AA1241" s="94"/>
      <c r="AB1241" s="94"/>
      <c r="AC1241" s="94"/>
      <c r="AD1241" s="94"/>
      <c r="AE1241" s="94"/>
      <c r="AF1241" s="94" t="s">
        <v>646</v>
      </c>
      <c r="AG1241" s="24" t="str">
        <f t="shared" si="618"/>
        <v>T</v>
      </c>
      <c r="AH1241" s="24">
        <v>6</v>
      </c>
      <c r="AI1241" s="24">
        <v>19</v>
      </c>
      <c r="AJ1241" s="24">
        <v>20</v>
      </c>
      <c r="AK1241" s="24">
        <v>21</v>
      </c>
      <c r="AL1241" s="24">
        <v>50</v>
      </c>
      <c r="AM1241" s="24">
        <f t="shared" si="619"/>
        <v>3.0000000000000022</v>
      </c>
      <c r="AN1241" s="97">
        <f t="shared" si="620"/>
        <v>0.80555555555555547</v>
      </c>
      <c r="AO1241" s="97">
        <f t="shared" si="621"/>
        <v>0.90972222222222221</v>
      </c>
      <c r="AP1241" s="24" t="str" cm="1">
        <f t="array" ref="AP1241">IF(W1241="","",IF(SUMPRODUCT((W1241=$W$6:$W$3326)*(AH1241=$AH$6:$AH$3326)*(AN1241=$AN$6:$AN$3326)*(AO1241=$AO$6:$AO$3326)*(ROW($W$6:$W$3326)&lt;&gt;ROW(W1241))*((R1241=0)*($R$6:$R$3326&gt;0)+(R1241&gt;0)*($R$6:$R$3326=0)))&gt;0,"SALONES UNIDOS",IF(SUMPRODUCT((W1241=$W$6:$W$3326)*(AH1241=$AH$6:$AH$3326)*((AN1241&lt;$AO$6:$AO$3326)*(AO1241&gt;$AN$6:$AN$3326))*(ROW($W$6:$W$3326)&lt;&gt;ROW(W1241)))&gt;0,"CRUZADO","Sin cruce")))</f>
        <v>Sin cruce</v>
      </c>
      <c r="AQ1241" s="97" t="str">
        <f t="shared" si="622"/>
        <v>IS10PRINCIPALA</v>
      </c>
      <c r="AR1241" s="97" t="str" cm="1">
        <f t="array" ref="AR1241">IF(AQ1241="","",IF(SUMPRODUCT((AQ1241=$AQ$6:$AQ$3326)*(AH1241=$AH$6:$AH$3326)*(AN1241=$AN$6:$AN$3326)*(AO1241=$AO$6:$AO$3326)*(ROW($AQ$6:$AQ$3326)&lt;&gt;ROW(AQ1241))*((R1241=0)*($R$6:$R$3326&gt;0)+(R1241&gt;0)*($R$6:$R$3326=0)))&gt;0,"SALONES UNIDOS",IF(SUMPRODUCT((AQ1241=$AQ$6:$AQ$3326)*(AH1241=$AH$6:$AH$3326)*((AN1241&lt;$AO$6:$AO$3326)*(AO1241&gt;$AN$6:$AN$3326))*(ROW($AQ$6:$AQ$3326)&lt;&gt;ROW(AQ1241)))&gt;0,"CRUZADO","Sin cruce")))</f>
        <v>Sin cruce</v>
      </c>
    </row>
    <row r="1242" spans="3:44" ht="15.6" hidden="1" customHeight="1" x14ac:dyDescent="0.2">
      <c r="C1242" s="80" t="s">
        <v>639</v>
      </c>
      <c r="D1242" s="148" t="s">
        <v>513</v>
      </c>
      <c r="E1242" s="148">
        <v>20261</v>
      </c>
      <c r="F1242" s="96" t="s">
        <v>13</v>
      </c>
      <c r="G1242" s="96" t="s">
        <v>55</v>
      </c>
      <c r="H1242" s="96" t="s">
        <v>38</v>
      </c>
      <c r="I1242" s="96">
        <v>1</v>
      </c>
      <c r="J1242" s="96" t="s">
        <v>750</v>
      </c>
      <c r="K1242" s="157" t="s">
        <v>1377</v>
      </c>
      <c r="L1242" s="148" t="s">
        <v>1378</v>
      </c>
      <c r="M1242" s="148" t="s">
        <v>658</v>
      </c>
      <c r="N1242" s="148" t="s">
        <v>644</v>
      </c>
      <c r="O1242" s="96" t="s">
        <v>512</v>
      </c>
      <c r="P1242" s="148">
        <v>0</v>
      </c>
      <c r="Q1242" s="148">
        <v>2</v>
      </c>
      <c r="R1242" s="148">
        <v>2</v>
      </c>
      <c r="S1242" s="148">
        <v>3</v>
      </c>
      <c r="U1242" s="49">
        <v>15</v>
      </c>
      <c r="V1242" s="24" t="str">
        <f>IF(W1242="","",IFERROR(INDEX(#REF!,MATCH(W1242,#REF!,0)),"NUEVO"))</f>
        <v>NUEVO</v>
      </c>
      <c r="W1242" s="96" t="s">
        <v>143</v>
      </c>
      <c r="X1242" s="148" t="s">
        <v>96</v>
      </c>
      <c r="Y1242" s="148" t="s">
        <v>740</v>
      </c>
      <c r="Z1242" s="96" t="s">
        <v>685</v>
      </c>
      <c r="AA1242" s="96" t="s">
        <v>685</v>
      </c>
      <c r="AB1242" s="96" t="s">
        <v>685</v>
      </c>
      <c r="AC1242" s="96" t="s">
        <v>685</v>
      </c>
      <c r="AD1242" s="148" t="s">
        <v>1379</v>
      </c>
      <c r="AE1242" s="96" t="s">
        <v>685</v>
      </c>
      <c r="AF1242" s="96" t="s">
        <v>685</v>
      </c>
      <c r="AG1242" s="96" t="s">
        <v>75</v>
      </c>
      <c r="AH1242" s="148">
        <v>4</v>
      </c>
      <c r="AI1242" s="148">
        <v>7</v>
      </c>
      <c r="AJ1242" s="148">
        <v>40</v>
      </c>
      <c r="AK1242" s="148">
        <v>9</v>
      </c>
      <c r="AL1242" s="148">
        <v>20</v>
      </c>
      <c r="AM1242" s="24">
        <f t="shared" ref="AM1242:AM1305" si="623">IF(R1242=0,0,IF(AI1242="",R1242,IF(X1242="HIBRIDO VIRTUAL",0,((((AK1242/24)+(AL1242/1440))-((AI1242/24)+(AJ1242/1440)))*1440/50))))</f>
        <v>1.9999999999999993</v>
      </c>
      <c r="AN1242" s="97">
        <f t="shared" ref="AN1242:AN1305" si="624">AI1242/24+AJ1242/1440</f>
        <v>0.31944444444444448</v>
      </c>
      <c r="AO1242" s="97">
        <f t="shared" ref="AO1242:AO1305" si="625">AK1242/24+AL1242/1440</f>
        <v>0.3888888888888889</v>
      </c>
      <c r="AP1242" s="24" t="str" cm="1">
        <f t="array" ref="AP1242">IF(W1242="","",IF(SUMPRODUCT((W1242=$W$6:$W$3326)*(AH1242=$AH$6:$AH$3326)*(AN1242=$AN$6:$AN$3326)*(AO1242=$AO$6:$AO$3326)*(ROW($W$6:$W$3326)&lt;&gt;ROW(W1242))*((R1242=0)*($R$6:$R$3326&gt;0)+(R1242&gt;0)*($R$6:$R$3326=0)))&gt;0,"SALONES UNIDOS",IF(SUMPRODUCT((W1242=$W$6:$W$3326)*(AH1242=$AH$6:$AH$3326)*((AN1242&lt;$AO$6:$AO$3326)*(AO1242&gt;$AN$6:$AN$3326))*(ROW($W$6:$W$3326)&lt;&gt;ROW(W1242)))&gt;0,"CRUZADO","Sin cruce")))</f>
        <v>Sin cruce</v>
      </c>
      <c r="AQ1242" s="97" t="str">
        <f t="shared" ref="AQ1242:AQ1305" si="626">TRIM(CONCATENATE(H1242,I1242,F1242,J1242))</f>
        <v>EN1FILIALA1</v>
      </c>
      <c r="AR1242" s="97" t="str" cm="1">
        <f t="array" ref="AR1242">IF(AQ1242="","",IF(SUMPRODUCT((AQ1242=$AQ$6:$AQ$3326)*(AH1242=$AH$6:$AH$3326)*(AN1242=$AN$6:$AN$3326)*(AO1242=$AO$6:$AO$3326)*(ROW($AQ$6:$AQ$3326)&lt;&gt;ROW(AQ1242))*((R1242=0)*($R$6:$R$3326&gt;0)+(R1242&gt;0)*($R$6:$R$3326=0)))&gt;0,"SALONES UNIDOS",IF(SUMPRODUCT((AQ1242=$AQ$6:$AQ$3326)*(AH1242=$AH$6:$AH$3326)*((AN1242&lt;$AO$6:$AO$3326)*(AO1242&gt;$AN$6:$AN$3326))*(ROW($AQ$6:$AQ$3326)&lt;&gt;ROW(AQ1242)))&gt;0,"CRUZADO","Sin cruce")))</f>
        <v>Sin cruce</v>
      </c>
    </row>
    <row r="1243" spans="3:44" ht="15.6" hidden="1" customHeight="1" x14ac:dyDescent="0.2">
      <c r="C1243" s="84" t="s">
        <v>639</v>
      </c>
      <c r="D1243" s="158" t="s">
        <v>513</v>
      </c>
      <c r="E1243" s="158">
        <v>20261</v>
      </c>
      <c r="F1243" s="85" t="s">
        <v>13</v>
      </c>
      <c r="G1243" s="85" t="s">
        <v>55</v>
      </c>
      <c r="H1243" s="85" t="s">
        <v>38</v>
      </c>
      <c r="I1243" s="85">
        <v>1</v>
      </c>
      <c r="J1243" s="85" t="s">
        <v>16</v>
      </c>
      <c r="K1243" s="159" t="s">
        <v>1377</v>
      </c>
      <c r="L1243" s="158" t="s">
        <v>1378</v>
      </c>
      <c r="M1243" s="158" t="s">
        <v>658</v>
      </c>
      <c r="N1243" s="158" t="s">
        <v>644</v>
      </c>
      <c r="O1243" s="85" t="s">
        <v>512</v>
      </c>
      <c r="P1243" s="158">
        <v>2</v>
      </c>
      <c r="Q1243" s="158">
        <v>0</v>
      </c>
      <c r="R1243" s="158">
        <v>2</v>
      </c>
      <c r="S1243" s="158">
        <v>3</v>
      </c>
      <c r="U1243" s="137">
        <v>30</v>
      </c>
      <c r="V1243" s="24" t="str">
        <f>IF(W1243="","",IFERROR(INDEX(#REF!,MATCH(W1243,#REF!,0)),"NUEVO"))</f>
        <v>NUEVO</v>
      </c>
      <c r="W1243" s="85" t="s">
        <v>143</v>
      </c>
      <c r="X1243" s="158" t="s">
        <v>96</v>
      </c>
      <c r="Y1243" s="158" t="s">
        <v>740</v>
      </c>
      <c r="Z1243" s="85" t="s">
        <v>685</v>
      </c>
      <c r="AA1243" s="85" t="s">
        <v>685</v>
      </c>
      <c r="AB1243" s="85" t="s">
        <v>1380</v>
      </c>
      <c r="AC1243" s="85" t="s">
        <v>685</v>
      </c>
      <c r="AD1243" s="158" t="s">
        <v>685</v>
      </c>
      <c r="AE1243" s="85" t="s">
        <v>685</v>
      </c>
      <c r="AF1243" s="85" t="s">
        <v>685</v>
      </c>
      <c r="AG1243" s="85" t="s">
        <v>1142</v>
      </c>
      <c r="AH1243" s="158">
        <v>4</v>
      </c>
      <c r="AI1243" s="158">
        <v>9</v>
      </c>
      <c r="AJ1243" s="158">
        <v>20</v>
      </c>
      <c r="AK1243" s="158">
        <v>11</v>
      </c>
      <c r="AL1243" s="158">
        <v>0</v>
      </c>
      <c r="AM1243" s="24">
        <f t="shared" si="623"/>
        <v>1.9999999999999993</v>
      </c>
      <c r="AN1243" s="97">
        <f t="shared" si="624"/>
        <v>0.3888888888888889</v>
      </c>
      <c r="AO1243" s="97">
        <f t="shared" si="625"/>
        <v>0.45833333333333331</v>
      </c>
      <c r="AP1243" s="24" t="str" cm="1">
        <f t="array" ref="AP1243">IF(W1243="","",IF(SUMPRODUCT((W1243=$W$6:$W$3326)*(AH1243=$AH$6:$AH$3326)*(AN1243=$AN$6:$AN$3326)*(AO1243=$AO$6:$AO$3326)*(ROW($W$6:$W$3326)&lt;&gt;ROW(W1243))*((R1243=0)*($R$6:$R$3326&gt;0)+(R1243&gt;0)*($R$6:$R$3326=0)))&gt;0,"SALONES UNIDOS",IF(SUMPRODUCT((W1243=$W$6:$W$3326)*(AH1243=$AH$6:$AH$3326)*((AN1243&lt;$AO$6:$AO$3326)*(AO1243&gt;$AN$6:$AN$3326))*(ROW($W$6:$W$3326)&lt;&gt;ROW(W1243)))&gt;0,"CRUZADO","Sin cruce")))</f>
        <v>Sin cruce</v>
      </c>
      <c r="AQ1243" s="97" t="str">
        <f t="shared" si="626"/>
        <v>EN1FILIALA</v>
      </c>
      <c r="AR1243" s="97" t="str" cm="1">
        <f t="array" ref="AR1243">IF(AQ1243="","",IF(SUMPRODUCT((AQ1243=$AQ$6:$AQ$3326)*(AH1243=$AH$6:$AH$3326)*(AN1243=$AN$6:$AN$3326)*(AO1243=$AO$6:$AO$3326)*(ROW($AQ$6:$AQ$3326)&lt;&gt;ROW(AQ1243))*((R1243=0)*($R$6:$R$3326&gt;0)+(R1243&gt;0)*($R$6:$R$3326=0)))&gt;0,"SALONES UNIDOS",IF(SUMPRODUCT((AQ1243=$AQ$6:$AQ$3326)*(AH1243=$AH$6:$AH$3326)*((AN1243&lt;$AO$6:$AO$3326)*(AO1243&gt;$AN$6:$AN$3326))*(ROW($AQ$6:$AQ$3326)&lt;&gt;ROW(AQ1243)))&gt;0,"CRUZADO","Sin cruce")))</f>
        <v>Sin cruce</v>
      </c>
    </row>
    <row r="1244" spans="3:44" ht="15.6" hidden="1" customHeight="1" x14ac:dyDescent="0.2">
      <c r="C1244" s="84" t="s">
        <v>639</v>
      </c>
      <c r="D1244" s="158" t="s">
        <v>513</v>
      </c>
      <c r="E1244" s="158">
        <v>20261</v>
      </c>
      <c r="F1244" s="85" t="s">
        <v>13</v>
      </c>
      <c r="G1244" s="85" t="s">
        <v>55</v>
      </c>
      <c r="H1244" s="85" t="s">
        <v>38</v>
      </c>
      <c r="I1244" s="85">
        <v>1</v>
      </c>
      <c r="J1244" s="85" t="s">
        <v>752</v>
      </c>
      <c r="K1244" s="159" t="s">
        <v>1377</v>
      </c>
      <c r="L1244" s="158" t="s">
        <v>1378</v>
      </c>
      <c r="M1244" s="158" t="s">
        <v>658</v>
      </c>
      <c r="N1244" s="158" t="s">
        <v>644</v>
      </c>
      <c r="O1244" s="85" t="s">
        <v>512</v>
      </c>
      <c r="P1244" s="158">
        <v>0</v>
      </c>
      <c r="Q1244" s="158">
        <v>2</v>
      </c>
      <c r="R1244" s="158">
        <v>2</v>
      </c>
      <c r="S1244" s="158">
        <v>3</v>
      </c>
      <c r="U1244" s="137">
        <v>15</v>
      </c>
      <c r="V1244" s="24" t="str">
        <f>IF(W1244="","",IFERROR(INDEX(#REF!,MATCH(W1244,#REF!,0)),"NUEVO"))</f>
        <v>NUEVO</v>
      </c>
      <c r="W1244" s="85" t="s">
        <v>143</v>
      </c>
      <c r="X1244" s="158" t="s">
        <v>96</v>
      </c>
      <c r="Y1244" s="158" t="s">
        <v>740</v>
      </c>
      <c r="Z1244" s="85" t="s">
        <v>685</v>
      </c>
      <c r="AA1244" s="85" t="s">
        <v>685</v>
      </c>
      <c r="AB1244" s="85" t="s">
        <v>685</v>
      </c>
      <c r="AC1244" s="85" t="s">
        <v>685</v>
      </c>
      <c r="AD1244" s="158" t="s">
        <v>1379</v>
      </c>
      <c r="AE1244" s="85" t="s">
        <v>685</v>
      </c>
      <c r="AF1244" s="85" t="s">
        <v>685</v>
      </c>
      <c r="AG1244" s="85" t="s">
        <v>75</v>
      </c>
      <c r="AH1244" s="158">
        <v>5</v>
      </c>
      <c r="AI1244" s="158">
        <v>13</v>
      </c>
      <c r="AJ1244" s="158">
        <v>30</v>
      </c>
      <c r="AK1244" s="158">
        <v>15</v>
      </c>
      <c r="AL1244" s="158">
        <v>10</v>
      </c>
      <c r="AM1244" s="24">
        <f t="shared" si="623"/>
        <v>1.9999999999999993</v>
      </c>
      <c r="AN1244" s="97">
        <f t="shared" si="624"/>
        <v>0.5625</v>
      </c>
      <c r="AO1244" s="97">
        <f t="shared" si="625"/>
        <v>0.63194444444444442</v>
      </c>
      <c r="AP1244" s="24" t="str" cm="1">
        <f t="array" ref="AP1244">IF(W1244="","",IF(SUMPRODUCT((W1244=$W$6:$W$3326)*(AH1244=$AH$6:$AH$3326)*(AN1244=$AN$6:$AN$3326)*(AO1244=$AO$6:$AO$3326)*(ROW($W$6:$W$3326)&lt;&gt;ROW(W1244))*((R1244=0)*($R$6:$R$3326&gt;0)+(R1244&gt;0)*($R$6:$R$3326=0)))&gt;0,"SALONES UNIDOS",IF(SUMPRODUCT((W1244=$W$6:$W$3326)*(AH1244=$AH$6:$AH$3326)*((AN1244&lt;$AO$6:$AO$3326)*(AO1244&gt;$AN$6:$AN$3326))*(ROW($W$6:$W$3326)&lt;&gt;ROW(W1244)))&gt;0,"CRUZADO","Sin cruce")))</f>
        <v>Sin cruce</v>
      </c>
      <c r="AQ1244" s="97" t="str">
        <f t="shared" si="626"/>
        <v>EN1FILIALA2</v>
      </c>
      <c r="AR1244" s="97" t="str" cm="1">
        <f t="array" ref="AR1244">IF(AQ1244="","",IF(SUMPRODUCT((AQ1244=$AQ$6:$AQ$3326)*(AH1244=$AH$6:$AH$3326)*(AN1244=$AN$6:$AN$3326)*(AO1244=$AO$6:$AO$3326)*(ROW($AQ$6:$AQ$3326)&lt;&gt;ROW(AQ1244))*((R1244=0)*($R$6:$R$3326&gt;0)+(R1244&gt;0)*($R$6:$R$3326=0)))&gt;0,"SALONES UNIDOS",IF(SUMPRODUCT((AQ1244=$AQ$6:$AQ$3326)*(AH1244=$AH$6:$AH$3326)*((AN1244&lt;$AO$6:$AO$3326)*(AO1244&gt;$AN$6:$AN$3326))*(ROW($AQ$6:$AQ$3326)&lt;&gt;ROW(AQ1244)))&gt;0,"CRUZADO","Sin cruce")))</f>
        <v>Sin cruce</v>
      </c>
    </row>
    <row r="1245" spans="3:44" ht="15.6" hidden="1" customHeight="1" x14ac:dyDescent="0.2">
      <c r="C1245" s="84" t="s">
        <v>639</v>
      </c>
      <c r="D1245" s="158" t="s">
        <v>513</v>
      </c>
      <c r="E1245" s="158">
        <v>20261</v>
      </c>
      <c r="F1245" s="85" t="s">
        <v>13</v>
      </c>
      <c r="G1245" s="85" t="s">
        <v>55</v>
      </c>
      <c r="H1245" s="85" t="s">
        <v>38</v>
      </c>
      <c r="I1245" s="85">
        <v>1</v>
      </c>
      <c r="J1245" s="85" t="s">
        <v>16</v>
      </c>
      <c r="K1245" s="159" t="s">
        <v>1381</v>
      </c>
      <c r="L1245" s="158" t="s">
        <v>747</v>
      </c>
      <c r="M1245" s="158" t="s">
        <v>684</v>
      </c>
      <c r="N1245" s="158" t="s">
        <v>644</v>
      </c>
      <c r="O1245" s="85" t="s">
        <v>512</v>
      </c>
      <c r="P1245" s="158">
        <v>2</v>
      </c>
      <c r="Q1245" s="158">
        <v>2</v>
      </c>
      <c r="R1245" s="158">
        <v>4</v>
      </c>
      <c r="S1245" s="158">
        <v>3</v>
      </c>
      <c r="U1245" s="137">
        <v>30</v>
      </c>
      <c r="V1245" s="24" t="str">
        <f>IF(W1245="","",IFERROR(INDEX(#REF!,MATCH(W1245,#REF!,0)),"NUEVO"))</f>
        <v>NUEVO</v>
      </c>
      <c r="W1245" s="85" t="s">
        <v>416</v>
      </c>
      <c r="X1245" s="158" t="s">
        <v>96</v>
      </c>
      <c r="Y1245" s="158" t="s">
        <v>740</v>
      </c>
      <c r="Z1245" s="85" t="s">
        <v>685</v>
      </c>
      <c r="AA1245" s="85" t="s">
        <v>685</v>
      </c>
      <c r="AB1245" s="85" t="s">
        <v>1380</v>
      </c>
      <c r="AC1245" s="85" t="s">
        <v>685</v>
      </c>
      <c r="AD1245" s="158" t="s">
        <v>685</v>
      </c>
      <c r="AE1245" s="85" t="s">
        <v>685</v>
      </c>
      <c r="AF1245" s="85" t="s">
        <v>685</v>
      </c>
      <c r="AG1245" s="85" t="s">
        <v>97</v>
      </c>
      <c r="AH1245" s="158">
        <v>1</v>
      </c>
      <c r="AI1245" s="158">
        <v>14</v>
      </c>
      <c r="AJ1245" s="158">
        <v>20</v>
      </c>
      <c r="AK1245" s="158">
        <v>17</v>
      </c>
      <c r="AL1245" s="158">
        <v>40</v>
      </c>
      <c r="AM1245" s="24">
        <f t="shared" si="623"/>
        <v>4.0000000000000018</v>
      </c>
      <c r="AN1245" s="97">
        <f t="shared" si="624"/>
        <v>0.59722222222222221</v>
      </c>
      <c r="AO1245" s="97">
        <f t="shared" si="625"/>
        <v>0.73611111111111116</v>
      </c>
      <c r="AP1245" s="24" t="str" cm="1">
        <f t="array" ref="AP1245">IF(W1245="","",IF(SUMPRODUCT((W1245=$W$6:$W$3326)*(AH1245=$AH$6:$AH$3326)*(AN1245=$AN$6:$AN$3326)*(AO1245=$AO$6:$AO$3326)*(ROW($W$6:$W$3326)&lt;&gt;ROW(W1245))*((R1245=0)*($R$6:$R$3326&gt;0)+(R1245&gt;0)*($R$6:$R$3326=0)))&gt;0,"SALONES UNIDOS",IF(SUMPRODUCT((W1245=$W$6:$W$3326)*(AH1245=$AH$6:$AH$3326)*((AN1245&lt;$AO$6:$AO$3326)*(AO1245&gt;$AN$6:$AN$3326))*(ROW($W$6:$W$3326)&lt;&gt;ROW(W1245)))&gt;0,"CRUZADO","Sin cruce")))</f>
        <v>Sin cruce</v>
      </c>
      <c r="AQ1245" s="97" t="str">
        <f t="shared" si="626"/>
        <v>EN1FILIALA</v>
      </c>
      <c r="AR1245" s="97" t="str" cm="1">
        <f t="array" ref="AR1245">IF(AQ1245="","",IF(SUMPRODUCT((AQ1245=$AQ$6:$AQ$3326)*(AH1245=$AH$6:$AH$3326)*(AN1245=$AN$6:$AN$3326)*(AO1245=$AO$6:$AO$3326)*(ROW($AQ$6:$AQ$3326)&lt;&gt;ROW(AQ1245))*((R1245=0)*($R$6:$R$3326&gt;0)+(R1245&gt;0)*($R$6:$R$3326=0)))&gt;0,"SALONES UNIDOS",IF(SUMPRODUCT((AQ1245=$AQ$6:$AQ$3326)*(AH1245=$AH$6:$AH$3326)*((AN1245&lt;$AO$6:$AO$3326)*(AO1245&gt;$AN$6:$AN$3326))*(ROW($AQ$6:$AQ$3326)&lt;&gt;ROW(AQ1245)))&gt;0,"CRUZADO","Sin cruce")))</f>
        <v>Sin cruce</v>
      </c>
    </row>
    <row r="1246" spans="3:44" ht="15.6" hidden="1" customHeight="1" x14ac:dyDescent="0.2">
      <c r="C1246" s="84" t="s">
        <v>639</v>
      </c>
      <c r="D1246" s="158" t="s">
        <v>513</v>
      </c>
      <c r="E1246" s="158">
        <v>20261</v>
      </c>
      <c r="F1246" s="85" t="s">
        <v>13</v>
      </c>
      <c r="G1246" s="85" t="s">
        <v>55</v>
      </c>
      <c r="H1246" s="85" t="s">
        <v>38</v>
      </c>
      <c r="I1246" s="85">
        <v>1</v>
      </c>
      <c r="J1246" s="85" t="s">
        <v>16</v>
      </c>
      <c r="K1246" s="159" t="s">
        <v>1382</v>
      </c>
      <c r="L1246" s="158" t="s">
        <v>1383</v>
      </c>
      <c r="M1246" s="158" t="s">
        <v>658</v>
      </c>
      <c r="N1246" s="158" t="s">
        <v>644</v>
      </c>
      <c r="O1246" s="85" t="s">
        <v>512</v>
      </c>
      <c r="P1246" s="158">
        <v>2</v>
      </c>
      <c r="Q1246" s="158">
        <v>2</v>
      </c>
      <c r="R1246" s="158">
        <v>4</v>
      </c>
      <c r="S1246" s="158">
        <v>3</v>
      </c>
      <c r="U1246" s="137">
        <v>30</v>
      </c>
      <c r="V1246" s="24" t="str">
        <f>IF(W1246="","",IFERROR(INDEX(#REF!,MATCH(W1246,#REF!,0)),"NUEVO"))</f>
        <v>NUEVO</v>
      </c>
      <c r="W1246" s="85" t="s">
        <v>477</v>
      </c>
      <c r="X1246" s="158" t="s">
        <v>96</v>
      </c>
      <c r="Y1246" s="158" t="s">
        <v>740</v>
      </c>
      <c r="Z1246" s="85" t="s">
        <v>685</v>
      </c>
      <c r="AA1246" s="85" t="s">
        <v>685</v>
      </c>
      <c r="AB1246" s="85" t="s">
        <v>1380</v>
      </c>
      <c r="AC1246" s="85" t="s">
        <v>685</v>
      </c>
      <c r="AD1246" s="158" t="s">
        <v>685</v>
      </c>
      <c r="AE1246" s="85" t="s">
        <v>685</v>
      </c>
      <c r="AF1246" s="85" t="s">
        <v>685</v>
      </c>
      <c r="AG1246" s="85" t="s">
        <v>97</v>
      </c>
      <c r="AH1246" s="158">
        <v>3</v>
      </c>
      <c r="AI1246" s="158">
        <v>8</v>
      </c>
      <c r="AJ1246" s="158">
        <v>30</v>
      </c>
      <c r="AK1246" s="158">
        <v>11</v>
      </c>
      <c r="AL1246" s="158">
        <v>50</v>
      </c>
      <c r="AM1246" s="24">
        <f t="shared" si="623"/>
        <v>4</v>
      </c>
      <c r="AN1246" s="97">
        <f t="shared" si="624"/>
        <v>0.35416666666666663</v>
      </c>
      <c r="AO1246" s="97">
        <f t="shared" si="625"/>
        <v>0.49305555555555552</v>
      </c>
      <c r="AP1246" s="24" t="str" cm="1">
        <f t="array" ref="AP1246">IF(W1246="","",IF(SUMPRODUCT((W1246=$W$6:$W$3326)*(AH1246=$AH$6:$AH$3326)*(AN1246=$AN$6:$AN$3326)*(AO1246=$AO$6:$AO$3326)*(ROW($W$6:$W$3326)&lt;&gt;ROW(W1246))*((R1246=0)*($R$6:$R$3326&gt;0)+(R1246&gt;0)*($R$6:$R$3326=0)))&gt;0,"SALONES UNIDOS",IF(SUMPRODUCT((W1246=$W$6:$W$3326)*(AH1246=$AH$6:$AH$3326)*((AN1246&lt;$AO$6:$AO$3326)*(AO1246&gt;$AN$6:$AN$3326))*(ROW($W$6:$W$3326)&lt;&gt;ROW(W1246)))&gt;0,"CRUZADO","Sin cruce")))</f>
        <v>Sin cruce</v>
      </c>
      <c r="AQ1246" s="97" t="str">
        <f t="shared" si="626"/>
        <v>EN1FILIALA</v>
      </c>
      <c r="AR1246" s="97" t="str" cm="1">
        <f t="array" ref="AR1246">IF(AQ1246="","",IF(SUMPRODUCT((AQ1246=$AQ$6:$AQ$3326)*(AH1246=$AH$6:$AH$3326)*(AN1246=$AN$6:$AN$3326)*(AO1246=$AO$6:$AO$3326)*(ROW($AQ$6:$AQ$3326)&lt;&gt;ROW(AQ1246))*((R1246=0)*($R$6:$R$3326&gt;0)+(R1246&gt;0)*($R$6:$R$3326=0)))&gt;0,"SALONES UNIDOS",IF(SUMPRODUCT((AQ1246=$AQ$6:$AQ$3326)*(AH1246=$AH$6:$AH$3326)*((AN1246&lt;$AO$6:$AO$3326)*(AO1246&gt;$AN$6:$AN$3326))*(ROW($AQ$6:$AQ$3326)&lt;&gt;ROW(AQ1246)))&gt;0,"CRUZADO","Sin cruce")))</f>
        <v>Sin cruce</v>
      </c>
    </row>
    <row r="1247" spans="3:44" ht="15.6" hidden="1" customHeight="1" x14ac:dyDescent="0.2">
      <c r="C1247" s="84" t="s">
        <v>639</v>
      </c>
      <c r="D1247" s="158" t="s">
        <v>513</v>
      </c>
      <c r="E1247" s="158">
        <v>20261</v>
      </c>
      <c r="F1247" s="85" t="s">
        <v>13</v>
      </c>
      <c r="G1247" s="85" t="s">
        <v>55</v>
      </c>
      <c r="H1247" s="85" t="s">
        <v>38</v>
      </c>
      <c r="I1247" s="85">
        <v>1</v>
      </c>
      <c r="J1247" s="85" t="s">
        <v>16</v>
      </c>
      <c r="K1247" s="159" t="s">
        <v>1384</v>
      </c>
      <c r="L1247" s="158" t="s">
        <v>739</v>
      </c>
      <c r="M1247" s="158" t="s">
        <v>684</v>
      </c>
      <c r="N1247" s="158" t="s">
        <v>644</v>
      </c>
      <c r="O1247" s="85" t="s">
        <v>512</v>
      </c>
      <c r="P1247" s="158">
        <v>3</v>
      </c>
      <c r="Q1247" s="158">
        <v>2</v>
      </c>
      <c r="R1247" s="158">
        <v>5</v>
      </c>
      <c r="S1247" s="158">
        <v>4</v>
      </c>
      <c r="U1247" s="137">
        <v>30</v>
      </c>
      <c r="V1247" s="24" t="str">
        <f>IF(W1247="","",IFERROR(INDEX(#REF!,MATCH(W1247,#REF!,0)),"NUEVO"))</f>
        <v>NUEVO</v>
      </c>
      <c r="W1247" s="85" t="s">
        <v>129</v>
      </c>
      <c r="X1247" s="158" t="s">
        <v>96</v>
      </c>
      <c r="Y1247" s="158" t="s">
        <v>740</v>
      </c>
      <c r="Z1247" s="85" t="s">
        <v>685</v>
      </c>
      <c r="AA1247" s="85" t="s">
        <v>685</v>
      </c>
      <c r="AB1247" s="85" t="s">
        <v>1380</v>
      </c>
      <c r="AC1247" s="85" t="s">
        <v>685</v>
      </c>
      <c r="AD1247" s="158" t="s">
        <v>685</v>
      </c>
      <c r="AE1247" s="85" t="s">
        <v>685</v>
      </c>
      <c r="AF1247" s="85" t="s">
        <v>685</v>
      </c>
      <c r="AG1247" s="85" t="s">
        <v>97</v>
      </c>
      <c r="AH1247" s="158">
        <v>2</v>
      </c>
      <c r="AI1247" s="158">
        <v>7</v>
      </c>
      <c r="AJ1247" s="158">
        <v>40</v>
      </c>
      <c r="AK1247" s="158">
        <v>11</v>
      </c>
      <c r="AL1247" s="158">
        <v>50</v>
      </c>
      <c r="AM1247" s="24">
        <f t="shared" si="623"/>
        <v>4.9999999999999982</v>
      </c>
      <c r="AN1247" s="97">
        <f t="shared" si="624"/>
        <v>0.31944444444444448</v>
      </c>
      <c r="AO1247" s="97">
        <f t="shared" si="625"/>
        <v>0.49305555555555552</v>
      </c>
      <c r="AP1247" s="24" t="str" cm="1">
        <f t="array" ref="AP1247">IF(W1247="","",IF(SUMPRODUCT((W1247=$W$6:$W$3326)*(AH1247=$AH$6:$AH$3326)*(AN1247=$AN$6:$AN$3326)*(AO1247=$AO$6:$AO$3326)*(ROW($W$6:$W$3326)&lt;&gt;ROW(W1247))*((R1247=0)*($R$6:$R$3326&gt;0)+(R1247&gt;0)*($R$6:$R$3326=0)))&gt;0,"SALONES UNIDOS",IF(SUMPRODUCT((W1247=$W$6:$W$3326)*(AH1247=$AH$6:$AH$3326)*((AN1247&lt;$AO$6:$AO$3326)*(AO1247&gt;$AN$6:$AN$3326))*(ROW($W$6:$W$3326)&lt;&gt;ROW(W1247)))&gt;0,"CRUZADO","Sin cruce")))</f>
        <v>Sin cruce</v>
      </c>
      <c r="AQ1247" s="97" t="str">
        <f t="shared" si="626"/>
        <v>EN1FILIALA</v>
      </c>
      <c r="AR1247" s="97" t="str" cm="1">
        <f t="array" ref="AR1247">IF(AQ1247="","",IF(SUMPRODUCT((AQ1247=$AQ$6:$AQ$3326)*(AH1247=$AH$6:$AH$3326)*(AN1247=$AN$6:$AN$3326)*(AO1247=$AO$6:$AO$3326)*(ROW($AQ$6:$AQ$3326)&lt;&gt;ROW(AQ1247))*((R1247=0)*($R$6:$R$3326&gt;0)+(R1247&gt;0)*($R$6:$R$3326=0)))&gt;0,"SALONES UNIDOS",IF(SUMPRODUCT((AQ1247=$AQ$6:$AQ$3326)*(AH1247=$AH$6:$AH$3326)*((AN1247&lt;$AO$6:$AO$3326)*(AO1247&gt;$AN$6:$AN$3326))*(ROW($AQ$6:$AQ$3326)&lt;&gt;ROW(AQ1247)))&gt;0,"CRUZADO","Sin cruce")))</f>
        <v>Sin cruce</v>
      </c>
    </row>
    <row r="1248" spans="3:44" ht="15.6" hidden="1" customHeight="1" x14ac:dyDescent="0.2">
      <c r="C1248" s="84" t="s">
        <v>639</v>
      </c>
      <c r="D1248" s="158" t="s">
        <v>513</v>
      </c>
      <c r="E1248" s="158">
        <v>20261</v>
      </c>
      <c r="F1248" s="85" t="s">
        <v>13</v>
      </c>
      <c r="G1248" s="85" t="s">
        <v>55</v>
      </c>
      <c r="H1248" s="85" t="s">
        <v>38</v>
      </c>
      <c r="I1248" s="85">
        <v>1</v>
      </c>
      <c r="J1248" s="85" t="s">
        <v>16</v>
      </c>
      <c r="K1248" s="159" t="s">
        <v>1385</v>
      </c>
      <c r="L1248" s="158" t="s">
        <v>745</v>
      </c>
      <c r="M1248" s="158" t="s">
        <v>684</v>
      </c>
      <c r="N1248" s="158" t="s">
        <v>644</v>
      </c>
      <c r="O1248" s="85" t="s">
        <v>512</v>
      </c>
      <c r="P1248" s="158">
        <v>3</v>
      </c>
      <c r="Q1248" s="158">
        <v>2</v>
      </c>
      <c r="R1248" s="158">
        <v>5</v>
      </c>
      <c r="S1248" s="158">
        <v>4</v>
      </c>
      <c r="U1248" s="137">
        <v>30</v>
      </c>
      <c r="V1248" s="24" t="str">
        <f>IF(W1248="","",IFERROR(INDEX(#REF!,MATCH(W1248,#REF!,0)),"NUEVO"))</f>
        <v>NUEVO</v>
      </c>
      <c r="W1248" s="85" t="s">
        <v>143</v>
      </c>
      <c r="X1248" s="158" t="s">
        <v>96</v>
      </c>
      <c r="Y1248" s="158" t="s">
        <v>740</v>
      </c>
      <c r="Z1248" s="85" t="s">
        <v>685</v>
      </c>
      <c r="AA1248" s="85" t="s">
        <v>685</v>
      </c>
      <c r="AB1248" s="85" t="s">
        <v>1380</v>
      </c>
      <c r="AC1248" s="85" t="s">
        <v>685</v>
      </c>
      <c r="AD1248" s="158" t="s">
        <v>685</v>
      </c>
      <c r="AE1248" s="85" t="s">
        <v>685</v>
      </c>
      <c r="AF1248" s="85" t="s">
        <v>685</v>
      </c>
      <c r="AG1248" s="85" t="s">
        <v>97</v>
      </c>
      <c r="AH1248" s="158">
        <v>2</v>
      </c>
      <c r="AI1248" s="158">
        <v>11</v>
      </c>
      <c r="AJ1248" s="158">
        <v>50</v>
      </c>
      <c r="AK1248" s="158">
        <v>16</v>
      </c>
      <c r="AL1248" s="158">
        <v>0</v>
      </c>
      <c r="AM1248" s="24">
        <f t="shared" si="623"/>
        <v>5</v>
      </c>
      <c r="AN1248" s="97">
        <f t="shared" si="624"/>
        <v>0.49305555555555552</v>
      </c>
      <c r="AO1248" s="97">
        <f t="shared" si="625"/>
        <v>0.66666666666666663</v>
      </c>
      <c r="AP1248" s="24" t="str" cm="1">
        <f t="array" ref="AP1248">IF(W1248="","",IF(SUMPRODUCT((W1248=$W$6:$W$3326)*(AH1248=$AH$6:$AH$3326)*(AN1248=$AN$6:$AN$3326)*(AO1248=$AO$6:$AO$3326)*(ROW($W$6:$W$3326)&lt;&gt;ROW(W1248))*((R1248=0)*($R$6:$R$3326&gt;0)+(R1248&gt;0)*($R$6:$R$3326=0)))&gt;0,"SALONES UNIDOS",IF(SUMPRODUCT((W1248=$W$6:$W$3326)*(AH1248=$AH$6:$AH$3326)*((AN1248&lt;$AO$6:$AO$3326)*(AO1248&gt;$AN$6:$AN$3326))*(ROW($W$6:$W$3326)&lt;&gt;ROW(W1248)))&gt;0,"CRUZADO","Sin cruce")))</f>
        <v>Sin cruce</v>
      </c>
      <c r="AQ1248" s="97" t="str">
        <f t="shared" si="626"/>
        <v>EN1FILIALA</v>
      </c>
      <c r="AR1248" s="97" t="str" cm="1">
        <f t="array" ref="AR1248">IF(AQ1248="","",IF(SUMPRODUCT((AQ1248=$AQ$6:$AQ$3326)*(AH1248=$AH$6:$AH$3326)*(AN1248=$AN$6:$AN$3326)*(AO1248=$AO$6:$AO$3326)*(ROW($AQ$6:$AQ$3326)&lt;&gt;ROW(AQ1248))*((R1248=0)*($R$6:$R$3326&gt;0)+(R1248&gt;0)*($R$6:$R$3326=0)))&gt;0,"SALONES UNIDOS",IF(SUMPRODUCT((AQ1248=$AQ$6:$AQ$3326)*(AH1248=$AH$6:$AH$3326)*((AN1248&lt;$AO$6:$AO$3326)*(AO1248&gt;$AN$6:$AN$3326))*(ROW($AQ$6:$AQ$3326)&lt;&gt;ROW(AQ1248)))&gt;0,"CRUZADO","Sin cruce")))</f>
        <v>Sin cruce</v>
      </c>
    </row>
    <row r="1249" spans="3:44" ht="15.6" hidden="1" customHeight="1" x14ac:dyDescent="0.2">
      <c r="C1249" s="84" t="s">
        <v>639</v>
      </c>
      <c r="D1249" s="158" t="s">
        <v>513</v>
      </c>
      <c r="E1249" s="158">
        <v>20261</v>
      </c>
      <c r="F1249" s="85" t="s">
        <v>13</v>
      </c>
      <c r="G1249" s="85" t="s">
        <v>55</v>
      </c>
      <c r="H1249" s="85" t="s">
        <v>38</v>
      </c>
      <c r="I1249" s="85">
        <v>1</v>
      </c>
      <c r="J1249" s="85" t="s">
        <v>16</v>
      </c>
      <c r="K1249" s="159" t="s">
        <v>1386</v>
      </c>
      <c r="L1249" s="158" t="s">
        <v>743</v>
      </c>
      <c r="M1249" s="158" t="s">
        <v>684</v>
      </c>
      <c r="N1249" s="158" t="s">
        <v>644</v>
      </c>
      <c r="O1249" s="85" t="s">
        <v>512</v>
      </c>
      <c r="P1249" s="158">
        <v>3</v>
      </c>
      <c r="Q1249" s="158">
        <v>2</v>
      </c>
      <c r="R1249" s="158">
        <v>5</v>
      </c>
      <c r="S1249" s="158">
        <v>4</v>
      </c>
      <c r="U1249" s="137">
        <v>30</v>
      </c>
      <c r="V1249" s="24" t="str">
        <f>IF(W1249="","",IFERROR(INDEX(#REF!,MATCH(W1249,#REF!,0)),"NUEVO"))</f>
        <v>NUEVO</v>
      </c>
      <c r="W1249" s="85" t="s">
        <v>365</v>
      </c>
      <c r="X1249" s="158" t="s">
        <v>96</v>
      </c>
      <c r="Y1249" s="158" t="s">
        <v>740</v>
      </c>
      <c r="Z1249" s="85" t="s">
        <v>685</v>
      </c>
      <c r="AA1249" s="85" t="s">
        <v>685</v>
      </c>
      <c r="AB1249" s="85" t="s">
        <v>1380</v>
      </c>
      <c r="AC1249" s="85" t="s">
        <v>685</v>
      </c>
      <c r="AD1249" s="158" t="s">
        <v>685</v>
      </c>
      <c r="AE1249" s="85" t="s">
        <v>685</v>
      </c>
      <c r="AF1249" s="85" t="s">
        <v>685</v>
      </c>
      <c r="AG1249" s="85" t="s">
        <v>97</v>
      </c>
      <c r="AH1249" s="158">
        <v>1</v>
      </c>
      <c r="AI1249" s="158">
        <v>7</v>
      </c>
      <c r="AJ1249" s="158">
        <v>40</v>
      </c>
      <c r="AK1249" s="158">
        <v>11</v>
      </c>
      <c r="AL1249" s="158">
        <v>50</v>
      </c>
      <c r="AM1249" s="24">
        <f t="shared" si="623"/>
        <v>4.9999999999999982</v>
      </c>
      <c r="AN1249" s="97">
        <f t="shared" si="624"/>
        <v>0.31944444444444448</v>
      </c>
      <c r="AO1249" s="97">
        <f t="shared" si="625"/>
        <v>0.49305555555555552</v>
      </c>
      <c r="AP1249" s="24" t="str" cm="1">
        <f t="array" ref="AP1249">IF(W1249="","",IF(SUMPRODUCT((W1249=$W$6:$W$3326)*(AH1249=$AH$6:$AH$3326)*(AN1249=$AN$6:$AN$3326)*(AO1249=$AO$6:$AO$3326)*(ROW($W$6:$W$3326)&lt;&gt;ROW(W1249))*((R1249=0)*($R$6:$R$3326&gt;0)+(R1249&gt;0)*($R$6:$R$3326=0)))&gt;0,"SALONES UNIDOS",IF(SUMPRODUCT((W1249=$W$6:$W$3326)*(AH1249=$AH$6:$AH$3326)*((AN1249&lt;$AO$6:$AO$3326)*(AO1249&gt;$AN$6:$AN$3326))*(ROW($W$6:$W$3326)&lt;&gt;ROW(W1249)))&gt;0,"CRUZADO","Sin cruce")))</f>
        <v>Sin cruce</v>
      </c>
      <c r="AQ1249" s="97" t="str">
        <f t="shared" si="626"/>
        <v>EN1FILIALA</v>
      </c>
      <c r="AR1249" s="97" t="str" cm="1">
        <f t="array" ref="AR1249">IF(AQ1249="","",IF(SUMPRODUCT((AQ1249=$AQ$6:$AQ$3326)*(AH1249=$AH$6:$AH$3326)*(AN1249=$AN$6:$AN$3326)*(AO1249=$AO$6:$AO$3326)*(ROW($AQ$6:$AQ$3326)&lt;&gt;ROW(AQ1249))*((R1249=0)*($R$6:$R$3326&gt;0)+(R1249&gt;0)*($R$6:$R$3326=0)))&gt;0,"SALONES UNIDOS",IF(SUMPRODUCT((AQ1249=$AQ$6:$AQ$3326)*(AH1249=$AH$6:$AH$3326)*((AN1249&lt;$AO$6:$AO$3326)*(AO1249&gt;$AN$6:$AN$3326))*(ROW($AQ$6:$AQ$3326)&lt;&gt;ROW(AQ1249)))&gt;0,"CRUZADO","Sin cruce")))</f>
        <v>Sin cruce</v>
      </c>
    </row>
    <row r="1250" spans="3:44" ht="15.6" hidden="1" customHeight="1" x14ac:dyDescent="0.2">
      <c r="C1250" s="84" t="s">
        <v>639</v>
      </c>
      <c r="D1250" s="158" t="s">
        <v>513</v>
      </c>
      <c r="E1250" s="158">
        <v>20261</v>
      </c>
      <c r="F1250" s="85" t="s">
        <v>13</v>
      </c>
      <c r="G1250" s="85" t="s">
        <v>55</v>
      </c>
      <c r="H1250" s="85" t="s">
        <v>38</v>
      </c>
      <c r="I1250" s="85">
        <v>1</v>
      </c>
      <c r="J1250" s="85" t="s">
        <v>26</v>
      </c>
      <c r="K1250" s="159" t="s">
        <v>1377</v>
      </c>
      <c r="L1250" s="158" t="s">
        <v>1378</v>
      </c>
      <c r="M1250" s="158" t="s">
        <v>658</v>
      </c>
      <c r="N1250" s="158" t="s">
        <v>644</v>
      </c>
      <c r="O1250" s="85" t="s">
        <v>512</v>
      </c>
      <c r="P1250" s="158">
        <v>2</v>
      </c>
      <c r="Q1250" s="158">
        <v>0</v>
      </c>
      <c r="R1250" s="158">
        <v>2</v>
      </c>
      <c r="S1250" s="158">
        <v>3</v>
      </c>
      <c r="U1250" s="137">
        <v>30</v>
      </c>
      <c r="V1250" s="24" t="str">
        <f>IF(W1250="","",IFERROR(INDEX(#REF!,MATCH(W1250,#REF!,0)),"NUEVO"))</f>
        <v>NUEVO</v>
      </c>
      <c r="W1250" s="85" t="s">
        <v>340</v>
      </c>
      <c r="X1250" s="158" t="s">
        <v>96</v>
      </c>
      <c r="Y1250" s="158" t="s">
        <v>740</v>
      </c>
      <c r="Z1250" s="85" t="s">
        <v>685</v>
      </c>
      <c r="AA1250" s="85" t="s">
        <v>685</v>
      </c>
      <c r="AB1250" s="85" t="s">
        <v>1387</v>
      </c>
      <c r="AC1250" s="85" t="s">
        <v>685</v>
      </c>
      <c r="AD1250" s="158" t="s">
        <v>685</v>
      </c>
      <c r="AE1250" s="85" t="s">
        <v>685</v>
      </c>
      <c r="AF1250" s="85" t="s">
        <v>685</v>
      </c>
      <c r="AG1250" s="85" t="s">
        <v>1142</v>
      </c>
      <c r="AH1250" s="158">
        <v>2</v>
      </c>
      <c r="AI1250" s="158">
        <v>9</v>
      </c>
      <c r="AJ1250" s="158">
        <v>20</v>
      </c>
      <c r="AK1250" s="158">
        <v>11</v>
      </c>
      <c r="AL1250" s="158">
        <v>0</v>
      </c>
      <c r="AM1250" s="24">
        <f t="shared" si="623"/>
        <v>1.9999999999999993</v>
      </c>
      <c r="AN1250" s="97">
        <f t="shared" si="624"/>
        <v>0.3888888888888889</v>
      </c>
      <c r="AO1250" s="97">
        <f t="shared" si="625"/>
        <v>0.45833333333333331</v>
      </c>
      <c r="AP1250" s="24" t="str" cm="1">
        <f t="array" ref="AP1250">IF(W1250="","",IF(SUMPRODUCT((W1250=$W$6:$W$3326)*(AH1250=$AH$6:$AH$3326)*(AN1250=$AN$6:$AN$3326)*(AO1250=$AO$6:$AO$3326)*(ROW($W$6:$W$3326)&lt;&gt;ROW(W1250))*((R1250=0)*($R$6:$R$3326&gt;0)+(R1250&gt;0)*($R$6:$R$3326=0)))&gt;0,"SALONES UNIDOS",IF(SUMPRODUCT((W1250=$W$6:$W$3326)*(AH1250=$AH$6:$AH$3326)*((AN1250&lt;$AO$6:$AO$3326)*(AO1250&gt;$AN$6:$AN$3326))*(ROW($W$6:$W$3326)&lt;&gt;ROW(W1250)))&gt;0,"CRUZADO","Sin cruce")))</f>
        <v>Sin cruce</v>
      </c>
      <c r="AQ1250" s="97" t="str">
        <f t="shared" si="626"/>
        <v>EN1FILIALB</v>
      </c>
      <c r="AR1250" s="97" t="str" cm="1">
        <f t="array" ref="AR1250">IF(AQ1250="","",IF(SUMPRODUCT((AQ1250=$AQ$6:$AQ$3326)*(AH1250=$AH$6:$AH$3326)*(AN1250=$AN$6:$AN$3326)*(AO1250=$AO$6:$AO$3326)*(ROW($AQ$6:$AQ$3326)&lt;&gt;ROW(AQ1250))*((R1250=0)*($R$6:$R$3326&gt;0)+(R1250&gt;0)*($R$6:$R$3326=0)))&gt;0,"SALONES UNIDOS",IF(SUMPRODUCT((AQ1250=$AQ$6:$AQ$3326)*(AH1250=$AH$6:$AH$3326)*((AN1250&lt;$AO$6:$AO$3326)*(AO1250&gt;$AN$6:$AN$3326))*(ROW($AQ$6:$AQ$3326)&lt;&gt;ROW(AQ1250)))&gt;0,"CRUZADO","Sin cruce")))</f>
        <v>Sin cruce</v>
      </c>
    </row>
    <row r="1251" spans="3:44" ht="15.6" hidden="1" customHeight="1" x14ac:dyDescent="0.2">
      <c r="C1251" s="84" t="s">
        <v>639</v>
      </c>
      <c r="D1251" s="158" t="s">
        <v>513</v>
      </c>
      <c r="E1251" s="158">
        <v>20261</v>
      </c>
      <c r="F1251" s="85" t="s">
        <v>13</v>
      </c>
      <c r="G1251" s="85" t="s">
        <v>55</v>
      </c>
      <c r="H1251" s="85" t="s">
        <v>38</v>
      </c>
      <c r="I1251" s="85">
        <v>1</v>
      </c>
      <c r="J1251" s="85" t="s">
        <v>755</v>
      </c>
      <c r="K1251" s="159" t="s">
        <v>1377</v>
      </c>
      <c r="L1251" s="158" t="s">
        <v>1378</v>
      </c>
      <c r="M1251" s="158" t="s">
        <v>658</v>
      </c>
      <c r="N1251" s="158" t="s">
        <v>644</v>
      </c>
      <c r="O1251" s="85" t="s">
        <v>512</v>
      </c>
      <c r="P1251" s="158">
        <v>0</v>
      </c>
      <c r="Q1251" s="158">
        <v>2</v>
      </c>
      <c r="R1251" s="158">
        <v>2</v>
      </c>
      <c r="S1251" s="158">
        <v>3</v>
      </c>
      <c r="U1251" s="137">
        <v>15</v>
      </c>
      <c r="V1251" s="24" t="str">
        <f>IF(W1251="","",IFERROR(INDEX(#REF!,MATCH(W1251,#REF!,0)),"NUEVO"))</f>
        <v>NUEVO</v>
      </c>
      <c r="W1251" s="85" t="s">
        <v>340</v>
      </c>
      <c r="X1251" s="158" t="s">
        <v>96</v>
      </c>
      <c r="Y1251" s="158" t="s">
        <v>740</v>
      </c>
      <c r="Z1251" s="85" t="s">
        <v>685</v>
      </c>
      <c r="AA1251" s="85" t="s">
        <v>685</v>
      </c>
      <c r="AB1251" s="85" t="s">
        <v>685</v>
      </c>
      <c r="AC1251" s="85" t="s">
        <v>685</v>
      </c>
      <c r="AD1251" s="158" t="s">
        <v>1379</v>
      </c>
      <c r="AE1251" s="85" t="s">
        <v>685</v>
      </c>
      <c r="AF1251" s="85" t="s">
        <v>685</v>
      </c>
      <c r="AG1251" s="85" t="s">
        <v>75</v>
      </c>
      <c r="AH1251" s="158">
        <v>2</v>
      </c>
      <c r="AI1251" s="158">
        <v>11</v>
      </c>
      <c r="AJ1251" s="158">
        <v>0</v>
      </c>
      <c r="AK1251" s="158">
        <v>12</v>
      </c>
      <c r="AL1251" s="158">
        <v>40</v>
      </c>
      <c r="AM1251" s="24">
        <f t="shared" si="623"/>
        <v>2.0000000000000009</v>
      </c>
      <c r="AN1251" s="97">
        <f t="shared" si="624"/>
        <v>0.45833333333333331</v>
      </c>
      <c r="AO1251" s="97">
        <f t="shared" si="625"/>
        <v>0.52777777777777779</v>
      </c>
      <c r="AP1251" s="24" t="str" cm="1">
        <f t="array" ref="AP1251">IF(W1251="","",IF(SUMPRODUCT((W1251=$W$6:$W$3326)*(AH1251=$AH$6:$AH$3326)*(AN1251=$AN$6:$AN$3326)*(AO1251=$AO$6:$AO$3326)*(ROW($W$6:$W$3326)&lt;&gt;ROW(W1251))*((R1251=0)*($R$6:$R$3326&gt;0)+(R1251&gt;0)*($R$6:$R$3326=0)))&gt;0,"SALONES UNIDOS",IF(SUMPRODUCT((W1251=$W$6:$W$3326)*(AH1251=$AH$6:$AH$3326)*((AN1251&lt;$AO$6:$AO$3326)*(AO1251&gt;$AN$6:$AN$3326))*(ROW($W$6:$W$3326)&lt;&gt;ROW(W1251)))&gt;0,"CRUZADO","Sin cruce")))</f>
        <v>Sin cruce</v>
      </c>
      <c r="AQ1251" s="97" t="str">
        <f t="shared" si="626"/>
        <v>EN1FILIALB1</v>
      </c>
      <c r="AR1251" s="97" t="str" cm="1">
        <f t="array" ref="AR1251">IF(AQ1251="","",IF(SUMPRODUCT((AQ1251=$AQ$6:$AQ$3326)*(AH1251=$AH$6:$AH$3326)*(AN1251=$AN$6:$AN$3326)*(AO1251=$AO$6:$AO$3326)*(ROW($AQ$6:$AQ$3326)&lt;&gt;ROW(AQ1251))*((R1251=0)*($R$6:$R$3326&gt;0)+(R1251&gt;0)*($R$6:$R$3326=0)))&gt;0,"SALONES UNIDOS",IF(SUMPRODUCT((AQ1251=$AQ$6:$AQ$3326)*(AH1251=$AH$6:$AH$3326)*((AN1251&lt;$AO$6:$AO$3326)*(AO1251&gt;$AN$6:$AN$3326))*(ROW($AQ$6:$AQ$3326)&lt;&gt;ROW(AQ1251)))&gt;0,"CRUZADO","Sin cruce")))</f>
        <v>Sin cruce</v>
      </c>
    </row>
    <row r="1252" spans="3:44" ht="15.6" hidden="1" customHeight="1" x14ac:dyDescent="0.2">
      <c r="C1252" s="84" t="s">
        <v>639</v>
      </c>
      <c r="D1252" s="158" t="s">
        <v>513</v>
      </c>
      <c r="E1252" s="158">
        <v>20261</v>
      </c>
      <c r="F1252" s="85" t="s">
        <v>13</v>
      </c>
      <c r="G1252" s="85" t="s">
        <v>55</v>
      </c>
      <c r="H1252" s="85" t="s">
        <v>38</v>
      </c>
      <c r="I1252" s="85">
        <v>1</v>
      </c>
      <c r="J1252" s="85" t="s">
        <v>756</v>
      </c>
      <c r="K1252" s="159" t="s">
        <v>1377</v>
      </c>
      <c r="L1252" s="158" t="s">
        <v>1378</v>
      </c>
      <c r="M1252" s="158" t="s">
        <v>658</v>
      </c>
      <c r="N1252" s="158" t="s">
        <v>644</v>
      </c>
      <c r="O1252" s="85" t="s">
        <v>512</v>
      </c>
      <c r="P1252" s="158">
        <v>0</v>
      </c>
      <c r="Q1252" s="158">
        <v>2</v>
      </c>
      <c r="R1252" s="158">
        <v>2</v>
      </c>
      <c r="S1252" s="158">
        <v>3</v>
      </c>
      <c r="U1252" s="137">
        <v>15</v>
      </c>
      <c r="V1252" s="24" t="str">
        <f>IF(W1252="","",IFERROR(INDEX(#REF!,MATCH(W1252,#REF!,0)),"NUEVO"))</f>
        <v>NUEVO</v>
      </c>
      <c r="W1252" s="85" t="s">
        <v>340</v>
      </c>
      <c r="X1252" s="158" t="s">
        <v>96</v>
      </c>
      <c r="Y1252" s="158" t="s">
        <v>740</v>
      </c>
      <c r="Z1252" s="85" t="s">
        <v>685</v>
      </c>
      <c r="AA1252" s="85" t="s">
        <v>685</v>
      </c>
      <c r="AB1252" s="85" t="s">
        <v>685</v>
      </c>
      <c r="AC1252" s="85" t="s">
        <v>685</v>
      </c>
      <c r="AD1252" s="158" t="s">
        <v>1379</v>
      </c>
      <c r="AE1252" s="85" t="s">
        <v>685</v>
      </c>
      <c r="AF1252" s="85" t="s">
        <v>685</v>
      </c>
      <c r="AG1252" s="85" t="s">
        <v>75</v>
      </c>
      <c r="AH1252" s="158">
        <v>2</v>
      </c>
      <c r="AI1252" s="158">
        <v>12</v>
      </c>
      <c r="AJ1252" s="158">
        <v>40</v>
      </c>
      <c r="AK1252" s="158">
        <v>14</v>
      </c>
      <c r="AL1252" s="158">
        <v>20</v>
      </c>
      <c r="AM1252" s="24">
        <f t="shared" si="623"/>
        <v>1.9999999999999993</v>
      </c>
      <c r="AN1252" s="97">
        <f t="shared" si="624"/>
        <v>0.52777777777777779</v>
      </c>
      <c r="AO1252" s="97">
        <f t="shared" si="625"/>
        <v>0.59722222222222221</v>
      </c>
      <c r="AP1252" s="24" t="str" cm="1">
        <f t="array" ref="AP1252">IF(W1252="","",IF(SUMPRODUCT((W1252=$W$6:$W$3326)*(AH1252=$AH$6:$AH$3326)*(AN1252=$AN$6:$AN$3326)*(AO1252=$AO$6:$AO$3326)*(ROW($W$6:$W$3326)&lt;&gt;ROW(W1252))*((R1252=0)*($R$6:$R$3326&gt;0)+(R1252&gt;0)*($R$6:$R$3326=0)))&gt;0,"SALONES UNIDOS",IF(SUMPRODUCT((W1252=$W$6:$W$3326)*(AH1252=$AH$6:$AH$3326)*((AN1252&lt;$AO$6:$AO$3326)*(AO1252&gt;$AN$6:$AN$3326))*(ROW($W$6:$W$3326)&lt;&gt;ROW(W1252)))&gt;0,"CRUZADO","Sin cruce")))</f>
        <v>Sin cruce</v>
      </c>
      <c r="AQ1252" s="97" t="str">
        <f t="shared" si="626"/>
        <v>EN1FILIALB2</v>
      </c>
      <c r="AR1252" s="97" t="str" cm="1">
        <f t="array" ref="AR1252">IF(AQ1252="","",IF(SUMPRODUCT((AQ1252=$AQ$6:$AQ$3326)*(AH1252=$AH$6:$AH$3326)*(AN1252=$AN$6:$AN$3326)*(AO1252=$AO$6:$AO$3326)*(ROW($AQ$6:$AQ$3326)&lt;&gt;ROW(AQ1252))*((R1252=0)*($R$6:$R$3326&gt;0)+(R1252&gt;0)*($R$6:$R$3326=0)))&gt;0,"SALONES UNIDOS",IF(SUMPRODUCT((AQ1252=$AQ$6:$AQ$3326)*(AH1252=$AH$6:$AH$3326)*((AN1252&lt;$AO$6:$AO$3326)*(AO1252&gt;$AN$6:$AN$3326))*(ROW($AQ$6:$AQ$3326)&lt;&gt;ROW(AQ1252)))&gt;0,"CRUZADO","Sin cruce")))</f>
        <v>Sin cruce</v>
      </c>
    </row>
    <row r="1253" spans="3:44" ht="15.6" hidden="1" customHeight="1" x14ac:dyDescent="0.2">
      <c r="C1253" s="84" t="s">
        <v>639</v>
      </c>
      <c r="D1253" s="158" t="s">
        <v>513</v>
      </c>
      <c r="E1253" s="158">
        <v>20261</v>
      </c>
      <c r="F1253" s="85" t="s">
        <v>13</v>
      </c>
      <c r="G1253" s="85" t="s">
        <v>55</v>
      </c>
      <c r="H1253" s="85" t="s">
        <v>38</v>
      </c>
      <c r="I1253" s="85">
        <v>1</v>
      </c>
      <c r="J1253" s="85" t="s">
        <v>26</v>
      </c>
      <c r="K1253" s="159" t="s">
        <v>1381</v>
      </c>
      <c r="L1253" s="158" t="s">
        <v>747</v>
      </c>
      <c r="M1253" s="158" t="s">
        <v>684</v>
      </c>
      <c r="N1253" s="158" t="s">
        <v>644</v>
      </c>
      <c r="O1253" s="85" t="s">
        <v>512</v>
      </c>
      <c r="P1253" s="158">
        <v>2</v>
      </c>
      <c r="Q1253" s="158">
        <v>2</v>
      </c>
      <c r="R1253" s="158">
        <v>4</v>
      </c>
      <c r="S1253" s="158">
        <v>3</v>
      </c>
      <c r="U1253" s="137">
        <v>30</v>
      </c>
      <c r="V1253" s="24" t="str">
        <f>IF(W1253="","",IFERROR(INDEX(#REF!,MATCH(W1253,#REF!,0)),"NUEVO"))</f>
        <v>NUEVO</v>
      </c>
      <c r="W1253" s="85" t="s">
        <v>416</v>
      </c>
      <c r="X1253" s="158" t="s">
        <v>96</v>
      </c>
      <c r="Y1253" s="158" t="s">
        <v>740</v>
      </c>
      <c r="Z1253" s="85" t="s">
        <v>685</v>
      </c>
      <c r="AA1253" s="85" t="s">
        <v>685</v>
      </c>
      <c r="AB1253" s="85" t="s">
        <v>1387</v>
      </c>
      <c r="AC1253" s="85" t="s">
        <v>685</v>
      </c>
      <c r="AD1253" s="158" t="s">
        <v>685</v>
      </c>
      <c r="AE1253" s="85" t="s">
        <v>685</v>
      </c>
      <c r="AF1253" s="85" t="s">
        <v>685</v>
      </c>
      <c r="AG1253" s="85" t="s">
        <v>97</v>
      </c>
      <c r="AH1253" s="158">
        <v>2</v>
      </c>
      <c r="AI1253" s="158">
        <v>14</v>
      </c>
      <c r="AJ1253" s="158">
        <v>20</v>
      </c>
      <c r="AK1253" s="158">
        <v>17</v>
      </c>
      <c r="AL1253" s="158">
        <v>40</v>
      </c>
      <c r="AM1253" s="24">
        <f t="shared" si="623"/>
        <v>4.0000000000000018</v>
      </c>
      <c r="AN1253" s="97">
        <f t="shared" si="624"/>
        <v>0.59722222222222221</v>
      </c>
      <c r="AO1253" s="97">
        <f t="shared" si="625"/>
        <v>0.73611111111111116</v>
      </c>
      <c r="AP1253" s="24" t="str" cm="1">
        <f t="array" ref="AP1253">IF(W1253="","",IF(SUMPRODUCT((W1253=$W$6:$W$3326)*(AH1253=$AH$6:$AH$3326)*(AN1253=$AN$6:$AN$3326)*(AO1253=$AO$6:$AO$3326)*(ROW($W$6:$W$3326)&lt;&gt;ROW(W1253))*((R1253=0)*($R$6:$R$3326&gt;0)+(R1253&gt;0)*($R$6:$R$3326=0)))&gt;0,"SALONES UNIDOS",IF(SUMPRODUCT((W1253=$W$6:$W$3326)*(AH1253=$AH$6:$AH$3326)*((AN1253&lt;$AO$6:$AO$3326)*(AO1253&gt;$AN$6:$AN$3326))*(ROW($W$6:$W$3326)&lt;&gt;ROW(W1253)))&gt;0,"CRUZADO","Sin cruce")))</f>
        <v>Sin cruce</v>
      </c>
      <c r="AQ1253" s="97" t="str">
        <f t="shared" si="626"/>
        <v>EN1FILIALB</v>
      </c>
      <c r="AR1253" s="97" t="str" cm="1">
        <f t="array" ref="AR1253">IF(AQ1253="","",IF(SUMPRODUCT((AQ1253=$AQ$6:$AQ$3326)*(AH1253=$AH$6:$AH$3326)*(AN1253=$AN$6:$AN$3326)*(AO1253=$AO$6:$AO$3326)*(ROW($AQ$6:$AQ$3326)&lt;&gt;ROW(AQ1253))*((R1253=0)*($R$6:$R$3326&gt;0)+(R1253&gt;0)*($R$6:$R$3326=0)))&gt;0,"SALONES UNIDOS",IF(SUMPRODUCT((AQ1253=$AQ$6:$AQ$3326)*(AH1253=$AH$6:$AH$3326)*((AN1253&lt;$AO$6:$AO$3326)*(AO1253&gt;$AN$6:$AN$3326))*(ROW($AQ$6:$AQ$3326)&lt;&gt;ROW(AQ1253)))&gt;0,"CRUZADO","Sin cruce")))</f>
        <v>Sin cruce</v>
      </c>
    </row>
    <row r="1254" spans="3:44" ht="15.6" hidden="1" customHeight="1" x14ac:dyDescent="0.2">
      <c r="C1254" s="84" t="s">
        <v>639</v>
      </c>
      <c r="D1254" s="158" t="s">
        <v>513</v>
      </c>
      <c r="E1254" s="158">
        <v>20261</v>
      </c>
      <c r="F1254" s="85" t="s">
        <v>13</v>
      </c>
      <c r="G1254" s="85" t="s">
        <v>55</v>
      </c>
      <c r="H1254" s="85" t="s">
        <v>38</v>
      </c>
      <c r="I1254" s="85">
        <v>1</v>
      </c>
      <c r="J1254" s="85" t="s">
        <v>26</v>
      </c>
      <c r="K1254" s="159" t="s">
        <v>1382</v>
      </c>
      <c r="L1254" s="158" t="s">
        <v>1383</v>
      </c>
      <c r="M1254" s="158" t="s">
        <v>658</v>
      </c>
      <c r="N1254" s="158" t="s">
        <v>644</v>
      </c>
      <c r="O1254" s="85" t="s">
        <v>512</v>
      </c>
      <c r="P1254" s="158">
        <v>2</v>
      </c>
      <c r="Q1254" s="158">
        <v>2</v>
      </c>
      <c r="R1254" s="158">
        <v>4</v>
      </c>
      <c r="S1254" s="158">
        <v>3</v>
      </c>
      <c r="U1254" s="137">
        <v>30</v>
      </c>
      <c r="V1254" s="24" t="str">
        <f>IF(W1254="","",IFERROR(INDEX(#REF!,MATCH(W1254,#REF!,0)),"NUEVO"))</f>
        <v>NUEVO</v>
      </c>
      <c r="W1254" s="85" t="s">
        <v>477</v>
      </c>
      <c r="X1254" s="158" t="s">
        <v>96</v>
      </c>
      <c r="Y1254" s="158" t="s">
        <v>740</v>
      </c>
      <c r="Z1254" s="85" t="s">
        <v>685</v>
      </c>
      <c r="AA1254" s="85" t="s">
        <v>685</v>
      </c>
      <c r="AB1254" s="85" t="s">
        <v>1387</v>
      </c>
      <c r="AC1254" s="85" t="s">
        <v>685</v>
      </c>
      <c r="AD1254" s="158" t="s">
        <v>685</v>
      </c>
      <c r="AE1254" s="85" t="s">
        <v>685</v>
      </c>
      <c r="AF1254" s="85" t="s">
        <v>685</v>
      </c>
      <c r="AG1254" s="85" t="s">
        <v>97</v>
      </c>
      <c r="AH1254" s="158">
        <v>1</v>
      </c>
      <c r="AI1254" s="158">
        <v>13</v>
      </c>
      <c r="AJ1254" s="158">
        <v>30</v>
      </c>
      <c r="AK1254" s="158">
        <v>16</v>
      </c>
      <c r="AL1254" s="158">
        <v>50</v>
      </c>
      <c r="AM1254" s="24">
        <f t="shared" si="623"/>
        <v>3.9999999999999987</v>
      </c>
      <c r="AN1254" s="97">
        <f t="shared" si="624"/>
        <v>0.5625</v>
      </c>
      <c r="AO1254" s="97">
        <f t="shared" si="625"/>
        <v>0.70138888888888884</v>
      </c>
      <c r="AP1254" s="24" t="str" cm="1">
        <f t="array" ref="AP1254">IF(W1254="","",IF(SUMPRODUCT((W1254=$W$6:$W$3326)*(AH1254=$AH$6:$AH$3326)*(AN1254=$AN$6:$AN$3326)*(AO1254=$AO$6:$AO$3326)*(ROW($W$6:$W$3326)&lt;&gt;ROW(W1254))*((R1254=0)*($R$6:$R$3326&gt;0)+(R1254&gt;0)*($R$6:$R$3326=0)))&gt;0,"SALONES UNIDOS",IF(SUMPRODUCT((W1254=$W$6:$W$3326)*(AH1254=$AH$6:$AH$3326)*((AN1254&lt;$AO$6:$AO$3326)*(AO1254&gt;$AN$6:$AN$3326))*(ROW($W$6:$W$3326)&lt;&gt;ROW(W1254)))&gt;0,"CRUZADO","Sin cruce")))</f>
        <v>Sin cruce</v>
      </c>
      <c r="AQ1254" s="97" t="str">
        <f t="shared" si="626"/>
        <v>EN1FILIALB</v>
      </c>
      <c r="AR1254" s="97" t="str" cm="1">
        <f t="array" ref="AR1254">IF(AQ1254="","",IF(SUMPRODUCT((AQ1254=$AQ$6:$AQ$3326)*(AH1254=$AH$6:$AH$3326)*(AN1254=$AN$6:$AN$3326)*(AO1254=$AO$6:$AO$3326)*(ROW($AQ$6:$AQ$3326)&lt;&gt;ROW(AQ1254))*((R1254=0)*($R$6:$R$3326&gt;0)+(R1254&gt;0)*($R$6:$R$3326=0)))&gt;0,"SALONES UNIDOS",IF(SUMPRODUCT((AQ1254=$AQ$6:$AQ$3326)*(AH1254=$AH$6:$AH$3326)*((AN1254&lt;$AO$6:$AO$3326)*(AO1254&gt;$AN$6:$AN$3326))*(ROW($AQ$6:$AQ$3326)&lt;&gt;ROW(AQ1254)))&gt;0,"CRUZADO","Sin cruce")))</f>
        <v>Sin cruce</v>
      </c>
    </row>
    <row r="1255" spans="3:44" ht="15.6" hidden="1" customHeight="1" x14ac:dyDescent="0.2">
      <c r="C1255" s="84" t="s">
        <v>639</v>
      </c>
      <c r="D1255" s="158" t="s">
        <v>513</v>
      </c>
      <c r="E1255" s="158">
        <v>20261</v>
      </c>
      <c r="F1255" s="85" t="s">
        <v>13</v>
      </c>
      <c r="G1255" s="85" t="s">
        <v>55</v>
      </c>
      <c r="H1255" s="85" t="s">
        <v>38</v>
      </c>
      <c r="I1255" s="85">
        <v>1</v>
      </c>
      <c r="J1255" s="85" t="s">
        <v>26</v>
      </c>
      <c r="K1255" s="159" t="s">
        <v>1384</v>
      </c>
      <c r="L1255" s="158" t="s">
        <v>739</v>
      </c>
      <c r="M1255" s="158" t="s">
        <v>684</v>
      </c>
      <c r="N1255" s="158" t="s">
        <v>644</v>
      </c>
      <c r="O1255" s="85" t="s">
        <v>512</v>
      </c>
      <c r="P1255" s="158">
        <v>3</v>
      </c>
      <c r="Q1255" s="158">
        <v>2</v>
      </c>
      <c r="R1255" s="158">
        <v>5</v>
      </c>
      <c r="S1255" s="158">
        <v>4</v>
      </c>
      <c r="U1255" s="137">
        <v>30</v>
      </c>
      <c r="V1255" s="24" t="str">
        <f>IF(W1255="","",IFERROR(INDEX(#REF!,MATCH(W1255,#REF!,0)),"NUEVO"))</f>
        <v>NUEVO</v>
      </c>
      <c r="W1255" s="85" t="s">
        <v>129</v>
      </c>
      <c r="X1255" s="158" t="s">
        <v>96</v>
      </c>
      <c r="Y1255" s="158" t="s">
        <v>740</v>
      </c>
      <c r="Z1255" s="85" t="s">
        <v>685</v>
      </c>
      <c r="AA1255" s="85" t="s">
        <v>685</v>
      </c>
      <c r="AB1255" s="85" t="s">
        <v>1387</v>
      </c>
      <c r="AC1255" s="85" t="s">
        <v>685</v>
      </c>
      <c r="AD1255" s="158" t="s">
        <v>685</v>
      </c>
      <c r="AE1255" s="85" t="s">
        <v>685</v>
      </c>
      <c r="AF1255" s="85" t="s">
        <v>685</v>
      </c>
      <c r="AG1255" s="85" t="s">
        <v>97</v>
      </c>
      <c r="AH1255" s="158">
        <v>3</v>
      </c>
      <c r="AI1255" s="158">
        <v>13</v>
      </c>
      <c r="AJ1255" s="158">
        <v>30</v>
      </c>
      <c r="AK1255" s="158">
        <v>17</v>
      </c>
      <c r="AL1255" s="158">
        <v>40</v>
      </c>
      <c r="AM1255" s="24">
        <f t="shared" si="623"/>
        <v>5.0000000000000009</v>
      </c>
      <c r="AN1255" s="97">
        <f t="shared" si="624"/>
        <v>0.5625</v>
      </c>
      <c r="AO1255" s="97">
        <f t="shared" si="625"/>
        <v>0.73611111111111116</v>
      </c>
      <c r="AP1255" s="24" t="str" cm="1">
        <f t="array" ref="AP1255">IF(W1255="","",IF(SUMPRODUCT((W1255=$W$6:$W$3326)*(AH1255=$AH$6:$AH$3326)*(AN1255=$AN$6:$AN$3326)*(AO1255=$AO$6:$AO$3326)*(ROW($W$6:$W$3326)&lt;&gt;ROW(W1255))*((R1255=0)*($R$6:$R$3326&gt;0)+(R1255&gt;0)*($R$6:$R$3326=0)))&gt;0,"SALONES UNIDOS",IF(SUMPRODUCT((W1255=$W$6:$W$3326)*(AH1255=$AH$6:$AH$3326)*((AN1255&lt;$AO$6:$AO$3326)*(AO1255&gt;$AN$6:$AN$3326))*(ROW($W$6:$W$3326)&lt;&gt;ROW(W1255)))&gt;0,"CRUZADO","Sin cruce")))</f>
        <v>Sin cruce</v>
      </c>
      <c r="AQ1255" s="97" t="str">
        <f t="shared" si="626"/>
        <v>EN1FILIALB</v>
      </c>
      <c r="AR1255" s="97" t="str" cm="1">
        <f t="array" ref="AR1255">IF(AQ1255="","",IF(SUMPRODUCT((AQ1255=$AQ$6:$AQ$3326)*(AH1255=$AH$6:$AH$3326)*(AN1255=$AN$6:$AN$3326)*(AO1255=$AO$6:$AO$3326)*(ROW($AQ$6:$AQ$3326)&lt;&gt;ROW(AQ1255))*((R1255=0)*($R$6:$R$3326&gt;0)+(R1255&gt;0)*($R$6:$R$3326=0)))&gt;0,"SALONES UNIDOS",IF(SUMPRODUCT((AQ1255=$AQ$6:$AQ$3326)*(AH1255=$AH$6:$AH$3326)*((AN1255&lt;$AO$6:$AO$3326)*(AO1255&gt;$AN$6:$AN$3326))*(ROW($AQ$6:$AQ$3326)&lt;&gt;ROW(AQ1255)))&gt;0,"CRUZADO","Sin cruce")))</f>
        <v>Sin cruce</v>
      </c>
    </row>
    <row r="1256" spans="3:44" ht="15.6" hidden="1" customHeight="1" x14ac:dyDescent="0.2">
      <c r="C1256" s="84" t="s">
        <v>639</v>
      </c>
      <c r="D1256" s="158" t="s">
        <v>513</v>
      </c>
      <c r="E1256" s="158">
        <v>20261</v>
      </c>
      <c r="F1256" s="85" t="s">
        <v>13</v>
      </c>
      <c r="G1256" s="85" t="s">
        <v>55</v>
      </c>
      <c r="H1256" s="85" t="s">
        <v>38</v>
      </c>
      <c r="I1256" s="85">
        <v>1</v>
      </c>
      <c r="J1256" s="85" t="s">
        <v>26</v>
      </c>
      <c r="K1256" s="159" t="s">
        <v>1385</v>
      </c>
      <c r="L1256" s="158" t="s">
        <v>745</v>
      </c>
      <c r="M1256" s="158" t="s">
        <v>684</v>
      </c>
      <c r="N1256" s="158" t="s">
        <v>644</v>
      </c>
      <c r="O1256" s="85" t="s">
        <v>512</v>
      </c>
      <c r="P1256" s="158">
        <v>3</v>
      </c>
      <c r="Q1256" s="158">
        <v>2</v>
      </c>
      <c r="R1256" s="158">
        <v>5</v>
      </c>
      <c r="S1256" s="158">
        <v>4</v>
      </c>
      <c r="U1256" s="137">
        <v>30</v>
      </c>
      <c r="V1256" s="24" t="str">
        <f>IF(W1256="","",IFERROR(INDEX(#REF!,MATCH(W1256,#REF!,0)),"NUEVO"))</f>
        <v>NUEVO</v>
      </c>
      <c r="W1256" s="85" t="s">
        <v>143</v>
      </c>
      <c r="X1256" s="158" t="s">
        <v>96</v>
      </c>
      <c r="Y1256" s="158" t="s">
        <v>740</v>
      </c>
      <c r="Z1256" s="85" t="s">
        <v>685</v>
      </c>
      <c r="AA1256" s="85" t="s">
        <v>685</v>
      </c>
      <c r="AB1256" s="85" t="s">
        <v>1387</v>
      </c>
      <c r="AC1256" s="85" t="s">
        <v>685</v>
      </c>
      <c r="AD1256" s="158" t="s">
        <v>685</v>
      </c>
      <c r="AE1256" s="85" t="s">
        <v>685</v>
      </c>
      <c r="AF1256" s="85" t="s">
        <v>685</v>
      </c>
      <c r="AG1256" s="85" t="s">
        <v>97</v>
      </c>
      <c r="AH1256" s="158">
        <v>1</v>
      </c>
      <c r="AI1256" s="158">
        <v>7</v>
      </c>
      <c r="AJ1256" s="158">
        <v>40</v>
      </c>
      <c r="AK1256" s="158">
        <v>11</v>
      </c>
      <c r="AL1256" s="158">
        <v>50</v>
      </c>
      <c r="AM1256" s="24">
        <f t="shared" si="623"/>
        <v>4.9999999999999982</v>
      </c>
      <c r="AN1256" s="97">
        <f t="shared" si="624"/>
        <v>0.31944444444444448</v>
      </c>
      <c r="AO1256" s="97">
        <f t="shared" si="625"/>
        <v>0.49305555555555552</v>
      </c>
      <c r="AP1256" s="24" t="str" cm="1">
        <f t="array" ref="AP1256">IF(W1256="","",IF(SUMPRODUCT((W1256=$W$6:$W$3326)*(AH1256=$AH$6:$AH$3326)*(AN1256=$AN$6:$AN$3326)*(AO1256=$AO$6:$AO$3326)*(ROW($W$6:$W$3326)&lt;&gt;ROW(W1256))*((R1256=0)*($R$6:$R$3326&gt;0)+(R1256&gt;0)*($R$6:$R$3326=0)))&gt;0,"SALONES UNIDOS",IF(SUMPRODUCT((W1256=$W$6:$W$3326)*(AH1256=$AH$6:$AH$3326)*((AN1256&lt;$AO$6:$AO$3326)*(AO1256&gt;$AN$6:$AN$3326))*(ROW($W$6:$W$3326)&lt;&gt;ROW(W1256)))&gt;0,"CRUZADO","Sin cruce")))</f>
        <v>Sin cruce</v>
      </c>
      <c r="AQ1256" s="97" t="str">
        <f t="shared" si="626"/>
        <v>EN1FILIALB</v>
      </c>
      <c r="AR1256" s="97" t="str" cm="1">
        <f t="array" ref="AR1256">IF(AQ1256="","",IF(SUMPRODUCT((AQ1256=$AQ$6:$AQ$3326)*(AH1256=$AH$6:$AH$3326)*(AN1256=$AN$6:$AN$3326)*(AO1256=$AO$6:$AO$3326)*(ROW($AQ$6:$AQ$3326)&lt;&gt;ROW(AQ1256))*((R1256=0)*($R$6:$R$3326&gt;0)+(R1256&gt;0)*($R$6:$R$3326=0)))&gt;0,"SALONES UNIDOS",IF(SUMPRODUCT((AQ1256=$AQ$6:$AQ$3326)*(AH1256=$AH$6:$AH$3326)*((AN1256&lt;$AO$6:$AO$3326)*(AO1256&gt;$AN$6:$AN$3326))*(ROW($AQ$6:$AQ$3326)&lt;&gt;ROW(AQ1256)))&gt;0,"CRUZADO","Sin cruce")))</f>
        <v>Sin cruce</v>
      </c>
    </row>
    <row r="1257" spans="3:44" ht="15.6" hidden="1" customHeight="1" x14ac:dyDescent="0.2">
      <c r="C1257" s="84" t="s">
        <v>639</v>
      </c>
      <c r="D1257" s="158" t="s">
        <v>513</v>
      </c>
      <c r="E1257" s="158">
        <v>20261</v>
      </c>
      <c r="F1257" s="85" t="s">
        <v>13</v>
      </c>
      <c r="G1257" s="85" t="s">
        <v>55</v>
      </c>
      <c r="H1257" s="85" t="s">
        <v>38</v>
      </c>
      <c r="I1257" s="85">
        <v>1</v>
      </c>
      <c r="J1257" s="85" t="s">
        <v>26</v>
      </c>
      <c r="K1257" s="159" t="s">
        <v>1386</v>
      </c>
      <c r="L1257" s="158" t="s">
        <v>743</v>
      </c>
      <c r="M1257" s="158" t="s">
        <v>684</v>
      </c>
      <c r="N1257" s="158" t="s">
        <v>644</v>
      </c>
      <c r="O1257" s="85" t="s">
        <v>512</v>
      </c>
      <c r="P1257" s="158">
        <v>3</v>
      </c>
      <c r="Q1257" s="158">
        <v>2</v>
      </c>
      <c r="R1257" s="158">
        <v>5</v>
      </c>
      <c r="S1257" s="158">
        <v>4</v>
      </c>
      <c r="U1257" s="137">
        <v>30</v>
      </c>
      <c r="V1257" s="24" t="str">
        <f>IF(W1257="","",IFERROR(INDEX(#REF!,MATCH(W1257,#REF!,0)),"NUEVO"))</f>
        <v>NUEVO</v>
      </c>
      <c r="W1257" s="85" t="s">
        <v>365</v>
      </c>
      <c r="X1257" s="158" t="s">
        <v>96</v>
      </c>
      <c r="Y1257" s="158" t="s">
        <v>740</v>
      </c>
      <c r="Z1257" s="85" t="s">
        <v>685</v>
      </c>
      <c r="AA1257" s="85" t="s">
        <v>685</v>
      </c>
      <c r="AB1257" s="85" t="s">
        <v>1387</v>
      </c>
      <c r="AC1257" s="85" t="s">
        <v>685</v>
      </c>
      <c r="AD1257" s="158" t="s">
        <v>685</v>
      </c>
      <c r="AE1257" s="85" t="s">
        <v>685</v>
      </c>
      <c r="AF1257" s="85" t="s">
        <v>685</v>
      </c>
      <c r="AG1257" s="85" t="s">
        <v>97</v>
      </c>
      <c r="AH1257" s="158">
        <v>3</v>
      </c>
      <c r="AI1257" s="158">
        <v>9</v>
      </c>
      <c r="AJ1257" s="158">
        <v>20</v>
      </c>
      <c r="AK1257" s="158">
        <v>13</v>
      </c>
      <c r="AL1257" s="158">
        <v>30</v>
      </c>
      <c r="AM1257" s="24">
        <f t="shared" si="623"/>
        <v>5</v>
      </c>
      <c r="AN1257" s="97">
        <f t="shared" si="624"/>
        <v>0.3888888888888889</v>
      </c>
      <c r="AO1257" s="97">
        <f t="shared" si="625"/>
        <v>0.5625</v>
      </c>
      <c r="AP1257" s="24" t="str" cm="1">
        <f t="array" ref="AP1257">IF(W1257="","",IF(SUMPRODUCT((W1257=$W$6:$W$3326)*(AH1257=$AH$6:$AH$3326)*(AN1257=$AN$6:$AN$3326)*(AO1257=$AO$6:$AO$3326)*(ROW($W$6:$W$3326)&lt;&gt;ROW(W1257))*((R1257=0)*($R$6:$R$3326&gt;0)+(R1257&gt;0)*($R$6:$R$3326=0)))&gt;0,"SALONES UNIDOS",IF(SUMPRODUCT((W1257=$W$6:$W$3326)*(AH1257=$AH$6:$AH$3326)*((AN1257&lt;$AO$6:$AO$3326)*(AO1257&gt;$AN$6:$AN$3326))*(ROW($W$6:$W$3326)&lt;&gt;ROW(W1257)))&gt;0,"CRUZADO","Sin cruce")))</f>
        <v>Sin cruce</v>
      </c>
      <c r="AQ1257" s="97" t="str">
        <f t="shared" si="626"/>
        <v>EN1FILIALB</v>
      </c>
      <c r="AR1257" s="97" t="str" cm="1">
        <f t="array" ref="AR1257">IF(AQ1257="","",IF(SUMPRODUCT((AQ1257=$AQ$6:$AQ$3326)*(AH1257=$AH$6:$AH$3326)*(AN1257=$AN$6:$AN$3326)*(AO1257=$AO$6:$AO$3326)*(ROW($AQ$6:$AQ$3326)&lt;&gt;ROW(AQ1257))*((R1257=0)*($R$6:$R$3326&gt;0)+(R1257&gt;0)*($R$6:$R$3326=0)))&gt;0,"SALONES UNIDOS",IF(SUMPRODUCT((AQ1257=$AQ$6:$AQ$3326)*(AH1257=$AH$6:$AH$3326)*((AN1257&lt;$AO$6:$AO$3326)*(AO1257&gt;$AN$6:$AN$3326))*(ROW($AQ$6:$AQ$3326)&lt;&gt;ROW(AQ1257)))&gt;0,"CRUZADO","Sin cruce")))</f>
        <v>Sin cruce</v>
      </c>
    </row>
    <row r="1258" spans="3:44" ht="15.6" hidden="1" customHeight="1" x14ac:dyDescent="0.2">
      <c r="C1258" s="84" t="s">
        <v>639</v>
      </c>
      <c r="D1258" s="158" t="s">
        <v>513</v>
      </c>
      <c r="E1258" s="158">
        <v>20261</v>
      </c>
      <c r="F1258" s="85" t="s">
        <v>13</v>
      </c>
      <c r="G1258" s="85" t="s">
        <v>55</v>
      </c>
      <c r="H1258" s="85" t="s">
        <v>38</v>
      </c>
      <c r="I1258" s="85">
        <v>1</v>
      </c>
      <c r="J1258" s="85" t="s">
        <v>1041</v>
      </c>
      <c r="K1258" s="159" t="s">
        <v>1377</v>
      </c>
      <c r="L1258" s="158" t="s">
        <v>1378</v>
      </c>
      <c r="M1258" s="158" t="s">
        <v>658</v>
      </c>
      <c r="N1258" s="158" t="s">
        <v>644</v>
      </c>
      <c r="O1258" s="85" t="s">
        <v>512</v>
      </c>
      <c r="P1258" s="158">
        <v>0</v>
      </c>
      <c r="Q1258" s="158">
        <v>2</v>
      </c>
      <c r="R1258" s="158">
        <v>2</v>
      </c>
      <c r="S1258" s="158">
        <v>3</v>
      </c>
      <c r="U1258" s="137">
        <v>15</v>
      </c>
      <c r="V1258" s="24" t="str">
        <f>IF(W1258="","",IFERROR(INDEX(#REF!,MATCH(W1258,#REF!,0)),"NUEVO"))</f>
        <v>NUEVO</v>
      </c>
      <c r="W1258" s="85" t="s">
        <v>264</v>
      </c>
      <c r="X1258" s="158" t="s">
        <v>96</v>
      </c>
      <c r="Y1258" s="158" t="s">
        <v>740</v>
      </c>
      <c r="Z1258" s="85" t="s">
        <v>685</v>
      </c>
      <c r="AA1258" s="85" t="s">
        <v>685</v>
      </c>
      <c r="AB1258" s="85" t="s">
        <v>685</v>
      </c>
      <c r="AC1258" s="85" t="s">
        <v>685</v>
      </c>
      <c r="AD1258" s="158" t="s">
        <v>1379</v>
      </c>
      <c r="AE1258" s="85" t="s">
        <v>685</v>
      </c>
      <c r="AF1258" s="85" t="s">
        <v>685</v>
      </c>
      <c r="AG1258" s="85" t="s">
        <v>75</v>
      </c>
      <c r="AH1258" s="158">
        <v>4</v>
      </c>
      <c r="AI1258" s="158">
        <v>13</v>
      </c>
      <c r="AJ1258" s="158">
        <v>30</v>
      </c>
      <c r="AK1258" s="158">
        <v>15</v>
      </c>
      <c r="AL1258" s="158">
        <v>10</v>
      </c>
      <c r="AM1258" s="24">
        <f t="shared" si="623"/>
        <v>1.9999999999999993</v>
      </c>
      <c r="AN1258" s="97">
        <f t="shared" si="624"/>
        <v>0.5625</v>
      </c>
      <c r="AO1258" s="97">
        <f t="shared" si="625"/>
        <v>0.63194444444444442</v>
      </c>
      <c r="AP1258" s="24" t="str" cm="1">
        <f t="array" ref="AP1258">IF(W1258="","",IF(SUMPRODUCT((W1258=$W$6:$W$3326)*(AH1258=$AH$6:$AH$3326)*(AN1258=$AN$6:$AN$3326)*(AO1258=$AO$6:$AO$3326)*(ROW($W$6:$W$3326)&lt;&gt;ROW(W1258))*((R1258=0)*($R$6:$R$3326&gt;0)+(R1258&gt;0)*($R$6:$R$3326=0)))&gt;0,"SALONES UNIDOS",IF(SUMPRODUCT((W1258=$W$6:$W$3326)*(AH1258=$AH$6:$AH$3326)*((AN1258&lt;$AO$6:$AO$3326)*(AO1258&gt;$AN$6:$AN$3326))*(ROW($W$6:$W$3326)&lt;&gt;ROW(W1258)))&gt;0,"CRUZADO","Sin cruce")))</f>
        <v>Sin cruce</v>
      </c>
      <c r="AQ1258" s="97" t="str">
        <f t="shared" si="626"/>
        <v>EN1FILIALC1</v>
      </c>
      <c r="AR1258" s="97" t="str" cm="1">
        <f t="array" ref="AR1258">IF(AQ1258="","",IF(SUMPRODUCT((AQ1258=$AQ$6:$AQ$3326)*(AH1258=$AH$6:$AH$3326)*(AN1258=$AN$6:$AN$3326)*(AO1258=$AO$6:$AO$3326)*(ROW($AQ$6:$AQ$3326)&lt;&gt;ROW(AQ1258))*((R1258=0)*($R$6:$R$3326&gt;0)+(R1258&gt;0)*($R$6:$R$3326=0)))&gt;0,"SALONES UNIDOS",IF(SUMPRODUCT((AQ1258=$AQ$6:$AQ$3326)*(AH1258=$AH$6:$AH$3326)*((AN1258&lt;$AO$6:$AO$3326)*(AO1258&gt;$AN$6:$AN$3326))*(ROW($AQ$6:$AQ$3326)&lt;&gt;ROW(AQ1258)))&gt;0,"CRUZADO","Sin cruce")))</f>
        <v>Sin cruce</v>
      </c>
    </row>
    <row r="1259" spans="3:44" ht="15.6" hidden="1" customHeight="1" x14ac:dyDescent="0.2">
      <c r="C1259" s="84" t="s">
        <v>639</v>
      </c>
      <c r="D1259" s="158" t="s">
        <v>513</v>
      </c>
      <c r="E1259" s="158">
        <v>20261</v>
      </c>
      <c r="F1259" s="85" t="s">
        <v>13</v>
      </c>
      <c r="G1259" s="85" t="s">
        <v>55</v>
      </c>
      <c r="H1259" s="85" t="s">
        <v>38</v>
      </c>
      <c r="I1259" s="85">
        <v>1</v>
      </c>
      <c r="J1259" s="85" t="s">
        <v>1042</v>
      </c>
      <c r="K1259" s="159" t="s">
        <v>1377</v>
      </c>
      <c r="L1259" s="158" t="s">
        <v>1378</v>
      </c>
      <c r="M1259" s="158" t="s">
        <v>658</v>
      </c>
      <c r="N1259" s="158" t="s">
        <v>644</v>
      </c>
      <c r="O1259" s="85" t="s">
        <v>512</v>
      </c>
      <c r="P1259" s="158">
        <v>0</v>
      </c>
      <c r="Q1259" s="158">
        <v>2</v>
      </c>
      <c r="R1259" s="158">
        <v>2</v>
      </c>
      <c r="S1259" s="158">
        <v>3</v>
      </c>
      <c r="U1259" s="137">
        <v>15</v>
      </c>
      <c r="V1259" s="24" t="str">
        <f>IF(W1259="","",IFERROR(INDEX(#REF!,MATCH(W1259,#REF!,0)),"NUEVO"))</f>
        <v>NUEVO</v>
      </c>
      <c r="W1259" s="85" t="s">
        <v>264</v>
      </c>
      <c r="X1259" s="158" t="s">
        <v>96</v>
      </c>
      <c r="Y1259" s="158" t="s">
        <v>740</v>
      </c>
      <c r="Z1259" s="85" t="s">
        <v>685</v>
      </c>
      <c r="AA1259" s="85" t="s">
        <v>685</v>
      </c>
      <c r="AB1259" s="85" t="s">
        <v>685</v>
      </c>
      <c r="AC1259" s="85" t="s">
        <v>685</v>
      </c>
      <c r="AD1259" s="158" t="s">
        <v>1379</v>
      </c>
      <c r="AE1259" s="85" t="s">
        <v>685</v>
      </c>
      <c r="AF1259" s="85" t="s">
        <v>685</v>
      </c>
      <c r="AG1259" s="85" t="s">
        <v>75</v>
      </c>
      <c r="AH1259" s="158">
        <v>4</v>
      </c>
      <c r="AI1259" s="158">
        <v>15</v>
      </c>
      <c r="AJ1259" s="158">
        <v>10</v>
      </c>
      <c r="AK1259" s="158">
        <v>16</v>
      </c>
      <c r="AL1259" s="158">
        <v>50</v>
      </c>
      <c r="AM1259" s="24">
        <f t="shared" si="623"/>
        <v>1.9999999999999993</v>
      </c>
      <c r="AN1259" s="97">
        <f t="shared" si="624"/>
        <v>0.63194444444444442</v>
      </c>
      <c r="AO1259" s="97">
        <f t="shared" si="625"/>
        <v>0.70138888888888884</v>
      </c>
      <c r="AP1259" s="24" t="str" cm="1">
        <f t="array" ref="AP1259">IF(W1259="","",IF(SUMPRODUCT((W1259=$W$6:$W$3326)*(AH1259=$AH$6:$AH$3326)*(AN1259=$AN$6:$AN$3326)*(AO1259=$AO$6:$AO$3326)*(ROW($W$6:$W$3326)&lt;&gt;ROW(W1259))*((R1259=0)*($R$6:$R$3326&gt;0)+(R1259&gt;0)*($R$6:$R$3326=0)))&gt;0,"SALONES UNIDOS",IF(SUMPRODUCT((W1259=$W$6:$W$3326)*(AH1259=$AH$6:$AH$3326)*((AN1259&lt;$AO$6:$AO$3326)*(AO1259&gt;$AN$6:$AN$3326))*(ROW($W$6:$W$3326)&lt;&gt;ROW(W1259)))&gt;0,"CRUZADO","Sin cruce")))</f>
        <v>Sin cruce</v>
      </c>
      <c r="AQ1259" s="97" t="str">
        <f t="shared" si="626"/>
        <v>EN1FILIALC2</v>
      </c>
      <c r="AR1259" s="97" t="str" cm="1">
        <f t="array" ref="AR1259">IF(AQ1259="","",IF(SUMPRODUCT((AQ1259=$AQ$6:$AQ$3326)*(AH1259=$AH$6:$AH$3326)*(AN1259=$AN$6:$AN$3326)*(AO1259=$AO$6:$AO$3326)*(ROW($AQ$6:$AQ$3326)&lt;&gt;ROW(AQ1259))*((R1259=0)*($R$6:$R$3326&gt;0)+(R1259&gt;0)*($R$6:$R$3326=0)))&gt;0,"SALONES UNIDOS",IF(SUMPRODUCT((AQ1259=$AQ$6:$AQ$3326)*(AH1259=$AH$6:$AH$3326)*((AN1259&lt;$AO$6:$AO$3326)*(AO1259&gt;$AN$6:$AN$3326))*(ROW($AQ$6:$AQ$3326)&lt;&gt;ROW(AQ1259)))&gt;0,"CRUZADO","Sin cruce")))</f>
        <v>Sin cruce</v>
      </c>
    </row>
    <row r="1260" spans="3:44" ht="15.6" hidden="1" customHeight="1" x14ac:dyDescent="0.2">
      <c r="C1260" s="84" t="s">
        <v>639</v>
      </c>
      <c r="D1260" s="158" t="s">
        <v>513</v>
      </c>
      <c r="E1260" s="158">
        <v>20261</v>
      </c>
      <c r="F1260" s="85" t="s">
        <v>13</v>
      </c>
      <c r="G1260" s="85" t="s">
        <v>55</v>
      </c>
      <c r="H1260" s="85" t="s">
        <v>38</v>
      </c>
      <c r="I1260" s="85">
        <v>1</v>
      </c>
      <c r="J1260" s="85" t="s">
        <v>32</v>
      </c>
      <c r="K1260" s="159" t="s">
        <v>1377</v>
      </c>
      <c r="L1260" s="158" t="s">
        <v>1378</v>
      </c>
      <c r="M1260" s="158" t="s">
        <v>658</v>
      </c>
      <c r="N1260" s="158" t="s">
        <v>644</v>
      </c>
      <c r="O1260" s="85" t="s">
        <v>512</v>
      </c>
      <c r="P1260" s="158">
        <v>2</v>
      </c>
      <c r="Q1260" s="158">
        <v>0</v>
      </c>
      <c r="R1260" s="158">
        <v>2</v>
      </c>
      <c r="S1260" s="158">
        <v>3</v>
      </c>
      <c r="U1260" s="137">
        <v>30</v>
      </c>
      <c r="V1260" s="24" t="str">
        <f>IF(W1260="","",IFERROR(INDEX(#REF!,MATCH(W1260,#REF!,0)),"NUEVO"))</f>
        <v>NUEVO</v>
      </c>
      <c r="W1260" s="85" t="s">
        <v>264</v>
      </c>
      <c r="X1260" s="158" t="s">
        <v>96</v>
      </c>
      <c r="Y1260" s="158" t="s">
        <v>740</v>
      </c>
      <c r="Z1260" s="85" t="s">
        <v>685</v>
      </c>
      <c r="AA1260" s="85" t="s">
        <v>685</v>
      </c>
      <c r="AB1260" s="85" t="s">
        <v>1388</v>
      </c>
      <c r="AC1260" s="85" t="s">
        <v>685</v>
      </c>
      <c r="AD1260" s="158" t="s">
        <v>685</v>
      </c>
      <c r="AE1260" s="85" t="s">
        <v>685</v>
      </c>
      <c r="AF1260" s="85" t="s">
        <v>685</v>
      </c>
      <c r="AG1260" s="85" t="s">
        <v>1142</v>
      </c>
      <c r="AH1260" s="158">
        <v>4</v>
      </c>
      <c r="AI1260" s="158">
        <v>16</v>
      </c>
      <c r="AJ1260" s="158">
        <v>50</v>
      </c>
      <c r="AK1260" s="158">
        <v>18</v>
      </c>
      <c r="AL1260" s="158">
        <v>30</v>
      </c>
      <c r="AM1260" s="24">
        <f t="shared" si="623"/>
        <v>2.0000000000000027</v>
      </c>
      <c r="AN1260" s="97">
        <f t="shared" si="624"/>
        <v>0.70138888888888884</v>
      </c>
      <c r="AO1260" s="97">
        <f t="shared" si="625"/>
        <v>0.77083333333333337</v>
      </c>
      <c r="AP1260" s="24" t="str" cm="1">
        <f t="array" ref="AP1260">IF(W1260="","",IF(SUMPRODUCT((W1260=$W$6:$W$3326)*(AH1260=$AH$6:$AH$3326)*(AN1260=$AN$6:$AN$3326)*(AO1260=$AO$6:$AO$3326)*(ROW($W$6:$W$3326)&lt;&gt;ROW(W1260))*((R1260=0)*($R$6:$R$3326&gt;0)+(R1260&gt;0)*($R$6:$R$3326=0)))&gt;0,"SALONES UNIDOS",IF(SUMPRODUCT((W1260=$W$6:$W$3326)*(AH1260=$AH$6:$AH$3326)*((AN1260&lt;$AO$6:$AO$3326)*(AO1260&gt;$AN$6:$AN$3326))*(ROW($W$6:$W$3326)&lt;&gt;ROW(W1260)))&gt;0,"CRUZADO","Sin cruce")))</f>
        <v>Sin cruce</v>
      </c>
      <c r="AQ1260" s="97" t="str">
        <f t="shared" si="626"/>
        <v>EN1FILIALC</v>
      </c>
      <c r="AR1260" s="97" t="str" cm="1">
        <f t="array" ref="AR1260">IF(AQ1260="","",IF(SUMPRODUCT((AQ1260=$AQ$6:$AQ$3326)*(AH1260=$AH$6:$AH$3326)*(AN1260=$AN$6:$AN$3326)*(AO1260=$AO$6:$AO$3326)*(ROW($AQ$6:$AQ$3326)&lt;&gt;ROW(AQ1260))*((R1260=0)*($R$6:$R$3326&gt;0)+(R1260&gt;0)*($R$6:$R$3326=0)))&gt;0,"SALONES UNIDOS",IF(SUMPRODUCT((AQ1260=$AQ$6:$AQ$3326)*(AH1260=$AH$6:$AH$3326)*((AN1260&lt;$AO$6:$AO$3326)*(AO1260&gt;$AN$6:$AN$3326))*(ROW($AQ$6:$AQ$3326)&lt;&gt;ROW(AQ1260)))&gt;0,"CRUZADO","Sin cruce")))</f>
        <v>Sin cruce</v>
      </c>
    </row>
    <row r="1261" spans="3:44" ht="15.6" hidden="1" customHeight="1" x14ac:dyDescent="0.2">
      <c r="C1261" s="84" t="s">
        <v>639</v>
      </c>
      <c r="D1261" s="158" t="s">
        <v>513</v>
      </c>
      <c r="E1261" s="158">
        <v>20261</v>
      </c>
      <c r="F1261" s="85" t="s">
        <v>13</v>
      </c>
      <c r="G1261" s="85" t="s">
        <v>55</v>
      </c>
      <c r="H1261" s="85" t="s">
        <v>38</v>
      </c>
      <c r="I1261" s="85">
        <v>1</v>
      </c>
      <c r="J1261" s="85" t="s">
        <v>32</v>
      </c>
      <c r="K1261" s="159" t="s">
        <v>1381</v>
      </c>
      <c r="L1261" s="158" t="s">
        <v>747</v>
      </c>
      <c r="M1261" s="158" t="s">
        <v>684</v>
      </c>
      <c r="N1261" s="158" t="s">
        <v>644</v>
      </c>
      <c r="O1261" s="85" t="s">
        <v>512</v>
      </c>
      <c r="P1261" s="158">
        <v>2</v>
      </c>
      <c r="Q1261" s="158">
        <v>2</v>
      </c>
      <c r="R1261" s="158">
        <v>4</v>
      </c>
      <c r="S1261" s="158">
        <v>3</v>
      </c>
      <c r="U1261" s="137">
        <v>30</v>
      </c>
      <c r="V1261" s="24" t="str">
        <f>IF(W1261="","",IFERROR(INDEX(#REF!,MATCH(W1261,#REF!,0)),"NUEVO"))</f>
        <v>NUEVO</v>
      </c>
      <c r="W1261" s="85" t="s">
        <v>416</v>
      </c>
      <c r="X1261" s="158" t="s">
        <v>96</v>
      </c>
      <c r="Y1261" s="158" t="s">
        <v>740</v>
      </c>
      <c r="Z1261" s="85" t="s">
        <v>685</v>
      </c>
      <c r="AA1261" s="85" t="s">
        <v>685</v>
      </c>
      <c r="AB1261" s="85" t="s">
        <v>1388</v>
      </c>
      <c r="AC1261" s="85" t="s">
        <v>685</v>
      </c>
      <c r="AD1261" s="158" t="s">
        <v>685</v>
      </c>
      <c r="AE1261" s="85" t="s">
        <v>685</v>
      </c>
      <c r="AF1261" s="85" t="s">
        <v>685</v>
      </c>
      <c r="AG1261" s="85" t="s">
        <v>97</v>
      </c>
      <c r="AH1261" s="158">
        <v>3</v>
      </c>
      <c r="AI1261" s="158">
        <v>8</v>
      </c>
      <c r="AJ1261" s="158">
        <v>30</v>
      </c>
      <c r="AK1261" s="158">
        <v>11</v>
      </c>
      <c r="AL1261" s="158">
        <v>50</v>
      </c>
      <c r="AM1261" s="24">
        <f t="shared" si="623"/>
        <v>4</v>
      </c>
      <c r="AN1261" s="97">
        <f t="shared" si="624"/>
        <v>0.35416666666666663</v>
      </c>
      <c r="AO1261" s="97">
        <f t="shared" si="625"/>
        <v>0.49305555555555552</v>
      </c>
      <c r="AP1261" s="24" t="str" cm="1">
        <f t="array" ref="AP1261">IF(W1261="","",IF(SUMPRODUCT((W1261=$W$6:$W$3326)*(AH1261=$AH$6:$AH$3326)*(AN1261=$AN$6:$AN$3326)*(AO1261=$AO$6:$AO$3326)*(ROW($W$6:$W$3326)&lt;&gt;ROW(W1261))*((R1261=0)*($R$6:$R$3326&gt;0)+(R1261&gt;0)*($R$6:$R$3326=0)))&gt;0,"SALONES UNIDOS",IF(SUMPRODUCT((W1261=$W$6:$W$3326)*(AH1261=$AH$6:$AH$3326)*((AN1261&lt;$AO$6:$AO$3326)*(AO1261&gt;$AN$6:$AN$3326))*(ROW($W$6:$W$3326)&lt;&gt;ROW(W1261)))&gt;0,"CRUZADO","Sin cruce")))</f>
        <v>Sin cruce</v>
      </c>
      <c r="AQ1261" s="97" t="str">
        <f t="shared" si="626"/>
        <v>EN1FILIALC</v>
      </c>
      <c r="AR1261" s="97" t="str" cm="1">
        <f t="array" ref="AR1261">IF(AQ1261="","",IF(SUMPRODUCT((AQ1261=$AQ$6:$AQ$3326)*(AH1261=$AH$6:$AH$3326)*(AN1261=$AN$6:$AN$3326)*(AO1261=$AO$6:$AO$3326)*(ROW($AQ$6:$AQ$3326)&lt;&gt;ROW(AQ1261))*((R1261=0)*($R$6:$R$3326&gt;0)+(R1261&gt;0)*($R$6:$R$3326=0)))&gt;0,"SALONES UNIDOS",IF(SUMPRODUCT((AQ1261=$AQ$6:$AQ$3326)*(AH1261=$AH$6:$AH$3326)*((AN1261&lt;$AO$6:$AO$3326)*(AO1261&gt;$AN$6:$AN$3326))*(ROW($AQ$6:$AQ$3326)&lt;&gt;ROW(AQ1261)))&gt;0,"CRUZADO","Sin cruce")))</f>
        <v>Sin cruce</v>
      </c>
    </row>
    <row r="1262" spans="3:44" ht="15.6" hidden="1" customHeight="1" x14ac:dyDescent="0.2">
      <c r="C1262" s="84" t="s">
        <v>639</v>
      </c>
      <c r="D1262" s="158" t="s">
        <v>513</v>
      </c>
      <c r="E1262" s="158">
        <v>20261</v>
      </c>
      <c r="F1262" s="85" t="s">
        <v>13</v>
      </c>
      <c r="G1262" s="85" t="s">
        <v>55</v>
      </c>
      <c r="H1262" s="85" t="s">
        <v>38</v>
      </c>
      <c r="I1262" s="85">
        <v>1</v>
      </c>
      <c r="J1262" s="85" t="s">
        <v>32</v>
      </c>
      <c r="K1262" s="159" t="s">
        <v>1382</v>
      </c>
      <c r="L1262" s="158" t="s">
        <v>1383</v>
      </c>
      <c r="M1262" s="158" t="s">
        <v>658</v>
      </c>
      <c r="N1262" s="158" t="s">
        <v>644</v>
      </c>
      <c r="O1262" s="85" t="s">
        <v>512</v>
      </c>
      <c r="P1262" s="158">
        <v>2</v>
      </c>
      <c r="Q1262" s="158">
        <v>2</v>
      </c>
      <c r="R1262" s="158">
        <v>4</v>
      </c>
      <c r="S1262" s="158">
        <v>3</v>
      </c>
      <c r="U1262" s="137">
        <v>30</v>
      </c>
      <c r="V1262" s="24" t="str">
        <f>IF(W1262="","",IFERROR(INDEX(#REF!,MATCH(W1262,#REF!,0)),"NUEVO"))</f>
        <v>NUEVO</v>
      </c>
      <c r="W1262" s="85" t="s">
        <v>477</v>
      </c>
      <c r="X1262" s="158" t="s">
        <v>96</v>
      </c>
      <c r="Y1262" s="158" t="s">
        <v>740</v>
      </c>
      <c r="Z1262" s="85" t="s">
        <v>685</v>
      </c>
      <c r="AA1262" s="85" t="s">
        <v>685</v>
      </c>
      <c r="AB1262" s="85" t="s">
        <v>1388</v>
      </c>
      <c r="AC1262" s="85" t="s">
        <v>685</v>
      </c>
      <c r="AD1262" s="158" t="s">
        <v>685</v>
      </c>
      <c r="AE1262" s="85" t="s">
        <v>685</v>
      </c>
      <c r="AF1262" s="85" t="s">
        <v>685</v>
      </c>
      <c r="AG1262" s="85" t="s">
        <v>97</v>
      </c>
      <c r="AH1262" s="158">
        <v>1</v>
      </c>
      <c r="AI1262" s="158">
        <v>8</v>
      </c>
      <c r="AJ1262" s="158">
        <v>30</v>
      </c>
      <c r="AK1262" s="158">
        <v>11</v>
      </c>
      <c r="AL1262" s="158">
        <v>50</v>
      </c>
      <c r="AM1262" s="24">
        <f t="shared" si="623"/>
        <v>4</v>
      </c>
      <c r="AN1262" s="97">
        <f t="shared" si="624"/>
        <v>0.35416666666666663</v>
      </c>
      <c r="AO1262" s="97">
        <f t="shared" si="625"/>
        <v>0.49305555555555552</v>
      </c>
      <c r="AP1262" s="24" t="str" cm="1">
        <f t="array" ref="AP1262">IF(W1262="","",IF(SUMPRODUCT((W1262=$W$6:$W$3326)*(AH1262=$AH$6:$AH$3326)*(AN1262=$AN$6:$AN$3326)*(AO1262=$AO$6:$AO$3326)*(ROW($W$6:$W$3326)&lt;&gt;ROW(W1262))*((R1262=0)*($R$6:$R$3326&gt;0)+(R1262&gt;0)*($R$6:$R$3326=0)))&gt;0,"SALONES UNIDOS",IF(SUMPRODUCT((W1262=$W$6:$W$3326)*(AH1262=$AH$6:$AH$3326)*((AN1262&lt;$AO$6:$AO$3326)*(AO1262&gt;$AN$6:$AN$3326))*(ROW($W$6:$W$3326)&lt;&gt;ROW(W1262)))&gt;0,"CRUZADO","Sin cruce")))</f>
        <v>Sin cruce</v>
      </c>
      <c r="AQ1262" s="97" t="str">
        <f t="shared" si="626"/>
        <v>EN1FILIALC</v>
      </c>
      <c r="AR1262" s="97" t="str" cm="1">
        <f t="array" ref="AR1262">IF(AQ1262="","",IF(SUMPRODUCT((AQ1262=$AQ$6:$AQ$3326)*(AH1262=$AH$6:$AH$3326)*(AN1262=$AN$6:$AN$3326)*(AO1262=$AO$6:$AO$3326)*(ROW($AQ$6:$AQ$3326)&lt;&gt;ROW(AQ1262))*((R1262=0)*($R$6:$R$3326&gt;0)+(R1262&gt;0)*($R$6:$R$3326=0)))&gt;0,"SALONES UNIDOS",IF(SUMPRODUCT((AQ1262=$AQ$6:$AQ$3326)*(AH1262=$AH$6:$AH$3326)*((AN1262&lt;$AO$6:$AO$3326)*(AO1262&gt;$AN$6:$AN$3326))*(ROW($AQ$6:$AQ$3326)&lt;&gt;ROW(AQ1262)))&gt;0,"CRUZADO","Sin cruce")))</f>
        <v>Sin cruce</v>
      </c>
    </row>
    <row r="1263" spans="3:44" ht="15.6" hidden="1" customHeight="1" x14ac:dyDescent="0.2">
      <c r="C1263" s="84" t="s">
        <v>639</v>
      </c>
      <c r="D1263" s="158" t="s">
        <v>513</v>
      </c>
      <c r="E1263" s="158">
        <v>20261</v>
      </c>
      <c r="F1263" s="85" t="s">
        <v>13</v>
      </c>
      <c r="G1263" s="85" t="s">
        <v>55</v>
      </c>
      <c r="H1263" s="85" t="s">
        <v>38</v>
      </c>
      <c r="I1263" s="85">
        <v>1</v>
      </c>
      <c r="J1263" s="85" t="s">
        <v>32</v>
      </c>
      <c r="K1263" s="159" t="s">
        <v>1384</v>
      </c>
      <c r="L1263" s="158" t="s">
        <v>739</v>
      </c>
      <c r="M1263" s="158" t="s">
        <v>684</v>
      </c>
      <c r="N1263" s="158" t="s">
        <v>644</v>
      </c>
      <c r="O1263" s="85" t="s">
        <v>512</v>
      </c>
      <c r="P1263" s="158">
        <v>3</v>
      </c>
      <c r="Q1263" s="158">
        <v>2</v>
      </c>
      <c r="R1263" s="158">
        <v>5</v>
      </c>
      <c r="S1263" s="158">
        <v>4</v>
      </c>
      <c r="U1263" s="137">
        <v>30</v>
      </c>
      <c r="V1263" s="24" t="str">
        <f>IF(W1263="","",IFERROR(INDEX(#REF!,MATCH(W1263,#REF!,0)),"NUEVO"))</f>
        <v>NUEVO</v>
      </c>
      <c r="W1263" s="85" t="s">
        <v>129</v>
      </c>
      <c r="X1263" s="158" t="s">
        <v>96</v>
      </c>
      <c r="Y1263" s="158" t="s">
        <v>740</v>
      </c>
      <c r="Z1263" s="85" t="s">
        <v>685</v>
      </c>
      <c r="AA1263" s="85" t="s">
        <v>685</v>
      </c>
      <c r="AB1263" s="85" t="s">
        <v>1388</v>
      </c>
      <c r="AC1263" s="85" t="s">
        <v>685</v>
      </c>
      <c r="AD1263" s="158" t="s">
        <v>685</v>
      </c>
      <c r="AE1263" s="85" t="s">
        <v>685</v>
      </c>
      <c r="AF1263" s="85" t="s">
        <v>685</v>
      </c>
      <c r="AG1263" s="85" t="s">
        <v>97</v>
      </c>
      <c r="AH1263" s="158">
        <v>4</v>
      </c>
      <c r="AI1263" s="158">
        <v>8</v>
      </c>
      <c r="AJ1263" s="158">
        <v>30</v>
      </c>
      <c r="AK1263" s="158">
        <v>12</v>
      </c>
      <c r="AL1263" s="158">
        <v>40</v>
      </c>
      <c r="AM1263" s="24">
        <f t="shared" si="623"/>
        <v>5.0000000000000009</v>
      </c>
      <c r="AN1263" s="97">
        <f t="shared" si="624"/>
        <v>0.35416666666666663</v>
      </c>
      <c r="AO1263" s="97">
        <f t="shared" si="625"/>
        <v>0.52777777777777779</v>
      </c>
      <c r="AP1263" s="24" t="str" cm="1">
        <f t="array" ref="AP1263">IF(W1263="","",IF(SUMPRODUCT((W1263=$W$6:$W$3326)*(AH1263=$AH$6:$AH$3326)*(AN1263=$AN$6:$AN$3326)*(AO1263=$AO$6:$AO$3326)*(ROW($W$6:$W$3326)&lt;&gt;ROW(W1263))*((R1263=0)*($R$6:$R$3326&gt;0)+(R1263&gt;0)*($R$6:$R$3326=0)))&gt;0,"SALONES UNIDOS",IF(SUMPRODUCT((W1263=$W$6:$W$3326)*(AH1263=$AH$6:$AH$3326)*((AN1263&lt;$AO$6:$AO$3326)*(AO1263&gt;$AN$6:$AN$3326))*(ROW($W$6:$W$3326)&lt;&gt;ROW(W1263)))&gt;0,"CRUZADO","Sin cruce")))</f>
        <v>Sin cruce</v>
      </c>
      <c r="AQ1263" s="97" t="str">
        <f t="shared" si="626"/>
        <v>EN1FILIALC</v>
      </c>
      <c r="AR1263" s="97" t="str" cm="1">
        <f t="array" ref="AR1263">IF(AQ1263="","",IF(SUMPRODUCT((AQ1263=$AQ$6:$AQ$3326)*(AH1263=$AH$6:$AH$3326)*(AN1263=$AN$6:$AN$3326)*(AO1263=$AO$6:$AO$3326)*(ROW($AQ$6:$AQ$3326)&lt;&gt;ROW(AQ1263))*((R1263=0)*($R$6:$R$3326&gt;0)+(R1263&gt;0)*($R$6:$R$3326=0)))&gt;0,"SALONES UNIDOS",IF(SUMPRODUCT((AQ1263=$AQ$6:$AQ$3326)*(AH1263=$AH$6:$AH$3326)*((AN1263&lt;$AO$6:$AO$3326)*(AO1263&gt;$AN$6:$AN$3326))*(ROW($AQ$6:$AQ$3326)&lt;&gt;ROW(AQ1263)))&gt;0,"CRUZADO","Sin cruce")))</f>
        <v>Sin cruce</v>
      </c>
    </row>
    <row r="1264" spans="3:44" ht="15.6" hidden="1" customHeight="1" x14ac:dyDescent="0.2">
      <c r="C1264" s="84" t="s">
        <v>639</v>
      </c>
      <c r="D1264" s="158" t="s">
        <v>513</v>
      </c>
      <c r="E1264" s="158">
        <v>20261</v>
      </c>
      <c r="F1264" s="85" t="s">
        <v>13</v>
      </c>
      <c r="G1264" s="85" t="s">
        <v>55</v>
      </c>
      <c r="H1264" s="85" t="s">
        <v>38</v>
      </c>
      <c r="I1264" s="85">
        <v>1</v>
      </c>
      <c r="J1264" s="85" t="s">
        <v>32</v>
      </c>
      <c r="K1264" s="159" t="s">
        <v>1385</v>
      </c>
      <c r="L1264" s="158" t="s">
        <v>745</v>
      </c>
      <c r="M1264" s="158" t="s">
        <v>684</v>
      </c>
      <c r="N1264" s="158" t="s">
        <v>644</v>
      </c>
      <c r="O1264" s="85" t="s">
        <v>512</v>
      </c>
      <c r="P1264" s="158">
        <v>3</v>
      </c>
      <c r="Q1264" s="158">
        <v>2</v>
      </c>
      <c r="R1264" s="158">
        <v>5</v>
      </c>
      <c r="S1264" s="158">
        <v>4</v>
      </c>
      <c r="U1264" s="137">
        <v>30</v>
      </c>
      <c r="V1264" s="24" t="str">
        <f>IF(W1264="","",IFERROR(INDEX(#REF!,MATCH(W1264,#REF!,0)),"NUEVO"))</f>
        <v>NUEVO</v>
      </c>
      <c r="W1264" s="85" t="s">
        <v>136</v>
      </c>
      <c r="X1264" s="158" t="s">
        <v>96</v>
      </c>
      <c r="Y1264" s="158" t="s">
        <v>740</v>
      </c>
      <c r="Z1264" s="85" t="s">
        <v>685</v>
      </c>
      <c r="AA1264" s="85" t="s">
        <v>685</v>
      </c>
      <c r="AB1264" s="85" t="s">
        <v>1388</v>
      </c>
      <c r="AC1264" s="85" t="s">
        <v>685</v>
      </c>
      <c r="AD1264" s="158" t="s">
        <v>685</v>
      </c>
      <c r="AE1264" s="85" t="s">
        <v>685</v>
      </c>
      <c r="AF1264" s="85" t="s">
        <v>685</v>
      </c>
      <c r="AG1264" s="85" t="s">
        <v>97</v>
      </c>
      <c r="AH1264" s="158">
        <v>2</v>
      </c>
      <c r="AI1264" s="158">
        <v>7</v>
      </c>
      <c r="AJ1264" s="158">
        <v>40</v>
      </c>
      <c r="AK1264" s="158">
        <v>11</v>
      </c>
      <c r="AL1264" s="158">
        <v>50</v>
      </c>
      <c r="AM1264" s="24">
        <f t="shared" si="623"/>
        <v>4.9999999999999982</v>
      </c>
      <c r="AN1264" s="97">
        <f t="shared" si="624"/>
        <v>0.31944444444444448</v>
      </c>
      <c r="AO1264" s="97">
        <f t="shared" si="625"/>
        <v>0.49305555555555552</v>
      </c>
      <c r="AP1264" s="24" t="str" cm="1">
        <f t="array" ref="AP1264">IF(W1264="","",IF(SUMPRODUCT((W1264=$W$6:$W$3326)*(AH1264=$AH$6:$AH$3326)*(AN1264=$AN$6:$AN$3326)*(AO1264=$AO$6:$AO$3326)*(ROW($W$6:$W$3326)&lt;&gt;ROW(W1264))*((R1264=0)*($R$6:$R$3326&gt;0)+(R1264&gt;0)*($R$6:$R$3326=0)))&gt;0,"SALONES UNIDOS",IF(SUMPRODUCT((W1264=$W$6:$W$3326)*(AH1264=$AH$6:$AH$3326)*((AN1264&lt;$AO$6:$AO$3326)*(AO1264&gt;$AN$6:$AN$3326))*(ROW($W$6:$W$3326)&lt;&gt;ROW(W1264)))&gt;0,"CRUZADO","Sin cruce")))</f>
        <v>Sin cruce</v>
      </c>
      <c r="AQ1264" s="97" t="str">
        <f t="shared" si="626"/>
        <v>EN1FILIALC</v>
      </c>
      <c r="AR1264" s="97" t="str" cm="1">
        <f t="array" ref="AR1264">IF(AQ1264="","",IF(SUMPRODUCT((AQ1264=$AQ$6:$AQ$3326)*(AH1264=$AH$6:$AH$3326)*(AN1264=$AN$6:$AN$3326)*(AO1264=$AO$6:$AO$3326)*(ROW($AQ$6:$AQ$3326)&lt;&gt;ROW(AQ1264))*((R1264=0)*($R$6:$R$3326&gt;0)+(R1264&gt;0)*($R$6:$R$3326=0)))&gt;0,"SALONES UNIDOS",IF(SUMPRODUCT((AQ1264=$AQ$6:$AQ$3326)*(AH1264=$AH$6:$AH$3326)*((AN1264&lt;$AO$6:$AO$3326)*(AO1264&gt;$AN$6:$AN$3326))*(ROW($AQ$6:$AQ$3326)&lt;&gt;ROW(AQ1264)))&gt;0,"CRUZADO","Sin cruce")))</f>
        <v>Sin cruce</v>
      </c>
    </row>
    <row r="1265" spans="3:44" ht="15.6" hidden="1" customHeight="1" x14ac:dyDescent="0.2">
      <c r="C1265" s="84" t="s">
        <v>639</v>
      </c>
      <c r="D1265" s="158" t="s">
        <v>513</v>
      </c>
      <c r="E1265" s="158">
        <v>20261</v>
      </c>
      <c r="F1265" s="85" t="s">
        <v>13</v>
      </c>
      <c r="G1265" s="85" t="s">
        <v>55</v>
      </c>
      <c r="H1265" s="85" t="s">
        <v>38</v>
      </c>
      <c r="I1265" s="85">
        <v>1</v>
      </c>
      <c r="J1265" s="85" t="s">
        <v>32</v>
      </c>
      <c r="K1265" s="159" t="s">
        <v>1386</v>
      </c>
      <c r="L1265" s="158" t="s">
        <v>743</v>
      </c>
      <c r="M1265" s="158" t="s">
        <v>684</v>
      </c>
      <c r="N1265" s="158" t="s">
        <v>644</v>
      </c>
      <c r="O1265" s="85" t="s">
        <v>512</v>
      </c>
      <c r="P1265" s="158">
        <v>3</v>
      </c>
      <c r="Q1265" s="158">
        <v>2</v>
      </c>
      <c r="R1265" s="158">
        <v>5</v>
      </c>
      <c r="S1265" s="158">
        <v>4</v>
      </c>
      <c r="U1265" s="137">
        <v>30</v>
      </c>
      <c r="V1265" s="24" t="str">
        <f>IF(W1265="","",IFERROR(INDEX(#REF!,MATCH(W1265,#REF!,0)),"NUEVO"))</f>
        <v>NUEVO</v>
      </c>
      <c r="W1265" s="85" t="s">
        <v>365</v>
      </c>
      <c r="X1265" s="158" t="s">
        <v>96</v>
      </c>
      <c r="Y1265" s="158" t="s">
        <v>740</v>
      </c>
      <c r="Z1265" s="85" t="s">
        <v>685</v>
      </c>
      <c r="AA1265" s="85" t="s">
        <v>685</v>
      </c>
      <c r="AB1265" s="85" t="s">
        <v>1388</v>
      </c>
      <c r="AC1265" s="85" t="s">
        <v>685</v>
      </c>
      <c r="AD1265" s="158" t="s">
        <v>685</v>
      </c>
      <c r="AE1265" s="85" t="s">
        <v>685</v>
      </c>
      <c r="AF1265" s="85" t="s">
        <v>685</v>
      </c>
      <c r="AG1265" s="85" t="s">
        <v>97</v>
      </c>
      <c r="AH1265" s="158">
        <v>1</v>
      </c>
      <c r="AI1265" s="158">
        <v>12</v>
      </c>
      <c r="AJ1265" s="158">
        <v>40</v>
      </c>
      <c r="AK1265" s="158">
        <v>16</v>
      </c>
      <c r="AL1265" s="158">
        <v>50</v>
      </c>
      <c r="AM1265" s="24">
        <f t="shared" si="623"/>
        <v>4.9999999999999982</v>
      </c>
      <c r="AN1265" s="97">
        <f t="shared" si="624"/>
        <v>0.52777777777777779</v>
      </c>
      <c r="AO1265" s="97">
        <f t="shared" si="625"/>
        <v>0.70138888888888884</v>
      </c>
      <c r="AP1265" s="24" t="str" cm="1">
        <f t="array" ref="AP1265">IF(W1265="","",IF(SUMPRODUCT((W1265=$W$6:$W$3326)*(AH1265=$AH$6:$AH$3326)*(AN1265=$AN$6:$AN$3326)*(AO1265=$AO$6:$AO$3326)*(ROW($W$6:$W$3326)&lt;&gt;ROW(W1265))*((R1265=0)*($R$6:$R$3326&gt;0)+(R1265&gt;0)*($R$6:$R$3326=0)))&gt;0,"SALONES UNIDOS",IF(SUMPRODUCT((W1265=$W$6:$W$3326)*(AH1265=$AH$6:$AH$3326)*((AN1265&lt;$AO$6:$AO$3326)*(AO1265&gt;$AN$6:$AN$3326))*(ROW($W$6:$W$3326)&lt;&gt;ROW(W1265)))&gt;0,"CRUZADO","Sin cruce")))</f>
        <v>Sin cruce</v>
      </c>
      <c r="AQ1265" s="97" t="str">
        <f t="shared" si="626"/>
        <v>EN1FILIALC</v>
      </c>
      <c r="AR1265" s="97" t="str" cm="1">
        <f t="array" ref="AR1265">IF(AQ1265="","",IF(SUMPRODUCT((AQ1265=$AQ$6:$AQ$3326)*(AH1265=$AH$6:$AH$3326)*(AN1265=$AN$6:$AN$3326)*(AO1265=$AO$6:$AO$3326)*(ROW($AQ$6:$AQ$3326)&lt;&gt;ROW(AQ1265))*((R1265=0)*($R$6:$R$3326&gt;0)+(R1265&gt;0)*($R$6:$R$3326=0)))&gt;0,"SALONES UNIDOS",IF(SUMPRODUCT((AQ1265=$AQ$6:$AQ$3326)*(AH1265=$AH$6:$AH$3326)*((AN1265&lt;$AO$6:$AO$3326)*(AO1265&gt;$AN$6:$AN$3326))*(ROW($AQ$6:$AQ$3326)&lt;&gt;ROW(AQ1265)))&gt;0,"CRUZADO","Sin cruce")))</f>
        <v>Sin cruce</v>
      </c>
    </row>
    <row r="1266" spans="3:44" ht="15.6" hidden="1" customHeight="1" x14ac:dyDescent="0.2">
      <c r="C1266" s="84" t="s">
        <v>639</v>
      </c>
      <c r="D1266" s="158" t="s">
        <v>513</v>
      </c>
      <c r="E1266" s="158">
        <v>20261</v>
      </c>
      <c r="F1266" s="85" t="s">
        <v>13</v>
      </c>
      <c r="G1266" s="85" t="s">
        <v>55</v>
      </c>
      <c r="H1266" s="85" t="s">
        <v>38</v>
      </c>
      <c r="I1266" s="85">
        <v>1</v>
      </c>
      <c r="J1266" s="85" t="s">
        <v>1043</v>
      </c>
      <c r="K1266" s="159" t="s">
        <v>1377</v>
      </c>
      <c r="L1266" s="158" t="s">
        <v>1378</v>
      </c>
      <c r="M1266" s="158" t="s">
        <v>658</v>
      </c>
      <c r="N1266" s="158" t="s">
        <v>644</v>
      </c>
      <c r="O1266" s="85" t="s">
        <v>512</v>
      </c>
      <c r="P1266" s="158">
        <v>0</v>
      </c>
      <c r="Q1266" s="158">
        <v>2</v>
      </c>
      <c r="R1266" s="158">
        <v>2</v>
      </c>
      <c r="S1266" s="158">
        <v>3</v>
      </c>
      <c r="U1266" s="137">
        <v>15</v>
      </c>
      <c r="V1266" s="24" t="str">
        <f>IF(W1266="","",IFERROR(INDEX(#REF!,MATCH(W1266,#REF!,0)),"NUEVO"))</f>
        <v>NUEVO</v>
      </c>
      <c r="W1266" s="85" t="s">
        <v>1389</v>
      </c>
      <c r="X1266" s="158" t="s">
        <v>96</v>
      </c>
      <c r="Y1266" s="158" t="s">
        <v>646</v>
      </c>
      <c r="Z1266" s="85" t="s">
        <v>685</v>
      </c>
      <c r="AA1266" s="85" t="s">
        <v>685</v>
      </c>
      <c r="AB1266" s="85" t="s">
        <v>685</v>
      </c>
      <c r="AC1266" s="85" t="s">
        <v>685</v>
      </c>
      <c r="AD1266" s="158" t="s">
        <v>1379</v>
      </c>
      <c r="AE1266" s="85" t="s">
        <v>685</v>
      </c>
      <c r="AF1266" s="85" t="s">
        <v>685</v>
      </c>
      <c r="AG1266" s="85" t="s">
        <v>75</v>
      </c>
      <c r="AH1266" s="158">
        <v>3</v>
      </c>
      <c r="AI1266" s="158">
        <v>18</v>
      </c>
      <c r="AJ1266" s="158">
        <v>30</v>
      </c>
      <c r="AK1266" s="158">
        <v>20</v>
      </c>
      <c r="AL1266" s="158">
        <v>10</v>
      </c>
      <c r="AM1266" s="24">
        <f t="shared" si="623"/>
        <v>1.9999999999999993</v>
      </c>
      <c r="AN1266" s="97">
        <f t="shared" si="624"/>
        <v>0.77083333333333337</v>
      </c>
      <c r="AO1266" s="97">
        <f t="shared" si="625"/>
        <v>0.84027777777777779</v>
      </c>
      <c r="AP1266" s="24" t="str" cm="1">
        <f t="array" ref="AP1266">IF(W1266="","",IF(SUMPRODUCT((W1266=$W$6:$W$3326)*(AH1266=$AH$6:$AH$3326)*(AN1266=$AN$6:$AN$3326)*(AO1266=$AO$6:$AO$3326)*(ROW($W$6:$W$3326)&lt;&gt;ROW(W1266))*((R1266=0)*($R$6:$R$3326&gt;0)+(R1266&gt;0)*($R$6:$R$3326=0)))&gt;0,"SALONES UNIDOS",IF(SUMPRODUCT((W1266=$W$6:$W$3326)*(AH1266=$AH$6:$AH$3326)*((AN1266&lt;$AO$6:$AO$3326)*(AO1266&gt;$AN$6:$AN$3326))*(ROW($W$6:$W$3326)&lt;&gt;ROW(W1266)))&gt;0,"CRUZADO","Sin cruce")))</f>
        <v>Sin cruce</v>
      </c>
      <c r="AQ1266" s="97" t="str">
        <f t="shared" si="626"/>
        <v>EN1FILIALD1</v>
      </c>
      <c r="AR1266" s="97" t="str" cm="1">
        <f t="array" ref="AR1266">IF(AQ1266="","",IF(SUMPRODUCT((AQ1266=$AQ$6:$AQ$3326)*(AH1266=$AH$6:$AH$3326)*(AN1266=$AN$6:$AN$3326)*(AO1266=$AO$6:$AO$3326)*(ROW($AQ$6:$AQ$3326)&lt;&gt;ROW(AQ1266))*((R1266=0)*($R$6:$R$3326&gt;0)+(R1266&gt;0)*($R$6:$R$3326=0)))&gt;0,"SALONES UNIDOS",IF(SUMPRODUCT((AQ1266=$AQ$6:$AQ$3326)*(AH1266=$AH$6:$AH$3326)*((AN1266&lt;$AO$6:$AO$3326)*(AO1266&gt;$AN$6:$AN$3326))*(ROW($AQ$6:$AQ$3326)&lt;&gt;ROW(AQ1266)))&gt;0,"CRUZADO","Sin cruce")))</f>
        <v>Sin cruce</v>
      </c>
    </row>
    <row r="1267" spans="3:44" ht="15.6" hidden="1" customHeight="1" x14ac:dyDescent="0.2">
      <c r="C1267" s="84" t="s">
        <v>639</v>
      </c>
      <c r="D1267" s="158" t="s">
        <v>513</v>
      </c>
      <c r="E1267" s="158">
        <v>20261</v>
      </c>
      <c r="F1267" s="85" t="s">
        <v>13</v>
      </c>
      <c r="G1267" s="85" t="s">
        <v>55</v>
      </c>
      <c r="H1267" s="85" t="s">
        <v>38</v>
      </c>
      <c r="I1267" s="85">
        <v>1</v>
      </c>
      <c r="J1267" s="85" t="s">
        <v>1044</v>
      </c>
      <c r="K1267" s="159" t="s">
        <v>1377</v>
      </c>
      <c r="L1267" s="158" t="s">
        <v>1378</v>
      </c>
      <c r="M1267" s="158" t="s">
        <v>658</v>
      </c>
      <c r="N1267" s="158" t="s">
        <v>644</v>
      </c>
      <c r="O1267" s="85" t="s">
        <v>512</v>
      </c>
      <c r="P1267" s="158">
        <v>0</v>
      </c>
      <c r="Q1267" s="158">
        <v>2</v>
      </c>
      <c r="R1267" s="158">
        <v>2</v>
      </c>
      <c r="S1267" s="158">
        <v>3</v>
      </c>
      <c r="U1267" s="137">
        <v>15</v>
      </c>
      <c r="V1267" s="24" t="str">
        <f>IF(W1267="","",IFERROR(INDEX(#REF!,MATCH(W1267,#REF!,0)),"NUEVO"))</f>
        <v>NUEVO</v>
      </c>
      <c r="W1267" s="85" t="s">
        <v>1389</v>
      </c>
      <c r="X1267" s="158" t="s">
        <v>96</v>
      </c>
      <c r="Y1267" s="158" t="s">
        <v>646</v>
      </c>
      <c r="Z1267" s="85" t="s">
        <v>685</v>
      </c>
      <c r="AA1267" s="85" t="s">
        <v>685</v>
      </c>
      <c r="AB1267" s="85" t="s">
        <v>685</v>
      </c>
      <c r="AC1267" s="85" t="s">
        <v>685</v>
      </c>
      <c r="AD1267" s="158" t="s">
        <v>1379</v>
      </c>
      <c r="AE1267" s="85" t="s">
        <v>685</v>
      </c>
      <c r="AF1267" s="85" t="s">
        <v>685</v>
      </c>
      <c r="AG1267" s="85" t="s">
        <v>75</v>
      </c>
      <c r="AH1267" s="158">
        <v>3</v>
      </c>
      <c r="AI1267" s="158">
        <v>20</v>
      </c>
      <c r="AJ1267" s="158">
        <v>10</v>
      </c>
      <c r="AK1267" s="158">
        <v>21</v>
      </c>
      <c r="AL1267" s="158">
        <v>50</v>
      </c>
      <c r="AM1267" s="24">
        <f t="shared" si="623"/>
        <v>1.9999999999999993</v>
      </c>
      <c r="AN1267" s="97">
        <f t="shared" si="624"/>
        <v>0.84027777777777779</v>
      </c>
      <c r="AO1267" s="97">
        <f t="shared" si="625"/>
        <v>0.90972222222222221</v>
      </c>
      <c r="AP1267" s="24" t="str" cm="1">
        <f t="array" ref="AP1267">IF(W1267="","",IF(SUMPRODUCT((W1267=$W$6:$W$3326)*(AH1267=$AH$6:$AH$3326)*(AN1267=$AN$6:$AN$3326)*(AO1267=$AO$6:$AO$3326)*(ROW($W$6:$W$3326)&lt;&gt;ROW(W1267))*((R1267=0)*($R$6:$R$3326&gt;0)+(R1267&gt;0)*($R$6:$R$3326=0)))&gt;0,"SALONES UNIDOS",IF(SUMPRODUCT((W1267=$W$6:$W$3326)*(AH1267=$AH$6:$AH$3326)*((AN1267&lt;$AO$6:$AO$3326)*(AO1267&gt;$AN$6:$AN$3326))*(ROW($W$6:$W$3326)&lt;&gt;ROW(W1267)))&gt;0,"CRUZADO","Sin cruce")))</f>
        <v>Sin cruce</v>
      </c>
      <c r="AQ1267" s="97" t="str">
        <f t="shared" si="626"/>
        <v>EN1FILIALD2</v>
      </c>
      <c r="AR1267" s="97" t="str" cm="1">
        <f t="array" ref="AR1267">IF(AQ1267="","",IF(SUMPRODUCT((AQ1267=$AQ$6:$AQ$3326)*(AH1267=$AH$6:$AH$3326)*(AN1267=$AN$6:$AN$3326)*(AO1267=$AO$6:$AO$3326)*(ROW($AQ$6:$AQ$3326)&lt;&gt;ROW(AQ1267))*((R1267=0)*($R$6:$R$3326&gt;0)+(R1267&gt;0)*($R$6:$R$3326=0)))&gt;0,"SALONES UNIDOS",IF(SUMPRODUCT((AQ1267=$AQ$6:$AQ$3326)*(AH1267=$AH$6:$AH$3326)*((AN1267&lt;$AO$6:$AO$3326)*(AO1267&gt;$AN$6:$AN$3326))*(ROW($AQ$6:$AQ$3326)&lt;&gt;ROW(AQ1267)))&gt;0,"CRUZADO","Sin cruce")))</f>
        <v>Sin cruce</v>
      </c>
    </row>
    <row r="1268" spans="3:44" ht="15.6" hidden="1" customHeight="1" x14ac:dyDescent="0.2">
      <c r="C1268" s="84" t="s">
        <v>639</v>
      </c>
      <c r="D1268" s="158" t="s">
        <v>513</v>
      </c>
      <c r="E1268" s="158">
        <v>20261</v>
      </c>
      <c r="F1268" s="85" t="s">
        <v>13</v>
      </c>
      <c r="G1268" s="85" t="s">
        <v>55</v>
      </c>
      <c r="H1268" s="85" t="s">
        <v>38</v>
      </c>
      <c r="I1268" s="85">
        <v>1</v>
      </c>
      <c r="J1268" s="85" t="s">
        <v>41</v>
      </c>
      <c r="K1268" s="159" t="s">
        <v>1377</v>
      </c>
      <c r="L1268" s="158" t="s">
        <v>1378</v>
      </c>
      <c r="M1268" s="158" t="s">
        <v>658</v>
      </c>
      <c r="N1268" s="158" t="s">
        <v>644</v>
      </c>
      <c r="O1268" s="85" t="s">
        <v>512</v>
      </c>
      <c r="P1268" s="158">
        <v>2</v>
      </c>
      <c r="Q1268" s="158">
        <v>0</v>
      </c>
      <c r="R1268" s="158">
        <v>2</v>
      </c>
      <c r="S1268" s="158">
        <v>3</v>
      </c>
      <c r="U1268" s="137">
        <v>30</v>
      </c>
      <c r="V1268" s="24" t="str">
        <f>IF(W1268="","",IFERROR(INDEX(#REF!,MATCH(W1268,#REF!,0)),"NUEVO"))</f>
        <v>NUEVO</v>
      </c>
      <c r="W1268" s="85" t="s">
        <v>1389</v>
      </c>
      <c r="X1268" s="158" t="s">
        <v>96</v>
      </c>
      <c r="Y1268" s="158" t="s">
        <v>1390</v>
      </c>
      <c r="Z1268" s="85" t="s">
        <v>685</v>
      </c>
      <c r="AA1268" s="85" t="s">
        <v>685</v>
      </c>
      <c r="AB1268" s="85" t="s">
        <v>1388</v>
      </c>
      <c r="AC1268" s="85" t="s">
        <v>685</v>
      </c>
      <c r="AD1268" s="158" t="s">
        <v>685</v>
      </c>
      <c r="AE1268" s="85" t="s">
        <v>685</v>
      </c>
      <c r="AF1268" s="85" t="s">
        <v>685</v>
      </c>
      <c r="AG1268" s="85" t="s">
        <v>1142</v>
      </c>
      <c r="AH1268" s="158">
        <v>3</v>
      </c>
      <c r="AI1268" s="85">
        <v>21</v>
      </c>
      <c r="AJ1268" s="85">
        <v>50</v>
      </c>
      <c r="AK1268" s="85">
        <v>23</v>
      </c>
      <c r="AL1268" s="85">
        <v>30</v>
      </c>
      <c r="AM1268" s="24">
        <f t="shared" si="623"/>
        <v>2.0000000000000027</v>
      </c>
      <c r="AN1268" s="97">
        <f t="shared" si="624"/>
        <v>0.90972222222222221</v>
      </c>
      <c r="AO1268" s="97">
        <f t="shared" si="625"/>
        <v>0.97916666666666674</v>
      </c>
      <c r="AP1268" s="24" t="str" cm="1">
        <f t="array" ref="AP1268">IF(W1268="","",IF(SUMPRODUCT((W1268=$W$6:$W$3326)*(AH1268=$AH$6:$AH$3326)*(AN1268=$AN$6:$AN$3326)*(AO1268=$AO$6:$AO$3326)*(ROW($W$6:$W$3326)&lt;&gt;ROW(W1268))*((R1268=0)*($R$6:$R$3326&gt;0)+(R1268&gt;0)*($R$6:$R$3326=0)))&gt;0,"SALONES UNIDOS",IF(SUMPRODUCT((W1268=$W$6:$W$3326)*(AH1268=$AH$6:$AH$3326)*((AN1268&lt;$AO$6:$AO$3326)*(AO1268&gt;$AN$6:$AN$3326))*(ROW($W$6:$W$3326)&lt;&gt;ROW(W1268)))&gt;0,"CRUZADO","Sin cruce")))</f>
        <v>Sin cruce</v>
      </c>
      <c r="AQ1268" s="97" t="str">
        <f t="shared" si="626"/>
        <v>EN1FILIALD</v>
      </c>
      <c r="AR1268" s="97" t="str" cm="1">
        <f t="array" ref="AR1268">IF(AQ1268="","",IF(SUMPRODUCT((AQ1268=$AQ$6:$AQ$3326)*(AH1268=$AH$6:$AH$3326)*(AN1268=$AN$6:$AN$3326)*(AO1268=$AO$6:$AO$3326)*(ROW($AQ$6:$AQ$3326)&lt;&gt;ROW(AQ1268))*((R1268=0)*($R$6:$R$3326&gt;0)+(R1268&gt;0)*($R$6:$R$3326=0)))&gt;0,"SALONES UNIDOS",IF(SUMPRODUCT((AQ1268=$AQ$6:$AQ$3326)*(AH1268=$AH$6:$AH$3326)*((AN1268&lt;$AO$6:$AO$3326)*(AO1268&gt;$AN$6:$AN$3326))*(ROW($AQ$6:$AQ$3326)&lt;&gt;ROW(AQ1268)))&gt;0,"CRUZADO","Sin cruce")))</f>
        <v>Sin cruce</v>
      </c>
    </row>
    <row r="1269" spans="3:44" ht="15.6" hidden="1" customHeight="1" x14ac:dyDescent="0.2">
      <c r="C1269" s="84" t="s">
        <v>639</v>
      </c>
      <c r="D1269" s="158" t="s">
        <v>513</v>
      </c>
      <c r="E1269" s="158">
        <v>20261</v>
      </c>
      <c r="F1269" s="85" t="s">
        <v>13</v>
      </c>
      <c r="G1269" s="85" t="s">
        <v>55</v>
      </c>
      <c r="H1269" s="85" t="s">
        <v>38</v>
      </c>
      <c r="I1269" s="85">
        <v>1</v>
      </c>
      <c r="J1269" s="85" t="s">
        <v>41</v>
      </c>
      <c r="K1269" s="159" t="s">
        <v>1381</v>
      </c>
      <c r="L1269" s="158" t="s">
        <v>747</v>
      </c>
      <c r="M1269" s="158" t="s">
        <v>684</v>
      </c>
      <c r="N1269" s="158" t="s">
        <v>644</v>
      </c>
      <c r="O1269" s="85" t="s">
        <v>512</v>
      </c>
      <c r="P1269" s="158">
        <v>2</v>
      </c>
      <c r="Q1269" s="158">
        <v>2</v>
      </c>
      <c r="R1269" s="158">
        <v>4</v>
      </c>
      <c r="S1269" s="158">
        <v>3</v>
      </c>
      <c r="U1269" s="137">
        <v>30</v>
      </c>
      <c r="V1269" s="24" t="str">
        <f>IF(W1269="","",IFERROR(INDEX(#REF!,MATCH(W1269,#REF!,0)),"NUEVO"))</f>
        <v>NUEVO</v>
      </c>
      <c r="W1269" s="85" t="s">
        <v>110</v>
      </c>
      <c r="X1269" s="158" t="s">
        <v>96</v>
      </c>
      <c r="Y1269" s="158" t="s">
        <v>1390</v>
      </c>
      <c r="Z1269" s="85" t="s">
        <v>685</v>
      </c>
      <c r="AA1269" s="85" t="s">
        <v>685</v>
      </c>
      <c r="AB1269" s="85" t="s">
        <v>1388</v>
      </c>
      <c r="AC1269" s="85" t="s">
        <v>685</v>
      </c>
      <c r="AD1269" s="158" t="s">
        <v>685</v>
      </c>
      <c r="AE1269" s="85" t="s">
        <v>685</v>
      </c>
      <c r="AF1269" s="85" t="s">
        <v>685</v>
      </c>
      <c r="AG1269" s="85" t="s">
        <v>97</v>
      </c>
      <c r="AH1269" s="158">
        <v>2</v>
      </c>
      <c r="AI1269" s="158">
        <v>18</v>
      </c>
      <c r="AJ1269" s="158">
        <v>30</v>
      </c>
      <c r="AK1269" s="158">
        <v>21</v>
      </c>
      <c r="AL1269" s="158">
        <v>50</v>
      </c>
      <c r="AM1269" s="24">
        <f t="shared" si="623"/>
        <v>3.9999999999999987</v>
      </c>
      <c r="AN1269" s="97">
        <f t="shared" si="624"/>
        <v>0.77083333333333337</v>
      </c>
      <c r="AO1269" s="97">
        <f t="shared" si="625"/>
        <v>0.90972222222222221</v>
      </c>
      <c r="AP1269" s="24" t="str" cm="1">
        <f t="array" ref="AP1269">IF(W1269="","",IF(SUMPRODUCT((W1269=$W$6:$W$3326)*(AH1269=$AH$6:$AH$3326)*(AN1269=$AN$6:$AN$3326)*(AO1269=$AO$6:$AO$3326)*(ROW($W$6:$W$3326)&lt;&gt;ROW(W1269))*((R1269=0)*($R$6:$R$3326&gt;0)+(R1269&gt;0)*($R$6:$R$3326=0)))&gt;0,"SALONES UNIDOS",IF(SUMPRODUCT((W1269=$W$6:$W$3326)*(AH1269=$AH$6:$AH$3326)*((AN1269&lt;$AO$6:$AO$3326)*(AO1269&gt;$AN$6:$AN$3326))*(ROW($W$6:$W$3326)&lt;&gt;ROW(W1269)))&gt;0,"CRUZADO","Sin cruce")))</f>
        <v>Sin cruce</v>
      </c>
      <c r="AQ1269" s="97" t="str">
        <f t="shared" si="626"/>
        <v>EN1FILIALD</v>
      </c>
      <c r="AR1269" s="97" t="str" cm="1">
        <f t="array" ref="AR1269">IF(AQ1269="","",IF(SUMPRODUCT((AQ1269=$AQ$6:$AQ$3326)*(AH1269=$AH$6:$AH$3326)*(AN1269=$AN$6:$AN$3326)*(AO1269=$AO$6:$AO$3326)*(ROW($AQ$6:$AQ$3326)&lt;&gt;ROW(AQ1269))*((R1269=0)*($R$6:$R$3326&gt;0)+(R1269&gt;0)*($R$6:$R$3326=0)))&gt;0,"SALONES UNIDOS",IF(SUMPRODUCT((AQ1269=$AQ$6:$AQ$3326)*(AH1269=$AH$6:$AH$3326)*((AN1269&lt;$AO$6:$AO$3326)*(AO1269&gt;$AN$6:$AN$3326))*(ROW($AQ$6:$AQ$3326)&lt;&gt;ROW(AQ1269)))&gt;0,"CRUZADO","Sin cruce")))</f>
        <v>Sin cruce</v>
      </c>
    </row>
    <row r="1270" spans="3:44" ht="15.6" hidden="1" customHeight="1" x14ac:dyDescent="0.2">
      <c r="C1270" s="84" t="s">
        <v>639</v>
      </c>
      <c r="D1270" s="158" t="s">
        <v>513</v>
      </c>
      <c r="E1270" s="158">
        <v>20261</v>
      </c>
      <c r="F1270" s="85" t="s">
        <v>13</v>
      </c>
      <c r="G1270" s="85" t="s">
        <v>55</v>
      </c>
      <c r="H1270" s="85" t="s">
        <v>38</v>
      </c>
      <c r="I1270" s="85">
        <v>1</v>
      </c>
      <c r="J1270" s="85" t="s">
        <v>41</v>
      </c>
      <c r="K1270" s="159" t="s">
        <v>1382</v>
      </c>
      <c r="L1270" s="158" t="s">
        <v>1383</v>
      </c>
      <c r="M1270" s="158" t="s">
        <v>658</v>
      </c>
      <c r="N1270" s="158" t="s">
        <v>644</v>
      </c>
      <c r="O1270" s="85" t="s">
        <v>512</v>
      </c>
      <c r="P1270" s="158">
        <v>2</v>
      </c>
      <c r="Q1270" s="158">
        <v>2</v>
      </c>
      <c r="R1270" s="158">
        <v>4</v>
      </c>
      <c r="S1270" s="158">
        <v>3</v>
      </c>
      <c r="U1270" s="137">
        <v>30</v>
      </c>
      <c r="V1270" s="24" t="str">
        <f>IF(W1270="","",IFERROR(INDEX(#REF!,MATCH(W1270,#REF!,0)),"NUEVO"))</f>
        <v>NUEVO</v>
      </c>
      <c r="W1270" s="85" t="s">
        <v>422</v>
      </c>
      <c r="X1270" s="158" t="s">
        <v>96</v>
      </c>
      <c r="Y1270" s="158" t="s">
        <v>1390</v>
      </c>
      <c r="Z1270" s="85" t="s">
        <v>685</v>
      </c>
      <c r="AA1270" s="85" t="s">
        <v>685</v>
      </c>
      <c r="AB1270" s="85" t="s">
        <v>1388</v>
      </c>
      <c r="AC1270" s="85" t="s">
        <v>685</v>
      </c>
      <c r="AD1270" s="158" t="s">
        <v>685</v>
      </c>
      <c r="AE1270" s="85" t="s">
        <v>685</v>
      </c>
      <c r="AF1270" s="85" t="s">
        <v>685</v>
      </c>
      <c r="AG1270" s="85" t="s">
        <v>97</v>
      </c>
      <c r="AH1270" s="158">
        <v>6</v>
      </c>
      <c r="AI1270" s="158">
        <v>16</v>
      </c>
      <c r="AJ1270" s="158">
        <v>50</v>
      </c>
      <c r="AK1270" s="158">
        <v>20</v>
      </c>
      <c r="AL1270" s="158">
        <v>10</v>
      </c>
      <c r="AM1270" s="24">
        <f t="shared" si="623"/>
        <v>4.0000000000000018</v>
      </c>
      <c r="AN1270" s="97">
        <f t="shared" si="624"/>
        <v>0.70138888888888884</v>
      </c>
      <c r="AO1270" s="97">
        <f t="shared" si="625"/>
        <v>0.84027777777777779</v>
      </c>
      <c r="AP1270" s="24" t="str" cm="1">
        <f t="array" ref="AP1270">IF(W1270="","",IF(SUMPRODUCT((W1270=$W$6:$W$3326)*(AH1270=$AH$6:$AH$3326)*(AN1270=$AN$6:$AN$3326)*(AO1270=$AO$6:$AO$3326)*(ROW($W$6:$W$3326)&lt;&gt;ROW(W1270))*((R1270=0)*($R$6:$R$3326&gt;0)+(R1270&gt;0)*($R$6:$R$3326=0)))&gt;0,"SALONES UNIDOS",IF(SUMPRODUCT((W1270=$W$6:$W$3326)*(AH1270=$AH$6:$AH$3326)*((AN1270&lt;$AO$6:$AO$3326)*(AO1270&gt;$AN$6:$AN$3326))*(ROW($W$6:$W$3326)&lt;&gt;ROW(W1270)))&gt;0,"CRUZADO","Sin cruce")))</f>
        <v>Sin cruce</v>
      </c>
      <c r="AQ1270" s="97" t="str">
        <f t="shared" si="626"/>
        <v>EN1FILIALD</v>
      </c>
      <c r="AR1270" s="97" t="str" cm="1">
        <f t="array" ref="AR1270">IF(AQ1270="","",IF(SUMPRODUCT((AQ1270=$AQ$6:$AQ$3326)*(AH1270=$AH$6:$AH$3326)*(AN1270=$AN$6:$AN$3326)*(AO1270=$AO$6:$AO$3326)*(ROW($AQ$6:$AQ$3326)&lt;&gt;ROW(AQ1270))*((R1270=0)*($R$6:$R$3326&gt;0)+(R1270&gt;0)*($R$6:$R$3326=0)))&gt;0,"SALONES UNIDOS",IF(SUMPRODUCT((AQ1270=$AQ$6:$AQ$3326)*(AH1270=$AH$6:$AH$3326)*((AN1270&lt;$AO$6:$AO$3326)*(AO1270&gt;$AN$6:$AN$3326))*(ROW($AQ$6:$AQ$3326)&lt;&gt;ROW(AQ1270)))&gt;0,"CRUZADO","Sin cruce")))</f>
        <v>Sin cruce</v>
      </c>
    </row>
    <row r="1271" spans="3:44" ht="15.6" hidden="1" customHeight="1" x14ac:dyDescent="0.2">
      <c r="C1271" s="84" t="s">
        <v>639</v>
      </c>
      <c r="D1271" s="158" t="s">
        <v>513</v>
      </c>
      <c r="E1271" s="158">
        <v>20261</v>
      </c>
      <c r="F1271" s="85" t="s">
        <v>13</v>
      </c>
      <c r="G1271" s="85" t="s">
        <v>55</v>
      </c>
      <c r="H1271" s="85" t="s">
        <v>38</v>
      </c>
      <c r="I1271" s="85">
        <v>1</v>
      </c>
      <c r="J1271" s="85" t="s">
        <v>41</v>
      </c>
      <c r="K1271" s="159" t="s">
        <v>1384</v>
      </c>
      <c r="L1271" s="158" t="s">
        <v>739</v>
      </c>
      <c r="M1271" s="158" t="s">
        <v>684</v>
      </c>
      <c r="N1271" s="158" t="s">
        <v>644</v>
      </c>
      <c r="O1271" s="85" t="s">
        <v>512</v>
      </c>
      <c r="P1271" s="158">
        <v>3</v>
      </c>
      <c r="Q1271" s="158">
        <v>2</v>
      </c>
      <c r="R1271" s="158">
        <v>5</v>
      </c>
      <c r="S1271" s="158">
        <v>4</v>
      </c>
      <c r="U1271" s="137">
        <v>30</v>
      </c>
      <c r="V1271" s="24" t="str">
        <f>IF(W1271="","",IFERROR(INDEX(#REF!,MATCH(W1271,#REF!,0)),"NUEVO"))</f>
        <v>NUEVO</v>
      </c>
      <c r="W1271" s="85" t="s">
        <v>487</v>
      </c>
      <c r="X1271" s="158" t="s">
        <v>96</v>
      </c>
      <c r="Y1271" s="158" t="s">
        <v>1390</v>
      </c>
      <c r="Z1271" s="85" t="s">
        <v>685</v>
      </c>
      <c r="AA1271" s="85" t="s">
        <v>685</v>
      </c>
      <c r="AB1271" s="85" t="s">
        <v>1388</v>
      </c>
      <c r="AC1271" s="85" t="s">
        <v>685</v>
      </c>
      <c r="AD1271" s="158" t="s">
        <v>685</v>
      </c>
      <c r="AE1271" s="85" t="s">
        <v>685</v>
      </c>
      <c r="AF1271" s="85" t="s">
        <v>685</v>
      </c>
      <c r="AG1271" s="85" t="s">
        <v>97</v>
      </c>
      <c r="AH1271" s="158">
        <v>4</v>
      </c>
      <c r="AI1271" s="158">
        <v>18</v>
      </c>
      <c r="AJ1271" s="158">
        <v>30</v>
      </c>
      <c r="AK1271" s="158">
        <v>22</v>
      </c>
      <c r="AL1271" s="158">
        <v>40</v>
      </c>
      <c r="AM1271" s="24">
        <f t="shared" si="623"/>
        <v>4.9999999999999982</v>
      </c>
      <c r="AN1271" s="97">
        <f t="shared" si="624"/>
        <v>0.77083333333333337</v>
      </c>
      <c r="AO1271" s="97">
        <f t="shared" si="625"/>
        <v>0.94444444444444442</v>
      </c>
      <c r="AP1271" s="24" t="str" cm="1">
        <f t="array" ref="AP1271">IF(W1271="","",IF(SUMPRODUCT((W1271=$W$6:$W$3326)*(AH1271=$AH$6:$AH$3326)*(AN1271=$AN$6:$AN$3326)*(AO1271=$AO$6:$AO$3326)*(ROW($W$6:$W$3326)&lt;&gt;ROW(W1271))*((R1271=0)*($R$6:$R$3326&gt;0)+(R1271&gt;0)*($R$6:$R$3326=0)))&gt;0,"SALONES UNIDOS",IF(SUMPRODUCT((W1271=$W$6:$W$3326)*(AH1271=$AH$6:$AH$3326)*((AN1271&lt;$AO$6:$AO$3326)*(AO1271&gt;$AN$6:$AN$3326))*(ROW($W$6:$W$3326)&lt;&gt;ROW(W1271)))&gt;0,"CRUZADO","Sin cruce")))</f>
        <v>Sin cruce</v>
      </c>
      <c r="AQ1271" s="97" t="str">
        <f t="shared" si="626"/>
        <v>EN1FILIALD</v>
      </c>
      <c r="AR1271" s="97" t="str" cm="1">
        <f t="array" ref="AR1271">IF(AQ1271="","",IF(SUMPRODUCT((AQ1271=$AQ$6:$AQ$3326)*(AH1271=$AH$6:$AH$3326)*(AN1271=$AN$6:$AN$3326)*(AO1271=$AO$6:$AO$3326)*(ROW($AQ$6:$AQ$3326)&lt;&gt;ROW(AQ1271))*((R1271=0)*($R$6:$R$3326&gt;0)+(R1271&gt;0)*($R$6:$R$3326=0)))&gt;0,"SALONES UNIDOS",IF(SUMPRODUCT((AQ1271=$AQ$6:$AQ$3326)*(AH1271=$AH$6:$AH$3326)*((AN1271&lt;$AO$6:$AO$3326)*(AO1271&gt;$AN$6:$AN$3326))*(ROW($AQ$6:$AQ$3326)&lt;&gt;ROW(AQ1271)))&gt;0,"CRUZADO","Sin cruce")))</f>
        <v>Sin cruce</v>
      </c>
    </row>
    <row r="1272" spans="3:44" ht="15.6" hidden="1" customHeight="1" x14ac:dyDescent="0.2">
      <c r="C1272" s="84" t="s">
        <v>639</v>
      </c>
      <c r="D1272" s="158" t="s">
        <v>513</v>
      </c>
      <c r="E1272" s="158">
        <v>20261</v>
      </c>
      <c r="F1272" s="85" t="s">
        <v>13</v>
      </c>
      <c r="G1272" s="85" t="s">
        <v>55</v>
      </c>
      <c r="H1272" s="85" t="s">
        <v>38</v>
      </c>
      <c r="I1272" s="85">
        <v>1</v>
      </c>
      <c r="J1272" s="85" t="s">
        <v>41</v>
      </c>
      <c r="K1272" s="159" t="s">
        <v>1385</v>
      </c>
      <c r="L1272" s="158" t="s">
        <v>745</v>
      </c>
      <c r="M1272" s="158" t="s">
        <v>684</v>
      </c>
      <c r="N1272" s="158" t="s">
        <v>644</v>
      </c>
      <c r="O1272" s="85" t="s">
        <v>512</v>
      </c>
      <c r="P1272" s="158">
        <v>3</v>
      </c>
      <c r="Q1272" s="158">
        <v>2</v>
      </c>
      <c r="R1272" s="158">
        <v>5</v>
      </c>
      <c r="S1272" s="158">
        <v>4</v>
      </c>
      <c r="U1272" s="137">
        <v>30</v>
      </c>
      <c r="V1272" s="24" t="str">
        <f>IF(W1272="","",IFERROR(INDEX(#REF!,MATCH(W1272,#REF!,0)),"NUEVO"))</f>
        <v>NUEVO</v>
      </c>
      <c r="W1272" s="85" t="s">
        <v>375</v>
      </c>
      <c r="X1272" s="158" t="s">
        <v>96</v>
      </c>
      <c r="Y1272" s="158" t="s">
        <v>1390</v>
      </c>
      <c r="Z1272" s="85" t="s">
        <v>685</v>
      </c>
      <c r="AA1272" s="85" t="s">
        <v>685</v>
      </c>
      <c r="AB1272" s="85" t="s">
        <v>1388</v>
      </c>
      <c r="AC1272" s="85" t="s">
        <v>685</v>
      </c>
      <c r="AD1272" s="158" t="s">
        <v>685</v>
      </c>
      <c r="AE1272" s="85" t="s">
        <v>685</v>
      </c>
      <c r="AF1272" s="85" t="s">
        <v>685</v>
      </c>
      <c r="AG1272" s="85" t="s">
        <v>97</v>
      </c>
      <c r="AH1272" s="158">
        <v>1</v>
      </c>
      <c r="AI1272" s="158">
        <v>18</v>
      </c>
      <c r="AJ1272" s="158">
        <v>30</v>
      </c>
      <c r="AK1272" s="158">
        <v>22</v>
      </c>
      <c r="AL1272" s="158">
        <v>40</v>
      </c>
      <c r="AM1272" s="24">
        <f t="shared" si="623"/>
        <v>4.9999999999999982</v>
      </c>
      <c r="AN1272" s="97">
        <f t="shared" si="624"/>
        <v>0.77083333333333337</v>
      </c>
      <c r="AO1272" s="97">
        <f t="shared" si="625"/>
        <v>0.94444444444444442</v>
      </c>
      <c r="AP1272" s="24" t="str" cm="1">
        <f t="array" ref="AP1272">IF(W1272="","",IF(SUMPRODUCT((W1272=$W$6:$W$3326)*(AH1272=$AH$6:$AH$3326)*(AN1272=$AN$6:$AN$3326)*(AO1272=$AO$6:$AO$3326)*(ROW($W$6:$W$3326)&lt;&gt;ROW(W1272))*((R1272=0)*($R$6:$R$3326&gt;0)+(R1272&gt;0)*($R$6:$R$3326=0)))&gt;0,"SALONES UNIDOS",IF(SUMPRODUCT((W1272=$W$6:$W$3326)*(AH1272=$AH$6:$AH$3326)*((AN1272&lt;$AO$6:$AO$3326)*(AO1272&gt;$AN$6:$AN$3326))*(ROW($W$6:$W$3326)&lt;&gt;ROW(W1272)))&gt;0,"CRUZADO","Sin cruce")))</f>
        <v>Sin cruce</v>
      </c>
      <c r="AQ1272" s="97" t="str">
        <f t="shared" si="626"/>
        <v>EN1FILIALD</v>
      </c>
      <c r="AR1272" s="97" t="str" cm="1">
        <f t="array" ref="AR1272">IF(AQ1272="","",IF(SUMPRODUCT((AQ1272=$AQ$6:$AQ$3326)*(AH1272=$AH$6:$AH$3326)*(AN1272=$AN$6:$AN$3326)*(AO1272=$AO$6:$AO$3326)*(ROW($AQ$6:$AQ$3326)&lt;&gt;ROW(AQ1272))*((R1272=0)*($R$6:$R$3326&gt;0)+(R1272&gt;0)*($R$6:$R$3326=0)))&gt;0,"SALONES UNIDOS",IF(SUMPRODUCT((AQ1272=$AQ$6:$AQ$3326)*(AH1272=$AH$6:$AH$3326)*((AN1272&lt;$AO$6:$AO$3326)*(AO1272&gt;$AN$6:$AN$3326))*(ROW($AQ$6:$AQ$3326)&lt;&gt;ROW(AQ1272)))&gt;0,"CRUZADO","Sin cruce")))</f>
        <v>Sin cruce</v>
      </c>
    </row>
    <row r="1273" spans="3:44" ht="15.6" hidden="1" customHeight="1" x14ac:dyDescent="0.2">
      <c r="C1273" s="84" t="s">
        <v>639</v>
      </c>
      <c r="D1273" s="158" t="s">
        <v>513</v>
      </c>
      <c r="E1273" s="158">
        <v>20261</v>
      </c>
      <c r="F1273" s="85" t="s">
        <v>13</v>
      </c>
      <c r="G1273" s="85" t="s">
        <v>55</v>
      </c>
      <c r="H1273" s="85" t="s">
        <v>38</v>
      </c>
      <c r="I1273" s="85">
        <v>1</v>
      </c>
      <c r="J1273" s="85" t="s">
        <v>41</v>
      </c>
      <c r="K1273" s="159" t="s">
        <v>1386</v>
      </c>
      <c r="L1273" s="158" t="s">
        <v>743</v>
      </c>
      <c r="M1273" s="158" t="s">
        <v>684</v>
      </c>
      <c r="N1273" s="158" t="s">
        <v>644</v>
      </c>
      <c r="O1273" s="85" t="s">
        <v>512</v>
      </c>
      <c r="P1273" s="158">
        <v>3</v>
      </c>
      <c r="Q1273" s="158">
        <v>2</v>
      </c>
      <c r="R1273" s="158">
        <v>5</v>
      </c>
      <c r="S1273" s="158">
        <v>4</v>
      </c>
      <c r="U1273" s="137">
        <v>30</v>
      </c>
      <c r="V1273" s="24" t="str">
        <f>IF(W1273="","",IFERROR(INDEX(#REF!,MATCH(W1273,#REF!,0)),"NUEVO"))</f>
        <v>NUEVO</v>
      </c>
      <c r="W1273" s="85" t="s">
        <v>483</v>
      </c>
      <c r="X1273" s="158" t="s">
        <v>96</v>
      </c>
      <c r="Y1273" s="158" t="s">
        <v>1390</v>
      </c>
      <c r="Z1273" s="85" t="s">
        <v>685</v>
      </c>
      <c r="AA1273" s="85" t="s">
        <v>685</v>
      </c>
      <c r="AB1273" s="85" t="s">
        <v>1388</v>
      </c>
      <c r="AC1273" s="85" t="s">
        <v>685</v>
      </c>
      <c r="AD1273" s="158" t="s">
        <v>685</v>
      </c>
      <c r="AE1273" s="85" t="s">
        <v>685</v>
      </c>
      <c r="AF1273" s="85" t="s">
        <v>685</v>
      </c>
      <c r="AG1273" s="85" t="s">
        <v>97</v>
      </c>
      <c r="AH1273" s="158">
        <v>5</v>
      </c>
      <c r="AI1273" s="158">
        <v>18</v>
      </c>
      <c r="AJ1273" s="158">
        <v>30</v>
      </c>
      <c r="AK1273" s="158">
        <v>22</v>
      </c>
      <c r="AL1273" s="158">
        <v>40</v>
      </c>
      <c r="AM1273" s="24">
        <f t="shared" si="623"/>
        <v>4.9999999999999982</v>
      </c>
      <c r="AN1273" s="97">
        <f t="shared" si="624"/>
        <v>0.77083333333333337</v>
      </c>
      <c r="AO1273" s="97">
        <f t="shared" si="625"/>
        <v>0.94444444444444442</v>
      </c>
      <c r="AP1273" s="24" t="str" cm="1">
        <f t="array" ref="AP1273">IF(W1273="","",IF(SUMPRODUCT((W1273=$W$6:$W$3326)*(AH1273=$AH$6:$AH$3326)*(AN1273=$AN$6:$AN$3326)*(AO1273=$AO$6:$AO$3326)*(ROW($W$6:$W$3326)&lt;&gt;ROW(W1273))*((R1273=0)*($R$6:$R$3326&gt;0)+(R1273&gt;0)*($R$6:$R$3326=0)))&gt;0,"SALONES UNIDOS",IF(SUMPRODUCT((W1273=$W$6:$W$3326)*(AH1273=$AH$6:$AH$3326)*((AN1273&lt;$AO$6:$AO$3326)*(AO1273&gt;$AN$6:$AN$3326))*(ROW($W$6:$W$3326)&lt;&gt;ROW(W1273)))&gt;0,"CRUZADO","Sin cruce")))</f>
        <v>Sin cruce</v>
      </c>
      <c r="AQ1273" s="97" t="str">
        <f t="shared" si="626"/>
        <v>EN1FILIALD</v>
      </c>
      <c r="AR1273" s="97" t="str" cm="1">
        <f t="array" ref="AR1273">IF(AQ1273="","",IF(SUMPRODUCT((AQ1273=$AQ$6:$AQ$3326)*(AH1273=$AH$6:$AH$3326)*(AN1273=$AN$6:$AN$3326)*(AO1273=$AO$6:$AO$3326)*(ROW($AQ$6:$AQ$3326)&lt;&gt;ROW(AQ1273))*((R1273=0)*($R$6:$R$3326&gt;0)+(R1273&gt;0)*($R$6:$R$3326=0)))&gt;0,"SALONES UNIDOS",IF(SUMPRODUCT((AQ1273=$AQ$6:$AQ$3326)*(AH1273=$AH$6:$AH$3326)*((AN1273&lt;$AO$6:$AO$3326)*(AO1273&gt;$AN$6:$AN$3326))*(ROW($AQ$6:$AQ$3326)&lt;&gt;ROW(AQ1273)))&gt;0,"CRUZADO","Sin cruce")))</f>
        <v>Sin cruce</v>
      </c>
    </row>
    <row r="1274" spans="3:44" ht="15.6" hidden="1" customHeight="1" x14ac:dyDescent="0.2">
      <c r="C1274" s="84" t="s">
        <v>639</v>
      </c>
      <c r="D1274" s="158" t="s">
        <v>513</v>
      </c>
      <c r="E1274" s="158">
        <v>20261</v>
      </c>
      <c r="F1274" s="85" t="s">
        <v>13</v>
      </c>
      <c r="G1274" s="85" t="s">
        <v>55</v>
      </c>
      <c r="H1274" s="85" t="s">
        <v>38</v>
      </c>
      <c r="I1274" s="85">
        <v>1</v>
      </c>
      <c r="J1274" s="85" t="s">
        <v>52</v>
      </c>
      <c r="K1274" s="159" t="s">
        <v>1377</v>
      </c>
      <c r="L1274" s="158" t="s">
        <v>1378</v>
      </c>
      <c r="M1274" s="158" t="s">
        <v>658</v>
      </c>
      <c r="N1274" s="158" t="s">
        <v>644</v>
      </c>
      <c r="O1274" s="85" t="s">
        <v>512</v>
      </c>
      <c r="P1274" s="158">
        <v>2</v>
      </c>
      <c r="Q1274" s="158">
        <v>0</v>
      </c>
      <c r="R1274" s="158">
        <v>2</v>
      </c>
      <c r="S1274" s="158">
        <v>3</v>
      </c>
      <c r="U1274" s="137">
        <v>30</v>
      </c>
      <c r="V1274" s="24" t="str">
        <f>IF(W1274="","",IFERROR(INDEX(#REF!,MATCH(W1274,#REF!,0)),"NUEVO"))</f>
        <v>NUEVO</v>
      </c>
      <c r="W1274" s="85" t="s">
        <v>160</v>
      </c>
      <c r="X1274" s="158" t="s">
        <v>96</v>
      </c>
      <c r="Y1274" s="158" t="s">
        <v>646</v>
      </c>
      <c r="Z1274" s="158" t="s">
        <v>685</v>
      </c>
      <c r="AA1274" s="158" t="s">
        <v>685</v>
      </c>
      <c r="AB1274" s="158" t="s">
        <v>1391</v>
      </c>
      <c r="AC1274" s="158" t="s">
        <v>685</v>
      </c>
      <c r="AD1274" s="158" t="s">
        <v>685</v>
      </c>
      <c r="AE1274" s="158" t="s">
        <v>685</v>
      </c>
      <c r="AF1274" s="158" t="s">
        <v>685</v>
      </c>
      <c r="AG1274" s="85" t="s">
        <v>1142</v>
      </c>
      <c r="AH1274" s="158">
        <v>2</v>
      </c>
      <c r="AI1274" s="158">
        <v>21</v>
      </c>
      <c r="AJ1274" s="158">
        <v>50</v>
      </c>
      <c r="AK1274" s="158">
        <v>23</v>
      </c>
      <c r="AL1274" s="158">
        <v>30</v>
      </c>
      <c r="AM1274" s="24">
        <f t="shared" si="623"/>
        <v>2.0000000000000027</v>
      </c>
      <c r="AN1274" s="97">
        <f t="shared" si="624"/>
        <v>0.90972222222222221</v>
      </c>
      <c r="AO1274" s="97">
        <f t="shared" si="625"/>
        <v>0.97916666666666674</v>
      </c>
      <c r="AP1274" s="24" t="str" cm="1">
        <f t="array" ref="AP1274">IF(W1274="","",IF(SUMPRODUCT((W1274=$W$6:$W$3326)*(AH1274=$AH$6:$AH$3326)*(AN1274=$AN$6:$AN$3326)*(AO1274=$AO$6:$AO$3326)*(ROW($W$6:$W$3326)&lt;&gt;ROW(W1274))*((R1274=0)*($R$6:$R$3326&gt;0)+(R1274&gt;0)*($R$6:$R$3326=0)))&gt;0,"SALONES UNIDOS",IF(SUMPRODUCT((W1274=$W$6:$W$3326)*(AH1274=$AH$6:$AH$3326)*((AN1274&lt;$AO$6:$AO$3326)*(AO1274&gt;$AN$6:$AN$3326))*(ROW($W$6:$W$3326)&lt;&gt;ROW(W1274)))&gt;0,"CRUZADO","Sin cruce")))</f>
        <v>Sin cruce</v>
      </c>
      <c r="AQ1274" s="97" t="str">
        <f t="shared" si="626"/>
        <v>EN1FILIALE</v>
      </c>
      <c r="AR1274" s="97" t="str" cm="1">
        <f t="array" ref="AR1274">IF(AQ1274="","",IF(SUMPRODUCT((AQ1274=$AQ$6:$AQ$3326)*(AH1274=$AH$6:$AH$3326)*(AN1274=$AN$6:$AN$3326)*(AO1274=$AO$6:$AO$3326)*(ROW($AQ$6:$AQ$3326)&lt;&gt;ROW(AQ1274))*((R1274=0)*($R$6:$R$3326&gt;0)+(R1274&gt;0)*($R$6:$R$3326=0)))&gt;0,"SALONES UNIDOS",IF(SUMPRODUCT((AQ1274=$AQ$6:$AQ$3326)*(AH1274=$AH$6:$AH$3326)*((AN1274&lt;$AO$6:$AO$3326)*(AO1274&gt;$AN$6:$AN$3326))*(ROW($AQ$6:$AQ$3326)&lt;&gt;ROW(AQ1274)))&gt;0,"CRUZADO","Sin cruce")))</f>
        <v>Sin cruce</v>
      </c>
    </row>
    <row r="1275" spans="3:44" ht="15.6" hidden="1" customHeight="1" x14ac:dyDescent="0.2">
      <c r="C1275" s="84" t="s">
        <v>639</v>
      </c>
      <c r="D1275" s="158" t="s">
        <v>513</v>
      </c>
      <c r="E1275" s="158">
        <v>20261</v>
      </c>
      <c r="F1275" s="85" t="s">
        <v>13</v>
      </c>
      <c r="G1275" s="85" t="s">
        <v>55</v>
      </c>
      <c r="H1275" s="85" t="s">
        <v>38</v>
      </c>
      <c r="I1275" s="85">
        <v>1</v>
      </c>
      <c r="J1275" s="85" t="s">
        <v>1392</v>
      </c>
      <c r="K1275" s="159" t="s">
        <v>1377</v>
      </c>
      <c r="L1275" s="158" t="s">
        <v>1378</v>
      </c>
      <c r="M1275" s="158" t="s">
        <v>658</v>
      </c>
      <c r="N1275" s="158" t="s">
        <v>644</v>
      </c>
      <c r="O1275" s="85" t="s">
        <v>512</v>
      </c>
      <c r="P1275" s="158">
        <v>0</v>
      </c>
      <c r="Q1275" s="158">
        <v>2</v>
      </c>
      <c r="R1275" s="158">
        <v>2</v>
      </c>
      <c r="S1275" s="158">
        <v>3</v>
      </c>
      <c r="U1275" s="137">
        <v>15</v>
      </c>
      <c r="V1275" s="24" t="str">
        <f>IF(W1275="","",IFERROR(INDEX(#REF!,MATCH(W1275,#REF!,0)),"NUEVO"))</f>
        <v>NUEVO</v>
      </c>
      <c r="W1275" s="85" t="s">
        <v>160</v>
      </c>
      <c r="X1275" s="158" t="s">
        <v>96</v>
      </c>
      <c r="Y1275" s="158" t="s">
        <v>646</v>
      </c>
      <c r="Z1275" s="158" t="s">
        <v>685</v>
      </c>
      <c r="AA1275" s="158" t="s">
        <v>685</v>
      </c>
      <c r="AB1275" s="85" t="s">
        <v>685</v>
      </c>
      <c r="AC1275" s="158" t="s">
        <v>685</v>
      </c>
      <c r="AD1275" s="158" t="s">
        <v>1379</v>
      </c>
      <c r="AE1275" s="158" t="s">
        <v>685</v>
      </c>
      <c r="AF1275" s="158" t="s">
        <v>685</v>
      </c>
      <c r="AG1275" s="85" t="s">
        <v>75</v>
      </c>
      <c r="AH1275" s="158">
        <v>5</v>
      </c>
      <c r="AI1275" s="158">
        <v>20</v>
      </c>
      <c r="AJ1275" s="158">
        <v>10</v>
      </c>
      <c r="AK1275" s="158">
        <v>21</v>
      </c>
      <c r="AL1275" s="158">
        <v>50</v>
      </c>
      <c r="AM1275" s="24">
        <f t="shared" si="623"/>
        <v>1.9999999999999993</v>
      </c>
      <c r="AN1275" s="97">
        <f t="shared" si="624"/>
        <v>0.84027777777777779</v>
      </c>
      <c r="AO1275" s="97">
        <f t="shared" si="625"/>
        <v>0.90972222222222221</v>
      </c>
      <c r="AP1275" s="24" t="str" cm="1">
        <f t="array" ref="AP1275">IF(W1275="","",IF(SUMPRODUCT((W1275=$W$6:$W$3326)*(AH1275=$AH$6:$AH$3326)*(AN1275=$AN$6:$AN$3326)*(AO1275=$AO$6:$AO$3326)*(ROW($W$6:$W$3326)&lt;&gt;ROW(W1275))*((R1275=0)*($R$6:$R$3326&gt;0)+(R1275&gt;0)*($R$6:$R$3326=0)))&gt;0,"SALONES UNIDOS",IF(SUMPRODUCT((W1275=$W$6:$W$3326)*(AH1275=$AH$6:$AH$3326)*((AN1275&lt;$AO$6:$AO$3326)*(AO1275&gt;$AN$6:$AN$3326))*(ROW($W$6:$W$3326)&lt;&gt;ROW(W1275)))&gt;0,"CRUZADO","Sin cruce")))</f>
        <v>Sin cruce</v>
      </c>
      <c r="AQ1275" s="97" t="str">
        <f t="shared" si="626"/>
        <v>EN1FILIALE1</v>
      </c>
      <c r="AR1275" s="97" t="str" cm="1">
        <f t="array" ref="AR1275">IF(AQ1275="","",IF(SUMPRODUCT((AQ1275=$AQ$6:$AQ$3326)*(AH1275=$AH$6:$AH$3326)*(AN1275=$AN$6:$AN$3326)*(AO1275=$AO$6:$AO$3326)*(ROW($AQ$6:$AQ$3326)&lt;&gt;ROW(AQ1275))*((R1275=0)*($R$6:$R$3326&gt;0)+(R1275&gt;0)*($R$6:$R$3326=0)))&gt;0,"SALONES UNIDOS",IF(SUMPRODUCT((AQ1275=$AQ$6:$AQ$3326)*(AH1275=$AH$6:$AH$3326)*((AN1275&lt;$AO$6:$AO$3326)*(AO1275&gt;$AN$6:$AN$3326))*(ROW($AQ$6:$AQ$3326)&lt;&gt;ROW(AQ1275)))&gt;0,"CRUZADO","Sin cruce")))</f>
        <v>Sin cruce</v>
      </c>
    </row>
    <row r="1276" spans="3:44" ht="15.6" hidden="1" customHeight="1" x14ac:dyDescent="0.2">
      <c r="C1276" s="84" t="s">
        <v>639</v>
      </c>
      <c r="D1276" s="158" t="s">
        <v>513</v>
      </c>
      <c r="E1276" s="158">
        <v>20261</v>
      </c>
      <c r="F1276" s="85" t="s">
        <v>13</v>
      </c>
      <c r="G1276" s="85" t="s">
        <v>55</v>
      </c>
      <c r="H1276" s="85" t="s">
        <v>38</v>
      </c>
      <c r="I1276" s="85">
        <v>1</v>
      </c>
      <c r="J1276" s="85" t="s">
        <v>1393</v>
      </c>
      <c r="K1276" s="159" t="s">
        <v>1377</v>
      </c>
      <c r="L1276" s="158" t="s">
        <v>1378</v>
      </c>
      <c r="M1276" s="158" t="s">
        <v>658</v>
      </c>
      <c r="N1276" s="158" t="s">
        <v>644</v>
      </c>
      <c r="O1276" s="85" t="s">
        <v>512</v>
      </c>
      <c r="P1276" s="158">
        <v>0</v>
      </c>
      <c r="Q1276" s="158">
        <v>2</v>
      </c>
      <c r="R1276" s="158">
        <v>2</v>
      </c>
      <c r="S1276" s="158">
        <v>3</v>
      </c>
      <c r="U1276" s="137">
        <v>15</v>
      </c>
      <c r="V1276" s="24" t="str">
        <f>IF(W1276="","",IFERROR(INDEX(#REF!,MATCH(W1276,#REF!,0)),"NUEVO"))</f>
        <v>NUEVO</v>
      </c>
      <c r="W1276" s="85" t="s">
        <v>160</v>
      </c>
      <c r="X1276" s="158" t="s">
        <v>96</v>
      </c>
      <c r="Y1276" s="158" t="s">
        <v>646</v>
      </c>
      <c r="Z1276" s="158" t="s">
        <v>685</v>
      </c>
      <c r="AA1276" s="158" t="s">
        <v>685</v>
      </c>
      <c r="AB1276" s="85" t="s">
        <v>685</v>
      </c>
      <c r="AC1276" s="158" t="s">
        <v>685</v>
      </c>
      <c r="AD1276" s="158" t="s">
        <v>1379</v>
      </c>
      <c r="AE1276" s="158" t="s">
        <v>685</v>
      </c>
      <c r="AF1276" s="158" t="s">
        <v>685</v>
      </c>
      <c r="AG1276" s="85" t="s">
        <v>75</v>
      </c>
      <c r="AH1276" s="158">
        <v>5</v>
      </c>
      <c r="AI1276" s="158">
        <v>21</v>
      </c>
      <c r="AJ1276" s="158">
        <v>50</v>
      </c>
      <c r="AK1276" s="158">
        <v>23</v>
      </c>
      <c r="AL1276" s="158">
        <v>30</v>
      </c>
      <c r="AM1276" s="24">
        <f t="shared" si="623"/>
        <v>2.0000000000000027</v>
      </c>
      <c r="AN1276" s="97">
        <f t="shared" si="624"/>
        <v>0.90972222222222221</v>
      </c>
      <c r="AO1276" s="97">
        <f t="shared" si="625"/>
        <v>0.97916666666666674</v>
      </c>
      <c r="AP1276" s="24" t="str" cm="1">
        <f t="array" ref="AP1276">IF(W1276="","",IF(SUMPRODUCT((W1276=$W$6:$W$3326)*(AH1276=$AH$6:$AH$3326)*(AN1276=$AN$6:$AN$3326)*(AO1276=$AO$6:$AO$3326)*(ROW($W$6:$W$3326)&lt;&gt;ROW(W1276))*((R1276=0)*($R$6:$R$3326&gt;0)+(R1276&gt;0)*($R$6:$R$3326=0)))&gt;0,"SALONES UNIDOS",IF(SUMPRODUCT((W1276=$W$6:$W$3326)*(AH1276=$AH$6:$AH$3326)*((AN1276&lt;$AO$6:$AO$3326)*(AO1276&gt;$AN$6:$AN$3326))*(ROW($W$6:$W$3326)&lt;&gt;ROW(W1276)))&gt;0,"CRUZADO","Sin cruce")))</f>
        <v>Sin cruce</v>
      </c>
      <c r="AQ1276" s="97" t="str">
        <f t="shared" si="626"/>
        <v>EN1FILIALE2</v>
      </c>
      <c r="AR1276" s="97" t="str" cm="1">
        <f t="array" ref="AR1276">IF(AQ1276="","",IF(SUMPRODUCT((AQ1276=$AQ$6:$AQ$3326)*(AH1276=$AH$6:$AH$3326)*(AN1276=$AN$6:$AN$3326)*(AO1276=$AO$6:$AO$3326)*(ROW($AQ$6:$AQ$3326)&lt;&gt;ROW(AQ1276))*((R1276=0)*($R$6:$R$3326&gt;0)+(R1276&gt;0)*($R$6:$R$3326=0)))&gt;0,"SALONES UNIDOS",IF(SUMPRODUCT((AQ1276=$AQ$6:$AQ$3326)*(AH1276=$AH$6:$AH$3326)*((AN1276&lt;$AO$6:$AO$3326)*(AO1276&gt;$AN$6:$AN$3326))*(ROW($AQ$6:$AQ$3326)&lt;&gt;ROW(AQ1276)))&gt;0,"CRUZADO","Sin cruce")))</f>
        <v>Sin cruce</v>
      </c>
    </row>
    <row r="1277" spans="3:44" ht="15.6" hidden="1" customHeight="1" x14ac:dyDescent="0.2">
      <c r="C1277" s="84" t="s">
        <v>639</v>
      </c>
      <c r="D1277" s="158" t="s">
        <v>513</v>
      </c>
      <c r="E1277" s="158">
        <v>20261</v>
      </c>
      <c r="F1277" s="85" t="s">
        <v>13</v>
      </c>
      <c r="G1277" s="85" t="s">
        <v>55</v>
      </c>
      <c r="H1277" s="85" t="s">
        <v>38</v>
      </c>
      <c r="I1277" s="85">
        <v>1</v>
      </c>
      <c r="J1277" s="85" t="s">
        <v>52</v>
      </c>
      <c r="K1277" s="159" t="s">
        <v>1381</v>
      </c>
      <c r="L1277" s="158" t="s">
        <v>747</v>
      </c>
      <c r="M1277" s="158" t="s">
        <v>684</v>
      </c>
      <c r="N1277" s="158" t="s">
        <v>644</v>
      </c>
      <c r="O1277" s="85" t="s">
        <v>512</v>
      </c>
      <c r="P1277" s="158">
        <v>2</v>
      </c>
      <c r="Q1277" s="158">
        <v>2</v>
      </c>
      <c r="R1277" s="158">
        <v>4</v>
      </c>
      <c r="S1277" s="158">
        <v>3</v>
      </c>
      <c r="U1277" s="137">
        <v>30</v>
      </c>
      <c r="V1277" s="24" t="str">
        <f>IF(W1277="","",IFERROR(INDEX(#REF!,MATCH(W1277,#REF!,0)),"NUEVO"))</f>
        <v>NUEVO</v>
      </c>
      <c r="W1277" s="85" t="s">
        <v>483</v>
      </c>
      <c r="X1277" s="158" t="s">
        <v>96</v>
      </c>
      <c r="Y1277" s="158" t="s">
        <v>646</v>
      </c>
      <c r="Z1277" s="158" t="s">
        <v>685</v>
      </c>
      <c r="AA1277" s="158" t="s">
        <v>685</v>
      </c>
      <c r="AB1277" s="158" t="s">
        <v>1394</v>
      </c>
      <c r="AC1277" s="158" t="s">
        <v>685</v>
      </c>
      <c r="AD1277" s="158" t="s">
        <v>685</v>
      </c>
      <c r="AE1277" s="158" t="s">
        <v>685</v>
      </c>
      <c r="AF1277" s="158" t="s">
        <v>685</v>
      </c>
      <c r="AG1277" s="85" t="s">
        <v>97</v>
      </c>
      <c r="AH1277" s="158">
        <v>2</v>
      </c>
      <c r="AI1277" s="158">
        <v>18</v>
      </c>
      <c r="AJ1277" s="158">
        <v>30</v>
      </c>
      <c r="AK1277" s="158">
        <v>21</v>
      </c>
      <c r="AL1277" s="158">
        <v>50</v>
      </c>
      <c r="AM1277" s="24">
        <f t="shared" si="623"/>
        <v>3.9999999999999987</v>
      </c>
      <c r="AN1277" s="97">
        <f t="shared" si="624"/>
        <v>0.77083333333333337</v>
      </c>
      <c r="AO1277" s="97">
        <f t="shared" si="625"/>
        <v>0.90972222222222221</v>
      </c>
      <c r="AP1277" s="24" t="str" cm="1">
        <f t="array" ref="AP1277">IF(W1277="","",IF(SUMPRODUCT((W1277=$W$6:$W$3326)*(AH1277=$AH$6:$AH$3326)*(AN1277=$AN$6:$AN$3326)*(AO1277=$AO$6:$AO$3326)*(ROW($W$6:$W$3326)&lt;&gt;ROW(W1277))*((R1277=0)*($R$6:$R$3326&gt;0)+(R1277&gt;0)*($R$6:$R$3326=0)))&gt;0,"SALONES UNIDOS",IF(SUMPRODUCT((W1277=$W$6:$W$3326)*(AH1277=$AH$6:$AH$3326)*((AN1277&lt;$AO$6:$AO$3326)*(AO1277&gt;$AN$6:$AN$3326))*(ROW($W$6:$W$3326)&lt;&gt;ROW(W1277)))&gt;0,"CRUZADO","Sin cruce")))</f>
        <v>Sin cruce</v>
      </c>
      <c r="AQ1277" s="97" t="str">
        <f t="shared" si="626"/>
        <v>EN1FILIALE</v>
      </c>
      <c r="AR1277" s="97" t="str" cm="1">
        <f t="array" ref="AR1277">IF(AQ1277="","",IF(SUMPRODUCT((AQ1277=$AQ$6:$AQ$3326)*(AH1277=$AH$6:$AH$3326)*(AN1277=$AN$6:$AN$3326)*(AO1277=$AO$6:$AO$3326)*(ROW($AQ$6:$AQ$3326)&lt;&gt;ROW(AQ1277))*((R1277=0)*($R$6:$R$3326&gt;0)+(R1277&gt;0)*($R$6:$R$3326=0)))&gt;0,"SALONES UNIDOS",IF(SUMPRODUCT((AQ1277=$AQ$6:$AQ$3326)*(AH1277=$AH$6:$AH$3326)*((AN1277&lt;$AO$6:$AO$3326)*(AO1277&gt;$AN$6:$AN$3326))*(ROW($AQ$6:$AQ$3326)&lt;&gt;ROW(AQ1277)))&gt;0,"CRUZADO","Sin cruce")))</f>
        <v>Sin cruce</v>
      </c>
    </row>
    <row r="1278" spans="3:44" ht="15.6" hidden="1" customHeight="1" x14ac:dyDescent="0.2">
      <c r="C1278" s="84" t="s">
        <v>639</v>
      </c>
      <c r="D1278" s="158" t="s">
        <v>513</v>
      </c>
      <c r="E1278" s="158">
        <v>20261</v>
      </c>
      <c r="F1278" s="85" t="s">
        <v>13</v>
      </c>
      <c r="G1278" s="85" t="s">
        <v>55</v>
      </c>
      <c r="H1278" s="85" t="s">
        <v>38</v>
      </c>
      <c r="I1278" s="85">
        <v>1</v>
      </c>
      <c r="J1278" s="85" t="s">
        <v>52</v>
      </c>
      <c r="K1278" s="159" t="s">
        <v>1382</v>
      </c>
      <c r="L1278" s="158" t="s">
        <v>1383</v>
      </c>
      <c r="M1278" s="158" t="s">
        <v>658</v>
      </c>
      <c r="N1278" s="158" t="s">
        <v>644</v>
      </c>
      <c r="O1278" s="85" t="s">
        <v>512</v>
      </c>
      <c r="P1278" s="158">
        <v>2</v>
      </c>
      <c r="Q1278" s="158">
        <v>2</v>
      </c>
      <c r="R1278" s="158">
        <v>4</v>
      </c>
      <c r="S1278" s="158">
        <v>3</v>
      </c>
      <c r="U1278" s="137">
        <v>30</v>
      </c>
      <c r="V1278" s="24" t="str">
        <f>IF(W1278="","",IFERROR(INDEX(#REF!,MATCH(W1278,#REF!,0)),"NUEVO"))</f>
        <v>NUEVO</v>
      </c>
      <c r="W1278" s="85" t="s">
        <v>425</v>
      </c>
      <c r="X1278" s="158" t="s">
        <v>96</v>
      </c>
      <c r="Y1278" s="158" t="s">
        <v>646</v>
      </c>
      <c r="Z1278" s="158" t="s">
        <v>685</v>
      </c>
      <c r="AA1278" s="158" t="s">
        <v>685</v>
      </c>
      <c r="AB1278" s="158" t="s">
        <v>1394</v>
      </c>
      <c r="AC1278" s="158" t="s">
        <v>685</v>
      </c>
      <c r="AD1278" s="158" t="s">
        <v>685</v>
      </c>
      <c r="AE1278" s="158" t="s">
        <v>685</v>
      </c>
      <c r="AF1278" s="158" t="s">
        <v>685</v>
      </c>
      <c r="AG1278" s="85" t="s">
        <v>97</v>
      </c>
      <c r="AH1278" s="158">
        <v>3</v>
      </c>
      <c r="AI1278" s="158">
        <v>19</v>
      </c>
      <c r="AJ1278" s="158">
        <v>20</v>
      </c>
      <c r="AK1278" s="158">
        <v>22</v>
      </c>
      <c r="AL1278" s="158">
        <v>40</v>
      </c>
      <c r="AM1278" s="24">
        <f t="shared" si="623"/>
        <v>4.0000000000000018</v>
      </c>
      <c r="AN1278" s="97">
        <f t="shared" si="624"/>
        <v>0.80555555555555547</v>
      </c>
      <c r="AO1278" s="97">
        <f t="shared" si="625"/>
        <v>0.94444444444444442</v>
      </c>
      <c r="AP1278" s="24" t="str" cm="1">
        <f t="array" ref="AP1278">IF(W1278="","",IF(SUMPRODUCT((W1278=$W$6:$W$3326)*(AH1278=$AH$6:$AH$3326)*(AN1278=$AN$6:$AN$3326)*(AO1278=$AO$6:$AO$3326)*(ROW($W$6:$W$3326)&lt;&gt;ROW(W1278))*((R1278=0)*($R$6:$R$3326&gt;0)+(R1278&gt;0)*($R$6:$R$3326=0)))&gt;0,"SALONES UNIDOS",IF(SUMPRODUCT((W1278=$W$6:$W$3326)*(AH1278=$AH$6:$AH$3326)*((AN1278&lt;$AO$6:$AO$3326)*(AO1278&gt;$AN$6:$AN$3326))*(ROW($W$6:$W$3326)&lt;&gt;ROW(W1278)))&gt;0,"CRUZADO","Sin cruce")))</f>
        <v>Sin cruce</v>
      </c>
      <c r="AQ1278" s="97" t="str">
        <f t="shared" si="626"/>
        <v>EN1FILIALE</v>
      </c>
      <c r="AR1278" s="97" t="str" cm="1">
        <f t="array" ref="AR1278">IF(AQ1278="","",IF(SUMPRODUCT((AQ1278=$AQ$6:$AQ$3326)*(AH1278=$AH$6:$AH$3326)*(AN1278=$AN$6:$AN$3326)*(AO1278=$AO$6:$AO$3326)*(ROW($AQ$6:$AQ$3326)&lt;&gt;ROW(AQ1278))*((R1278=0)*($R$6:$R$3326&gt;0)+(R1278&gt;0)*($R$6:$R$3326=0)))&gt;0,"SALONES UNIDOS",IF(SUMPRODUCT((AQ1278=$AQ$6:$AQ$3326)*(AH1278=$AH$6:$AH$3326)*((AN1278&lt;$AO$6:$AO$3326)*(AO1278&gt;$AN$6:$AN$3326))*(ROW($AQ$6:$AQ$3326)&lt;&gt;ROW(AQ1278)))&gt;0,"CRUZADO","Sin cruce")))</f>
        <v>Sin cruce</v>
      </c>
    </row>
    <row r="1279" spans="3:44" ht="15.6" hidden="1" customHeight="1" x14ac:dyDescent="0.2">
      <c r="C1279" s="84" t="s">
        <v>639</v>
      </c>
      <c r="D1279" s="158" t="s">
        <v>513</v>
      </c>
      <c r="E1279" s="158">
        <v>20261</v>
      </c>
      <c r="F1279" s="85" t="s">
        <v>13</v>
      </c>
      <c r="G1279" s="85" t="s">
        <v>55</v>
      </c>
      <c r="H1279" s="85" t="s">
        <v>38</v>
      </c>
      <c r="I1279" s="85">
        <v>1</v>
      </c>
      <c r="J1279" s="85" t="s">
        <v>52</v>
      </c>
      <c r="K1279" s="159" t="s">
        <v>1384</v>
      </c>
      <c r="L1279" s="158" t="s">
        <v>739</v>
      </c>
      <c r="M1279" s="158" t="s">
        <v>684</v>
      </c>
      <c r="N1279" s="158" t="s">
        <v>644</v>
      </c>
      <c r="O1279" s="85" t="s">
        <v>512</v>
      </c>
      <c r="P1279" s="158">
        <v>0</v>
      </c>
      <c r="Q1279" s="158">
        <v>2</v>
      </c>
      <c r="R1279" s="158">
        <v>2</v>
      </c>
      <c r="S1279" s="158">
        <v>4</v>
      </c>
      <c r="U1279" s="137">
        <v>30</v>
      </c>
      <c r="V1279" s="24" t="str">
        <f>IF(W1279="","",IFERROR(INDEX(#REF!,MATCH(W1279,#REF!,0)),"NUEVO"))</f>
        <v>NUEVO</v>
      </c>
      <c r="W1279" s="85" t="s">
        <v>487</v>
      </c>
      <c r="X1279" s="158" t="s">
        <v>96</v>
      </c>
      <c r="Y1279" s="158" t="s">
        <v>646</v>
      </c>
      <c r="Z1279" s="158" t="s">
        <v>685</v>
      </c>
      <c r="AA1279" s="158" t="s">
        <v>685</v>
      </c>
      <c r="AB1279" s="158" t="s">
        <v>1391</v>
      </c>
      <c r="AC1279" s="158" t="s">
        <v>685</v>
      </c>
      <c r="AD1279" s="158" t="s">
        <v>685</v>
      </c>
      <c r="AE1279" s="158" t="s">
        <v>685</v>
      </c>
      <c r="AF1279" s="158" t="s">
        <v>685</v>
      </c>
      <c r="AG1279" s="85" t="s">
        <v>75</v>
      </c>
      <c r="AH1279" s="158">
        <v>1</v>
      </c>
      <c r="AI1279" s="158">
        <v>21</v>
      </c>
      <c r="AJ1279" s="158">
        <v>50</v>
      </c>
      <c r="AK1279" s="158">
        <v>23</v>
      </c>
      <c r="AL1279" s="158">
        <v>30</v>
      </c>
      <c r="AM1279" s="24">
        <f t="shared" si="623"/>
        <v>2.0000000000000027</v>
      </c>
      <c r="AN1279" s="97">
        <f t="shared" si="624"/>
        <v>0.90972222222222221</v>
      </c>
      <c r="AO1279" s="97">
        <f t="shared" si="625"/>
        <v>0.97916666666666674</v>
      </c>
      <c r="AP1279" s="24" t="str" cm="1">
        <f t="array" ref="AP1279">IF(W1279="","",IF(SUMPRODUCT((W1279=$W$6:$W$3326)*(AH1279=$AH$6:$AH$3326)*(AN1279=$AN$6:$AN$3326)*(AO1279=$AO$6:$AO$3326)*(ROW($W$6:$W$3326)&lt;&gt;ROW(W1279))*((R1279=0)*($R$6:$R$3326&gt;0)+(R1279&gt;0)*($R$6:$R$3326=0)))&gt;0,"SALONES UNIDOS",IF(SUMPRODUCT((W1279=$W$6:$W$3326)*(AH1279=$AH$6:$AH$3326)*((AN1279&lt;$AO$6:$AO$3326)*(AO1279&gt;$AN$6:$AN$3326))*(ROW($W$6:$W$3326)&lt;&gt;ROW(W1279)))&gt;0,"CRUZADO","Sin cruce")))</f>
        <v>Sin cruce</v>
      </c>
      <c r="AQ1279" s="97" t="str">
        <f t="shared" si="626"/>
        <v>EN1FILIALE</v>
      </c>
      <c r="AR1279" s="97" t="str" cm="1">
        <f t="array" ref="AR1279">IF(AQ1279="","",IF(SUMPRODUCT((AQ1279=$AQ$6:$AQ$3326)*(AH1279=$AH$6:$AH$3326)*(AN1279=$AN$6:$AN$3326)*(AO1279=$AO$6:$AO$3326)*(ROW($AQ$6:$AQ$3326)&lt;&gt;ROW(AQ1279))*((R1279=0)*($R$6:$R$3326&gt;0)+(R1279&gt;0)*($R$6:$R$3326=0)))&gt;0,"SALONES UNIDOS",IF(SUMPRODUCT((AQ1279=$AQ$6:$AQ$3326)*(AH1279=$AH$6:$AH$3326)*((AN1279&lt;$AO$6:$AO$3326)*(AO1279&gt;$AN$6:$AN$3326))*(ROW($AQ$6:$AQ$3326)&lt;&gt;ROW(AQ1279)))&gt;0,"CRUZADO","Sin cruce")))</f>
        <v>Sin cruce</v>
      </c>
    </row>
    <row r="1280" spans="3:44" ht="15.6" hidden="1" customHeight="1" x14ac:dyDescent="0.2">
      <c r="C1280" s="84" t="s">
        <v>639</v>
      </c>
      <c r="D1280" s="158" t="s">
        <v>513</v>
      </c>
      <c r="E1280" s="158">
        <v>20261</v>
      </c>
      <c r="F1280" s="85" t="s">
        <v>13</v>
      </c>
      <c r="G1280" s="85" t="s">
        <v>55</v>
      </c>
      <c r="H1280" s="85" t="s">
        <v>38</v>
      </c>
      <c r="I1280" s="85">
        <v>1</v>
      </c>
      <c r="J1280" s="85" t="s">
        <v>52</v>
      </c>
      <c r="K1280" s="159" t="s">
        <v>1384</v>
      </c>
      <c r="L1280" s="158" t="s">
        <v>739</v>
      </c>
      <c r="M1280" s="158" t="s">
        <v>684</v>
      </c>
      <c r="N1280" s="158" t="s">
        <v>644</v>
      </c>
      <c r="O1280" s="85" t="s">
        <v>512</v>
      </c>
      <c r="P1280" s="158">
        <v>3</v>
      </c>
      <c r="Q1280" s="158">
        <v>0</v>
      </c>
      <c r="R1280" s="158">
        <v>3</v>
      </c>
      <c r="S1280" s="158">
        <v>4</v>
      </c>
      <c r="U1280" s="137">
        <v>30</v>
      </c>
      <c r="V1280" s="24" t="str">
        <f>IF(W1280="","",IFERROR(INDEX(#REF!,MATCH(W1280,#REF!,0)),"NUEVO"))</f>
        <v>NUEVO</v>
      </c>
      <c r="W1280" s="85" t="s">
        <v>487</v>
      </c>
      <c r="X1280" s="158" t="s">
        <v>96</v>
      </c>
      <c r="Y1280" s="158" t="s">
        <v>646</v>
      </c>
      <c r="Z1280" s="158" t="s">
        <v>685</v>
      </c>
      <c r="AA1280" s="158" t="s">
        <v>685</v>
      </c>
      <c r="AB1280" s="158" t="s">
        <v>1391</v>
      </c>
      <c r="AC1280" s="158" t="s">
        <v>685</v>
      </c>
      <c r="AD1280" s="158" t="s">
        <v>685</v>
      </c>
      <c r="AE1280" s="158" t="s">
        <v>685</v>
      </c>
      <c r="AF1280" s="158" t="s">
        <v>685</v>
      </c>
      <c r="AG1280" s="85" t="s">
        <v>1142</v>
      </c>
      <c r="AH1280" s="158">
        <v>5</v>
      </c>
      <c r="AI1280" s="158">
        <v>17</v>
      </c>
      <c r="AJ1280" s="158">
        <v>40</v>
      </c>
      <c r="AK1280" s="158">
        <v>20</v>
      </c>
      <c r="AL1280" s="158">
        <v>10</v>
      </c>
      <c r="AM1280" s="24">
        <f t="shared" si="623"/>
        <v>2.9999999999999987</v>
      </c>
      <c r="AN1280" s="97">
        <f t="shared" si="624"/>
        <v>0.73611111111111116</v>
      </c>
      <c r="AO1280" s="97">
        <f t="shared" si="625"/>
        <v>0.84027777777777779</v>
      </c>
      <c r="AP1280" s="24" t="str" cm="1">
        <f t="array" ref="AP1280">IF(W1280="","",IF(SUMPRODUCT((W1280=$W$6:$W$3326)*(AH1280=$AH$6:$AH$3326)*(AN1280=$AN$6:$AN$3326)*(AO1280=$AO$6:$AO$3326)*(ROW($W$6:$W$3326)&lt;&gt;ROW(W1280))*((R1280=0)*($R$6:$R$3326&gt;0)+(R1280&gt;0)*($R$6:$R$3326=0)))&gt;0,"SALONES UNIDOS",IF(SUMPRODUCT((W1280=$W$6:$W$3326)*(AH1280=$AH$6:$AH$3326)*((AN1280&lt;$AO$6:$AO$3326)*(AO1280&gt;$AN$6:$AN$3326))*(ROW($W$6:$W$3326)&lt;&gt;ROW(W1280)))&gt;0,"CRUZADO","Sin cruce")))</f>
        <v>Sin cruce</v>
      </c>
      <c r="AQ1280" s="97" t="str">
        <f t="shared" si="626"/>
        <v>EN1FILIALE</v>
      </c>
      <c r="AR1280" s="97" t="str" cm="1">
        <f t="array" ref="AR1280">IF(AQ1280="","",IF(SUMPRODUCT((AQ1280=$AQ$6:$AQ$3326)*(AH1280=$AH$6:$AH$3326)*(AN1280=$AN$6:$AN$3326)*(AO1280=$AO$6:$AO$3326)*(ROW($AQ$6:$AQ$3326)&lt;&gt;ROW(AQ1280))*((R1280=0)*($R$6:$R$3326&gt;0)+(R1280&gt;0)*($R$6:$R$3326=0)))&gt;0,"SALONES UNIDOS",IF(SUMPRODUCT((AQ1280=$AQ$6:$AQ$3326)*(AH1280=$AH$6:$AH$3326)*((AN1280&lt;$AO$6:$AO$3326)*(AO1280&gt;$AN$6:$AN$3326))*(ROW($AQ$6:$AQ$3326)&lt;&gt;ROW(AQ1280)))&gt;0,"CRUZADO","Sin cruce")))</f>
        <v>Sin cruce</v>
      </c>
    </row>
    <row r="1281" spans="3:44" ht="15.6" hidden="1" customHeight="1" x14ac:dyDescent="0.2">
      <c r="C1281" s="84" t="s">
        <v>639</v>
      </c>
      <c r="D1281" s="158" t="s">
        <v>513</v>
      </c>
      <c r="E1281" s="158">
        <v>20261</v>
      </c>
      <c r="F1281" s="85" t="s">
        <v>13</v>
      </c>
      <c r="G1281" s="85" t="s">
        <v>55</v>
      </c>
      <c r="H1281" s="85" t="s">
        <v>38</v>
      </c>
      <c r="I1281" s="85">
        <v>1</v>
      </c>
      <c r="J1281" s="85" t="s">
        <v>52</v>
      </c>
      <c r="K1281" s="159" t="s">
        <v>1385</v>
      </c>
      <c r="L1281" s="158" t="s">
        <v>745</v>
      </c>
      <c r="M1281" s="158" t="s">
        <v>684</v>
      </c>
      <c r="N1281" s="158" t="s">
        <v>644</v>
      </c>
      <c r="O1281" s="85" t="s">
        <v>512</v>
      </c>
      <c r="P1281" s="158">
        <v>3</v>
      </c>
      <c r="Q1281" s="158">
        <v>2</v>
      </c>
      <c r="R1281" s="158">
        <v>5</v>
      </c>
      <c r="S1281" s="158">
        <v>4</v>
      </c>
      <c r="U1281" s="137">
        <v>30</v>
      </c>
      <c r="V1281" s="24" t="str">
        <f>IF(W1281="","",IFERROR(INDEX(#REF!,MATCH(W1281,#REF!,0)),"NUEVO"))</f>
        <v>NUEVO</v>
      </c>
      <c r="W1281" s="85" t="s">
        <v>110</v>
      </c>
      <c r="X1281" s="158" t="s">
        <v>96</v>
      </c>
      <c r="Y1281" s="158" t="s">
        <v>646</v>
      </c>
      <c r="Z1281" s="158" t="s">
        <v>685</v>
      </c>
      <c r="AA1281" s="158" t="s">
        <v>685</v>
      </c>
      <c r="AB1281" s="158" t="s">
        <v>1394</v>
      </c>
      <c r="AC1281" s="158" t="s">
        <v>685</v>
      </c>
      <c r="AD1281" s="158" t="s">
        <v>685</v>
      </c>
      <c r="AE1281" s="158" t="s">
        <v>685</v>
      </c>
      <c r="AF1281" s="158" t="s">
        <v>685</v>
      </c>
      <c r="AG1281" s="85" t="s">
        <v>97</v>
      </c>
      <c r="AH1281" s="158">
        <v>1</v>
      </c>
      <c r="AI1281" s="158">
        <v>17</v>
      </c>
      <c r="AJ1281" s="158">
        <v>40</v>
      </c>
      <c r="AK1281" s="158">
        <v>21</v>
      </c>
      <c r="AL1281" s="158">
        <v>50</v>
      </c>
      <c r="AM1281" s="24">
        <f t="shared" si="623"/>
        <v>4.9999999999999982</v>
      </c>
      <c r="AN1281" s="97">
        <f t="shared" si="624"/>
        <v>0.73611111111111116</v>
      </c>
      <c r="AO1281" s="97">
        <f t="shared" si="625"/>
        <v>0.90972222222222221</v>
      </c>
      <c r="AP1281" s="24" t="str" cm="1">
        <f t="array" ref="AP1281">IF(W1281="","",IF(SUMPRODUCT((W1281=$W$6:$W$3326)*(AH1281=$AH$6:$AH$3326)*(AN1281=$AN$6:$AN$3326)*(AO1281=$AO$6:$AO$3326)*(ROW($W$6:$W$3326)&lt;&gt;ROW(W1281))*((R1281=0)*($R$6:$R$3326&gt;0)+(R1281&gt;0)*($R$6:$R$3326=0)))&gt;0,"SALONES UNIDOS",IF(SUMPRODUCT((W1281=$W$6:$W$3326)*(AH1281=$AH$6:$AH$3326)*((AN1281&lt;$AO$6:$AO$3326)*(AO1281&gt;$AN$6:$AN$3326))*(ROW($W$6:$W$3326)&lt;&gt;ROW(W1281)))&gt;0,"CRUZADO","Sin cruce")))</f>
        <v>Sin cruce</v>
      </c>
      <c r="AQ1281" s="97" t="str">
        <f t="shared" si="626"/>
        <v>EN1FILIALE</v>
      </c>
      <c r="AR1281" s="97" t="str" cm="1">
        <f t="array" ref="AR1281">IF(AQ1281="","",IF(SUMPRODUCT((AQ1281=$AQ$6:$AQ$3326)*(AH1281=$AH$6:$AH$3326)*(AN1281=$AN$6:$AN$3326)*(AO1281=$AO$6:$AO$3326)*(ROW($AQ$6:$AQ$3326)&lt;&gt;ROW(AQ1281))*((R1281=0)*($R$6:$R$3326&gt;0)+(R1281&gt;0)*($R$6:$R$3326=0)))&gt;0,"SALONES UNIDOS",IF(SUMPRODUCT((AQ1281=$AQ$6:$AQ$3326)*(AH1281=$AH$6:$AH$3326)*((AN1281&lt;$AO$6:$AO$3326)*(AO1281&gt;$AN$6:$AN$3326))*(ROW($AQ$6:$AQ$3326)&lt;&gt;ROW(AQ1281)))&gt;0,"CRUZADO","Sin cruce")))</f>
        <v>Sin cruce</v>
      </c>
    </row>
    <row r="1282" spans="3:44" ht="15.6" hidden="1" customHeight="1" x14ac:dyDescent="0.2">
      <c r="C1282" s="84" t="s">
        <v>639</v>
      </c>
      <c r="D1282" s="158" t="s">
        <v>513</v>
      </c>
      <c r="E1282" s="158">
        <v>20261</v>
      </c>
      <c r="F1282" s="85" t="s">
        <v>13</v>
      </c>
      <c r="G1282" s="85" t="s">
        <v>55</v>
      </c>
      <c r="H1282" s="85" t="s">
        <v>38</v>
      </c>
      <c r="I1282" s="85">
        <v>1</v>
      </c>
      <c r="J1282" s="85" t="s">
        <v>52</v>
      </c>
      <c r="K1282" s="159" t="s">
        <v>1386</v>
      </c>
      <c r="L1282" s="158" t="s">
        <v>743</v>
      </c>
      <c r="M1282" s="158" t="s">
        <v>684</v>
      </c>
      <c r="N1282" s="158" t="s">
        <v>644</v>
      </c>
      <c r="O1282" s="85" t="s">
        <v>512</v>
      </c>
      <c r="P1282" s="158">
        <v>3</v>
      </c>
      <c r="Q1282" s="158">
        <v>2</v>
      </c>
      <c r="R1282" s="158">
        <v>5</v>
      </c>
      <c r="S1282" s="158">
        <v>4</v>
      </c>
      <c r="U1282" s="137">
        <v>30</v>
      </c>
      <c r="V1282" s="24" t="str">
        <f>IF(W1282="","",IFERROR(INDEX(#REF!,MATCH(W1282,#REF!,0)),"NUEVO"))</f>
        <v>NUEVO</v>
      </c>
      <c r="W1282" s="85" t="s">
        <v>176</v>
      </c>
      <c r="X1282" s="158" t="s">
        <v>96</v>
      </c>
      <c r="Y1282" s="158" t="s">
        <v>646</v>
      </c>
      <c r="Z1282" s="158" t="s">
        <v>685</v>
      </c>
      <c r="AA1282" s="158" t="s">
        <v>685</v>
      </c>
      <c r="AB1282" s="158" t="s">
        <v>1395</v>
      </c>
      <c r="AC1282" s="158" t="s">
        <v>685</v>
      </c>
      <c r="AD1282" s="158" t="s">
        <v>685</v>
      </c>
      <c r="AE1282" s="158" t="s">
        <v>685</v>
      </c>
      <c r="AF1282" s="158" t="s">
        <v>685</v>
      </c>
      <c r="AG1282" s="85" t="s">
        <v>97</v>
      </c>
      <c r="AH1282" s="158">
        <v>4</v>
      </c>
      <c r="AI1282" s="158">
        <v>18</v>
      </c>
      <c r="AJ1282" s="158">
        <v>30</v>
      </c>
      <c r="AK1282" s="158">
        <v>22</v>
      </c>
      <c r="AL1282" s="158">
        <v>40</v>
      </c>
      <c r="AM1282" s="24">
        <f t="shared" si="623"/>
        <v>4.9999999999999982</v>
      </c>
      <c r="AN1282" s="97">
        <f t="shared" si="624"/>
        <v>0.77083333333333337</v>
      </c>
      <c r="AO1282" s="97">
        <f t="shared" si="625"/>
        <v>0.94444444444444442</v>
      </c>
      <c r="AP1282" s="24" t="str" cm="1">
        <f t="array" ref="AP1282">IF(W1282="","",IF(SUMPRODUCT((W1282=$W$6:$W$3326)*(AH1282=$AH$6:$AH$3326)*(AN1282=$AN$6:$AN$3326)*(AO1282=$AO$6:$AO$3326)*(ROW($W$6:$W$3326)&lt;&gt;ROW(W1282))*((R1282=0)*($R$6:$R$3326&gt;0)+(R1282&gt;0)*($R$6:$R$3326=0)))&gt;0,"SALONES UNIDOS",IF(SUMPRODUCT((W1282=$W$6:$W$3326)*(AH1282=$AH$6:$AH$3326)*((AN1282&lt;$AO$6:$AO$3326)*(AO1282&gt;$AN$6:$AN$3326))*(ROW($W$6:$W$3326)&lt;&gt;ROW(W1282)))&gt;0,"CRUZADO","Sin cruce")))</f>
        <v>Sin cruce</v>
      </c>
      <c r="AQ1282" s="97" t="str">
        <f t="shared" si="626"/>
        <v>EN1FILIALE</v>
      </c>
      <c r="AR1282" s="97" t="str" cm="1">
        <f t="array" ref="AR1282">IF(AQ1282="","",IF(SUMPRODUCT((AQ1282=$AQ$6:$AQ$3326)*(AH1282=$AH$6:$AH$3326)*(AN1282=$AN$6:$AN$3326)*(AO1282=$AO$6:$AO$3326)*(ROW($AQ$6:$AQ$3326)&lt;&gt;ROW(AQ1282))*((R1282=0)*($R$6:$R$3326&gt;0)+(R1282&gt;0)*($R$6:$R$3326=0)))&gt;0,"SALONES UNIDOS",IF(SUMPRODUCT((AQ1282=$AQ$6:$AQ$3326)*(AH1282=$AH$6:$AH$3326)*((AN1282&lt;$AO$6:$AO$3326)*(AO1282&gt;$AN$6:$AN$3326))*(ROW($AQ$6:$AQ$3326)&lt;&gt;ROW(AQ1282)))&gt;0,"CRUZADO","Sin cruce")))</f>
        <v>Sin cruce</v>
      </c>
    </row>
    <row r="1283" spans="3:44" ht="15.6" hidden="1" customHeight="1" x14ac:dyDescent="0.2">
      <c r="C1283" s="84" t="s">
        <v>639</v>
      </c>
      <c r="D1283" s="158" t="s">
        <v>513</v>
      </c>
      <c r="E1283" s="158">
        <v>20261</v>
      </c>
      <c r="F1283" s="85" t="s">
        <v>13</v>
      </c>
      <c r="G1283" s="85" t="s">
        <v>55</v>
      </c>
      <c r="H1283" s="85" t="s">
        <v>38</v>
      </c>
      <c r="I1283" s="85">
        <v>2</v>
      </c>
      <c r="J1283" s="85" t="s">
        <v>16</v>
      </c>
      <c r="K1283" s="159" t="s">
        <v>1396</v>
      </c>
      <c r="L1283" s="158" t="s">
        <v>1397</v>
      </c>
      <c r="M1283" s="158" t="s">
        <v>684</v>
      </c>
      <c r="N1283" s="158" t="s">
        <v>644</v>
      </c>
      <c r="O1283" s="85" t="s">
        <v>512</v>
      </c>
      <c r="P1283" s="158">
        <v>2</v>
      </c>
      <c r="Q1283" s="158">
        <v>2</v>
      </c>
      <c r="R1283" s="158">
        <v>4</v>
      </c>
      <c r="S1283" s="158">
        <v>3</v>
      </c>
      <c r="U1283" s="137">
        <v>34</v>
      </c>
      <c r="V1283" s="24" t="str">
        <f>IF(W1283="","",IFERROR(INDEX(#REF!,MATCH(W1283,#REF!,0)),"NUEVO"))</f>
        <v>NUEVO</v>
      </c>
      <c r="W1283" s="85" t="s">
        <v>232</v>
      </c>
      <c r="X1283" s="158" t="s">
        <v>96</v>
      </c>
      <c r="Y1283" s="158" t="s">
        <v>740</v>
      </c>
      <c r="Z1283" s="85" t="s">
        <v>685</v>
      </c>
      <c r="AA1283" s="85" t="s">
        <v>685</v>
      </c>
      <c r="AB1283" s="85" t="s">
        <v>1398</v>
      </c>
      <c r="AC1283" s="85" t="s">
        <v>685</v>
      </c>
      <c r="AD1283" s="158" t="s">
        <v>685</v>
      </c>
      <c r="AE1283" s="85" t="s">
        <v>685</v>
      </c>
      <c r="AF1283" s="85" t="s">
        <v>685</v>
      </c>
      <c r="AG1283" s="85" t="s">
        <v>97</v>
      </c>
      <c r="AH1283" s="158">
        <v>4</v>
      </c>
      <c r="AI1283" s="158">
        <v>14</v>
      </c>
      <c r="AJ1283" s="158">
        <v>20</v>
      </c>
      <c r="AK1283" s="158">
        <v>17</v>
      </c>
      <c r="AL1283" s="158">
        <v>40</v>
      </c>
      <c r="AM1283" s="24">
        <f t="shared" si="623"/>
        <v>4.0000000000000018</v>
      </c>
      <c r="AN1283" s="97">
        <f t="shared" si="624"/>
        <v>0.59722222222222221</v>
      </c>
      <c r="AO1283" s="97">
        <f t="shared" si="625"/>
        <v>0.73611111111111116</v>
      </c>
      <c r="AP1283" s="24" t="str" cm="1">
        <f t="array" ref="AP1283">IF(W1283="","",IF(SUMPRODUCT((W1283=$W$6:$W$3326)*(AH1283=$AH$6:$AH$3326)*(AN1283=$AN$6:$AN$3326)*(AO1283=$AO$6:$AO$3326)*(ROW($W$6:$W$3326)&lt;&gt;ROW(W1283))*((R1283=0)*($R$6:$R$3326&gt;0)+(R1283&gt;0)*($R$6:$R$3326=0)))&gt;0,"SALONES UNIDOS",IF(SUMPRODUCT((W1283=$W$6:$W$3326)*(AH1283=$AH$6:$AH$3326)*((AN1283&lt;$AO$6:$AO$3326)*(AO1283&gt;$AN$6:$AN$3326))*(ROW($W$6:$W$3326)&lt;&gt;ROW(W1283)))&gt;0,"CRUZADO","Sin cruce")))</f>
        <v>Sin cruce</v>
      </c>
      <c r="AQ1283" s="97" t="str">
        <f t="shared" si="626"/>
        <v>EN2FILIALA</v>
      </c>
      <c r="AR1283" s="97" t="str" cm="1">
        <f t="array" ref="AR1283">IF(AQ1283="","",IF(SUMPRODUCT((AQ1283=$AQ$6:$AQ$3326)*(AH1283=$AH$6:$AH$3326)*(AN1283=$AN$6:$AN$3326)*(AO1283=$AO$6:$AO$3326)*(ROW($AQ$6:$AQ$3326)&lt;&gt;ROW(AQ1283))*((R1283=0)*($R$6:$R$3326&gt;0)+(R1283&gt;0)*($R$6:$R$3326=0)))&gt;0,"SALONES UNIDOS",IF(SUMPRODUCT((AQ1283=$AQ$6:$AQ$3326)*(AH1283=$AH$6:$AH$3326)*((AN1283&lt;$AO$6:$AO$3326)*(AO1283&gt;$AN$6:$AN$3326))*(ROW($AQ$6:$AQ$3326)&lt;&gt;ROW(AQ1283)))&gt;0,"CRUZADO","Sin cruce")))</f>
        <v>Sin cruce</v>
      </c>
    </row>
    <row r="1284" spans="3:44" ht="15.6" hidden="1" customHeight="1" x14ac:dyDescent="0.2">
      <c r="C1284" s="84" t="s">
        <v>639</v>
      </c>
      <c r="D1284" s="158" t="s">
        <v>513</v>
      </c>
      <c r="E1284" s="158">
        <v>20261</v>
      </c>
      <c r="F1284" s="85" t="s">
        <v>13</v>
      </c>
      <c r="G1284" s="85" t="s">
        <v>55</v>
      </c>
      <c r="H1284" s="85" t="s">
        <v>38</v>
      </c>
      <c r="I1284" s="85">
        <v>2</v>
      </c>
      <c r="J1284" s="85" t="s">
        <v>16</v>
      </c>
      <c r="K1284" s="159" t="s">
        <v>1399</v>
      </c>
      <c r="L1284" s="158" t="s">
        <v>1400</v>
      </c>
      <c r="M1284" s="158" t="s">
        <v>658</v>
      </c>
      <c r="N1284" s="158" t="s">
        <v>644</v>
      </c>
      <c r="O1284" s="85" t="s">
        <v>512</v>
      </c>
      <c r="P1284" s="158">
        <v>3</v>
      </c>
      <c r="Q1284" s="158">
        <v>0</v>
      </c>
      <c r="R1284" s="158">
        <v>3</v>
      </c>
      <c r="S1284" s="158">
        <v>4</v>
      </c>
      <c r="U1284" s="137">
        <v>30</v>
      </c>
      <c r="V1284" s="24" t="str">
        <f>IF(W1284="","",IFERROR(INDEX(#REF!,MATCH(W1284,#REF!,0)),"NUEVO"))</f>
        <v>NUEVO</v>
      </c>
      <c r="W1284" s="85" t="s">
        <v>468</v>
      </c>
      <c r="X1284" s="158" t="s">
        <v>96</v>
      </c>
      <c r="Y1284" s="158" t="s">
        <v>740</v>
      </c>
      <c r="Z1284" s="85" t="s">
        <v>685</v>
      </c>
      <c r="AA1284" s="85" t="s">
        <v>685</v>
      </c>
      <c r="AB1284" s="85" t="s">
        <v>1398</v>
      </c>
      <c r="AC1284" s="85" t="s">
        <v>685</v>
      </c>
      <c r="AD1284" s="158" t="s">
        <v>685</v>
      </c>
      <c r="AE1284" s="85" t="s">
        <v>685</v>
      </c>
      <c r="AF1284" s="85" t="s">
        <v>685</v>
      </c>
      <c r="AG1284" s="85" t="s">
        <v>1142</v>
      </c>
      <c r="AH1284" s="158">
        <v>2</v>
      </c>
      <c r="AI1284" s="158">
        <v>7</v>
      </c>
      <c r="AJ1284" s="158">
        <v>40</v>
      </c>
      <c r="AK1284" s="158">
        <v>10</v>
      </c>
      <c r="AL1284" s="158">
        <v>10</v>
      </c>
      <c r="AM1284" s="24">
        <f t="shared" si="623"/>
        <v>2.9999999999999987</v>
      </c>
      <c r="AN1284" s="97">
        <f t="shared" si="624"/>
        <v>0.31944444444444448</v>
      </c>
      <c r="AO1284" s="97">
        <f t="shared" si="625"/>
        <v>0.4236111111111111</v>
      </c>
      <c r="AP1284" s="24" t="str" cm="1">
        <f t="array" ref="AP1284">IF(W1284="","",IF(SUMPRODUCT((W1284=$W$6:$W$3326)*(AH1284=$AH$6:$AH$3326)*(AN1284=$AN$6:$AN$3326)*(AO1284=$AO$6:$AO$3326)*(ROW($W$6:$W$3326)&lt;&gt;ROW(W1284))*((R1284=0)*($R$6:$R$3326&gt;0)+(R1284&gt;0)*($R$6:$R$3326=0)))&gt;0,"SALONES UNIDOS",IF(SUMPRODUCT((W1284=$W$6:$W$3326)*(AH1284=$AH$6:$AH$3326)*((AN1284&lt;$AO$6:$AO$3326)*(AO1284&gt;$AN$6:$AN$3326))*(ROW($W$6:$W$3326)&lt;&gt;ROW(W1284)))&gt;0,"CRUZADO","Sin cruce")))</f>
        <v>Sin cruce</v>
      </c>
      <c r="AQ1284" s="97" t="str">
        <f t="shared" si="626"/>
        <v>EN2FILIALA</v>
      </c>
      <c r="AR1284" s="97" t="str" cm="1">
        <f t="array" ref="AR1284">IF(AQ1284="","",IF(SUMPRODUCT((AQ1284=$AQ$6:$AQ$3326)*(AH1284=$AH$6:$AH$3326)*(AN1284=$AN$6:$AN$3326)*(AO1284=$AO$6:$AO$3326)*(ROW($AQ$6:$AQ$3326)&lt;&gt;ROW(AQ1284))*((R1284=0)*($R$6:$R$3326&gt;0)+(R1284&gt;0)*($R$6:$R$3326=0)))&gt;0,"SALONES UNIDOS",IF(SUMPRODUCT((AQ1284=$AQ$6:$AQ$3326)*(AH1284=$AH$6:$AH$3326)*((AN1284&lt;$AO$6:$AO$3326)*(AO1284&gt;$AN$6:$AN$3326))*(ROW($AQ$6:$AQ$3326)&lt;&gt;ROW(AQ1284)))&gt;0,"CRUZADO","Sin cruce")))</f>
        <v>Sin cruce</v>
      </c>
    </row>
    <row r="1285" spans="3:44" ht="15.6" hidden="1" customHeight="1" x14ac:dyDescent="0.2">
      <c r="C1285" s="84" t="s">
        <v>639</v>
      </c>
      <c r="D1285" s="158" t="s">
        <v>513</v>
      </c>
      <c r="E1285" s="158">
        <v>20261</v>
      </c>
      <c r="F1285" s="85" t="s">
        <v>13</v>
      </c>
      <c r="G1285" s="85" t="s">
        <v>55</v>
      </c>
      <c r="H1285" s="85" t="s">
        <v>38</v>
      </c>
      <c r="I1285" s="85">
        <v>2</v>
      </c>
      <c r="J1285" s="85" t="s">
        <v>750</v>
      </c>
      <c r="K1285" s="159" t="s">
        <v>1399</v>
      </c>
      <c r="L1285" s="158" t="s">
        <v>1400</v>
      </c>
      <c r="M1285" s="158" t="s">
        <v>658</v>
      </c>
      <c r="N1285" s="158" t="s">
        <v>644</v>
      </c>
      <c r="O1285" s="85" t="s">
        <v>512</v>
      </c>
      <c r="P1285" s="158">
        <v>0</v>
      </c>
      <c r="Q1285" s="158">
        <v>2</v>
      </c>
      <c r="R1285" s="158">
        <v>2</v>
      </c>
      <c r="S1285" s="158">
        <v>4</v>
      </c>
      <c r="U1285" s="137">
        <v>15</v>
      </c>
      <c r="V1285" s="24" t="str">
        <f>IF(W1285="","",IFERROR(INDEX(#REF!,MATCH(W1285,#REF!,0)),"NUEVO"))</f>
        <v>NUEVO</v>
      </c>
      <c r="W1285" s="85" t="s">
        <v>468</v>
      </c>
      <c r="X1285" s="158" t="s">
        <v>96</v>
      </c>
      <c r="Y1285" s="158" t="s">
        <v>740</v>
      </c>
      <c r="Z1285" s="85" t="s">
        <v>685</v>
      </c>
      <c r="AA1285" s="85" t="s">
        <v>685</v>
      </c>
      <c r="AB1285" s="85" t="s">
        <v>685</v>
      </c>
      <c r="AC1285" s="85" t="s">
        <v>685</v>
      </c>
      <c r="AD1285" s="158" t="s">
        <v>1401</v>
      </c>
      <c r="AE1285" s="85" t="s">
        <v>685</v>
      </c>
      <c r="AF1285" s="85" t="s">
        <v>685</v>
      </c>
      <c r="AG1285" s="85" t="s">
        <v>75</v>
      </c>
      <c r="AH1285" s="158">
        <v>2</v>
      </c>
      <c r="AI1285" s="158">
        <v>10</v>
      </c>
      <c r="AJ1285" s="158">
        <v>10</v>
      </c>
      <c r="AK1285" s="158">
        <v>11</v>
      </c>
      <c r="AL1285" s="158">
        <v>50</v>
      </c>
      <c r="AM1285" s="24">
        <f t="shared" si="623"/>
        <v>1.9999999999999993</v>
      </c>
      <c r="AN1285" s="97">
        <f t="shared" si="624"/>
        <v>0.4236111111111111</v>
      </c>
      <c r="AO1285" s="97">
        <f t="shared" si="625"/>
        <v>0.49305555555555552</v>
      </c>
      <c r="AP1285" s="24" t="str" cm="1">
        <f t="array" ref="AP1285">IF(W1285="","",IF(SUMPRODUCT((W1285=$W$6:$W$3326)*(AH1285=$AH$6:$AH$3326)*(AN1285=$AN$6:$AN$3326)*(AO1285=$AO$6:$AO$3326)*(ROW($W$6:$W$3326)&lt;&gt;ROW(W1285))*((R1285=0)*($R$6:$R$3326&gt;0)+(R1285&gt;0)*($R$6:$R$3326=0)))&gt;0,"SALONES UNIDOS",IF(SUMPRODUCT((W1285=$W$6:$W$3326)*(AH1285=$AH$6:$AH$3326)*((AN1285&lt;$AO$6:$AO$3326)*(AO1285&gt;$AN$6:$AN$3326))*(ROW($W$6:$W$3326)&lt;&gt;ROW(W1285)))&gt;0,"CRUZADO","Sin cruce")))</f>
        <v>Sin cruce</v>
      </c>
      <c r="AQ1285" s="97" t="str">
        <f t="shared" si="626"/>
        <v>EN2FILIALA1</v>
      </c>
      <c r="AR1285" s="97" t="str" cm="1">
        <f t="array" ref="AR1285">IF(AQ1285="","",IF(SUMPRODUCT((AQ1285=$AQ$6:$AQ$3326)*(AH1285=$AH$6:$AH$3326)*(AN1285=$AN$6:$AN$3326)*(AO1285=$AO$6:$AO$3326)*(ROW($AQ$6:$AQ$3326)&lt;&gt;ROW(AQ1285))*((R1285=0)*($R$6:$R$3326&gt;0)+(R1285&gt;0)*($R$6:$R$3326=0)))&gt;0,"SALONES UNIDOS",IF(SUMPRODUCT((AQ1285=$AQ$6:$AQ$3326)*(AH1285=$AH$6:$AH$3326)*((AN1285&lt;$AO$6:$AO$3326)*(AO1285&gt;$AN$6:$AN$3326))*(ROW($AQ$6:$AQ$3326)&lt;&gt;ROW(AQ1285)))&gt;0,"CRUZADO","Sin cruce")))</f>
        <v>Sin cruce</v>
      </c>
    </row>
    <row r="1286" spans="3:44" ht="15.6" hidden="1" customHeight="1" x14ac:dyDescent="0.2">
      <c r="C1286" s="84" t="s">
        <v>639</v>
      </c>
      <c r="D1286" s="158" t="s">
        <v>513</v>
      </c>
      <c r="E1286" s="158">
        <v>20261</v>
      </c>
      <c r="F1286" s="85" t="s">
        <v>13</v>
      </c>
      <c r="G1286" s="85" t="s">
        <v>55</v>
      </c>
      <c r="H1286" s="85" t="s">
        <v>38</v>
      </c>
      <c r="I1286" s="85">
        <v>2</v>
      </c>
      <c r="J1286" s="85" t="s">
        <v>752</v>
      </c>
      <c r="K1286" s="159" t="s">
        <v>1399</v>
      </c>
      <c r="L1286" s="158" t="s">
        <v>1400</v>
      </c>
      <c r="M1286" s="158" t="s">
        <v>658</v>
      </c>
      <c r="N1286" s="158" t="s">
        <v>644</v>
      </c>
      <c r="O1286" s="85" t="s">
        <v>512</v>
      </c>
      <c r="P1286" s="158">
        <v>0</v>
      </c>
      <c r="Q1286" s="158">
        <v>2</v>
      </c>
      <c r="R1286" s="158">
        <v>2</v>
      </c>
      <c r="S1286" s="158">
        <v>4</v>
      </c>
      <c r="U1286" s="137">
        <v>15</v>
      </c>
      <c r="V1286" s="24" t="str">
        <f>IF(W1286="","",IFERROR(INDEX(#REF!,MATCH(W1286,#REF!,0)),"NUEVO"))</f>
        <v>NUEVO</v>
      </c>
      <c r="W1286" s="85" t="s">
        <v>468</v>
      </c>
      <c r="X1286" s="158" t="s">
        <v>96</v>
      </c>
      <c r="Y1286" s="158" t="s">
        <v>740</v>
      </c>
      <c r="Z1286" s="85" t="s">
        <v>685</v>
      </c>
      <c r="AA1286" s="85" t="s">
        <v>685</v>
      </c>
      <c r="AB1286" s="85" t="s">
        <v>685</v>
      </c>
      <c r="AC1286" s="85" t="s">
        <v>685</v>
      </c>
      <c r="AD1286" s="158" t="s">
        <v>1401</v>
      </c>
      <c r="AE1286" s="85" t="s">
        <v>685</v>
      </c>
      <c r="AF1286" s="85" t="s">
        <v>685</v>
      </c>
      <c r="AG1286" s="85" t="s">
        <v>75</v>
      </c>
      <c r="AH1286" s="158">
        <v>2</v>
      </c>
      <c r="AI1286" s="158">
        <v>11</v>
      </c>
      <c r="AJ1286" s="158">
        <v>50</v>
      </c>
      <c r="AK1286" s="158">
        <v>13</v>
      </c>
      <c r="AL1286" s="158">
        <v>30</v>
      </c>
      <c r="AM1286" s="24">
        <f t="shared" si="623"/>
        <v>2.0000000000000009</v>
      </c>
      <c r="AN1286" s="97">
        <f t="shared" si="624"/>
        <v>0.49305555555555552</v>
      </c>
      <c r="AO1286" s="97">
        <f t="shared" si="625"/>
        <v>0.5625</v>
      </c>
      <c r="AP1286" s="24" t="str" cm="1">
        <f t="array" ref="AP1286">IF(W1286="","",IF(SUMPRODUCT((W1286=$W$6:$W$3326)*(AH1286=$AH$6:$AH$3326)*(AN1286=$AN$6:$AN$3326)*(AO1286=$AO$6:$AO$3326)*(ROW($W$6:$W$3326)&lt;&gt;ROW(W1286))*((R1286=0)*($R$6:$R$3326&gt;0)+(R1286&gt;0)*($R$6:$R$3326=0)))&gt;0,"SALONES UNIDOS",IF(SUMPRODUCT((W1286=$W$6:$W$3326)*(AH1286=$AH$6:$AH$3326)*((AN1286&lt;$AO$6:$AO$3326)*(AO1286&gt;$AN$6:$AN$3326))*(ROW($W$6:$W$3326)&lt;&gt;ROW(W1286)))&gt;0,"CRUZADO","Sin cruce")))</f>
        <v>Sin cruce</v>
      </c>
      <c r="AQ1286" s="97" t="str">
        <f t="shared" si="626"/>
        <v>EN2FILIALA2</v>
      </c>
      <c r="AR1286" s="97" t="str" cm="1">
        <f t="array" ref="AR1286">IF(AQ1286="","",IF(SUMPRODUCT((AQ1286=$AQ$6:$AQ$3326)*(AH1286=$AH$6:$AH$3326)*(AN1286=$AN$6:$AN$3326)*(AO1286=$AO$6:$AO$3326)*(ROW($AQ$6:$AQ$3326)&lt;&gt;ROW(AQ1286))*((R1286=0)*($R$6:$R$3326&gt;0)+(R1286&gt;0)*($R$6:$R$3326=0)))&gt;0,"SALONES UNIDOS",IF(SUMPRODUCT((AQ1286=$AQ$6:$AQ$3326)*(AH1286=$AH$6:$AH$3326)*((AN1286&lt;$AO$6:$AO$3326)*(AO1286&gt;$AN$6:$AN$3326))*(ROW($AQ$6:$AQ$3326)&lt;&gt;ROW(AQ1286)))&gt;0,"CRUZADO","Sin cruce")))</f>
        <v>Sin cruce</v>
      </c>
    </row>
    <row r="1287" spans="3:44" ht="15.6" hidden="1" customHeight="1" x14ac:dyDescent="0.2">
      <c r="C1287" s="84" t="s">
        <v>639</v>
      </c>
      <c r="D1287" s="158" t="s">
        <v>513</v>
      </c>
      <c r="E1287" s="158">
        <v>20261</v>
      </c>
      <c r="F1287" s="85" t="s">
        <v>13</v>
      </c>
      <c r="G1287" s="85" t="s">
        <v>55</v>
      </c>
      <c r="H1287" s="85" t="s">
        <v>38</v>
      </c>
      <c r="I1287" s="85">
        <v>2</v>
      </c>
      <c r="J1287" s="85" t="s">
        <v>16</v>
      </c>
      <c r="K1287" s="159" t="s">
        <v>1402</v>
      </c>
      <c r="L1287" s="158" t="s">
        <v>768</v>
      </c>
      <c r="M1287" s="158" t="s">
        <v>684</v>
      </c>
      <c r="N1287" s="158" t="s">
        <v>644</v>
      </c>
      <c r="O1287" s="85" t="s">
        <v>512</v>
      </c>
      <c r="P1287" s="158">
        <v>2</v>
      </c>
      <c r="Q1287" s="158">
        <v>2</v>
      </c>
      <c r="R1287" s="158">
        <v>4</v>
      </c>
      <c r="S1287" s="158">
        <v>3</v>
      </c>
      <c r="U1287" s="137">
        <v>34</v>
      </c>
      <c r="V1287" s="24" t="str">
        <f>IF(W1287="","",IFERROR(INDEX(#REF!,MATCH(W1287,#REF!,0)),"NUEVO"))</f>
        <v>NUEVO</v>
      </c>
      <c r="W1287" s="85" t="s">
        <v>375</v>
      </c>
      <c r="X1287" s="158" t="s">
        <v>96</v>
      </c>
      <c r="Y1287" s="158" t="s">
        <v>740</v>
      </c>
      <c r="Z1287" s="85" t="s">
        <v>685</v>
      </c>
      <c r="AA1287" s="85" t="s">
        <v>685</v>
      </c>
      <c r="AB1287" s="85" t="s">
        <v>1398</v>
      </c>
      <c r="AC1287" s="85" t="s">
        <v>685</v>
      </c>
      <c r="AD1287" s="158" t="s">
        <v>685</v>
      </c>
      <c r="AE1287" s="85" t="s">
        <v>685</v>
      </c>
      <c r="AF1287" s="85" t="s">
        <v>685</v>
      </c>
      <c r="AG1287" s="85" t="s">
        <v>97</v>
      </c>
      <c r="AH1287" s="158">
        <v>1</v>
      </c>
      <c r="AI1287" s="158">
        <v>12</v>
      </c>
      <c r="AJ1287" s="158">
        <v>40</v>
      </c>
      <c r="AK1287" s="158">
        <v>16</v>
      </c>
      <c r="AL1287" s="158">
        <v>0</v>
      </c>
      <c r="AM1287" s="24">
        <f t="shared" si="623"/>
        <v>3.9999999999999987</v>
      </c>
      <c r="AN1287" s="97">
        <f t="shared" si="624"/>
        <v>0.52777777777777779</v>
      </c>
      <c r="AO1287" s="97">
        <f t="shared" si="625"/>
        <v>0.66666666666666663</v>
      </c>
      <c r="AP1287" s="24" t="str" cm="1">
        <f t="array" ref="AP1287">IF(W1287="","",IF(SUMPRODUCT((W1287=$W$6:$W$3326)*(AH1287=$AH$6:$AH$3326)*(AN1287=$AN$6:$AN$3326)*(AO1287=$AO$6:$AO$3326)*(ROW($W$6:$W$3326)&lt;&gt;ROW(W1287))*((R1287=0)*($R$6:$R$3326&gt;0)+(R1287&gt;0)*($R$6:$R$3326=0)))&gt;0,"SALONES UNIDOS",IF(SUMPRODUCT((W1287=$W$6:$W$3326)*(AH1287=$AH$6:$AH$3326)*((AN1287&lt;$AO$6:$AO$3326)*(AO1287&gt;$AN$6:$AN$3326))*(ROW($W$6:$W$3326)&lt;&gt;ROW(W1287)))&gt;0,"CRUZADO","Sin cruce")))</f>
        <v>Sin cruce</v>
      </c>
      <c r="AQ1287" s="97" t="str">
        <f t="shared" si="626"/>
        <v>EN2FILIALA</v>
      </c>
      <c r="AR1287" s="97" t="str" cm="1">
        <f t="array" ref="AR1287">IF(AQ1287="","",IF(SUMPRODUCT((AQ1287=$AQ$6:$AQ$3326)*(AH1287=$AH$6:$AH$3326)*(AN1287=$AN$6:$AN$3326)*(AO1287=$AO$6:$AO$3326)*(ROW($AQ$6:$AQ$3326)&lt;&gt;ROW(AQ1287))*((R1287=0)*($R$6:$R$3326&gt;0)+(R1287&gt;0)*($R$6:$R$3326=0)))&gt;0,"SALONES UNIDOS",IF(SUMPRODUCT((AQ1287=$AQ$6:$AQ$3326)*(AH1287=$AH$6:$AH$3326)*((AN1287&lt;$AO$6:$AO$3326)*(AO1287&gt;$AN$6:$AN$3326))*(ROW($AQ$6:$AQ$3326)&lt;&gt;ROW(AQ1287)))&gt;0,"CRUZADO","Sin cruce")))</f>
        <v>Sin cruce</v>
      </c>
    </row>
    <row r="1288" spans="3:44" ht="15.6" hidden="1" customHeight="1" x14ac:dyDescent="0.2">
      <c r="C1288" s="84" t="s">
        <v>639</v>
      </c>
      <c r="D1288" s="158" t="s">
        <v>513</v>
      </c>
      <c r="E1288" s="158">
        <v>20261</v>
      </c>
      <c r="F1288" s="85" t="s">
        <v>13</v>
      </c>
      <c r="G1288" s="85" t="s">
        <v>55</v>
      </c>
      <c r="H1288" s="85" t="s">
        <v>38</v>
      </c>
      <c r="I1288" s="85">
        <v>2</v>
      </c>
      <c r="J1288" s="85" t="s">
        <v>16</v>
      </c>
      <c r="K1288" s="159" t="s">
        <v>1403</v>
      </c>
      <c r="L1288" s="158" t="s">
        <v>697</v>
      </c>
      <c r="M1288" s="158" t="s">
        <v>684</v>
      </c>
      <c r="N1288" s="158" t="s">
        <v>644</v>
      </c>
      <c r="O1288" s="85" t="s">
        <v>512</v>
      </c>
      <c r="P1288" s="158">
        <v>3</v>
      </c>
      <c r="Q1288" s="158">
        <v>2</v>
      </c>
      <c r="R1288" s="158">
        <v>5</v>
      </c>
      <c r="S1288" s="158">
        <v>4</v>
      </c>
      <c r="U1288" s="137">
        <v>34</v>
      </c>
      <c r="V1288" s="24" t="str">
        <f>IF(W1288="","",IFERROR(INDEX(#REF!,MATCH(W1288,#REF!,0)),"NUEVO"))</f>
        <v>NUEVO</v>
      </c>
      <c r="W1288" s="85" t="s">
        <v>220</v>
      </c>
      <c r="X1288" s="158" t="s">
        <v>96</v>
      </c>
      <c r="Y1288" s="158" t="s">
        <v>740</v>
      </c>
      <c r="Z1288" s="85" t="s">
        <v>685</v>
      </c>
      <c r="AA1288" s="85" t="s">
        <v>685</v>
      </c>
      <c r="AB1288" s="85" t="s">
        <v>1038</v>
      </c>
      <c r="AC1288" s="85" t="s">
        <v>685</v>
      </c>
      <c r="AD1288" s="158" t="s">
        <v>685</v>
      </c>
      <c r="AE1288" s="85" t="s">
        <v>685</v>
      </c>
      <c r="AF1288" s="85" t="s">
        <v>685</v>
      </c>
      <c r="AG1288" s="85" t="s">
        <v>97</v>
      </c>
      <c r="AH1288" s="158">
        <v>3</v>
      </c>
      <c r="AI1288" s="158">
        <v>13</v>
      </c>
      <c r="AJ1288" s="158">
        <v>30</v>
      </c>
      <c r="AK1288" s="158">
        <v>17</v>
      </c>
      <c r="AL1288" s="158">
        <v>40</v>
      </c>
      <c r="AM1288" s="24">
        <f t="shared" si="623"/>
        <v>5.0000000000000009</v>
      </c>
      <c r="AN1288" s="97">
        <f t="shared" si="624"/>
        <v>0.5625</v>
      </c>
      <c r="AO1288" s="97">
        <f t="shared" si="625"/>
        <v>0.73611111111111116</v>
      </c>
      <c r="AP1288" s="24" t="str" cm="1">
        <f t="array" ref="AP1288">IF(W1288="","",IF(SUMPRODUCT((W1288=$W$6:$W$3326)*(AH1288=$AH$6:$AH$3326)*(AN1288=$AN$6:$AN$3326)*(AO1288=$AO$6:$AO$3326)*(ROW($W$6:$W$3326)&lt;&gt;ROW(W1288))*((R1288=0)*($R$6:$R$3326&gt;0)+(R1288&gt;0)*($R$6:$R$3326=0)))&gt;0,"SALONES UNIDOS",IF(SUMPRODUCT((W1288=$W$6:$W$3326)*(AH1288=$AH$6:$AH$3326)*((AN1288&lt;$AO$6:$AO$3326)*(AO1288&gt;$AN$6:$AN$3326))*(ROW($W$6:$W$3326)&lt;&gt;ROW(W1288)))&gt;0,"CRUZADO","Sin cruce")))</f>
        <v>Sin cruce</v>
      </c>
      <c r="AQ1288" s="97" t="str">
        <f t="shared" si="626"/>
        <v>EN2FILIALA</v>
      </c>
      <c r="AR1288" s="97" t="str" cm="1">
        <f t="array" ref="AR1288">IF(AQ1288="","",IF(SUMPRODUCT((AQ1288=$AQ$6:$AQ$3326)*(AH1288=$AH$6:$AH$3326)*(AN1288=$AN$6:$AN$3326)*(AO1288=$AO$6:$AO$3326)*(ROW($AQ$6:$AQ$3326)&lt;&gt;ROW(AQ1288))*((R1288=0)*($R$6:$R$3326&gt;0)+(R1288&gt;0)*($R$6:$R$3326=0)))&gt;0,"SALONES UNIDOS",IF(SUMPRODUCT((AQ1288=$AQ$6:$AQ$3326)*(AH1288=$AH$6:$AH$3326)*((AN1288&lt;$AO$6:$AO$3326)*(AO1288&gt;$AN$6:$AN$3326))*(ROW($AQ$6:$AQ$3326)&lt;&gt;ROW(AQ1288)))&gt;0,"CRUZADO","Sin cruce")))</f>
        <v>Sin cruce</v>
      </c>
    </row>
    <row r="1289" spans="3:44" ht="15.6" hidden="1" customHeight="1" x14ac:dyDescent="0.2">
      <c r="C1289" s="84" t="s">
        <v>639</v>
      </c>
      <c r="D1289" s="158" t="s">
        <v>513</v>
      </c>
      <c r="E1289" s="158">
        <v>20261</v>
      </c>
      <c r="F1289" s="85" t="s">
        <v>13</v>
      </c>
      <c r="G1289" s="85" t="s">
        <v>55</v>
      </c>
      <c r="H1289" s="85" t="s">
        <v>38</v>
      </c>
      <c r="I1289" s="85">
        <v>2</v>
      </c>
      <c r="J1289" s="85" t="s">
        <v>16</v>
      </c>
      <c r="K1289" s="159" t="s">
        <v>1404</v>
      </c>
      <c r="L1289" s="158" t="s">
        <v>1405</v>
      </c>
      <c r="M1289" s="158" t="s">
        <v>684</v>
      </c>
      <c r="N1289" s="158" t="s">
        <v>644</v>
      </c>
      <c r="O1289" s="85" t="s">
        <v>512</v>
      </c>
      <c r="P1289" s="158">
        <v>3</v>
      </c>
      <c r="Q1289" s="158">
        <v>2</v>
      </c>
      <c r="R1289" s="158">
        <v>5</v>
      </c>
      <c r="S1289" s="158">
        <v>4</v>
      </c>
      <c r="U1289" s="137">
        <v>34</v>
      </c>
      <c r="V1289" s="24" t="str">
        <f>IF(W1289="","",IFERROR(INDEX(#REF!,MATCH(W1289,#REF!,0)),"NUEVO"))</f>
        <v>NUEVO</v>
      </c>
      <c r="W1289" s="85" t="s">
        <v>331</v>
      </c>
      <c r="X1289" s="158" t="s">
        <v>96</v>
      </c>
      <c r="Y1289" s="158" t="s">
        <v>740</v>
      </c>
      <c r="Z1289" s="85" t="s">
        <v>685</v>
      </c>
      <c r="AA1289" s="85" t="s">
        <v>685</v>
      </c>
      <c r="AB1289" s="85" t="s">
        <v>1398</v>
      </c>
      <c r="AC1289" s="85" t="s">
        <v>685</v>
      </c>
      <c r="AD1289" s="158" t="s">
        <v>685</v>
      </c>
      <c r="AE1289" s="85" t="s">
        <v>685</v>
      </c>
      <c r="AF1289" s="85" t="s">
        <v>685</v>
      </c>
      <c r="AG1289" s="85" t="s">
        <v>97</v>
      </c>
      <c r="AH1289" s="158">
        <v>3</v>
      </c>
      <c r="AI1289" s="158">
        <v>7</v>
      </c>
      <c r="AJ1289" s="158">
        <v>40</v>
      </c>
      <c r="AK1289" s="158">
        <v>11</v>
      </c>
      <c r="AL1289" s="158">
        <v>50</v>
      </c>
      <c r="AM1289" s="24">
        <f t="shared" si="623"/>
        <v>4.9999999999999982</v>
      </c>
      <c r="AN1289" s="97">
        <f t="shared" si="624"/>
        <v>0.31944444444444448</v>
      </c>
      <c r="AO1289" s="97">
        <f t="shared" si="625"/>
        <v>0.49305555555555552</v>
      </c>
      <c r="AP1289" s="24" t="str" cm="1">
        <f t="array" ref="AP1289">IF(W1289="","",IF(SUMPRODUCT((W1289=$W$6:$W$3326)*(AH1289=$AH$6:$AH$3326)*(AN1289=$AN$6:$AN$3326)*(AO1289=$AO$6:$AO$3326)*(ROW($W$6:$W$3326)&lt;&gt;ROW(W1289))*((R1289=0)*($R$6:$R$3326&gt;0)+(R1289&gt;0)*($R$6:$R$3326=0)))&gt;0,"SALONES UNIDOS",IF(SUMPRODUCT((W1289=$W$6:$W$3326)*(AH1289=$AH$6:$AH$3326)*((AN1289&lt;$AO$6:$AO$3326)*(AO1289&gt;$AN$6:$AN$3326))*(ROW($W$6:$W$3326)&lt;&gt;ROW(W1289)))&gt;0,"CRUZADO","Sin cruce")))</f>
        <v>Sin cruce</v>
      </c>
      <c r="AQ1289" s="97" t="str">
        <f t="shared" si="626"/>
        <v>EN2FILIALA</v>
      </c>
      <c r="AR1289" s="97" t="str" cm="1">
        <f t="array" ref="AR1289">IF(AQ1289="","",IF(SUMPRODUCT((AQ1289=$AQ$6:$AQ$3326)*(AH1289=$AH$6:$AH$3326)*(AN1289=$AN$6:$AN$3326)*(AO1289=$AO$6:$AO$3326)*(ROW($AQ$6:$AQ$3326)&lt;&gt;ROW(AQ1289))*((R1289=0)*($R$6:$R$3326&gt;0)+(R1289&gt;0)*($R$6:$R$3326=0)))&gt;0,"SALONES UNIDOS",IF(SUMPRODUCT((AQ1289=$AQ$6:$AQ$3326)*(AH1289=$AH$6:$AH$3326)*((AN1289&lt;$AO$6:$AO$3326)*(AO1289&gt;$AN$6:$AN$3326))*(ROW($AQ$6:$AQ$3326)&lt;&gt;ROW(AQ1289)))&gt;0,"CRUZADO","Sin cruce")))</f>
        <v>Sin cruce</v>
      </c>
    </row>
    <row r="1290" spans="3:44" ht="15.6" hidden="1" customHeight="1" x14ac:dyDescent="0.2">
      <c r="C1290" s="84" t="s">
        <v>639</v>
      </c>
      <c r="D1290" s="158" t="s">
        <v>513</v>
      </c>
      <c r="E1290" s="158">
        <v>20261</v>
      </c>
      <c r="F1290" s="85" t="s">
        <v>13</v>
      </c>
      <c r="G1290" s="85" t="s">
        <v>55</v>
      </c>
      <c r="H1290" s="85" t="s">
        <v>38</v>
      </c>
      <c r="I1290" s="85">
        <v>2</v>
      </c>
      <c r="J1290" s="85" t="s">
        <v>16</v>
      </c>
      <c r="K1290" s="159" t="s">
        <v>1406</v>
      </c>
      <c r="L1290" s="158" t="s">
        <v>702</v>
      </c>
      <c r="M1290" s="158" t="s">
        <v>684</v>
      </c>
      <c r="N1290" s="158" t="s">
        <v>644</v>
      </c>
      <c r="O1290" s="85" t="s">
        <v>521</v>
      </c>
      <c r="P1290" s="158">
        <v>2</v>
      </c>
      <c r="Q1290" s="158">
        <v>2</v>
      </c>
      <c r="R1290" s="158">
        <v>4</v>
      </c>
      <c r="S1290" s="158">
        <v>3</v>
      </c>
      <c r="U1290" s="137">
        <v>34</v>
      </c>
      <c r="V1290" s="24" t="str">
        <f>IF(W1290="","",IFERROR(INDEX(#REF!,MATCH(W1290,#REF!,0)),"NUEVO"))</f>
        <v>NUEVO</v>
      </c>
      <c r="W1290" s="85" t="s">
        <v>143</v>
      </c>
      <c r="X1290" s="158" t="s">
        <v>521</v>
      </c>
      <c r="Y1290" s="158" t="s">
        <v>740</v>
      </c>
      <c r="Z1290" s="85" t="s">
        <v>685</v>
      </c>
      <c r="AA1290" s="85" t="s">
        <v>685</v>
      </c>
      <c r="AB1290" s="85" t="s">
        <v>685</v>
      </c>
      <c r="AC1290" s="85" t="s">
        <v>685</v>
      </c>
      <c r="AD1290" s="158" t="s">
        <v>685</v>
      </c>
      <c r="AE1290" s="85" t="s">
        <v>685</v>
      </c>
      <c r="AF1290" s="85" t="s">
        <v>685</v>
      </c>
      <c r="AG1290" s="85" t="s">
        <v>97</v>
      </c>
      <c r="AH1290" s="158">
        <v>5</v>
      </c>
      <c r="AI1290" s="158">
        <v>7</v>
      </c>
      <c r="AJ1290" s="158">
        <v>40</v>
      </c>
      <c r="AK1290" s="158">
        <v>11</v>
      </c>
      <c r="AL1290" s="158">
        <v>0</v>
      </c>
      <c r="AM1290" s="24">
        <f t="shared" si="623"/>
        <v>3.9999999999999987</v>
      </c>
      <c r="AN1290" s="97">
        <f t="shared" si="624"/>
        <v>0.31944444444444448</v>
      </c>
      <c r="AO1290" s="97">
        <f t="shared" si="625"/>
        <v>0.45833333333333331</v>
      </c>
      <c r="AP1290" s="24" t="str" cm="1">
        <f t="array" ref="AP1290">IF(W1290="","",IF(SUMPRODUCT((W1290=$W$6:$W$3326)*(AH1290=$AH$6:$AH$3326)*(AN1290=$AN$6:$AN$3326)*(AO1290=$AO$6:$AO$3326)*(ROW($W$6:$W$3326)&lt;&gt;ROW(W1290))*((R1290=0)*($R$6:$R$3326&gt;0)+(R1290&gt;0)*($R$6:$R$3326=0)))&gt;0,"SALONES UNIDOS",IF(SUMPRODUCT((W1290=$W$6:$W$3326)*(AH1290=$AH$6:$AH$3326)*((AN1290&lt;$AO$6:$AO$3326)*(AO1290&gt;$AN$6:$AN$3326))*(ROW($W$6:$W$3326)&lt;&gt;ROW(W1290)))&gt;0,"CRUZADO","Sin cruce")))</f>
        <v>Sin cruce</v>
      </c>
      <c r="AQ1290" s="97" t="str">
        <f t="shared" si="626"/>
        <v>EN2FILIALA</v>
      </c>
      <c r="AR1290" s="97" t="str" cm="1">
        <f t="array" ref="AR1290">IF(AQ1290="","",IF(SUMPRODUCT((AQ1290=$AQ$6:$AQ$3326)*(AH1290=$AH$6:$AH$3326)*(AN1290=$AN$6:$AN$3326)*(AO1290=$AO$6:$AO$3326)*(ROW($AQ$6:$AQ$3326)&lt;&gt;ROW(AQ1290))*((R1290=0)*($R$6:$R$3326&gt;0)+(R1290&gt;0)*($R$6:$R$3326=0)))&gt;0,"SALONES UNIDOS",IF(SUMPRODUCT((AQ1290=$AQ$6:$AQ$3326)*(AH1290=$AH$6:$AH$3326)*((AN1290&lt;$AO$6:$AO$3326)*(AO1290&gt;$AN$6:$AN$3326))*(ROW($AQ$6:$AQ$3326)&lt;&gt;ROW(AQ1290)))&gt;0,"CRUZADO","Sin cruce")))</f>
        <v>Sin cruce</v>
      </c>
    </row>
    <row r="1291" spans="3:44" ht="15.6" hidden="1" customHeight="1" x14ac:dyDescent="0.2">
      <c r="C1291" s="84" t="s">
        <v>639</v>
      </c>
      <c r="D1291" s="158" t="s">
        <v>513</v>
      </c>
      <c r="E1291" s="158">
        <v>20261</v>
      </c>
      <c r="F1291" s="85" t="s">
        <v>13</v>
      </c>
      <c r="G1291" s="85" t="s">
        <v>55</v>
      </c>
      <c r="H1291" s="85" t="s">
        <v>38</v>
      </c>
      <c r="I1291" s="85">
        <v>2</v>
      </c>
      <c r="J1291" s="85" t="s">
        <v>26</v>
      </c>
      <c r="K1291" s="159" t="s">
        <v>1396</v>
      </c>
      <c r="L1291" s="158" t="s">
        <v>1397</v>
      </c>
      <c r="M1291" s="158" t="s">
        <v>684</v>
      </c>
      <c r="N1291" s="158" t="s">
        <v>644</v>
      </c>
      <c r="O1291" s="85" t="s">
        <v>512</v>
      </c>
      <c r="P1291" s="158">
        <v>2</v>
      </c>
      <c r="Q1291" s="158">
        <v>2</v>
      </c>
      <c r="R1291" s="158">
        <v>4</v>
      </c>
      <c r="S1291" s="158">
        <v>3</v>
      </c>
      <c r="U1291" s="137">
        <v>20</v>
      </c>
      <c r="V1291" s="24" t="str">
        <f>IF(W1291="","",IFERROR(INDEX(#REF!,MATCH(W1291,#REF!,0)),"NUEVO"))</f>
        <v>NUEVO</v>
      </c>
      <c r="W1291" s="85" t="s">
        <v>1407</v>
      </c>
      <c r="X1291" s="158" t="s">
        <v>96</v>
      </c>
      <c r="Y1291" s="158" t="s">
        <v>646</v>
      </c>
      <c r="Z1291" s="85" t="s">
        <v>685</v>
      </c>
      <c r="AA1291" s="85" t="s">
        <v>685</v>
      </c>
      <c r="AB1291" s="85" t="s">
        <v>1014</v>
      </c>
      <c r="AC1291" s="85" t="s">
        <v>685</v>
      </c>
      <c r="AD1291" s="158" t="s">
        <v>685</v>
      </c>
      <c r="AE1291" s="85" t="s">
        <v>685</v>
      </c>
      <c r="AF1291" s="85" t="s">
        <v>685</v>
      </c>
      <c r="AG1291" s="85" t="s">
        <v>97</v>
      </c>
      <c r="AH1291" s="158">
        <v>3</v>
      </c>
      <c r="AI1291" s="158">
        <v>18</v>
      </c>
      <c r="AJ1291" s="158">
        <v>30</v>
      </c>
      <c r="AK1291" s="158">
        <v>21</v>
      </c>
      <c r="AL1291" s="158">
        <v>50</v>
      </c>
      <c r="AM1291" s="24">
        <f t="shared" si="623"/>
        <v>3.9999999999999987</v>
      </c>
      <c r="AN1291" s="97">
        <f t="shared" si="624"/>
        <v>0.77083333333333337</v>
      </c>
      <c r="AO1291" s="97">
        <f t="shared" si="625"/>
        <v>0.90972222222222221</v>
      </c>
      <c r="AP1291" s="24" t="str" cm="1">
        <f t="array" ref="AP1291">IF(W1291="","",IF(SUMPRODUCT((W1291=$W$6:$W$3326)*(AH1291=$AH$6:$AH$3326)*(AN1291=$AN$6:$AN$3326)*(AO1291=$AO$6:$AO$3326)*(ROW($W$6:$W$3326)&lt;&gt;ROW(W1291))*((R1291=0)*($R$6:$R$3326&gt;0)+(R1291&gt;0)*($R$6:$R$3326=0)))&gt;0,"SALONES UNIDOS",IF(SUMPRODUCT((W1291=$W$6:$W$3326)*(AH1291=$AH$6:$AH$3326)*((AN1291&lt;$AO$6:$AO$3326)*(AO1291&gt;$AN$6:$AN$3326))*(ROW($W$6:$W$3326)&lt;&gt;ROW(W1291)))&gt;0,"CRUZADO","Sin cruce")))</f>
        <v>Sin cruce</v>
      </c>
      <c r="AQ1291" s="97" t="str">
        <f t="shared" si="626"/>
        <v>EN2FILIALB</v>
      </c>
      <c r="AR1291" s="97" t="str" cm="1">
        <f t="array" ref="AR1291">IF(AQ1291="","",IF(SUMPRODUCT((AQ1291=$AQ$6:$AQ$3326)*(AH1291=$AH$6:$AH$3326)*(AN1291=$AN$6:$AN$3326)*(AO1291=$AO$6:$AO$3326)*(ROW($AQ$6:$AQ$3326)&lt;&gt;ROW(AQ1291))*((R1291=0)*($R$6:$R$3326&gt;0)+(R1291&gt;0)*($R$6:$R$3326=0)))&gt;0,"SALONES UNIDOS",IF(SUMPRODUCT((AQ1291=$AQ$6:$AQ$3326)*(AH1291=$AH$6:$AH$3326)*((AN1291&lt;$AO$6:$AO$3326)*(AO1291&gt;$AN$6:$AN$3326))*(ROW($AQ$6:$AQ$3326)&lt;&gt;ROW(AQ1291)))&gt;0,"CRUZADO","Sin cruce")))</f>
        <v>Sin cruce</v>
      </c>
    </row>
    <row r="1292" spans="3:44" ht="15.6" hidden="1" customHeight="1" x14ac:dyDescent="0.2">
      <c r="C1292" s="84" t="s">
        <v>639</v>
      </c>
      <c r="D1292" s="158" t="s">
        <v>513</v>
      </c>
      <c r="E1292" s="158">
        <v>20261</v>
      </c>
      <c r="F1292" s="85" t="s">
        <v>13</v>
      </c>
      <c r="G1292" s="85" t="s">
        <v>55</v>
      </c>
      <c r="H1292" s="85" t="s">
        <v>38</v>
      </c>
      <c r="I1292" s="85">
        <v>2</v>
      </c>
      <c r="J1292" s="85" t="s">
        <v>26</v>
      </c>
      <c r="K1292" s="159" t="s">
        <v>1399</v>
      </c>
      <c r="L1292" s="158" t="s">
        <v>1400</v>
      </c>
      <c r="M1292" s="158" t="s">
        <v>658</v>
      </c>
      <c r="N1292" s="158" t="s">
        <v>644</v>
      </c>
      <c r="O1292" s="85" t="s">
        <v>512</v>
      </c>
      <c r="P1292" s="158">
        <v>3</v>
      </c>
      <c r="Q1292" s="158">
        <v>2</v>
      </c>
      <c r="R1292" s="158">
        <v>5</v>
      </c>
      <c r="S1292" s="158">
        <v>4</v>
      </c>
      <c r="U1292" s="137">
        <v>20</v>
      </c>
      <c r="V1292" s="24" t="str">
        <f>IF(W1292="","",IFERROR(INDEX(#REF!,MATCH(W1292,#REF!,0)),"NUEVO"))</f>
        <v>NUEVO</v>
      </c>
      <c r="W1292" s="85" t="s">
        <v>244</v>
      </c>
      <c r="X1292" s="158" t="s">
        <v>96</v>
      </c>
      <c r="Y1292" s="158" t="s">
        <v>646</v>
      </c>
      <c r="Z1292" s="85" t="s">
        <v>685</v>
      </c>
      <c r="AA1292" s="85" t="s">
        <v>685</v>
      </c>
      <c r="AB1292" s="85" t="s">
        <v>1014</v>
      </c>
      <c r="AC1292" s="85" t="s">
        <v>685</v>
      </c>
      <c r="AD1292" s="158" t="s">
        <v>1401</v>
      </c>
      <c r="AE1292" s="85" t="s">
        <v>685</v>
      </c>
      <c r="AF1292" s="85" t="s">
        <v>685</v>
      </c>
      <c r="AG1292" s="85" t="s">
        <v>97</v>
      </c>
      <c r="AH1292" s="158">
        <v>2</v>
      </c>
      <c r="AI1292" s="158">
        <v>18</v>
      </c>
      <c r="AJ1292" s="158">
        <v>30</v>
      </c>
      <c r="AK1292" s="158">
        <v>22</v>
      </c>
      <c r="AL1292" s="158">
        <v>40</v>
      </c>
      <c r="AM1292" s="24">
        <f t="shared" si="623"/>
        <v>4.9999999999999982</v>
      </c>
      <c r="AN1292" s="97">
        <f t="shared" si="624"/>
        <v>0.77083333333333337</v>
      </c>
      <c r="AO1292" s="97">
        <f t="shared" si="625"/>
        <v>0.94444444444444442</v>
      </c>
      <c r="AP1292" s="24" t="str" cm="1">
        <f t="array" ref="AP1292">IF(W1292="","",IF(SUMPRODUCT((W1292=$W$6:$W$3326)*(AH1292=$AH$6:$AH$3326)*(AN1292=$AN$6:$AN$3326)*(AO1292=$AO$6:$AO$3326)*(ROW($W$6:$W$3326)&lt;&gt;ROW(W1292))*((R1292=0)*($R$6:$R$3326&gt;0)+(R1292&gt;0)*($R$6:$R$3326=0)))&gt;0,"SALONES UNIDOS",IF(SUMPRODUCT((W1292=$W$6:$W$3326)*(AH1292=$AH$6:$AH$3326)*((AN1292&lt;$AO$6:$AO$3326)*(AO1292&gt;$AN$6:$AN$3326))*(ROW($W$6:$W$3326)&lt;&gt;ROW(W1292)))&gt;0,"CRUZADO","Sin cruce")))</f>
        <v>Sin cruce</v>
      </c>
      <c r="AQ1292" s="97" t="str">
        <f t="shared" si="626"/>
        <v>EN2FILIALB</v>
      </c>
      <c r="AR1292" s="97" t="str" cm="1">
        <f t="array" ref="AR1292">IF(AQ1292="","",IF(SUMPRODUCT((AQ1292=$AQ$6:$AQ$3326)*(AH1292=$AH$6:$AH$3326)*(AN1292=$AN$6:$AN$3326)*(AO1292=$AO$6:$AO$3326)*(ROW($AQ$6:$AQ$3326)&lt;&gt;ROW(AQ1292))*((R1292=0)*($R$6:$R$3326&gt;0)+(R1292&gt;0)*($R$6:$R$3326=0)))&gt;0,"SALONES UNIDOS",IF(SUMPRODUCT((AQ1292=$AQ$6:$AQ$3326)*(AH1292=$AH$6:$AH$3326)*((AN1292&lt;$AO$6:$AO$3326)*(AO1292&gt;$AN$6:$AN$3326))*(ROW($AQ$6:$AQ$3326)&lt;&gt;ROW(AQ1292)))&gt;0,"CRUZADO","Sin cruce")))</f>
        <v>Sin cruce</v>
      </c>
    </row>
    <row r="1293" spans="3:44" ht="15.6" hidden="1" customHeight="1" x14ac:dyDescent="0.2">
      <c r="C1293" s="84" t="s">
        <v>639</v>
      </c>
      <c r="D1293" s="158" t="s">
        <v>513</v>
      </c>
      <c r="E1293" s="158">
        <v>20261</v>
      </c>
      <c r="F1293" s="85" t="s">
        <v>13</v>
      </c>
      <c r="G1293" s="85" t="s">
        <v>55</v>
      </c>
      <c r="H1293" s="85" t="s">
        <v>38</v>
      </c>
      <c r="I1293" s="85">
        <v>2</v>
      </c>
      <c r="J1293" s="85" t="s">
        <v>26</v>
      </c>
      <c r="K1293" s="159" t="s">
        <v>1402</v>
      </c>
      <c r="L1293" s="158" t="s">
        <v>768</v>
      </c>
      <c r="M1293" s="158" t="s">
        <v>684</v>
      </c>
      <c r="N1293" s="158" t="s">
        <v>644</v>
      </c>
      <c r="O1293" s="85" t="s">
        <v>512</v>
      </c>
      <c r="P1293" s="158">
        <v>2</v>
      </c>
      <c r="Q1293" s="158">
        <v>2</v>
      </c>
      <c r="R1293" s="158">
        <v>4</v>
      </c>
      <c r="S1293" s="158">
        <v>3</v>
      </c>
      <c r="U1293" s="137">
        <v>20</v>
      </c>
      <c r="V1293" s="24" t="str">
        <f>IF(W1293="","",IFERROR(INDEX(#REF!,MATCH(W1293,#REF!,0)),"NUEVO"))</f>
        <v>NUEVO</v>
      </c>
      <c r="W1293" s="85" t="s">
        <v>483</v>
      </c>
      <c r="X1293" s="158" t="s">
        <v>96</v>
      </c>
      <c r="Y1293" s="158" t="s">
        <v>646</v>
      </c>
      <c r="Z1293" s="85" t="s">
        <v>685</v>
      </c>
      <c r="AA1293" s="85" t="s">
        <v>685</v>
      </c>
      <c r="AB1293" s="85" t="s">
        <v>1014</v>
      </c>
      <c r="AC1293" s="85" t="s">
        <v>685</v>
      </c>
      <c r="AD1293" s="158" t="s">
        <v>685</v>
      </c>
      <c r="AE1293" s="85" t="s">
        <v>685</v>
      </c>
      <c r="AF1293" s="85" t="s">
        <v>685</v>
      </c>
      <c r="AG1293" s="85" t="s">
        <v>97</v>
      </c>
      <c r="AH1293" s="158">
        <v>6</v>
      </c>
      <c r="AI1293" s="158">
        <v>18</v>
      </c>
      <c r="AJ1293" s="158">
        <v>30</v>
      </c>
      <c r="AK1293" s="158">
        <v>21</v>
      </c>
      <c r="AL1293" s="158">
        <v>50</v>
      </c>
      <c r="AM1293" s="24">
        <f t="shared" si="623"/>
        <v>3.9999999999999987</v>
      </c>
      <c r="AN1293" s="97">
        <f t="shared" si="624"/>
        <v>0.77083333333333337</v>
      </c>
      <c r="AO1293" s="97">
        <f t="shared" si="625"/>
        <v>0.90972222222222221</v>
      </c>
      <c r="AP1293" s="24" t="str" cm="1">
        <f t="array" ref="AP1293">IF(W1293="","",IF(SUMPRODUCT((W1293=$W$6:$W$3326)*(AH1293=$AH$6:$AH$3326)*(AN1293=$AN$6:$AN$3326)*(AO1293=$AO$6:$AO$3326)*(ROW($W$6:$W$3326)&lt;&gt;ROW(W1293))*((R1293=0)*($R$6:$R$3326&gt;0)+(R1293&gt;0)*($R$6:$R$3326=0)))&gt;0,"SALONES UNIDOS",IF(SUMPRODUCT((W1293=$W$6:$W$3326)*(AH1293=$AH$6:$AH$3326)*((AN1293&lt;$AO$6:$AO$3326)*(AO1293&gt;$AN$6:$AN$3326))*(ROW($W$6:$W$3326)&lt;&gt;ROW(W1293)))&gt;0,"CRUZADO","Sin cruce")))</f>
        <v>Sin cruce</v>
      </c>
      <c r="AQ1293" s="97" t="str">
        <f t="shared" si="626"/>
        <v>EN2FILIALB</v>
      </c>
      <c r="AR1293" s="97" t="str" cm="1">
        <f t="array" ref="AR1293">IF(AQ1293="","",IF(SUMPRODUCT((AQ1293=$AQ$6:$AQ$3326)*(AH1293=$AH$6:$AH$3326)*(AN1293=$AN$6:$AN$3326)*(AO1293=$AO$6:$AO$3326)*(ROW($AQ$6:$AQ$3326)&lt;&gt;ROW(AQ1293))*((R1293=0)*($R$6:$R$3326&gt;0)+(R1293&gt;0)*($R$6:$R$3326=0)))&gt;0,"SALONES UNIDOS",IF(SUMPRODUCT((AQ1293=$AQ$6:$AQ$3326)*(AH1293=$AH$6:$AH$3326)*((AN1293&lt;$AO$6:$AO$3326)*(AO1293&gt;$AN$6:$AN$3326))*(ROW($AQ$6:$AQ$3326)&lt;&gt;ROW(AQ1293)))&gt;0,"CRUZADO","Sin cruce")))</f>
        <v>Sin cruce</v>
      </c>
    </row>
    <row r="1294" spans="3:44" ht="15.6" hidden="1" customHeight="1" x14ac:dyDescent="0.2">
      <c r="C1294" s="84" t="s">
        <v>639</v>
      </c>
      <c r="D1294" s="158" t="s">
        <v>513</v>
      </c>
      <c r="E1294" s="158">
        <v>20261</v>
      </c>
      <c r="F1294" s="85" t="s">
        <v>13</v>
      </c>
      <c r="G1294" s="85" t="s">
        <v>55</v>
      </c>
      <c r="H1294" s="85" t="s">
        <v>38</v>
      </c>
      <c r="I1294" s="85">
        <v>2</v>
      </c>
      <c r="J1294" s="85" t="s">
        <v>26</v>
      </c>
      <c r="K1294" s="159" t="s">
        <v>1403</v>
      </c>
      <c r="L1294" s="158" t="s">
        <v>697</v>
      </c>
      <c r="M1294" s="158" t="s">
        <v>684</v>
      </c>
      <c r="N1294" s="158" t="s">
        <v>644</v>
      </c>
      <c r="O1294" s="85" t="s">
        <v>512</v>
      </c>
      <c r="P1294" s="158">
        <v>3</v>
      </c>
      <c r="Q1294" s="158">
        <v>2</v>
      </c>
      <c r="R1294" s="158">
        <v>5</v>
      </c>
      <c r="S1294" s="158">
        <v>4</v>
      </c>
      <c r="U1294" s="137">
        <v>20</v>
      </c>
      <c r="V1294" s="24" t="str">
        <f>IF(W1294="","",IFERROR(INDEX(#REF!,MATCH(W1294,#REF!,0)),"NUEVO"))</f>
        <v>NUEVO</v>
      </c>
      <c r="W1294" s="85" t="s">
        <v>368</v>
      </c>
      <c r="X1294" s="158" t="s">
        <v>96</v>
      </c>
      <c r="Y1294" s="158" t="s">
        <v>646</v>
      </c>
      <c r="Z1294" s="85" t="s">
        <v>685</v>
      </c>
      <c r="AA1294" s="85" t="s">
        <v>685</v>
      </c>
      <c r="AB1294" s="85" t="s">
        <v>1014</v>
      </c>
      <c r="AC1294" s="85" t="s">
        <v>685</v>
      </c>
      <c r="AD1294" s="158" t="s">
        <v>685</v>
      </c>
      <c r="AE1294" s="85" t="s">
        <v>685</v>
      </c>
      <c r="AF1294" s="85" t="s">
        <v>685</v>
      </c>
      <c r="AG1294" s="85" t="s">
        <v>97</v>
      </c>
      <c r="AH1294" s="158">
        <v>1</v>
      </c>
      <c r="AI1294" s="158">
        <v>17</v>
      </c>
      <c r="AJ1294" s="158">
        <v>40</v>
      </c>
      <c r="AK1294" s="158">
        <v>21</v>
      </c>
      <c r="AL1294" s="158">
        <v>50</v>
      </c>
      <c r="AM1294" s="24">
        <f t="shared" si="623"/>
        <v>4.9999999999999982</v>
      </c>
      <c r="AN1294" s="97">
        <f t="shared" si="624"/>
        <v>0.73611111111111116</v>
      </c>
      <c r="AO1294" s="97">
        <f t="shared" si="625"/>
        <v>0.90972222222222221</v>
      </c>
      <c r="AP1294" s="24" t="str" cm="1">
        <f t="array" ref="AP1294">IF(W1294="","",IF(SUMPRODUCT((W1294=$W$6:$W$3326)*(AH1294=$AH$6:$AH$3326)*(AN1294=$AN$6:$AN$3326)*(AO1294=$AO$6:$AO$3326)*(ROW($W$6:$W$3326)&lt;&gt;ROW(W1294))*((R1294=0)*($R$6:$R$3326&gt;0)+(R1294&gt;0)*($R$6:$R$3326=0)))&gt;0,"SALONES UNIDOS",IF(SUMPRODUCT((W1294=$W$6:$W$3326)*(AH1294=$AH$6:$AH$3326)*((AN1294&lt;$AO$6:$AO$3326)*(AO1294&gt;$AN$6:$AN$3326))*(ROW($W$6:$W$3326)&lt;&gt;ROW(W1294)))&gt;0,"CRUZADO","Sin cruce")))</f>
        <v>Sin cruce</v>
      </c>
      <c r="AQ1294" s="97" t="str">
        <f t="shared" si="626"/>
        <v>EN2FILIALB</v>
      </c>
      <c r="AR1294" s="97" t="str" cm="1">
        <f t="array" ref="AR1294">IF(AQ1294="","",IF(SUMPRODUCT((AQ1294=$AQ$6:$AQ$3326)*(AH1294=$AH$6:$AH$3326)*(AN1294=$AN$6:$AN$3326)*(AO1294=$AO$6:$AO$3326)*(ROW($AQ$6:$AQ$3326)&lt;&gt;ROW(AQ1294))*((R1294=0)*($R$6:$R$3326&gt;0)+(R1294&gt;0)*($R$6:$R$3326=0)))&gt;0,"SALONES UNIDOS",IF(SUMPRODUCT((AQ1294=$AQ$6:$AQ$3326)*(AH1294=$AH$6:$AH$3326)*((AN1294&lt;$AO$6:$AO$3326)*(AO1294&gt;$AN$6:$AN$3326))*(ROW($AQ$6:$AQ$3326)&lt;&gt;ROW(AQ1294)))&gt;0,"CRUZADO","Sin cruce")))</f>
        <v>Sin cruce</v>
      </c>
    </row>
    <row r="1295" spans="3:44" ht="15.6" hidden="1" customHeight="1" x14ac:dyDescent="0.2">
      <c r="C1295" s="84" t="s">
        <v>639</v>
      </c>
      <c r="D1295" s="158" t="s">
        <v>513</v>
      </c>
      <c r="E1295" s="158">
        <v>20261</v>
      </c>
      <c r="F1295" s="85" t="s">
        <v>13</v>
      </c>
      <c r="G1295" s="85" t="s">
        <v>55</v>
      </c>
      <c r="H1295" s="85" t="s">
        <v>38</v>
      </c>
      <c r="I1295" s="85">
        <v>2</v>
      </c>
      <c r="J1295" s="85" t="s">
        <v>26</v>
      </c>
      <c r="K1295" s="159" t="s">
        <v>1404</v>
      </c>
      <c r="L1295" s="158" t="s">
        <v>1405</v>
      </c>
      <c r="M1295" s="158" t="s">
        <v>684</v>
      </c>
      <c r="N1295" s="158" t="s">
        <v>644</v>
      </c>
      <c r="O1295" s="85" t="s">
        <v>512</v>
      </c>
      <c r="P1295" s="158">
        <v>3</v>
      </c>
      <c r="Q1295" s="158">
        <v>2</v>
      </c>
      <c r="R1295" s="158">
        <v>5</v>
      </c>
      <c r="S1295" s="158">
        <v>4</v>
      </c>
      <c r="U1295" s="137">
        <v>20</v>
      </c>
      <c r="V1295" s="24" t="str">
        <f>IF(W1295="","",IFERROR(INDEX(#REF!,MATCH(W1295,#REF!,0)),"NUEVO"))</f>
        <v>NUEVO</v>
      </c>
      <c r="W1295" s="85" t="s">
        <v>331</v>
      </c>
      <c r="X1295" s="158" t="s">
        <v>96</v>
      </c>
      <c r="Y1295" s="158" t="s">
        <v>646</v>
      </c>
      <c r="Z1295" s="85" t="s">
        <v>685</v>
      </c>
      <c r="AA1295" s="85" t="s">
        <v>685</v>
      </c>
      <c r="AB1295" s="85" t="s">
        <v>1014</v>
      </c>
      <c r="AC1295" s="85" t="s">
        <v>685</v>
      </c>
      <c r="AD1295" s="158" t="s">
        <v>685</v>
      </c>
      <c r="AE1295" s="85" t="s">
        <v>685</v>
      </c>
      <c r="AF1295" s="85" t="s">
        <v>685</v>
      </c>
      <c r="AG1295" s="85" t="s">
        <v>97</v>
      </c>
      <c r="AH1295" s="158">
        <v>5</v>
      </c>
      <c r="AI1295" s="158">
        <v>18</v>
      </c>
      <c r="AJ1295" s="158">
        <v>30</v>
      </c>
      <c r="AK1295" s="158">
        <v>22</v>
      </c>
      <c r="AL1295" s="158">
        <v>40</v>
      </c>
      <c r="AM1295" s="24">
        <f t="shared" si="623"/>
        <v>4.9999999999999982</v>
      </c>
      <c r="AN1295" s="97">
        <f t="shared" si="624"/>
        <v>0.77083333333333337</v>
      </c>
      <c r="AO1295" s="97">
        <f t="shared" si="625"/>
        <v>0.94444444444444442</v>
      </c>
      <c r="AP1295" s="24" t="str" cm="1">
        <f t="array" ref="AP1295">IF(W1295="","",IF(SUMPRODUCT((W1295=$W$6:$W$3326)*(AH1295=$AH$6:$AH$3326)*(AN1295=$AN$6:$AN$3326)*(AO1295=$AO$6:$AO$3326)*(ROW($W$6:$W$3326)&lt;&gt;ROW(W1295))*((R1295=0)*($R$6:$R$3326&gt;0)+(R1295&gt;0)*($R$6:$R$3326=0)))&gt;0,"SALONES UNIDOS",IF(SUMPRODUCT((W1295=$W$6:$W$3326)*(AH1295=$AH$6:$AH$3326)*((AN1295&lt;$AO$6:$AO$3326)*(AO1295&gt;$AN$6:$AN$3326))*(ROW($W$6:$W$3326)&lt;&gt;ROW(W1295)))&gt;0,"CRUZADO","Sin cruce")))</f>
        <v>Sin cruce</v>
      </c>
      <c r="AQ1295" s="97" t="str">
        <f t="shared" si="626"/>
        <v>EN2FILIALB</v>
      </c>
      <c r="AR1295" s="97" t="str" cm="1">
        <f t="array" ref="AR1295">IF(AQ1295="","",IF(SUMPRODUCT((AQ1295=$AQ$6:$AQ$3326)*(AH1295=$AH$6:$AH$3326)*(AN1295=$AN$6:$AN$3326)*(AO1295=$AO$6:$AO$3326)*(ROW($AQ$6:$AQ$3326)&lt;&gt;ROW(AQ1295))*((R1295=0)*($R$6:$R$3326&gt;0)+(R1295&gt;0)*($R$6:$R$3326=0)))&gt;0,"SALONES UNIDOS",IF(SUMPRODUCT((AQ1295=$AQ$6:$AQ$3326)*(AH1295=$AH$6:$AH$3326)*((AN1295&lt;$AO$6:$AO$3326)*(AO1295&gt;$AN$6:$AN$3326))*(ROW($AQ$6:$AQ$3326)&lt;&gt;ROW(AQ1295)))&gt;0,"CRUZADO","Sin cruce")))</f>
        <v>Sin cruce</v>
      </c>
    </row>
    <row r="1296" spans="3:44" ht="15.6" hidden="1" customHeight="1" x14ac:dyDescent="0.2">
      <c r="C1296" s="84" t="s">
        <v>639</v>
      </c>
      <c r="D1296" s="158" t="s">
        <v>513</v>
      </c>
      <c r="E1296" s="158">
        <v>20261</v>
      </c>
      <c r="F1296" s="85" t="s">
        <v>13</v>
      </c>
      <c r="G1296" s="85" t="s">
        <v>55</v>
      </c>
      <c r="H1296" s="85" t="s">
        <v>38</v>
      </c>
      <c r="I1296" s="85">
        <v>2</v>
      </c>
      <c r="J1296" s="85" t="s">
        <v>26</v>
      </c>
      <c r="K1296" s="159" t="s">
        <v>1406</v>
      </c>
      <c r="L1296" s="158" t="s">
        <v>702</v>
      </c>
      <c r="M1296" s="158" t="s">
        <v>684</v>
      </c>
      <c r="N1296" s="158" t="s">
        <v>644</v>
      </c>
      <c r="O1296" s="85" t="s">
        <v>521</v>
      </c>
      <c r="P1296" s="158">
        <v>2</v>
      </c>
      <c r="Q1296" s="158">
        <v>2</v>
      </c>
      <c r="R1296" s="158">
        <v>4</v>
      </c>
      <c r="S1296" s="158">
        <v>3</v>
      </c>
      <c r="U1296" s="137">
        <v>20</v>
      </c>
      <c r="V1296" s="24" t="str">
        <f>IF(W1296="","",IFERROR(INDEX(#REF!,MATCH(W1296,#REF!,0)),"NUEVO"))</f>
        <v>NUEVO</v>
      </c>
      <c r="W1296" s="85" t="s">
        <v>1407</v>
      </c>
      <c r="X1296" s="158" t="s">
        <v>521</v>
      </c>
      <c r="Y1296" s="158" t="s">
        <v>646</v>
      </c>
      <c r="Z1296" s="85" t="s">
        <v>685</v>
      </c>
      <c r="AA1296" s="85" t="s">
        <v>685</v>
      </c>
      <c r="AB1296" s="85" t="s">
        <v>685</v>
      </c>
      <c r="AC1296" s="85" t="s">
        <v>685</v>
      </c>
      <c r="AD1296" s="158" t="s">
        <v>685</v>
      </c>
      <c r="AE1296" s="85" t="s">
        <v>685</v>
      </c>
      <c r="AF1296" s="85" t="s">
        <v>685</v>
      </c>
      <c r="AG1296" s="85" t="s">
        <v>97</v>
      </c>
      <c r="AH1296" s="158">
        <v>4</v>
      </c>
      <c r="AI1296" s="158">
        <v>18</v>
      </c>
      <c r="AJ1296" s="158">
        <v>30</v>
      </c>
      <c r="AK1296" s="158">
        <v>21</v>
      </c>
      <c r="AL1296" s="158">
        <v>50</v>
      </c>
      <c r="AM1296" s="24">
        <f t="shared" si="623"/>
        <v>3.9999999999999987</v>
      </c>
      <c r="AN1296" s="97">
        <f t="shared" si="624"/>
        <v>0.77083333333333337</v>
      </c>
      <c r="AO1296" s="97">
        <f t="shared" si="625"/>
        <v>0.90972222222222221</v>
      </c>
      <c r="AP1296" s="24" t="str" cm="1">
        <f t="array" ref="AP1296">IF(W1296="","",IF(SUMPRODUCT((W1296=$W$6:$W$3326)*(AH1296=$AH$6:$AH$3326)*(AN1296=$AN$6:$AN$3326)*(AO1296=$AO$6:$AO$3326)*(ROW($W$6:$W$3326)&lt;&gt;ROW(W1296))*((R1296=0)*($R$6:$R$3326&gt;0)+(R1296&gt;0)*($R$6:$R$3326=0)))&gt;0,"SALONES UNIDOS",IF(SUMPRODUCT((W1296=$W$6:$W$3326)*(AH1296=$AH$6:$AH$3326)*((AN1296&lt;$AO$6:$AO$3326)*(AO1296&gt;$AN$6:$AN$3326))*(ROW($W$6:$W$3326)&lt;&gt;ROW(W1296)))&gt;0,"CRUZADO","Sin cruce")))</f>
        <v>Sin cruce</v>
      </c>
      <c r="AQ1296" s="97" t="str">
        <f t="shared" si="626"/>
        <v>EN2FILIALB</v>
      </c>
      <c r="AR1296" s="97" t="str" cm="1">
        <f t="array" ref="AR1296">IF(AQ1296="","",IF(SUMPRODUCT((AQ1296=$AQ$6:$AQ$3326)*(AH1296=$AH$6:$AH$3326)*(AN1296=$AN$6:$AN$3326)*(AO1296=$AO$6:$AO$3326)*(ROW($AQ$6:$AQ$3326)&lt;&gt;ROW(AQ1296))*((R1296=0)*($R$6:$R$3326&gt;0)+(R1296&gt;0)*($R$6:$R$3326=0)))&gt;0,"SALONES UNIDOS",IF(SUMPRODUCT((AQ1296=$AQ$6:$AQ$3326)*(AH1296=$AH$6:$AH$3326)*((AN1296&lt;$AO$6:$AO$3326)*(AO1296&gt;$AN$6:$AN$3326))*(ROW($AQ$6:$AQ$3326)&lt;&gt;ROW(AQ1296)))&gt;0,"CRUZADO","Sin cruce")))</f>
        <v>Sin cruce</v>
      </c>
    </row>
    <row r="1297" spans="3:44" ht="15.6" hidden="1" customHeight="1" x14ac:dyDescent="0.2">
      <c r="C1297" s="84" t="s">
        <v>639</v>
      </c>
      <c r="D1297" s="158" t="s">
        <v>513</v>
      </c>
      <c r="E1297" s="158">
        <v>20261</v>
      </c>
      <c r="F1297" s="85" t="s">
        <v>13</v>
      </c>
      <c r="G1297" s="85" t="s">
        <v>55</v>
      </c>
      <c r="H1297" s="85" t="s">
        <v>38</v>
      </c>
      <c r="I1297" s="85">
        <v>3</v>
      </c>
      <c r="J1297" s="85" t="s">
        <v>16</v>
      </c>
      <c r="K1297" s="159" t="s">
        <v>1408</v>
      </c>
      <c r="L1297" s="158" t="s">
        <v>1409</v>
      </c>
      <c r="M1297" s="158" t="s">
        <v>658</v>
      </c>
      <c r="N1297" s="158" t="s">
        <v>644</v>
      </c>
      <c r="O1297" s="85" t="s">
        <v>512</v>
      </c>
      <c r="P1297" s="158">
        <v>2</v>
      </c>
      <c r="Q1297" s="158">
        <v>2</v>
      </c>
      <c r="R1297" s="158">
        <v>4</v>
      </c>
      <c r="S1297" s="158">
        <v>3</v>
      </c>
      <c r="U1297" s="137">
        <v>30</v>
      </c>
      <c r="V1297" s="24" t="str">
        <f>IF(W1297="","",IFERROR(INDEX(#REF!,MATCH(W1297,#REF!,0)),"NUEVO"))</f>
        <v>NUEVO</v>
      </c>
      <c r="W1297" s="85" t="s">
        <v>134</v>
      </c>
      <c r="X1297" s="158" t="s">
        <v>512</v>
      </c>
      <c r="Y1297" s="158" t="s">
        <v>740</v>
      </c>
      <c r="Z1297" s="158" t="s">
        <v>685</v>
      </c>
      <c r="AA1297" s="158" t="s">
        <v>685</v>
      </c>
      <c r="AB1297" s="158" t="s">
        <v>1391</v>
      </c>
      <c r="AC1297" s="158" t="s">
        <v>685</v>
      </c>
      <c r="AD1297" s="158" t="s">
        <v>685</v>
      </c>
      <c r="AE1297" s="158" t="s">
        <v>685</v>
      </c>
      <c r="AF1297" s="158" t="s">
        <v>685</v>
      </c>
      <c r="AG1297" s="85" t="s">
        <v>97</v>
      </c>
      <c r="AH1297" s="158">
        <v>4</v>
      </c>
      <c r="AI1297" s="158">
        <v>11</v>
      </c>
      <c r="AJ1297" s="158">
        <v>50</v>
      </c>
      <c r="AK1297" s="158">
        <v>15</v>
      </c>
      <c r="AL1297" s="158">
        <v>10</v>
      </c>
      <c r="AM1297" s="24">
        <f t="shared" si="623"/>
        <v>4</v>
      </c>
      <c r="AN1297" s="97">
        <f t="shared" si="624"/>
        <v>0.49305555555555552</v>
      </c>
      <c r="AO1297" s="97">
        <f t="shared" si="625"/>
        <v>0.63194444444444442</v>
      </c>
      <c r="AP1297" s="24" t="str" cm="1">
        <f t="array" ref="AP1297">IF(W1297="","",IF(SUMPRODUCT((W1297=$W$6:$W$3326)*(AH1297=$AH$6:$AH$3326)*(AN1297=$AN$6:$AN$3326)*(AO1297=$AO$6:$AO$3326)*(ROW($W$6:$W$3326)&lt;&gt;ROW(W1297))*((R1297=0)*($R$6:$R$3326&gt;0)+(R1297&gt;0)*($R$6:$R$3326=0)))&gt;0,"SALONES UNIDOS",IF(SUMPRODUCT((W1297=$W$6:$W$3326)*(AH1297=$AH$6:$AH$3326)*((AN1297&lt;$AO$6:$AO$3326)*(AO1297&gt;$AN$6:$AN$3326))*(ROW($W$6:$W$3326)&lt;&gt;ROW(W1297)))&gt;0,"CRUZADO","Sin cruce")))</f>
        <v>Sin cruce</v>
      </c>
      <c r="AQ1297" s="97" t="str">
        <f t="shared" si="626"/>
        <v>EN3FILIALA</v>
      </c>
      <c r="AR1297" s="97" t="str" cm="1">
        <f t="array" ref="AR1297">IF(AQ1297="","",IF(SUMPRODUCT((AQ1297=$AQ$6:$AQ$3326)*(AH1297=$AH$6:$AH$3326)*(AN1297=$AN$6:$AN$3326)*(AO1297=$AO$6:$AO$3326)*(ROW($AQ$6:$AQ$3326)&lt;&gt;ROW(AQ1297))*((R1297=0)*($R$6:$R$3326&gt;0)+(R1297&gt;0)*($R$6:$R$3326=0)))&gt;0,"SALONES UNIDOS",IF(SUMPRODUCT((AQ1297=$AQ$6:$AQ$3326)*(AH1297=$AH$6:$AH$3326)*((AN1297&lt;$AO$6:$AO$3326)*(AO1297&gt;$AN$6:$AN$3326))*(ROW($AQ$6:$AQ$3326)&lt;&gt;ROW(AQ1297)))&gt;0,"CRUZADO","Sin cruce")))</f>
        <v>Sin cruce</v>
      </c>
    </row>
    <row r="1298" spans="3:44" ht="15.6" hidden="1" customHeight="1" x14ac:dyDescent="0.2">
      <c r="C1298" s="84" t="s">
        <v>639</v>
      </c>
      <c r="D1298" s="158" t="s">
        <v>513</v>
      </c>
      <c r="E1298" s="158">
        <v>20261</v>
      </c>
      <c r="F1298" s="85" t="s">
        <v>13</v>
      </c>
      <c r="G1298" s="85" t="s">
        <v>55</v>
      </c>
      <c r="H1298" s="85" t="s">
        <v>38</v>
      </c>
      <c r="I1298" s="85">
        <v>3</v>
      </c>
      <c r="J1298" s="85" t="s">
        <v>16</v>
      </c>
      <c r="K1298" s="159" t="s">
        <v>1410</v>
      </c>
      <c r="L1298" s="158" t="s">
        <v>1411</v>
      </c>
      <c r="M1298" s="158" t="s">
        <v>658</v>
      </c>
      <c r="N1298" s="158" t="s">
        <v>644</v>
      </c>
      <c r="O1298" s="85" t="s">
        <v>521</v>
      </c>
      <c r="P1298" s="158">
        <v>2</v>
      </c>
      <c r="Q1298" s="158">
        <v>2</v>
      </c>
      <c r="R1298" s="158">
        <v>4</v>
      </c>
      <c r="S1298" s="158">
        <v>3</v>
      </c>
      <c r="U1298" s="137">
        <v>40</v>
      </c>
      <c r="V1298" s="24" t="str">
        <f>IF(W1298="","",IFERROR(INDEX(#REF!,MATCH(W1298,#REF!,0)),"NUEVO"))</f>
        <v>NUEVO</v>
      </c>
      <c r="W1298" s="85" t="s">
        <v>319</v>
      </c>
      <c r="X1298" s="158" t="s">
        <v>521</v>
      </c>
      <c r="Y1298" s="158" t="s">
        <v>740</v>
      </c>
      <c r="Z1298" s="158" t="s">
        <v>685</v>
      </c>
      <c r="AA1298" s="158" t="s">
        <v>685</v>
      </c>
      <c r="AB1298" s="85" t="s">
        <v>685</v>
      </c>
      <c r="AC1298" s="158" t="s">
        <v>685</v>
      </c>
      <c r="AD1298" s="158" t="s">
        <v>685</v>
      </c>
      <c r="AE1298" s="158" t="s">
        <v>685</v>
      </c>
      <c r="AF1298" s="158" t="s">
        <v>685</v>
      </c>
      <c r="AG1298" s="158" t="s">
        <v>97</v>
      </c>
      <c r="AH1298" s="158">
        <v>5</v>
      </c>
      <c r="AI1298" s="158">
        <v>13</v>
      </c>
      <c r="AJ1298" s="158">
        <v>30</v>
      </c>
      <c r="AK1298" s="158">
        <v>16</v>
      </c>
      <c r="AL1298" s="158">
        <v>50</v>
      </c>
      <c r="AM1298" s="24">
        <f t="shared" si="623"/>
        <v>3.9999999999999987</v>
      </c>
      <c r="AN1298" s="97">
        <f t="shared" si="624"/>
        <v>0.5625</v>
      </c>
      <c r="AO1298" s="97">
        <f t="shared" si="625"/>
        <v>0.70138888888888884</v>
      </c>
      <c r="AP1298" s="24" t="str" cm="1">
        <f t="array" ref="AP1298">IF(W1298="","",IF(SUMPRODUCT((W1298=$W$6:$W$3326)*(AH1298=$AH$6:$AH$3326)*(AN1298=$AN$6:$AN$3326)*(AO1298=$AO$6:$AO$3326)*(ROW($W$6:$W$3326)&lt;&gt;ROW(W1298))*((R1298=0)*($R$6:$R$3326&gt;0)+(R1298&gt;0)*($R$6:$R$3326=0)))&gt;0,"SALONES UNIDOS",IF(SUMPRODUCT((W1298=$W$6:$W$3326)*(AH1298=$AH$6:$AH$3326)*((AN1298&lt;$AO$6:$AO$3326)*(AO1298&gt;$AN$6:$AN$3326))*(ROW($W$6:$W$3326)&lt;&gt;ROW(W1298)))&gt;0,"CRUZADO","Sin cruce")))</f>
        <v>Sin cruce</v>
      </c>
      <c r="AQ1298" s="97" t="str">
        <f t="shared" si="626"/>
        <v>EN3FILIALA</v>
      </c>
      <c r="AR1298" s="97" t="str" cm="1">
        <f t="array" ref="AR1298">IF(AQ1298="","",IF(SUMPRODUCT((AQ1298=$AQ$6:$AQ$3326)*(AH1298=$AH$6:$AH$3326)*(AN1298=$AN$6:$AN$3326)*(AO1298=$AO$6:$AO$3326)*(ROW($AQ$6:$AQ$3326)&lt;&gt;ROW(AQ1298))*((R1298=0)*($R$6:$R$3326&gt;0)+(R1298&gt;0)*($R$6:$R$3326=0)))&gt;0,"SALONES UNIDOS",IF(SUMPRODUCT((AQ1298=$AQ$6:$AQ$3326)*(AH1298=$AH$6:$AH$3326)*((AN1298&lt;$AO$6:$AO$3326)*(AO1298&gt;$AN$6:$AN$3326))*(ROW($AQ$6:$AQ$3326)&lt;&gt;ROW(AQ1298)))&gt;0,"CRUZADO","Sin cruce")))</f>
        <v>Sin cruce</v>
      </c>
    </row>
    <row r="1299" spans="3:44" ht="15.6" hidden="1" customHeight="1" x14ac:dyDescent="0.2">
      <c r="C1299" s="84" t="s">
        <v>639</v>
      </c>
      <c r="D1299" s="158" t="s">
        <v>513</v>
      </c>
      <c r="E1299" s="158">
        <v>20261</v>
      </c>
      <c r="F1299" s="85" t="s">
        <v>13</v>
      </c>
      <c r="G1299" s="85" t="s">
        <v>55</v>
      </c>
      <c r="H1299" s="85" t="s">
        <v>38</v>
      </c>
      <c r="I1299" s="85">
        <v>3</v>
      </c>
      <c r="J1299" s="85" t="s">
        <v>16</v>
      </c>
      <c r="K1299" s="159" t="s">
        <v>1412</v>
      </c>
      <c r="L1299" s="158" t="s">
        <v>689</v>
      </c>
      <c r="M1299" s="158" t="s">
        <v>684</v>
      </c>
      <c r="N1299" s="158" t="s">
        <v>644</v>
      </c>
      <c r="O1299" s="85" t="s">
        <v>521</v>
      </c>
      <c r="P1299" s="158">
        <v>2</v>
      </c>
      <c r="Q1299" s="158">
        <v>2</v>
      </c>
      <c r="R1299" s="158">
        <v>4</v>
      </c>
      <c r="S1299" s="158">
        <v>3</v>
      </c>
      <c r="U1299" s="137">
        <v>30</v>
      </c>
      <c r="V1299" s="24" t="str">
        <f>IF(W1299="","",IFERROR(INDEX(#REF!,MATCH(W1299,#REF!,0)),"NUEVO"))</f>
        <v>NUEVO</v>
      </c>
      <c r="W1299" s="85" t="s">
        <v>275</v>
      </c>
      <c r="X1299" s="158" t="s">
        <v>521</v>
      </c>
      <c r="Y1299" s="158" t="s">
        <v>740</v>
      </c>
      <c r="Z1299" s="158" t="s">
        <v>685</v>
      </c>
      <c r="AA1299" s="158" t="s">
        <v>685</v>
      </c>
      <c r="AB1299" s="85" t="s">
        <v>685</v>
      </c>
      <c r="AC1299" s="85" t="s">
        <v>685</v>
      </c>
      <c r="AD1299" s="158" t="s">
        <v>685</v>
      </c>
      <c r="AE1299" s="158" t="s">
        <v>685</v>
      </c>
      <c r="AF1299" s="158" t="s">
        <v>685</v>
      </c>
      <c r="AG1299" s="85" t="s">
        <v>97</v>
      </c>
      <c r="AH1299" s="158">
        <v>1</v>
      </c>
      <c r="AI1299" s="158">
        <v>8</v>
      </c>
      <c r="AJ1299" s="158">
        <v>30</v>
      </c>
      <c r="AK1299" s="158">
        <v>11</v>
      </c>
      <c r="AL1299" s="158">
        <v>50</v>
      </c>
      <c r="AM1299" s="24">
        <f t="shared" si="623"/>
        <v>4</v>
      </c>
      <c r="AN1299" s="97">
        <f t="shared" si="624"/>
        <v>0.35416666666666663</v>
      </c>
      <c r="AO1299" s="97">
        <f t="shared" si="625"/>
        <v>0.49305555555555552</v>
      </c>
      <c r="AP1299" s="24" t="str" cm="1">
        <f t="array" ref="AP1299">IF(W1299="","",IF(SUMPRODUCT((W1299=$W$6:$W$3326)*(AH1299=$AH$6:$AH$3326)*(AN1299=$AN$6:$AN$3326)*(AO1299=$AO$6:$AO$3326)*(ROW($W$6:$W$3326)&lt;&gt;ROW(W1299))*((R1299=0)*($R$6:$R$3326&gt;0)+(R1299&gt;0)*($R$6:$R$3326=0)))&gt;0,"SALONES UNIDOS",IF(SUMPRODUCT((W1299=$W$6:$W$3326)*(AH1299=$AH$6:$AH$3326)*((AN1299&lt;$AO$6:$AO$3326)*(AO1299&gt;$AN$6:$AN$3326))*(ROW($W$6:$W$3326)&lt;&gt;ROW(W1299)))&gt;0,"CRUZADO","Sin cruce")))</f>
        <v>Sin cruce</v>
      </c>
      <c r="AQ1299" s="97" t="str">
        <f t="shared" si="626"/>
        <v>EN3FILIALA</v>
      </c>
      <c r="AR1299" s="97" t="str" cm="1">
        <f t="array" ref="AR1299">IF(AQ1299="","",IF(SUMPRODUCT((AQ1299=$AQ$6:$AQ$3326)*(AH1299=$AH$6:$AH$3326)*(AN1299=$AN$6:$AN$3326)*(AO1299=$AO$6:$AO$3326)*(ROW($AQ$6:$AQ$3326)&lt;&gt;ROW(AQ1299))*((R1299=0)*($R$6:$R$3326&gt;0)+(R1299&gt;0)*($R$6:$R$3326=0)))&gt;0,"SALONES UNIDOS",IF(SUMPRODUCT((AQ1299=$AQ$6:$AQ$3326)*(AH1299=$AH$6:$AH$3326)*((AN1299&lt;$AO$6:$AO$3326)*(AO1299&gt;$AN$6:$AN$3326))*(ROW($AQ$6:$AQ$3326)&lt;&gt;ROW(AQ1299)))&gt;0,"CRUZADO","Sin cruce")))</f>
        <v>Sin cruce</v>
      </c>
    </row>
    <row r="1300" spans="3:44" ht="15.6" hidden="1" customHeight="1" x14ac:dyDescent="0.2">
      <c r="C1300" s="84" t="s">
        <v>639</v>
      </c>
      <c r="D1300" s="158" t="s">
        <v>513</v>
      </c>
      <c r="E1300" s="158">
        <v>20261</v>
      </c>
      <c r="F1300" s="85" t="s">
        <v>13</v>
      </c>
      <c r="G1300" s="85" t="s">
        <v>55</v>
      </c>
      <c r="H1300" s="85" t="s">
        <v>38</v>
      </c>
      <c r="I1300" s="85">
        <v>3</v>
      </c>
      <c r="J1300" s="85" t="s">
        <v>16</v>
      </c>
      <c r="K1300" s="159" t="s">
        <v>1413</v>
      </c>
      <c r="L1300" s="158" t="s">
        <v>1414</v>
      </c>
      <c r="M1300" s="158" t="s">
        <v>658</v>
      </c>
      <c r="N1300" s="158" t="s">
        <v>644</v>
      </c>
      <c r="O1300" s="85" t="s">
        <v>512</v>
      </c>
      <c r="P1300" s="158">
        <v>2</v>
      </c>
      <c r="Q1300" s="158">
        <v>0</v>
      </c>
      <c r="R1300" s="158">
        <v>2</v>
      </c>
      <c r="S1300" s="158">
        <v>3</v>
      </c>
      <c r="U1300" s="137">
        <v>30</v>
      </c>
      <c r="V1300" s="24" t="str">
        <f>IF(W1300="","",IFERROR(INDEX(#REF!,MATCH(W1300,#REF!,0)),"NUEVO"))</f>
        <v>NUEVO</v>
      </c>
      <c r="W1300" s="85" t="s">
        <v>418</v>
      </c>
      <c r="X1300" s="158" t="s">
        <v>512</v>
      </c>
      <c r="Y1300" s="158" t="s">
        <v>740</v>
      </c>
      <c r="Z1300" s="158" t="s">
        <v>685</v>
      </c>
      <c r="AA1300" s="158" t="s">
        <v>685</v>
      </c>
      <c r="AB1300" s="158" t="s">
        <v>1391</v>
      </c>
      <c r="AC1300" s="158" t="s">
        <v>685</v>
      </c>
      <c r="AD1300" s="158" t="s">
        <v>685</v>
      </c>
      <c r="AE1300" s="158" t="s">
        <v>685</v>
      </c>
      <c r="AF1300" s="158" t="s">
        <v>685</v>
      </c>
      <c r="AG1300" s="85" t="s">
        <v>1142</v>
      </c>
      <c r="AH1300" s="158">
        <v>5</v>
      </c>
      <c r="AI1300" s="158">
        <v>7</v>
      </c>
      <c r="AJ1300" s="158">
        <v>40</v>
      </c>
      <c r="AK1300" s="158">
        <v>9</v>
      </c>
      <c r="AL1300" s="158">
        <v>20</v>
      </c>
      <c r="AM1300" s="24">
        <f t="shared" si="623"/>
        <v>1.9999999999999993</v>
      </c>
      <c r="AN1300" s="97">
        <f t="shared" si="624"/>
        <v>0.31944444444444448</v>
      </c>
      <c r="AO1300" s="97">
        <f t="shared" si="625"/>
        <v>0.3888888888888889</v>
      </c>
      <c r="AP1300" s="24" t="str" cm="1">
        <f t="array" ref="AP1300">IF(W1300="","",IF(SUMPRODUCT((W1300=$W$6:$W$3326)*(AH1300=$AH$6:$AH$3326)*(AN1300=$AN$6:$AN$3326)*(AO1300=$AO$6:$AO$3326)*(ROW($W$6:$W$3326)&lt;&gt;ROW(W1300))*((R1300=0)*($R$6:$R$3326&gt;0)+(R1300&gt;0)*($R$6:$R$3326=0)))&gt;0,"SALONES UNIDOS",IF(SUMPRODUCT((W1300=$W$6:$W$3326)*(AH1300=$AH$6:$AH$3326)*((AN1300&lt;$AO$6:$AO$3326)*(AO1300&gt;$AN$6:$AN$3326))*(ROW($W$6:$W$3326)&lt;&gt;ROW(W1300)))&gt;0,"CRUZADO","Sin cruce")))</f>
        <v>Sin cruce</v>
      </c>
      <c r="AQ1300" s="97" t="str">
        <f t="shared" si="626"/>
        <v>EN3FILIALA</v>
      </c>
      <c r="AR1300" s="97" t="str" cm="1">
        <f t="array" ref="AR1300">IF(AQ1300="","",IF(SUMPRODUCT((AQ1300=$AQ$6:$AQ$3326)*(AH1300=$AH$6:$AH$3326)*(AN1300=$AN$6:$AN$3326)*(AO1300=$AO$6:$AO$3326)*(ROW($AQ$6:$AQ$3326)&lt;&gt;ROW(AQ1300))*((R1300=0)*($R$6:$R$3326&gt;0)+(R1300&gt;0)*($R$6:$R$3326=0)))&gt;0,"SALONES UNIDOS",IF(SUMPRODUCT((AQ1300=$AQ$6:$AQ$3326)*(AH1300=$AH$6:$AH$3326)*((AN1300&lt;$AO$6:$AO$3326)*(AO1300&gt;$AN$6:$AN$3326))*(ROW($AQ$6:$AQ$3326)&lt;&gt;ROW(AQ1300)))&gt;0,"CRUZADO","Sin cruce")))</f>
        <v>Sin cruce</v>
      </c>
    </row>
    <row r="1301" spans="3:44" ht="15.6" hidden="1" customHeight="1" x14ac:dyDescent="0.2">
      <c r="C1301" s="84" t="s">
        <v>639</v>
      </c>
      <c r="D1301" s="158" t="s">
        <v>513</v>
      </c>
      <c r="E1301" s="158">
        <v>20261</v>
      </c>
      <c r="F1301" s="85" t="s">
        <v>13</v>
      </c>
      <c r="G1301" s="85" t="s">
        <v>55</v>
      </c>
      <c r="H1301" s="85" t="s">
        <v>38</v>
      </c>
      <c r="I1301" s="85">
        <v>3</v>
      </c>
      <c r="J1301" s="85" t="s">
        <v>750</v>
      </c>
      <c r="K1301" s="159" t="s">
        <v>1413</v>
      </c>
      <c r="L1301" s="158" t="s">
        <v>1414</v>
      </c>
      <c r="M1301" s="158" t="s">
        <v>658</v>
      </c>
      <c r="N1301" s="158" t="s">
        <v>644</v>
      </c>
      <c r="O1301" s="85" t="s">
        <v>512</v>
      </c>
      <c r="P1301" s="158">
        <v>0</v>
      </c>
      <c r="Q1301" s="158">
        <v>2</v>
      </c>
      <c r="R1301" s="158">
        <v>2</v>
      </c>
      <c r="S1301" s="158">
        <v>3</v>
      </c>
      <c r="U1301" s="137">
        <v>15</v>
      </c>
      <c r="V1301" s="24" t="str">
        <f>IF(W1301="","",IFERROR(INDEX(#REF!,MATCH(W1301,#REF!,0)),"NUEVO"))</f>
        <v>NUEVO</v>
      </c>
      <c r="W1301" s="85" t="s">
        <v>418</v>
      </c>
      <c r="X1301" s="158" t="s">
        <v>512</v>
      </c>
      <c r="Y1301" s="158" t="s">
        <v>740</v>
      </c>
      <c r="Z1301" s="158" t="s">
        <v>685</v>
      </c>
      <c r="AA1301" s="158" t="s">
        <v>685</v>
      </c>
      <c r="AB1301" s="85" t="s">
        <v>685</v>
      </c>
      <c r="AC1301" s="158" t="s">
        <v>685</v>
      </c>
      <c r="AD1301" s="158" t="s">
        <v>939</v>
      </c>
      <c r="AE1301" s="158" t="s">
        <v>685</v>
      </c>
      <c r="AF1301" s="158" t="s">
        <v>685</v>
      </c>
      <c r="AG1301" s="85" t="s">
        <v>75</v>
      </c>
      <c r="AH1301" s="158">
        <v>5</v>
      </c>
      <c r="AI1301" s="158">
        <v>9</v>
      </c>
      <c r="AJ1301" s="158">
        <v>20</v>
      </c>
      <c r="AK1301" s="158">
        <v>11</v>
      </c>
      <c r="AL1301" s="158">
        <v>0</v>
      </c>
      <c r="AM1301" s="24">
        <f t="shared" si="623"/>
        <v>1.9999999999999993</v>
      </c>
      <c r="AN1301" s="97">
        <f t="shared" si="624"/>
        <v>0.3888888888888889</v>
      </c>
      <c r="AO1301" s="97">
        <f t="shared" si="625"/>
        <v>0.45833333333333331</v>
      </c>
      <c r="AP1301" s="24" t="str" cm="1">
        <f t="array" ref="AP1301">IF(W1301="","",IF(SUMPRODUCT((W1301=$W$6:$W$3326)*(AH1301=$AH$6:$AH$3326)*(AN1301=$AN$6:$AN$3326)*(AO1301=$AO$6:$AO$3326)*(ROW($W$6:$W$3326)&lt;&gt;ROW(W1301))*((R1301=0)*($R$6:$R$3326&gt;0)+(R1301&gt;0)*($R$6:$R$3326=0)))&gt;0,"SALONES UNIDOS",IF(SUMPRODUCT((W1301=$W$6:$W$3326)*(AH1301=$AH$6:$AH$3326)*((AN1301&lt;$AO$6:$AO$3326)*(AO1301&gt;$AN$6:$AN$3326))*(ROW($W$6:$W$3326)&lt;&gt;ROW(W1301)))&gt;0,"CRUZADO","Sin cruce")))</f>
        <v>Sin cruce</v>
      </c>
      <c r="AQ1301" s="97" t="str">
        <f t="shared" si="626"/>
        <v>EN3FILIALA1</v>
      </c>
      <c r="AR1301" s="97" t="str" cm="1">
        <f t="array" ref="AR1301">IF(AQ1301="","",IF(SUMPRODUCT((AQ1301=$AQ$6:$AQ$3326)*(AH1301=$AH$6:$AH$3326)*(AN1301=$AN$6:$AN$3326)*(AO1301=$AO$6:$AO$3326)*(ROW($AQ$6:$AQ$3326)&lt;&gt;ROW(AQ1301))*((R1301=0)*($R$6:$R$3326&gt;0)+(R1301&gt;0)*($R$6:$R$3326=0)))&gt;0,"SALONES UNIDOS",IF(SUMPRODUCT((AQ1301=$AQ$6:$AQ$3326)*(AH1301=$AH$6:$AH$3326)*((AN1301&lt;$AO$6:$AO$3326)*(AO1301&gt;$AN$6:$AN$3326))*(ROW($AQ$6:$AQ$3326)&lt;&gt;ROW(AQ1301)))&gt;0,"CRUZADO","Sin cruce")))</f>
        <v>Sin cruce</v>
      </c>
    </row>
    <row r="1302" spans="3:44" ht="15.6" hidden="1" customHeight="1" x14ac:dyDescent="0.2">
      <c r="C1302" s="84" t="s">
        <v>639</v>
      </c>
      <c r="D1302" s="158" t="s">
        <v>513</v>
      </c>
      <c r="E1302" s="158">
        <v>20261</v>
      </c>
      <c r="F1302" s="85" t="s">
        <v>13</v>
      </c>
      <c r="G1302" s="85" t="s">
        <v>55</v>
      </c>
      <c r="H1302" s="85" t="s">
        <v>38</v>
      </c>
      <c r="I1302" s="85">
        <v>3</v>
      </c>
      <c r="J1302" s="85" t="s">
        <v>752</v>
      </c>
      <c r="K1302" s="159" t="s">
        <v>1413</v>
      </c>
      <c r="L1302" s="158" t="s">
        <v>1414</v>
      </c>
      <c r="M1302" s="158" t="s">
        <v>658</v>
      </c>
      <c r="N1302" s="158" t="s">
        <v>644</v>
      </c>
      <c r="O1302" s="85" t="s">
        <v>512</v>
      </c>
      <c r="P1302" s="158">
        <v>0</v>
      </c>
      <c r="Q1302" s="158">
        <v>2</v>
      </c>
      <c r="R1302" s="158">
        <v>2</v>
      </c>
      <c r="S1302" s="158">
        <v>3</v>
      </c>
      <c r="U1302" s="137">
        <v>15</v>
      </c>
      <c r="V1302" s="24" t="str">
        <f>IF(W1302="","",IFERROR(INDEX(#REF!,MATCH(W1302,#REF!,0)),"NUEVO"))</f>
        <v>NUEVO</v>
      </c>
      <c r="W1302" s="85" t="s">
        <v>418</v>
      </c>
      <c r="X1302" s="158" t="s">
        <v>512</v>
      </c>
      <c r="Y1302" s="158" t="s">
        <v>740</v>
      </c>
      <c r="Z1302" s="158" t="s">
        <v>685</v>
      </c>
      <c r="AA1302" s="158" t="s">
        <v>685</v>
      </c>
      <c r="AB1302" s="85" t="s">
        <v>685</v>
      </c>
      <c r="AC1302" s="158" t="s">
        <v>685</v>
      </c>
      <c r="AD1302" s="158" t="s">
        <v>939</v>
      </c>
      <c r="AE1302" s="158" t="s">
        <v>685</v>
      </c>
      <c r="AF1302" s="158" t="s">
        <v>685</v>
      </c>
      <c r="AG1302" s="85" t="s">
        <v>75</v>
      </c>
      <c r="AH1302" s="158">
        <v>5</v>
      </c>
      <c r="AI1302" s="158">
        <v>11</v>
      </c>
      <c r="AJ1302" s="158">
        <v>0</v>
      </c>
      <c r="AK1302" s="158">
        <v>12</v>
      </c>
      <c r="AL1302" s="158">
        <v>40</v>
      </c>
      <c r="AM1302" s="24">
        <f t="shared" si="623"/>
        <v>2.0000000000000009</v>
      </c>
      <c r="AN1302" s="97">
        <f t="shared" si="624"/>
        <v>0.45833333333333331</v>
      </c>
      <c r="AO1302" s="97">
        <f t="shared" si="625"/>
        <v>0.52777777777777779</v>
      </c>
      <c r="AP1302" s="24" t="str" cm="1">
        <f t="array" ref="AP1302">IF(W1302="","",IF(SUMPRODUCT((W1302=$W$6:$W$3326)*(AH1302=$AH$6:$AH$3326)*(AN1302=$AN$6:$AN$3326)*(AO1302=$AO$6:$AO$3326)*(ROW($W$6:$W$3326)&lt;&gt;ROW(W1302))*((R1302=0)*($R$6:$R$3326&gt;0)+(R1302&gt;0)*($R$6:$R$3326=0)))&gt;0,"SALONES UNIDOS",IF(SUMPRODUCT((W1302=$W$6:$W$3326)*(AH1302=$AH$6:$AH$3326)*((AN1302&lt;$AO$6:$AO$3326)*(AO1302&gt;$AN$6:$AN$3326))*(ROW($W$6:$W$3326)&lt;&gt;ROW(W1302)))&gt;0,"CRUZADO","Sin cruce")))</f>
        <v>Sin cruce</v>
      </c>
      <c r="AQ1302" s="97" t="str">
        <f t="shared" si="626"/>
        <v>EN3FILIALA2</v>
      </c>
      <c r="AR1302" s="97" t="str" cm="1">
        <f t="array" ref="AR1302">IF(AQ1302="","",IF(SUMPRODUCT((AQ1302=$AQ$6:$AQ$3326)*(AH1302=$AH$6:$AH$3326)*(AN1302=$AN$6:$AN$3326)*(AO1302=$AO$6:$AO$3326)*(ROW($AQ$6:$AQ$3326)&lt;&gt;ROW(AQ1302))*((R1302=0)*($R$6:$R$3326&gt;0)+(R1302&gt;0)*($R$6:$R$3326=0)))&gt;0,"SALONES UNIDOS",IF(SUMPRODUCT((AQ1302=$AQ$6:$AQ$3326)*(AH1302=$AH$6:$AH$3326)*((AN1302&lt;$AO$6:$AO$3326)*(AO1302&gt;$AN$6:$AN$3326))*(ROW($AQ$6:$AQ$3326)&lt;&gt;ROW(AQ1302)))&gt;0,"CRUZADO","Sin cruce")))</f>
        <v>Sin cruce</v>
      </c>
    </row>
    <row r="1303" spans="3:44" ht="15.6" hidden="1" customHeight="1" x14ac:dyDescent="0.2">
      <c r="C1303" s="84" t="s">
        <v>639</v>
      </c>
      <c r="D1303" s="158" t="s">
        <v>513</v>
      </c>
      <c r="E1303" s="158">
        <v>20261</v>
      </c>
      <c r="F1303" s="85" t="s">
        <v>13</v>
      </c>
      <c r="G1303" s="85" t="s">
        <v>55</v>
      </c>
      <c r="H1303" s="85" t="s">
        <v>38</v>
      </c>
      <c r="I1303" s="85">
        <v>3</v>
      </c>
      <c r="J1303" s="85" t="s">
        <v>16</v>
      </c>
      <c r="K1303" s="159" t="s">
        <v>1415</v>
      </c>
      <c r="L1303" s="158" t="s">
        <v>1416</v>
      </c>
      <c r="M1303" s="158" t="s">
        <v>927</v>
      </c>
      <c r="N1303" s="158" t="s">
        <v>644</v>
      </c>
      <c r="O1303" s="85" t="s">
        <v>512</v>
      </c>
      <c r="P1303" s="158">
        <v>4</v>
      </c>
      <c r="Q1303" s="158">
        <v>4</v>
      </c>
      <c r="R1303" s="158">
        <v>8</v>
      </c>
      <c r="S1303" s="158">
        <v>6</v>
      </c>
      <c r="U1303" s="137">
        <v>30</v>
      </c>
      <c r="V1303" s="24" t="str">
        <f>IF(W1303="","",IFERROR(INDEX(#REF!,MATCH(W1303,#REF!,0)),"NUEVO"))</f>
        <v>NUEVO</v>
      </c>
      <c r="W1303" s="85" t="s">
        <v>141</v>
      </c>
      <c r="X1303" s="158" t="s">
        <v>512</v>
      </c>
      <c r="Y1303" s="158" t="s">
        <v>740</v>
      </c>
      <c r="Z1303" s="158" t="s">
        <v>685</v>
      </c>
      <c r="AA1303" s="158" t="s">
        <v>685</v>
      </c>
      <c r="AB1303" s="158" t="s">
        <v>1391</v>
      </c>
      <c r="AC1303" s="158" t="s">
        <v>685</v>
      </c>
      <c r="AD1303" s="158" t="s">
        <v>685</v>
      </c>
      <c r="AE1303" s="158" t="s">
        <v>685</v>
      </c>
      <c r="AF1303" s="158" t="s">
        <v>685</v>
      </c>
      <c r="AG1303" s="85" t="s">
        <v>97</v>
      </c>
      <c r="AH1303" s="158">
        <v>3</v>
      </c>
      <c r="AI1303" s="158">
        <v>16</v>
      </c>
      <c r="AJ1303" s="158">
        <v>0</v>
      </c>
      <c r="AK1303" s="158">
        <v>22</v>
      </c>
      <c r="AL1303" s="158">
        <v>40</v>
      </c>
      <c r="AM1303" s="24">
        <f t="shared" si="623"/>
        <v>8</v>
      </c>
      <c r="AN1303" s="97">
        <f t="shared" si="624"/>
        <v>0.66666666666666663</v>
      </c>
      <c r="AO1303" s="97">
        <f t="shared" si="625"/>
        <v>0.94444444444444442</v>
      </c>
      <c r="AP1303" s="24" t="str" cm="1">
        <f t="array" ref="AP1303">IF(W1303="","",IF(SUMPRODUCT((W1303=$W$6:$W$3326)*(AH1303=$AH$6:$AH$3326)*(AN1303=$AN$6:$AN$3326)*(AO1303=$AO$6:$AO$3326)*(ROW($W$6:$W$3326)&lt;&gt;ROW(W1303))*((R1303=0)*($R$6:$R$3326&gt;0)+(R1303&gt;0)*($R$6:$R$3326=0)))&gt;0,"SALONES UNIDOS",IF(SUMPRODUCT((W1303=$W$6:$W$3326)*(AH1303=$AH$6:$AH$3326)*((AN1303&lt;$AO$6:$AO$3326)*(AO1303&gt;$AN$6:$AN$3326))*(ROW($W$6:$W$3326)&lt;&gt;ROW(W1303)))&gt;0,"CRUZADO","Sin cruce")))</f>
        <v>Sin cruce</v>
      </c>
      <c r="AQ1303" s="97" t="str">
        <f t="shared" si="626"/>
        <v>EN3FILIALA</v>
      </c>
      <c r="AR1303" s="97" t="str" cm="1">
        <f t="array" ref="AR1303">IF(AQ1303="","",IF(SUMPRODUCT((AQ1303=$AQ$6:$AQ$3326)*(AH1303=$AH$6:$AH$3326)*(AN1303=$AN$6:$AN$3326)*(AO1303=$AO$6:$AO$3326)*(ROW($AQ$6:$AQ$3326)&lt;&gt;ROW(AQ1303))*((R1303=0)*($R$6:$R$3326&gt;0)+(R1303&gt;0)*($R$6:$R$3326=0)))&gt;0,"SALONES UNIDOS",IF(SUMPRODUCT((AQ1303=$AQ$6:$AQ$3326)*(AH1303=$AH$6:$AH$3326)*((AN1303&lt;$AO$6:$AO$3326)*(AO1303&gt;$AN$6:$AN$3326))*(ROW($AQ$6:$AQ$3326)&lt;&gt;ROW(AQ1303)))&gt;0,"CRUZADO","Sin cruce")))</f>
        <v>Sin cruce</v>
      </c>
    </row>
    <row r="1304" spans="3:44" ht="15.6" hidden="1" customHeight="1" x14ac:dyDescent="0.2">
      <c r="C1304" s="84" t="s">
        <v>639</v>
      </c>
      <c r="D1304" s="158" t="s">
        <v>513</v>
      </c>
      <c r="E1304" s="158">
        <v>20261</v>
      </c>
      <c r="F1304" s="85" t="s">
        <v>13</v>
      </c>
      <c r="G1304" s="85" t="s">
        <v>55</v>
      </c>
      <c r="H1304" s="85" t="s">
        <v>38</v>
      </c>
      <c r="I1304" s="85">
        <v>3</v>
      </c>
      <c r="J1304" s="85" t="s">
        <v>750</v>
      </c>
      <c r="K1304" s="159" t="s">
        <v>1417</v>
      </c>
      <c r="L1304" s="158" t="s">
        <v>1418</v>
      </c>
      <c r="M1304" s="158" t="s">
        <v>658</v>
      </c>
      <c r="N1304" s="158" t="s">
        <v>644</v>
      </c>
      <c r="O1304" s="85" t="s">
        <v>512</v>
      </c>
      <c r="P1304" s="158">
        <v>0</v>
      </c>
      <c r="Q1304" s="158">
        <v>2</v>
      </c>
      <c r="R1304" s="158">
        <v>2</v>
      </c>
      <c r="S1304" s="158">
        <v>3</v>
      </c>
      <c r="U1304" s="137">
        <v>15</v>
      </c>
      <c r="V1304" s="24" t="str">
        <f>IF(W1304="","",IFERROR(INDEX(#REF!,MATCH(W1304,#REF!,0)),"NUEVO"))</f>
        <v>NUEVO</v>
      </c>
      <c r="W1304" s="85" t="s">
        <v>189</v>
      </c>
      <c r="X1304" s="158" t="s">
        <v>512</v>
      </c>
      <c r="Y1304" s="158" t="s">
        <v>740</v>
      </c>
      <c r="Z1304" s="158" t="s">
        <v>685</v>
      </c>
      <c r="AA1304" s="158" t="s">
        <v>685</v>
      </c>
      <c r="AB1304" s="85" t="s">
        <v>685</v>
      </c>
      <c r="AC1304" s="158" t="s">
        <v>685</v>
      </c>
      <c r="AD1304" s="158" t="s">
        <v>924</v>
      </c>
      <c r="AE1304" s="158" t="s">
        <v>685</v>
      </c>
      <c r="AF1304" s="158" t="s">
        <v>685</v>
      </c>
      <c r="AG1304" s="85" t="s">
        <v>75</v>
      </c>
      <c r="AH1304" s="158">
        <v>6</v>
      </c>
      <c r="AI1304" s="158">
        <v>7</v>
      </c>
      <c r="AJ1304" s="158">
        <v>40</v>
      </c>
      <c r="AK1304" s="158">
        <v>9</v>
      </c>
      <c r="AL1304" s="158">
        <v>20</v>
      </c>
      <c r="AM1304" s="24">
        <f t="shared" si="623"/>
        <v>1.9999999999999993</v>
      </c>
      <c r="AN1304" s="97">
        <f t="shared" si="624"/>
        <v>0.31944444444444448</v>
      </c>
      <c r="AO1304" s="97">
        <f t="shared" si="625"/>
        <v>0.3888888888888889</v>
      </c>
      <c r="AP1304" s="24" t="str" cm="1">
        <f t="array" ref="AP1304">IF(W1304="","",IF(SUMPRODUCT((W1304=$W$6:$W$3326)*(AH1304=$AH$6:$AH$3326)*(AN1304=$AN$6:$AN$3326)*(AO1304=$AO$6:$AO$3326)*(ROW($W$6:$W$3326)&lt;&gt;ROW(W1304))*((R1304=0)*($R$6:$R$3326&gt;0)+(R1304&gt;0)*($R$6:$R$3326=0)))&gt;0,"SALONES UNIDOS",IF(SUMPRODUCT((W1304=$W$6:$W$3326)*(AH1304=$AH$6:$AH$3326)*((AN1304&lt;$AO$6:$AO$3326)*(AO1304&gt;$AN$6:$AN$3326))*(ROW($W$6:$W$3326)&lt;&gt;ROW(W1304)))&gt;0,"CRUZADO","Sin cruce")))</f>
        <v>Sin cruce</v>
      </c>
      <c r="AQ1304" s="97" t="str">
        <f t="shared" si="626"/>
        <v>EN3FILIALA1</v>
      </c>
      <c r="AR1304" s="97" t="str" cm="1">
        <f t="array" ref="AR1304">IF(AQ1304="","",IF(SUMPRODUCT((AQ1304=$AQ$6:$AQ$3326)*(AH1304=$AH$6:$AH$3326)*(AN1304=$AN$6:$AN$3326)*(AO1304=$AO$6:$AO$3326)*(ROW($AQ$6:$AQ$3326)&lt;&gt;ROW(AQ1304))*((R1304=0)*($R$6:$R$3326&gt;0)+(R1304&gt;0)*($R$6:$R$3326=0)))&gt;0,"SALONES UNIDOS",IF(SUMPRODUCT((AQ1304=$AQ$6:$AQ$3326)*(AH1304=$AH$6:$AH$3326)*((AN1304&lt;$AO$6:$AO$3326)*(AO1304&gt;$AN$6:$AN$3326))*(ROW($AQ$6:$AQ$3326)&lt;&gt;ROW(AQ1304)))&gt;0,"CRUZADO","Sin cruce")))</f>
        <v>Sin cruce</v>
      </c>
    </row>
    <row r="1305" spans="3:44" ht="15.6" hidden="1" customHeight="1" x14ac:dyDescent="0.2">
      <c r="C1305" s="84" t="s">
        <v>639</v>
      </c>
      <c r="D1305" s="158" t="s">
        <v>513</v>
      </c>
      <c r="E1305" s="158">
        <v>20261</v>
      </c>
      <c r="F1305" s="85" t="s">
        <v>13</v>
      </c>
      <c r="G1305" s="85" t="s">
        <v>55</v>
      </c>
      <c r="H1305" s="85" t="s">
        <v>38</v>
      </c>
      <c r="I1305" s="85">
        <v>3</v>
      </c>
      <c r="J1305" s="85" t="s">
        <v>752</v>
      </c>
      <c r="K1305" s="159" t="s">
        <v>1417</v>
      </c>
      <c r="L1305" s="158" t="s">
        <v>1418</v>
      </c>
      <c r="M1305" s="158" t="s">
        <v>658</v>
      </c>
      <c r="N1305" s="158" t="s">
        <v>644</v>
      </c>
      <c r="O1305" s="85" t="s">
        <v>512</v>
      </c>
      <c r="P1305" s="158">
        <v>0</v>
      </c>
      <c r="Q1305" s="158">
        <v>2</v>
      </c>
      <c r="R1305" s="158">
        <v>2</v>
      </c>
      <c r="S1305" s="158">
        <v>3</v>
      </c>
      <c r="U1305" s="137">
        <v>15</v>
      </c>
      <c r="V1305" s="24" t="str">
        <f>IF(W1305="","",IFERROR(INDEX(#REF!,MATCH(W1305,#REF!,0)),"NUEVO"))</f>
        <v>NUEVO</v>
      </c>
      <c r="W1305" s="85" t="s">
        <v>189</v>
      </c>
      <c r="X1305" s="158" t="s">
        <v>512</v>
      </c>
      <c r="Y1305" s="158" t="s">
        <v>740</v>
      </c>
      <c r="Z1305" s="158" t="s">
        <v>685</v>
      </c>
      <c r="AA1305" s="158" t="s">
        <v>685</v>
      </c>
      <c r="AB1305" s="85" t="s">
        <v>685</v>
      </c>
      <c r="AC1305" s="158" t="s">
        <v>685</v>
      </c>
      <c r="AD1305" s="158" t="s">
        <v>924</v>
      </c>
      <c r="AE1305" s="158" t="s">
        <v>685</v>
      </c>
      <c r="AF1305" s="158" t="s">
        <v>685</v>
      </c>
      <c r="AG1305" s="85" t="s">
        <v>75</v>
      </c>
      <c r="AH1305" s="158">
        <v>6</v>
      </c>
      <c r="AI1305" s="158">
        <v>9</v>
      </c>
      <c r="AJ1305" s="158">
        <v>20</v>
      </c>
      <c r="AK1305" s="158">
        <v>11</v>
      </c>
      <c r="AL1305" s="158">
        <v>0</v>
      </c>
      <c r="AM1305" s="24">
        <f t="shared" si="623"/>
        <v>1.9999999999999993</v>
      </c>
      <c r="AN1305" s="97">
        <f t="shared" si="624"/>
        <v>0.3888888888888889</v>
      </c>
      <c r="AO1305" s="97">
        <f t="shared" si="625"/>
        <v>0.45833333333333331</v>
      </c>
      <c r="AP1305" s="24" t="str" cm="1">
        <f t="array" ref="AP1305">IF(W1305="","",IF(SUMPRODUCT((W1305=$W$6:$W$3326)*(AH1305=$AH$6:$AH$3326)*(AN1305=$AN$6:$AN$3326)*(AO1305=$AO$6:$AO$3326)*(ROW($W$6:$W$3326)&lt;&gt;ROW(W1305))*((R1305=0)*($R$6:$R$3326&gt;0)+(R1305&gt;0)*($R$6:$R$3326=0)))&gt;0,"SALONES UNIDOS",IF(SUMPRODUCT((W1305=$W$6:$W$3326)*(AH1305=$AH$6:$AH$3326)*((AN1305&lt;$AO$6:$AO$3326)*(AO1305&gt;$AN$6:$AN$3326))*(ROW($W$6:$W$3326)&lt;&gt;ROW(W1305)))&gt;0,"CRUZADO","Sin cruce")))</f>
        <v>Sin cruce</v>
      </c>
      <c r="AQ1305" s="97" t="str">
        <f t="shared" si="626"/>
        <v>EN3FILIALA2</v>
      </c>
      <c r="AR1305" s="97" t="str" cm="1">
        <f t="array" ref="AR1305">IF(AQ1305="","",IF(SUMPRODUCT((AQ1305=$AQ$6:$AQ$3326)*(AH1305=$AH$6:$AH$3326)*(AN1305=$AN$6:$AN$3326)*(AO1305=$AO$6:$AO$3326)*(ROW($AQ$6:$AQ$3326)&lt;&gt;ROW(AQ1305))*((R1305=0)*($R$6:$R$3326&gt;0)+(R1305&gt;0)*($R$6:$R$3326=0)))&gt;0,"SALONES UNIDOS",IF(SUMPRODUCT((AQ1305=$AQ$6:$AQ$3326)*(AH1305=$AH$6:$AH$3326)*((AN1305&lt;$AO$6:$AO$3326)*(AO1305&gt;$AN$6:$AN$3326))*(ROW($AQ$6:$AQ$3326)&lt;&gt;ROW(AQ1305)))&gt;0,"CRUZADO","Sin cruce")))</f>
        <v>Sin cruce</v>
      </c>
    </row>
    <row r="1306" spans="3:44" ht="15.6" hidden="1" customHeight="1" x14ac:dyDescent="0.2">
      <c r="C1306" s="84" t="s">
        <v>639</v>
      </c>
      <c r="D1306" s="158" t="s">
        <v>513</v>
      </c>
      <c r="E1306" s="158">
        <v>20261</v>
      </c>
      <c r="F1306" s="85" t="s">
        <v>13</v>
      </c>
      <c r="G1306" s="85" t="s">
        <v>55</v>
      </c>
      <c r="H1306" s="85" t="s">
        <v>38</v>
      </c>
      <c r="I1306" s="85">
        <v>3</v>
      </c>
      <c r="J1306" s="85" t="s">
        <v>16</v>
      </c>
      <c r="K1306" s="159" t="s">
        <v>1417</v>
      </c>
      <c r="L1306" s="158" t="s">
        <v>1418</v>
      </c>
      <c r="M1306" s="158" t="s">
        <v>658</v>
      </c>
      <c r="N1306" s="158" t="s">
        <v>644</v>
      </c>
      <c r="O1306" s="85" t="s">
        <v>512</v>
      </c>
      <c r="P1306" s="158">
        <v>2</v>
      </c>
      <c r="Q1306" s="158">
        <v>0</v>
      </c>
      <c r="R1306" s="158">
        <v>2</v>
      </c>
      <c r="S1306" s="158">
        <v>3</v>
      </c>
      <c r="U1306" s="137">
        <v>30</v>
      </c>
      <c r="V1306" s="24" t="str">
        <f>IF(W1306="","",IFERROR(INDEX(#REF!,MATCH(W1306,#REF!,0)),"NUEVO"))</f>
        <v>NUEVO</v>
      </c>
      <c r="W1306" s="85" t="s">
        <v>189</v>
      </c>
      <c r="X1306" s="158" t="s">
        <v>512</v>
      </c>
      <c r="Y1306" s="158" t="s">
        <v>740</v>
      </c>
      <c r="Z1306" s="158" t="s">
        <v>685</v>
      </c>
      <c r="AA1306" s="158" t="s">
        <v>685</v>
      </c>
      <c r="AB1306" s="158" t="s">
        <v>1391</v>
      </c>
      <c r="AC1306" s="158" t="s">
        <v>685</v>
      </c>
      <c r="AD1306" s="158" t="s">
        <v>685</v>
      </c>
      <c r="AE1306" s="158" t="s">
        <v>685</v>
      </c>
      <c r="AF1306" s="158" t="s">
        <v>685</v>
      </c>
      <c r="AG1306" s="85" t="s">
        <v>1142</v>
      </c>
      <c r="AH1306" s="158">
        <v>6</v>
      </c>
      <c r="AI1306" s="158">
        <v>11</v>
      </c>
      <c r="AJ1306" s="158">
        <v>0</v>
      </c>
      <c r="AK1306" s="158">
        <v>12</v>
      </c>
      <c r="AL1306" s="158">
        <v>40</v>
      </c>
      <c r="AM1306" s="24">
        <f t="shared" ref="AM1306:AM1369" si="627">IF(R1306=0,0,IF(AI1306="",R1306,IF(X1306="HIBRIDO VIRTUAL",0,((((AK1306/24)+(AL1306/1440))-((AI1306/24)+(AJ1306/1440)))*1440/50))))</f>
        <v>2.0000000000000009</v>
      </c>
      <c r="AN1306" s="97">
        <f t="shared" ref="AN1306:AN1369" si="628">AI1306/24+AJ1306/1440</f>
        <v>0.45833333333333331</v>
      </c>
      <c r="AO1306" s="97">
        <f t="shared" ref="AO1306:AO1369" si="629">AK1306/24+AL1306/1440</f>
        <v>0.52777777777777779</v>
      </c>
      <c r="AP1306" s="24" t="str" cm="1">
        <f t="array" ref="AP1306">IF(W1306="","",IF(SUMPRODUCT((W1306=$W$6:$W$3326)*(AH1306=$AH$6:$AH$3326)*(AN1306=$AN$6:$AN$3326)*(AO1306=$AO$6:$AO$3326)*(ROW($W$6:$W$3326)&lt;&gt;ROW(W1306))*((R1306=0)*($R$6:$R$3326&gt;0)+(R1306&gt;0)*($R$6:$R$3326=0)))&gt;0,"SALONES UNIDOS",IF(SUMPRODUCT((W1306=$W$6:$W$3326)*(AH1306=$AH$6:$AH$3326)*((AN1306&lt;$AO$6:$AO$3326)*(AO1306&gt;$AN$6:$AN$3326))*(ROW($W$6:$W$3326)&lt;&gt;ROW(W1306)))&gt;0,"CRUZADO","Sin cruce")))</f>
        <v>Sin cruce</v>
      </c>
      <c r="AQ1306" s="97" t="str">
        <f t="shared" ref="AQ1306:AQ1369" si="630">TRIM(CONCATENATE(H1306,I1306,F1306,J1306))</f>
        <v>EN3FILIALA</v>
      </c>
      <c r="AR1306" s="97" t="str" cm="1">
        <f t="array" ref="AR1306">IF(AQ1306="","",IF(SUMPRODUCT((AQ1306=$AQ$6:$AQ$3326)*(AH1306=$AH$6:$AH$3326)*(AN1306=$AN$6:$AN$3326)*(AO1306=$AO$6:$AO$3326)*(ROW($AQ$6:$AQ$3326)&lt;&gt;ROW(AQ1306))*((R1306=0)*($R$6:$R$3326&gt;0)+(R1306&gt;0)*($R$6:$R$3326=0)))&gt;0,"SALONES UNIDOS",IF(SUMPRODUCT((AQ1306=$AQ$6:$AQ$3326)*(AH1306=$AH$6:$AH$3326)*((AN1306&lt;$AO$6:$AO$3326)*(AO1306&gt;$AN$6:$AN$3326))*(ROW($AQ$6:$AQ$3326)&lt;&gt;ROW(AQ1306)))&gt;0,"CRUZADO","Sin cruce")))</f>
        <v>Sin cruce</v>
      </c>
    </row>
    <row r="1307" spans="3:44" ht="15.6" hidden="1" customHeight="1" x14ac:dyDescent="0.2">
      <c r="C1307" s="84" t="s">
        <v>639</v>
      </c>
      <c r="D1307" s="158" t="s">
        <v>513</v>
      </c>
      <c r="E1307" s="158">
        <v>20261</v>
      </c>
      <c r="F1307" s="85" t="s">
        <v>13</v>
      </c>
      <c r="G1307" s="85" t="s">
        <v>55</v>
      </c>
      <c r="H1307" s="85" t="s">
        <v>38</v>
      </c>
      <c r="I1307" s="85">
        <v>3</v>
      </c>
      <c r="J1307" s="85" t="s">
        <v>26</v>
      </c>
      <c r="K1307" s="159" t="s">
        <v>1408</v>
      </c>
      <c r="L1307" s="158" t="s">
        <v>1409</v>
      </c>
      <c r="M1307" s="158" t="s">
        <v>658</v>
      </c>
      <c r="N1307" s="158" t="s">
        <v>644</v>
      </c>
      <c r="O1307" s="85" t="s">
        <v>512</v>
      </c>
      <c r="P1307" s="158">
        <v>2</v>
      </c>
      <c r="Q1307" s="158">
        <v>2</v>
      </c>
      <c r="R1307" s="158">
        <v>4</v>
      </c>
      <c r="S1307" s="158">
        <v>3</v>
      </c>
      <c r="U1307" s="137">
        <v>30</v>
      </c>
      <c r="V1307" s="24" t="str">
        <f>IF(W1307="","",IFERROR(INDEX(#REF!,MATCH(W1307,#REF!,0)),"NUEVO"))</f>
        <v>NUEVO</v>
      </c>
      <c r="W1307" s="85" t="s">
        <v>289</v>
      </c>
      <c r="X1307" s="158" t="s">
        <v>512</v>
      </c>
      <c r="Y1307" s="158" t="s">
        <v>740</v>
      </c>
      <c r="Z1307" s="158" t="s">
        <v>685</v>
      </c>
      <c r="AA1307" s="158" t="s">
        <v>685</v>
      </c>
      <c r="AB1307" s="158" t="s">
        <v>1038</v>
      </c>
      <c r="AC1307" s="158" t="s">
        <v>685</v>
      </c>
      <c r="AD1307" s="158" t="s">
        <v>685</v>
      </c>
      <c r="AE1307" s="158" t="s">
        <v>685</v>
      </c>
      <c r="AF1307" s="158" t="s">
        <v>685</v>
      </c>
      <c r="AG1307" s="85" t="s">
        <v>97</v>
      </c>
      <c r="AH1307" s="158">
        <v>1</v>
      </c>
      <c r="AI1307" s="158">
        <v>15</v>
      </c>
      <c r="AJ1307" s="158">
        <v>10</v>
      </c>
      <c r="AK1307" s="158">
        <v>18</v>
      </c>
      <c r="AL1307" s="158">
        <v>30</v>
      </c>
      <c r="AM1307" s="24">
        <f t="shared" si="627"/>
        <v>4.0000000000000018</v>
      </c>
      <c r="AN1307" s="97">
        <f t="shared" si="628"/>
        <v>0.63194444444444442</v>
      </c>
      <c r="AO1307" s="97">
        <f t="shared" si="629"/>
        <v>0.77083333333333337</v>
      </c>
      <c r="AP1307" s="24" t="str" cm="1">
        <f t="array" ref="AP1307">IF(W1307="","",IF(SUMPRODUCT((W1307=$W$6:$W$3326)*(AH1307=$AH$6:$AH$3326)*(AN1307=$AN$6:$AN$3326)*(AO1307=$AO$6:$AO$3326)*(ROW($W$6:$W$3326)&lt;&gt;ROW(W1307))*((R1307=0)*($R$6:$R$3326&gt;0)+(R1307&gt;0)*($R$6:$R$3326=0)))&gt;0,"SALONES UNIDOS",IF(SUMPRODUCT((W1307=$W$6:$W$3326)*(AH1307=$AH$6:$AH$3326)*((AN1307&lt;$AO$6:$AO$3326)*(AO1307&gt;$AN$6:$AN$3326))*(ROW($W$6:$W$3326)&lt;&gt;ROW(W1307)))&gt;0,"CRUZADO","Sin cruce")))</f>
        <v>Sin cruce</v>
      </c>
      <c r="AQ1307" s="97" t="str">
        <f t="shared" si="630"/>
        <v>EN3FILIALB</v>
      </c>
      <c r="AR1307" s="97" t="str" cm="1">
        <f t="array" ref="AR1307">IF(AQ1307="","",IF(SUMPRODUCT((AQ1307=$AQ$6:$AQ$3326)*(AH1307=$AH$6:$AH$3326)*(AN1307=$AN$6:$AN$3326)*(AO1307=$AO$6:$AO$3326)*(ROW($AQ$6:$AQ$3326)&lt;&gt;ROW(AQ1307))*((R1307=0)*($R$6:$R$3326&gt;0)+(R1307&gt;0)*($R$6:$R$3326=0)))&gt;0,"SALONES UNIDOS",IF(SUMPRODUCT((AQ1307=$AQ$6:$AQ$3326)*(AH1307=$AH$6:$AH$3326)*((AN1307&lt;$AO$6:$AO$3326)*(AO1307&gt;$AN$6:$AN$3326))*(ROW($AQ$6:$AQ$3326)&lt;&gt;ROW(AQ1307)))&gt;0,"CRUZADO","Sin cruce")))</f>
        <v>Sin cruce</v>
      </c>
    </row>
    <row r="1308" spans="3:44" ht="15.6" hidden="1" customHeight="1" x14ac:dyDescent="0.2">
      <c r="C1308" s="84" t="s">
        <v>639</v>
      </c>
      <c r="D1308" s="158" t="s">
        <v>513</v>
      </c>
      <c r="E1308" s="158">
        <v>20261</v>
      </c>
      <c r="F1308" s="85" t="s">
        <v>13</v>
      </c>
      <c r="G1308" s="85" t="s">
        <v>55</v>
      </c>
      <c r="H1308" s="85" t="s">
        <v>38</v>
      </c>
      <c r="I1308" s="85">
        <v>3</v>
      </c>
      <c r="J1308" s="85" t="s">
        <v>26</v>
      </c>
      <c r="K1308" s="159" t="s">
        <v>1410</v>
      </c>
      <c r="L1308" s="158" t="s">
        <v>1411</v>
      </c>
      <c r="M1308" s="158" t="s">
        <v>658</v>
      </c>
      <c r="N1308" s="158" t="s">
        <v>644</v>
      </c>
      <c r="O1308" s="85" t="s">
        <v>521</v>
      </c>
      <c r="P1308" s="158">
        <v>2</v>
      </c>
      <c r="Q1308" s="158">
        <v>2</v>
      </c>
      <c r="R1308" s="158">
        <v>4</v>
      </c>
      <c r="S1308" s="158">
        <v>3</v>
      </c>
      <c r="U1308" s="137">
        <v>40</v>
      </c>
      <c r="V1308" s="24" t="str">
        <f>IF(W1308="","",IFERROR(INDEX(#REF!,MATCH(W1308,#REF!,0)),"NUEVO"))</f>
        <v>NUEVO</v>
      </c>
      <c r="W1308" s="85" t="s">
        <v>466</v>
      </c>
      <c r="X1308" s="158" t="s">
        <v>521</v>
      </c>
      <c r="Y1308" s="158" t="s">
        <v>740</v>
      </c>
      <c r="Z1308" s="158" t="s">
        <v>685</v>
      </c>
      <c r="AA1308" s="158" t="s">
        <v>685</v>
      </c>
      <c r="AB1308" s="85" t="s">
        <v>685</v>
      </c>
      <c r="AC1308" s="158" t="s">
        <v>685</v>
      </c>
      <c r="AD1308" s="158" t="s">
        <v>685</v>
      </c>
      <c r="AE1308" s="158" t="s">
        <v>685</v>
      </c>
      <c r="AF1308" s="158" t="s">
        <v>685</v>
      </c>
      <c r="AG1308" s="158" t="s">
        <v>97</v>
      </c>
      <c r="AH1308" s="158">
        <v>5</v>
      </c>
      <c r="AI1308" s="158">
        <v>15</v>
      </c>
      <c r="AJ1308" s="158">
        <v>10</v>
      </c>
      <c r="AK1308" s="158">
        <v>18</v>
      </c>
      <c r="AL1308" s="158">
        <v>30</v>
      </c>
      <c r="AM1308" s="24">
        <f t="shared" si="627"/>
        <v>4.0000000000000018</v>
      </c>
      <c r="AN1308" s="97">
        <f t="shared" si="628"/>
        <v>0.63194444444444442</v>
      </c>
      <c r="AO1308" s="97">
        <f t="shared" si="629"/>
        <v>0.77083333333333337</v>
      </c>
      <c r="AP1308" s="24" t="str" cm="1">
        <f t="array" ref="AP1308">IF(W1308="","",IF(SUMPRODUCT((W1308=$W$6:$W$3326)*(AH1308=$AH$6:$AH$3326)*(AN1308=$AN$6:$AN$3326)*(AO1308=$AO$6:$AO$3326)*(ROW($W$6:$W$3326)&lt;&gt;ROW(W1308))*((R1308=0)*($R$6:$R$3326&gt;0)+(R1308&gt;0)*($R$6:$R$3326=0)))&gt;0,"SALONES UNIDOS",IF(SUMPRODUCT((W1308=$W$6:$W$3326)*(AH1308=$AH$6:$AH$3326)*((AN1308&lt;$AO$6:$AO$3326)*(AO1308&gt;$AN$6:$AN$3326))*(ROW($W$6:$W$3326)&lt;&gt;ROW(W1308)))&gt;0,"CRUZADO","Sin cruce")))</f>
        <v>Sin cruce</v>
      </c>
      <c r="AQ1308" s="97" t="str">
        <f t="shared" si="630"/>
        <v>EN3FILIALB</v>
      </c>
      <c r="AR1308" s="97" t="str" cm="1">
        <f t="array" ref="AR1308">IF(AQ1308="","",IF(SUMPRODUCT((AQ1308=$AQ$6:$AQ$3326)*(AH1308=$AH$6:$AH$3326)*(AN1308=$AN$6:$AN$3326)*(AO1308=$AO$6:$AO$3326)*(ROW($AQ$6:$AQ$3326)&lt;&gt;ROW(AQ1308))*((R1308=0)*($R$6:$R$3326&gt;0)+(R1308&gt;0)*($R$6:$R$3326=0)))&gt;0,"SALONES UNIDOS",IF(SUMPRODUCT((AQ1308=$AQ$6:$AQ$3326)*(AH1308=$AH$6:$AH$3326)*((AN1308&lt;$AO$6:$AO$3326)*(AO1308&gt;$AN$6:$AN$3326))*(ROW($AQ$6:$AQ$3326)&lt;&gt;ROW(AQ1308)))&gt;0,"CRUZADO","Sin cruce")))</f>
        <v>Sin cruce</v>
      </c>
    </row>
    <row r="1309" spans="3:44" ht="15.6" hidden="1" customHeight="1" x14ac:dyDescent="0.2">
      <c r="C1309" s="84" t="s">
        <v>639</v>
      </c>
      <c r="D1309" s="158" t="s">
        <v>513</v>
      </c>
      <c r="E1309" s="158">
        <v>20261</v>
      </c>
      <c r="F1309" s="85" t="s">
        <v>13</v>
      </c>
      <c r="G1309" s="85" t="s">
        <v>55</v>
      </c>
      <c r="H1309" s="85" t="s">
        <v>38</v>
      </c>
      <c r="I1309" s="85">
        <v>3</v>
      </c>
      <c r="J1309" s="85" t="s">
        <v>26</v>
      </c>
      <c r="K1309" s="159" t="s">
        <v>1412</v>
      </c>
      <c r="L1309" s="158" t="s">
        <v>689</v>
      </c>
      <c r="M1309" s="158" t="s">
        <v>684</v>
      </c>
      <c r="N1309" s="158" t="s">
        <v>644</v>
      </c>
      <c r="O1309" s="85" t="s">
        <v>521</v>
      </c>
      <c r="P1309" s="158">
        <v>2</v>
      </c>
      <c r="Q1309" s="158">
        <v>2</v>
      </c>
      <c r="R1309" s="158">
        <v>4</v>
      </c>
      <c r="S1309" s="158">
        <v>3</v>
      </c>
      <c r="U1309" s="137">
        <v>30</v>
      </c>
      <c r="V1309" s="24" t="str">
        <f>IF(W1309="","",IFERROR(INDEX(#REF!,MATCH(W1309,#REF!,0)),"NUEVO"))</f>
        <v>NUEVO</v>
      </c>
      <c r="W1309" s="85" t="s">
        <v>318</v>
      </c>
      <c r="X1309" s="158" t="s">
        <v>521</v>
      </c>
      <c r="Y1309" s="158" t="s">
        <v>740</v>
      </c>
      <c r="Z1309" s="158" t="s">
        <v>685</v>
      </c>
      <c r="AA1309" s="158" t="s">
        <v>685</v>
      </c>
      <c r="AB1309" s="85" t="s">
        <v>685</v>
      </c>
      <c r="AC1309" s="85" t="s">
        <v>685</v>
      </c>
      <c r="AD1309" s="158" t="s">
        <v>685</v>
      </c>
      <c r="AE1309" s="158" t="s">
        <v>685</v>
      </c>
      <c r="AF1309" s="158" t="s">
        <v>685</v>
      </c>
      <c r="AG1309" s="85" t="s">
        <v>97</v>
      </c>
      <c r="AH1309" s="158">
        <v>7</v>
      </c>
      <c r="AI1309" s="158">
        <v>16</v>
      </c>
      <c r="AJ1309" s="158">
        <v>0</v>
      </c>
      <c r="AK1309" s="158">
        <v>19</v>
      </c>
      <c r="AL1309" s="158">
        <v>20</v>
      </c>
      <c r="AM1309" s="24">
        <f t="shared" si="627"/>
        <v>3.9999999999999987</v>
      </c>
      <c r="AN1309" s="97">
        <f t="shared" si="628"/>
        <v>0.66666666666666663</v>
      </c>
      <c r="AO1309" s="97">
        <f t="shared" si="629"/>
        <v>0.80555555555555547</v>
      </c>
      <c r="AP1309" s="24" t="str" cm="1">
        <f t="array" ref="AP1309">IF(W1309="","",IF(SUMPRODUCT((W1309=$W$6:$W$3326)*(AH1309=$AH$6:$AH$3326)*(AN1309=$AN$6:$AN$3326)*(AO1309=$AO$6:$AO$3326)*(ROW($W$6:$W$3326)&lt;&gt;ROW(W1309))*((R1309=0)*($R$6:$R$3326&gt;0)+(R1309&gt;0)*($R$6:$R$3326=0)))&gt;0,"SALONES UNIDOS",IF(SUMPRODUCT((W1309=$W$6:$W$3326)*(AH1309=$AH$6:$AH$3326)*((AN1309&lt;$AO$6:$AO$3326)*(AO1309&gt;$AN$6:$AN$3326))*(ROW($W$6:$W$3326)&lt;&gt;ROW(W1309)))&gt;0,"CRUZADO","Sin cruce")))</f>
        <v>Sin cruce</v>
      </c>
      <c r="AQ1309" s="97" t="str">
        <f t="shared" si="630"/>
        <v>EN3FILIALB</v>
      </c>
      <c r="AR1309" s="97" t="str" cm="1">
        <f t="array" ref="AR1309">IF(AQ1309="","",IF(SUMPRODUCT((AQ1309=$AQ$6:$AQ$3326)*(AH1309=$AH$6:$AH$3326)*(AN1309=$AN$6:$AN$3326)*(AO1309=$AO$6:$AO$3326)*(ROW($AQ$6:$AQ$3326)&lt;&gt;ROW(AQ1309))*((R1309=0)*($R$6:$R$3326&gt;0)+(R1309&gt;0)*($R$6:$R$3326=0)))&gt;0,"SALONES UNIDOS",IF(SUMPRODUCT((AQ1309=$AQ$6:$AQ$3326)*(AH1309=$AH$6:$AH$3326)*((AN1309&lt;$AO$6:$AO$3326)*(AO1309&gt;$AN$6:$AN$3326))*(ROW($AQ$6:$AQ$3326)&lt;&gt;ROW(AQ1309)))&gt;0,"CRUZADO","Sin cruce")))</f>
        <v>Sin cruce</v>
      </c>
    </row>
    <row r="1310" spans="3:44" ht="15.6" hidden="1" customHeight="1" x14ac:dyDescent="0.2">
      <c r="C1310" s="84" t="s">
        <v>639</v>
      </c>
      <c r="D1310" s="158" t="s">
        <v>513</v>
      </c>
      <c r="E1310" s="158">
        <v>20261</v>
      </c>
      <c r="F1310" s="85" t="s">
        <v>13</v>
      </c>
      <c r="G1310" s="85" t="s">
        <v>55</v>
      </c>
      <c r="H1310" s="85" t="s">
        <v>38</v>
      </c>
      <c r="I1310" s="85">
        <v>3</v>
      </c>
      <c r="J1310" s="85" t="s">
        <v>26</v>
      </c>
      <c r="K1310" s="159" t="s">
        <v>1413</v>
      </c>
      <c r="L1310" s="158" t="s">
        <v>1414</v>
      </c>
      <c r="M1310" s="158" t="s">
        <v>658</v>
      </c>
      <c r="N1310" s="158" t="s">
        <v>644</v>
      </c>
      <c r="O1310" s="85" t="s">
        <v>512</v>
      </c>
      <c r="P1310" s="158">
        <v>2</v>
      </c>
      <c r="Q1310" s="158">
        <v>0</v>
      </c>
      <c r="R1310" s="158">
        <v>2</v>
      </c>
      <c r="S1310" s="158">
        <v>3</v>
      </c>
      <c r="U1310" s="137">
        <v>30</v>
      </c>
      <c r="V1310" s="24" t="str">
        <f>IF(W1310="","",IFERROR(INDEX(#REF!,MATCH(W1310,#REF!,0)),"NUEVO"))</f>
        <v>NUEVO</v>
      </c>
      <c r="W1310" s="85" t="s">
        <v>418</v>
      </c>
      <c r="X1310" s="158" t="s">
        <v>512</v>
      </c>
      <c r="Y1310" s="158" t="s">
        <v>740</v>
      </c>
      <c r="Z1310" s="158" t="s">
        <v>685</v>
      </c>
      <c r="AA1310" s="158" t="s">
        <v>685</v>
      </c>
      <c r="AB1310" s="158" t="s">
        <v>1038</v>
      </c>
      <c r="AC1310" s="158" t="s">
        <v>685</v>
      </c>
      <c r="AD1310" s="158" t="s">
        <v>685</v>
      </c>
      <c r="AE1310" s="158" t="s">
        <v>685</v>
      </c>
      <c r="AF1310" s="158" t="s">
        <v>685</v>
      </c>
      <c r="AG1310" s="85" t="s">
        <v>1142</v>
      </c>
      <c r="AH1310" s="158">
        <v>3</v>
      </c>
      <c r="AI1310" s="158">
        <v>10</v>
      </c>
      <c r="AJ1310" s="158">
        <v>10</v>
      </c>
      <c r="AK1310" s="158">
        <v>11</v>
      </c>
      <c r="AL1310" s="158">
        <v>50</v>
      </c>
      <c r="AM1310" s="24">
        <f t="shared" si="627"/>
        <v>1.9999999999999993</v>
      </c>
      <c r="AN1310" s="97">
        <f t="shared" si="628"/>
        <v>0.4236111111111111</v>
      </c>
      <c r="AO1310" s="97">
        <f t="shared" si="629"/>
        <v>0.49305555555555552</v>
      </c>
      <c r="AP1310" s="24" t="str" cm="1">
        <f t="array" ref="AP1310">IF(W1310="","",IF(SUMPRODUCT((W1310=$W$6:$W$3326)*(AH1310=$AH$6:$AH$3326)*(AN1310=$AN$6:$AN$3326)*(AO1310=$AO$6:$AO$3326)*(ROW($W$6:$W$3326)&lt;&gt;ROW(W1310))*((R1310=0)*($R$6:$R$3326&gt;0)+(R1310&gt;0)*($R$6:$R$3326=0)))&gt;0,"SALONES UNIDOS",IF(SUMPRODUCT((W1310=$W$6:$W$3326)*(AH1310=$AH$6:$AH$3326)*((AN1310&lt;$AO$6:$AO$3326)*(AO1310&gt;$AN$6:$AN$3326))*(ROW($W$6:$W$3326)&lt;&gt;ROW(W1310)))&gt;0,"CRUZADO","Sin cruce")))</f>
        <v>Sin cruce</v>
      </c>
      <c r="AQ1310" s="97" t="str">
        <f t="shared" si="630"/>
        <v>EN3FILIALB</v>
      </c>
      <c r="AR1310" s="97" t="str" cm="1">
        <f t="array" ref="AR1310">IF(AQ1310="","",IF(SUMPRODUCT((AQ1310=$AQ$6:$AQ$3326)*(AH1310=$AH$6:$AH$3326)*(AN1310=$AN$6:$AN$3326)*(AO1310=$AO$6:$AO$3326)*(ROW($AQ$6:$AQ$3326)&lt;&gt;ROW(AQ1310))*((R1310=0)*($R$6:$R$3326&gt;0)+(R1310&gt;0)*($R$6:$R$3326=0)))&gt;0,"SALONES UNIDOS",IF(SUMPRODUCT((AQ1310=$AQ$6:$AQ$3326)*(AH1310=$AH$6:$AH$3326)*((AN1310&lt;$AO$6:$AO$3326)*(AO1310&gt;$AN$6:$AN$3326))*(ROW($AQ$6:$AQ$3326)&lt;&gt;ROW(AQ1310)))&gt;0,"CRUZADO","Sin cruce")))</f>
        <v>Sin cruce</v>
      </c>
    </row>
    <row r="1311" spans="3:44" ht="15.6" hidden="1" customHeight="1" x14ac:dyDescent="0.2">
      <c r="C1311" s="84" t="s">
        <v>639</v>
      </c>
      <c r="D1311" s="158" t="s">
        <v>513</v>
      </c>
      <c r="E1311" s="158">
        <v>20261</v>
      </c>
      <c r="F1311" s="85" t="s">
        <v>13</v>
      </c>
      <c r="G1311" s="85" t="s">
        <v>55</v>
      </c>
      <c r="H1311" s="85" t="s">
        <v>38</v>
      </c>
      <c r="I1311" s="85">
        <v>3</v>
      </c>
      <c r="J1311" s="85" t="s">
        <v>755</v>
      </c>
      <c r="K1311" s="159" t="s">
        <v>1413</v>
      </c>
      <c r="L1311" s="158" t="s">
        <v>1414</v>
      </c>
      <c r="M1311" s="158" t="s">
        <v>658</v>
      </c>
      <c r="N1311" s="158" t="s">
        <v>644</v>
      </c>
      <c r="O1311" s="85" t="s">
        <v>512</v>
      </c>
      <c r="P1311" s="158">
        <v>0</v>
      </c>
      <c r="Q1311" s="158">
        <v>2</v>
      </c>
      <c r="R1311" s="158">
        <v>2</v>
      </c>
      <c r="S1311" s="158">
        <v>3</v>
      </c>
      <c r="U1311" s="137">
        <v>15</v>
      </c>
      <c r="V1311" s="24" t="str">
        <f>IF(W1311="","",IFERROR(INDEX(#REF!,MATCH(W1311,#REF!,0)),"NUEVO"))</f>
        <v>NUEVO</v>
      </c>
      <c r="W1311" s="85" t="s">
        <v>418</v>
      </c>
      <c r="X1311" s="158" t="s">
        <v>512</v>
      </c>
      <c r="Y1311" s="158" t="s">
        <v>740</v>
      </c>
      <c r="Z1311" s="158" t="s">
        <v>685</v>
      </c>
      <c r="AA1311" s="158" t="s">
        <v>685</v>
      </c>
      <c r="AB1311" s="85" t="s">
        <v>685</v>
      </c>
      <c r="AC1311" s="158" t="s">
        <v>685</v>
      </c>
      <c r="AD1311" s="158" t="s">
        <v>939</v>
      </c>
      <c r="AE1311" s="158" t="s">
        <v>685</v>
      </c>
      <c r="AF1311" s="158" t="s">
        <v>685</v>
      </c>
      <c r="AG1311" s="85" t="s">
        <v>75</v>
      </c>
      <c r="AH1311" s="158">
        <v>3</v>
      </c>
      <c r="AI1311" s="158">
        <v>11</v>
      </c>
      <c r="AJ1311" s="158">
        <v>50</v>
      </c>
      <c r="AK1311" s="158">
        <v>13</v>
      </c>
      <c r="AL1311" s="158">
        <v>30</v>
      </c>
      <c r="AM1311" s="24">
        <f t="shared" si="627"/>
        <v>2.0000000000000009</v>
      </c>
      <c r="AN1311" s="97">
        <f t="shared" si="628"/>
        <v>0.49305555555555552</v>
      </c>
      <c r="AO1311" s="97">
        <f t="shared" si="629"/>
        <v>0.5625</v>
      </c>
      <c r="AP1311" s="24" t="str" cm="1">
        <f t="array" ref="AP1311">IF(W1311="","",IF(SUMPRODUCT((W1311=$W$6:$W$3326)*(AH1311=$AH$6:$AH$3326)*(AN1311=$AN$6:$AN$3326)*(AO1311=$AO$6:$AO$3326)*(ROW($W$6:$W$3326)&lt;&gt;ROW(W1311))*((R1311=0)*($R$6:$R$3326&gt;0)+(R1311&gt;0)*($R$6:$R$3326=0)))&gt;0,"SALONES UNIDOS",IF(SUMPRODUCT((W1311=$W$6:$W$3326)*(AH1311=$AH$6:$AH$3326)*((AN1311&lt;$AO$6:$AO$3326)*(AO1311&gt;$AN$6:$AN$3326))*(ROW($W$6:$W$3326)&lt;&gt;ROW(W1311)))&gt;0,"CRUZADO","Sin cruce")))</f>
        <v>Sin cruce</v>
      </c>
      <c r="AQ1311" s="97" t="str">
        <f t="shared" si="630"/>
        <v>EN3FILIALB1</v>
      </c>
      <c r="AR1311" s="97" t="str" cm="1">
        <f t="array" ref="AR1311">IF(AQ1311="","",IF(SUMPRODUCT((AQ1311=$AQ$6:$AQ$3326)*(AH1311=$AH$6:$AH$3326)*(AN1311=$AN$6:$AN$3326)*(AO1311=$AO$6:$AO$3326)*(ROW($AQ$6:$AQ$3326)&lt;&gt;ROW(AQ1311))*((R1311=0)*($R$6:$R$3326&gt;0)+(R1311&gt;0)*($R$6:$R$3326=0)))&gt;0,"SALONES UNIDOS",IF(SUMPRODUCT((AQ1311=$AQ$6:$AQ$3326)*(AH1311=$AH$6:$AH$3326)*((AN1311&lt;$AO$6:$AO$3326)*(AO1311&gt;$AN$6:$AN$3326))*(ROW($AQ$6:$AQ$3326)&lt;&gt;ROW(AQ1311)))&gt;0,"CRUZADO","Sin cruce")))</f>
        <v>Sin cruce</v>
      </c>
    </row>
    <row r="1312" spans="3:44" ht="15.6" hidden="1" customHeight="1" x14ac:dyDescent="0.2">
      <c r="C1312" s="84" t="s">
        <v>639</v>
      </c>
      <c r="D1312" s="158" t="s">
        <v>513</v>
      </c>
      <c r="E1312" s="158">
        <v>20261</v>
      </c>
      <c r="F1312" s="85" t="s">
        <v>13</v>
      </c>
      <c r="G1312" s="85" t="s">
        <v>55</v>
      </c>
      <c r="H1312" s="85" t="s">
        <v>38</v>
      </c>
      <c r="I1312" s="85">
        <v>3</v>
      </c>
      <c r="J1312" s="85" t="s">
        <v>756</v>
      </c>
      <c r="K1312" s="159" t="s">
        <v>1413</v>
      </c>
      <c r="L1312" s="158" t="s">
        <v>1414</v>
      </c>
      <c r="M1312" s="158" t="s">
        <v>658</v>
      </c>
      <c r="N1312" s="158" t="s">
        <v>644</v>
      </c>
      <c r="O1312" s="85" t="s">
        <v>512</v>
      </c>
      <c r="P1312" s="158">
        <v>0</v>
      </c>
      <c r="Q1312" s="158">
        <v>2</v>
      </c>
      <c r="R1312" s="158">
        <v>2</v>
      </c>
      <c r="S1312" s="158">
        <v>3</v>
      </c>
      <c r="U1312" s="137">
        <v>15</v>
      </c>
      <c r="V1312" s="24" t="str">
        <f>IF(W1312="","",IFERROR(INDEX(#REF!,MATCH(W1312,#REF!,0)),"NUEVO"))</f>
        <v>NUEVO</v>
      </c>
      <c r="W1312" s="85" t="s">
        <v>418</v>
      </c>
      <c r="X1312" s="158" t="s">
        <v>512</v>
      </c>
      <c r="Y1312" s="158" t="s">
        <v>740</v>
      </c>
      <c r="Z1312" s="158" t="s">
        <v>685</v>
      </c>
      <c r="AA1312" s="158" t="s">
        <v>685</v>
      </c>
      <c r="AB1312" s="85" t="s">
        <v>685</v>
      </c>
      <c r="AC1312" s="158" t="s">
        <v>685</v>
      </c>
      <c r="AD1312" s="158" t="s">
        <v>939</v>
      </c>
      <c r="AE1312" s="158" t="s">
        <v>685</v>
      </c>
      <c r="AF1312" s="158" t="s">
        <v>685</v>
      </c>
      <c r="AG1312" s="85" t="s">
        <v>75</v>
      </c>
      <c r="AH1312" s="158">
        <v>3</v>
      </c>
      <c r="AI1312" s="158">
        <v>13</v>
      </c>
      <c r="AJ1312" s="158">
        <v>30</v>
      </c>
      <c r="AK1312" s="158">
        <v>15</v>
      </c>
      <c r="AL1312" s="158">
        <v>10</v>
      </c>
      <c r="AM1312" s="24">
        <f t="shared" si="627"/>
        <v>1.9999999999999993</v>
      </c>
      <c r="AN1312" s="97">
        <f t="shared" si="628"/>
        <v>0.5625</v>
      </c>
      <c r="AO1312" s="97">
        <f t="shared" si="629"/>
        <v>0.63194444444444442</v>
      </c>
      <c r="AP1312" s="24" t="str" cm="1">
        <f t="array" ref="AP1312">IF(W1312="","",IF(SUMPRODUCT((W1312=$W$6:$W$3326)*(AH1312=$AH$6:$AH$3326)*(AN1312=$AN$6:$AN$3326)*(AO1312=$AO$6:$AO$3326)*(ROW($W$6:$W$3326)&lt;&gt;ROW(W1312))*((R1312=0)*($R$6:$R$3326&gt;0)+(R1312&gt;0)*($R$6:$R$3326=0)))&gt;0,"SALONES UNIDOS",IF(SUMPRODUCT((W1312=$W$6:$W$3326)*(AH1312=$AH$6:$AH$3326)*((AN1312&lt;$AO$6:$AO$3326)*(AO1312&gt;$AN$6:$AN$3326))*(ROW($W$6:$W$3326)&lt;&gt;ROW(W1312)))&gt;0,"CRUZADO","Sin cruce")))</f>
        <v>Sin cruce</v>
      </c>
      <c r="AQ1312" s="97" t="str">
        <f t="shared" si="630"/>
        <v>EN3FILIALB2</v>
      </c>
      <c r="AR1312" s="97" t="str" cm="1">
        <f t="array" ref="AR1312">IF(AQ1312="","",IF(SUMPRODUCT((AQ1312=$AQ$6:$AQ$3326)*(AH1312=$AH$6:$AH$3326)*(AN1312=$AN$6:$AN$3326)*(AO1312=$AO$6:$AO$3326)*(ROW($AQ$6:$AQ$3326)&lt;&gt;ROW(AQ1312))*((R1312=0)*($R$6:$R$3326&gt;0)+(R1312&gt;0)*($R$6:$R$3326=0)))&gt;0,"SALONES UNIDOS",IF(SUMPRODUCT((AQ1312=$AQ$6:$AQ$3326)*(AH1312=$AH$6:$AH$3326)*((AN1312&lt;$AO$6:$AO$3326)*(AO1312&gt;$AN$6:$AN$3326))*(ROW($AQ$6:$AQ$3326)&lt;&gt;ROW(AQ1312)))&gt;0,"CRUZADO","Sin cruce")))</f>
        <v>Sin cruce</v>
      </c>
    </row>
    <row r="1313" spans="3:44" ht="15.6" hidden="1" customHeight="1" x14ac:dyDescent="0.2">
      <c r="C1313" s="84" t="s">
        <v>639</v>
      </c>
      <c r="D1313" s="158" t="s">
        <v>513</v>
      </c>
      <c r="E1313" s="158">
        <v>20261</v>
      </c>
      <c r="F1313" s="85" t="s">
        <v>13</v>
      </c>
      <c r="G1313" s="85" t="s">
        <v>55</v>
      </c>
      <c r="H1313" s="85" t="s">
        <v>38</v>
      </c>
      <c r="I1313" s="85">
        <v>3</v>
      </c>
      <c r="J1313" s="85" t="s">
        <v>26</v>
      </c>
      <c r="K1313" s="159" t="s">
        <v>1415</v>
      </c>
      <c r="L1313" s="158" t="s">
        <v>1416</v>
      </c>
      <c r="M1313" s="158" t="s">
        <v>927</v>
      </c>
      <c r="N1313" s="158" t="s">
        <v>644</v>
      </c>
      <c r="O1313" s="85" t="s">
        <v>512</v>
      </c>
      <c r="P1313" s="158">
        <v>4</v>
      </c>
      <c r="Q1313" s="158">
        <v>4</v>
      </c>
      <c r="R1313" s="158">
        <v>8</v>
      </c>
      <c r="S1313" s="158">
        <v>6</v>
      </c>
      <c r="U1313" s="137">
        <v>30</v>
      </c>
      <c r="V1313" s="24" t="str">
        <f>IF(W1313="","",IFERROR(INDEX(#REF!,MATCH(W1313,#REF!,0)),"NUEVO"))</f>
        <v>NUEVO</v>
      </c>
      <c r="W1313" s="85" t="s">
        <v>289</v>
      </c>
      <c r="X1313" s="158" t="s">
        <v>512</v>
      </c>
      <c r="Y1313" s="158" t="s">
        <v>740</v>
      </c>
      <c r="Z1313" s="158" t="s">
        <v>685</v>
      </c>
      <c r="AA1313" s="158" t="s">
        <v>685</v>
      </c>
      <c r="AB1313" s="158" t="s">
        <v>1038</v>
      </c>
      <c r="AC1313" s="158" t="s">
        <v>685</v>
      </c>
      <c r="AD1313" s="158" t="s">
        <v>685</v>
      </c>
      <c r="AE1313" s="158" t="s">
        <v>685</v>
      </c>
      <c r="AF1313" s="158" t="s">
        <v>685</v>
      </c>
      <c r="AG1313" s="85" t="s">
        <v>97</v>
      </c>
      <c r="AH1313" s="158">
        <v>1</v>
      </c>
      <c r="AI1313" s="158">
        <v>7</v>
      </c>
      <c r="AJ1313" s="158">
        <v>40</v>
      </c>
      <c r="AK1313" s="158">
        <v>14</v>
      </c>
      <c r="AL1313" s="158">
        <v>20</v>
      </c>
      <c r="AM1313" s="24">
        <f t="shared" si="627"/>
        <v>7.9999999999999991</v>
      </c>
      <c r="AN1313" s="97">
        <f t="shared" si="628"/>
        <v>0.31944444444444448</v>
      </c>
      <c r="AO1313" s="97">
        <f t="shared" si="629"/>
        <v>0.59722222222222221</v>
      </c>
      <c r="AP1313" s="24" t="str" cm="1">
        <f t="array" ref="AP1313">IF(W1313="","",IF(SUMPRODUCT((W1313=$W$6:$W$3326)*(AH1313=$AH$6:$AH$3326)*(AN1313=$AN$6:$AN$3326)*(AO1313=$AO$6:$AO$3326)*(ROW($W$6:$W$3326)&lt;&gt;ROW(W1313))*((R1313=0)*($R$6:$R$3326&gt;0)+(R1313&gt;0)*($R$6:$R$3326=0)))&gt;0,"SALONES UNIDOS",IF(SUMPRODUCT((W1313=$W$6:$W$3326)*(AH1313=$AH$6:$AH$3326)*((AN1313&lt;$AO$6:$AO$3326)*(AO1313&gt;$AN$6:$AN$3326))*(ROW($W$6:$W$3326)&lt;&gt;ROW(W1313)))&gt;0,"CRUZADO","Sin cruce")))</f>
        <v>Sin cruce</v>
      </c>
      <c r="AQ1313" s="97" t="str">
        <f t="shared" si="630"/>
        <v>EN3FILIALB</v>
      </c>
      <c r="AR1313" s="97" t="str" cm="1">
        <f t="array" ref="AR1313">IF(AQ1313="","",IF(SUMPRODUCT((AQ1313=$AQ$6:$AQ$3326)*(AH1313=$AH$6:$AH$3326)*(AN1313=$AN$6:$AN$3326)*(AO1313=$AO$6:$AO$3326)*(ROW($AQ$6:$AQ$3326)&lt;&gt;ROW(AQ1313))*((R1313=0)*($R$6:$R$3326&gt;0)+(R1313&gt;0)*($R$6:$R$3326=0)))&gt;0,"SALONES UNIDOS",IF(SUMPRODUCT((AQ1313=$AQ$6:$AQ$3326)*(AH1313=$AH$6:$AH$3326)*((AN1313&lt;$AO$6:$AO$3326)*(AO1313&gt;$AN$6:$AN$3326))*(ROW($AQ$6:$AQ$3326)&lt;&gt;ROW(AQ1313)))&gt;0,"CRUZADO","Sin cruce")))</f>
        <v>Sin cruce</v>
      </c>
    </row>
    <row r="1314" spans="3:44" ht="15.6" hidden="1" customHeight="1" x14ac:dyDescent="0.2">
      <c r="C1314" s="84" t="s">
        <v>639</v>
      </c>
      <c r="D1314" s="158" t="s">
        <v>513</v>
      </c>
      <c r="E1314" s="158">
        <v>20261</v>
      </c>
      <c r="F1314" s="85" t="s">
        <v>13</v>
      </c>
      <c r="G1314" s="85" t="s">
        <v>55</v>
      </c>
      <c r="H1314" s="85" t="s">
        <v>38</v>
      </c>
      <c r="I1314" s="85">
        <v>3</v>
      </c>
      <c r="J1314" s="85" t="s">
        <v>26</v>
      </c>
      <c r="K1314" s="159" t="s">
        <v>1417</v>
      </c>
      <c r="L1314" s="158" t="s">
        <v>1418</v>
      </c>
      <c r="M1314" s="158" t="s">
        <v>658</v>
      </c>
      <c r="N1314" s="158" t="s">
        <v>644</v>
      </c>
      <c r="O1314" s="85" t="s">
        <v>512</v>
      </c>
      <c r="P1314" s="158">
        <v>2</v>
      </c>
      <c r="Q1314" s="158">
        <v>0</v>
      </c>
      <c r="R1314" s="158">
        <v>2</v>
      </c>
      <c r="S1314" s="158">
        <v>3</v>
      </c>
      <c r="U1314" s="137">
        <v>30</v>
      </c>
      <c r="V1314" s="24" t="str">
        <f>IF(W1314="","",IFERROR(INDEX(#REF!,MATCH(W1314,#REF!,0)),"NUEVO"))</f>
        <v>NUEVO</v>
      </c>
      <c r="W1314" s="85" t="s">
        <v>381</v>
      </c>
      <c r="X1314" s="158" t="s">
        <v>512</v>
      </c>
      <c r="Y1314" s="158" t="s">
        <v>740</v>
      </c>
      <c r="Z1314" s="158" t="s">
        <v>685</v>
      </c>
      <c r="AA1314" s="158" t="s">
        <v>685</v>
      </c>
      <c r="AB1314" s="158" t="s">
        <v>1038</v>
      </c>
      <c r="AC1314" s="158" t="s">
        <v>685</v>
      </c>
      <c r="AD1314" s="158" t="s">
        <v>685</v>
      </c>
      <c r="AE1314" s="158" t="s">
        <v>685</v>
      </c>
      <c r="AF1314" s="158" t="s">
        <v>685</v>
      </c>
      <c r="AG1314" s="85" t="s">
        <v>1142</v>
      </c>
      <c r="AH1314" s="158">
        <v>6</v>
      </c>
      <c r="AI1314" s="158">
        <v>15</v>
      </c>
      <c r="AJ1314" s="158">
        <v>10</v>
      </c>
      <c r="AK1314" s="158">
        <v>16</v>
      </c>
      <c r="AL1314" s="158">
        <v>50</v>
      </c>
      <c r="AM1314" s="24">
        <f t="shared" si="627"/>
        <v>1.9999999999999993</v>
      </c>
      <c r="AN1314" s="97">
        <f t="shared" si="628"/>
        <v>0.63194444444444442</v>
      </c>
      <c r="AO1314" s="97">
        <f t="shared" si="629"/>
        <v>0.70138888888888884</v>
      </c>
      <c r="AP1314" s="24" t="str" cm="1">
        <f t="array" ref="AP1314">IF(W1314="","",IF(SUMPRODUCT((W1314=$W$6:$W$3326)*(AH1314=$AH$6:$AH$3326)*(AN1314=$AN$6:$AN$3326)*(AO1314=$AO$6:$AO$3326)*(ROW($W$6:$W$3326)&lt;&gt;ROW(W1314))*((R1314=0)*($R$6:$R$3326&gt;0)+(R1314&gt;0)*($R$6:$R$3326=0)))&gt;0,"SALONES UNIDOS",IF(SUMPRODUCT((W1314=$W$6:$W$3326)*(AH1314=$AH$6:$AH$3326)*((AN1314&lt;$AO$6:$AO$3326)*(AO1314&gt;$AN$6:$AN$3326))*(ROW($W$6:$W$3326)&lt;&gt;ROW(W1314)))&gt;0,"CRUZADO","Sin cruce")))</f>
        <v>Sin cruce</v>
      </c>
      <c r="AQ1314" s="97" t="str">
        <f t="shared" si="630"/>
        <v>EN3FILIALB</v>
      </c>
      <c r="AR1314" s="97" t="str" cm="1">
        <f t="array" ref="AR1314">IF(AQ1314="","",IF(SUMPRODUCT((AQ1314=$AQ$6:$AQ$3326)*(AH1314=$AH$6:$AH$3326)*(AN1314=$AN$6:$AN$3326)*(AO1314=$AO$6:$AO$3326)*(ROW($AQ$6:$AQ$3326)&lt;&gt;ROW(AQ1314))*((R1314=0)*($R$6:$R$3326&gt;0)+(R1314&gt;0)*($R$6:$R$3326=0)))&gt;0,"SALONES UNIDOS",IF(SUMPRODUCT((AQ1314=$AQ$6:$AQ$3326)*(AH1314=$AH$6:$AH$3326)*((AN1314&lt;$AO$6:$AO$3326)*(AO1314&gt;$AN$6:$AN$3326))*(ROW($AQ$6:$AQ$3326)&lt;&gt;ROW(AQ1314)))&gt;0,"CRUZADO","Sin cruce")))</f>
        <v>Sin cruce</v>
      </c>
    </row>
    <row r="1315" spans="3:44" ht="15.6" hidden="1" customHeight="1" x14ac:dyDescent="0.2">
      <c r="C1315" s="84" t="s">
        <v>639</v>
      </c>
      <c r="D1315" s="158" t="s">
        <v>513</v>
      </c>
      <c r="E1315" s="158">
        <v>20261</v>
      </c>
      <c r="F1315" s="85" t="s">
        <v>13</v>
      </c>
      <c r="G1315" s="85" t="s">
        <v>55</v>
      </c>
      <c r="H1315" s="85" t="s">
        <v>38</v>
      </c>
      <c r="I1315" s="85">
        <v>3</v>
      </c>
      <c r="J1315" s="85" t="s">
        <v>755</v>
      </c>
      <c r="K1315" s="159" t="s">
        <v>1417</v>
      </c>
      <c r="L1315" s="158" t="s">
        <v>1418</v>
      </c>
      <c r="M1315" s="158" t="s">
        <v>658</v>
      </c>
      <c r="N1315" s="158" t="s">
        <v>644</v>
      </c>
      <c r="O1315" s="85" t="s">
        <v>512</v>
      </c>
      <c r="P1315" s="158">
        <v>0</v>
      </c>
      <c r="Q1315" s="158">
        <v>2</v>
      </c>
      <c r="R1315" s="158">
        <v>2</v>
      </c>
      <c r="S1315" s="158">
        <v>3</v>
      </c>
      <c r="U1315" s="137">
        <v>15</v>
      </c>
      <c r="V1315" s="24" t="str">
        <f>IF(W1315="","",IFERROR(INDEX(#REF!,MATCH(W1315,#REF!,0)),"NUEVO"))</f>
        <v>NUEVO</v>
      </c>
      <c r="W1315" s="85" t="s">
        <v>381</v>
      </c>
      <c r="X1315" s="158" t="s">
        <v>512</v>
      </c>
      <c r="Y1315" s="158" t="s">
        <v>740</v>
      </c>
      <c r="Z1315" s="158" t="s">
        <v>685</v>
      </c>
      <c r="AA1315" s="158" t="s">
        <v>685</v>
      </c>
      <c r="AB1315" s="85" t="s">
        <v>685</v>
      </c>
      <c r="AC1315" s="158" t="s">
        <v>685</v>
      </c>
      <c r="AD1315" s="158" t="s">
        <v>924</v>
      </c>
      <c r="AE1315" s="158" t="s">
        <v>685</v>
      </c>
      <c r="AF1315" s="158" t="s">
        <v>685</v>
      </c>
      <c r="AG1315" s="85" t="s">
        <v>75</v>
      </c>
      <c r="AH1315" s="158">
        <v>6</v>
      </c>
      <c r="AI1315" s="158">
        <v>16</v>
      </c>
      <c r="AJ1315" s="158">
        <v>50</v>
      </c>
      <c r="AK1315" s="158">
        <v>18</v>
      </c>
      <c r="AL1315" s="158">
        <v>30</v>
      </c>
      <c r="AM1315" s="24">
        <f t="shared" si="627"/>
        <v>2.0000000000000027</v>
      </c>
      <c r="AN1315" s="97">
        <f t="shared" si="628"/>
        <v>0.70138888888888884</v>
      </c>
      <c r="AO1315" s="97">
        <f t="shared" si="629"/>
        <v>0.77083333333333337</v>
      </c>
      <c r="AP1315" s="24" t="str" cm="1">
        <f t="array" ref="AP1315">IF(W1315="","",IF(SUMPRODUCT((W1315=$W$6:$W$3326)*(AH1315=$AH$6:$AH$3326)*(AN1315=$AN$6:$AN$3326)*(AO1315=$AO$6:$AO$3326)*(ROW($W$6:$W$3326)&lt;&gt;ROW(W1315))*((R1315=0)*($R$6:$R$3326&gt;0)+(R1315&gt;0)*($R$6:$R$3326=0)))&gt;0,"SALONES UNIDOS",IF(SUMPRODUCT((W1315=$W$6:$W$3326)*(AH1315=$AH$6:$AH$3326)*((AN1315&lt;$AO$6:$AO$3326)*(AO1315&gt;$AN$6:$AN$3326))*(ROW($W$6:$W$3326)&lt;&gt;ROW(W1315)))&gt;0,"CRUZADO","Sin cruce")))</f>
        <v>Sin cruce</v>
      </c>
      <c r="AQ1315" s="97" t="str">
        <f t="shared" si="630"/>
        <v>EN3FILIALB1</v>
      </c>
      <c r="AR1315" s="97" t="str" cm="1">
        <f t="array" ref="AR1315">IF(AQ1315="","",IF(SUMPRODUCT((AQ1315=$AQ$6:$AQ$3326)*(AH1315=$AH$6:$AH$3326)*(AN1315=$AN$6:$AN$3326)*(AO1315=$AO$6:$AO$3326)*(ROW($AQ$6:$AQ$3326)&lt;&gt;ROW(AQ1315))*((R1315=0)*($R$6:$R$3326&gt;0)+(R1315&gt;0)*($R$6:$R$3326=0)))&gt;0,"SALONES UNIDOS",IF(SUMPRODUCT((AQ1315=$AQ$6:$AQ$3326)*(AH1315=$AH$6:$AH$3326)*((AN1315&lt;$AO$6:$AO$3326)*(AO1315&gt;$AN$6:$AN$3326))*(ROW($AQ$6:$AQ$3326)&lt;&gt;ROW(AQ1315)))&gt;0,"CRUZADO","Sin cruce")))</f>
        <v>Sin cruce</v>
      </c>
    </row>
    <row r="1316" spans="3:44" ht="15.6" hidden="1" customHeight="1" x14ac:dyDescent="0.2">
      <c r="C1316" s="84" t="s">
        <v>639</v>
      </c>
      <c r="D1316" s="158" t="s">
        <v>513</v>
      </c>
      <c r="E1316" s="158">
        <v>20261</v>
      </c>
      <c r="F1316" s="85" t="s">
        <v>13</v>
      </c>
      <c r="G1316" s="85" t="s">
        <v>55</v>
      </c>
      <c r="H1316" s="85" t="s">
        <v>38</v>
      </c>
      <c r="I1316" s="85">
        <v>3</v>
      </c>
      <c r="J1316" s="85" t="s">
        <v>756</v>
      </c>
      <c r="K1316" s="159" t="s">
        <v>1417</v>
      </c>
      <c r="L1316" s="158" t="s">
        <v>1418</v>
      </c>
      <c r="M1316" s="158" t="s">
        <v>658</v>
      </c>
      <c r="N1316" s="158" t="s">
        <v>644</v>
      </c>
      <c r="O1316" s="85" t="s">
        <v>512</v>
      </c>
      <c r="P1316" s="158">
        <v>0</v>
      </c>
      <c r="Q1316" s="158">
        <v>2</v>
      </c>
      <c r="R1316" s="158">
        <v>2</v>
      </c>
      <c r="S1316" s="158">
        <v>3</v>
      </c>
      <c r="U1316" s="137">
        <v>15</v>
      </c>
      <c r="V1316" s="24" t="str">
        <f>IF(W1316="","",IFERROR(INDEX(#REF!,MATCH(W1316,#REF!,0)),"NUEVO"))</f>
        <v>NUEVO</v>
      </c>
      <c r="W1316" s="85" t="s">
        <v>381</v>
      </c>
      <c r="X1316" s="158" t="s">
        <v>512</v>
      </c>
      <c r="Y1316" s="158" t="s">
        <v>740</v>
      </c>
      <c r="Z1316" s="158" t="s">
        <v>685</v>
      </c>
      <c r="AA1316" s="158" t="s">
        <v>685</v>
      </c>
      <c r="AB1316" s="85" t="s">
        <v>685</v>
      </c>
      <c r="AC1316" s="158" t="s">
        <v>685</v>
      </c>
      <c r="AD1316" s="158" t="s">
        <v>924</v>
      </c>
      <c r="AE1316" s="158" t="s">
        <v>685</v>
      </c>
      <c r="AF1316" s="158" t="s">
        <v>685</v>
      </c>
      <c r="AG1316" s="85" t="s">
        <v>75</v>
      </c>
      <c r="AH1316" s="158">
        <v>6</v>
      </c>
      <c r="AI1316" s="158">
        <v>18</v>
      </c>
      <c r="AJ1316" s="158">
        <v>30</v>
      </c>
      <c r="AK1316" s="158">
        <v>20</v>
      </c>
      <c r="AL1316" s="158">
        <v>10</v>
      </c>
      <c r="AM1316" s="24">
        <f t="shared" si="627"/>
        <v>1.9999999999999993</v>
      </c>
      <c r="AN1316" s="97">
        <f t="shared" si="628"/>
        <v>0.77083333333333337</v>
      </c>
      <c r="AO1316" s="97">
        <f t="shared" si="629"/>
        <v>0.84027777777777779</v>
      </c>
      <c r="AP1316" s="24" t="str" cm="1">
        <f t="array" ref="AP1316">IF(W1316="","",IF(SUMPRODUCT((W1316=$W$6:$W$3326)*(AH1316=$AH$6:$AH$3326)*(AN1316=$AN$6:$AN$3326)*(AO1316=$AO$6:$AO$3326)*(ROW($W$6:$W$3326)&lt;&gt;ROW(W1316))*((R1316=0)*($R$6:$R$3326&gt;0)+(R1316&gt;0)*($R$6:$R$3326=0)))&gt;0,"SALONES UNIDOS",IF(SUMPRODUCT((W1316=$W$6:$W$3326)*(AH1316=$AH$6:$AH$3326)*((AN1316&lt;$AO$6:$AO$3326)*(AO1316&gt;$AN$6:$AN$3326))*(ROW($W$6:$W$3326)&lt;&gt;ROW(W1316)))&gt;0,"CRUZADO","Sin cruce")))</f>
        <v>Sin cruce</v>
      </c>
      <c r="AQ1316" s="97" t="str">
        <f t="shared" si="630"/>
        <v>EN3FILIALB2</v>
      </c>
      <c r="AR1316" s="97" t="str" cm="1">
        <f t="array" ref="AR1316">IF(AQ1316="","",IF(SUMPRODUCT((AQ1316=$AQ$6:$AQ$3326)*(AH1316=$AH$6:$AH$3326)*(AN1316=$AN$6:$AN$3326)*(AO1316=$AO$6:$AO$3326)*(ROW($AQ$6:$AQ$3326)&lt;&gt;ROW(AQ1316))*((R1316=0)*($R$6:$R$3326&gt;0)+(R1316&gt;0)*($R$6:$R$3326=0)))&gt;0,"SALONES UNIDOS",IF(SUMPRODUCT((AQ1316=$AQ$6:$AQ$3326)*(AH1316=$AH$6:$AH$3326)*((AN1316&lt;$AO$6:$AO$3326)*(AO1316&gt;$AN$6:$AN$3326))*(ROW($AQ$6:$AQ$3326)&lt;&gt;ROW(AQ1316)))&gt;0,"CRUZADO","Sin cruce")))</f>
        <v>Sin cruce</v>
      </c>
    </row>
    <row r="1317" spans="3:44" ht="15.6" hidden="1" customHeight="1" x14ac:dyDescent="0.2">
      <c r="C1317" s="84" t="s">
        <v>639</v>
      </c>
      <c r="D1317" s="158" t="s">
        <v>513</v>
      </c>
      <c r="E1317" s="158">
        <v>20261</v>
      </c>
      <c r="F1317" s="85" t="s">
        <v>13</v>
      </c>
      <c r="G1317" s="85" t="s">
        <v>55</v>
      </c>
      <c r="H1317" s="85" t="s">
        <v>38</v>
      </c>
      <c r="I1317" s="85">
        <v>3</v>
      </c>
      <c r="J1317" s="85" t="s">
        <v>32</v>
      </c>
      <c r="K1317" s="159" t="s">
        <v>1408</v>
      </c>
      <c r="L1317" s="158" t="s">
        <v>1409</v>
      </c>
      <c r="M1317" s="158" t="s">
        <v>658</v>
      </c>
      <c r="N1317" s="158" t="s">
        <v>644</v>
      </c>
      <c r="O1317" s="85" t="s">
        <v>512</v>
      </c>
      <c r="P1317" s="158">
        <v>2</v>
      </c>
      <c r="Q1317" s="158">
        <v>2</v>
      </c>
      <c r="R1317" s="158">
        <v>4</v>
      </c>
      <c r="S1317" s="158">
        <v>3</v>
      </c>
      <c r="U1317" s="137">
        <v>50</v>
      </c>
      <c r="V1317" s="24" t="str">
        <f>IF(W1317="","",IFERROR(INDEX(#REF!,MATCH(W1317,#REF!,0)),"NUEVO"))</f>
        <v>NUEVO</v>
      </c>
      <c r="W1317" s="85" t="s">
        <v>289</v>
      </c>
      <c r="X1317" s="158" t="s">
        <v>521</v>
      </c>
      <c r="Y1317" s="158" t="s">
        <v>740</v>
      </c>
      <c r="Z1317" s="158" t="s">
        <v>685</v>
      </c>
      <c r="AA1317" s="158" t="s">
        <v>685</v>
      </c>
      <c r="AB1317" s="85" t="s">
        <v>685</v>
      </c>
      <c r="AC1317" s="158" t="s">
        <v>685</v>
      </c>
      <c r="AD1317" s="158" t="s">
        <v>685</v>
      </c>
      <c r="AE1317" s="158" t="s">
        <v>685</v>
      </c>
      <c r="AF1317" s="158" t="s">
        <v>685</v>
      </c>
      <c r="AG1317" s="158" t="s">
        <v>97</v>
      </c>
      <c r="AH1317" s="158">
        <v>1</v>
      </c>
      <c r="AI1317" s="158">
        <v>20</v>
      </c>
      <c r="AJ1317" s="158">
        <v>10</v>
      </c>
      <c r="AK1317" s="158">
        <v>23</v>
      </c>
      <c r="AL1317" s="158">
        <v>30</v>
      </c>
      <c r="AM1317" s="24">
        <f t="shared" si="627"/>
        <v>4.0000000000000018</v>
      </c>
      <c r="AN1317" s="97">
        <f t="shared" si="628"/>
        <v>0.84027777777777779</v>
      </c>
      <c r="AO1317" s="97">
        <f t="shared" si="629"/>
        <v>0.97916666666666674</v>
      </c>
      <c r="AP1317" s="24" t="str" cm="1">
        <f t="array" ref="AP1317">IF(W1317="","",IF(SUMPRODUCT((W1317=$W$6:$W$3326)*(AH1317=$AH$6:$AH$3326)*(AN1317=$AN$6:$AN$3326)*(AO1317=$AO$6:$AO$3326)*(ROW($W$6:$W$3326)&lt;&gt;ROW(W1317))*((R1317=0)*($R$6:$R$3326&gt;0)+(R1317&gt;0)*($R$6:$R$3326=0)))&gt;0,"SALONES UNIDOS",IF(SUMPRODUCT((W1317=$W$6:$W$3326)*(AH1317=$AH$6:$AH$3326)*((AN1317&lt;$AO$6:$AO$3326)*(AO1317&gt;$AN$6:$AN$3326))*(ROW($W$6:$W$3326)&lt;&gt;ROW(W1317)))&gt;0,"CRUZADO","Sin cruce")))</f>
        <v>Sin cruce</v>
      </c>
      <c r="AQ1317" s="97" t="str">
        <f t="shared" si="630"/>
        <v>EN3FILIALC</v>
      </c>
      <c r="AR1317" s="97" t="str" cm="1">
        <f t="array" ref="AR1317">IF(AQ1317="","",IF(SUMPRODUCT((AQ1317=$AQ$6:$AQ$3326)*(AH1317=$AH$6:$AH$3326)*(AN1317=$AN$6:$AN$3326)*(AO1317=$AO$6:$AO$3326)*(ROW($AQ$6:$AQ$3326)&lt;&gt;ROW(AQ1317))*((R1317=0)*($R$6:$R$3326&gt;0)+(R1317&gt;0)*($R$6:$R$3326=0)))&gt;0,"SALONES UNIDOS",IF(SUMPRODUCT((AQ1317=$AQ$6:$AQ$3326)*(AH1317=$AH$6:$AH$3326)*((AN1317&lt;$AO$6:$AO$3326)*(AO1317&gt;$AN$6:$AN$3326))*(ROW($AQ$6:$AQ$3326)&lt;&gt;ROW(AQ1317)))&gt;0,"CRUZADO","Sin cruce")))</f>
        <v>Sin cruce</v>
      </c>
    </row>
    <row r="1318" spans="3:44" ht="15.6" hidden="1" customHeight="1" x14ac:dyDescent="0.2">
      <c r="C1318" s="84" t="s">
        <v>639</v>
      </c>
      <c r="D1318" s="158" t="s">
        <v>513</v>
      </c>
      <c r="E1318" s="158">
        <v>20261</v>
      </c>
      <c r="F1318" s="85" t="s">
        <v>13</v>
      </c>
      <c r="G1318" s="85" t="s">
        <v>55</v>
      </c>
      <c r="H1318" s="85" t="s">
        <v>38</v>
      </c>
      <c r="I1318" s="85">
        <v>3</v>
      </c>
      <c r="J1318" s="85" t="s">
        <v>32</v>
      </c>
      <c r="K1318" s="159" t="s">
        <v>1412</v>
      </c>
      <c r="L1318" s="158" t="s">
        <v>689</v>
      </c>
      <c r="M1318" s="158" t="s">
        <v>684</v>
      </c>
      <c r="N1318" s="158" t="s">
        <v>644</v>
      </c>
      <c r="O1318" s="85" t="s">
        <v>521</v>
      </c>
      <c r="P1318" s="158">
        <v>2</v>
      </c>
      <c r="Q1318" s="158">
        <v>2</v>
      </c>
      <c r="R1318" s="158">
        <v>4</v>
      </c>
      <c r="S1318" s="158">
        <v>3</v>
      </c>
      <c r="U1318" s="137">
        <v>50</v>
      </c>
      <c r="V1318" s="24" t="str">
        <f>IF(W1318="","",IFERROR(INDEX(#REF!,MATCH(W1318,#REF!,0)),"NUEVO"))</f>
        <v>NUEVO</v>
      </c>
      <c r="W1318" s="85" t="s">
        <v>1419</v>
      </c>
      <c r="X1318" s="158" t="s">
        <v>521</v>
      </c>
      <c r="Y1318" s="158" t="s">
        <v>1390</v>
      </c>
      <c r="Z1318" s="158" t="s">
        <v>685</v>
      </c>
      <c r="AA1318" s="158" t="s">
        <v>685</v>
      </c>
      <c r="AB1318" s="85" t="s">
        <v>685</v>
      </c>
      <c r="AC1318" s="158" t="s">
        <v>685</v>
      </c>
      <c r="AD1318" s="158" t="s">
        <v>685</v>
      </c>
      <c r="AE1318" s="158" t="s">
        <v>685</v>
      </c>
      <c r="AF1318" s="158" t="s">
        <v>685</v>
      </c>
      <c r="AG1318" s="158" t="s">
        <v>97</v>
      </c>
      <c r="AH1318" s="158">
        <v>2</v>
      </c>
      <c r="AI1318" s="158">
        <v>20</v>
      </c>
      <c r="AJ1318" s="158">
        <v>10</v>
      </c>
      <c r="AK1318" s="158">
        <v>23</v>
      </c>
      <c r="AL1318" s="158">
        <v>30</v>
      </c>
      <c r="AM1318" s="24">
        <f t="shared" si="627"/>
        <v>4.0000000000000018</v>
      </c>
      <c r="AN1318" s="97">
        <f t="shared" si="628"/>
        <v>0.84027777777777779</v>
      </c>
      <c r="AO1318" s="97">
        <f t="shared" si="629"/>
        <v>0.97916666666666674</v>
      </c>
      <c r="AP1318" s="24" t="str" cm="1">
        <f t="array" ref="AP1318">IF(W1318="","",IF(SUMPRODUCT((W1318=$W$6:$W$3326)*(AH1318=$AH$6:$AH$3326)*(AN1318=$AN$6:$AN$3326)*(AO1318=$AO$6:$AO$3326)*(ROW($W$6:$W$3326)&lt;&gt;ROW(W1318))*((R1318=0)*($R$6:$R$3326&gt;0)+(R1318&gt;0)*($R$6:$R$3326=0)))&gt;0,"SALONES UNIDOS",IF(SUMPRODUCT((W1318=$W$6:$W$3326)*(AH1318=$AH$6:$AH$3326)*((AN1318&lt;$AO$6:$AO$3326)*(AO1318&gt;$AN$6:$AN$3326))*(ROW($W$6:$W$3326)&lt;&gt;ROW(W1318)))&gt;0,"CRUZADO","Sin cruce")))</f>
        <v>Sin cruce</v>
      </c>
      <c r="AQ1318" s="97" t="str">
        <f t="shared" si="630"/>
        <v>EN3FILIALC</v>
      </c>
      <c r="AR1318" s="97" t="str" cm="1">
        <f t="array" ref="AR1318">IF(AQ1318="","",IF(SUMPRODUCT((AQ1318=$AQ$6:$AQ$3326)*(AH1318=$AH$6:$AH$3326)*(AN1318=$AN$6:$AN$3326)*(AO1318=$AO$6:$AO$3326)*(ROW($AQ$6:$AQ$3326)&lt;&gt;ROW(AQ1318))*((R1318=0)*($R$6:$R$3326&gt;0)+(R1318&gt;0)*($R$6:$R$3326=0)))&gt;0,"SALONES UNIDOS",IF(SUMPRODUCT((AQ1318=$AQ$6:$AQ$3326)*(AH1318=$AH$6:$AH$3326)*((AN1318&lt;$AO$6:$AO$3326)*(AO1318&gt;$AN$6:$AN$3326))*(ROW($AQ$6:$AQ$3326)&lt;&gt;ROW(AQ1318)))&gt;0,"CRUZADO","Sin cruce")))</f>
        <v>Sin cruce</v>
      </c>
    </row>
    <row r="1319" spans="3:44" ht="15.6" hidden="1" customHeight="1" x14ac:dyDescent="0.2">
      <c r="C1319" s="84" t="s">
        <v>639</v>
      </c>
      <c r="D1319" s="158" t="s">
        <v>513</v>
      </c>
      <c r="E1319" s="158">
        <v>20261</v>
      </c>
      <c r="F1319" s="85" t="s">
        <v>13</v>
      </c>
      <c r="G1319" s="85" t="s">
        <v>55</v>
      </c>
      <c r="H1319" s="85" t="s">
        <v>38</v>
      </c>
      <c r="I1319" s="85">
        <v>3</v>
      </c>
      <c r="J1319" s="85" t="s">
        <v>32</v>
      </c>
      <c r="K1319" s="159" t="s">
        <v>1413</v>
      </c>
      <c r="L1319" s="158" t="s">
        <v>1414</v>
      </c>
      <c r="M1319" s="158" t="s">
        <v>658</v>
      </c>
      <c r="N1319" s="158" t="s">
        <v>644</v>
      </c>
      <c r="O1319" s="85" t="s">
        <v>512</v>
      </c>
      <c r="P1319" s="158">
        <v>2</v>
      </c>
      <c r="Q1319" s="158">
        <v>2</v>
      </c>
      <c r="R1319" s="158">
        <v>4</v>
      </c>
      <c r="S1319" s="158">
        <v>3</v>
      </c>
      <c r="U1319" s="137">
        <v>50</v>
      </c>
      <c r="V1319" s="24" t="str">
        <f>IF(W1319="","",IFERROR(INDEX(#REF!,MATCH(W1319,#REF!,0)),"NUEVO"))</f>
        <v>NUEVO</v>
      </c>
      <c r="W1319" s="85" t="s">
        <v>418</v>
      </c>
      <c r="X1319" s="158" t="s">
        <v>521</v>
      </c>
      <c r="Y1319" s="158" t="s">
        <v>740</v>
      </c>
      <c r="Z1319" s="158" t="s">
        <v>685</v>
      </c>
      <c r="AA1319" s="158" t="s">
        <v>685</v>
      </c>
      <c r="AB1319" s="85" t="s">
        <v>685</v>
      </c>
      <c r="AC1319" s="158" t="s">
        <v>685</v>
      </c>
      <c r="AD1319" s="158" t="s">
        <v>685</v>
      </c>
      <c r="AE1319" s="158" t="s">
        <v>685</v>
      </c>
      <c r="AF1319" s="158" t="s">
        <v>685</v>
      </c>
      <c r="AG1319" s="158" t="s">
        <v>97</v>
      </c>
      <c r="AH1319" s="158">
        <v>3</v>
      </c>
      <c r="AI1319" s="158">
        <v>16</v>
      </c>
      <c r="AJ1319" s="158">
        <v>0</v>
      </c>
      <c r="AK1319" s="158">
        <v>19</v>
      </c>
      <c r="AL1319" s="158">
        <v>20</v>
      </c>
      <c r="AM1319" s="24">
        <f t="shared" si="627"/>
        <v>3.9999999999999987</v>
      </c>
      <c r="AN1319" s="97">
        <f t="shared" si="628"/>
        <v>0.66666666666666663</v>
      </c>
      <c r="AO1319" s="97">
        <f t="shared" si="629"/>
        <v>0.80555555555555547</v>
      </c>
      <c r="AP1319" s="24" t="str" cm="1">
        <f t="array" ref="AP1319">IF(W1319="","",IF(SUMPRODUCT((W1319=$W$6:$W$3326)*(AH1319=$AH$6:$AH$3326)*(AN1319=$AN$6:$AN$3326)*(AO1319=$AO$6:$AO$3326)*(ROW($W$6:$W$3326)&lt;&gt;ROW(W1319))*((R1319=0)*($R$6:$R$3326&gt;0)+(R1319&gt;0)*($R$6:$R$3326=0)))&gt;0,"SALONES UNIDOS",IF(SUMPRODUCT((W1319=$W$6:$W$3326)*(AH1319=$AH$6:$AH$3326)*((AN1319&lt;$AO$6:$AO$3326)*(AO1319&gt;$AN$6:$AN$3326))*(ROW($W$6:$W$3326)&lt;&gt;ROW(W1319)))&gt;0,"CRUZADO","Sin cruce")))</f>
        <v>Sin cruce</v>
      </c>
      <c r="AQ1319" s="97" t="str">
        <f t="shared" si="630"/>
        <v>EN3FILIALC</v>
      </c>
      <c r="AR1319" s="97" t="str" cm="1">
        <f t="array" ref="AR1319">IF(AQ1319="","",IF(SUMPRODUCT((AQ1319=$AQ$6:$AQ$3326)*(AH1319=$AH$6:$AH$3326)*(AN1319=$AN$6:$AN$3326)*(AO1319=$AO$6:$AO$3326)*(ROW($AQ$6:$AQ$3326)&lt;&gt;ROW(AQ1319))*((R1319=0)*($R$6:$R$3326&gt;0)+(R1319&gt;0)*($R$6:$R$3326=0)))&gt;0,"SALONES UNIDOS",IF(SUMPRODUCT((AQ1319=$AQ$6:$AQ$3326)*(AH1319=$AH$6:$AH$3326)*((AN1319&lt;$AO$6:$AO$3326)*(AO1319&gt;$AN$6:$AN$3326))*(ROW($AQ$6:$AQ$3326)&lt;&gt;ROW(AQ1319)))&gt;0,"CRUZADO","Sin cruce")))</f>
        <v>Sin cruce</v>
      </c>
    </row>
    <row r="1320" spans="3:44" ht="15.6" hidden="1" customHeight="1" x14ac:dyDescent="0.2">
      <c r="C1320" s="84" t="s">
        <v>639</v>
      </c>
      <c r="D1320" s="158" t="s">
        <v>513</v>
      </c>
      <c r="E1320" s="158">
        <v>20261</v>
      </c>
      <c r="F1320" s="85" t="s">
        <v>13</v>
      </c>
      <c r="G1320" s="85" t="s">
        <v>55</v>
      </c>
      <c r="H1320" s="85" t="s">
        <v>38</v>
      </c>
      <c r="I1320" s="85">
        <v>3</v>
      </c>
      <c r="J1320" s="85" t="s">
        <v>32</v>
      </c>
      <c r="K1320" s="159" t="s">
        <v>1415</v>
      </c>
      <c r="L1320" s="158" t="s">
        <v>1416</v>
      </c>
      <c r="M1320" s="158" t="s">
        <v>927</v>
      </c>
      <c r="N1320" s="158" t="s">
        <v>644</v>
      </c>
      <c r="O1320" s="85" t="s">
        <v>512</v>
      </c>
      <c r="P1320" s="158">
        <v>4</v>
      </c>
      <c r="Q1320" s="158">
        <v>4</v>
      </c>
      <c r="R1320" s="158">
        <v>8</v>
      </c>
      <c r="S1320" s="158">
        <v>6</v>
      </c>
      <c r="U1320" s="137">
        <v>50</v>
      </c>
      <c r="V1320" s="24" t="str">
        <f>IF(W1320="","",IFERROR(INDEX(#REF!,MATCH(W1320,#REF!,0)),"NUEVO"))</f>
        <v>NUEVO</v>
      </c>
      <c r="W1320" s="85" t="s">
        <v>289</v>
      </c>
      <c r="X1320" s="158" t="s">
        <v>521</v>
      </c>
      <c r="Y1320" s="158" t="s">
        <v>740</v>
      </c>
      <c r="Z1320" s="158" t="s">
        <v>685</v>
      </c>
      <c r="AA1320" s="158" t="s">
        <v>685</v>
      </c>
      <c r="AB1320" s="85" t="s">
        <v>685</v>
      </c>
      <c r="AC1320" s="158" t="s">
        <v>685</v>
      </c>
      <c r="AD1320" s="158" t="s">
        <v>685</v>
      </c>
      <c r="AE1320" s="158" t="s">
        <v>685</v>
      </c>
      <c r="AF1320" s="158" t="s">
        <v>685</v>
      </c>
      <c r="AG1320" s="158" t="s">
        <v>97</v>
      </c>
      <c r="AH1320" s="158">
        <v>2</v>
      </c>
      <c r="AI1320" s="158">
        <v>7</v>
      </c>
      <c r="AJ1320" s="158">
        <v>40</v>
      </c>
      <c r="AK1320" s="158">
        <v>14</v>
      </c>
      <c r="AL1320" s="158">
        <v>20</v>
      </c>
      <c r="AM1320" s="24">
        <f t="shared" si="627"/>
        <v>7.9999999999999991</v>
      </c>
      <c r="AN1320" s="97">
        <f t="shared" si="628"/>
        <v>0.31944444444444448</v>
      </c>
      <c r="AO1320" s="97">
        <f t="shared" si="629"/>
        <v>0.59722222222222221</v>
      </c>
      <c r="AP1320" s="24" t="str" cm="1">
        <f t="array" ref="AP1320">IF(W1320="","",IF(SUMPRODUCT((W1320=$W$6:$W$3326)*(AH1320=$AH$6:$AH$3326)*(AN1320=$AN$6:$AN$3326)*(AO1320=$AO$6:$AO$3326)*(ROW($W$6:$W$3326)&lt;&gt;ROW(W1320))*((R1320=0)*($R$6:$R$3326&gt;0)+(R1320&gt;0)*($R$6:$R$3326=0)))&gt;0,"SALONES UNIDOS",IF(SUMPRODUCT((W1320=$W$6:$W$3326)*(AH1320=$AH$6:$AH$3326)*((AN1320&lt;$AO$6:$AO$3326)*(AO1320&gt;$AN$6:$AN$3326))*(ROW($W$6:$W$3326)&lt;&gt;ROW(W1320)))&gt;0,"CRUZADO","Sin cruce")))</f>
        <v>Sin cruce</v>
      </c>
      <c r="AQ1320" s="97" t="str">
        <f t="shared" si="630"/>
        <v>EN3FILIALC</v>
      </c>
      <c r="AR1320" s="97" t="str" cm="1">
        <f t="array" ref="AR1320">IF(AQ1320="","",IF(SUMPRODUCT((AQ1320=$AQ$6:$AQ$3326)*(AH1320=$AH$6:$AH$3326)*(AN1320=$AN$6:$AN$3326)*(AO1320=$AO$6:$AO$3326)*(ROW($AQ$6:$AQ$3326)&lt;&gt;ROW(AQ1320))*((R1320=0)*($R$6:$R$3326&gt;0)+(R1320&gt;0)*($R$6:$R$3326=0)))&gt;0,"SALONES UNIDOS",IF(SUMPRODUCT((AQ1320=$AQ$6:$AQ$3326)*(AH1320=$AH$6:$AH$3326)*((AN1320&lt;$AO$6:$AO$3326)*(AO1320&gt;$AN$6:$AN$3326))*(ROW($AQ$6:$AQ$3326)&lt;&gt;ROW(AQ1320)))&gt;0,"CRUZADO","Sin cruce")))</f>
        <v>Sin cruce</v>
      </c>
    </row>
    <row r="1321" spans="3:44" ht="15.6" hidden="1" customHeight="1" x14ac:dyDescent="0.2">
      <c r="C1321" s="84" t="s">
        <v>639</v>
      </c>
      <c r="D1321" s="158" t="s">
        <v>513</v>
      </c>
      <c r="E1321" s="158">
        <v>20261</v>
      </c>
      <c r="F1321" s="85" t="s">
        <v>13</v>
      </c>
      <c r="G1321" s="85" t="s">
        <v>55</v>
      </c>
      <c r="H1321" s="85" t="s">
        <v>38</v>
      </c>
      <c r="I1321" s="85">
        <v>3</v>
      </c>
      <c r="J1321" s="85" t="s">
        <v>32</v>
      </c>
      <c r="K1321" s="159" t="s">
        <v>1417</v>
      </c>
      <c r="L1321" s="158" t="s">
        <v>1418</v>
      </c>
      <c r="M1321" s="158" t="s">
        <v>658</v>
      </c>
      <c r="N1321" s="158" t="s">
        <v>644</v>
      </c>
      <c r="O1321" s="85" t="s">
        <v>512</v>
      </c>
      <c r="P1321" s="158">
        <v>2</v>
      </c>
      <c r="Q1321" s="158">
        <v>2</v>
      </c>
      <c r="R1321" s="158">
        <v>4</v>
      </c>
      <c r="S1321" s="158">
        <v>3</v>
      </c>
      <c r="U1321" s="137">
        <v>50</v>
      </c>
      <c r="V1321" s="24" t="str">
        <f>IF(W1321="","",IFERROR(INDEX(#REF!,MATCH(W1321,#REF!,0)),"NUEVO"))</f>
        <v>NUEVO</v>
      </c>
      <c r="W1321" s="85" t="s">
        <v>189</v>
      </c>
      <c r="X1321" s="158" t="s">
        <v>521</v>
      </c>
      <c r="Y1321" s="158" t="s">
        <v>740</v>
      </c>
      <c r="Z1321" s="158" t="s">
        <v>685</v>
      </c>
      <c r="AA1321" s="158" t="s">
        <v>685</v>
      </c>
      <c r="AB1321" s="85" t="s">
        <v>685</v>
      </c>
      <c r="AC1321" s="158" t="s">
        <v>685</v>
      </c>
      <c r="AD1321" s="158" t="s">
        <v>685</v>
      </c>
      <c r="AE1321" s="158" t="s">
        <v>685</v>
      </c>
      <c r="AF1321" s="158" t="s">
        <v>685</v>
      </c>
      <c r="AG1321" s="158" t="s">
        <v>97</v>
      </c>
      <c r="AH1321" s="158">
        <v>4</v>
      </c>
      <c r="AI1321" s="158">
        <v>14</v>
      </c>
      <c r="AJ1321" s="158">
        <v>20</v>
      </c>
      <c r="AK1321" s="158">
        <v>17</v>
      </c>
      <c r="AL1321" s="158">
        <v>40</v>
      </c>
      <c r="AM1321" s="24">
        <f t="shared" si="627"/>
        <v>4.0000000000000018</v>
      </c>
      <c r="AN1321" s="97">
        <f t="shared" si="628"/>
        <v>0.59722222222222221</v>
      </c>
      <c r="AO1321" s="97">
        <f t="shared" si="629"/>
        <v>0.73611111111111116</v>
      </c>
      <c r="AP1321" s="24" t="str" cm="1">
        <f t="array" ref="AP1321">IF(W1321="","",IF(SUMPRODUCT((W1321=$W$6:$W$3326)*(AH1321=$AH$6:$AH$3326)*(AN1321=$AN$6:$AN$3326)*(AO1321=$AO$6:$AO$3326)*(ROW($W$6:$W$3326)&lt;&gt;ROW(W1321))*((R1321=0)*($R$6:$R$3326&gt;0)+(R1321&gt;0)*($R$6:$R$3326=0)))&gt;0,"SALONES UNIDOS",IF(SUMPRODUCT((W1321=$W$6:$W$3326)*(AH1321=$AH$6:$AH$3326)*((AN1321&lt;$AO$6:$AO$3326)*(AO1321&gt;$AN$6:$AN$3326))*(ROW($W$6:$W$3326)&lt;&gt;ROW(W1321)))&gt;0,"CRUZADO","Sin cruce")))</f>
        <v>Sin cruce</v>
      </c>
      <c r="AQ1321" s="97" t="str">
        <f t="shared" si="630"/>
        <v>EN3FILIALC</v>
      </c>
      <c r="AR1321" s="97" t="str" cm="1">
        <f t="array" ref="AR1321">IF(AQ1321="","",IF(SUMPRODUCT((AQ1321=$AQ$6:$AQ$3326)*(AH1321=$AH$6:$AH$3326)*(AN1321=$AN$6:$AN$3326)*(AO1321=$AO$6:$AO$3326)*(ROW($AQ$6:$AQ$3326)&lt;&gt;ROW(AQ1321))*((R1321=0)*($R$6:$R$3326&gt;0)+(R1321&gt;0)*($R$6:$R$3326=0)))&gt;0,"SALONES UNIDOS",IF(SUMPRODUCT((AQ1321=$AQ$6:$AQ$3326)*(AH1321=$AH$6:$AH$3326)*((AN1321&lt;$AO$6:$AO$3326)*(AO1321&gt;$AN$6:$AN$3326))*(ROW($AQ$6:$AQ$3326)&lt;&gt;ROW(AQ1321)))&gt;0,"CRUZADO","Sin cruce")))</f>
        <v>Sin cruce</v>
      </c>
    </row>
    <row r="1322" spans="3:44" ht="15.6" hidden="1" customHeight="1" x14ac:dyDescent="0.2">
      <c r="C1322" s="84" t="s">
        <v>639</v>
      </c>
      <c r="D1322" s="158" t="s">
        <v>513</v>
      </c>
      <c r="E1322" s="158">
        <v>20261</v>
      </c>
      <c r="F1322" s="85" t="s">
        <v>13</v>
      </c>
      <c r="G1322" s="85" t="s">
        <v>55</v>
      </c>
      <c r="H1322" s="85" t="s">
        <v>38</v>
      </c>
      <c r="I1322" s="85">
        <v>3</v>
      </c>
      <c r="J1322" s="85" t="s">
        <v>46</v>
      </c>
      <c r="K1322" s="159" t="s">
        <v>1410</v>
      </c>
      <c r="L1322" s="158" t="s">
        <v>1411</v>
      </c>
      <c r="M1322" s="158" t="s">
        <v>658</v>
      </c>
      <c r="N1322" s="158" t="s">
        <v>644</v>
      </c>
      <c r="O1322" s="85" t="s">
        <v>521</v>
      </c>
      <c r="P1322" s="158">
        <v>2</v>
      </c>
      <c r="Q1322" s="158">
        <v>2</v>
      </c>
      <c r="R1322" s="158">
        <v>4</v>
      </c>
      <c r="S1322" s="158">
        <v>3</v>
      </c>
      <c r="U1322" s="137">
        <v>50</v>
      </c>
      <c r="V1322" s="24" t="str">
        <f>IF(W1322="","",IFERROR(INDEX(#REF!,MATCH(W1322,#REF!,0)),"NUEVO"))</f>
        <v>NUEVO</v>
      </c>
      <c r="W1322" s="85" t="s">
        <v>421</v>
      </c>
      <c r="X1322" s="158" t="s">
        <v>521</v>
      </c>
      <c r="Y1322" s="158" t="s">
        <v>740</v>
      </c>
      <c r="Z1322" s="158" t="s">
        <v>685</v>
      </c>
      <c r="AA1322" s="158" t="s">
        <v>685</v>
      </c>
      <c r="AB1322" s="85" t="s">
        <v>685</v>
      </c>
      <c r="AC1322" s="158" t="s">
        <v>685</v>
      </c>
      <c r="AD1322" s="158" t="s">
        <v>685</v>
      </c>
      <c r="AE1322" s="158" t="s">
        <v>685</v>
      </c>
      <c r="AF1322" s="158" t="s">
        <v>685</v>
      </c>
      <c r="AG1322" s="158" t="s">
        <v>97</v>
      </c>
      <c r="AH1322" s="158">
        <v>1</v>
      </c>
      <c r="AI1322" s="158">
        <v>7</v>
      </c>
      <c r="AJ1322" s="158">
        <v>40</v>
      </c>
      <c r="AK1322" s="158">
        <v>11</v>
      </c>
      <c r="AL1322" s="158">
        <v>0</v>
      </c>
      <c r="AM1322" s="24">
        <f t="shared" si="627"/>
        <v>3.9999999999999987</v>
      </c>
      <c r="AN1322" s="97">
        <f t="shared" si="628"/>
        <v>0.31944444444444448</v>
      </c>
      <c r="AO1322" s="97">
        <f t="shared" si="629"/>
        <v>0.45833333333333331</v>
      </c>
      <c r="AP1322" s="24" t="str" cm="1">
        <f t="array" ref="AP1322">IF(W1322="","",IF(SUMPRODUCT((W1322=$W$6:$W$3326)*(AH1322=$AH$6:$AH$3326)*(AN1322=$AN$6:$AN$3326)*(AO1322=$AO$6:$AO$3326)*(ROW($W$6:$W$3326)&lt;&gt;ROW(W1322))*((R1322=0)*($R$6:$R$3326&gt;0)+(R1322&gt;0)*($R$6:$R$3326=0)))&gt;0,"SALONES UNIDOS",IF(SUMPRODUCT((W1322=$W$6:$W$3326)*(AH1322=$AH$6:$AH$3326)*((AN1322&lt;$AO$6:$AO$3326)*(AO1322&gt;$AN$6:$AN$3326))*(ROW($W$6:$W$3326)&lt;&gt;ROW(W1322)))&gt;0,"CRUZADO","Sin cruce")))</f>
        <v>Sin cruce</v>
      </c>
      <c r="AQ1322" s="97" t="str">
        <f t="shared" si="630"/>
        <v>EN3FILIALX</v>
      </c>
      <c r="AR1322" s="97" t="str" cm="1">
        <f t="array" ref="AR1322">IF(AQ1322="","",IF(SUMPRODUCT((AQ1322=$AQ$6:$AQ$3326)*(AH1322=$AH$6:$AH$3326)*(AN1322=$AN$6:$AN$3326)*(AO1322=$AO$6:$AO$3326)*(ROW($AQ$6:$AQ$3326)&lt;&gt;ROW(AQ1322))*((R1322=0)*($R$6:$R$3326&gt;0)+(R1322&gt;0)*($R$6:$R$3326=0)))&gt;0,"SALONES UNIDOS",IF(SUMPRODUCT((AQ1322=$AQ$6:$AQ$3326)*(AH1322=$AH$6:$AH$3326)*((AN1322&lt;$AO$6:$AO$3326)*(AO1322&gt;$AN$6:$AN$3326))*(ROW($AQ$6:$AQ$3326)&lt;&gt;ROW(AQ1322)))&gt;0,"CRUZADO","Sin cruce")))</f>
        <v>Sin cruce</v>
      </c>
    </row>
    <row r="1323" spans="3:44" ht="15.6" hidden="1" customHeight="1" x14ac:dyDescent="0.2">
      <c r="C1323" s="84" t="s">
        <v>639</v>
      </c>
      <c r="D1323" s="158" t="s">
        <v>513</v>
      </c>
      <c r="E1323" s="158">
        <v>20261</v>
      </c>
      <c r="F1323" s="85" t="s">
        <v>13</v>
      </c>
      <c r="G1323" s="85" t="s">
        <v>55</v>
      </c>
      <c r="H1323" s="85" t="s">
        <v>38</v>
      </c>
      <c r="I1323" s="85">
        <v>3</v>
      </c>
      <c r="J1323" s="85" t="s">
        <v>46</v>
      </c>
      <c r="K1323" s="159" t="s">
        <v>1412</v>
      </c>
      <c r="L1323" s="158" t="s">
        <v>689</v>
      </c>
      <c r="M1323" s="158" t="s">
        <v>684</v>
      </c>
      <c r="N1323" s="158" t="s">
        <v>644</v>
      </c>
      <c r="O1323" s="85" t="s">
        <v>521</v>
      </c>
      <c r="P1323" s="158">
        <v>2</v>
      </c>
      <c r="Q1323" s="158">
        <v>2</v>
      </c>
      <c r="R1323" s="158">
        <v>4</v>
      </c>
      <c r="S1323" s="158">
        <v>3</v>
      </c>
      <c r="U1323" s="137">
        <v>50</v>
      </c>
      <c r="V1323" s="24" t="str">
        <f>IF(W1323="","",IFERROR(INDEX(#REF!,MATCH(W1323,#REF!,0)),"NUEVO"))</f>
        <v>NUEVO</v>
      </c>
      <c r="W1323" s="85" t="s">
        <v>275</v>
      </c>
      <c r="X1323" s="158" t="s">
        <v>521</v>
      </c>
      <c r="Y1323" s="158" t="s">
        <v>740</v>
      </c>
      <c r="Z1323" s="158" t="s">
        <v>685</v>
      </c>
      <c r="AA1323" s="158" t="s">
        <v>685</v>
      </c>
      <c r="AB1323" s="85" t="s">
        <v>685</v>
      </c>
      <c r="AC1323" s="158" t="s">
        <v>685</v>
      </c>
      <c r="AD1323" s="158" t="s">
        <v>685</v>
      </c>
      <c r="AE1323" s="158" t="s">
        <v>685</v>
      </c>
      <c r="AF1323" s="158" t="s">
        <v>685</v>
      </c>
      <c r="AG1323" s="158" t="s">
        <v>97</v>
      </c>
      <c r="AH1323" s="158">
        <v>1</v>
      </c>
      <c r="AI1323" s="158">
        <v>13</v>
      </c>
      <c r="AJ1323" s="158">
        <v>30</v>
      </c>
      <c r="AK1323" s="158">
        <v>16</v>
      </c>
      <c r="AL1323" s="158">
        <v>50</v>
      </c>
      <c r="AM1323" s="24">
        <f t="shared" si="627"/>
        <v>3.9999999999999987</v>
      </c>
      <c r="AN1323" s="97">
        <f t="shared" si="628"/>
        <v>0.5625</v>
      </c>
      <c r="AO1323" s="97">
        <f t="shared" si="629"/>
        <v>0.70138888888888884</v>
      </c>
      <c r="AP1323" s="24" t="str" cm="1">
        <f t="array" ref="AP1323">IF(W1323="","",IF(SUMPRODUCT((W1323=$W$6:$W$3326)*(AH1323=$AH$6:$AH$3326)*(AN1323=$AN$6:$AN$3326)*(AO1323=$AO$6:$AO$3326)*(ROW($W$6:$W$3326)&lt;&gt;ROW(W1323))*((R1323=0)*($R$6:$R$3326&gt;0)+(R1323&gt;0)*($R$6:$R$3326=0)))&gt;0,"SALONES UNIDOS",IF(SUMPRODUCT((W1323=$W$6:$W$3326)*(AH1323=$AH$6:$AH$3326)*((AN1323&lt;$AO$6:$AO$3326)*(AO1323&gt;$AN$6:$AN$3326))*(ROW($W$6:$W$3326)&lt;&gt;ROW(W1323)))&gt;0,"CRUZADO","Sin cruce")))</f>
        <v>Sin cruce</v>
      </c>
      <c r="AQ1323" s="97" t="str">
        <f t="shared" si="630"/>
        <v>EN3FILIALX</v>
      </c>
      <c r="AR1323" s="97" t="str" cm="1">
        <f t="array" ref="AR1323">IF(AQ1323="","",IF(SUMPRODUCT((AQ1323=$AQ$6:$AQ$3326)*(AH1323=$AH$6:$AH$3326)*(AN1323=$AN$6:$AN$3326)*(AO1323=$AO$6:$AO$3326)*(ROW($AQ$6:$AQ$3326)&lt;&gt;ROW(AQ1323))*((R1323=0)*($R$6:$R$3326&gt;0)+(R1323&gt;0)*($R$6:$R$3326=0)))&gt;0,"SALONES UNIDOS",IF(SUMPRODUCT((AQ1323=$AQ$6:$AQ$3326)*(AH1323=$AH$6:$AH$3326)*((AN1323&lt;$AO$6:$AO$3326)*(AO1323&gt;$AN$6:$AN$3326))*(ROW($AQ$6:$AQ$3326)&lt;&gt;ROW(AQ1323)))&gt;0,"CRUZADO","Sin cruce")))</f>
        <v>Sin cruce</v>
      </c>
    </row>
    <row r="1324" spans="3:44" ht="15.6" hidden="1" customHeight="1" x14ac:dyDescent="0.2">
      <c r="C1324" s="84" t="s">
        <v>639</v>
      </c>
      <c r="D1324" s="158" t="s">
        <v>513</v>
      </c>
      <c r="E1324" s="158">
        <v>20261</v>
      </c>
      <c r="F1324" s="85" t="s">
        <v>13</v>
      </c>
      <c r="G1324" s="85" t="s">
        <v>55</v>
      </c>
      <c r="H1324" s="85" t="s">
        <v>38</v>
      </c>
      <c r="I1324" s="85">
        <v>3</v>
      </c>
      <c r="J1324" s="85" t="s">
        <v>46</v>
      </c>
      <c r="K1324" s="159" t="s">
        <v>1417</v>
      </c>
      <c r="L1324" s="158" t="s">
        <v>1418</v>
      </c>
      <c r="M1324" s="158" t="s">
        <v>658</v>
      </c>
      <c r="N1324" s="158" t="s">
        <v>644</v>
      </c>
      <c r="O1324" s="85" t="s">
        <v>512</v>
      </c>
      <c r="P1324" s="158">
        <v>2</v>
      </c>
      <c r="Q1324" s="158">
        <v>2</v>
      </c>
      <c r="R1324" s="158">
        <v>4</v>
      </c>
      <c r="S1324" s="158">
        <v>3</v>
      </c>
      <c r="U1324" s="137">
        <v>50</v>
      </c>
      <c r="V1324" s="24" t="str">
        <f>IF(W1324="","",IFERROR(INDEX(#REF!,MATCH(W1324,#REF!,0)),"NUEVO"))</f>
        <v>NUEVO</v>
      </c>
      <c r="W1324" s="85" t="s">
        <v>189</v>
      </c>
      <c r="X1324" s="158" t="s">
        <v>521</v>
      </c>
      <c r="Y1324" s="158" t="s">
        <v>740</v>
      </c>
      <c r="Z1324" s="158" t="s">
        <v>685</v>
      </c>
      <c r="AA1324" s="158" t="s">
        <v>685</v>
      </c>
      <c r="AB1324" s="85" t="s">
        <v>685</v>
      </c>
      <c r="AC1324" s="158" t="s">
        <v>685</v>
      </c>
      <c r="AD1324" s="158" t="s">
        <v>685</v>
      </c>
      <c r="AE1324" s="158" t="s">
        <v>685</v>
      </c>
      <c r="AF1324" s="158" t="s">
        <v>685</v>
      </c>
      <c r="AG1324" s="158" t="s">
        <v>97</v>
      </c>
      <c r="AH1324" s="158">
        <v>2</v>
      </c>
      <c r="AI1324" s="158">
        <v>19</v>
      </c>
      <c r="AJ1324" s="158">
        <v>20</v>
      </c>
      <c r="AK1324" s="158">
        <v>22</v>
      </c>
      <c r="AL1324" s="158">
        <v>40</v>
      </c>
      <c r="AM1324" s="24">
        <f t="shared" si="627"/>
        <v>4.0000000000000018</v>
      </c>
      <c r="AN1324" s="97">
        <f t="shared" si="628"/>
        <v>0.80555555555555547</v>
      </c>
      <c r="AO1324" s="97">
        <f t="shared" si="629"/>
        <v>0.94444444444444442</v>
      </c>
      <c r="AP1324" s="24" t="str" cm="1">
        <f t="array" ref="AP1324">IF(W1324="","",IF(SUMPRODUCT((W1324=$W$6:$W$3326)*(AH1324=$AH$6:$AH$3326)*(AN1324=$AN$6:$AN$3326)*(AO1324=$AO$6:$AO$3326)*(ROW($W$6:$W$3326)&lt;&gt;ROW(W1324))*((R1324=0)*($R$6:$R$3326&gt;0)+(R1324&gt;0)*($R$6:$R$3326=0)))&gt;0,"SALONES UNIDOS",IF(SUMPRODUCT((W1324=$W$6:$W$3326)*(AH1324=$AH$6:$AH$3326)*((AN1324&lt;$AO$6:$AO$3326)*(AO1324&gt;$AN$6:$AN$3326))*(ROW($W$6:$W$3326)&lt;&gt;ROW(W1324)))&gt;0,"CRUZADO","Sin cruce")))</f>
        <v>Sin cruce</v>
      </c>
      <c r="AQ1324" s="97" t="str">
        <f t="shared" si="630"/>
        <v>EN3FILIALX</v>
      </c>
      <c r="AR1324" s="97" t="str" cm="1">
        <f t="array" ref="AR1324">IF(AQ1324="","",IF(SUMPRODUCT((AQ1324=$AQ$6:$AQ$3326)*(AH1324=$AH$6:$AH$3326)*(AN1324=$AN$6:$AN$3326)*(AO1324=$AO$6:$AO$3326)*(ROW($AQ$6:$AQ$3326)&lt;&gt;ROW(AQ1324))*((R1324=0)*($R$6:$R$3326&gt;0)+(R1324&gt;0)*($R$6:$R$3326=0)))&gt;0,"SALONES UNIDOS",IF(SUMPRODUCT((AQ1324=$AQ$6:$AQ$3326)*(AH1324=$AH$6:$AH$3326)*((AN1324&lt;$AO$6:$AO$3326)*(AO1324&gt;$AN$6:$AN$3326))*(ROW($AQ$6:$AQ$3326)&lt;&gt;ROW(AQ1324)))&gt;0,"CRUZADO","Sin cruce")))</f>
        <v>Sin cruce</v>
      </c>
    </row>
    <row r="1325" spans="3:44" ht="15.6" hidden="1" customHeight="1" x14ac:dyDescent="0.2">
      <c r="C1325" s="84" t="s">
        <v>639</v>
      </c>
      <c r="D1325" s="158" t="s">
        <v>513</v>
      </c>
      <c r="E1325" s="158">
        <v>20261</v>
      </c>
      <c r="F1325" s="85" t="s">
        <v>13</v>
      </c>
      <c r="G1325" s="85" t="s">
        <v>55</v>
      </c>
      <c r="H1325" s="85" t="s">
        <v>38</v>
      </c>
      <c r="I1325" s="85">
        <v>4</v>
      </c>
      <c r="J1325" s="85" t="s">
        <v>16</v>
      </c>
      <c r="K1325" s="159" t="s">
        <v>1420</v>
      </c>
      <c r="L1325" s="158" t="s">
        <v>1421</v>
      </c>
      <c r="M1325" s="158" t="s">
        <v>658</v>
      </c>
      <c r="N1325" s="158" t="s">
        <v>644</v>
      </c>
      <c r="O1325" s="85" t="s">
        <v>512</v>
      </c>
      <c r="P1325" s="158">
        <v>2</v>
      </c>
      <c r="Q1325" s="158">
        <v>2</v>
      </c>
      <c r="R1325" s="158">
        <v>4</v>
      </c>
      <c r="S1325" s="158">
        <v>3</v>
      </c>
      <c r="U1325" s="137">
        <v>45</v>
      </c>
      <c r="V1325" s="24" t="str">
        <f>IF(W1325="","",IFERROR(INDEX(#REF!,MATCH(W1325,#REF!,0)),"NUEVO"))</f>
        <v>NUEVO</v>
      </c>
      <c r="W1325" s="85" t="s">
        <v>330</v>
      </c>
      <c r="X1325" s="158" t="s">
        <v>512</v>
      </c>
      <c r="Y1325" s="158" t="s">
        <v>740</v>
      </c>
      <c r="Z1325" s="158" t="s">
        <v>685</v>
      </c>
      <c r="AA1325" s="158" t="s">
        <v>685</v>
      </c>
      <c r="AB1325" s="158" t="s">
        <v>1422</v>
      </c>
      <c r="AC1325" s="158" t="s">
        <v>685</v>
      </c>
      <c r="AD1325" s="158" t="s">
        <v>685</v>
      </c>
      <c r="AE1325" s="158" t="s">
        <v>685</v>
      </c>
      <c r="AF1325" s="158" t="s">
        <v>685</v>
      </c>
      <c r="AG1325" s="85" t="s">
        <v>97</v>
      </c>
      <c r="AH1325" s="158">
        <v>1</v>
      </c>
      <c r="AI1325" s="158">
        <v>19</v>
      </c>
      <c r="AJ1325" s="158">
        <v>20</v>
      </c>
      <c r="AK1325" s="158">
        <v>22</v>
      </c>
      <c r="AL1325" s="158">
        <v>40</v>
      </c>
      <c r="AM1325" s="24">
        <f t="shared" si="627"/>
        <v>4.0000000000000018</v>
      </c>
      <c r="AN1325" s="97">
        <f t="shared" si="628"/>
        <v>0.80555555555555547</v>
      </c>
      <c r="AO1325" s="97">
        <f t="shared" si="629"/>
        <v>0.94444444444444442</v>
      </c>
      <c r="AP1325" s="24" t="str" cm="1">
        <f t="array" ref="AP1325">IF(W1325="","",IF(SUMPRODUCT((W1325=$W$6:$W$3326)*(AH1325=$AH$6:$AH$3326)*(AN1325=$AN$6:$AN$3326)*(AO1325=$AO$6:$AO$3326)*(ROW($W$6:$W$3326)&lt;&gt;ROW(W1325))*((R1325=0)*($R$6:$R$3326&gt;0)+(R1325&gt;0)*($R$6:$R$3326=0)))&gt;0,"SALONES UNIDOS",IF(SUMPRODUCT((W1325=$W$6:$W$3326)*(AH1325=$AH$6:$AH$3326)*((AN1325&lt;$AO$6:$AO$3326)*(AO1325&gt;$AN$6:$AN$3326))*(ROW($W$6:$W$3326)&lt;&gt;ROW(W1325)))&gt;0,"CRUZADO","Sin cruce")))</f>
        <v>Sin cruce</v>
      </c>
      <c r="AQ1325" s="97" t="str">
        <f t="shared" si="630"/>
        <v>EN4FILIALA</v>
      </c>
      <c r="AR1325" s="97" t="str" cm="1">
        <f t="array" ref="AR1325">IF(AQ1325="","",IF(SUMPRODUCT((AQ1325=$AQ$6:$AQ$3326)*(AH1325=$AH$6:$AH$3326)*(AN1325=$AN$6:$AN$3326)*(AO1325=$AO$6:$AO$3326)*(ROW($AQ$6:$AQ$3326)&lt;&gt;ROW(AQ1325))*((R1325=0)*($R$6:$R$3326&gt;0)+(R1325&gt;0)*($R$6:$R$3326=0)))&gt;0,"SALONES UNIDOS",IF(SUMPRODUCT((AQ1325=$AQ$6:$AQ$3326)*(AH1325=$AH$6:$AH$3326)*((AN1325&lt;$AO$6:$AO$3326)*(AO1325&gt;$AN$6:$AN$3326))*(ROW($AQ$6:$AQ$3326)&lt;&gt;ROW(AQ1325)))&gt;0,"CRUZADO","Sin cruce")))</f>
        <v>Sin cruce</v>
      </c>
    </row>
    <row r="1326" spans="3:44" ht="15.6" hidden="1" customHeight="1" x14ac:dyDescent="0.2">
      <c r="C1326" s="84" t="s">
        <v>639</v>
      </c>
      <c r="D1326" s="158" t="s">
        <v>513</v>
      </c>
      <c r="E1326" s="158">
        <v>20261</v>
      </c>
      <c r="F1326" s="85" t="s">
        <v>13</v>
      </c>
      <c r="G1326" s="85" t="s">
        <v>55</v>
      </c>
      <c r="H1326" s="85" t="s">
        <v>38</v>
      </c>
      <c r="I1326" s="85">
        <v>4</v>
      </c>
      <c r="J1326" s="85" t="s">
        <v>16</v>
      </c>
      <c r="K1326" s="159" t="s">
        <v>1423</v>
      </c>
      <c r="L1326" s="158" t="s">
        <v>1424</v>
      </c>
      <c r="M1326" s="158" t="s">
        <v>927</v>
      </c>
      <c r="N1326" s="158" t="s">
        <v>644</v>
      </c>
      <c r="O1326" s="85" t="s">
        <v>512</v>
      </c>
      <c r="P1326" s="158">
        <v>2</v>
      </c>
      <c r="Q1326" s="158">
        <v>0</v>
      </c>
      <c r="R1326" s="158">
        <v>2</v>
      </c>
      <c r="S1326" s="158">
        <v>5</v>
      </c>
      <c r="U1326" s="137">
        <v>45</v>
      </c>
      <c r="V1326" s="24" t="str">
        <f>IF(W1326="","",IFERROR(INDEX(#REF!,MATCH(W1326,#REF!,0)),"NUEVO"))</f>
        <v>NUEVO</v>
      </c>
      <c r="W1326" s="85" t="s">
        <v>245</v>
      </c>
      <c r="X1326" s="158" t="s">
        <v>512</v>
      </c>
      <c r="Y1326" s="158" t="s">
        <v>740</v>
      </c>
      <c r="Z1326" s="158" t="s">
        <v>685</v>
      </c>
      <c r="AA1326" s="158" t="s">
        <v>685</v>
      </c>
      <c r="AB1326" s="158" t="s">
        <v>1422</v>
      </c>
      <c r="AC1326" s="158" t="s">
        <v>685</v>
      </c>
      <c r="AD1326" s="158" t="s">
        <v>685</v>
      </c>
      <c r="AE1326" s="158" t="s">
        <v>685</v>
      </c>
      <c r="AF1326" s="158" t="s">
        <v>685</v>
      </c>
      <c r="AG1326" s="85" t="s">
        <v>1142</v>
      </c>
      <c r="AH1326" s="158">
        <v>4</v>
      </c>
      <c r="AI1326" s="158">
        <v>7</v>
      </c>
      <c r="AJ1326" s="158">
        <v>40</v>
      </c>
      <c r="AK1326" s="158">
        <v>9</v>
      </c>
      <c r="AL1326" s="158">
        <v>20</v>
      </c>
      <c r="AM1326" s="24">
        <f t="shared" si="627"/>
        <v>1.9999999999999993</v>
      </c>
      <c r="AN1326" s="97">
        <f t="shared" si="628"/>
        <v>0.31944444444444448</v>
      </c>
      <c r="AO1326" s="97">
        <f t="shared" si="629"/>
        <v>0.3888888888888889</v>
      </c>
      <c r="AP1326" s="24" t="str" cm="1">
        <f t="array" ref="AP1326">IF(W1326="","",IF(SUMPRODUCT((W1326=$W$6:$W$3326)*(AH1326=$AH$6:$AH$3326)*(AN1326=$AN$6:$AN$3326)*(AO1326=$AO$6:$AO$3326)*(ROW($W$6:$W$3326)&lt;&gt;ROW(W1326))*((R1326=0)*($R$6:$R$3326&gt;0)+(R1326&gt;0)*($R$6:$R$3326=0)))&gt;0,"SALONES UNIDOS",IF(SUMPRODUCT((W1326=$W$6:$W$3326)*(AH1326=$AH$6:$AH$3326)*((AN1326&lt;$AO$6:$AO$3326)*(AO1326&gt;$AN$6:$AN$3326))*(ROW($W$6:$W$3326)&lt;&gt;ROW(W1326)))&gt;0,"CRUZADO","Sin cruce")))</f>
        <v>Sin cruce</v>
      </c>
      <c r="AQ1326" s="97" t="str">
        <f t="shared" si="630"/>
        <v>EN4FILIALA</v>
      </c>
      <c r="AR1326" s="97" t="str" cm="1">
        <f t="array" ref="AR1326">IF(AQ1326="","",IF(SUMPRODUCT((AQ1326=$AQ$6:$AQ$3326)*(AH1326=$AH$6:$AH$3326)*(AN1326=$AN$6:$AN$3326)*(AO1326=$AO$6:$AO$3326)*(ROW($AQ$6:$AQ$3326)&lt;&gt;ROW(AQ1326))*((R1326=0)*($R$6:$R$3326&gt;0)+(R1326&gt;0)*($R$6:$R$3326=0)))&gt;0,"SALONES UNIDOS",IF(SUMPRODUCT((AQ1326=$AQ$6:$AQ$3326)*(AH1326=$AH$6:$AH$3326)*((AN1326&lt;$AO$6:$AO$3326)*(AO1326&gt;$AN$6:$AN$3326))*(ROW($AQ$6:$AQ$3326)&lt;&gt;ROW(AQ1326)))&gt;0,"CRUZADO","Sin cruce")))</f>
        <v>Sin cruce</v>
      </c>
    </row>
    <row r="1327" spans="3:44" ht="15.6" hidden="1" customHeight="1" x14ac:dyDescent="0.2">
      <c r="C1327" s="84" t="s">
        <v>639</v>
      </c>
      <c r="D1327" s="158" t="s">
        <v>513</v>
      </c>
      <c r="E1327" s="158">
        <v>20261</v>
      </c>
      <c r="F1327" s="85" t="s">
        <v>13</v>
      </c>
      <c r="G1327" s="85" t="s">
        <v>55</v>
      </c>
      <c r="H1327" s="85" t="s">
        <v>38</v>
      </c>
      <c r="I1327" s="85">
        <v>4</v>
      </c>
      <c r="J1327" s="85" t="s">
        <v>750</v>
      </c>
      <c r="K1327" s="159" t="s">
        <v>1423</v>
      </c>
      <c r="L1327" s="158" t="s">
        <v>1424</v>
      </c>
      <c r="M1327" s="158" t="s">
        <v>927</v>
      </c>
      <c r="N1327" s="158" t="s">
        <v>644</v>
      </c>
      <c r="O1327" s="85" t="s">
        <v>512</v>
      </c>
      <c r="P1327" s="158">
        <v>0</v>
      </c>
      <c r="Q1327" s="158">
        <v>6</v>
      </c>
      <c r="R1327" s="158">
        <v>6</v>
      </c>
      <c r="S1327" s="158">
        <v>5</v>
      </c>
      <c r="U1327" s="137">
        <v>23</v>
      </c>
      <c r="V1327" s="24" t="str">
        <f>IF(W1327="","",IFERROR(INDEX(#REF!,MATCH(W1327,#REF!,0)),"NUEVO"))</f>
        <v>NUEVO</v>
      </c>
      <c r="W1327" s="85" t="s">
        <v>245</v>
      </c>
      <c r="X1327" s="158" t="s">
        <v>512</v>
      </c>
      <c r="Y1327" s="158" t="s">
        <v>740</v>
      </c>
      <c r="Z1327" s="158" t="s">
        <v>685</v>
      </c>
      <c r="AA1327" s="158" t="s">
        <v>685</v>
      </c>
      <c r="AB1327" s="85" t="s">
        <v>685</v>
      </c>
      <c r="AC1327" s="158" t="s">
        <v>685</v>
      </c>
      <c r="AD1327" s="158" t="s">
        <v>1425</v>
      </c>
      <c r="AE1327" s="158" t="s">
        <v>685</v>
      </c>
      <c r="AF1327" s="158" t="s">
        <v>685</v>
      </c>
      <c r="AG1327" s="85" t="s">
        <v>75</v>
      </c>
      <c r="AH1327" s="158">
        <v>4</v>
      </c>
      <c r="AI1327" s="158">
        <v>10</v>
      </c>
      <c r="AJ1327" s="158">
        <v>10</v>
      </c>
      <c r="AK1327" s="158">
        <v>15</v>
      </c>
      <c r="AL1327" s="158">
        <v>10</v>
      </c>
      <c r="AM1327" s="24">
        <f t="shared" si="627"/>
        <v>6</v>
      </c>
      <c r="AN1327" s="97">
        <f t="shared" si="628"/>
        <v>0.4236111111111111</v>
      </c>
      <c r="AO1327" s="97">
        <f t="shared" si="629"/>
        <v>0.63194444444444442</v>
      </c>
      <c r="AP1327" s="24" t="str" cm="1">
        <f t="array" ref="AP1327">IF(W1327="","",IF(SUMPRODUCT((W1327=$W$6:$W$3326)*(AH1327=$AH$6:$AH$3326)*(AN1327=$AN$6:$AN$3326)*(AO1327=$AO$6:$AO$3326)*(ROW($W$6:$W$3326)&lt;&gt;ROW(W1327))*((R1327=0)*($R$6:$R$3326&gt;0)+(R1327&gt;0)*($R$6:$R$3326=0)))&gt;0,"SALONES UNIDOS",IF(SUMPRODUCT((W1327=$W$6:$W$3326)*(AH1327=$AH$6:$AH$3326)*((AN1327&lt;$AO$6:$AO$3326)*(AO1327&gt;$AN$6:$AN$3326))*(ROW($W$6:$W$3326)&lt;&gt;ROW(W1327)))&gt;0,"CRUZADO","Sin cruce")))</f>
        <v>Sin cruce</v>
      </c>
      <c r="AQ1327" s="97" t="str">
        <f t="shared" si="630"/>
        <v>EN4FILIALA1</v>
      </c>
      <c r="AR1327" s="97" t="str" cm="1">
        <f t="array" ref="AR1327">IF(AQ1327="","",IF(SUMPRODUCT((AQ1327=$AQ$6:$AQ$3326)*(AH1327=$AH$6:$AH$3326)*(AN1327=$AN$6:$AN$3326)*(AO1327=$AO$6:$AO$3326)*(ROW($AQ$6:$AQ$3326)&lt;&gt;ROW(AQ1327))*((R1327=0)*($R$6:$R$3326&gt;0)+(R1327&gt;0)*($R$6:$R$3326=0)))&gt;0,"SALONES UNIDOS",IF(SUMPRODUCT((AQ1327=$AQ$6:$AQ$3326)*(AH1327=$AH$6:$AH$3326)*((AN1327&lt;$AO$6:$AO$3326)*(AO1327&gt;$AN$6:$AN$3326))*(ROW($AQ$6:$AQ$3326)&lt;&gt;ROW(AQ1327)))&gt;0,"CRUZADO","Sin cruce")))</f>
        <v>Sin cruce</v>
      </c>
    </row>
    <row r="1328" spans="3:44" ht="15.6" hidden="1" customHeight="1" x14ac:dyDescent="0.2">
      <c r="C1328" s="84" t="s">
        <v>639</v>
      </c>
      <c r="D1328" s="158" t="s">
        <v>513</v>
      </c>
      <c r="E1328" s="158">
        <v>20261</v>
      </c>
      <c r="F1328" s="85" t="s">
        <v>13</v>
      </c>
      <c r="G1328" s="85" t="s">
        <v>55</v>
      </c>
      <c r="H1328" s="85" t="s">
        <v>38</v>
      </c>
      <c r="I1328" s="85">
        <v>4</v>
      </c>
      <c r="J1328" s="85" t="s">
        <v>752</v>
      </c>
      <c r="K1328" s="159" t="s">
        <v>1423</v>
      </c>
      <c r="L1328" s="158" t="s">
        <v>1424</v>
      </c>
      <c r="M1328" s="158" t="s">
        <v>927</v>
      </c>
      <c r="N1328" s="158" t="s">
        <v>644</v>
      </c>
      <c r="O1328" s="85" t="s">
        <v>512</v>
      </c>
      <c r="P1328" s="158">
        <v>0</v>
      </c>
      <c r="Q1328" s="158">
        <v>6</v>
      </c>
      <c r="R1328" s="158">
        <v>6</v>
      </c>
      <c r="S1328" s="158">
        <v>5</v>
      </c>
      <c r="U1328" s="137">
        <v>22</v>
      </c>
      <c r="V1328" s="24" t="str">
        <f>IF(W1328="","",IFERROR(INDEX(#REF!,MATCH(W1328,#REF!,0)),"NUEVO"))</f>
        <v>NUEVO</v>
      </c>
      <c r="W1328" s="85" t="s">
        <v>245</v>
      </c>
      <c r="X1328" s="158" t="s">
        <v>512</v>
      </c>
      <c r="Y1328" s="158" t="s">
        <v>740</v>
      </c>
      <c r="Z1328" s="158" t="s">
        <v>685</v>
      </c>
      <c r="AA1328" s="158" t="s">
        <v>685</v>
      </c>
      <c r="AB1328" s="85" t="s">
        <v>685</v>
      </c>
      <c r="AC1328" s="158" t="s">
        <v>685</v>
      </c>
      <c r="AD1328" s="158" t="s">
        <v>1425</v>
      </c>
      <c r="AE1328" s="158" t="s">
        <v>685</v>
      </c>
      <c r="AF1328" s="158" t="s">
        <v>685</v>
      </c>
      <c r="AG1328" s="85" t="s">
        <v>75</v>
      </c>
      <c r="AH1328" s="158">
        <v>4</v>
      </c>
      <c r="AI1328" s="158">
        <v>16</v>
      </c>
      <c r="AJ1328" s="158">
        <v>0</v>
      </c>
      <c r="AK1328" s="158">
        <v>21</v>
      </c>
      <c r="AL1328" s="158">
        <v>0</v>
      </c>
      <c r="AM1328" s="24">
        <f t="shared" si="627"/>
        <v>6.0000000000000009</v>
      </c>
      <c r="AN1328" s="97">
        <f t="shared" si="628"/>
        <v>0.66666666666666663</v>
      </c>
      <c r="AO1328" s="97">
        <f t="shared" si="629"/>
        <v>0.875</v>
      </c>
      <c r="AP1328" s="24" t="str" cm="1">
        <f t="array" ref="AP1328">IF(W1328="","",IF(SUMPRODUCT((W1328=$W$6:$W$3326)*(AH1328=$AH$6:$AH$3326)*(AN1328=$AN$6:$AN$3326)*(AO1328=$AO$6:$AO$3326)*(ROW($W$6:$W$3326)&lt;&gt;ROW(W1328))*((R1328=0)*($R$6:$R$3326&gt;0)+(R1328&gt;0)*($R$6:$R$3326=0)))&gt;0,"SALONES UNIDOS",IF(SUMPRODUCT((W1328=$W$6:$W$3326)*(AH1328=$AH$6:$AH$3326)*((AN1328&lt;$AO$6:$AO$3326)*(AO1328&gt;$AN$6:$AN$3326))*(ROW($W$6:$W$3326)&lt;&gt;ROW(W1328)))&gt;0,"CRUZADO","Sin cruce")))</f>
        <v>Sin cruce</v>
      </c>
      <c r="AQ1328" s="97" t="str">
        <f t="shared" si="630"/>
        <v>EN4FILIALA2</v>
      </c>
      <c r="AR1328" s="97" t="str" cm="1">
        <f t="array" ref="AR1328">IF(AQ1328="","",IF(SUMPRODUCT((AQ1328=$AQ$6:$AQ$3326)*(AH1328=$AH$6:$AH$3326)*(AN1328=$AN$6:$AN$3326)*(AO1328=$AO$6:$AO$3326)*(ROW($AQ$6:$AQ$3326)&lt;&gt;ROW(AQ1328))*((R1328=0)*($R$6:$R$3326&gt;0)+(R1328&gt;0)*($R$6:$R$3326=0)))&gt;0,"SALONES UNIDOS",IF(SUMPRODUCT((AQ1328=$AQ$6:$AQ$3326)*(AH1328=$AH$6:$AH$3326)*((AN1328&lt;$AO$6:$AO$3326)*(AO1328&gt;$AN$6:$AN$3326))*(ROW($AQ$6:$AQ$3326)&lt;&gt;ROW(AQ1328)))&gt;0,"CRUZADO","Sin cruce")))</f>
        <v>Sin cruce</v>
      </c>
    </row>
    <row r="1329" spans="3:44" ht="15.6" hidden="1" customHeight="1" x14ac:dyDescent="0.2">
      <c r="C1329" s="84" t="s">
        <v>639</v>
      </c>
      <c r="D1329" s="158" t="s">
        <v>513</v>
      </c>
      <c r="E1329" s="158">
        <v>20261</v>
      </c>
      <c r="F1329" s="85" t="s">
        <v>13</v>
      </c>
      <c r="G1329" s="85" t="s">
        <v>55</v>
      </c>
      <c r="H1329" s="85" t="s">
        <v>38</v>
      </c>
      <c r="I1329" s="85">
        <v>4</v>
      </c>
      <c r="J1329" s="85" t="s">
        <v>16</v>
      </c>
      <c r="K1329" s="159" t="s">
        <v>1426</v>
      </c>
      <c r="L1329" s="158" t="s">
        <v>1427</v>
      </c>
      <c r="M1329" s="158" t="s">
        <v>927</v>
      </c>
      <c r="N1329" s="158" t="s">
        <v>644</v>
      </c>
      <c r="O1329" s="85" t="s">
        <v>512</v>
      </c>
      <c r="P1329" s="158">
        <v>2</v>
      </c>
      <c r="Q1329" s="158">
        <v>0</v>
      </c>
      <c r="R1329" s="158">
        <v>2</v>
      </c>
      <c r="S1329" s="158">
        <v>5</v>
      </c>
      <c r="U1329" s="137">
        <v>45</v>
      </c>
      <c r="V1329" s="24" t="str">
        <f>IF(W1329="","",IFERROR(INDEX(#REF!,MATCH(W1329,#REF!,0)),"NUEVO"))</f>
        <v>NUEVO</v>
      </c>
      <c r="W1329" s="85" t="s">
        <v>318</v>
      </c>
      <c r="X1329" s="158" t="s">
        <v>512</v>
      </c>
      <c r="Y1329" s="158" t="s">
        <v>740</v>
      </c>
      <c r="Z1329" s="158" t="s">
        <v>685</v>
      </c>
      <c r="AA1329" s="158" t="s">
        <v>685</v>
      </c>
      <c r="AB1329" s="158" t="s">
        <v>1422</v>
      </c>
      <c r="AC1329" s="158" t="s">
        <v>685</v>
      </c>
      <c r="AD1329" s="158" t="s">
        <v>685</v>
      </c>
      <c r="AE1329" s="158" t="s">
        <v>685</v>
      </c>
      <c r="AF1329" s="158" t="s">
        <v>685</v>
      </c>
      <c r="AG1329" s="85" t="s">
        <v>1142</v>
      </c>
      <c r="AH1329" s="158">
        <v>7</v>
      </c>
      <c r="AI1329" s="158">
        <v>9</v>
      </c>
      <c r="AJ1329" s="158">
        <v>20</v>
      </c>
      <c r="AK1329" s="158">
        <v>11</v>
      </c>
      <c r="AL1329" s="158">
        <v>0</v>
      </c>
      <c r="AM1329" s="24">
        <f t="shared" si="627"/>
        <v>1.9999999999999993</v>
      </c>
      <c r="AN1329" s="97">
        <f t="shared" si="628"/>
        <v>0.3888888888888889</v>
      </c>
      <c r="AO1329" s="97">
        <f t="shared" si="629"/>
        <v>0.45833333333333331</v>
      </c>
      <c r="AP1329" s="24" t="str" cm="1">
        <f t="array" ref="AP1329">IF(W1329="","",IF(SUMPRODUCT((W1329=$W$6:$W$3326)*(AH1329=$AH$6:$AH$3326)*(AN1329=$AN$6:$AN$3326)*(AO1329=$AO$6:$AO$3326)*(ROW($W$6:$W$3326)&lt;&gt;ROW(W1329))*((R1329=0)*($R$6:$R$3326&gt;0)+(R1329&gt;0)*($R$6:$R$3326=0)))&gt;0,"SALONES UNIDOS",IF(SUMPRODUCT((W1329=$W$6:$W$3326)*(AH1329=$AH$6:$AH$3326)*((AN1329&lt;$AO$6:$AO$3326)*(AO1329&gt;$AN$6:$AN$3326))*(ROW($W$6:$W$3326)&lt;&gt;ROW(W1329)))&gt;0,"CRUZADO","Sin cruce")))</f>
        <v>Sin cruce</v>
      </c>
      <c r="AQ1329" s="97" t="str">
        <f t="shared" si="630"/>
        <v>EN4FILIALA</v>
      </c>
      <c r="AR1329" s="97" t="str" cm="1">
        <f t="array" ref="AR1329">IF(AQ1329="","",IF(SUMPRODUCT((AQ1329=$AQ$6:$AQ$3326)*(AH1329=$AH$6:$AH$3326)*(AN1329=$AN$6:$AN$3326)*(AO1329=$AO$6:$AO$3326)*(ROW($AQ$6:$AQ$3326)&lt;&gt;ROW(AQ1329))*((R1329=0)*($R$6:$R$3326&gt;0)+(R1329&gt;0)*($R$6:$R$3326=0)))&gt;0,"SALONES UNIDOS",IF(SUMPRODUCT((AQ1329=$AQ$6:$AQ$3326)*(AH1329=$AH$6:$AH$3326)*((AN1329&lt;$AO$6:$AO$3326)*(AO1329&gt;$AN$6:$AN$3326))*(ROW($AQ$6:$AQ$3326)&lt;&gt;ROW(AQ1329)))&gt;0,"CRUZADO","Sin cruce")))</f>
        <v>Sin cruce</v>
      </c>
    </row>
    <row r="1330" spans="3:44" ht="15.6" hidden="1" customHeight="1" x14ac:dyDescent="0.2">
      <c r="C1330" s="84" t="s">
        <v>639</v>
      </c>
      <c r="D1330" s="158" t="s">
        <v>513</v>
      </c>
      <c r="E1330" s="158">
        <v>20261</v>
      </c>
      <c r="F1330" s="85" t="s">
        <v>13</v>
      </c>
      <c r="G1330" s="85" t="s">
        <v>55</v>
      </c>
      <c r="H1330" s="85" t="s">
        <v>38</v>
      </c>
      <c r="I1330" s="85">
        <v>4</v>
      </c>
      <c r="J1330" s="85" t="s">
        <v>750</v>
      </c>
      <c r="K1330" s="159" t="s">
        <v>1426</v>
      </c>
      <c r="L1330" s="158" t="s">
        <v>1427</v>
      </c>
      <c r="M1330" s="158" t="s">
        <v>927</v>
      </c>
      <c r="N1330" s="158" t="s">
        <v>644</v>
      </c>
      <c r="O1330" s="85" t="s">
        <v>512</v>
      </c>
      <c r="P1330" s="158">
        <v>0</v>
      </c>
      <c r="Q1330" s="158">
        <v>6</v>
      </c>
      <c r="R1330" s="158">
        <v>6</v>
      </c>
      <c r="S1330" s="158">
        <v>5</v>
      </c>
      <c r="U1330" s="137">
        <v>23</v>
      </c>
      <c r="V1330" s="24" t="str">
        <f>IF(W1330="","",IFERROR(INDEX(#REF!,MATCH(W1330,#REF!,0)),"NUEVO"))</f>
        <v>NUEVO</v>
      </c>
      <c r="W1330" s="85" t="s">
        <v>318</v>
      </c>
      <c r="X1330" s="158" t="s">
        <v>512</v>
      </c>
      <c r="Y1330" s="158" t="s">
        <v>740</v>
      </c>
      <c r="Z1330" s="158" t="s">
        <v>685</v>
      </c>
      <c r="AA1330" s="158" t="s">
        <v>685</v>
      </c>
      <c r="AB1330" s="85" t="s">
        <v>685</v>
      </c>
      <c r="AC1330" s="158" t="s">
        <v>685</v>
      </c>
      <c r="AD1330" s="158" t="s">
        <v>1428</v>
      </c>
      <c r="AE1330" s="158" t="s">
        <v>685</v>
      </c>
      <c r="AF1330" s="158" t="s">
        <v>685</v>
      </c>
      <c r="AG1330" s="85" t="s">
        <v>75</v>
      </c>
      <c r="AH1330" s="158">
        <v>7</v>
      </c>
      <c r="AI1330" s="158">
        <v>11</v>
      </c>
      <c r="AJ1330" s="158">
        <v>0</v>
      </c>
      <c r="AK1330" s="158">
        <v>16</v>
      </c>
      <c r="AL1330" s="158">
        <v>0</v>
      </c>
      <c r="AM1330" s="24">
        <f t="shared" si="627"/>
        <v>6</v>
      </c>
      <c r="AN1330" s="97">
        <f t="shared" si="628"/>
        <v>0.45833333333333331</v>
      </c>
      <c r="AO1330" s="97">
        <f t="shared" si="629"/>
        <v>0.66666666666666663</v>
      </c>
      <c r="AP1330" s="24" t="str" cm="1">
        <f t="array" ref="AP1330">IF(W1330="","",IF(SUMPRODUCT((W1330=$W$6:$W$3326)*(AH1330=$AH$6:$AH$3326)*(AN1330=$AN$6:$AN$3326)*(AO1330=$AO$6:$AO$3326)*(ROW($W$6:$W$3326)&lt;&gt;ROW(W1330))*((R1330=0)*($R$6:$R$3326&gt;0)+(R1330&gt;0)*($R$6:$R$3326=0)))&gt;0,"SALONES UNIDOS",IF(SUMPRODUCT((W1330=$W$6:$W$3326)*(AH1330=$AH$6:$AH$3326)*((AN1330&lt;$AO$6:$AO$3326)*(AO1330&gt;$AN$6:$AN$3326))*(ROW($W$6:$W$3326)&lt;&gt;ROW(W1330)))&gt;0,"CRUZADO","Sin cruce")))</f>
        <v>Sin cruce</v>
      </c>
      <c r="AQ1330" s="97" t="str">
        <f t="shared" si="630"/>
        <v>EN4FILIALA1</v>
      </c>
      <c r="AR1330" s="97" t="str" cm="1">
        <f t="array" ref="AR1330">IF(AQ1330="","",IF(SUMPRODUCT((AQ1330=$AQ$6:$AQ$3326)*(AH1330=$AH$6:$AH$3326)*(AN1330=$AN$6:$AN$3326)*(AO1330=$AO$6:$AO$3326)*(ROW($AQ$6:$AQ$3326)&lt;&gt;ROW(AQ1330))*((R1330=0)*($R$6:$R$3326&gt;0)+(R1330&gt;0)*($R$6:$R$3326=0)))&gt;0,"SALONES UNIDOS",IF(SUMPRODUCT((AQ1330=$AQ$6:$AQ$3326)*(AH1330=$AH$6:$AH$3326)*((AN1330&lt;$AO$6:$AO$3326)*(AO1330&gt;$AN$6:$AN$3326))*(ROW($AQ$6:$AQ$3326)&lt;&gt;ROW(AQ1330)))&gt;0,"CRUZADO","Sin cruce")))</f>
        <v>Sin cruce</v>
      </c>
    </row>
    <row r="1331" spans="3:44" ht="15.6" hidden="1" customHeight="1" x14ac:dyDescent="0.2">
      <c r="C1331" s="84" t="s">
        <v>639</v>
      </c>
      <c r="D1331" s="158" t="s">
        <v>513</v>
      </c>
      <c r="E1331" s="158">
        <v>20261</v>
      </c>
      <c r="F1331" s="85" t="s">
        <v>13</v>
      </c>
      <c r="G1331" s="85" t="s">
        <v>55</v>
      </c>
      <c r="H1331" s="85" t="s">
        <v>38</v>
      </c>
      <c r="I1331" s="85">
        <v>4</v>
      </c>
      <c r="J1331" s="85" t="s">
        <v>16</v>
      </c>
      <c r="K1331" s="159" t="s">
        <v>1429</v>
      </c>
      <c r="L1331" s="158" t="s">
        <v>1430</v>
      </c>
      <c r="M1331" s="158" t="s">
        <v>927</v>
      </c>
      <c r="N1331" s="158" t="s">
        <v>644</v>
      </c>
      <c r="O1331" s="85" t="s">
        <v>512</v>
      </c>
      <c r="P1331" s="158">
        <v>3</v>
      </c>
      <c r="Q1331" s="158">
        <v>0</v>
      </c>
      <c r="R1331" s="158">
        <v>3</v>
      </c>
      <c r="S1331" s="158">
        <v>4</v>
      </c>
      <c r="U1331" s="137">
        <v>45</v>
      </c>
      <c r="V1331" s="24" t="str">
        <f>IF(W1331="","",IFERROR(INDEX(#REF!,MATCH(W1331,#REF!,0)),"NUEVO"))</f>
        <v>NUEVO</v>
      </c>
      <c r="W1331" s="85" t="s">
        <v>133</v>
      </c>
      <c r="X1331" s="158" t="s">
        <v>512</v>
      </c>
      <c r="Y1331" s="158" t="s">
        <v>740</v>
      </c>
      <c r="Z1331" s="158" t="s">
        <v>685</v>
      </c>
      <c r="AA1331" s="158" t="s">
        <v>685</v>
      </c>
      <c r="AB1331" s="158" t="s">
        <v>1422</v>
      </c>
      <c r="AC1331" s="158" t="s">
        <v>685</v>
      </c>
      <c r="AD1331" s="158" t="s">
        <v>685</v>
      </c>
      <c r="AE1331" s="158" t="s">
        <v>685</v>
      </c>
      <c r="AF1331" s="158" t="s">
        <v>685</v>
      </c>
      <c r="AG1331" s="85" t="s">
        <v>1142</v>
      </c>
      <c r="AH1331" s="158">
        <v>3</v>
      </c>
      <c r="AI1331" s="158">
        <v>9</v>
      </c>
      <c r="AJ1331" s="158">
        <v>20</v>
      </c>
      <c r="AK1331" s="158">
        <v>11</v>
      </c>
      <c r="AL1331" s="158">
        <v>50</v>
      </c>
      <c r="AM1331" s="24">
        <f t="shared" si="627"/>
        <v>2.9999999999999987</v>
      </c>
      <c r="AN1331" s="97">
        <f t="shared" si="628"/>
        <v>0.3888888888888889</v>
      </c>
      <c r="AO1331" s="97">
        <f t="shared" si="629"/>
        <v>0.49305555555555552</v>
      </c>
      <c r="AP1331" s="24" t="str" cm="1">
        <f t="array" ref="AP1331">IF(W1331="","",IF(SUMPRODUCT((W1331=$W$6:$W$3326)*(AH1331=$AH$6:$AH$3326)*(AN1331=$AN$6:$AN$3326)*(AO1331=$AO$6:$AO$3326)*(ROW($W$6:$W$3326)&lt;&gt;ROW(W1331))*((R1331=0)*($R$6:$R$3326&gt;0)+(R1331&gt;0)*($R$6:$R$3326=0)))&gt;0,"SALONES UNIDOS",IF(SUMPRODUCT((W1331=$W$6:$W$3326)*(AH1331=$AH$6:$AH$3326)*((AN1331&lt;$AO$6:$AO$3326)*(AO1331&gt;$AN$6:$AN$3326))*(ROW($W$6:$W$3326)&lt;&gt;ROW(W1331)))&gt;0,"CRUZADO","Sin cruce")))</f>
        <v>Sin cruce</v>
      </c>
      <c r="AQ1331" s="97" t="str">
        <f t="shared" si="630"/>
        <v>EN4FILIALA</v>
      </c>
      <c r="AR1331" s="97" t="str" cm="1">
        <f t="array" ref="AR1331">IF(AQ1331="","",IF(SUMPRODUCT((AQ1331=$AQ$6:$AQ$3326)*(AH1331=$AH$6:$AH$3326)*(AN1331=$AN$6:$AN$3326)*(AO1331=$AO$6:$AO$3326)*(ROW($AQ$6:$AQ$3326)&lt;&gt;ROW(AQ1331))*((R1331=0)*($R$6:$R$3326&gt;0)+(R1331&gt;0)*($R$6:$R$3326=0)))&gt;0,"SALONES UNIDOS",IF(SUMPRODUCT((AQ1331=$AQ$6:$AQ$3326)*(AH1331=$AH$6:$AH$3326)*((AN1331&lt;$AO$6:$AO$3326)*(AO1331&gt;$AN$6:$AN$3326))*(ROW($AQ$6:$AQ$3326)&lt;&gt;ROW(AQ1331)))&gt;0,"CRUZADO","Sin cruce")))</f>
        <v>Sin cruce</v>
      </c>
    </row>
    <row r="1332" spans="3:44" ht="15.6" hidden="1" customHeight="1" x14ac:dyDescent="0.2">
      <c r="C1332" s="84" t="s">
        <v>639</v>
      </c>
      <c r="D1332" s="158" t="s">
        <v>513</v>
      </c>
      <c r="E1332" s="158">
        <v>20261</v>
      </c>
      <c r="F1332" s="85" t="s">
        <v>13</v>
      </c>
      <c r="G1332" s="85" t="s">
        <v>55</v>
      </c>
      <c r="H1332" s="85" t="s">
        <v>38</v>
      </c>
      <c r="I1332" s="85">
        <v>4</v>
      </c>
      <c r="J1332" s="85" t="s">
        <v>750</v>
      </c>
      <c r="K1332" s="159" t="s">
        <v>1429</v>
      </c>
      <c r="L1332" s="158" t="s">
        <v>1430</v>
      </c>
      <c r="M1332" s="158" t="s">
        <v>927</v>
      </c>
      <c r="N1332" s="158" t="s">
        <v>644</v>
      </c>
      <c r="O1332" s="85" t="s">
        <v>512</v>
      </c>
      <c r="P1332" s="158">
        <v>0</v>
      </c>
      <c r="Q1332" s="158">
        <v>2</v>
      </c>
      <c r="R1332" s="158">
        <v>2</v>
      </c>
      <c r="S1332" s="158">
        <v>4</v>
      </c>
      <c r="U1332" s="137">
        <v>23</v>
      </c>
      <c r="V1332" s="24" t="str">
        <f>IF(W1332="","",IFERROR(INDEX(#REF!,MATCH(W1332,#REF!,0)),"NUEVO"))</f>
        <v>NUEVO</v>
      </c>
      <c r="W1332" s="85" t="s">
        <v>133</v>
      </c>
      <c r="X1332" s="158" t="s">
        <v>512</v>
      </c>
      <c r="Y1332" s="158" t="s">
        <v>740</v>
      </c>
      <c r="Z1332" s="158" t="s">
        <v>685</v>
      </c>
      <c r="AA1332" s="158" t="s">
        <v>685</v>
      </c>
      <c r="AB1332" s="85" t="s">
        <v>685</v>
      </c>
      <c r="AC1332" s="158" t="s">
        <v>685</v>
      </c>
      <c r="AD1332" s="158" t="s">
        <v>924</v>
      </c>
      <c r="AE1332" s="158" t="s">
        <v>685</v>
      </c>
      <c r="AF1332" s="158" t="s">
        <v>685</v>
      </c>
      <c r="AG1332" s="85" t="s">
        <v>75</v>
      </c>
      <c r="AH1332" s="158">
        <v>3</v>
      </c>
      <c r="AI1332" s="158">
        <v>11</v>
      </c>
      <c r="AJ1332" s="158">
        <v>50</v>
      </c>
      <c r="AK1332" s="158">
        <v>13</v>
      </c>
      <c r="AL1332" s="158">
        <v>30</v>
      </c>
      <c r="AM1332" s="24">
        <f t="shared" si="627"/>
        <v>2.0000000000000009</v>
      </c>
      <c r="AN1332" s="97">
        <f t="shared" si="628"/>
        <v>0.49305555555555552</v>
      </c>
      <c r="AO1332" s="97">
        <f t="shared" si="629"/>
        <v>0.5625</v>
      </c>
      <c r="AP1332" s="24" t="str" cm="1">
        <f t="array" ref="AP1332">IF(W1332="","",IF(SUMPRODUCT((W1332=$W$6:$W$3326)*(AH1332=$AH$6:$AH$3326)*(AN1332=$AN$6:$AN$3326)*(AO1332=$AO$6:$AO$3326)*(ROW($W$6:$W$3326)&lt;&gt;ROW(W1332))*((R1332=0)*($R$6:$R$3326&gt;0)+(R1332&gt;0)*($R$6:$R$3326=0)))&gt;0,"SALONES UNIDOS",IF(SUMPRODUCT((W1332=$W$6:$W$3326)*(AH1332=$AH$6:$AH$3326)*((AN1332&lt;$AO$6:$AO$3326)*(AO1332&gt;$AN$6:$AN$3326))*(ROW($W$6:$W$3326)&lt;&gt;ROW(W1332)))&gt;0,"CRUZADO","Sin cruce")))</f>
        <v>Sin cruce</v>
      </c>
      <c r="AQ1332" s="97" t="str">
        <f t="shared" si="630"/>
        <v>EN4FILIALA1</v>
      </c>
      <c r="AR1332" s="97" t="str" cm="1">
        <f t="array" ref="AR1332">IF(AQ1332="","",IF(SUMPRODUCT((AQ1332=$AQ$6:$AQ$3326)*(AH1332=$AH$6:$AH$3326)*(AN1332=$AN$6:$AN$3326)*(AO1332=$AO$6:$AO$3326)*(ROW($AQ$6:$AQ$3326)&lt;&gt;ROW(AQ1332))*((R1332=0)*($R$6:$R$3326&gt;0)+(R1332&gt;0)*($R$6:$R$3326=0)))&gt;0,"SALONES UNIDOS",IF(SUMPRODUCT((AQ1332=$AQ$6:$AQ$3326)*(AH1332=$AH$6:$AH$3326)*((AN1332&lt;$AO$6:$AO$3326)*(AO1332&gt;$AN$6:$AN$3326))*(ROW($AQ$6:$AQ$3326)&lt;&gt;ROW(AQ1332)))&gt;0,"CRUZADO","Sin cruce")))</f>
        <v>Sin cruce</v>
      </c>
    </row>
    <row r="1333" spans="3:44" ht="15.6" hidden="1" customHeight="1" x14ac:dyDescent="0.2">
      <c r="C1333" s="84" t="s">
        <v>639</v>
      </c>
      <c r="D1333" s="158" t="s">
        <v>513</v>
      </c>
      <c r="E1333" s="158">
        <v>20261</v>
      </c>
      <c r="F1333" s="85" t="s">
        <v>13</v>
      </c>
      <c r="G1333" s="85" t="s">
        <v>55</v>
      </c>
      <c r="H1333" s="85" t="s">
        <v>38</v>
      </c>
      <c r="I1333" s="85">
        <v>4</v>
      </c>
      <c r="J1333" s="85" t="s">
        <v>752</v>
      </c>
      <c r="K1333" s="159" t="s">
        <v>1429</v>
      </c>
      <c r="L1333" s="158" t="s">
        <v>1430</v>
      </c>
      <c r="M1333" s="158" t="s">
        <v>927</v>
      </c>
      <c r="N1333" s="158" t="s">
        <v>644</v>
      </c>
      <c r="O1333" s="85" t="s">
        <v>512</v>
      </c>
      <c r="P1333" s="158">
        <v>0</v>
      </c>
      <c r="Q1333" s="158">
        <v>2</v>
      </c>
      <c r="R1333" s="158">
        <v>2</v>
      </c>
      <c r="S1333" s="158">
        <v>4</v>
      </c>
      <c r="U1333" s="137">
        <v>22</v>
      </c>
      <c r="V1333" s="24" t="str">
        <f>IF(W1333="","",IFERROR(INDEX(#REF!,MATCH(W1333,#REF!,0)),"NUEVO"))</f>
        <v>NUEVO</v>
      </c>
      <c r="W1333" s="85" t="s">
        <v>133</v>
      </c>
      <c r="X1333" s="158" t="s">
        <v>512</v>
      </c>
      <c r="Y1333" s="158" t="s">
        <v>740</v>
      </c>
      <c r="Z1333" s="158" t="s">
        <v>685</v>
      </c>
      <c r="AA1333" s="158" t="s">
        <v>685</v>
      </c>
      <c r="AB1333" s="85" t="s">
        <v>685</v>
      </c>
      <c r="AC1333" s="158" t="s">
        <v>685</v>
      </c>
      <c r="AD1333" s="158" t="s">
        <v>924</v>
      </c>
      <c r="AE1333" s="158" t="s">
        <v>685</v>
      </c>
      <c r="AF1333" s="158" t="s">
        <v>685</v>
      </c>
      <c r="AG1333" s="85" t="s">
        <v>75</v>
      </c>
      <c r="AH1333" s="158">
        <v>3</v>
      </c>
      <c r="AI1333" s="158">
        <v>14</v>
      </c>
      <c r="AJ1333" s="158">
        <v>20</v>
      </c>
      <c r="AK1333" s="158">
        <v>16</v>
      </c>
      <c r="AL1333" s="158">
        <v>0</v>
      </c>
      <c r="AM1333" s="24">
        <f t="shared" si="627"/>
        <v>1.9999999999999993</v>
      </c>
      <c r="AN1333" s="97">
        <f t="shared" si="628"/>
        <v>0.59722222222222221</v>
      </c>
      <c r="AO1333" s="97">
        <f t="shared" si="629"/>
        <v>0.66666666666666663</v>
      </c>
      <c r="AP1333" s="24" t="str" cm="1">
        <f t="array" ref="AP1333">IF(W1333="","",IF(SUMPRODUCT((W1333=$W$6:$W$3326)*(AH1333=$AH$6:$AH$3326)*(AN1333=$AN$6:$AN$3326)*(AO1333=$AO$6:$AO$3326)*(ROW($W$6:$W$3326)&lt;&gt;ROW(W1333))*((R1333=0)*($R$6:$R$3326&gt;0)+(R1333&gt;0)*($R$6:$R$3326=0)))&gt;0,"SALONES UNIDOS",IF(SUMPRODUCT((W1333=$W$6:$W$3326)*(AH1333=$AH$6:$AH$3326)*((AN1333&lt;$AO$6:$AO$3326)*(AO1333&gt;$AN$6:$AN$3326))*(ROW($W$6:$W$3326)&lt;&gt;ROW(W1333)))&gt;0,"CRUZADO","Sin cruce")))</f>
        <v>Sin cruce</v>
      </c>
      <c r="AQ1333" s="97" t="str">
        <f t="shared" si="630"/>
        <v>EN4FILIALA2</v>
      </c>
      <c r="AR1333" s="97" t="str" cm="1">
        <f t="array" ref="AR1333">IF(AQ1333="","",IF(SUMPRODUCT((AQ1333=$AQ$6:$AQ$3326)*(AH1333=$AH$6:$AH$3326)*(AN1333=$AN$6:$AN$3326)*(AO1333=$AO$6:$AO$3326)*(ROW($AQ$6:$AQ$3326)&lt;&gt;ROW(AQ1333))*((R1333=0)*($R$6:$R$3326&gt;0)+(R1333&gt;0)*($R$6:$R$3326=0)))&gt;0,"SALONES UNIDOS",IF(SUMPRODUCT((AQ1333=$AQ$6:$AQ$3326)*(AH1333=$AH$6:$AH$3326)*((AN1333&lt;$AO$6:$AO$3326)*(AO1333&gt;$AN$6:$AN$3326))*(ROW($AQ$6:$AQ$3326)&lt;&gt;ROW(AQ1333)))&gt;0,"CRUZADO","Sin cruce")))</f>
        <v>Sin cruce</v>
      </c>
    </row>
    <row r="1334" spans="3:44" ht="15.6" hidden="1" customHeight="1" x14ac:dyDescent="0.2">
      <c r="C1334" s="84" t="s">
        <v>639</v>
      </c>
      <c r="D1334" s="158" t="s">
        <v>513</v>
      </c>
      <c r="E1334" s="158">
        <v>20261</v>
      </c>
      <c r="F1334" s="85" t="s">
        <v>13</v>
      </c>
      <c r="G1334" s="85" t="s">
        <v>55</v>
      </c>
      <c r="H1334" s="85" t="s">
        <v>38</v>
      </c>
      <c r="I1334" s="85">
        <v>4</v>
      </c>
      <c r="J1334" s="85" t="s">
        <v>16</v>
      </c>
      <c r="K1334" s="159" t="s">
        <v>1431</v>
      </c>
      <c r="L1334" s="158" t="s">
        <v>1432</v>
      </c>
      <c r="M1334" s="158" t="s">
        <v>658</v>
      </c>
      <c r="N1334" s="158" t="s">
        <v>644</v>
      </c>
      <c r="O1334" s="85" t="s">
        <v>512</v>
      </c>
      <c r="P1334" s="158">
        <v>2</v>
      </c>
      <c r="Q1334" s="158">
        <v>0</v>
      </c>
      <c r="R1334" s="158">
        <v>2</v>
      </c>
      <c r="S1334" s="158">
        <v>3</v>
      </c>
      <c r="U1334" s="137">
        <v>45</v>
      </c>
      <c r="V1334" s="24" t="str">
        <f>IF(W1334="","",IFERROR(INDEX(#REF!,MATCH(W1334,#REF!,0)),"NUEVO"))</f>
        <v>NUEVO</v>
      </c>
      <c r="W1334" s="85" t="s">
        <v>340</v>
      </c>
      <c r="X1334" s="158" t="s">
        <v>512</v>
      </c>
      <c r="Y1334" s="158" t="s">
        <v>740</v>
      </c>
      <c r="Z1334" s="158" t="s">
        <v>685</v>
      </c>
      <c r="AA1334" s="158" t="s">
        <v>685</v>
      </c>
      <c r="AB1334" s="158" t="s">
        <v>1422</v>
      </c>
      <c r="AC1334" s="158" t="s">
        <v>685</v>
      </c>
      <c r="AD1334" s="158" t="s">
        <v>685</v>
      </c>
      <c r="AE1334" s="158" t="s">
        <v>685</v>
      </c>
      <c r="AF1334" s="158" t="s">
        <v>685</v>
      </c>
      <c r="AG1334" s="85" t="s">
        <v>1142</v>
      </c>
      <c r="AH1334" s="158">
        <v>1</v>
      </c>
      <c r="AI1334" s="158">
        <v>8</v>
      </c>
      <c r="AJ1334" s="158">
        <v>30</v>
      </c>
      <c r="AK1334" s="158">
        <v>10</v>
      </c>
      <c r="AL1334" s="158">
        <v>10</v>
      </c>
      <c r="AM1334" s="24">
        <f t="shared" si="627"/>
        <v>2.0000000000000009</v>
      </c>
      <c r="AN1334" s="97">
        <f t="shared" si="628"/>
        <v>0.35416666666666663</v>
      </c>
      <c r="AO1334" s="97">
        <f t="shared" si="629"/>
        <v>0.4236111111111111</v>
      </c>
      <c r="AP1334" s="24" t="str" cm="1">
        <f t="array" ref="AP1334">IF(W1334="","",IF(SUMPRODUCT((W1334=$W$6:$W$3326)*(AH1334=$AH$6:$AH$3326)*(AN1334=$AN$6:$AN$3326)*(AO1334=$AO$6:$AO$3326)*(ROW($W$6:$W$3326)&lt;&gt;ROW(W1334))*((R1334=0)*($R$6:$R$3326&gt;0)+(R1334&gt;0)*($R$6:$R$3326=0)))&gt;0,"SALONES UNIDOS",IF(SUMPRODUCT((W1334=$W$6:$W$3326)*(AH1334=$AH$6:$AH$3326)*((AN1334&lt;$AO$6:$AO$3326)*(AO1334&gt;$AN$6:$AN$3326))*(ROW($W$6:$W$3326)&lt;&gt;ROW(W1334)))&gt;0,"CRUZADO","Sin cruce")))</f>
        <v>Sin cruce</v>
      </c>
      <c r="AQ1334" s="97" t="str">
        <f t="shared" si="630"/>
        <v>EN4FILIALA</v>
      </c>
      <c r="AR1334" s="97" t="str" cm="1">
        <f t="array" ref="AR1334">IF(AQ1334="","",IF(SUMPRODUCT((AQ1334=$AQ$6:$AQ$3326)*(AH1334=$AH$6:$AH$3326)*(AN1334=$AN$6:$AN$3326)*(AO1334=$AO$6:$AO$3326)*(ROW($AQ$6:$AQ$3326)&lt;&gt;ROW(AQ1334))*((R1334=0)*($R$6:$R$3326&gt;0)+(R1334&gt;0)*($R$6:$R$3326=0)))&gt;0,"SALONES UNIDOS",IF(SUMPRODUCT((AQ1334=$AQ$6:$AQ$3326)*(AH1334=$AH$6:$AH$3326)*((AN1334&lt;$AO$6:$AO$3326)*(AO1334&gt;$AN$6:$AN$3326))*(ROW($AQ$6:$AQ$3326)&lt;&gt;ROW(AQ1334)))&gt;0,"CRUZADO","Sin cruce")))</f>
        <v>Sin cruce</v>
      </c>
    </row>
    <row r="1335" spans="3:44" ht="15.6" hidden="1" customHeight="1" x14ac:dyDescent="0.2">
      <c r="C1335" s="84" t="s">
        <v>639</v>
      </c>
      <c r="D1335" s="158" t="s">
        <v>513</v>
      </c>
      <c r="E1335" s="158">
        <v>20261</v>
      </c>
      <c r="F1335" s="85" t="s">
        <v>13</v>
      </c>
      <c r="G1335" s="85" t="s">
        <v>55</v>
      </c>
      <c r="H1335" s="85" t="s">
        <v>38</v>
      </c>
      <c r="I1335" s="85">
        <v>4</v>
      </c>
      <c r="J1335" s="85" t="s">
        <v>750</v>
      </c>
      <c r="K1335" s="159" t="s">
        <v>1431</v>
      </c>
      <c r="L1335" s="158" t="s">
        <v>1432</v>
      </c>
      <c r="M1335" s="158" t="s">
        <v>658</v>
      </c>
      <c r="N1335" s="158" t="s">
        <v>644</v>
      </c>
      <c r="O1335" s="85" t="s">
        <v>512</v>
      </c>
      <c r="P1335" s="158">
        <v>0</v>
      </c>
      <c r="Q1335" s="158">
        <v>2</v>
      </c>
      <c r="R1335" s="158">
        <v>2</v>
      </c>
      <c r="S1335" s="158">
        <v>3</v>
      </c>
      <c r="U1335" s="137">
        <v>23</v>
      </c>
      <c r="V1335" s="24" t="str">
        <f>IF(W1335="","",IFERROR(INDEX(#REF!,MATCH(W1335,#REF!,0)),"NUEVO"))</f>
        <v>NUEVO</v>
      </c>
      <c r="W1335" s="85" t="s">
        <v>340</v>
      </c>
      <c r="X1335" s="158" t="s">
        <v>512</v>
      </c>
      <c r="Y1335" s="158" t="s">
        <v>740</v>
      </c>
      <c r="Z1335" s="158" t="s">
        <v>685</v>
      </c>
      <c r="AA1335" s="158" t="s">
        <v>685</v>
      </c>
      <c r="AB1335" s="85" t="s">
        <v>685</v>
      </c>
      <c r="AC1335" s="158" t="s">
        <v>685</v>
      </c>
      <c r="AD1335" s="158" t="s">
        <v>1379</v>
      </c>
      <c r="AE1335" s="158" t="s">
        <v>685</v>
      </c>
      <c r="AF1335" s="158" t="s">
        <v>685</v>
      </c>
      <c r="AG1335" s="85" t="s">
        <v>75</v>
      </c>
      <c r="AH1335" s="158">
        <v>1</v>
      </c>
      <c r="AI1335" s="158">
        <v>10</v>
      </c>
      <c r="AJ1335" s="158">
        <v>10</v>
      </c>
      <c r="AK1335" s="158">
        <v>11</v>
      </c>
      <c r="AL1335" s="158">
        <v>50</v>
      </c>
      <c r="AM1335" s="24">
        <f t="shared" si="627"/>
        <v>1.9999999999999993</v>
      </c>
      <c r="AN1335" s="97">
        <f t="shared" si="628"/>
        <v>0.4236111111111111</v>
      </c>
      <c r="AO1335" s="97">
        <f t="shared" si="629"/>
        <v>0.49305555555555552</v>
      </c>
      <c r="AP1335" s="24" t="str" cm="1">
        <f t="array" ref="AP1335">IF(W1335="","",IF(SUMPRODUCT((W1335=$W$6:$W$3326)*(AH1335=$AH$6:$AH$3326)*(AN1335=$AN$6:$AN$3326)*(AO1335=$AO$6:$AO$3326)*(ROW($W$6:$W$3326)&lt;&gt;ROW(W1335))*((R1335=0)*($R$6:$R$3326&gt;0)+(R1335&gt;0)*($R$6:$R$3326=0)))&gt;0,"SALONES UNIDOS",IF(SUMPRODUCT((W1335=$W$6:$W$3326)*(AH1335=$AH$6:$AH$3326)*((AN1335&lt;$AO$6:$AO$3326)*(AO1335&gt;$AN$6:$AN$3326))*(ROW($W$6:$W$3326)&lt;&gt;ROW(W1335)))&gt;0,"CRUZADO","Sin cruce")))</f>
        <v>Sin cruce</v>
      </c>
      <c r="AQ1335" s="97" t="str">
        <f t="shared" si="630"/>
        <v>EN4FILIALA1</v>
      </c>
      <c r="AR1335" s="97" t="str" cm="1">
        <f t="array" ref="AR1335">IF(AQ1335="","",IF(SUMPRODUCT((AQ1335=$AQ$6:$AQ$3326)*(AH1335=$AH$6:$AH$3326)*(AN1335=$AN$6:$AN$3326)*(AO1335=$AO$6:$AO$3326)*(ROW($AQ$6:$AQ$3326)&lt;&gt;ROW(AQ1335))*((R1335=0)*($R$6:$R$3326&gt;0)+(R1335&gt;0)*($R$6:$R$3326=0)))&gt;0,"SALONES UNIDOS",IF(SUMPRODUCT((AQ1335=$AQ$6:$AQ$3326)*(AH1335=$AH$6:$AH$3326)*((AN1335&lt;$AO$6:$AO$3326)*(AO1335&gt;$AN$6:$AN$3326))*(ROW($AQ$6:$AQ$3326)&lt;&gt;ROW(AQ1335)))&gt;0,"CRUZADO","Sin cruce")))</f>
        <v>Sin cruce</v>
      </c>
    </row>
    <row r="1336" spans="3:44" ht="15.6" hidden="1" customHeight="1" x14ac:dyDescent="0.2">
      <c r="C1336" s="84" t="s">
        <v>639</v>
      </c>
      <c r="D1336" s="158" t="s">
        <v>513</v>
      </c>
      <c r="E1336" s="158">
        <v>20261</v>
      </c>
      <c r="F1336" s="85" t="s">
        <v>13</v>
      </c>
      <c r="G1336" s="85" t="s">
        <v>55</v>
      </c>
      <c r="H1336" s="85" t="s">
        <v>38</v>
      </c>
      <c r="I1336" s="85">
        <v>4</v>
      </c>
      <c r="J1336" s="85" t="s">
        <v>752</v>
      </c>
      <c r="K1336" s="159" t="s">
        <v>1431</v>
      </c>
      <c r="L1336" s="158" t="s">
        <v>1432</v>
      </c>
      <c r="M1336" s="158" t="s">
        <v>658</v>
      </c>
      <c r="N1336" s="158" t="s">
        <v>644</v>
      </c>
      <c r="O1336" s="85" t="s">
        <v>512</v>
      </c>
      <c r="P1336" s="158">
        <v>0</v>
      </c>
      <c r="Q1336" s="158">
        <v>2</v>
      </c>
      <c r="R1336" s="158">
        <v>2</v>
      </c>
      <c r="S1336" s="158">
        <v>3</v>
      </c>
      <c r="U1336" s="137">
        <v>22</v>
      </c>
      <c r="V1336" s="24" t="str">
        <f>IF(W1336="","",IFERROR(INDEX(#REF!,MATCH(W1336,#REF!,0)),"NUEVO"))</f>
        <v>NUEVO</v>
      </c>
      <c r="W1336" s="85" t="s">
        <v>340</v>
      </c>
      <c r="X1336" s="158" t="s">
        <v>512</v>
      </c>
      <c r="Y1336" s="158" t="s">
        <v>740</v>
      </c>
      <c r="Z1336" s="158" t="s">
        <v>685</v>
      </c>
      <c r="AA1336" s="158" t="s">
        <v>685</v>
      </c>
      <c r="AB1336" s="85" t="s">
        <v>685</v>
      </c>
      <c r="AC1336" s="158" t="s">
        <v>685</v>
      </c>
      <c r="AD1336" s="158" t="s">
        <v>1379</v>
      </c>
      <c r="AE1336" s="158" t="s">
        <v>685</v>
      </c>
      <c r="AF1336" s="158" t="s">
        <v>685</v>
      </c>
      <c r="AG1336" s="85" t="s">
        <v>75</v>
      </c>
      <c r="AH1336" s="158">
        <v>1</v>
      </c>
      <c r="AI1336" s="158">
        <v>11</v>
      </c>
      <c r="AJ1336" s="158">
        <v>50</v>
      </c>
      <c r="AK1336" s="158">
        <v>13</v>
      </c>
      <c r="AL1336" s="158">
        <v>30</v>
      </c>
      <c r="AM1336" s="24">
        <f t="shared" si="627"/>
        <v>2.0000000000000009</v>
      </c>
      <c r="AN1336" s="97">
        <f t="shared" si="628"/>
        <v>0.49305555555555552</v>
      </c>
      <c r="AO1336" s="97">
        <f t="shared" si="629"/>
        <v>0.5625</v>
      </c>
      <c r="AP1336" s="24" t="str" cm="1">
        <f t="array" ref="AP1336">IF(W1336="","",IF(SUMPRODUCT((W1336=$W$6:$W$3326)*(AH1336=$AH$6:$AH$3326)*(AN1336=$AN$6:$AN$3326)*(AO1336=$AO$6:$AO$3326)*(ROW($W$6:$W$3326)&lt;&gt;ROW(W1336))*((R1336=0)*($R$6:$R$3326&gt;0)+(R1336&gt;0)*($R$6:$R$3326=0)))&gt;0,"SALONES UNIDOS",IF(SUMPRODUCT((W1336=$W$6:$W$3326)*(AH1336=$AH$6:$AH$3326)*((AN1336&lt;$AO$6:$AO$3326)*(AO1336&gt;$AN$6:$AN$3326))*(ROW($W$6:$W$3326)&lt;&gt;ROW(W1336)))&gt;0,"CRUZADO","Sin cruce")))</f>
        <v>Sin cruce</v>
      </c>
      <c r="AQ1336" s="97" t="str">
        <f t="shared" si="630"/>
        <v>EN4FILIALA2</v>
      </c>
      <c r="AR1336" s="97" t="str" cm="1">
        <f t="array" ref="AR1336">IF(AQ1336="","",IF(SUMPRODUCT((AQ1336=$AQ$6:$AQ$3326)*(AH1336=$AH$6:$AH$3326)*(AN1336=$AN$6:$AN$3326)*(AO1336=$AO$6:$AO$3326)*(ROW($AQ$6:$AQ$3326)&lt;&gt;ROW(AQ1336))*((R1336=0)*($R$6:$R$3326&gt;0)+(R1336&gt;0)*($R$6:$R$3326=0)))&gt;0,"SALONES UNIDOS",IF(SUMPRODUCT((AQ1336=$AQ$6:$AQ$3326)*(AH1336=$AH$6:$AH$3326)*((AN1336&lt;$AO$6:$AO$3326)*(AO1336&gt;$AN$6:$AN$3326))*(ROW($AQ$6:$AQ$3326)&lt;&gt;ROW(AQ1336)))&gt;0,"CRUZADO","Sin cruce")))</f>
        <v>Sin cruce</v>
      </c>
    </row>
    <row r="1337" spans="3:44" ht="15.6" hidden="1" customHeight="1" x14ac:dyDescent="0.2">
      <c r="C1337" s="84" t="s">
        <v>639</v>
      </c>
      <c r="D1337" s="158" t="s">
        <v>513</v>
      </c>
      <c r="E1337" s="158">
        <v>20261</v>
      </c>
      <c r="F1337" s="85" t="s">
        <v>13</v>
      </c>
      <c r="G1337" s="85" t="s">
        <v>55</v>
      </c>
      <c r="H1337" s="85" t="s">
        <v>38</v>
      </c>
      <c r="I1337" s="85">
        <v>4</v>
      </c>
      <c r="J1337" s="85" t="s">
        <v>16</v>
      </c>
      <c r="K1337" s="159" t="s">
        <v>1433</v>
      </c>
      <c r="L1337" s="158" t="s">
        <v>1434</v>
      </c>
      <c r="M1337" s="158" t="s">
        <v>658</v>
      </c>
      <c r="N1337" s="158" t="s">
        <v>644</v>
      </c>
      <c r="O1337" s="85" t="s">
        <v>512</v>
      </c>
      <c r="P1337" s="158">
        <v>2</v>
      </c>
      <c r="Q1337" s="158">
        <v>0</v>
      </c>
      <c r="R1337" s="158">
        <v>2</v>
      </c>
      <c r="S1337" s="158">
        <v>4</v>
      </c>
      <c r="U1337" s="137">
        <v>45</v>
      </c>
      <c r="V1337" s="24" t="str">
        <f>IF(W1337="","",IFERROR(INDEX(#REF!,MATCH(W1337,#REF!,0)),"NUEVO"))</f>
        <v>NUEVO</v>
      </c>
      <c r="W1337" s="85" t="s">
        <v>367</v>
      </c>
      <c r="X1337" s="158" t="s">
        <v>512</v>
      </c>
      <c r="Y1337" s="158" t="s">
        <v>740</v>
      </c>
      <c r="Z1337" s="158" t="s">
        <v>685</v>
      </c>
      <c r="AA1337" s="158" t="s">
        <v>685</v>
      </c>
      <c r="AB1337" s="158" t="s">
        <v>1422</v>
      </c>
      <c r="AC1337" s="158" t="s">
        <v>685</v>
      </c>
      <c r="AD1337" s="158" t="s">
        <v>685</v>
      </c>
      <c r="AE1337" s="158" t="s">
        <v>685</v>
      </c>
      <c r="AF1337" s="158" t="s">
        <v>685</v>
      </c>
      <c r="AG1337" s="85" t="s">
        <v>1142</v>
      </c>
      <c r="AH1337" s="158">
        <v>1</v>
      </c>
      <c r="AI1337" s="158">
        <v>14</v>
      </c>
      <c r="AJ1337" s="158">
        <v>20</v>
      </c>
      <c r="AK1337" s="158">
        <v>16</v>
      </c>
      <c r="AL1337" s="158">
        <v>0</v>
      </c>
      <c r="AM1337" s="24">
        <f t="shared" si="627"/>
        <v>1.9999999999999993</v>
      </c>
      <c r="AN1337" s="97">
        <f t="shared" si="628"/>
        <v>0.59722222222222221</v>
      </c>
      <c r="AO1337" s="97">
        <f t="shared" si="629"/>
        <v>0.66666666666666663</v>
      </c>
      <c r="AP1337" s="24" t="str" cm="1">
        <f t="array" ref="AP1337">IF(W1337="","",IF(SUMPRODUCT((W1337=$W$6:$W$3326)*(AH1337=$AH$6:$AH$3326)*(AN1337=$AN$6:$AN$3326)*(AO1337=$AO$6:$AO$3326)*(ROW($W$6:$W$3326)&lt;&gt;ROW(W1337))*((R1337=0)*($R$6:$R$3326&gt;0)+(R1337&gt;0)*($R$6:$R$3326=0)))&gt;0,"SALONES UNIDOS",IF(SUMPRODUCT((W1337=$W$6:$W$3326)*(AH1337=$AH$6:$AH$3326)*((AN1337&lt;$AO$6:$AO$3326)*(AO1337&gt;$AN$6:$AN$3326))*(ROW($W$6:$W$3326)&lt;&gt;ROW(W1337)))&gt;0,"CRUZADO","Sin cruce")))</f>
        <v>Sin cruce</v>
      </c>
      <c r="AQ1337" s="97" t="str">
        <f t="shared" si="630"/>
        <v>EN4FILIALA</v>
      </c>
      <c r="AR1337" s="97" t="str" cm="1">
        <f t="array" ref="AR1337">IF(AQ1337="","",IF(SUMPRODUCT((AQ1337=$AQ$6:$AQ$3326)*(AH1337=$AH$6:$AH$3326)*(AN1337=$AN$6:$AN$3326)*(AO1337=$AO$6:$AO$3326)*(ROW($AQ$6:$AQ$3326)&lt;&gt;ROW(AQ1337))*((R1337=0)*($R$6:$R$3326&gt;0)+(R1337&gt;0)*($R$6:$R$3326=0)))&gt;0,"SALONES UNIDOS",IF(SUMPRODUCT((AQ1337=$AQ$6:$AQ$3326)*(AH1337=$AH$6:$AH$3326)*((AN1337&lt;$AO$6:$AO$3326)*(AO1337&gt;$AN$6:$AN$3326))*(ROW($AQ$6:$AQ$3326)&lt;&gt;ROW(AQ1337)))&gt;0,"CRUZADO","Sin cruce")))</f>
        <v>Sin cruce</v>
      </c>
    </row>
    <row r="1338" spans="3:44" ht="15.6" hidden="1" customHeight="1" x14ac:dyDescent="0.2">
      <c r="C1338" s="84" t="s">
        <v>639</v>
      </c>
      <c r="D1338" s="158" t="s">
        <v>513</v>
      </c>
      <c r="E1338" s="158">
        <v>20261</v>
      </c>
      <c r="F1338" s="85" t="s">
        <v>13</v>
      </c>
      <c r="G1338" s="85" t="s">
        <v>55</v>
      </c>
      <c r="H1338" s="85" t="s">
        <v>38</v>
      </c>
      <c r="I1338" s="85">
        <v>4</v>
      </c>
      <c r="J1338" s="85" t="s">
        <v>750</v>
      </c>
      <c r="K1338" s="159" t="s">
        <v>1433</v>
      </c>
      <c r="L1338" s="158" t="s">
        <v>1434</v>
      </c>
      <c r="M1338" s="158" t="s">
        <v>658</v>
      </c>
      <c r="N1338" s="158" t="s">
        <v>644</v>
      </c>
      <c r="O1338" s="85" t="s">
        <v>512</v>
      </c>
      <c r="P1338" s="158">
        <v>0</v>
      </c>
      <c r="Q1338" s="158">
        <v>4</v>
      </c>
      <c r="R1338" s="158">
        <v>4</v>
      </c>
      <c r="S1338" s="158">
        <v>4</v>
      </c>
      <c r="U1338" s="137">
        <v>23</v>
      </c>
      <c r="V1338" s="24" t="str">
        <f>IF(W1338="","",IFERROR(INDEX(#REF!,MATCH(W1338,#REF!,0)),"NUEVO"))</f>
        <v>NUEVO</v>
      </c>
      <c r="W1338" s="85" t="s">
        <v>367</v>
      </c>
      <c r="X1338" s="158" t="s">
        <v>512</v>
      </c>
      <c r="Y1338" s="158" t="s">
        <v>740</v>
      </c>
      <c r="Z1338" s="158" t="s">
        <v>685</v>
      </c>
      <c r="AA1338" s="158" t="s">
        <v>685</v>
      </c>
      <c r="AB1338" s="85" t="s">
        <v>685</v>
      </c>
      <c r="AC1338" s="158" t="s">
        <v>685</v>
      </c>
      <c r="AD1338" s="158" t="s">
        <v>1401</v>
      </c>
      <c r="AE1338" s="158" t="s">
        <v>685</v>
      </c>
      <c r="AF1338" s="158" t="s">
        <v>685</v>
      </c>
      <c r="AG1338" s="85" t="s">
        <v>75</v>
      </c>
      <c r="AH1338" s="158">
        <v>2</v>
      </c>
      <c r="AI1338" s="158">
        <v>14</v>
      </c>
      <c r="AJ1338" s="158">
        <v>20</v>
      </c>
      <c r="AK1338" s="158">
        <v>17</v>
      </c>
      <c r="AL1338" s="158">
        <v>40</v>
      </c>
      <c r="AM1338" s="24">
        <f t="shared" si="627"/>
        <v>4.0000000000000018</v>
      </c>
      <c r="AN1338" s="97">
        <f t="shared" si="628"/>
        <v>0.59722222222222221</v>
      </c>
      <c r="AO1338" s="97">
        <f t="shared" si="629"/>
        <v>0.73611111111111116</v>
      </c>
      <c r="AP1338" s="24" t="str" cm="1">
        <f t="array" ref="AP1338">IF(W1338="","",IF(SUMPRODUCT((W1338=$W$6:$W$3326)*(AH1338=$AH$6:$AH$3326)*(AN1338=$AN$6:$AN$3326)*(AO1338=$AO$6:$AO$3326)*(ROW($W$6:$W$3326)&lt;&gt;ROW(W1338))*((R1338=0)*($R$6:$R$3326&gt;0)+(R1338&gt;0)*($R$6:$R$3326=0)))&gt;0,"SALONES UNIDOS",IF(SUMPRODUCT((W1338=$W$6:$W$3326)*(AH1338=$AH$6:$AH$3326)*((AN1338&lt;$AO$6:$AO$3326)*(AO1338&gt;$AN$6:$AN$3326))*(ROW($W$6:$W$3326)&lt;&gt;ROW(W1338)))&gt;0,"CRUZADO","Sin cruce")))</f>
        <v>Sin cruce</v>
      </c>
      <c r="AQ1338" s="97" t="str">
        <f t="shared" si="630"/>
        <v>EN4FILIALA1</v>
      </c>
      <c r="AR1338" s="97" t="str" cm="1">
        <f t="array" ref="AR1338">IF(AQ1338="","",IF(SUMPRODUCT((AQ1338=$AQ$6:$AQ$3326)*(AH1338=$AH$6:$AH$3326)*(AN1338=$AN$6:$AN$3326)*(AO1338=$AO$6:$AO$3326)*(ROW($AQ$6:$AQ$3326)&lt;&gt;ROW(AQ1338))*((R1338=0)*($R$6:$R$3326&gt;0)+(R1338&gt;0)*($R$6:$R$3326=0)))&gt;0,"SALONES UNIDOS",IF(SUMPRODUCT((AQ1338=$AQ$6:$AQ$3326)*(AH1338=$AH$6:$AH$3326)*((AN1338&lt;$AO$6:$AO$3326)*(AO1338&gt;$AN$6:$AN$3326))*(ROW($AQ$6:$AQ$3326)&lt;&gt;ROW(AQ1338)))&gt;0,"CRUZADO","Sin cruce")))</f>
        <v>Sin cruce</v>
      </c>
    </row>
    <row r="1339" spans="3:44" ht="15.6" hidden="1" customHeight="1" x14ac:dyDescent="0.2">
      <c r="C1339" s="84" t="s">
        <v>639</v>
      </c>
      <c r="D1339" s="158" t="s">
        <v>513</v>
      </c>
      <c r="E1339" s="158">
        <v>20261</v>
      </c>
      <c r="F1339" s="85" t="s">
        <v>13</v>
      </c>
      <c r="G1339" s="85" t="s">
        <v>55</v>
      </c>
      <c r="H1339" s="85" t="s">
        <v>38</v>
      </c>
      <c r="I1339" s="85">
        <v>4</v>
      </c>
      <c r="J1339" s="85" t="s">
        <v>752</v>
      </c>
      <c r="K1339" s="159" t="s">
        <v>1433</v>
      </c>
      <c r="L1339" s="158" t="s">
        <v>1434</v>
      </c>
      <c r="M1339" s="158" t="s">
        <v>658</v>
      </c>
      <c r="N1339" s="158" t="s">
        <v>644</v>
      </c>
      <c r="O1339" s="85" t="s">
        <v>512</v>
      </c>
      <c r="P1339" s="158">
        <v>0</v>
      </c>
      <c r="Q1339" s="158">
        <v>4</v>
      </c>
      <c r="R1339" s="158">
        <v>4</v>
      </c>
      <c r="S1339" s="158">
        <v>4</v>
      </c>
      <c r="U1339" s="137">
        <v>22</v>
      </c>
      <c r="V1339" s="24" t="str">
        <f>IF(W1339="","",IFERROR(INDEX(#REF!,MATCH(W1339,#REF!,0)),"NUEVO"))</f>
        <v>NUEVO</v>
      </c>
      <c r="W1339" s="85" t="s">
        <v>367</v>
      </c>
      <c r="X1339" s="158" t="s">
        <v>512</v>
      </c>
      <c r="Y1339" s="158" t="s">
        <v>740</v>
      </c>
      <c r="Z1339" s="158" t="s">
        <v>685</v>
      </c>
      <c r="AA1339" s="158" t="s">
        <v>685</v>
      </c>
      <c r="AB1339" s="85" t="s">
        <v>685</v>
      </c>
      <c r="AC1339" s="158" t="s">
        <v>685</v>
      </c>
      <c r="AD1339" s="158" t="s">
        <v>1401</v>
      </c>
      <c r="AE1339" s="158" t="s">
        <v>685</v>
      </c>
      <c r="AF1339" s="158" t="s">
        <v>685</v>
      </c>
      <c r="AG1339" s="85" t="s">
        <v>75</v>
      </c>
      <c r="AH1339" s="158">
        <v>5</v>
      </c>
      <c r="AI1339" s="158">
        <v>14</v>
      </c>
      <c r="AJ1339" s="158">
        <v>20</v>
      </c>
      <c r="AK1339" s="158">
        <v>17</v>
      </c>
      <c r="AL1339" s="158">
        <v>40</v>
      </c>
      <c r="AM1339" s="24">
        <f t="shared" si="627"/>
        <v>4.0000000000000018</v>
      </c>
      <c r="AN1339" s="97">
        <f t="shared" si="628"/>
        <v>0.59722222222222221</v>
      </c>
      <c r="AO1339" s="97">
        <f t="shared" si="629"/>
        <v>0.73611111111111116</v>
      </c>
      <c r="AP1339" s="24" t="str" cm="1">
        <f t="array" ref="AP1339">IF(W1339="","",IF(SUMPRODUCT((W1339=$W$6:$W$3326)*(AH1339=$AH$6:$AH$3326)*(AN1339=$AN$6:$AN$3326)*(AO1339=$AO$6:$AO$3326)*(ROW($W$6:$W$3326)&lt;&gt;ROW(W1339))*((R1339=0)*($R$6:$R$3326&gt;0)+(R1339&gt;0)*($R$6:$R$3326=0)))&gt;0,"SALONES UNIDOS",IF(SUMPRODUCT((W1339=$W$6:$W$3326)*(AH1339=$AH$6:$AH$3326)*((AN1339&lt;$AO$6:$AO$3326)*(AO1339&gt;$AN$6:$AN$3326))*(ROW($W$6:$W$3326)&lt;&gt;ROW(W1339)))&gt;0,"CRUZADO","Sin cruce")))</f>
        <v>Sin cruce</v>
      </c>
      <c r="AQ1339" s="97" t="str">
        <f t="shared" si="630"/>
        <v>EN4FILIALA2</v>
      </c>
      <c r="AR1339" s="97" t="str" cm="1">
        <f t="array" ref="AR1339">IF(AQ1339="","",IF(SUMPRODUCT((AQ1339=$AQ$6:$AQ$3326)*(AH1339=$AH$6:$AH$3326)*(AN1339=$AN$6:$AN$3326)*(AO1339=$AO$6:$AO$3326)*(ROW($AQ$6:$AQ$3326)&lt;&gt;ROW(AQ1339))*((R1339=0)*($R$6:$R$3326&gt;0)+(R1339&gt;0)*($R$6:$R$3326=0)))&gt;0,"SALONES UNIDOS",IF(SUMPRODUCT((AQ1339=$AQ$6:$AQ$3326)*(AH1339=$AH$6:$AH$3326)*((AN1339&lt;$AO$6:$AO$3326)*(AO1339&gt;$AN$6:$AN$3326))*(ROW($AQ$6:$AQ$3326)&lt;&gt;ROW(AQ1339)))&gt;0,"CRUZADO","Sin cruce")))</f>
        <v>Sin cruce</v>
      </c>
    </row>
    <row r="1340" spans="3:44" ht="15.6" hidden="1" customHeight="1" x14ac:dyDescent="0.2">
      <c r="C1340" s="84" t="s">
        <v>639</v>
      </c>
      <c r="D1340" s="158" t="s">
        <v>513</v>
      </c>
      <c r="E1340" s="158">
        <v>20261</v>
      </c>
      <c r="F1340" s="85" t="s">
        <v>13</v>
      </c>
      <c r="G1340" s="85" t="s">
        <v>55</v>
      </c>
      <c r="H1340" s="85" t="s">
        <v>38</v>
      </c>
      <c r="I1340" s="85">
        <v>4</v>
      </c>
      <c r="J1340" s="85" t="s">
        <v>46</v>
      </c>
      <c r="K1340" s="159" t="s">
        <v>1423</v>
      </c>
      <c r="L1340" s="158" t="s">
        <v>1424</v>
      </c>
      <c r="M1340" s="158" t="s">
        <v>927</v>
      </c>
      <c r="N1340" s="158" t="s">
        <v>644</v>
      </c>
      <c r="O1340" s="85" t="s">
        <v>512</v>
      </c>
      <c r="P1340" s="158">
        <v>2</v>
      </c>
      <c r="Q1340" s="158">
        <v>6</v>
      </c>
      <c r="R1340" s="158">
        <v>8</v>
      </c>
      <c r="S1340" s="158">
        <v>5</v>
      </c>
      <c r="U1340" s="137">
        <v>50</v>
      </c>
      <c r="V1340" s="24" t="str">
        <f>IF(W1340="","",IFERROR(INDEX(#REF!,MATCH(W1340,#REF!,0)),"NUEVO"))</f>
        <v>NUEVO</v>
      </c>
      <c r="W1340" s="85" t="s">
        <v>324</v>
      </c>
      <c r="X1340" s="158" t="s">
        <v>521</v>
      </c>
      <c r="Y1340" s="158" t="s">
        <v>740</v>
      </c>
      <c r="Z1340" s="158" t="s">
        <v>685</v>
      </c>
      <c r="AA1340" s="158" t="s">
        <v>685</v>
      </c>
      <c r="AB1340" s="85" t="s">
        <v>685</v>
      </c>
      <c r="AC1340" s="158" t="s">
        <v>685</v>
      </c>
      <c r="AD1340" s="158" t="s">
        <v>685</v>
      </c>
      <c r="AE1340" s="158" t="s">
        <v>685</v>
      </c>
      <c r="AF1340" s="158" t="s">
        <v>685</v>
      </c>
      <c r="AG1340" s="158" t="s">
        <v>97</v>
      </c>
      <c r="AH1340" s="158">
        <v>5</v>
      </c>
      <c r="AI1340" s="158">
        <v>16</v>
      </c>
      <c r="AJ1340" s="158">
        <v>50</v>
      </c>
      <c r="AK1340" s="158">
        <v>23</v>
      </c>
      <c r="AL1340" s="158">
        <v>30</v>
      </c>
      <c r="AM1340" s="24">
        <f t="shared" si="627"/>
        <v>8.0000000000000036</v>
      </c>
      <c r="AN1340" s="97">
        <f t="shared" si="628"/>
        <v>0.70138888888888884</v>
      </c>
      <c r="AO1340" s="97">
        <f t="shared" si="629"/>
        <v>0.97916666666666674</v>
      </c>
      <c r="AP1340" s="24" t="str" cm="1">
        <f t="array" ref="AP1340">IF(W1340="","",IF(SUMPRODUCT((W1340=$W$6:$W$3326)*(AH1340=$AH$6:$AH$3326)*(AN1340=$AN$6:$AN$3326)*(AO1340=$AO$6:$AO$3326)*(ROW($W$6:$W$3326)&lt;&gt;ROW(W1340))*((R1340=0)*($R$6:$R$3326&gt;0)+(R1340&gt;0)*($R$6:$R$3326=0)))&gt;0,"SALONES UNIDOS",IF(SUMPRODUCT((W1340=$W$6:$W$3326)*(AH1340=$AH$6:$AH$3326)*((AN1340&lt;$AO$6:$AO$3326)*(AO1340&gt;$AN$6:$AN$3326))*(ROW($W$6:$W$3326)&lt;&gt;ROW(W1340)))&gt;0,"CRUZADO","Sin cruce")))</f>
        <v>Sin cruce</v>
      </c>
      <c r="AQ1340" s="97" t="str">
        <f t="shared" si="630"/>
        <v>EN4FILIALX</v>
      </c>
      <c r="AR1340" s="97" t="str" cm="1">
        <f t="array" ref="AR1340">IF(AQ1340="","",IF(SUMPRODUCT((AQ1340=$AQ$6:$AQ$3326)*(AH1340=$AH$6:$AH$3326)*(AN1340=$AN$6:$AN$3326)*(AO1340=$AO$6:$AO$3326)*(ROW($AQ$6:$AQ$3326)&lt;&gt;ROW(AQ1340))*((R1340=0)*($R$6:$R$3326&gt;0)+(R1340&gt;0)*($R$6:$R$3326=0)))&gt;0,"SALONES UNIDOS",IF(SUMPRODUCT((AQ1340=$AQ$6:$AQ$3326)*(AH1340=$AH$6:$AH$3326)*((AN1340&lt;$AO$6:$AO$3326)*(AO1340&gt;$AN$6:$AN$3326))*(ROW($AQ$6:$AQ$3326)&lt;&gt;ROW(AQ1340)))&gt;0,"CRUZADO","Sin cruce")))</f>
        <v>Sin cruce</v>
      </c>
    </row>
    <row r="1341" spans="3:44" ht="15.6" hidden="1" customHeight="1" x14ac:dyDescent="0.2">
      <c r="C1341" s="84" t="s">
        <v>639</v>
      </c>
      <c r="D1341" s="158" t="s">
        <v>513</v>
      </c>
      <c r="E1341" s="158">
        <v>20261</v>
      </c>
      <c r="F1341" s="85" t="s">
        <v>13</v>
      </c>
      <c r="G1341" s="85" t="s">
        <v>55</v>
      </c>
      <c r="H1341" s="85" t="s">
        <v>38</v>
      </c>
      <c r="I1341" s="85">
        <v>4</v>
      </c>
      <c r="J1341" s="85" t="s">
        <v>46</v>
      </c>
      <c r="K1341" s="159" t="s">
        <v>1431</v>
      </c>
      <c r="L1341" s="158" t="s">
        <v>1432</v>
      </c>
      <c r="M1341" s="158" t="s">
        <v>658</v>
      </c>
      <c r="N1341" s="158" t="s">
        <v>644</v>
      </c>
      <c r="O1341" s="85" t="s">
        <v>512</v>
      </c>
      <c r="P1341" s="158">
        <v>2</v>
      </c>
      <c r="Q1341" s="158">
        <v>2</v>
      </c>
      <c r="R1341" s="158">
        <v>4</v>
      </c>
      <c r="S1341" s="158">
        <v>3</v>
      </c>
      <c r="U1341" s="137">
        <v>50</v>
      </c>
      <c r="V1341" s="24" t="str">
        <f>IF(W1341="","",IFERROR(INDEX(#REF!,MATCH(W1341,#REF!,0)),"NUEVO"))</f>
        <v>NUEVO</v>
      </c>
      <c r="W1341" s="85" t="s">
        <v>340</v>
      </c>
      <c r="X1341" s="158" t="s">
        <v>521</v>
      </c>
      <c r="Y1341" s="158" t="s">
        <v>740</v>
      </c>
      <c r="Z1341" s="158" t="s">
        <v>685</v>
      </c>
      <c r="AA1341" s="158" t="s">
        <v>685</v>
      </c>
      <c r="AB1341" s="85" t="s">
        <v>685</v>
      </c>
      <c r="AC1341" s="158" t="s">
        <v>685</v>
      </c>
      <c r="AD1341" s="158" t="s">
        <v>685</v>
      </c>
      <c r="AE1341" s="158" t="s">
        <v>685</v>
      </c>
      <c r="AF1341" s="158" t="s">
        <v>685</v>
      </c>
      <c r="AG1341" s="158" t="s">
        <v>97</v>
      </c>
      <c r="AH1341" s="158">
        <v>1</v>
      </c>
      <c r="AI1341" s="158">
        <v>14</v>
      </c>
      <c r="AJ1341" s="158">
        <v>20</v>
      </c>
      <c r="AK1341" s="158">
        <v>17</v>
      </c>
      <c r="AL1341" s="158">
        <v>40</v>
      </c>
      <c r="AM1341" s="24">
        <f t="shared" si="627"/>
        <v>4.0000000000000018</v>
      </c>
      <c r="AN1341" s="97">
        <f t="shared" si="628"/>
        <v>0.59722222222222221</v>
      </c>
      <c r="AO1341" s="97">
        <f t="shared" si="629"/>
        <v>0.73611111111111116</v>
      </c>
      <c r="AP1341" s="24" t="str" cm="1">
        <f t="array" ref="AP1341">IF(W1341="","",IF(SUMPRODUCT((W1341=$W$6:$W$3326)*(AH1341=$AH$6:$AH$3326)*(AN1341=$AN$6:$AN$3326)*(AO1341=$AO$6:$AO$3326)*(ROW($W$6:$W$3326)&lt;&gt;ROW(W1341))*((R1341=0)*($R$6:$R$3326&gt;0)+(R1341&gt;0)*($R$6:$R$3326=0)))&gt;0,"SALONES UNIDOS",IF(SUMPRODUCT((W1341=$W$6:$W$3326)*(AH1341=$AH$6:$AH$3326)*((AN1341&lt;$AO$6:$AO$3326)*(AO1341&gt;$AN$6:$AN$3326))*(ROW($W$6:$W$3326)&lt;&gt;ROW(W1341)))&gt;0,"CRUZADO","Sin cruce")))</f>
        <v>Sin cruce</v>
      </c>
      <c r="AQ1341" s="97" t="str">
        <f t="shared" si="630"/>
        <v>EN4FILIALX</v>
      </c>
      <c r="AR1341" s="97" t="str" cm="1">
        <f t="array" ref="AR1341">IF(AQ1341="","",IF(SUMPRODUCT((AQ1341=$AQ$6:$AQ$3326)*(AH1341=$AH$6:$AH$3326)*(AN1341=$AN$6:$AN$3326)*(AO1341=$AO$6:$AO$3326)*(ROW($AQ$6:$AQ$3326)&lt;&gt;ROW(AQ1341))*((R1341=0)*($R$6:$R$3326&gt;0)+(R1341&gt;0)*($R$6:$R$3326=0)))&gt;0,"SALONES UNIDOS",IF(SUMPRODUCT((AQ1341=$AQ$6:$AQ$3326)*(AH1341=$AH$6:$AH$3326)*((AN1341&lt;$AO$6:$AO$3326)*(AO1341&gt;$AN$6:$AN$3326))*(ROW($AQ$6:$AQ$3326)&lt;&gt;ROW(AQ1341)))&gt;0,"CRUZADO","Sin cruce")))</f>
        <v>Sin cruce</v>
      </c>
    </row>
    <row r="1342" spans="3:44" ht="15.6" hidden="1" customHeight="1" x14ac:dyDescent="0.2">
      <c r="C1342" s="84" t="s">
        <v>639</v>
      </c>
      <c r="D1342" s="158" t="s">
        <v>513</v>
      </c>
      <c r="E1342" s="158">
        <v>20261</v>
      </c>
      <c r="F1342" s="85" t="s">
        <v>13</v>
      </c>
      <c r="G1342" s="85" t="s">
        <v>55</v>
      </c>
      <c r="H1342" s="85" t="s">
        <v>38</v>
      </c>
      <c r="I1342" s="85">
        <v>4</v>
      </c>
      <c r="J1342" s="85" t="s">
        <v>46</v>
      </c>
      <c r="K1342" s="159" t="s">
        <v>1433</v>
      </c>
      <c r="L1342" s="158" t="s">
        <v>1434</v>
      </c>
      <c r="M1342" s="158" t="s">
        <v>658</v>
      </c>
      <c r="N1342" s="158" t="s">
        <v>644</v>
      </c>
      <c r="O1342" s="85" t="s">
        <v>512</v>
      </c>
      <c r="P1342" s="158">
        <v>2</v>
      </c>
      <c r="Q1342" s="158">
        <v>0</v>
      </c>
      <c r="R1342" s="158">
        <v>2</v>
      </c>
      <c r="S1342" s="158">
        <v>4</v>
      </c>
      <c r="U1342" s="137">
        <v>50</v>
      </c>
      <c r="V1342" s="24" t="str">
        <f>IF(W1342="","",IFERROR(INDEX(#REF!,MATCH(W1342,#REF!,0)),"NUEVO"))</f>
        <v>NUEVO</v>
      </c>
      <c r="W1342" s="85" t="s">
        <v>240</v>
      </c>
      <c r="X1342" s="158" t="s">
        <v>512</v>
      </c>
      <c r="Y1342" s="158" t="s">
        <v>740</v>
      </c>
      <c r="Z1342" s="158" t="s">
        <v>685</v>
      </c>
      <c r="AA1342" s="158" t="s">
        <v>685</v>
      </c>
      <c r="AB1342" s="158" t="s">
        <v>1435</v>
      </c>
      <c r="AC1342" s="158" t="s">
        <v>685</v>
      </c>
      <c r="AD1342" s="158" t="s">
        <v>685</v>
      </c>
      <c r="AE1342" s="158" t="s">
        <v>685</v>
      </c>
      <c r="AF1342" s="158" t="s">
        <v>685</v>
      </c>
      <c r="AG1342" s="85" t="s">
        <v>1142</v>
      </c>
      <c r="AH1342" s="158">
        <v>4</v>
      </c>
      <c r="AI1342" s="158">
        <v>10</v>
      </c>
      <c r="AJ1342" s="158">
        <v>10</v>
      </c>
      <c r="AK1342" s="158">
        <v>11</v>
      </c>
      <c r="AL1342" s="158">
        <v>50</v>
      </c>
      <c r="AM1342" s="24">
        <f t="shared" si="627"/>
        <v>1.9999999999999993</v>
      </c>
      <c r="AN1342" s="97">
        <f t="shared" si="628"/>
        <v>0.4236111111111111</v>
      </c>
      <c r="AO1342" s="97">
        <f t="shared" si="629"/>
        <v>0.49305555555555552</v>
      </c>
      <c r="AP1342" s="24" t="str" cm="1">
        <f t="array" ref="AP1342">IF(W1342="","",IF(SUMPRODUCT((W1342=$W$6:$W$3326)*(AH1342=$AH$6:$AH$3326)*(AN1342=$AN$6:$AN$3326)*(AO1342=$AO$6:$AO$3326)*(ROW($W$6:$W$3326)&lt;&gt;ROW(W1342))*((R1342=0)*($R$6:$R$3326&gt;0)+(R1342&gt;0)*($R$6:$R$3326=0)))&gt;0,"SALONES UNIDOS",IF(SUMPRODUCT((W1342=$W$6:$W$3326)*(AH1342=$AH$6:$AH$3326)*((AN1342&lt;$AO$6:$AO$3326)*(AO1342&gt;$AN$6:$AN$3326))*(ROW($W$6:$W$3326)&lt;&gt;ROW(W1342)))&gt;0,"CRUZADO","Sin cruce")))</f>
        <v>Sin cruce</v>
      </c>
      <c r="AQ1342" s="97" t="str">
        <f t="shared" si="630"/>
        <v>EN4FILIALX</v>
      </c>
      <c r="AR1342" s="97" t="str" cm="1">
        <f t="array" ref="AR1342">IF(AQ1342="","",IF(SUMPRODUCT((AQ1342=$AQ$6:$AQ$3326)*(AH1342=$AH$6:$AH$3326)*(AN1342=$AN$6:$AN$3326)*(AO1342=$AO$6:$AO$3326)*(ROW($AQ$6:$AQ$3326)&lt;&gt;ROW(AQ1342))*((R1342=0)*($R$6:$R$3326&gt;0)+(R1342&gt;0)*($R$6:$R$3326=0)))&gt;0,"SALONES UNIDOS",IF(SUMPRODUCT((AQ1342=$AQ$6:$AQ$3326)*(AH1342=$AH$6:$AH$3326)*((AN1342&lt;$AO$6:$AO$3326)*(AO1342&gt;$AN$6:$AN$3326))*(ROW($AQ$6:$AQ$3326)&lt;&gt;ROW(AQ1342)))&gt;0,"CRUZADO","Sin cruce")))</f>
        <v>Sin cruce</v>
      </c>
    </row>
    <row r="1343" spans="3:44" ht="15.6" hidden="1" customHeight="1" x14ac:dyDescent="0.2">
      <c r="C1343" s="84" t="s">
        <v>639</v>
      </c>
      <c r="D1343" s="158" t="s">
        <v>513</v>
      </c>
      <c r="E1343" s="158">
        <v>20261</v>
      </c>
      <c r="F1343" s="85" t="s">
        <v>13</v>
      </c>
      <c r="G1343" s="85" t="s">
        <v>55</v>
      </c>
      <c r="H1343" s="85" t="s">
        <v>38</v>
      </c>
      <c r="I1343" s="85">
        <v>4</v>
      </c>
      <c r="J1343" s="85" t="s">
        <v>1436</v>
      </c>
      <c r="K1343" s="159" t="s">
        <v>1433</v>
      </c>
      <c r="L1343" s="158" t="s">
        <v>1434</v>
      </c>
      <c r="M1343" s="158" t="s">
        <v>658</v>
      </c>
      <c r="N1343" s="158" t="s">
        <v>644</v>
      </c>
      <c r="O1343" s="85" t="s">
        <v>512</v>
      </c>
      <c r="P1343" s="158">
        <v>0</v>
      </c>
      <c r="Q1343" s="158">
        <v>4</v>
      </c>
      <c r="R1343" s="158">
        <v>4</v>
      </c>
      <c r="S1343" s="158">
        <v>4</v>
      </c>
      <c r="U1343" s="137">
        <v>25</v>
      </c>
      <c r="V1343" s="24" t="str">
        <f>IF(W1343="","",IFERROR(INDEX(#REF!,MATCH(W1343,#REF!,0)),"NUEVO"))</f>
        <v>NUEVO</v>
      </c>
      <c r="W1343" s="85" t="s">
        <v>240</v>
      </c>
      <c r="X1343" s="158" t="s">
        <v>512</v>
      </c>
      <c r="Y1343" s="158" t="s">
        <v>740</v>
      </c>
      <c r="Z1343" s="158" t="s">
        <v>685</v>
      </c>
      <c r="AA1343" s="158" t="s">
        <v>685</v>
      </c>
      <c r="AB1343" s="85" t="s">
        <v>685</v>
      </c>
      <c r="AC1343" s="158" t="s">
        <v>685</v>
      </c>
      <c r="AD1343" s="158" t="s">
        <v>1401</v>
      </c>
      <c r="AE1343" s="158" t="s">
        <v>685</v>
      </c>
      <c r="AF1343" s="158" t="s">
        <v>685</v>
      </c>
      <c r="AG1343" s="85" t="s">
        <v>75</v>
      </c>
      <c r="AH1343" s="158">
        <v>4</v>
      </c>
      <c r="AI1343" s="158">
        <v>11</v>
      </c>
      <c r="AJ1343" s="158">
        <v>50</v>
      </c>
      <c r="AK1343" s="158">
        <v>15</v>
      </c>
      <c r="AL1343" s="158">
        <v>10</v>
      </c>
      <c r="AM1343" s="24">
        <f t="shared" si="627"/>
        <v>4</v>
      </c>
      <c r="AN1343" s="97">
        <f t="shared" si="628"/>
        <v>0.49305555555555552</v>
      </c>
      <c r="AO1343" s="97">
        <f t="shared" si="629"/>
        <v>0.63194444444444442</v>
      </c>
      <c r="AP1343" s="24" t="str" cm="1">
        <f t="array" ref="AP1343">IF(W1343="","",IF(SUMPRODUCT((W1343=$W$6:$W$3326)*(AH1343=$AH$6:$AH$3326)*(AN1343=$AN$6:$AN$3326)*(AO1343=$AO$6:$AO$3326)*(ROW($W$6:$W$3326)&lt;&gt;ROW(W1343))*((R1343=0)*($R$6:$R$3326&gt;0)+(R1343&gt;0)*($R$6:$R$3326=0)))&gt;0,"SALONES UNIDOS",IF(SUMPRODUCT((W1343=$W$6:$W$3326)*(AH1343=$AH$6:$AH$3326)*((AN1343&lt;$AO$6:$AO$3326)*(AO1343&gt;$AN$6:$AN$3326))*(ROW($W$6:$W$3326)&lt;&gt;ROW(W1343)))&gt;0,"CRUZADO","Sin cruce")))</f>
        <v>Sin cruce</v>
      </c>
      <c r="AQ1343" s="97" t="str">
        <f t="shared" si="630"/>
        <v>EN4FILIALX1</v>
      </c>
      <c r="AR1343" s="97" t="str" cm="1">
        <f t="array" ref="AR1343">IF(AQ1343="","",IF(SUMPRODUCT((AQ1343=$AQ$6:$AQ$3326)*(AH1343=$AH$6:$AH$3326)*(AN1343=$AN$6:$AN$3326)*(AO1343=$AO$6:$AO$3326)*(ROW($AQ$6:$AQ$3326)&lt;&gt;ROW(AQ1343))*((R1343=0)*($R$6:$R$3326&gt;0)+(R1343&gt;0)*($R$6:$R$3326=0)))&gt;0,"SALONES UNIDOS",IF(SUMPRODUCT((AQ1343=$AQ$6:$AQ$3326)*(AH1343=$AH$6:$AH$3326)*((AN1343&lt;$AO$6:$AO$3326)*(AO1343&gt;$AN$6:$AN$3326))*(ROW($AQ$6:$AQ$3326)&lt;&gt;ROW(AQ1343)))&gt;0,"CRUZADO","Sin cruce")))</f>
        <v>Sin cruce</v>
      </c>
    </row>
    <row r="1344" spans="3:44" ht="15.6" hidden="1" customHeight="1" x14ac:dyDescent="0.2">
      <c r="C1344" s="84" t="s">
        <v>639</v>
      </c>
      <c r="D1344" s="158" t="s">
        <v>513</v>
      </c>
      <c r="E1344" s="158">
        <v>20261</v>
      </c>
      <c r="F1344" s="85" t="s">
        <v>13</v>
      </c>
      <c r="G1344" s="85" t="s">
        <v>55</v>
      </c>
      <c r="H1344" s="85" t="s">
        <v>38</v>
      </c>
      <c r="I1344" s="85">
        <v>4</v>
      </c>
      <c r="J1344" s="85" t="s">
        <v>1437</v>
      </c>
      <c r="K1344" s="159" t="s">
        <v>1433</v>
      </c>
      <c r="L1344" s="158" t="s">
        <v>1434</v>
      </c>
      <c r="M1344" s="158" t="s">
        <v>658</v>
      </c>
      <c r="N1344" s="158" t="s">
        <v>644</v>
      </c>
      <c r="O1344" s="85" t="s">
        <v>512</v>
      </c>
      <c r="P1344" s="158">
        <v>0</v>
      </c>
      <c r="Q1344" s="158">
        <v>4</v>
      </c>
      <c r="R1344" s="158">
        <v>4</v>
      </c>
      <c r="S1344" s="158">
        <v>4</v>
      </c>
      <c r="U1344" s="137">
        <v>25</v>
      </c>
      <c r="V1344" s="24" t="str">
        <f>IF(W1344="","",IFERROR(INDEX(#REF!,MATCH(W1344,#REF!,0)),"NUEVO"))</f>
        <v>NUEVO</v>
      </c>
      <c r="W1344" s="85" t="s">
        <v>240</v>
      </c>
      <c r="X1344" s="158" t="s">
        <v>512</v>
      </c>
      <c r="Y1344" s="158" t="s">
        <v>740</v>
      </c>
      <c r="Z1344" s="158" t="s">
        <v>685</v>
      </c>
      <c r="AA1344" s="158" t="s">
        <v>685</v>
      </c>
      <c r="AB1344" s="85" t="s">
        <v>685</v>
      </c>
      <c r="AC1344" s="158" t="s">
        <v>685</v>
      </c>
      <c r="AD1344" s="158" t="s">
        <v>1401</v>
      </c>
      <c r="AE1344" s="158" t="s">
        <v>685</v>
      </c>
      <c r="AF1344" s="158" t="s">
        <v>685</v>
      </c>
      <c r="AG1344" s="85" t="s">
        <v>75</v>
      </c>
      <c r="AH1344" s="158">
        <v>4</v>
      </c>
      <c r="AI1344" s="158">
        <v>15</v>
      </c>
      <c r="AJ1344" s="158">
        <v>10</v>
      </c>
      <c r="AK1344" s="158">
        <v>18</v>
      </c>
      <c r="AL1344" s="158">
        <v>30</v>
      </c>
      <c r="AM1344" s="24">
        <f t="shared" si="627"/>
        <v>4.0000000000000018</v>
      </c>
      <c r="AN1344" s="97">
        <f t="shared" si="628"/>
        <v>0.63194444444444442</v>
      </c>
      <c r="AO1344" s="97">
        <f t="shared" si="629"/>
        <v>0.77083333333333337</v>
      </c>
      <c r="AP1344" s="24" t="str" cm="1">
        <f t="array" ref="AP1344">IF(W1344="","",IF(SUMPRODUCT((W1344=$W$6:$W$3326)*(AH1344=$AH$6:$AH$3326)*(AN1344=$AN$6:$AN$3326)*(AO1344=$AO$6:$AO$3326)*(ROW($W$6:$W$3326)&lt;&gt;ROW(W1344))*((R1344=0)*($R$6:$R$3326&gt;0)+(R1344&gt;0)*($R$6:$R$3326=0)))&gt;0,"SALONES UNIDOS",IF(SUMPRODUCT((W1344=$W$6:$W$3326)*(AH1344=$AH$6:$AH$3326)*((AN1344&lt;$AO$6:$AO$3326)*(AO1344&gt;$AN$6:$AN$3326))*(ROW($W$6:$W$3326)&lt;&gt;ROW(W1344)))&gt;0,"CRUZADO","Sin cruce")))</f>
        <v>Sin cruce</v>
      </c>
      <c r="AQ1344" s="97" t="str">
        <f t="shared" si="630"/>
        <v>EN4FILIALX2</v>
      </c>
      <c r="AR1344" s="97" t="str" cm="1">
        <f t="array" ref="AR1344">IF(AQ1344="","",IF(SUMPRODUCT((AQ1344=$AQ$6:$AQ$3326)*(AH1344=$AH$6:$AH$3326)*(AN1344=$AN$6:$AN$3326)*(AO1344=$AO$6:$AO$3326)*(ROW($AQ$6:$AQ$3326)&lt;&gt;ROW(AQ1344))*((R1344=0)*($R$6:$R$3326&gt;0)+(R1344&gt;0)*($R$6:$R$3326=0)))&gt;0,"SALONES UNIDOS",IF(SUMPRODUCT((AQ1344=$AQ$6:$AQ$3326)*(AH1344=$AH$6:$AH$3326)*((AN1344&lt;$AO$6:$AO$3326)*(AO1344&gt;$AN$6:$AN$3326))*(ROW($AQ$6:$AQ$3326)&lt;&gt;ROW(AQ1344)))&gt;0,"CRUZADO","Sin cruce")))</f>
        <v>Sin cruce</v>
      </c>
    </row>
    <row r="1345" spans="3:44" ht="15.6" hidden="1" customHeight="1" x14ac:dyDescent="0.2">
      <c r="C1345" s="84" t="s">
        <v>639</v>
      </c>
      <c r="D1345" s="158" t="s">
        <v>513</v>
      </c>
      <c r="E1345" s="158">
        <v>20261</v>
      </c>
      <c r="F1345" s="85" t="s">
        <v>13</v>
      </c>
      <c r="G1345" s="85" t="s">
        <v>55</v>
      </c>
      <c r="H1345" s="85" t="s">
        <v>38</v>
      </c>
      <c r="I1345" s="85">
        <v>5</v>
      </c>
      <c r="J1345" s="85" t="s">
        <v>16</v>
      </c>
      <c r="K1345" s="159" t="s">
        <v>1438</v>
      </c>
      <c r="L1345" s="158" t="s">
        <v>1439</v>
      </c>
      <c r="M1345" s="158" t="s">
        <v>658</v>
      </c>
      <c r="N1345" s="158" t="s">
        <v>644</v>
      </c>
      <c r="O1345" s="85" t="s">
        <v>512</v>
      </c>
      <c r="P1345" s="158">
        <v>2</v>
      </c>
      <c r="Q1345" s="158">
        <v>2</v>
      </c>
      <c r="R1345" s="158">
        <v>4</v>
      </c>
      <c r="S1345" s="158">
        <v>3</v>
      </c>
      <c r="U1345" s="137">
        <v>35</v>
      </c>
      <c r="V1345" s="24" t="str">
        <f>IF(W1345="","",IFERROR(INDEX(#REF!,MATCH(W1345,#REF!,0)),"NUEVO"))</f>
        <v>NUEVO</v>
      </c>
      <c r="W1345" s="85" t="s">
        <v>134</v>
      </c>
      <c r="X1345" s="158" t="s">
        <v>512</v>
      </c>
      <c r="Y1345" s="158" t="s">
        <v>740</v>
      </c>
      <c r="Z1345" s="158" t="s">
        <v>685</v>
      </c>
      <c r="AA1345" s="158" t="s">
        <v>685</v>
      </c>
      <c r="AB1345" s="158" t="s">
        <v>1394</v>
      </c>
      <c r="AC1345" s="158" t="s">
        <v>685</v>
      </c>
      <c r="AD1345" s="158" t="s">
        <v>685</v>
      </c>
      <c r="AE1345" s="158" t="s">
        <v>685</v>
      </c>
      <c r="AF1345" s="158" t="s">
        <v>685</v>
      </c>
      <c r="AG1345" s="85" t="s">
        <v>97</v>
      </c>
      <c r="AH1345" s="158">
        <v>3</v>
      </c>
      <c r="AI1345" s="158">
        <v>11</v>
      </c>
      <c r="AJ1345" s="158">
        <v>50</v>
      </c>
      <c r="AK1345" s="158">
        <v>15</v>
      </c>
      <c r="AL1345" s="158">
        <v>10</v>
      </c>
      <c r="AM1345" s="24">
        <f t="shared" si="627"/>
        <v>4</v>
      </c>
      <c r="AN1345" s="97">
        <f t="shared" si="628"/>
        <v>0.49305555555555552</v>
      </c>
      <c r="AO1345" s="97">
        <f t="shared" si="629"/>
        <v>0.63194444444444442</v>
      </c>
      <c r="AP1345" s="24" t="str" cm="1">
        <f t="array" ref="AP1345">IF(W1345="","",IF(SUMPRODUCT((W1345=$W$6:$W$3326)*(AH1345=$AH$6:$AH$3326)*(AN1345=$AN$6:$AN$3326)*(AO1345=$AO$6:$AO$3326)*(ROW($W$6:$W$3326)&lt;&gt;ROW(W1345))*((R1345=0)*($R$6:$R$3326&gt;0)+(R1345&gt;0)*($R$6:$R$3326=0)))&gt;0,"SALONES UNIDOS",IF(SUMPRODUCT((W1345=$W$6:$W$3326)*(AH1345=$AH$6:$AH$3326)*((AN1345&lt;$AO$6:$AO$3326)*(AO1345&gt;$AN$6:$AN$3326))*(ROW($W$6:$W$3326)&lt;&gt;ROW(W1345)))&gt;0,"CRUZADO","Sin cruce")))</f>
        <v>Sin cruce</v>
      </c>
      <c r="AQ1345" s="97" t="str">
        <f t="shared" si="630"/>
        <v>EN5FILIALA</v>
      </c>
      <c r="AR1345" s="97" t="str" cm="1">
        <f t="array" ref="AR1345">IF(AQ1345="","",IF(SUMPRODUCT((AQ1345=$AQ$6:$AQ$3326)*(AH1345=$AH$6:$AH$3326)*(AN1345=$AN$6:$AN$3326)*(AO1345=$AO$6:$AO$3326)*(ROW($AQ$6:$AQ$3326)&lt;&gt;ROW(AQ1345))*((R1345=0)*($R$6:$R$3326&gt;0)+(R1345&gt;0)*($R$6:$R$3326=0)))&gt;0,"SALONES UNIDOS",IF(SUMPRODUCT((AQ1345=$AQ$6:$AQ$3326)*(AH1345=$AH$6:$AH$3326)*((AN1345&lt;$AO$6:$AO$3326)*(AO1345&gt;$AN$6:$AN$3326))*(ROW($AQ$6:$AQ$3326)&lt;&gt;ROW(AQ1345)))&gt;0,"CRUZADO","Sin cruce")))</f>
        <v>Sin cruce</v>
      </c>
    </row>
    <row r="1346" spans="3:44" ht="15.6" hidden="1" customHeight="1" x14ac:dyDescent="0.2">
      <c r="C1346" s="84" t="s">
        <v>639</v>
      </c>
      <c r="D1346" s="158" t="s">
        <v>513</v>
      </c>
      <c r="E1346" s="158">
        <v>20261</v>
      </c>
      <c r="F1346" s="85" t="s">
        <v>13</v>
      </c>
      <c r="G1346" s="85" t="s">
        <v>55</v>
      </c>
      <c r="H1346" s="85" t="s">
        <v>38</v>
      </c>
      <c r="I1346" s="85">
        <v>5</v>
      </c>
      <c r="J1346" s="85" t="s">
        <v>16</v>
      </c>
      <c r="K1346" s="159" t="s">
        <v>1440</v>
      </c>
      <c r="L1346" s="158" t="s">
        <v>1441</v>
      </c>
      <c r="M1346" s="158" t="s">
        <v>927</v>
      </c>
      <c r="N1346" s="158" t="s">
        <v>644</v>
      </c>
      <c r="O1346" s="85" t="s">
        <v>521</v>
      </c>
      <c r="P1346" s="158">
        <v>2</v>
      </c>
      <c r="Q1346" s="158">
        <v>4</v>
      </c>
      <c r="R1346" s="158">
        <v>6</v>
      </c>
      <c r="S1346" s="158">
        <v>4</v>
      </c>
      <c r="U1346" s="137">
        <v>35</v>
      </c>
      <c r="V1346" s="24" t="str">
        <f>IF(W1346="","",IFERROR(INDEX(#REF!,MATCH(W1346,#REF!,0)),"NUEVO"))</f>
        <v>NUEVO</v>
      </c>
      <c r="W1346" s="85" t="s">
        <v>477</v>
      </c>
      <c r="X1346" s="158" t="s">
        <v>521</v>
      </c>
      <c r="Y1346" s="158" t="s">
        <v>740</v>
      </c>
      <c r="Z1346" s="158" t="s">
        <v>685</v>
      </c>
      <c r="AA1346" s="158" t="s">
        <v>685</v>
      </c>
      <c r="AB1346" s="85" t="s">
        <v>685</v>
      </c>
      <c r="AC1346" s="85" t="s">
        <v>685</v>
      </c>
      <c r="AD1346" s="158" t="s">
        <v>685</v>
      </c>
      <c r="AE1346" s="158" t="s">
        <v>685</v>
      </c>
      <c r="AF1346" s="158" t="s">
        <v>685</v>
      </c>
      <c r="AG1346" s="85" t="s">
        <v>97</v>
      </c>
      <c r="AH1346" s="158">
        <v>2</v>
      </c>
      <c r="AI1346" s="158">
        <v>7</v>
      </c>
      <c r="AJ1346" s="158">
        <v>40</v>
      </c>
      <c r="AK1346" s="158">
        <v>12</v>
      </c>
      <c r="AL1346" s="158">
        <v>40</v>
      </c>
      <c r="AM1346" s="24">
        <f t="shared" si="627"/>
        <v>6</v>
      </c>
      <c r="AN1346" s="97">
        <f t="shared" si="628"/>
        <v>0.31944444444444448</v>
      </c>
      <c r="AO1346" s="97">
        <f t="shared" si="629"/>
        <v>0.52777777777777779</v>
      </c>
      <c r="AP1346" s="24" t="str" cm="1">
        <f t="array" ref="AP1346">IF(W1346="","",IF(SUMPRODUCT((W1346=$W$6:$W$3326)*(AH1346=$AH$6:$AH$3326)*(AN1346=$AN$6:$AN$3326)*(AO1346=$AO$6:$AO$3326)*(ROW($W$6:$W$3326)&lt;&gt;ROW(W1346))*((R1346=0)*($R$6:$R$3326&gt;0)+(R1346&gt;0)*($R$6:$R$3326=0)))&gt;0,"SALONES UNIDOS",IF(SUMPRODUCT((W1346=$W$6:$W$3326)*(AH1346=$AH$6:$AH$3326)*((AN1346&lt;$AO$6:$AO$3326)*(AO1346&gt;$AN$6:$AN$3326))*(ROW($W$6:$W$3326)&lt;&gt;ROW(W1346)))&gt;0,"CRUZADO","Sin cruce")))</f>
        <v>Sin cruce</v>
      </c>
      <c r="AQ1346" s="97" t="str">
        <f t="shared" si="630"/>
        <v>EN5FILIALA</v>
      </c>
      <c r="AR1346" s="97" t="str" cm="1">
        <f t="array" ref="AR1346">IF(AQ1346="","",IF(SUMPRODUCT((AQ1346=$AQ$6:$AQ$3326)*(AH1346=$AH$6:$AH$3326)*(AN1346=$AN$6:$AN$3326)*(AO1346=$AO$6:$AO$3326)*(ROW($AQ$6:$AQ$3326)&lt;&gt;ROW(AQ1346))*((R1346=0)*($R$6:$R$3326&gt;0)+(R1346&gt;0)*($R$6:$R$3326=0)))&gt;0,"SALONES UNIDOS",IF(SUMPRODUCT((AQ1346=$AQ$6:$AQ$3326)*(AH1346=$AH$6:$AH$3326)*((AN1346&lt;$AO$6:$AO$3326)*(AO1346&gt;$AN$6:$AN$3326))*(ROW($AQ$6:$AQ$3326)&lt;&gt;ROW(AQ1346)))&gt;0,"CRUZADO","Sin cruce")))</f>
        <v>Sin cruce</v>
      </c>
    </row>
    <row r="1347" spans="3:44" ht="15.6" hidden="1" customHeight="1" x14ac:dyDescent="0.2">
      <c r="C1347" s="84" t="s">
        <v>639</v>
      </c>
      <c r="D1347" s="158" t="s">
        <v>513</v>
      </c>
      <c r="E1347" s="158">
        <v>20261</v>
      </c>
      <c r="F1347" s="85" t="s">
        <v>13</v>
      </c>
      <c r="G1347" s="85" t="s">
        <v>55</v>
      </c>
      <c r="H1347" s="85" t="s">
        <v>38</v>
      </c>
      <c r="I1347" s="85">
        <v>5</v>
      </c>
      <c r="J1347" s="85" t="s">
        <v>16</v>
      </c>
      <c r="K1347" s="159" t="s">
        <v>1442</v>
      </c>
      <c r="L1347" s="158" t="s">
        <v>1443</v>
      </c>
      <c r="M1347" s="158" t="s">
        <v>927</v>
      </c>
      <c r="N1347" s="158" t="s">
        <v>644</v>
      </c>
      <c r="O1347" s="85" t="s">
        <v>512</v>
      </c>
      <c r="P1347" s="158">
        <v>2</v>
      </c>
      <c r="Q1347" s="158">
        <v>0</v>
      </c>
      <c r="R1347" s="158">
        <v>2</v>
      </c>
      <c r="S1347" s="158">
        <v>6</v>
      </c>
      <c r="U1347" s="137">
        <v>35</v>
      </c>
      <c r="V1347" s="24" t="str">
        <f>IF(W1347="","",IFERROR(INDEX(#REF!,MATCH(W1347,#REF!,0)),"NUEVO"))</f>
        <v>NUEVO</v>
      </c>
      <c r="W1347" s="85" t="s">
        <v>357</v>
      </c>
      <c r="X1347" s="158" t="s">
        <v>512</v>
      </c>
      <c r="Y1347" s="158" t="s">
        <v>740</v>
      </c>
      <c r="Z1347" s="158" t="s">
        <v>685</v>
      </c>
      <c r="AA1347" s="158" t="s">
        <v>685</v>
      </c>
      <c r="AB1347" s="158" t="s">
        <v>1394</v>
      </c>
      <c r="AC1347" s="158" t="s">
        <v>685</v>
      </c>
      <c r="AD1347" s="158" t="s">
        <v>685</v>
      </c>
      <c r="AE1347" s="158" t="s">
        <v>685</v>
      </c>
      <c r="AF1347" s="158" t="s">
        <v>685</v>
      </c>
      <c r="AG1347" s="85" t="s">
        <v>1142</v>
      </c>
      <c r="AH1347" s="158">
        <v>4</v>
      </c>
      <c r="AI1347" s="158">
        <v>7</v>
      </c>
      <c r="AJ1347" s="158">
        <v>40</v>
      </c>
      <c r="AK1347" s="158">
        <v>9</v>
      </c>
      <c r="AL1347" s="158">
        <v>20</v>
      </c>
      <c r="AM1347" s="24">
        <f t="shared" si="627"/>
        <v>1.9999999999999993</v>
      </c>
      <c r="AN1347" s="97">
        <f t="shared" si="628"/>
        <v>0.31944444444444448</v>
      </c>
      <c r="AO1347" s="97">
        <f t="shared" si="629"/>
        <v>0.3888888888888889</v>
      </c>
      <c r="AP1347" s="24" t="str" cm="1">
        <f t="array" ref="AP1347">IF(W1347="","",IF(SUMPRODUCT((W1347=$W$6:$W$3326)*(AH1347=$AH$6:$AH$3326)*(AN1347=$AN$6:$AN$3326)*(AO1347=$AO$6:$AO$3326)*(ROW($W$6:$W$3326)&lt;&gt;ROW(W1347))*((R1347=0)*($R$6:$R$3326&gt;0)+(R1347&gt;0)*($R$6:$R$3326=0)))&gt;0,"SALONES UNIDOS",IF(SUMPRODUCT((W1347=$W$6:$W$3326)*(AH1347=$AH$6:$AH$3326)*((AN1347&lt;$AO$6:$AO$3326)*(AO1347&gt;$AN$6:$AN$3326))*(ROW($W$6:$W$3326)&lt;&gt;ROW(W1347)))&gt;0,"CRUZADO","Sin cruce")))</f>
        <v>Sin cruce</v>
      </c>
      <c r="AQ1347" s="97" t="str">
        <f t="shared" si="630"/>
        <v>EN5FILIALA</v>
      </c>
      <c r="AR1347" s="97" t="str" cm="1">
        <f t="array" ref="AR1347">IF(AQ1347="","",IF(SUMPRODUCT((AQ1347=$AQ$6:$AQ$3326)*(AH1347=$AH$6:$AH$3326)*(AN1347=$AN$6:$AN$3326)*(AO1347=$AO$6:$AO$3326)*(ROW($AQ$6:$AQ$3326)&lt;&gt;ROW(AQ1347))*((R1347=0)*($R$6:$R$3326&gt;0)+(R1347&gt;0)*($R$6:$R$3326=0)))&gt;0,"SALONES UNIDOS",IF(SUMPRODUCT((AQ1347=$AQ$6:$AQ$3326)*(AH1347=$AH$6:$AH$3326)*((AN1347&lt;$AO$6:$AO$3326)*(AO1347&gt;$AN$6:$AN$3326))*(ROW($AQ$6:$AQ$3326)&lt;&gt;ROW(AQ1347)))&gt;0,"CRUZADO","Sin cruce")))</f>
        <v>Sin cruce</v>
      </c>
    </row>
    <row r="1348" spans="3:44" ht="15.6" hidden="1" customHeight="1" x14ac:dyDescent="0.2">
      <c r="C1348" s="84" t="s">
        <v>639</v>
      </c>
      <c r="D1348" s="158" t="s">
        <v>513</v>
      </c>
      <c r="E1348" s="158">
        <v>20261</v>
      </c>
      <c r="F1348" s="85" t="s">
        <v>13</v>
      </c>
      <c r="G1348" s="85" t="s">
        <v>55</v>
      </c>
      <c r="H1348" s="85" t="s">
        <v>38</v>
      </c>
      <c r="I1348" s="85">
        <v>5</v>
      </c>
      <c r="J1348" s="85" t="s">
        <v>750</v>
      </c>
      <c r="K1348" s="159" t="s">
        <v>1442</v>
      </c>
      <c r="L1348" s="158" t="s">
        <v>1443</v>
      </c>
      <c r="M1348" s="158" t="s">
        <v>927</v>
      </c>
      <c r="N1348" s="158" t="s">
        <v>644</v>
      </c>
      <c r="O1348" s="85" t="s">
        <v>512</v>
      </c>
      <c r="P1348" s="158">
        <v>0</v>
      </c>
      <c r="Q1348" s="158">
        <v>2</v>
      </c>
      <c r="R1348" s="158">
        <v>2</v>
      </c>
      <c r="S1348" s="158">
        <v>6</v>
      </c>
      <c r="U1348" s="137">
        <v>17</v>
      </c>
      <c r="V1348" s="24" t="str">
        <f>IF(W1348="","",IFERROR(INDEX(#REF!,MATCH(W1348,#REF!,0)),"NUEVO"))</f>
        <v>NUEVO</v>
      </c>
      <c r="W1348" s="85" t="s">
        <v>357</v>
      </c>
      <c r="X1348" s="158" t="s">
        <v>512</v>
      </c>
      <c r="Y1348" s="158" t="s">
        <v>740</v>
      </c>
      <c r="Z1348" s="158" t="s">
        <v>685</v>
      </c>
      <c r="AA1348" s="158" t="s">
        <v>685</v>
      </c>
      <c r="AB1348" s="85" t="s">
        <v>685</v>
      </c>
      <c r="AC1348" s="158" t="s">
        <v>685</v>
      </c>
      <c r="AD1348" s="158" t="s">
        <v>1444</v>
      </c>
      <c r="AE1348" s="158" t="s">
        <v>685</v>
      </c>
      <c r="AF1348" s="158" t="s">
        <v>685</v>
      </c>
      <c r="AG1348" s="85" t="s">
        <v>75</v>
      </c>
      <c r="AH1348" s="158">
        <v>4</v>
      </c>
      <c r="AI1348" s="158">
        <v>9</v>
      </c>
      <c r="AJ1348" s="158">
        <v>20</v>
      </c>
      <c r="AK1348" s="158">
        <v>11</v>
      </c>
      <c r="AL1348" s="158">
        <v>0</v>
      </c>
      <c r="AM1348" s="24">
        <f t="shared" si="627"/>
        <v>1.9999999999999993</v>
      </c>
      <c r="AN1348" s="97">
        <f t="shared" si="628"/>
        <v>0.3888888888888889</v>
      </c>
      <c r="AO1348" s="97">
        <f t="shared" si="629"/>
        <v>0.45833333333333331</v>
      </c>
      <c r="AP1348" s="24" t="str" cm="1">
        <f t="array" ref="AP1348">IF(W1348="","",IF(SUMPRODUCT((W1348=$W$6:$W$3326)*(AH1348=$AH$6:$AH$3326)*(AN1348=$AN$6:$AN$3326)*(AO1348=$AO$6:$AO$3326)*(ROW($W$6:$W$3326)&lt;&gt;ROW(W1348))*((R1348=0)*($R$6:$R$3326&gt;0)+(R1348&gt;0)*($R$6:$R$3326=0)))&gt;0,"SALONES UNIDOS",IF(SUMPRODUCT((W1348=$W$6:$W$3326)*(AH1348=$AH$6:$AH$3326)*((AN1348&lt;$AO$6:$AO$3326)*(AO1348&gt;$AN$6:$AN$3326))*(ROW($W$6:$W$3326)&lt;&gt;ROW(W1348)))&gt;0,"CRUZADO","Sin cruce")))</f>
        <v>Sin cruce</v>
      </c>
      <c r="AQ1348" s="97" t="str">
        <f t="shared" si="630"/>
        <v>EN5FILIALA1</v>
      </c>
      <c r="AR1348" s="97" t="str" cm="1">
        <f t="array" ref="AR1348">IF(AQ1348="","",IF(SUMPRODUCT((AQ1348=$AQ$6:$AQ$3326)*(AH1348=$AH$6:$AH$3326)*(AN1348=$AN$6:$AN$3326)*(AO1348=$AO$6:$AO$3326)*(ROW($AQ$6:$AQ$3326)&lt;&gt;ROW(AQ1348))*((R1348=0)*($R$6:$R$3326&gt;0)+(R1348&gt;0)*($R$6:$R$3326=0)))&gt;0,"SALONES UNIDOS",IF(SUMPRODUCT((AQ1348=$AQ$6:$AQ$3326)*(AH1348=$AH$6:$AH$3326)*((AN1348&lt;$AO$6:$AO$3326)*(AO1348&gt;$AN$6:$AN$3326))*(ROW($AQ$6:$AQ$3326)&lt;&gt;ROW(AQ1348)))&gt;0,"CRUZADO","Sin cruce")))</f>
        <v>Sin cruce</v>
      </c>
    </row>
    <row r="1349" spans="3:44" ht="15.6" hidden="1" customHeight="1" x14ac:dyDescent="0.2">
      <c r="C1349" s="84" t="s">
        <v>639</v>
      </c>
      <c r="D1349" s="158" t="s">
        <v>513</v>
      </c>
      <c r="E1349" s="158">
        <v>20261</v>
      </c>
      <c r="F1349" s="85" t="s">
        <v>13</v>
      </c>
      <c r="G1349" s="85" t="s">
        <v>55</v>
      </c>
      <c r="H1349" s="85" t="s">
        <v>38</v>
      </c>
      <c r="I1349" s="85">
        <v>5</v>
      </c>
      <c r="J1349" s="85" t="s">
        <v>752</v>
      </c>
      <c r="K1349" s="159" t="s">
        <v>1442</v>
      </c>
      <c r="L1349" s="158" t="s">
        <v>1443</v>
      </c>
      <c r="M1349" s="158" t="s">
        <v>927</v>
      </c>
      <c r="N1349" s="158" t="s">
        <v>644</v>
      </c>
      <c r="O1349" s="85" t="s">
        <v>512</v>
      </c>
      <c r="P1349" s="158">
        <v>0</v>
      </c>
      <c r="Q1349" s="158">
        <v>2</v>
      </c>
      <c r="R1349" s="158">
        <v>2</v>
      </c>
      <c r="S1349" s="158">
        <v>6</v>
      </c>
      <c r="U1349" s="137">
        <v>18</v>
      </c>
      <c r="V1349" s="24" t="str">
        <f>IF(W1349="","",IFERROR(INDEX(#REF!,MATCH(W1349,#REF!,0)),"NUEVO"))</f>
        <v>NUEVO</v>
      </c>
      <c r="W1349" s="85" t="s">
        <v>357</v>
      </c>
      <c r="X1349" s="158" t="s">
        <v>512</v>
      </c>
      <c r="Y1349" s="158" t="s">
        <v>740</v>
      </c>
      <c r="Z1349" s="158" t="s">
        <v>685</v>
      </c>
      <c r="AA1349" s="158" t="s">
        <v>685</v>
      </c>
      <c r="AB1349" s="85" t="s">
        <v>685</v>
      </c>
      <c r="AC1349" s="158" t="s">
        <v>685</v>
      </c>
      <c r="AD1349" s="158" t="s">
        <v>1444</v>
      </c>
      <c r="AE1349" s="158" t="s">
        <v>685</v>
      </c>
      <c r="AF1349" s="158" t="s">
        <v>685</v>
      </c>
      <c r="AG1349" s="85" t="s">
        <v>75</v>
      </c>
      <c r="AH1349" s="158">
        <v>4</v>
      </c>
      <c r="AI1349" s="158">
        <v>11</v>
      </c>
      <c r="AJ1349" s="158">
        <v>0</v>
      </c>
      <c r="AK1349" s="158">
        <v>12</v>
      </c>
      <c r="AL1349" s="158">
        <v>40</v>
      </c>
      <c r="AM1349" s="24">
        <f t="shared" si="627"/>
        <v>2.0000000000000009</v>
      </c>
      <c r="AN1349" s="97">
        <f t="shared" si="628"/>
        <v>0.45833333333333331</v>
      </c>
      <c r="AO1349" s="97">
        <f t="shared" si="629"/>
        <v>0.52777777777777779</v>
      </c>
      <c r="AP1349" s="24" t="str" cm="1">
        <f t="array" ref="AP1349">IF(W1349="","",IF(SUMPRODUCT((W1349=$W$6:$W$3326)*(AH1349=$AH$6:$AH$3326)*(AN1349=$AN$6:$AN$3326)*(AO1349=$AO$6:$AO$3326)*(ROW($W$6:$W$3326)&lt;&gt;ROW(W1349))*((R1349=0)*($R$6:$R$3326&gt;0)+(R1349&gt;0)*($R$6:$R$3326=0)))&gt;0,"SALONES UNIDOS",IF(SUMPRODUCT((W1349=$W$6:$W$3326)*(AH1349=$AH$6:$AH$3326)*((AN1349&lt;$AO$6:$AO$3326)*(AO1349&gt;$AN$6:$AN$3326))*(ROW($W$6:$W$3326)&lt;&gt;ROW(W1349)))&gt;0,"CRUZADO","Sin cruce")))</f>
        <v>Sin cruce</v>
      </c>
      <c r="AQ1349" s="97" t="str">
        <f t="shared" si="630"/>
        <v>EN5FILIALA2</v>
      </c>
      <c r="AR1349" s="97" t="str" cm="1">
        <f t="array" ref="AR1349">IF(AQ1349="","",IF(SUMPRODUCT((AQ1349=$AQ$6:$AQ$3326)*(AH1349=$AH$6:$AH$3326)*(AN1349=$AN$6:$AN$3326)*(AO1349=$AO$6:$AO$3326)*(ROW($AQ$6:$AQ$3326)&lt;&gt;ROW(AQ1349))*((R1349=0)*($R$6:$R$3326&gt;0)+(R1349&gt;0)*($R$6:$R$3326=0)))&gt;0,"SALONES UNIDOS",IF(SUMPRODUCT((AQ1349=$AQ$6:$AQ$3326)*(AH1349=$AH$6:$AH$3326)*((AN1349&lt;$AO$6:$AO$3326)*(AO1349&gt;$AN$6:$AN$3326))*(ROW($AQ$6:$AQ$3326)&lt;&gt;ROW(AQ1349)))&gt;0,"CRUZADO","Sin cruce")))</f>
        <v>Sin cruce</v>
      </c>
    </row>
    <row r="1350" spans="3:44" ht="15.6" hidden="1" customHeight="1" x14ac:dyDescent="0.2">
      <c r="C1350" s="84" t="s">
        <v>639</v>
      </c>
      <c r="D1350" s="158" t="s">
        <v>513</v>
      </c>
      <c r="E1350" s="158">
        <v>20261</v>
      </c>
      <c r="F1350" s="85" t="s">
        <v>13</v>
      </c>
      <c r="G1350" s="85" t="s">
        <v>55</v>
      </c>
      <c r="H1350" s="85" t="s">
        <v>38</v>
      </c>
      <c r="I1350" s="85">
        <v>5</v>
      </c>
      <c r="J1350" s="85" t="s">
        <v>16</v>
      </c>
      <c r="K1350" s="159" t="s">
        <v>1442</v>
      </c>
      <c r="L1350" s="158" t="s">
        <v>1443</v>
      </c>
      <c r="M1350" s="158" t="s">
        <v>927</v>
      </c>
      <c r="N1350" s="158" t="s">
        <v>644</v>
      </c>
      <c r="O1350" s="85" t="s">
        <v>512</v>
      </c>
      <c r="P1350" s="158">
        <v>0</v>
      </c>
      <c r="Q1350" s="158">
        <v>6</v>
      </c>
      <c r="R1350" s="158">
        <v>6</v>
      </c>
      <c r="S1350" s="158">
        <v>6</v>
      </c>
      <c r="U1350" s="137">
        <v>35</v>
      </c>
      <c r="V1350" s="24" t="str">
        <f>IF(W1350="","",IFERROR(INDEX(#REF!,MATCH(W1350,#REF!,0)),"NUEVO"))</f>
        <v>NUEVO</v>
      </c>
      <c r="W1350" s="85" t="s">
        <v>357</v>
      </c>
      <c r="X1350" s="158" t="s">
        <v>512</v>
      </c>
      <c r="Y1350" s="158" t="s">
        <v>740</v>
      </c>
      <c r="Z1350" s="158" t="s">
        <v>685</v>
      </c>
      <c r="AA1350" s="158" t="s">
        <v>685</v>
      </c>
      <c r="AB1350" s="158" t="s">
        <v>1394</v>
      </c>
      <c r="AC1350" s="158" t="s">
        <v>685</v>
      </c>
      <c r="AD1350" s="158" t="s">
        <v>685</v>
      </c>
      <c r="AE1350" s="158" t="s">
        <v>685</v>
      </c>
      <c r="AF1350" s="158" t="s">
        <v>685</v>
      </c>
      <c r="AG1350" s="85" t="s">
        <v>75</v>
      </c>
      <c r="AH1350" s="158">
        <v>4</v>
      </c>
      <c r="AI1350" s="158">
        <v>13</v>
      </c>
      <c r="AJ1350" s="158">
        <v>30</v>
      </c>
      <c r="AK1350" s="158">
        <v>18</v>
      </c>
      <c r="AL1350" s="158">
        <v>30</v>
      </c>
      <c r="AM1350" s="24">
        <f t="shared" si="627"/>
        <v>6.0000000000000009</v>
      </c>
      <c r="AN1350" s="97">
        <f t="shared" si="628"/>
        <v>0.5625</v>
      </c>
      <c r="AO1350" s="97">
        <f t="shared" si="629"/>
        <v>0.77083333333333337</v>
      </c>
      <c r="AP1350" s="24" t="str" cm="1">
        <f t="array" ref="AP1350">IF(W1350="","",IF(SUMPRODUCT((W1350=$W$6:$W$3326)*(AH1350=$AH$6:$AH$3326)*(AN1350=$AN$6:$AN$3326)*(AO1350=$AO$6:$AO$3326)*(ROW($W$6:$W$3326)&lt;&gt;ROW(W1350))*((R1350=0)*($R$6:$R$3326&gt;0)+(R1350&gt;0)*($R$6:$R$3326=0)))&gt;0,"SALONES UNIDOS",IF(SUMPRODUCT((W1350=$W$6:$W$3326)*(AH1350=$AH$6:$AH$3326)*((AN1350&lt;$AO$6:$AO$3326)*(AO1350&gt;$AN$6:$AN$3326))*(ROW($W$6:$W$3326)&lt;&gt;ROW(W1350)))&gt;0,"CRUZADO","Sin cruce")))</f>
        <v>Sin cruce</v>
      </c>
      <c r="AQ1350" s="97" t="str">
        <f t="shared" si="630"/>
        <v>EN5FILIALA</v>
      </c>
      <c r="AR1350" s="97" t="str" cm="1">
        <f t="array" ref="AR1350">IF(AQ1350="","",IF(SUMPRODUCT((AQ1350=$AQ$6:$AQ$3326)*(AH1350=$AH$6:$AH$3326)*(AN1350=$AN$6:$AN$3326)*(AO1350=$AO$6:$AO$3326)*(ROW($AQ$6:$AQ$3326)&lt;&gt;ROW(AQ1350))*((R1350=0)*($R$6:$R$3326&gt;0)+(R1350&gt;0)*($R$6:$R$3326=0)))&gt;0,"SALONES UNIDOS",IF(SUMPRODUCT((AQ1350=$AQ$6:$AQ$3326)*(AH1350=$AH$6:$AH$3326)*((AN1350&lt;$AO$6:$AO$3326)*(AO1350&gt;$AN$6:$AN$3326))*(ROW($AQ$6:$AQ$3326)&lt;&gt;ROW(AQ1350)))&gt;0,"CRUZADO","Sin cruce")))</f>
        <v>Sin cruce</v>
      </c>
    </row>
    <row r="1351" spans="3:44" ht="15.6" hidden="1" customHeight="1" x14ac:dyDescent="0.2">
      <c r="C1351" s="84" t="s">
        <v>639</v>
      </c>
      <c r="D1351" s="158" t="s">
        <v>513</v>
      </c>
      <c r="E1351" s="158">
        <v>20261</v>
      </c>
      <c r="F1351" s="85" t="s">
        <v>13</v>
      </c>
      <c r="G1351" s="85" t="s">
        <v>55</v>
      </c>
      <c r="H1351" s="85" t="s">
        <v>38</v>
      </c>
      <c r="I1351" s="85">
        <v>5</v>
      </c>
      <c r="J1351" s="85" t="s">
        <v>16</v>
      </c>
      <c r="K1351" s="159" t="s">
        <v>1445</v>
      </c>
      <c r="L1351" s="158" t="s">
        <v>1446</v>
      </c>
      <c r="M1351" s="158" t="s">
        <v>927</v>
      </c>
      <c r="N1351" s="158" t="s">
        <v>644</v>
      </c>
      <c r="O1351" s="85" t="s">
        <v>512</v>
      </c>
      <c r="P1351" s="158">
        <v>3</v>
      </c>
      <c r="Q1351" s="158">
        <v>2</v>
      </c>
      <c r="R1351" s="158">
        <v>5</v>
      </c>
      <c r="S1351" s="158">
        <v>4</v>
      </c>
      <c r="U1351" s="137">
        <v>35</v>
      </c>
      <c r="V1351" s="24" t="str">
        <f>IF(W1351="","",IFERROR(INDEX(#REF!,MATCH(W1351,#REF!,0)),"NUEVO"))</f>
        <v>NUEVO</v>
      </c>
      <c r="W1351" s="85" t="s">
        <v>406</v>
      </c>
      <c r="X1351" s="158" t="s">
        <v>512</v>
      </c>
      <c r="Y1351" s="158" t="s">
        <v>740</v>
      </c>
      <c r="Z1351" s="158" t="s">
        <v>685</v>
      </c>
      <c r="AA1351" s="158" t="s">
        <v>685</v>
      </c>
      <c r="AB1351" s="158" t="s">
        <v>1394</v>
      </c>
      <c r="AC1351" s="158" t="s">
        <v>685</v>
      </c>
      <c r="AD1351" s="158" t="s">
        <v>685</v>
      </c>
      <c r="AE1351" s="158" t="s">
        <v>685</v>
      </c>
      <c r="AF1351" s="158" t="s">
        <v>685</v>
      </c>
      <c r="AG1351" s="85" t="s">
        <v>97</v>
      </c>
      <c r="AH1351" s="158">
        <v>1</v>
      </c>
      <c r="AI1351" s="158">
        <v>7</v>
      </c>
      <c r="AJ1351" s="158">
        <v>40</v>
      </c>
      <c r="AK1351" s="158">
        <v>11</v>
      </c>
      <c r="AL1351" s="158">
        <v>50</v>
      </c>
      <c r="AM1351" s="24">
        <f t="shared" si="627"/>
        <v>4.9999999999999982</v>
      </c>
      <c r="AN1351" s="97">
        <f t="shared" si="628"/>
        <v>0.31944444444444448</v>
      </c>
      <c r="AO1351" s="97">
        <f t="shared" si="629"/>
        <v>0.49305555555555552</v>
      </c>
      <c r="AP1351" s="24" t="str" cm="1">
        <f t="array" ref="AP1351">IF(W1351="","",IF(SUMPRODUCT((W1351=$W$6:$W$3326)*(AH1351=$AH$6:$AH$3326)*(AN1351=$AN$6:$AN$3326)*(AO1351=$AO$6:$AO$3326)*(ROW($W$6:$W$3326)&lt;&gt;ROW(W1351))*((R1351=0)*($R$6:$R$3326&gt;0)+(R1351&gt;0)*($R$6:$R$3326=0)))&gt;0,"SALONES UNIDOS",IF(SUMPRODUCT((W1351=$W$6:$W$3326)*(AH1351=$AH$6:$AH$3326)*((AN1351&lt;$AO$6:$AO$3326)*(AO1351&gt;$AN$6:$AN$3326))*(ROW($W$6:$W$3326)&lt;&gt;ROW(W1351)))&gt;0,"CRUZADO","Sin cruce")))</f>
        <v>Sin cruce</v>
      </c>
      <c r="AQ1351" s="97" t="str">
        <f t="shared" si="630"/>
        <v>EN5FILIALA</v>
      </c>
      <c r="AR1351" s="97" t="str" cm="1">
        <f t="array" ref="AR1351">IF(AQ1351="","",IF(SUMPRODUCT((AQ1351=$AQ$6:$AQ$3326)*(AH1351=$AH$6:$AH$3326)*(AN1351=$AN$6:$AN$3326)*(AO1351=$AO$6:$AO$3326)*(ROW($AQ$6:$AQ$3326)&lt;&gt;ROW(AQ1351))*((R1351=0)*($R$6:$R$3326&gt;0)+(R1351&gt;0)*($R$6:$R$3326=0)))&gt;0,"SALONES UNIDOS",IF(SUMPRODUCT((AQ1351=$AQ$6:$AQ$3326)*(AH1351=$AH$6:$AH$3326)*((AN1351&lt;$AO$6:$AO$3326)*(AO1351&gt;$AN$6:$AN$3326))*(ROW($AQ$6:$AQ$3326)&lt;&gt;ROW(AQ1351)))&gt;0,"CRUZADO","Sin cruce")))</f>
        <v>Sin cruce</v>
      </c>
    </row>
    <row r="1352" spans="3:44" ht="15.6" hidden="1" customHeight="1" x14ac:dyDescent="0.2">
      <c r="C1352" s="84" t="s">
        <v>639</v>
      </c>
      <c r="D1352" s="158" t="s">
        <v>513</v>
      </c>
      <c r="E1352" s="158">
        <v>20261</v>
      </c>
      <c r="F1352" s="85" t="s">
        <v>13</v>
      </c>
      <c r="G1352" s="85" t="s">
        <v>55</v>
      </c>
      <c r="H1352" s="85" t="s">
        <v>38</v>
      </c>
      <c r="I1352" s="85">
        <v>5</v>
      </c>
      <c r="J1352" s="85" t="s">
        <v>16</v>
      </c>
      <c r="K1352" s="159" t="s">
        <v>1447</v>
      </c>
      <c r="L1352" s="158" t="s">
        <v>1448</v>
      </c>
      <c r="M1352" s="158" t="s">
        <v>927</v>
      </c>
      <c r="N1352" s="158" t="s">
        <v>644</v>
      </c>
      <c r="O1352" s="85" t="s">
        <v>521</v>
      </c>
      <c r="P1352" s="158">
        <v>2</v>
      </c>
      <c r="Q1352" s="158">
        <v>2</v>
      </c>
      <c r="R1352" s="158">
        <v>4</v>
      </c>
      <c r="S1352" s="158">
        <v>3</v>
      </c>
      <c r="U1352" s="137">
        <v>35</v>
      </c>
      <c r="V1352" s="24" t="str">
        <f>IF(W1352="","",IFERROR(INDEX(#REF!,MATCH(W1352,#REF!,0)),"NUEVO"))</f>
        <v>NUEVO</v>
      </c>
      <c r="W1352" s="85" t="s">
        <v>319</v>
      </c>
      <c r="X1352" s="158" t="s">
        <v>521</v>
      </c>
      <c r="Y1352" s="158" t="s">
        <v>740</v>
      </c>
      <c r="Z1352" s="158" t="s">
        <v>685</v>
      </c>
      <c r="AA1352" s="158" t="s">
        <v>685</v>
      </c>
      <c r="AB1352" s="85" t="s">
        <v>685</v>
      </c>
      <c r="AC1352" s="85" t="s">
        <v>685</v>
      </c>
      <c r="AD1352" s="158" t="s">
        <v>685</v>
      </c>
      <c r="AE1352" s="158" t="s">
        <v>685</v>
      </c>
      <c r="AF1352" s="158" t="s">
        <v>685</v>
      </c>
      <c r="AG1352" s="85" t="s">
        <v>97</v>
      </c>
      <c r="AH1352" s="158">
        <v>6</v>
      </c>
      <c r="AI1352" s="158">
        <v>8</v>
      </c>
      <c r="AJ1352" s="158">
        <v>30</v>
      </c>
      <c r="AK1352" s="158">
        <v>11</v>
      </c>
      <c r="AL1352" s="158">
        <v>50</v>
      </c>
      <c r="AM1352" s="24">
        <f t="shared" si="627"/>
        <v>4</v>
      </c>
      <c r="AN1352" s="97">
        <f t="shared" si="628"/>
        <v>0.35416666666666663</v>
      </c>
      <c r="AO1352" s="97">
        <f t="shared" si="629"/>
        <v>0.49305555555555552</v>
      </c>
      <c r="AP1352" s="24" t="str" cm="1">
        <f t="array" ref="AP1352">IF(W1352="","",IF(SUMPRODUCT((W1352=$W$6:$W$3326)*(AH1352=$AH$6:$AH$3326)*(AN1352=$AN$6:$AN$3326)*(AO1352=$AO$6:$AO$3326)*(ROW($W$6:$W$3326)&lt;&gt;ROW(W1352))*((R1352=0)*($R$6:$R$3326&gt;0)+(R1352&gt;0)*($R$6:$R$3326=0)))&gt;0,"SALONES UNIDOS",IF(SUMPRODUCT((W1352=$W$6:$W$3326)*(AH1352=$AH$6:$AH$3326)*((AN1352&lt;$AO$6:$AO$3326)*(AO1352&gt;$AN$6:$AN$3326))*(ROW($W$6:$W$3326)&lt;&gt;ROW(W1352)))&gt;0,"CRUZADO","Sin cruce")))</f>
        <v>Sin cruce</v>
      </c>
      <c r="AQ1352" s="97" t="str">
        <f t="shared" si="630"/>
        <v>EN5FILIALA</v>
      </c>
      <c r="AR1352" s="97" t="str" cm="1">
        <f t="array" ref="AR1352">IF(AQ1352="","",IF(SUMPRODUCT((AQ1352=$AQ$6:$AQ$3326)*(AH1352=$AH$6:$AH$3326)*(AN1352=$AN$6:$AN$3326)*(AO1352=$AO$6:$AO$3326)*(ROW($AQ$6:$AQ$3326)&lt;&gt;ROW(AQ1352))*((R1352=0)*($R$6:$R$3326&gt;0)+(R1352&gt;0)*($R$6:$R$3326=0)))&gt;0,"SALONES UNIDOS",IF(SUMPRODUCT((AQ1352=$AQ$6:$AQ$3326)*(AH1352=$AH$6:$AH$3326)*((AN1352&lt;$AO$6:$AO$3326)*(AO1352&gt;$AN$6:$AN$3326))*(ROW($AQ$6:$AQ$3326)&lt;&gt;ROW(AQ1352)))&gt;0,"CRUZADO","Sin cruce")))</f>
        <v>Sin cruce</v>
      </c>
    </row>
    <row r="1353" spans="3:44" ht="15.6" hidden="1" customHeight="1" x14ac:dyDescent="0.2">
      <c r="C1353" s="84" t="s">
        <v>639</v>
      </c>
      <c r="D1353" s="158" t="s">
        <v>513</v>
      </c>
      <c r="E1353" s="158">
        <v>20261</v>
      </c>
      <c r="F1353" s="85" t="s">
        <v>13</v>
      </c>
      <c r="G1353" s="85" t="s">
        <v>55</v>
      </c>
      <c r="H1353" s="85" t="s">
        <v>38</v>
      </c>
      <c r="I1353" s="85">
        <v>5</v>
      </c>
      <c r="J1353" s="85" t="s">
        <v>16</v>
      </c>
      <c r="K1353" s="159" t="s">
        <v>1449</v>
      </c>
      <c r="L1353" s="158" t="s">
        <v>1450</v>
      </c>
      <c r="M1353" s="158" t="s">
        <v>927</v>
      </c>
      <c r="N1353" s="158" t="s">
        <v>644</v>
      </c>
      <c r="O1353" s="85" t="s">
        <v>512</v>
      </c>
      <c r="P1353" s="158">
        <v>3</v>
      </c>
      <c r="Q1353" s="158">
        <v>0</v>
      </c>
      <c r="R1353" s="158">
        <v>3</v>
      </c>
      <c r="S1353" s="158">
        <v>4</v>
      </c>
      <c r="U1353" s="137">
        <v>35</v>
      </c>
      <c r="V1353" s="24" t="str">
        <f>IF(W1353="","",IFERROR(INDEX(#REF!,MATCH(W1353,#REF!,0)),"NUEVO"))</f>
        <v>NUEVO</v>
      </c>
      <c r="W1353" s="85" t="s">
        <v>533</v>
      </c>
      <c r="X1353" s="158" t="s">
        <v>512</v>
      </c>
      <c r="Y1353" s="158" t="s">
        <v>740</v>
      </c>
      <c r="Z1353" s="158" t="s">
        <v>685</v>
      </c>
      <c r="AA1353" s="158" t="s">
        <v>685</v>
      </c>
      <c r="AB1353" s="158" t="s">
        <v>1394</v>
      </c>
      <c r="AC1353" s="158" t="s">
        <v>685</v>
      </c>
      <c r="AD1353" s="158" t="s">
        <v>685</v>
      </c>
      <c r="AE1353" s="158" t="s">
        <v>685</v>
      </c>
      <c r="AF1353" s="158" t="s">
        <v>685</v>
      </c>
      <c r="AG1353" s="85" t="s">
        <v>1142</v>
      </c>
      <c r="AH1353" s="158">
        <v>1</v>
      </c>
      <c r="AI1353" s="158">
        <v>14</v>
      </c>
      <c r="AJ1353" s="158">
        <v>20</v>
      </c>
      <c r="AK1353" s="158">
        <v>16</v>
      </c>
      <c r="AL1353" s="158">
        <v>50</v>
      </c>
      <c r="AM1353" s="24">
        <f t="shared" si="627"/>
        <v>2.9999999999999987</v>
      </c>
      <c r="AN1353" s="97">
        <f t="shared" si="628"/>
        <v>0.59722222222222221</v>
      </c>
      <c r="AO1353" s="97">
        <f t="shared" si="629"/>
        <v>0.70138888888888884</v>
      </c>
      <c r="AP1353" s="24" t="str" cm="1">
        <f t="array" ref="AP1353">IF(W1353="","",IF(SUMPRODUCT((W1353=$W$6:$W$3326)*(AH1353=$AH$6:$AH$3326)*(AN1353=$AN$6:$AN$3326)*(AO1353=$AO$6:$AO$3326)*(ROW($W$6:$W$3326)&lt;&gt;ROW(W1353))*((R1353=0)*($R$6:$R$3326&gt;0)+(R1353&gt;0)*($R$6:$R$3326=0)))&gt;0,"SALONES UNIDOS",IF(SUMPRODUCT((W1353=$W$6:$W$3326)*(AH1353=$AH$6:$AH$3326)*((AN1353&lt;$AO$6:$AO$3326)*(AO1353&gt;$AN$6:$AN$3326))*(ROW($W$6:$W$3326)&lt;&gt;ROW(W1353)))&gt;0,"CRUZADO","Sin cruce")))</f>
        <v>Sin cruce</v>
      </c>
      <c r="AQ1353" s="97" t="str">
        <f t="shared" si="630"/>
        <v>EN5FILIALA</v>
      </c>
      <c r="AR1353" s="97" t="str" cm="1">
        <f t="array" ref="AR1353">IF(AQ1353="","",IF(SUMPRODUCT((AQ1353=$AQ$6:$AQ$3326)*(AH1353=$AH$6:$AH$3326)*(AN1353=$AN$6:$AN$3326)*(AO1353=$AO$6:$AO$3326)*(ROW($AQ$6:$AQ$3326)&lt;&gt;ROW(AQ1353))*((R1353=0)*($R$6:$R$3326&gt;0)+(R1353&gt;0)*($R$6:$R$3326=0)))&gt;0,"SALONES UNIDOS",IF(SUMPRODUCT((AQ1353=$AQ$6:$AQ$3326)*(AH1353=$AH$6:$AH$3326)*((AN1353&lt;$AO$6:$AO$3326)*(AO1353&gt;$AN$6:$AN$3326))*(ROW($AQ$6:$AQ$3326)&lt;&gt;ROW(AQ1353)))&gt;0,"CRUZADO","Sin cruce")))</f>
        <v>Sin cruce</v>
      </c>
    </row>
    <row r="1354" spans="3:44" ht="15.6" hidden="1" customHeight="1" x14ac:dyDescent="0.2">
      <c r="C1354" s="84" t="s">
        <v>639</v>
      </c>
      <c r="D1354" s="158" t="s">
        <v>513</v>
      </c>
      <c r="E1354" s="158">
        <v>20261</v>
      </c>
      <c r="F1354" s="85" t="s">
        <v>13</v>
      </c>
      <c r="G1354" s="85" t="s">
        <v>55</v>
      </c>
      <c r="H1354" s="85" t="s">
        <v>38</v>
      </c>
      <c r="I1354" s="85">
        <v>5</v>
      </c>
      <c r="J1354" s="85" t="s">
        <v>750</v>
      </c>
      <c r="K1354" s="159" t="s">
        <v>1449</v>
      </c>
      <c r="L1354" s="158" t="s">
        <v>1450</v>
      </c>
      <c r="M1354" s="158" t="s">
        <v>927</v>
      </c>
      <c r="N1354" s="158" t="s">
        <v>644</v>
      </c>
      <c r="O1354" s="85" t="s">
        <v>512</v>
      </c>
      <c r="P1354" s="158">
        <v>0</v>
      </c>
      <c r="Q1354" s="158">
        <v>2</v>
      </c>
      <c r="R1354" s="158">
        <v>2</v>
      </c>
      <c r="S1354" s="158">
        <v>4</v>
      </c>
      <c r="U1354" s="137">
        <v>17</v>
      </c>
      <c r="V1354" s="24" t="str">
        <f>IF(W1354="","",IFERROR(INDEX(#REF!,MATCH(W1354,#REF!,0)),"NUEVO"))</f>
        <v>NUEVO</v>
      </c>
      <c r="W1354" s="85" t="s">
        <v>533</v>
      </c>
      <c r="X1354" s="158" t="s">
        <v>512</v>
      </c>
      <c r="Y1354" s="158" t="s">
        <v>740</v>
      </c>
      <c r="Z1354" s="158" t="s">
        <v>685</v>
      </c>
      <c r="AA1354" s="158" t="s">
        <v>685</v>
      </c>
      <c r="AB1354" s="85" t="s">
        <v>685</v>
      </c>
      <c r="AC1354" s="158" t="s">
        <v>685</v>
      </c>
      <c r="AD1354" s="158" t="s">
        <v>939</v>
      </c>
      <c r="AE1354" s="158" t="s">
        <v>685</v>
      </c>
      <c r="AF1354" s="158" t="s">
        <v>685</v>
      </c>
      <c r="AG1354" s="85" t="s">
        <v>75</v>
      </c>
      <c r="AH1354" s="158">
        <v>1</v>
      </c>
      <c r="AI1354" s="158">
        <v>16</v>
      </c>
      <c r="AJ1354" s="158">
        <v>50</v>
      </c>
      <c r="AK1354" s="158">
        <v>18</v>
      </c>
      <c r="AL1354" s="158">
        <v>30</v>
      </c>
      <c r="AM1354" s="24">
        <f t="shared" si="627"/>
        <v>2.0000000000000027</v>
      </c>
      <c r="AN1354" s="97">
        <f t="shared" si="628"/>
        <v>0.70138888888888884</v>
      </c>
      <c r="AO1354" s="97">
        <f t="shared" si="629"/>
        <v>0.77083333333333337</v>
      </c>
      <c r="AP1354" s="24" t="str" cm="1">
        <f t="array" ref="AP1354">IF(W1354="","",IF(SUMPRODUCT((W1354=$W$6:$W$3326)*(AH1354=$AH$6:$AH$3326)*(AN1354=$AN$6:$AN$3326)*(AO1354=$AO$6:$AO$3326)*(ROW($W$6:$W$3326)&lt;&gt;ROW(W1354))*((R1354=0)*($R$6:$R$3326&gt;0)+(R1354&gt;0)*($R$6:$R$3326=0)))&gt;0,"SALONES UNIDOS",IF(SUMPRODUCT((W1354=$W$6:$W$3326)*(AH1354=$AH$6:$AH$3326)*((AN1354&lt;$AO$6:$AO$3326)*(AO1354&gt;$AN$6:$AN$3326))*(ROW($W$6:$W$3326)&lt;&gt;ROW(W1354)))&gt;0,"CRUZADO","Sin cruce")))</f>
        <v>Sin cruce</v>
      </c>
      <c r="AQ1354" s="97" t="str">
        <f t="shared" si="630"/>
        <v>EN5FILIALA1</v>
      </c>
      <c r="AR1354" s="97" t="str" cm="1">
        <f t="array" ref="AR1354">IF(AQ1354="","",IF(SUMPRODUCT((AQ1354=$AQ$6:$AQ$3326)*(AH1354=$AH$6:$AH$3326)*(AN1354=$AN$6:$AN$3326)*(AO1354=$AO$6:$AO$3326)*(ROW($AQ$6:$AQ$3326)&lt;&gt;ROW(AQ1354))*((R1354=0)*($R$6:$R$3326&gt;0)+(R1354&gt;0)*($R$6:$R$3326=0)))&gt;0,"SALONES UNIDOS",IF(SUMPRODUCT((AQ1354=$AQ$6:$AQ$3326)*(AH1354=$AH$6:$AH$3326)*((AN1354&lt;$AO$6:$AO$3326)*(AO1354&gt;$AN$6:$AN$3326))*(ROW($AQ$6:$AQ$3326)&lt;&gt;ROW(AQ1354)))&gt;0,"CRUZADO","Sin cruce")))</f>
        <v>Sin cruce</v>
      </c>
    </row>
    <row r="1355" spans="3:44" ht="15.6" hidden="1" customHeight="1" x14ac:dyDescent="0.2">
      <c r="C1355" s="84" t="s">
        <v>639</v>
      </c>
      <c r="D1355" s="158" t="s">
        <v>513</v>
      </c>
      <c r="E1355" s="158">
        <v>20261</v>
      </c>
      <c r="F1355" s="85" t="s">
        <v>13</v>
      </c>
      <c r="G1355" s="85" t="s">
        <v>55</v>
      </c>
      <c r="H1355" s="85" t="s">
        <v>38</v>
      </c>
      <c r="I1355" s="85">
        <v>5</v>
      </c>
      <c r="J1355" s="85" t="s">
        <v>752</v>
      </c>
      <c r="K1355" s="159" t="s">
        <v>1449</v>
      </c>
      <c r="L1355" s="158" t="s">
        <v>1450</v>
      </c>
      <c r="M1355" s="158" t="s">
        <v>927</v>
      </c>
      <c r="N1355" s="158" t="s">
        <v>644</v>
      </c>
      <c r="O1355" s="85" t="s">
        <v>512</v>
      </c>
      <c r="P1355" s="158">
        <v>0</v>
      </c>
      <c r="Q1355" s="158">
        <v>2</v>
      </c>
      <c r="R1355" s="158">
        <v>2</v>
      </c>
      <c r="S1355" s="158">
        <v>4</v>
      </c>
      <c r="U1355" s="137">
        <v>18</v>
      </c>
      <c r="V1355" s="24" t="str">
        <f>IF(W1355="","",IFERROR(INDEX(#REF!,MATCH(W1355,#REF!,0)),"NUEVO"))</f>
        <v>NUEVO</v>
      </c>
      <c r="W1355" s="85" t="s">
        <v>533</v>
      </c>
      <c r="X1355" s="158" t="s">
        <v>512</v>
      </c>
      <c r="Y1355" s="158" t="s">
        <v>1390</v>
      </c>
      <c r="Z1355" s="158" t="s">
        <v>685</v>
      </c>
      <c r="AA1355" s="158" t="s">
        <v>685</v>
      </c>
      <c r="AB1355" s="85" t="s">
        <v>685</v>
      </c>
      <c r="AC1355" s="158" t="s">
        <v>685</v>
      </c>
      <c r="AD1355" s="158" t="s">
        <v>939</v>
      </c>
      <c r="AE1355" s="158" t="s">
        <v>685</v>
      </c>
      <c r="AF1355" s="158" t="s">
        <v>685</v>
      </c>
      <c r="AG1355" s="85" t="s">
        <v>75</v>
      </c>
      <c r="AH1355" s="158">
        <v>1</v>
      </c>
      <c r="AI1355" s="158">
        <v>19</v>
      </c>
      <c r="AJ1355" s="158">
        <v>20</v>
      </c>
      <c r="AK1355" s="158">
        <v>21</v>
      </c>
      <c r="AL1355" s="158">
        <v>0</v>
      </c>
      <c r="AM1355" s="24">
        <f t="shared" si="627"/>
        <v>2.0000000000000027</v>
      </c>
      <c r="AN1355" s="97">
        <f t="shared" si="628"/>
        <v>0.80555555555555547</v>
      </c>
      <c r="AO1355" s="97">
        <f t="shared" si="629"/>
        <v>0.875</v>
      </c>
      <c r="AP1355" s="24" t="str" cm="1">
        <f t="array" ref="AP1355">IF(W1355="","",IF(SUMPRODUCT((W1355=$W$6:$W$3326)*(AH1355=$AH$6:$AH$3326)*(AN1355=$AN$6:$AN$3326)*(AO1355=$AO$6:$AO$3326)*(ROW($W$6:$W$3326)&lt;&gt;ROW(W1355))*((R1355=0)*($R$6:$R$3326&gt;0)+(R1355&gt;0)*($R$6:$R$3326=0)))&gt;0,"SALONES UNIDOS",IF(SUMPRODUCT((W1355=$W$6:$W$3326)*(AH1355=$AH$6:$AH$3326)*((AN1355&lt;$AO$6:$AO$3326)*(AO1355&gt;$AN$6:$AN$3326))*(ROW($W$6:$W$3326)&lt;&gt;ROW(W1355)))&gt;0,"CRUZADO","Sin cruce")))</f>
        <v>Sin cruce</v>
      </c>
      <c r="AQ1355" s="97" t="str">
        <f t="shared" si="630"/>
        <v>EN5FILIALA2</v>
      </c>
      <c r="AR1355" s="97" t="str" cm="1">
        <f t="array" ref="AR1355">IF(AQ1355="","",IF(SUMPRODUCT((AQ1355=$AQ$6:$AQ$3326)*(AH1355=$AH$6:$AH$3326)*(AN1355=$AN$6:$AN$3326)*(AO1355=$AO$6:$AO$3326)*(ROW($AQ$6:$AQ$3326)&lt;&gt;ROW(AQ1355))*((R1355=0)*($R$6:$R$3326&gt;0)+(R1355&gt;0)*($R$6:$R$3326=0)))&gt;0,"SALONES UNIDOS",IF(SUMPRODUCT((AQ1355=$AQ$6:$AQ$3326)*(AH1355=$AH$6:$AH$3326)*((AN1355&lt;$AO$6:$AO$3326)*(AO1355&gt;$AN$6:$AN$3326))*(ROW($AQ$6:$AQ$3326)&lt;&gt;ROW(AQ1355)))&gt;0,"CRUZADO","Sin cruce")))</f>
        <v>Sin cruce</v>
      </c>
    </row>
    <row r="1356" spans="3:44" ht="15.6" hidden="1" customHeight="1" x14ac:dyDescent="0.2">
      <c r="C1356" s="84" t="s">
        <v>639</v>
      </c>
      <c r="D1356" s="158" t="s">
        <v>513</v>
      </c>
      <c r="E1356" s="158">
        <v>20261</v>
      </c>
      <c r="F1356" s="85" t="s">
        <v>13</v>
      </c>
      <c r="G1356" s="85" t="s">
        <v>55</v>
      </c>
      <c r="H1356" s="85" t="s">
        <v>38</v>
      </c>
      <c r="I1356" s="85">
        <v>5</v>
      </c>
      <c r="J1356" s="85" t="s">
        <v>26</v>
      </c>
      <c r="K1356" s="159" t="s">
        <v>1438</v>
      </c>
      <c r="L1356" s="158" t="s">
        <v>1439</v>
      </c>
      <c r="M1356" s="158" t="s">
        <v>658</v>
      </c>
      <c r="N1356" s="158" t="s">
        <v>644</v>
      </c>
      <c r="O1356" s="85" t="s">
        <v>512</v>
      </c>
      <c r="P1356" s="158">
        <v>2</v>
      </c>
      <c r="Q1356" s="158">
        <v>2</v>
      </c>
      <c r="R1356" s="158">
        <v>4</v>
      </c>
      <c r="S1356" s="158">
        <v>3</v>
      </c>
      <c r="U1356" s="137">
        <v>35</v>
      </c>
      <c r="V1356" s="24" t="str">
        <f>IF(W1356="","",IFERROR(INDEX(#REF!,MATCH(W1356,#REF!,0)),"NUEVO"))</f>
        <v>NUEVO</v>
      </c>
      <c r="W1356" s="85" t="s">
        <v>134</v>
      </c>
      <c r="X1356" s="158" t="s">
        <v>512</v>
      </c>
      <c r="Y1356" s="158" t="s">
        <v>740</v>
      </c>
      <c r="Z1356" s="158" t="s">
        <v>685</v>
      </c>
      <c r="AA1356" s="158" t="s">
        <v>685</v>
      </c>
      <c r="AB1356" s="158" t="s">
        <v>1451</v>
      </c>
      <c r="AC1356" s="158" t="s">
        <v>685</v>
      </c>
      <c r="AD1356" s="158" t="s">
        <v>685</v>
      </c>
      <c r="AE1356" s="158" t="s">
        <v>685</v>
      </c>
      <c r="AF1356" s="158" t="s">
        <v>685</v>
      </c>
      <c r="AG1356" s="85" t="s">
        <v>97</v>
      </c>
      <c r="AH1356" s="158">
        <v>2</v>
      </c>
      <c r="AI1356" s="158">
        <v>7</v>
      </c>
      <c r="AJ1356" s="158">
        <v>40</v>
      </c>
      <c r="AK1356" s="158">
        <v>11</v>
      </c>
      <c r="AL1356" s="158">
        <v>0</v>
      </c>
      <c r="AM1356" s="24">
        <f t="shared" si="627"/>
        <v>3.9999999999999987</v>
      </c>
      <c r="AN1356" s="97">
        <f t="shared" si="628"/>
        <v>0.31944444444444448</v>
      </c>
      <c r="AO1356" s="97">
        <f t="shared" si="629"/>
        <v>0.45833333333333331</v>
      </c>
      <c r="AP1356" s="24" t="str" cm="1">
        <f t="array" ref="AP1356">IF(W1356="","",IF(SUMPRODUCT((W1356=$W$6:$W$3326)*(AH1356=$AH$6:$AH$3326)*(AN1356=$AN$6:$AN$3326)*(AO1356=$AO$6:$AO$3326)*(ROW($W$6:$W$3326)&lt;&gt;ROW(W1356))*((R1356=0)*($R$6:$R$3326&gt;0)+(R1356&gt;0)*($R$6:$R$3326=0)))&gt;0,"SALONES UNIDOS",IF(SUMPRODUCT((W1356=$W$6:$W$3326)*(AH1356=$AH$6:$AH$3326)*((AN1356&lt;$AO$6:$AO$3326)*(AO1356&gt;$AN$6:$AN$3326))*(ROW($W$6:$W$3326)&lt;&gt;ROW(W1356)))&gt;0,"CRUZADO","Sin cruce")))</f>
        <v>Sin cruce</v>
      </c>
      <c r="AQ1356" s="97" t="str">
        <f t="shared" si="630"/>
        <v>EN5FILIALB</v>
      </c>
      <c r="AR1356" s="97" t="str" cm="1">
        <f t="array" ref="AR1356">IF(AQ1356="","",IF(SUMPRODUCT((AQ1356=$AQ$6:$AQ$3326)*(AH1356=$AH$6:$AH$3326)*(AN1356=$AN$6:$AN$3326)*(AO1356=$AO$6:$AO$3326)*(ROW($AQ$6:$AQ$3326)&lt;&gt;ROW(AQ1356))*((R1356=0)*($R$6:$R$3326&gt;0)+(R1356&gt;0)*($R$6:$R$3326=0)))&gt;0,"SALONES UNIDOS",IF(SUMPRODUCT((AQ1356=$AQ$6:$AQ$3326)*(AH1356=$AH$6:$AH$3326)*((AN1356&lt;$AO$6:$AO$3326)*(AO1356&gt;$AN$6:$AN$3326))*(ROW($AQ$6:$AQ$3326)&lt;&gt;ROW(AQ1356)))&gt;0,"CRUZADO","Sin cruce")))</f>
        <v>Sin cruce</v>
      </c>
    </row>
    <row r="1357" spans="3:44" ht="15.6" hidden="1" customHeight="1" x14ac:dyDescent="0.2">
      <c r="C1357" s="84" t="s">
        <v>639</v>
      </c>
      <c r="D1357" s="158" t="s">
        <v>513</v>
      </c>
      <c r="E1357" s="158">
        <v>20261</v>
      </c>
      <c r="F1357" s="85" t="s">
        <v>13</v>
      </c>
      <c r="G1357" s="85" t="s">
        <v>55</v>
      </c>
      <c r="H1357" s="85" t="s">
        <v>38</v>
      </c>
      <c r="I1357" s="85">
        <v>5</v>
      </c>
      <c r="J1357" s="85" t="s">
        <v>26</v>
      </c>
      <c r="K1357" s="159" t="s">
        <v>1440</v>
      </c>
      <c r="L1357" s="158" t="s">
        <v>1441</v>
      </c>
      <c r="M1357" s="158" t="s">
        <v>927</v>
      </c>
      <c r="N1357" s="158" t="s">
        <v>644</v>
      </c>
      <c r="O1357" s="85" t="s">
        <v>521</v>
      </c>
      <c r="P1357" s="158">
        <v>2</v>
      </c>
      <c r="Q1357" s="158">
        <v>4</v>
      </c>
      <c r="R1357" s="158">
        <v>6</v>
      </c>
      <c r="S1357" s="158">
        <v>4</v>
      </c>
      <c r="U1357" s="137">
        <v>35</v>
      </c>
      <c r="V1357" s="24" t="str">
        <f>IF(W1357="","",IFERROR(INDEX(#REF!,MATCH(W1357,#REF!,0)),"NUEVO"))</f>
        <v>NUEVO</v>
      </c>
      <c r="W1357" s="85" t="s">
        <v>477</v>
      </c>
      <c r="X1357" s="158" t="s">
        <v>521</v>
      </c>
      <c r="Y1357" s="158" t="s">
        <v>740</v>
      </c>
      <c r="Z1357" s="158" t="s">
        <v>685</v>
      </c>
      <c r="AA1357" s="158" t="s">
        <v>685</v>
      </c>
      <c r="AB1357" s="85" t="s">
        <v>685</v>
      </c>
      <c r="AC1357" s="85" t="s">
        <v>685</v>
      </c>
      <c r="AD1357" s="158" t="s">
        <v>685</v>
      </c>
      <c r="AE1357" s="158" t="s">
        <v>685</v>
      </c>
      <c r="AF1357" s="158" t="s">
        <v>685</v>
      </c>
      <c r="AG1357" s="85" t="s">
        <v>97</v>
      </c>
      <c r="AH1357" s="158">
        <v>4</v>
      </c>
      <c r="AI1357" s="158">
        <v>7</v>
      </c>
      <c r="AJ1357" s="158">
        <v>40</v>
      </c>
      <c r="AK1357" s="158">
        <v>12</v>
      </c>
      <c r="AL1357" s="158">
        <v>40</v>
      </c>
      <c r="AM1357" s="24">
        <f t="shared" si="627"/>
        <v>6</v>
      </c>
      <c r="AN1357" s="97">
        <f t="shared" si="628"/>
        <v>0.31944444444444448</v>
      </c>
      <c r="AO1357" s="97">
        <f t="shared" si="629"/>
        <v>0.52777777777777779</v>
      </c>
      <c r="AP1357" s="24" t="str" cm="1">
        <f t="array" ref="AP1357">IF(W1357="","",IF(SUMPRODUCT((W1357=$W$6:$W$3326)*(AH1357=$AH$6:$AH$3326)*(AN1357=$AN$6:$AN$3326)*(AO1357=$AO$6:$AO$3326)*(ROW($W$6:$W$3326)&lt;&gt;ROW(W1357))*((R1357=0)*($R$6:$R$3326&gt;0)+(R1357&gt;0)*($R$6:$R$3326=0)))&gt;0,"SALONES UNIDOS",IF(SUMPRODUCT((W1357=$W$6:$W$3326)*(AH1357=$AH$6:$AH$3326)*((AN1357&lt;$AO$6:$AO$3326)*(AO1357&gt;$AN$6:$AN$3326))*(ROW($W$6:$W$3326)&lt;&gt;ROW(W1357)))&gt;0,"CRUZADO","Sin cruce")))</f>
        <v>Sin cruce</v>
      </c>
      <c r="AQ1357" s="97" t="str">
        <f t="shared" si="630"/>
        <v>EN5FILIALB</v>
      </c>
      <c r="AR1357" s="97" t="str" cm="1">
        <f t="array" ref="AR1357">IF(AQ1357="","",IF(SUMPRODUCT((AQ1357=$AQ$6:$AQ$3326)*(AH1357=$AH$6:$AH$3326)*(AN1357=$AN$6:$AN$3326)*(AO1357=$AO$6:$AO$3326)*(ROW($AQ$6:$AQ$3326)&lt;&gt;ROW(AQ1357))*((R1357=0)*($R$6:$R$3326&gt;0)+(R1357&gt;0)*($R$6:$R$3326=0)))&gt;0,"SALONES UNIDOS",IF(SUMPRODUCT((AQ1357=$AQ$6:$AQ$3326)*(AH1357=$AH$6:$AH$3326)*((AN1357&lt;$AO$6:$AO$3326)*(AO1357&gt;$AN$6:$AN$3326))*(ROW($AQ$6:$AQ$3326)&lt;&gt;ROW(AQ1357)))&gt;0,"CRUZADO","Sin cruce")))</f>
        <v>Sin cruce</v>
      </c>
    </row>
    <row r="1358" spans="3:44" ht="15.6" hidden="1" customHeight="1" x14ac:dyDescent="0.2">
      <c r="C1358" s="84" t="s">
        <v>639</v>
      </c>
      <c r="D1358" s="158" t="s">
        <v>513</v>
      </c>
      <c r="E1358" s="158">
        <v>20261</v>
      </c>
      <c r="F1358" s="85" t="s">
        <v>13</v>
      </c>
      <c r="G1358" s="85" t="s">
        <v>55</v>
      </c>
      <c r="H1358" s="85" t="s">
        <v>38</v>
      </c>
      <c r="I1358" s="85">
        <v>5</v>
      </c>
      <c r="J1358" s="85" t="s">
        <v>26</v>
      </c>
      <c r="K1358" s="159" t="s">
        <v>1442</v>
      </c>
      <c r="L1358" s="158" t="s">
        <v>1443</v>
      </c>
      <c r="M1358" s="158" t="s">
        <v>927</v>
      </c>
      <c r="N1358" s="158" t="s">
        <v>644</v>
      </c>
      <c r="O1358" s="85" t="s">
        <v>512</v>
      </c>
      <c r="P1358" s="158">
        <v>2</v>
      </c>
      <c r="Q1358" s="158">
        <v>0</v>
      </c>
      <c r="R1358" s="158">
        <v>2</v>
      </c>
      <c r="S1358" s="158">
        <v>6</v>
      </c>
      <c r="U1358" s="137">
        <v>35</v>
      </c>
      <c r="V1358" s="24" t="str">
        <f>IF(W1358="","",IFERROR(INDEX(#REF!,MATCH(W1358,#REF!,0)),"NUEVO"))</f>
        <v>NUEVO</v>
      </c>
      <c r="W1358" s="85" t="s">
        <v>206</v>
      </c>
      <c r="X1358" s="158" t="s">
        <v>512</v>
      </c>
      <c r="Y1358" s="158" t="s">
        <v>740</v>
      </c>
      <c r="Z1358" s="158" t="s">
        <v>685</v>
      </c>
      <c r="AA1358" s="158" t="s">
        <v>685</v>
      </c>
      <c r="AB1358" s="158" t="s">
        <v>1451</v>
      </c>
      <c r="AC1358" s="158" t="s">
        <v>685</v>
      </c>
      <c r="AD1358" s="158" t="s">
        <v>685</v>
      </c>
      <c r="AE1358" s="158" t="s">
        <v>685</v>
      </c>
      <c r="AF1358" s="158" t="s">
        <v>685</v>
      </c>
      <c r="AG1358" s="85" t="s">
        <v>1142</v>
      </c>
      <c r="AH1358" s="158">
        <v>1</v>
      </c>
      <c r="AI1358" s="158">
        <v>7</v>
      </c>
      <c r="AJ1358" s="158">
        <v>40</v>
      </c>
      <c r="AK1358" s="158">
        <v>9</v>
      </c>
      <c r="AL1358" s="158">
        <v>20</v>
      </c>
      <c r="AM1358" s="24">
        <f t="shared" si="627"/>
        <v>1.9999999999999993</v>
      </c>
      <c r="AN1358" s="97">
        <f t="shared" si="628"/>
        <v>0.31944444444444448</v>
      </c>
      <c r="AO1358" s="97">
        <f t="shared" si="629"/>
        <v>0.3888888888888889</v>
      </c>
      <c r="AP1358" s="24" t="str" cm="1">
        <f t="array" ref="AP1358">IF(W1358="","",IF(SUMPRODUCT((W1358=$W$6:$W$3326)*(AH1358=$AH$6:$AH$3326)*(AN1358=$AN$6:$AN$3326)*(AO1358=$AO$6:$AO$3326)*(ROW($W$6:$W$3326)&lt;&gt;ROW(W1358))*((R1358=0)*($R$6:$R$3326&gt;0)+(R1358&gt;0)*($R$6:$R$3326=0)))&gt;0,"SALONES UNIDOS",IF(SUMPRODUCT((W1358=$W$6:$W$3326)*(AH1358=$AH$6:$AH$3326)*((AN1358&lt;$AO$6:$AO$3326)*(AO1358&gt;$AN$6:$AN$3326))*(ROW($W$6:$W$3326)&lt;&gt;ROW(W1358)))&gt;0,"CRUZADO","Sin cruce")))</f>
        <v>Sin cruce</v>
      </c>
      <c r="AQ1358" s="97" t="str">
        <f t="shared" si="630"/>
        <v>EN5FILIALB</v>
      </c>
      <c r="AR1358" s="97" t="str" cm="1">
        <f t="array" ref="AR1358">IF(AQ1358="","",IF(SUMPRODUCT((AQ1358=$AQ$6:$AQ$3326)*(AH1358=$AH$6:$AH$3326)*(AN1358=$AN$6:$AN$3326)*(AO1358=$AO$6:$AO$3326)*(ROW($AQ$6:$AQ$3326)&lt;&gt;ROW(AQ1358))*((R1358=0)*($R$6:$R$3326&gt;0)+(R1358&gt;0)*($R$6:$R$3326=0)))&gt;0,"SALONES UNIDOS",IF(SUMPRODUCT((AQ1358=$AQ$6:$AQ$3326)*(AH1358=$AH$6:$AH$3326)*((AN1358&lt;$AO$6:$AO$3326)*(AO1358&gt;$AN$6:$AN$3326))*(ROW($AQ$6:$AQ$3326)&lt;&gt;ROW(AQ1358)))&gt;0,"CRUZADO","Sin cruce")))</f>
        <v>Sin cruce</v>
      </c>
    </row>
    <row r="1359" spans="3:44" ht="15.6" hidden="1" customHeight="1" x14ac:dyDescent="0.2">
      <c r="C1359" s="84" t="s">
        <v>639</v>
      </c>
      <c r="D1359" s="158" t="s">
        <v>513</v>
      </c>
      <c r="E1359" s="158">
        <v>20261</v>
      </c>
      <c r="F1359" s="85" t="s">
        <v>13</v>
      </c>
      <c r="G1359" s="85" t="s">
        <v>55</v>
      </c>
      <c r="H1359" s="85" t="s">
        <v>38</v>
      </c>
      <c r="I1359" s="85">
        <v>5</v>
      </c>
      <c r="J1359" s="85" t="s">
        <v>755</v>
      </c>
      <c r="K1359" s="159" t="s">
        <v>1442</v>
      </c>
      <c r="L1359" s="158" t="s">
        <v>1443</v>
      </c>
      <c r="M1359" s="158" t="s">
        <v>927</v>
      </c>
      <c r="N1359" s="158" t="s">
        <v>644</v>
      </c>
      <c r="O1359" s="85" t="s">
        <v>512</v>
      </c>
      <c r="P1359" s="158">
        <v>0</v>
      </c>
      <c r="Q1359" s="158">
        <v>2</v>
      </c>
      <c r="R1359" s="158">
        <v>2</v>
      </c>
      <c r="S1359" s="158">
        <v>6</v>
      </c>
      <c r="U1359" s="137">
        <v>17</v>
      </c>
      <c r="V1359" s="24" t="str">
        <f>IF(W1359="","",IFERROR(INDEX(#REF!,MATCH(W1359,#REF!,0)),"NUEVO"))</f>
        <v>NUEVO</v>
      </c>
      <c r="W1359" s="85" t="s">
        <v>206</v>
      </c>
      <c r="X1359" s="158" t="s">
        <v>512</v>
      </c>
      <c r="Y1359" s="158" t="s">
        <v>740</v>
      </c>
      <c r="Z1359" s="158" t="s">
        <v>685</v>
      </c>
      <c r="AA1359" s="158" t="s">
        <v>685</v>
      </c>
      <c r="AB1359" s="85" t="s">
        <v>685</v>
      </c>
      <c r="AC1359" s="158" t="s">
        <v>685</v>
      </c>
      <c r="AD1359" s="158" t="s">
        <v>1444</v>
      </c>
      <c r="AE1359" s="158" t="s">
        <v>685</v>
      </c>
      <c r="AF1359" s="158" t="s">
        <v>685</v>
      </c>
      <c r="AG1359" s="85" t="s">
        <v>75</v>
      </c>
      <c r="AH1359" s="158">
        <v>1</v>
      </c>
      <c r="AI1359" s="158">
        <v>9</v>
      </c>
      <c r="AJ1359" s="158">
        <v>20</v>
      </c>
      <c r="AK1359" s="158">
        <v>11</v>
      </c>
      <c r="AL1359" s="158">
        <v>0</v>
      </c>
      <c r="AM1359" s="24">
        <f t="shared" si="627"/>
        <v>1.9999999999999993</v>
      </c>
      <c r="AN1359" s="97">
        <f t="shared" si="628"/>
        <v>0.3888888888888889</v>
      </c>
      <c r="AO1359" s="97">
        <f t="shared" si="629"/>
        <v>0.45833333333333331</v>
      </c>
      <c r="AP1359" s="24" t="str" cm="1">
        <f t="array" ref="AP1359">IF(W1359="","",IF(SUMPRODUCT((W1359=$W$6:$W$3326)*(AH1359=$AH$6:$AH$3326)*(AN1359=$AN$6:$AN$3326)*(AO1359=$AO$6:$AO$3326)*(ROW($W$6:$W$3326)&lt;&gt;ROW(W1359))*((R1359=0)*($R$6:$R$3326&gt;0)+(R1359&gt;0)*($R$6:$R$3326=0)))&gt;0,"SALONES UNIDOS",IF(SUMPRODUCT((W1359=$W$6:$W$3326)*(AH1359=$AH$6:$AH$3326)*((AN1359&lt;$AO$6:$AO$3326)*(AO1359&gt;$AN$6:$AN$3326))*(ROW($W$6:$W$3326)&lt;&gt;ROW(W1359)))&gt;0,"CRUZADO","Sin cruce")))</f>
        <v>Sin cruce</v>
      </c>
      <c r="AQ1359" s="97" t="str">
        <f t="shared" si="630"/>
        <v>EN5FILIALB1</v>
      </c>
      <c r="AR1359" s="97" t="str" cm="1">
        <f t="array" ref="AR1359">IF(AQ1359="","",IF(SUMPRODUCT((AQ1359=$AQ$6:$AQ$3326)*(AH1359=$AH$6:$AH$3326)*(AN1359=$AN$6:$AN$3326)*(AO1359=$AO$6:$AO$3326)*(ROW($AQ$6:$AQ$3326)&lt;&gt;ROW(AQ1359))*((R1359=0)*($R$6:$R$3326&gt;0)+(R1359&gt;0)*($R$6:$R$3326=0)))&gt;0,"SALONES UNIDOS",IF(SUMPRODUCT((AQ1359=$AQ$6:$AQ$3326)*(AH1359=$AH$6:$AH$3326)*((AN1359&lt;$AO$6:$AO$3326)*(AO1359&gt;$AN$6:$AN$3326))*(ROW($AQ$6:$AQ$3326)&lt;&gt;ROW(AQ1359)))&gt;0,"CRUZADO","Sin cruce")))</f>
        <v>Sin cruce</v>
      </c>
    </row>
    <row r="1360" spans="3:44" ht="15.6" hidden="1" customHeight="1" x14ac:dyDescent="0.2">
      <c r="C1360" s="84" t="s">
        <v>639</v>
      </c>
      <c r="D1360" s="158" t="s">
        <v>513</v>
      </c>
      <c r="E1360" s="158">
        <v>20261</v>
      </c>
      <c r="F1360" s="85" t="s">
        <v>13</v>
      </c>
      <c r="G1360" s="85" t="s">
        <v>55</v>
      </c>
      <c r="H1360" s="85" t="s">
        <v>38</v>
      </c>
      <c r="I1360" s="85">
        <v>5</v>
      </c>
      <c r="J1360" s="85" t="s">
        <v>756</v>
      </c>
      <c r="K1360" s="159" t="s">
        <v>1442</v>
      </c>
      <c r="L1360" s="158" t="s">
        <v>1443</v>
      </c>
      <c r="M1360" s="158" t="s">
        <v>927</v>
      </c>
      <c r="N1360" s="158" t="s">
        <v>644</v>
      </c>
      <c r="O1360" s="85" t="s">
        <v>512</v>
      </c>
      <c r="P1360" s="158">
        <v>0</v>
      </c>
      <c r="Q1360" s="158">
        <v>2</v>
      </c>
      <c r="R1360" s="158">
        <v>2</v>
      </c>
      <c r="S1360" s="158">
        <v>6</v>
      </c>
      <c r="U1360" s="137">
        <v>18</v>
      </c>
      <c r="V1360" s="24" t="str">
        <f>IF(W1360="","",IFERROR(INDEX(#REF!,MATCH(W1360,#REF!,0)),"NUEVO"))</f>
        <v>NUEVO</v>
      </c>
      <c r="W1360" s="85" t="s">
        <v>206</v>
      </c>
      <c r="X1360" s="158" t="s">
        <v>512</v>
      </c>
      <c r="Y1360" s="158" t="s">
        <v>740</v>
      </c>
      <c r="Z1360" s="158" t="s">
        <v>685</v>
      </c>
      <c r="AA1360" s="158" t="s">
        <v>685</v>
      </c>
      <c r="AB1360" s="85" t="s">
        <v>685</v>
      </c>
      <c r="AC1360" s="158" t="s">
        <v>685</v>
      </c>
      <c r="AD1360" s="158" t="s">
        <v>1444</v>
      </c>
      <c r="AE1360" s="158" t="s">
        <v>685</v>
      </c>
      <c r="AF1360" s="158" t="s">
        <v>685</v>
      </c>
      <c r="AG1360" s="85" t="s">
        <v>75</v>
      </c>
      <c r="AH1360" s="158">
        <v>1</v>
      </c>
      <c r="AI1360" s="158">
        <v>11</v>
      </c>
      <c r="AJ1360" s="158">
        <v>0</v>
      </c>
      <c r="AK1360" s="158">
        <v>12</v>
      </c>
      <c r="AL1360" s="158">
        <v>40</v>
      </c>
      <c r="AM1360" s="24">
        <f t="shared" si="627"/>
        <v>2.0000000000000009</v>
      </c>
      <c r="AN1360" s="97">
        <f t="shared" si="628"/>
        <v>0.45833333333333331</v>
      </c>
      <c r="AO1360" s="97">
        <f t="shared" si="629"/>
        <v>0.52777777777777779</v>
      </c>
      <c r="AP1360" s="24" t="str" cm="1">
        <f t="array" ref="AP1360">IF(W1360="","",IF(SUMPRODUCT((W1360=$W$6:$W$3326)*(AH1360=$AH$6:$AH$3326)*(AN1360=$AN$6:$AN$3326)*(AO1360=$AO$6:$AO$3326)*(ROW($W$6:$W$3326)&lt;&gt;ROW(W1360))*((R1360=0)*($R$6:$R$3326&gt;0)+(R1360&gt;0)*($R$6:$R$3326=0)))&gt;0,"SALONES UNIDOS",IF(SUMPRODUCT((W1360=$W$6:$W$3326)*(AH1360=$AH$6:$AH$3326)*((AN1360&lt;$AO$6:$AO$3326)*(AO1360&gt;$AN$6:$AN$3326))*(ROW($W$6:$W$3326)&lt;&gt;ROW(W1360)))&gt;0,"CRUZADO","Sin cruce")))</f>
        <v>Sin cruce</v>
      </c>
      <c r="AQ1360" s="97" t="str">
        <f t="shared" si="630"/>
        <v>EN5FILIALB2</v>
      </c>
      <c r="AR1360" s="97" t="str" cm="1">
        <f t="array" ref="AR1360">IF(AQ1360="","",IF(SUMPRODUCT((AQ1360=$AQ$6:$AQ$3326)*(AH1360=$AH$6:$AH$3326)*(AN1360=$AN$6:$AN$3326)*(AO1360=$AO$6:$AO$3326)*(ROW($AQ$6:$AQ$3326)&lt;&gt;ROW(AQ1360))*((R1360=0)*($R$6:$R$3326&gt;0)+(R1360&gt;0)*($R$6:$R$3326=0)))&gt;0,"SALONES UNIDOS",IF(SUMPRODUCT((AQ1360=$AQ$6:$AQ$3326)*(AH1360=$AH$6:$AH$3326)*((AN1360&lt;$AO$6:$AO$3326)*(AO1360&gt;$AN$6:$AN$3326))*(ROW($AQ$6:$AQ$3326)&lt;&gt;ROW(AQ1360)))&gt;0,"CRUZADO","Sin cruce")))</f>
        <v>Sin cruce</v>
      </c>
    </row>
    <row r="1361" spans="3:44" ht="15.6" hidden="1" customHeight="1" x14ac:dyDescent="0.2">
      <c r="C1361" s="84" t="s">
        <v>639</v>
      </c>
      <c r="D1361" s="158" t="s">
        <v>513</v>
      </c>
      <c r="E1361" s="158">
        <v>20261</v>
      </c>
      <c r="F1361" s="85" t="s">
        <v>13</v>
      </c>
      <c r="G1361" s="85" t="s">
        <v>55</v>
      </c>
      <c r="H1361" s="85" t="s">
        <v>38</v>
      </c>
      <c r="I1361" s="85">
        <v>5</v>
      </c>
      <c r="J1361" s="85" t="s">
        <v>26</v>
      </c>
      <c r="K1361" s="159" t="s">
        <v>1442</v>
      </c>
      <c r="L1361" s="158" t="s">
        <v>1443</v>
      </c>
      <c r="M1361" s="158" t="s">
        <v>927</v>
      </c>
      <c r="N1361" s="158" t="s">
        <v>644</v>
      </c>
      <c r="O1361" s="85" t="s">
        <v>512</v>
      </c>
      <c r="P1361" s="158">
        <v>0</v>
      </c>
      <c r="Q1361" s="158">
        <v>6</v>
      </c>
      <c r="R1361" s="158">
        <v>6</v>
      </c>
      <c r="S1361" s="158">
        <v>6</v>
      </c>
      <c r="U1361" s="137">
        <v>35</v>
      </c>
      <c r="V1361" s="24" t="str">
        <f>IF(W1361="","",IFERROR(INDEX(#REF!,MATCH(W1361,#REF!,0)),"NUEVO"))</f>
        <v>NUEVO</v>
      </c>
      <c r="W1361" s="85" t="s">
        <v>206</v>
      </c>
      <c r="X1361" s="158" t="s">
        <v>512</v>
      </c>
      <c r="Y1361" s="158" t="s">
        <v>740</v>
      </c>
      <c r="Z1361" s="158" t="s">
        <v>685</v>
      </c>
      <c r="AA1361" s="158" t="s">
        <v>685</v>
      </c>
      <c r="AB1361" s="158" t="s">
        <v>1451</v>
      </c>
      <c r="AC1361" s="158" t="s">
        <v>685</v>
      </c>
      <c r="AD1361" s="158" t="s">
        <v>685</v>
      </c>
      <c r="AE1361" s="158" t="s">
        <v>685</v>
      </c>
      <c r="AF1361" s="158" t="s">
        <v>685</v>
      </c>
      <c r="AG1361" s="85" t="s">
        <v>75</v>
      </c>
      <c r="AH1361" s="158">
        <v>1</v>
      </c>
      <c r="AI1361" s="158">
        <v>13</v>
      </c>
      <c r="AJ1361" s="158">
        <v>30</v>
      </c>
      <c r="AK1361" s="158">
        <v>18</v>
      </c>
      <c r="AL1361" s="158">
        <v>30</v>
      </c>
      <c r="AM1361" s="24">
        <f t="shared" si="627"/>
        <v>6.0000000000000009</v>
      </c>
      <c r="AN1361" s="97">
        <f t="shared" si="628"/>
        <v>0.5625</v>
      </c>
      <c r="AO1361" s="97">
        <f t="shared" si="629"/>
        <v>0.77083333333333337</v>
      </c>
      <c r="AP1361" s="24" t="str" cm="1">
        <f t="array" ref="AP1361">IF(W1361="","",IF(SUMPRODUCT((W1361=$W$6:$W$3326)*(AH1361=$AH$6:$AH$3326)*(AN1361=$AN$6:$AN$3326)*(AO1361=$AO$6:$AO$3326)*(ROW($W$6:$W$3326)&lt;&gt;ROW(W1361))*((R1361=0)*($R$6:$R$3326&gt;0)+(R1361&gt;0)*($R$6:$R$3326=0)))&gt;0,"SALONES UNIDOS",IF(SUMPRODUCT((W1361=$W$6:$W$3326)*(AH1361=$AH$6:$AH$3326)*((AN1361&lt;$AO$6:$AO$3326)*(AO1361&gt;$AN$6:$AN$3326))*(ROW($W$6:$W$3326)&lt;&gt;ROW(W1361)))&gt;0,"CRUZADO","Sin cruce")))</f>
        <v>Sin cruce</v>
      </c>
      <c r="AQ1361" s="97" t="str">
        <f t="shared" si="630"/>
        <v>EN5FILIALB</v>
      </c>
      <c r="AR1361" s="97" t="str" cm="1">
        <f t="array" ref="AR1361">IF(AQ1361="","",IF(SUMPRODUCT((AQ1361=$AQ$6:$AQ$3326)*(AH1361=$AH$6:$AH$3326)*(AN1361=$AN$6:$AN$3326)*(AO1361=$AO$6:$AO$3326)*(ROW($AQ$6:$AQ$3326)&lt;&gt;ROW(AQ1361))*((R1361=0)*($R$6:$R$3326&gt;0)+(R1361&gt;0)*($R$6:$R$3326=0)))&gt;0,"SALONES UNIDOS",IF(SUMPRODUCT((AQ1361=$AQ$6:$AQ$3326)*(AH1361=$AH$6:$AH$3326)*((AN1361&lt;$AO$6:$AO$3326)*(AO1361&gt;$AN$6:$AN$3326))*(ROW($AQ$6:$AQ$3326)&lt;&gt;ROW(AQ1361)))&gt;0,"CRUZADO","Sin cruce")))</f>
        <v>Sin cruce</v>
      </c>
    </row>
    <row r="1362" spans="3:44" ht="15.6" hidden="1" customHeight="1" x14ac:dyDescent="0.2">
      <c r="C1362" s="84" t="s">
        <v>639</v>
      </c>
      <c r="D1362" s="158" t="s">
        <v>513</v>
      </c>
      <c r="E1362" s="158">
        <v>20261</v>
      </c>
      <c r="F1362" s="85" t="s">
        <v>13</v>
      </c>
      <c r="G1362" s="85" t="s">
        <v>55</v>
      </c>
      <c r="H1362" s="85" t="s">
        <v>38</v>
      </c>
      <c r="I1362" s="85">
        <v>5</v>
      </c>
      <c r="J1362" s="85" t="s">
        <v>26</v>
      </c>
      <c r="K1362" s="159" t="s">
        <v>1445</v>
      </c>
      <c r="L1362" s="158" t="s">
        <v>1446</v>
      </c>
      <c r="M1362" s="158" t="s">
        <v>927</v>
      </c>
      <c r="N1362" s="158" t="s">
        <v>644</v>
      </c>
      <c r="O1362" s="85" t="s">
        <v>512</v>
      </c>
      <c r="P1362" s="158">
        <v>3</v>
      </c>
      <c r="Q1362" s="158">
        <v>2</v>
      </c>
      <c r="R1362" s="158">
        <v>5</v>
      </c>
      <c r="S1362" s="158">
        <v>4</v>
      </c>
      <c r="U1362" s="137">
        <v>35</v>
      </c>
      <c r="V1362" s="24" t="str">
        <f>IF(W1362="","",IFERROR(INDEX(#REF!,MATCH(W1362,#REF!,0)),"NUEVO"))</f>
        <v>NUEVO</v>
      </c>
      <c r="W1362" s="85" t="s">
        <v>406</v>
      </c>
      <c r="X1362" s="158" t="s">
        <v>512</v>
      </c>
      <c r="Y1362" s="158" t="s">
        <v>740</v>
      </c>
      <c r="Z1362" s="158" t="s">
        <v>685</v>
      </c>
      <c r="AA1362" s="158" t="s">
        <v>685</v>
      </c>
      <c r="AB1362" s="158" t="s">
        <v>1451</v>
      </c>
      <c r="AC1362" s="158" t="s">
        <v>685</v>
      </c>
      <c r="AD1362" s="158" t="s">
        <v>685</v>
      </c>
      <c r="AE1362" s="158" t="s">
        <v>685</v>
      </c>
      <c r="AF1362" s="158" t="s">
        <v>685</v>
      </c>
      <c r="AG1362" s="85" t="s">
        <v>97</v>
      </c>
      <c r="AH1362" s="158">
        <v>3</v>
      </c>
      <c r="AI1362" s="158">
        <v>7</v>
      </c>
      <c r="AJ1362" s="158">
        <v>40</v>
      </c>
      <c r="AK1362" s="158">
        <v>11</v>
      </c>
      <c r="AL1362" s="158">
        <v>50</v>
      </c>
      <c r="AM1362" s="24">
        <f t="shared" si="627"/>
        <v>4.9999999999999982</v>
      </c>
      <c r="AN1362" s="97">
        <f t="shared" si="628"/>
        <v>0.31944444444444448</v>
      </c>
      <c r="AO1362" s="97">
        <f t="shared" si="629"/>
        <v>0.49305555555555552</v>
      </c>
      <c r="AP1362" s="24" t="str" cm="1">
        <f t="array" ref="AP1362">IF(W1362="","",IF(SUMPRODUCT((W1362=$W$6:$W$3326)*(AH1362=$AH$6:$AH$3326)*(AN1362=$AN$6:$AN$3326)*(AO1362=$AO$6:$AO$3326)*(ROW($W$6:$W$3326)&lt;&gt;ROW(W1362))*((R1362=0)*($R$6:$R$3326&gt;0)+(R1362&gt;0)*($R$6:$R$3326=0)))&gt;0,"SALONES UNIDOS",IF(SUMPRODUCT((W1362=$W$6:$W$3326)*(AH1362=$AH$6:$AH$3326)*((AN1362&lt;$AO$6:$AO$3326)*(AO1362&gt;$AN$6:$AN$3326))*(ROW($W$6:$W$3326)&lt;&gt;ROW(W1362)))&gt;0,"CRUZADO","Sin cruce")))</f>
        <v>Sin cruce</v>
      </c>
      <c r="AQ1362" s="97" t="str">
        <f t="shared" si="630"/>
        <v>EN5FILIALB</v>
      </c>
      <c r="AR1362" s="97" t="str" cm="1">
        <f t="array" ref="AR1362">IF(AQ1362="","",IF(SUMPRODUCT((AQ1362=$AQ$6:$AQ$3326)*(AH1362=$AH$6:$AH$3326)*(AN1362=$AN$6:$AN$3326)*(AO1362=$AO$6:$AO$3326)*(ROW($AQ$6:$AQ$3326)&lt;&gt;ROW(AQ1362))*((R1362=0)*($R$6:$R$3326&gt;0)+(R1362&gt;0)*($R$6:$R$3326=0)))&gt;0,"SALONES UNIDOS",IF(SUMPRODUCT((AQ1362=$AQ$6:$AQ$3326)*(AH1362=$AH$6:$AH$3326)*((AN1362&lt;$AO$6:$AO$3326)*(AO1362&gt;$AN$6:$AN$3326))*(ROW($AQ$6:$AQ$3326)&lt;&gt;ROW(AQ1362)))&gt;0,"CRUZADO","Sin cruce")))</f>
        <v>Sin cruce</v>
      </c>
    </row>
    <row r="1363" spans="3:44" ht="15.6" hidden="1" customHeight="1" x14ac:dyDescent="0.2">
      <c r="C1363" s="84" t="s">
        <v>639</v>
      </c>
      <c r="D1363" s="158" t="s">
        <v>513</v>
      </c>
      <c r="E1363" s="158">
        <v>20261</v>
      </c>
      <c r="F1363" s="85" t="s">
        <v>13</v>
      </c>
      <c r="G1363" s="85" t="s">
        <v>55</v>
      </c>
      <c r="H1363" s="85" t="s">
        <v>38</v>
      </c>
      <c r="I1363" s="85">
        <v>5</v>
      </c>
      <c r="J1363" s="85" t="s">
        <v>26</v>
      </c>
      <c r="K1363" s="159" t="s">
        <v>1447</v>
      </c>
      <c r="L1363" s="158" t="s">
        <v>1448</v>
      </c>
      <c r="M1363" s="158" t="s">
        <v>927</v>
      </c>
      <c r="N1363" s="158" t="s">
        <v>644</v>
      </c>
      <c r="O1363" s="85" t="s">
        <v>521</v>
      </c>
      <c r="P1363" s="158">
        <v>2</v>
      </c>
      <c r="Q1363" s="158">
        <v>2</v>
      </c>
      <c r="R1363" s="158">
        <v>4</v>
      </c>
      <c r="S1363" s="158">
        <v>3</v>
      </c>
      <c r="U1363" s="137">
        <v>35</v>
      </c>
      <c r="V1363" s="24" t="str">
        <f>IF(W1363="","",IFERROR(INDEX(#REF!,MATCH(W1363,#REF!,0)),"NUEVO"))</f>
        <v>NUEVO</v>
      </c>
      <c r="W1363" s="85" t="s">
        <v>319</v>
      </c>
      <c r="X1363" s="158" t="s">
        <v>521</v>
      </c>
      <c r="Y1363" s="158" t="s">
        <v>740</v>
      </c>
      <c r="Z1363" s="158" t="s">
        <v>685</v>
      </c>
      <c r="AA1363" s="158" t="s">
        <v>685</v>
      </c>
      <c r="AB1363" s="85" t="s">
        <v>685</v>
      </c>
      <c r="AC1363" s="85" t="s">
        <v>685</v>
      </c>
      <c r="AD1363" s="158" t="s">
        <v>685</v>
      </c>
      <c r="AE1363" s="158" t="s">
        <v>685</v>
      </c>
      <c r="AF1363" s="158" t="s">
        <v>685</v>
      </c>
      <c r="AG1363" s="85" t="s">
        <v>97</v>
      </c>
      <c r="AH1363" s="158">
        <v>6</v>
      </c>
      <c r="AI1363" s="158">
        <v>12</v>
      </c>
      <c r="AJ1363" s="158">
        <v>40</v>
      </c>
      <c r="AK1363" s="158">
        <v>16</v>
      </c>
      <c r="AL1363" s="158">
        <v>0</v>
      </c>
      <c r="AM1363" s="24">
        <f t="shared" si="627"/>
        <v>3.9999999999999987</v>
      </c>
      <c r="AN1363" s="97">
        <f t="shared" si="628"/>
        <v>0.52777777777777779</v>
      </c>
      <c r="AO1363" s="97">
        <f t="shared" si="629"/>
        <v>0.66666666666666663</v>
      </c>
      <c r="AP1363" s="24" t="str" cm="1">
        <f t="array" ref="AP1363">IF(W1363="","",IF(SUMPRODUCT((W1363=$W$6:$W$3326)*(AH1363=$AH$6:$AH$3326)*(AN1363=$AN$6:$AN$3326)*(AO1363=$AO$6:$AO$3326)*(ROW($W$6:$W$3326)&lt;&gt;ROW(W1363))*((R1363=0)*($R$6:$R$3326&gt;0)+(R1363&gt;0)*($R$6:$R$3326=0)))&gt;0,"SALONES UNIDOS",IF(SUMPRODUCT((W1363=$W$6:$W$3326)*(AH1363=$AH$6:$AH$3326)*((AN1363&lt;$AO$6:$AO$3326)*(AO1363&gt;$AN$6:$AN$3326))*(ROW($W$6:$W$3326)&lt;&gt;ROW(W1363)))&gt;0,"CRUZADO","Sin cruce")))</f>
        <v>Sin cruce</v>
      </c>
      <c r="AQ1363" s="97" t="str">
        <f t="shared" si="630"/>
        <v>EN5FILIALB</v>
      </c>
      <c r="AR1363" s="97" t="str" cm="1">
        <f t="array" ref="AR1363">IF(AQ1363="","",IF(SUMPRODUCT((AQ1363=$AQ$6:$AQ$3326)*(AH1363=$AH$6:$AH$3326)*(AN1363=$AN$6:$AN$3326)*(AO1363=$AO$6:$AO$3326)*(ROW($AQ$6:$AQ$3326)&lt;&gt;ROW(AQ1363))*((R1363=0)*($R$6:$R$3326&gt;0)+(R1363&gt;0)*($R$6:$R$3326=0)))&gt;0,"SALONES UNIDOS",IF(SUMPRODUCT((AQ1363=$AQ$6:$AQ$3326)*(AH1363=$AH$6:$AH$3326)*((AN1363&lt;$AO$6:$AO$3326)*(AO1363&gt;$AN$6:$AN$3326))*(ROW($AQ$6:$AQ$3326)&lt;&gt;ROW(AQ1363)))&gt;0,"CRUZADO","Sin cruce")))</f>
        <v>Sin cruce</v>
      </c>
    </row>
    <row r="1364" spans="3:44" ht="15.6" hidden="1" customHeight="1" x14ac:dyDescent="0.2">
      <c r="C1364" s="84" t="s">
        <v>639</v>
      </c>
      <c r="D1364" s="158" t="s">
        <v>513</v>
      </c>
      <c r="E1364" s="158">
        <v>20261</v>
      </c>
      <c r="F1364" s="85" t="s">
        <v>13</v>
      </c>
      <c r="G1364" s="85" t="s">
        <v>55</v>
      </c>
      <c r="H1364" s="85" t="s">
        <v>38</v>
      </c>
      <c r="I1364" s="85">
        <v>5</v>
      </c>
      <c r="J1364" s="85" t="s">
        <v>26</v>
      </c>
      <c r="K1364" s="159" t="s">
        <v>1449</v>
      </c>
      <c r="L1364" s="158" t="s">
        <v>1450</v>
      </c>
      <c r="M1364" s="158" t="s">
        <v>927</v>
      </c>
      <c r="N1364" s="158" t="s">
        <v>644</v>
      </c>
      <c r="O1364" s="85" t="s">
        <v>512</v>
      </c>
      <c r="P1364" s="158">
        <v>3</v>
      </c>
      <c r="Q1364" s="158">
        <v>0</v>
      </c>
      <c r="R1364" s="158">
        <v>3</v>
      </c>
      <c r="S1364" s="158">
        <v>4</v>
      </c>
      <c r="U1364" s="137">
        <v>35</v>
      </c>
      <c r="V1364" s="24" t="str">
        <f>IF(W1364="","",IFERROR(INDEX(#REF!,MATCH(W1364,#REF!,0)),"NUEVO"))</f>
        <v>NUEVO</v>
      </c>
      <c r="W1364" s="85" t="s">
        <v>533</v>
      </c>
      <c r="X1364" s="158" t="s">
        <v>512</v>
      </c>
      <c r="Y1364" s="158" t="s">
        <v>740</v>
      </c>
      <c r="Z1364" s="158" t="s">
        <v>685</v>
      </c>
      <c r="AA1364" s="158" t="s">
        <v>685</v>
      </c>
      <c r="AB1364" s="158" t="s">
        <v>1451</v>
      </c>
      <c r="AC1364" s="158" t="s">
        <v>685</v>
      </c>
      <c r="AD1364" s="158" t="s">
        <v>685</v>
      </c>
      <c r="AE1364" s="158" t="s">
        <v>685</v>
      </c>
      <c r="AF1364" s="158" t="s">
        <v>685</v>
      </c>
      <c r="AG1364" s="85" t="s">
        <v>1142</v>
      </c>
      <c r="AH1364" s="158">
        <v>2</v>
      </c>
      <c r="AI1364" s="158">
        <v>14</v>
      </c>
      <c r="AJ1364" s="158">
        <v>20</v>
      </c>
      <c r="AK1364" s="158">
        <v>16</v>
      </c>
      <c r="AL1364" s="158">
        <v>50</v>
      </c>
      <c r="AM1364" s="24">
        <f t="shared" si="627"/>
        <v>2.9999999999999987</v>
      </c>
      <c r="AN1364" s="97">
        <f t="shared" si="628"/>
        <v>0.59722222222222221</v>
      </c>
      <c r="AO1364" s="97">
        <f t="shared" si="629"/>
        <v>0.70138888888888884</v>
      </c>
      <c r="AP1364" s="24" t="str" cm="1">
        <f t="array" ref="AP1364">IF(W1364="","",IF(SUMPRODUCT((W1364=$W$6:$W$3326)*(AH1364=$AH$6:$AH$3326)*(AN1364=$AN$6:$AN$3326)*(AO1364=$AO$6:$AO$3326)*(ROW($W$6:$W$3326)&lt;&gt;ROW(W1364))*((R1364=0)*($R$6:$R$3326&gt;0)+(R1364&gt;0)*($R$6:$R$3326=0)))&gt;0,"SALONES UNIDOS",IF(SUMPRODUCT((W1364=$W$6:$W$3326)*(AH1364=$AH$6:$AH$3326)*((AN1364&lt;$AO$6:$AO$3326)*(AO1364&gt;$AN$6:$AN$3326))*(ROW($W$6:$W$3326)&lt;&gt;ROW(W1364)))&gt;0,"CRUZADO","Sin cruce")))</f>
        <v>Sin cruce</v>
      </c>
      <c r="AQ1364" s="97" t="str">
        <f t="shared" si="630"/>
        <v>EN5FILIALB</v>
      </c>
      <c r="AR1364" s="97" t="str" cm="1">
        <f t="array" ref="AR1364">IF(AQ1364="","",IF(SUMPRODUCT((AQ1364=$AQ$6:$AQ$3326)*(AH1364=$AH$6:$AH$3326)*(AN1364=$AN$6:$AN$3326)*(AO1364=$AO$6:$AO$3326)*(ROW($AQ$6:$AQ$3326)&lt;&gt;ROW(AQ1364))*((R1364=0)*($R$6:$R$3326&gt;0)+(R1364&gt;0)*($R$6:$R$3326=0)))&gt;0,"SALONES UNIDOS",IF(SUMPRODUCT((AQ1364=$AQ$6:$AQ$3326)*(AH1364=$AH$6:$AH$3326)*((AN1364&lt;$AO$6:$AO$3326)*(AO1364&gt;$AN$6:$AN$3326))*(ROW($AQ$6:$AQ$3326)&lt;&gt;ROW(AQ1364)))&gt;0,"CRUZADO","Sin cruce")))</f>
        <v>Sin cruce</v>
      </c>
    </row>
    <row r="1365" spans="3:44" ht="15.6" hidden="1" customHeight="1" x14ac:dyDescent="0.2">
      <c r="C1365" s="84" t="s">
        <v>639</v>
      </c>
      <c r="D1365" s="158" t="s">
        <v>513</v>
      </c>
      <c r="E1365" s="158">
        <v>20261</v>
      </c>
      <c r="F1365" s="85" t="s">
        <v>13</v>
      </c>
      <c r="G1365" s="85" t="s">
        <v>55</v>
      </c>
      <c r="H1365" s="85" t="s">
        <v>38</v>
      </c>
      <c r="I1365" s="85">
        <v>5</v>
      </c>
      <c r="J1365" s="85" t="s">
        <v>755</v>
      </c>
      <c r="K1365" s="159" t="s">
        <v>1449</v>
      </c>
      <c r="L1365" s="158" t="s">
        <v>1450</v>
      </c>
      <c r="M1365" s="158" t="s">
        <v>927</v>
      </c>
      <c r="N1365" s="158" t="s">
        <v>644</v>
      </c>
      <c r="O1365" s="85" t="s">
        <v>512</v>
      </c>
      <c r="P1365" s="158">
        <v>0</v>
      </c>
      <c r="Q1365" s="158">
        <v>2</v>
      </c>
      <c r="R1365" s="158">
        <v>2</v>
      </c>
      <c r="S1365" s="158">
        <v>4</v>
      </c>
      <c r="U1365" s="137">
        <v>17</v>
      </c>
      <c r="V1365" s="24" t="str">
        <f>IF(W1365="","",IFERROR(INDEX(#REF!,MATCH(W1365,#REF!,0)),"NUEVO"))</f>
        <v>NUEVO</v>
      </c>
      <c r="W1365" s="85" t="s">
        <v>533</v>
      </c>
      <c r="X1365" s="158" t="s">
        <v>512</v>
      </c>
      <c r="Y1365" s="158" t="s">
        <v>740</v>
      </c>
      <c r="Z1365" s="158" t="s">
        <v>685</v>
      </c>
      <c r="AA1365" s="158" t="s">
        <v>685</v>
      </c>
      <c r="AB1365" s="85" t="s">
        <v>685</v>
      </c>
      <c r="AC1365" s="158" t="s">
        <v>685</v>
      </c>
      <c r="AD1365" s="158" t="s">
        <v>939</v>
      </c>
      <c r="AE1365" s="158" t="s">
        <v>685</v>
      </c>
      <c r="AF1365" s="158" t="s">
        <v>685</v>
      </c>
      <c r="AG1365" s="85" t="s">
        <v>75</v>
      </c>
      <c r="AH1365" s="158">
        <v>2</v>
      </c>
      <c r="AI1365" s="158">
        <v>16</v>
      </c>
      <c r="AJ1365" s="158">
        <v>50</v>
      </c>
      <c r="AK1365" s="158">
        <v>18</v>
      </c>
      <c r="AL1365" s="158">
        <v>30</v>
      </c>
      <c r="AM1365" s="24">
        <f t="shared" si="627"/>
        <v>2.0000000000000027</v>
      </c>
      <c r="AN1365" s="97">
        <f t="shared" si="628"/>
        <v>0.70138888888888884</v>
      </c>
      <c r="AO1365" s="97">
        <f t="shared" si="629"/>
        <v>0.77083333333333337</v>
      </c>
      <c r="AP1365" s="24" t="str" cm="1">
        <f t="array" ref="AP1365">IF(W1365="","",IF(SUMPRODUCT((W1365=$W$6:$W$3326)*(AH1365=$AH$6:$AH$3326)*(AN1365=$AN$6:$AN$3326)*(AO1365=$AO$6:$AO$3326)*(ROW($W$6:$W$3326)&lt;&gt;ROW(W1365))*((R1365=0)*($R$6:$R$3326&gt;0)+(R1365&gt;0)*($R$6:$R$3326=0)))&gt;0,"SALONES UNIDOS",IF(SUMPRODUCT((W1365=$W$6:$W$3326)*(AH1365=$AH$6:$AH$3326)*((AN1365&lt;$AO$6:$AO$3326)*(AO1365&gt;$AN$6:$AN$3326))*(ROW($W$6:$W$3326)&lt;&gt;ROW(W1365)))&gt;0,"CRUZADO","Sin cruce")))</f>
        <v>Sin cruce</v>
      </c>
      <c r="AQ1365" s="97" t="str">
        <f t="shared" si="630"/>
        <v>EN5FILIALB1</v>
      </c>
      <c r="AR1365" s="97" t="str" cm="1">
        <f t="array" ref="AR1365">IF(AQ1365="","",IF(SUMPRODUCT((AQ1365=$AQ$6:$AQ$3326)*(AH1365=$AH$6:$AH$3326)*(AN1365=$AN$6:$AN$3326)*(AO1365=$AO$6:$AO$3326)*(ROW($AQ$6:$AQ$3326)&lt;&gt;ROW(AQ1365))*((R1365=0)*($R$6:$R$3326&gt;0)+(R1365&gt;0)*($R$6:$R$3326=0)))&gt;0,"SALONES UNIDOS",IF(SUMPRODUCT((AQ1365=$AQ$6:$AQ$3326)*(AH1365=$AH$6:$AH$3326)*((AN1365&lt;$AO$6:$AO$3326)*(AO1365&gt;$AN$6:$AN$3326))*(ROW($AQ$6:$AQ$3326)&lt;&gt;ROW(AQ1365)))&gt;0,"CRUZADO","Sin cruce")))</f>
        <v>Sin cruce</v>
      </c>
    </row>
    <row r="1366" spans="3:44" ht="15.6" hidden="1" customHeight="1" x14ac:dyDescent="0.2">
      <c r="C1366" s="84" t="s">
        <v>639</v>
      </c>
      <c r="D1366" s="158" t="s">
        <v>513</v>
      </c>
      <c r="E1366" s="158">
        <v>20261</v>
      </c>
      <c r="F1366" s="85" t="s">
        <v>13</v>
      </c>
      <c r="G1366" s="85" t="s">
        <v>55</v>
      </c>
      <c r="H1366" s="85" t="s">
        <v>38</v>
      </c>
      <c r="I1366" s="85">
        <v>5</v>
      </c>
      <c r="J1366" s="85" t="s">
        <v>756</v>
      </c>
      <c r="K1366" s="159" t="s">
        <v>1449</v>
      </c>
      <c r="L1366" s="158" t="s">
        <v>1450</v>
      </c>
      <c r="M1366" s="158" t="s">
        <v>927</v>
      </c>
      <c r="N1366" s="158" t="s">
        <v>644</v>
      </c>
      <c r="O1366" s="85" t="s">
        <v>512</v>
      </c>
      <c r="P1366" s="158">
        <v>0</v>
      </c>
      <c r="Q1366" s="158">
        <v>2</v>
      </c>
      <c r="R1366" s="158">
        <v>2</v>
      </c>
      <c r="S1366" s="158">
        <v>4</v>
      </c>
      <c r="U1366" s="137">
        <v>18</v>
      </c>
      <c r="V1366" s="24" t="str">
        <f>IF(W1366="","",IFERROR(INDEX(#REF!,MATCH(W1366,#REF!,0)),"NUEVO"))</f>
        <v>NUEVO</v>
      </c>
      <c r="W1366" s="85" t="s">
        <v>533</v>
      </c>
      <c r="X1366" s="158" t="s">
        <v>512</v>
      </c>
      <c r="Y1366" s="158" t="s">
        <v>1390</v>
      </c>
      <c r="Z1366" s="158" t="s">
        <v>685</v>
      </c>
      <c r="AA1366" s="158" t="s">
        <v>685</v>
      </c>
      <c r="AB1366" s="85" t="s">
        <v>685</v>
      </c>
      <c r="AC1366" s="158" t="s">
        <v>685</v>
      </c>
      <c r="AD1366" s="158" t="s">
        <v>939</v>
      </c>
      <c r="AE1366" s="158" t="s">
        <v>685</v>
      </c>
      <c r="AF1366" s="158" t="s">
        <v>685</v>
      </c>
      <c r="AG1366" s="85" t="s">
        <v>75</v>
      </c>
      <c r="AH1366" s="158">
        <v>2</v>
      </c>
      <c r="AI1366" s="158">
        <v>19</v>
      </c>
      <c r="AJ1366" s="158">
        <v>20</v>
      </c>
      <c r="AK1366" s="158">
        <v>21</v>
      </c>
      <c r="AL1366" s="158">
        <v>0</v>
      </c>
      <c r="AM1366" s="24">
        <f t="shared" si="627"/>
        <v>2.0000000000000027</v>
      </c>
      <c r="AN1366" s="97">
        <f t="shared" si="628"/>
        <v>0.80555555555555547</v>
      </c>
      <c r="AO1366" s="97">
        <f t="shared" si="629"/>
        <v>0.875</v>
      </c>
      <c r="AP1366" s="24" t="str" cm="1">
        <f t="array" ref="AP1366">IF(W1366="","",IF(SUMPRODUCT((W1366=$W$6:$W$3326)*(AH1366=$AH$6:$AH$3326)*(AN1366=$AN$6:$AN$3326)*(AO1366=$AO$6:$AO$3326)*(ROW($W$6:$W$3326)&lt;&gt;ROW(W1366))*((R1366=0)*($R$6:$R$3326&gt;0)+(R1366&gt;0)*($R$6:$R$3326=0)))&gt;0,"SALONES UNIDOS",IF(SUMPRODUCT((W1366=$W$6:$W$3326)*(AH1366=$AH$6:$AH$3326)*((AN1366&lt;$AO$6:$AO$3326)*(AO1366&gt;$AN$6:$AN$3326))*(ROW($W$6:$W$3326)&lt;&gt;ROW(W1366)))&gt;0,"CRUZADO","Sin cruce")))</f>
        <v>Sin cruce</v>
      </c>
      <c r="AQ1366" s="97" t="str">
        <f t="shared" si="630"/>
        <v>EN5FILIALB2</v>
      </c>
      <c r="AR1366" s="97" t="str" cm="1">
        <f t="array" ref="AR1366">IF(AQ1366="","",IF(SUMPRODUCT((AQ1366=$AQ$6:$AQ$3326)*(AH1366=$AH$6:$AH$3326)*(AN1366=$AN$6:$AN$3326)*(AO1366=$AO$6:$AO$3326)*(ROW($AQ$6:$AQ$3326)&lt;&gt;ROW(AQ1366))*((R1366=0)*($R$6:$R$3326&gt;0)+(R1366&gt;0)*($R$6:$R$3326=0)))&gt;0,"SALONES UNIDOS",IF(SUMPRODUCT((AQ1366=$AQ$6:$AQ$3326)*(AH1366=$AH$6:$AH$3326)*((AN1366&lt;$AO$6:$AO$3326)*(AO1366&gt;$AN$6:$AN$3326))*(ROW($AQ$6:$AQ$3326)&lt;&gt;ROW(AQ1366)))&gt;0,"CRUZADO","Sin cruce")))</f>
        <v>Sin cruce</v>
      </c>
    </row>
    <row r="1367" spans="3:44" ht="15.6" hidden="1" customHeight="1" x14ac:dyDescent="0.2">
      <c r="C1367" s="84" t="s">
        <v>639</v>
      </c>
      <c r="D1367" s="158" t="s">
        <v>513</v>
      </c>
      <c r="E1367" s="158">
        <v>20261</v>
      </c>
      <c r="F1367" s="85" t="s">
        <v>13</v>
      </c>
      <c r="G1367" s="85" t="s">
        <v>55</v>
      </c>
      <c r="H1367" s="85" t="s">
        <v>38</v>
      </c>
      <c r="I1367" s="85">
        <v>5</v>
      </c>
      <c r="J1367" s="85" t="s">
        <v>32</v>
      </c>
      <c r="K1367" s="159" t="s">
        <v>1440</v>
      </c>
      <c r="L1367" s="158" t="s">
        <v>1441</v>
      </c>
      <c r="M1367" s="158" t="s">
        <v>927</v>
      </c>
      <c r="N1367" s="158" t="s">
        <v>644</v>
      </c>
      <c r="O1367" s="85" t="s">
        <v>521</v>
      </c>
      <c r="P1367" s="158">
        <v>2</v>
      </c>
      <c r="Q1367" s="158">
        <v>4</v>
      </c>
      <c r="R1367" s="158">
        <v>6</v>
      </c>
      <c r="S1367" s="158">
        <v>4</v>
      </c>
      <c r="U1367" s="137">
        <v>50</v>
      </c>
      <c r="V1367" s="24" t="str">
        <f>IF(W1367="","",IFERROR(INDEX(#REF!,MATCH(W1367,#REF!,0)),"NUEVO"))</f>
        <v>NUEVO</v>
      </c>
      <c r="W1367" s="85" t="s">
        <v>406</v>
      </c>
      <c r="X1367" s="158" t="s">
        <v>521</v>
      </c>
      <c r="Y1367" s="158" t="s">
        <v>740</v>
      </c>
      <c r="Z1367" s="158" t="s">
        <v>685</v>
      </c>
      <c r="AA1367" s="158" t="s">
        <v>685</v>
      </c>
      <c r="AB1367" s="85" t="s">
        <v>685</v>
      </c>
      <c r="AC1367" s="158" t="s">
        <v>685</v>
      </c>
      <c r="AD1367" s="158" t="s">
        <v>685</v>
      </c>
      <c r="AE1367" s="158" t="s">
        <v>685</v>
      </c>
      <c r="AF1367" s="158" t="s">
        <v>685</v>
      </c>
      <c r="AG1367" s="158" t="s">
        <v>97</v>
      </c>
      <c r="AH1367" s="158">
        <v>1</v>
      </c>
      <c r="AI1367" s="158">
        <v>17</v>
      </c>
      <c r="AJ1367" s="158">
        <v>40</v>
      </c>
      <c r="AK1367" s="158">
        <v>22</v>
      </c>
      <c r="AL1367" s="158">
        <v>40</v>
      </c>
      <c r="AM1367" s="24">
        <f t="shared" si="627"/>
        <v>5.9999999999999973</v>
      </c>
      <c r="AN1367" s="97">
        <f t="shared" si="628"/>
        <v>0.73611111111111116</v>
      </c>
      <c r="AO1367" s="97">
        <f t="shared" si="629"/>
        <v>0.94444444444444442</v>
      </c>
      <c r="AP1367" s="24" t="str" cm="1">
        <f t="array" ref="AP1367">IF(W1367="","",IF(SUMPRODUCT((W1367=$W$6:$W$3326)*(AH1367=$AH$6:$AH$3326)*(AN1367=$AN$6:$AN$3326)*(AO1367=$AO$6:$AO$3326)*(ROW($W$6:$W$3326)&lt;&gt;ROW(W1367))*((R1367=0)*($R$6:$R$3326&gt;0)+(R1367&gt;0)*($R$6:$R$3326=0)))&gt;0,"SALONES UNIDOS",IF(SUMPRODUCT((W1367=$W$6:$W$3326)*(AH1367=$AH$6:$AH$3326)*((AN1367&lt;$AO$6:$AO$3326)*(AO1367&gt;$AN$6:$AN$3326))*(ROW($W$6:$W$3326)&lt;&gt;ROW(W1367)))&gt;0,"CRUZADO","Sin cruce")))</f>
        <v>Sin cruce</v>
      </c>
      <c r="AQ1367" s="97" t="str">
        <f t="shared" si="630"/>
        <v>EN5FILIALC</v>
      </c>
      <c r="AR1367" s="97" t="str" cm="1">
        <f t="array" ref="AR1367">IF(AQ1367="","",IF(SUMPRODUCT((AQ1367=$AQ$6:$AQ$3326)*(AH1367=$AH$6:$AH$3326)*(AN1367=$AN$6:$AN$3326)*(AO1367=$AO$6:$AO$3326)*(ROW($AQ$6:$AQ$3326)&lt;&gt;ROW(AQ1367))*((R1367=0)*($R$6:$R$3326&gt;0)+(R1367&gt;0)*($R$6:$R$3326=0)))&gt;0,"SALONES UNIDOS",IF(SUMPRODUCT((AQ1367=$AQ$6:$AQ$3326)*(AH1367=$AH$6:$AH$3326)*((AN1367&lt;$AO$6:$AO$3326)*(AO1367&gt;$AN$6:$AN$3326))*(ROW($AQ$6:$AQ$3326)&lt;&gt;ROW(AQ1367)))&gt;0,"CRUZADO","Sin cruce")))</f>
        <v>Sin cruce</v>
      </c>
    </row>
    <row r="1368" spans="3:44" ht="15.6" hidden="1" customHeight="1" x14ac:dyDescent="0.2">
      <c r="C1368" s="84" t="s">
        <v>639</v>
      </c>
      <c r="D1368" s="158" t="s">
        <v>513</v>
      </c>
      <c r="E1368" s="158">
        <v>20261</v>
      </c>
      <c r="F1368" s="85" t="s">
        <v>13</v>
      </c>
      <c r="G1368" s="85" t="s">
        <v>55</v>
      </c>
      <c r="H1368" s="85" t="s">
        <v>38</v>
      </c>
      <c r="I1368" s="85">
        <v>5</v>
      </c>
      <c r="J1368" s="85" t="s">
        <v>32</v>
      </c>
      <c r="K1368" s="159" t="s">
        <v>1442</v>
      </c>
      <c r="L1368" s="158" t="s">
        <v>1443</v>
      </c>
      <c r="M1368" s="158" t="s">
        <v>927</v>
      </c>
      <c r="N1368" s="158" t="s">
        <v>644</v>
      </c>
      <c r="O1368" s="85" t="s">
        <v>512</v>
      </c>
      <c r="P1368" s="158">
        <v>2</v>
      </c>
      <c r="Q1368" s="158">
        <v>8</v>
      </c>
      <c r="R1368" s="158">
        <v>10</v>
      </c>
      <c r="S1368" s="158">
        <v>6</v>
      </c>
      <c r="U1368" s="137">
        <v>50</v>
      </c>
      <c r="V1368" s="24" t="str">
        <f>IF(W1368="","",IFERROR(INDEX(#REF!,MATCH(W1368,#REF!,0)),"NUEVO"))</f>
        <v>NUEVO</v>
      </c>
      <c r="W1368" s="85" t="s">
        <v>357</v>
      </c>
      <c r="X1368" s="158" t="s">
        <v>521</v>
      </c>
      <c r="Y1368" s="158" t="s">
        <v>740</v>
      </c>
      <c r="Z1368" s="158" t="s">
        <v>685</v>
      </c>
      <c r="AA1368" s="158" t="s">
        <v>685</v>
      </c>
      <c r="AB1368" s="85" t="s">
        <v>685</v>
      </c>
      <c r="AC1368" s="158" t="s">
        <v>685</v>
      </c>
      <c r="AD1368" s="158" t="s">
        <v>685</v>
      </c>
      <c r="AE1368" s="158" t="s">
        <v>685</v>
      </c>
      <c r="AF1368" s="158" t="s">
        <v>685</v>
      </c>
      <c r="AG1368" s="158" t="s">
        <v>97</v>
      </c>
      <c r="AH1368" s="158">
        <v>7</v>
      </c>
      <c r="AI1368" s="158">
        <v>15</v>
      </c>
      <c r="AJ1368" s="158">
        <v>10</v>
      </c>
      <c r="AK1368" s="158">
        <v>23</v>
      </c>
      <c r="AL1368" s="158">
        <v>30</v>
      </c>
      <c r="AM1368" s="24">
        <f t="shared" si="627"/>
        <v>10.000000000000002</v>
      </c>
      <c r="AN1368" s="97">
        <f t="shared" si="628"/>
        <v>0.63194444444444442</v>
      </c>
      <c r="AO1368" s="97">
        <f t="shared" si="629"/>
        <v>0.97916666666666674</v>
      </c>
      <c r="AP1368" s="24" t="str" cm="1">
        <f t="array" ref="AP1368">IF(W1368="","",IF(SUMPRODUCT((W1368=$W$6:$W$3326)*(AH1368=$AH$6:$AH$3326)*(AN1368=$AN$6:$AN$3326)*(AO1368=$AO$6:$AO$3326)*(ROW($W$6:$W$3326)&lt;&gt;ROW(W1368))*((R1368=0)*($R$6:$R$3326&gt;0)+(R1368&gt;0)*($R$6:$R$3326=0)))&gt;0,"SALONES UNIDOS",IF(SUMPRODUCT((W1368=$W$6:$W$3326)*(AH1368=$AH$6:$AH$3326)*((AN1368&lt;$AO$6:$AO$3326)*(AO1368&gt;$AN$6:$AN$3326))*(ROW($W$6:$W$3326)&lt;&gt;ROW(W1368)))&gt;0,"CRUZADO","Sin cruce")))</f>
        <v>Sin cruce</v>
      </c>
      <c r="AQ1368" s="97" t="str">
        <f t="shared" si="630"/>
        <v>EN5FILIALC</v>
      </c>
      <c r="AR1368" s="97" t="str" cm="1">
        <f t="array" ref="AR1368">IF(AQ1368="","",IF(SUMPRODUCT((AQ1368=$AQ$6:$AQ$3326)*(AH1368=$AH$6:$AH$3326)*(AN1368=$AN$6:$AN$3326)*(AO1368=$AO$6:$AO$3326)*(ROW($AQ$6:$AQ$3326)&lt;&gt;ROW(AQ1368))*((R1368=0)*($R$6:$R$3326&gt;0)+(R1368&gt;0)*($R$6:$R$3326=0)))&gt;0,"SALONES UNIDOS",IF(SUMPRODUCT((AQ1368=$AQ$6:$AQ$3326)*(AH1368=$AH$6:$AH$3326)*((AN1368&lt;$AO$6:$AO$3326)*(AO1368&gt;$AN$6:$AN$3326))*(ROW($AQ$6:$AQ$3326)&lt;&gt;ROW(AQ1368)))&gt;0,"CRUZADO","Sin cruce")))</f>
        <v>Sin cruce</v>
      </c>
    </row>
    <row r="1369" spans="3:44" ht="15.6" hidden="1" customHeight="1" x14ac:dyDescent="0.2">
      <c r="C1369" s="84" t="s">
        <v>639</v>
      </c>
      <c r="D1369" s="158" t="s">
        <v>513</v>
      </c>
      <c r="E1369" s="158">
        <v>20261</v>
      </c>
      <c r="F1369" s="85" t="s">
        <v>13</v>
      </c>
      <c r="G1369" s="85" t="s">
        <v>55</v>
      </c>
      <c r="H1369" s="85" t="s">
        <v>38</v>
      </c>
      <c r="I1369" s="85">
        <v>5</v>
      </c>
      <c r="J1369" s="85" t="s">
        <v>32</v>
      </c>
      <c r="K1369" s="159" t="s">
        <v>1445</v>
      </c>
      <c r="L1369" s="158" t="s">
        <v>1446</v>
      </c>
      <c r="M1369" s="158" t="s">
        <v>927</v>
      </c>
      <c r="N1369" s="158" t="s">
        <v>644</v>
      </c>
      <c r="O1369" s="85" t="s">
        <v>512</v>
      </c>
      <c r="P1369" s="158">
        <v>3</v>
      </c>
      <c r="Q1369" s="158">
        <v>2</v>
      </c>
      <c r="R1369" s="158">
        <v>5</v>
      </c>
      <c r="S1369" s="158">
        <v>4</v>
      </c>
      <c r="U1369" s="137">
        <v>50</v>
      </c>
      <c r="V1369" s="24" t="str">
        <f>IF(W1369="","",IFERROR(INDEX(#REF!,MATCH(W1369,#REF!,0)),"NUEVO"))</f>
        <v>NUEVO</v>
      </c>
      <c r="W1369" s="85" t="s">
        <v>406</v>
      </c>
      <c r="X1369" s="158" t="s">
        <v>521</v>
      </c>
      <c r="Y1369" s="158" t="s">
        <v>740</v>
      </c>
      <c r="Z1369" s="158" t="s">
        <v>685</v>
      </c>
      <c r="AA1369" s="158" t="s">
        <v>685</v>
      </c>
      <c r="AB1369" s="85" t="s">
        <v>685</v>
      </c>
      <c r="AC1369" s="158" t="s">
        <v>685</v>
      </c>
      <c r="AD1369" s="158" t="s">
        <v>685</v>
      </c>
      <c r="AE1369" s="158" t="s">
        <v>685</v>
      </c>
      <c r="AF1369" s="158" t="s">
        <v>685</v>
      </c>
      <c r="AG1369" s="158" t="s">
        <v>97</v>
      </c>
      <c r="AH1369" s="158">
        <v>1</v>
      </c>
      <c r="AI1369" s="158">
        <v>12</v>
      </c>
      <c r="AJ1369" s="158">
        <v>40</v>
      </c>
      <c r="AK1369" s="158">
        <v>16</v>
      </c>
      <c r="AL1369" s="158">
        <v>50</v>
      </c>
      <c r="AM1369" s="24">
        <f t="shared" si="627"/>
        <v>4.9999999999999982</v>
      </c>
      <c r="AN1369" s="97">
        <f t="shared" si="628"/>
        <v>0.52777777777777779</v>
      </c>
      <c r="AO1369" s="97">
        <f t="shared" si="629"/>
        <v>0.70138888888888884</v>
      </c>
      <c r="AP1369" s="24" t="str" cm="1">
        <f t="array" ref="AP1369">IF(W1369="","",IF(SUMPRODUCT((W1369=$W$6:$W$3326)*(AH1369=$AH$6:$AH$3326)*(AN1369=$AN$6:$AN$3326)*(AO1369=$AO$6:$AO$3326)*(ROW($W$6:$W$3326)&lt;&gt;ROW(W1369))*((R1369=0)*($R$6:$R$3326&gt;0)+(R1369&gt;0)*($R$6:$R$3326=0)))&gt;0,"SALONES UNIDOS",IF(SUMPRODUCT((W1369=$W$6:$W$3326)*(AH1369=$AH$6:$AH$3326)*((AN1369&lt;$AO$6:$AO$3326)*(AO1369&gt;$AN$6:$AN$3326))*(ROW($W$6:$W$3326)&lt;&gt;ROW(W1369)))&gt;0,"CRUZADO","Sin cruce")))</f>
        <v>Sin cruce</v>
      </c>
      <c r="AQ1369" s="97" t="str">
        <f t="shared" si="630"/>
        <v>EN5FILIALC</v>
      </c>
      <c r="AR1369" s="97" t="str" cm="1">
        <f t="array" ref="AR1369">IF(AQ1369="","",IF(SUMPRODUCT((AQ1369=$AQ$6:$AQ$3326)*(AH1369=$AH$6:$AH$3326)*(AN1369=$AN$6:$AN$3326)*(AO1369=$AO$6:$AO$3326)*(ROW($AQ$6:$AQ$3326)&lt;&gt;ROW(AQ1369))*((R1369=0)*($R$6:$R$3326&gt;0)+(R1369&gt;0)*($R$6:$R$3326=0)))&gt;0,"SALONES UNIDOS",IF(SUMPRODUCT((AQ1369=$AQ$6:$AQ$3326)*(AH1369=$AH$6:$AH$3326)*((AN1369&lt;$AO$6:$AO$3326)*(AO1369&gt;$AN$6:$AN$3326))*(ROW($AQ$6:$AQ$3326)&lt;&gt;ROW(AQ1369)))&gt;0,"CRUZADO","Sin cruce")))</f>
        <v>Sin cruce</v>
      </c>
    </row>
    <row r="1370" spans="3:44" ht="15.6" hidden="1" customHeight="1" x14ac:dyDescent="0.2">
      <c r="C1370" s="84" t="s">
        <v>639</v>
      </c>
      <c r="D1370" s="158" t="s">
        <v>513</v>
      </c>
      <c r="E1370" s="158">
        <v>20261</v>
      </c>
      <c r="F1370" s="85" t="s">
        <v>13</v>
      </c>
      <c r="G1370" s="85" t="s">
        <v>55</v>
      </c>
      <c r="H1370" s="85" t="s">
        <v>38</v>
      </c>
      <c r="I1370" s="85">
        <v>5</v>
      </c>
      <c r="J1370" s="85" t="s">
        <v>32</v>
      </c>
      <c r="K1370" s="159" t="s">
        <v>1447</v>
      </c>
      <c r="L1370" s="158" t="s">
        <v>1448</v>
      </c>
      <c r="M1370" s="158" t="s">
        <v>927</v>
      </c>
      <c r="N1370" s="158" t="s">
        <v>644</v>
      </c>
      <c r="O1370" s="85" t="s">
        <v>521</v>
      </c>
      <c r="P1370" s="158">
        <v>2</v>
      </c>
      <c r="Q1370" s="158">
        <v>2</v>
      </c>
      <c r="R1370" s="158">
        <v>4</v>
      </c>
      <c r="S1370" s="158">
        <v>3</v>
      </c>
      <c r="U1370" s="137">
        <v>50</v>
      </c>
      <c r="V1370" s="24" t="str">
        <f>IF(W1370="","",IFERROR(INDEX(#REF!,MATCH(W1370,#REF!,0)),"NUEVO"))</f>
        <v>NUEVO</v>
      </c>
      <c r="W1370" s="85" t="s">
        <v>319</v>
      </c>
      <c r="X1370" s="158" t="s">
        <v>521</v>
      </c>
      <c r="Y1370" s="158" t="s">
        <v>740</v>
      </c>
      <c r="Z1370" s="158" t="s">
        <v>685</v>
      </c>
      <c r="AA1370" s="158" t="s">
        <v>685</v>
      </c>
      <c r="AB1370" s="85" t="s">
        <v>685</v>
      </c>
      <c r="AC1370" s="158" t="s">
        <v>685</v>
      </c>
      <c r="AD1370" s="158" t="s">
        <v>685</v>
      </c>
      <c r="AE1370" s="158" t="s">
        <v>685</v>
      </c>
      <c r="AF1370" s="158" t="s">
        <v>685</v>
      </c>
      <c r="AG1370" s="158" t="s">
        <v>97</v>
      </c>
      <c r="AH1370" s="158">
        <v>5</v>
      </c>
      <c r="AI1370" s="158">
        <v>17</v>
      </c>
      <c r="AJ1370" s="158">
        <v>40</v>
      </c>
      <c r="AK1370" s="158">
        <v>21</v>
      </c>
      <c r="AL1370" s="158">
        <v>0</v>
      </c>
      <c r="AM1370" s="24">
        <f t="shared" ref="AM1370:AM1433" si="631">IF(R1370=0,0,IF(AI1370="",R1370,IF(X1370="HIBRIDO VIRTUAL",0,((((AK1370/24)+(AL1370/1440))-((AI1370/24)+(AJ1370/1440)))*1440/50))))</f>
        <v>3.9999999999999987</v>
      </c>
      <c r="AN1370" s="97">
        <f t="shared" ref="AN1370:AN1433" si="632">AI1370/24+AJ1370/1440</f>
        <v>0.73611111111111116</v>
      </c>
      <c r="AO1370" s="97">
        <f t="shared" ref="AO1370:AO1433" si="633">AK1370/24+AL1370/1440</f>
        <v>0.875</v>
      </c>
      <c r="AP1370" s="24" t="str" cm="1">
        <f t="array" ref="AP1370">IF(W1370="","",IF(SUMPRODUCT((W1370=$W$6:$W$3326)*(AH1370=$AH$6:$AH$3326)*(AN1370=$AN$6:$AN$3326)*(AO1370=$AO$6:$AO$3326)*(ROW($W$6:$W$3326)&lt;&gt;ROW(W1370))*((R1370=0)*($R$6:$R$3326&gt;0)+(R1370&gt;0)*($R$6:$R$3326=0)))&gt;0,"SALONES UNIDOS",IF(SUMPRODUCT((W1370=$W$6:$W$3326)*(AH1370=$AH$6:$AH$3326)*((AN1370&lt;$AO$6:$AO$3326)*(AO1370&gt;$AN$6:$AN$3326))*(ROW($W$6:$W$3326)&lt;&gt;ROW(W1370)))&gt;0,"CRUZADO","Sin cruce")))</f>
        <v>Sin cruce</v>
      </c>
      <c r="AQ1370" s="97" t="str">
        <f t="shared" ref="AQ1370:AQ1433" si="634">TRIM(CONCATENATE(H1370,I1370,F1370,J1370))</f>
        <v>EN5FILIALC</v>
      </c>
      <c r="AR1370" s="97" t="str" cm="1">
        <f t="array" ref="AR1370">IF(AQ1370="","",IF(SUMPRODUCT((AQ1370=$AQ$6:$AQ$3326)*(AH1370=$AH$6:$AH$3326)*(AN1370=$AN$6:$AN$3326)*(AO1370=$AO$6:$AO$3326)*(ROW($AQ$6:$AQ$3326)&lt;&gt;ROW(AQ1370))*((R1370=0)*($R$6:$R$3326&gt;0)+(R1370&gt;0)*($R$6:$R$3326=0)))&gt;0,"SALONES UNIDOS",IF(SUMPRODUCT((AQ1370=$AQ$6:$AQ$3326)*(AH1370=$AH$6:$AH$3326)*((AN1370&lt;$AO$6:$AO$3326)*(AO1370&gt;$AN$6:$AN$3326))*(ROW($AQ$6:$AQ$3326)&lt;&gt;ROW(AQ1370)))&gt;0,"CRUZADO","Sin cruce")))</f>
        <v>Sin cruce</v>
      </c>
    </row>
    <row r="1371" spans="3:44" ht="15.6" hidden="1" customHeight="1" x14ac:dyDescent="0.2">
      <c r="C1371" s="84" t="s">
        <v>639</v>
      </c>
      <c r="D1371" s="158" t="s">
        <v>513</v>
      </c>
      <c r="E1371" s="158">
        <v>20261</v>
      </c>
      <c r="F1371" s="85" t="s">
        <v>13</v>
      </c>
      <c r="G1371" s="85" t="s">
        <v>55</v>
      </c>
      <c r="H1371" s="85" t="s">
        <v>38</v>
      </c>
      <c r="I1371" s="85">
        <v>5</v>
      </c>
      <c r="J1371" s="85" t="s">
        <v>32</v>
      </c>
      <c r="K1371" s="159" t="s">
        <v>1449</v>
      </c>
      <c r="L1371" s="158" t="s">
        <v>1450</v>
      </c>
      <c r="M1371" s="158" t="s">
        <v>927</v>
      </c>
      <c r="N1371" s="158" t="s">
        <v>644</v>
      </c>
      <c r="O1371" s="85" t="s">
        <v>512</v>
      </c>
      <c r="P1371" s="158">
        <v>3</v>
      </c>
      <c r="Q1371" s="158">
        <v>2</v>
      </c>
      <c r="R1371" s="158">
        <v>5</v>
      </c>
      <c r="S1371" s="158">
        <v>4</v>
      </c>
      <c r="U1371" s="137">
        <v>50</v>
      </c>
      <c r="V1371" s="24" t="str">
        <f>IF(W1371="","",IFERROR(INDEX(#REF!,MATCH(W1371,#REF!,0)),"NUEVO"))</f>
        <v>NUEVO</v>
      </c>
      <c r="W1371" s="85" t="s">
        <v>318</v>
      </c>
      <c r="X1371" s="158" t="s">
        <v>521</v>
      </c>
      <c r="Y1371" s="158" t="s">
        <v>740</v>
      </c>
      <c r="Z1371" s="158" t="s">
        <v>685</v>
      </c>
      <c r="AA1371" s="158" t="s">
        <v>685</v>
      </c>
      <c r="AB1371" s="85" t="s">
        <v>685</v>
      </c>
      <c r="AC1371" s="158" t="s">
        <v>685</v>
      </c>
      <c r="AD1371" s="158" t="s">
        <v>685</v>
      </c>
      <c r="AE1371" s="158" t="s">
        <v>685</v>
      </c>
      <c r="AF1371" s="158" t="s">
        <v>685</v>
      </c>
      <c r="AG1371" s="158" t="s">
        <v>97</v>
      </c>
      <c r="AH1371" s="158">
        <v>5</v>
      </c>
      <c r="AI1371" s="158">
        <v>9</v>
      </c>
      <c r="AJ1371" s="158">
        <v>20</v>
      </c>
      <c r="AK1371" s="158">
        <v>13</v>
      </c>
      <c r="AL1371" s="158">
        <v>30</v>
      </c>
      <c r="AM1371" s="24">
        <f t="shared" si="631"/>
        <v>5</v>
      </c>
      <c r="AN1371" s="97">
        <f t="shared" si="632"/>
        <v>0.3888888888888889</v>
      </c>
      <c r="AO1371" s="97">
        <f t="shared" si="633"/>
        <v>0.5625</v>
      </c>
      <c r="AP1371" s="24" t="str" cm="1">
        <f t="array" ref="AP1371">IF(W1371="","",IF(SUMPRODUCT((W1371=$W$6:$W$3326)*(AH1371=$AH$6:$AH$3326)*(AN1371=$AN$6:$AN$3326)*(AO1371=$AO$6:$AO$3326)*(ROW($W$6:$W$3326)&lt;&gt;ROW(W1371))*((R1371=0)*($R$6:$R$3326&gt;0)+(R1371&gt;0)*($R$6:$R$3326=0)))&gt;0,"SALONES UNIDOS",IF(SUMPRODUCT((W1371=$W$6:$W$3326)*(AH1371=$AH$6:$AH$3326)*((AN1371&lt;$AO$6:$AO$3326)*(AO1371&gt;$AN$6:$AN$3326))*(ROW($W$6:$W$3326)&lt;&gt;ROW(W1371)))&gt;0,"CRUZADO","Sin cruce")))</f>
        <v>Sin cruce</v>
      </c>
      <c r="AQ1371" s="97" t="str">
        <f t="shared" si="634"/>
        <v>EN5FILIALC</v>
      </c>
      <c r="AR1371" s="97" t="str" cm="1">
        <f t="array" ref="AR1371">IF(AQ1371="","",IF(SUMPRODUCT((AQ1371=$AQ$6:$AQ$3326)*(AH1371=$AH$6:$AH$3326)*(AN1371=$AN$6:$AN$3326)*(AO1371=$AO$6:$AO$3326)*(ROW($AQ$6:$AQ$3326)&lt;&gt;ROW(AQ1371))*((R1371=0)*($R$6:$R$3326&gt;0)+(R1371&gt;0)*($R$6:$R$3326=0)))&gt;0,"SALONES UNIDOS",IF(SUMPRODUCT((AQ1371=$AQ$6:$AQ$3326)*(AH1371=$AH$6:$AH$3326)*((AN1371&lt;$AO$6:$AO$3326)*(AO1371&gt;$AN$6:$AN$3326))*(ROW($AQ$6:$AQ$3326)&lt;&gt;ROW(AQ1371)))&gt;0,"CRUZADO","Sin cruce")))</f>
        <v>Sin cruce</v>
      </c>
    </row>
    <row r="1372" spans="3:44" ht="15.6" hidden="1" customHeight="1" x14ac:dyDescent="0.2">
      <c r="C1372" s="84" t="s">
        <v>639</v>
      </c>
      <c r="D1372" s="158" t="s">
        <v>513</v>
      </c>
      <c r="E1372" s="158">
        <v>20261</v>
      </c>
      <c r="F1372" s="85" t="s">
        <v>13</v>
      </c>
      <c r="G1372" s="85" t="s">
        <v>55</v>
      </c>
      <c r="H1372" s="85" t="s">
        <v>38</v>
      </c>
      <c r="I1372" s="85">
        <v>5</v>
      </c>
      <c r="J1372" s="85" t="s">
        <v>1452</v>
      </c>
      <c r="K1372" s="159" t="s">
        <v>1438</v>
      </c>
      <c r="L1372" s="158" t="s">
        <v>1439</v>
      </c>
      <c r="M1372" s="158" t="s">
        <v>658</v>
      </c>
      <c r="N1372" s="158" t="s">
        <v>644</v>
      </c>
      <c r="O1372" s="85" t="s">
        <v>512</v>
      </c>
      <c r="P1372" s="158">
        <v>2</v>
      </c>
      <c r="Q1372" s="158">
        <v>2</v>
      </c>
      <c r="R1372" s="158">
        <v>4</v>
      </c>
      <c r="S1372" s="158">
        <v>3</v>
      </c>
      <c r="U1372" s="137">
        <v>50</v>
      </c>
      <c r="V1372" s="24" t="str">
        <f>IF(W1372="","",IFERROR(INDEX(#REF!,MATCH(W1372,#REF!,0)),"NUEVO"))</f>
        <v>NUEVO</v>
      </c>
      <c r="W1372" s="85" t="s">
        <v>202</v>
      </c>
      <c r="X1372" s="158" t="s">
        <v>521</v>
      </c>
      <c r="Y1372" s="158" t="s">
        <v>740</v>
      </c>
      <c r="Z1372" s="158" t="s">
        <v>685</v>
      </c>
      <c r="AA1372" s="158" t="s">
        <v>685</v>
      </c>
      <c r="AB1372" s="85" t="s">
        <v>685</v>
      </c>
      <c r="AC1372" s="158" t="s">
        <v>685</v>
      </c>
      <c r="AD1372" s="158" t="s">
        <v>685</v>
      </c>
      <c r="AE1372" s="158" t="s">
        <v>685</v>
      </c>
      <c r="AF1372" s="158" t="s">
        <v>685</v>
      </c>
      <c r="AG1372" s="158" t="s">
        <v>97</v>
      </c>
      <c r="AH1372" s="158">
        <v>1</v>
      </c>
      <c r="AI1372" s="158">
        <v>20</v>
      </c>
      <c r="AJ1372" s="158">
        <v>10</v>
      </c>
      <c r="AK1372" s="158">
        <v>23</v>
      </c>
      <c r="AL1372" s="158">
        <v>30</v>
      </c>
      <c r="AM1372" s="24">
        <f t="shared" si="631"/>
        <v>4.0000000000000018</v>
      </c>
      <c r="AN1372" s="97">
        <f t="shared" si="632"/>
        <v>0.84027777777777779</v>
      </c>
      <c r="AO1372" s="97">
        <f t="shared" si="633"/>
        <v>0.97916666666666674</v>
      </c>
      <c r="AP1372" s="24" t="str" cm="1">
        <f t="array" ref="AP1372">IF(W1372="","",IF(SUMPRODUCT((W1372=$W$6:$W$3326)*(AH1372=$AH$6:$AH$3326)*(AN1372=$AN$6:$AN$3326)*(AO1372=$AO$6:$AO$3326)*(ROW($W$6:$W$3326)&lt;&gt;ROW(W1372))*((R1372=0)*($R$6:$R$3326&gt;0)+(R1372&gt;0)*($R$6:$R$3326=0)))&gt;0,"SALONES UNIDOS",IF(SUMPRODUCT((W1372=$W$6:$W$3326)*(AH1372=$AH$6:$AH$3326)*((AN1372&lt;$AO$6:$AO$3326)*(AO1372&gt;$AN$6:$AN$3326))*(ROW($W$6:$W$3326)&lt;&gt;ROW(W1372)))&gt;0,"CRUZADO","Sin cruce")))</f>
        <v>Sin cruce</v>
      </c>
      <c r="AQ1372" s="97" t="str">
        <f t="shared" si="634"/>
        <v>EN5FILIALJ</v>
      </c>
      <c r="AR1372" s="97" t="str" cm="1">
        <f t="array" ref="AR1372">IF(AQ1372="","",IF(SUMPRODUCT((AQ1372=$AQ$6:$AQ$3326)*(AH1372=$AH$6:$AH$3326)*(AN1372=$AN$6:$AN$3326)*(AO1372=$AO$6:$AO$3326)*(ROW($AQ$6:$AQ$3326)&lt;&gt;ROW(AQ1372))*((R1372=0)*($R$6:$R$3326&gt;0)+(R1372&gt;0)*($R$6:$R$3326=0)))&gt;0,"SALONES UNIDOS",IF(SUMPRODUCT((AQ1372=$AQ$6:$AQ$3326)*(AH1372=$AH$6:$AH$3326)*((AN1372&lt;$AO$6:$AO$3326)*(AO1372&gt;$AN$6:$AN$3326))*(ROW($AQ$6:$AQ$3326)&lt;&gt;ROW(AQ1372)))&gt;0,"CRUZADO","Sin cruce")))</f>
        <v>Sin cruce</v>
      </c>
    </row>
    <row r="1373" spans="3:44" ht="15.6" hidden="1" customHeight="1" x14ac:dyDescent="0.2">
      <c r="C1373" s="84" t="s">
        <v>639</v>
      </c>
      <c r="D1373" s="158" t="s">
        <v>513</v>
      </c>
      <c r="E1373" s="158">
        <v>20261</v>
      </c>
      <c r="F1373" s="85" t="s">
        <v>13</v>
      </c>
      <c r="G1373" s="85" t="s">
        <v>55</v>
      </c>
      <c r="H1373" s="85" t="s">
        <v>38</v>
      </c>
      <c r="I1373" s="85">
        <v>5</v>
      </c>
      <c r="J1373" s="85" t="s">
        <v>1452</v>
      </c>
      <c r="K1373" s="159" t="s">
        <v>1440</v>
      </c>
      <c r="L1373" s="158" t="s">
        <v>1441</v>
      </c>
      <c r="M1373" s="158" t="s">
        <v>927</v>
      </c>
      <c r="N1373" s="158" t="s">
        <v>644</v>
      </c>
      <c r="O1373" s="85" t="s">
        <v>521</v>
      </c>
      <c r="P1373" s="158">
        <v>2</v>
      </c>
      <c r="Q1373" s="158">
        <v>4</v>
      </c>
      <c r="R1373" s="158">
        <v>6</v>
      </c>
      <c r="S1373" s="158">
        <v>4</v>
      </c>
      <c r="U1373" s="137">
        <v>50</v>
      </c>
      <c r="V1373" s="24" t="str">
        <f>IF(W1373="","",IFERROR(INDEX(#REF!,MATCH(W1373,#REF!,0)),"NUEVO"))</f>
        <v>NUEVO</v>
      </c>
      <c r="W1373" s="85" t="s">
        <v>406</v>
      </c>
      <c r="X1373" s="158" t="s">
        <v>521</v>
      </c>
      <c r="Y1373" s="158" t="s">
        <v>1390</v>
      </c>
      <c r="Z1373" s="158" t="s">
        <v>685</v>
      </c>
      <c r="AA1373" s="158" t="s">
        <v>685</v>
      </c>
      <c r="AB1373" s="85" t="s">
        <v>685</v>
      </c>
      <c r="AC1373" s="158" t="s">
        <v>685</v>
      </c>
      <c r="AD1373" s="158" t="s">
        <v>685</v>
      </c>
      <c r="AE1373" s="158" t="s">
        <v>685</v>
      </c>
      <c r="AF1373" s="158" t="s">
        <v>685</v>
      </c>
      <c r="AG1373" s="158" t="s">
        <v>97</v>
      </c>
      <c r="AH1373" s="158">
        <v>5</v>
      </c>
      <c r="AI1373" s="158">
        <v>18</v>
      </c>
      <c r="AJ1373" s="158">
        <v>30</v>
      </c>
      <c r="AK1373" s="158">
        <v>23</v>
      </c>
      <c r="AL1373" s="158">
        <v>30</v>
      </c>
      <c r="AM1373" s="24">
        <f t="shared" si="631"/>
        <v>6.0000000000000009</v>
      </c>
      <c r="AN1373" s="97">
        <f t="shared" si="632"/>
        <v>0.77083333333333337</v>
      </c>
      <c r="AO1373" s="97">
        <f t="shared" si="633"/>
        <v>0.97916666666666674</v>
      </c>
      <c r="AP1373" s="24" t="str" cm="1">
        <f t="array" ref="AP1373">IF(W1373="","",IF(SUMPRODUCT((W1373=$W$6:$W$3326)*(AH1373=$AH$6:$AH$3326)*(AN1373=$AN$6:$AN$3326)*(AO1373=$AO$6:$AO$3326)*(ROW($W$6:$W$3326)&lt;&gt;ROW(W1373))*((R1373=0)*($R$6:$R$3326&gt;0)+(R1373&gt;0)*($R$6:$R$3326=0)))&gt;0,"SALONES UNIDOS",IF(SUMPRODUCT((W1373=$W$6:$W$3326)*(AH1373=$AH$6:$AH$3326)*((AN1373&lt;$AO$6:$AO$3326)*(AO1373&gt;$AN$6:$AN$3326))*(ROW($W$6:$W$3326)&lt;&gt;ROW(W1373)))&gt;0,"CRUZADO","Sin cruce")))</f>
        <v>Sin cruce</v>
      </c>
      <c r="AQ1373" s="97" t="str">
        <f t="shared" si="634"/>
        <v>EN5FILIALJ</v>
      </c>
      <c r="AR1373" s="97" t="str" cm="1">
        <f t="array" ref="AR1373">IF(AQ1373="","",IF(SUMPRODUCT((AQ1373=$AQ$6:$AQ$3326)*(AH1373=$AH$6:$AH$3326)*(AN1373=$AN$6:$AN$3326)*(AO1373=$AO$6:$AO$3326)*(ROW($AQ$6:$AQ$3326)&lt;&gt;ROW(AQ1373))*((R1373=0)*($R$6:$R$3326&gt;0)+(R1373&gt;0)*($R$6:$R$3326=0)))&gt;0,"SALONES UNIDOS",IF(SUMPRODUCT((AQ1373=$AQ$6:$AQ$3326)*(AH1373=$AH$6:$AH$3326)*((AN1373&lt;$AO$6:$AO$3326)*(AO1373&gt;$AN$6:$AN$3326))*(ROW($AQ$6:$AQ$3326)&lt;&gt;ROW(AQ1373)))&gt;0,"CRUZADO","Sin cruce")))</f>
        <v>Sin cruce</v>
      </c>
    </row>
    <row r="1374" spans="3:44" ht="15.6" hidden="1" customHeight="1" x14ac:dyDescent="0.2">
      <c r="C1374" s="84" t="s">
        <v>639</v>
      </c>
      <c r="D1374" s="158" t="s">
        <v>513</v>
      </c>
      <c r="E1374" s="158">
        <v>20261</v>
      </c>
      <c r="F1374" s="85" t="s">
        <v>13</v>
      </c>
      <c r="G1374" s="85" t="s">
        <v>55</v>
      </c>
      <c r="H1374" s="85" t="s">
        <v>38</v>
      </c>
      <c r="I1374" s="85">
        <v>5</v>
      </c>
      <c r="J1374" s="85" t="s">
        <v>1452</v>
      </c>
      <c r="K1374" s="159" t="s">
        <v>1442</v>
      </c>
      <c r="L1374" s="158" t="s">
        <v>1443</v>
      </c>
      <c r="M1374" s="158" t="s">
        <v>927</v>
      </c>
      <c r="N1374" s="158" t="s">
        <v>644</v>
      </c>
      <c r="O1374" s="85" t="s">
        <v>512</v>
      </c>
      <c r="P1374" s="158">
        <v>2</v>
      </c>
      <c r="Q1374" s="158">
        <v>8</v>
      </c>
      <c r="R1374" s="158">
        <v>10</v>
      </c>
      <c r="S1374" s="158">
        <v>6</v>
      </c>
      <c r="U1374" s="137">
        <v>50</v>
      </c>
      <c r="V1374" s="24" t="str">
        <f>IF(W1374="","",IFERROR(INDEX(#REF!,MATCH(W1374,#REF!,0)),"NUEVO"))</f>
        <v>NUEVO</v>
      </c>
      <c r="W1374" s="85" t="s">
        <v>171</v>
      </c>
      <c r="X1374" s="158" t="s">
        <v>521</v>
      </c>
      <c r="Y1374" s="158" t="s">
        <v>740</v>
      </c>
      <c r="Z1374" s="158" t="s">
        <v>685</v>
      </c>
      <c r="AA1374" s="158" t="s">
        <v>685</v>
      </c>
      <c r="AB1374" s="85" t="s">
        <v>685</v>
      </c>
      <c r="AC1374" s="158" t="s">
        <v>685</v>
      </c>
      <c r="AD1374" s="158" t="s">
        <v>685</v>
      </c>
      <c r="AE1374" s="158" t="s">
        <v>685</v>
      </c>
      <c r="AF1374" s="158" t="s">
        <v>685</v>
      </c>
      <c r="AG1374" s="158" t="s">
        <v>97</v>
      </c>
      <c r="AH1374" s="158">
        <v>2</v>
      </c>
      <c r="AI1374" s="158">
        <v>11</v>
      </c>
      <c r="AJ1374" s="158">
        <v>50</v>
      </c>
      <c r="AK1374" s="158">
        <v>20</v>
      </c>
      <c r="AL1374" s="158">
        <v>10</v>
      </c>
      <c r="AM1374" s="24">
        <f t="shared" si="631"/>
        <v>10.000000000000002</v>
      </c>
      <c r="AN1374" s="97">
        <f t="shared" si="632"/>
        <v>0.49305555555555552</v>
      </c>
      <c r="AO1374" s="97">
        <f t="shared" si="633"/>
        <v>0.84027777777777779</v>
      </c>
      <c r="AP1374" s="24" t="str" cm="1">
        <f t="array" ref="AP1374">IF(W1374="","",IF(SUMPRODUCT((W1374=$W$6:$W$3326)*(AH1374=$AH$6:$AH$3326)*(AN1374=$AN$6:$AN$3326)*(AO1374=$AO$6:$AO$3326)*(ROW($W$6:$W$3326)&lt;&gt;ROW(W1374))*((R1374=0)*($R$6:$R$3326&gt;0)+(R1374&gt;0)*($R$6:$R$3326=0)))&gt;0,"SALONES UNIDOS",IF(SUMPRODUCT((W1374=$W$6:$W$3326)*(AH1374=$AH$6:$AH$3326)*((AN1374&lt;$AO$6:$AO$3326)*(AO1374&gt;$AN$6:$AN$3326))*(ROW($W$6:$W$3326)&lt;&gt;ROW(W1374)))&gt;0,"CRUZADO","Sin cruce")))</f>
        <v>Sin cruce</v>
      </c>
      <c r="AQ1374" s="97" t="str">
        <f t="shared" si="634"/>
        <v>EN5FILIALJ</v>
      </c>
      <c r="AR1374" s="97" t="str" cm="1">
        <f t="array" ref="AR1374">IF(AQ1374="","",IF(SUMPRODUCT((AQ1374=$AQ$6:$AQ$3326)*(AH1374=$AH$6:$AH$3326)*(AN1374=$AN$6:$AN$3326)*(AO1374=$AO$6:$AO$3326)*(ROW($AQ$6:$AQ$3326)&lt;&gt;ROW(AQ1374))*((R1374=0)*($R$6:$R$3326&gt;0)+(R1374&gt;0)*($R$6:$R$3326=0)))&gt;0,"SALONES UNIDOS",IF(SUMPRODUCT((AQ1374=$AQ$6:$AQ$3326)*(AH1374=$AH$6:$AH$3326)*((AN1374&lt;$AO$6:$AO$3326)*(AO1374&gt;$AN$6:$AN$3326))*(ROW($AQ$6:$AQ$3326)&lt;&gt;ROW(AQ1374)))&gt;0,"CRUZADO","Sin cruce")))</f>
        <v>Sin cruce</v>
      </c>
    </row>
    <row r="1375" spans="3:44" ht="15.6" hidden="1" customHeight="1" x14ac:dyDescent="0.2">
      <c r="C1375" s="84" t="s">
        <v>639</v>
      </c>
      <c r="D1375" s="158" t="s">
        <v>513</v>
      </c>
      <c r="E1375" s="158">
        <v>20261</v>
      </c>
      <c r="F1375" s="85" t="s">
        <v>13</v>
      </c>
      <c r="G1375" s="85" t="s">
        <v>55</v>
      </c>
      <c r="H1375" s="85" t="s">
        <v>38</v>
      </c>
      <c r="I1375" s="85">
        <v>5</v>
      </c>
      <c r="J1375" s="85" t="s">
        <v>1452</v>
      </c>
      <c r="K1375" s="159" t="s">
        <v>1445</v>
      </c>
      <c r="L1375" s="158" t="s">
        <v>1446</v>
      </c>
      <c r="M1375" s="158" t="s">
        <v>927</v>
      </c>
      <c r="N1375" s="158" t="s">
        <v>644</v>
      </c>
      <c r="O1375" s="85" t="s">
        <v>512</v>
      </c>
      <c r="P1375" s="158">
        <v>3</v>
      </c>
      <c r="Q1375" s="158">
        <v>2</v>
      </c>
      <c r="R1375" s="158">
        <v>5</v>
      </c>
      <c r="S1375" s="158">
        <v>4</v>
      </c>
      <c r="U1375" s="137">
        <v>50</v>
      </c>
      <c r="V1375" s="24" t="str">
        <f>IF(W1375="","",IFERROR(INDEX(#REF!,MATCH(W1375,#REF!,0)),"NUEVO"))</f>
        <v>NUEVO</v>
      </c>
      <c r="W1375" s="85" t="s">
        <v>406</v>
      </c>
      <c r="X1375" s="158" t="s">
        <v>521</v>
      </c>
      <c r="Y1375" s="158" t="s">
        <v>740</v>
      </c>
      <c r="Z1375" s="158" t="s">
        <v>685</v>
      </c>
      <c r="AA1375" s="158" t="s">
        <v>685</v>
      </c>
      <c r="AB1375" s="85" t="s">
        <v>685</v>
      </c>
      <c r="AC1375" s="158" t="s">
        <v>685</v>
      </c>
      <c r="AD1375" s="158" t="s">
        <v>685</v>
      </c>
      <c r="AE1375" s="158" t="s">
        <v>685</v>
      </c>
      <c r="AF1375" s="158" t="s">
        <v>685</v>
      </c>
      <c r="AG1375" s="158" t="s">
        <v>97</v>
      </c>
      <c r="AH1375" s="158">
        <v>3</v>
      </c>
      <c r="AI1375" s="158">
        <v>12</v>
      </c>
      <c r="AJ1375" s="158">
        <v>40</v>
      </c>
      <c r="AK1375" s="158">
        <v>16</v>
      </c>
      <c r="AL1375" s="158">
        <v>50</v>
      </c>
      <c r="AM1375" s="24">
        <f t="shared" si="631"/>
        <v>4.9999999999999982</v>
      </c>
      <c r="AN1375" s="97">
        <f t="shared" si="632"/>
        <v>0.52777777777777779</v>
      </c>
      <c r="AO1375" s="97">
        <f t="shared" si="633"/>
        <v>0.70138888888888884</v>
      </c>
      <c r="AP1375" s="24" t="str" cm="1">
        <f t="array" ref="AP1375">IF(W1375="","",IF(SUMPRODUCT((W1375=$W$6:$W$3326)*(AH1375=$AH$6:$AH$3326)*(AN1375=$AN$6:$AN$3326)*(AO1375=$AO$6:$AO$3326)*(ROW($W$6:$W$3326)&lt;&gt;ROW(W1375))*((R1375=0)*($R$6:$R$3326&gt;0)+(R1375&gt;0)*($R$6:$R$3326=0)))&gt;0,"SALONES UNIDOS",IF(SUMPRODUCT((W1375=$W$6:$W$3326)*(AH1375=$AH$6:$AH$3326)*((AN1375&lt;$AO$6:$AO$3326)*(AO1375&gt;$AN$6:$AN$3326))*(ROW($W$6:$W$3326)&lt;&gt;ROW(W1375)))&gt;0,"CRUZADO","Sin cruce")))</f>
        <v>Sin cruce</v>
      </c>
      <c r="AQ1375" s="97" t="str">
        <f t="shared" si="634"/>
        <v>EN5FILIALJ</v>
      </c>
      <c r="AR1375" s="97" t="str" cm="1">
        <f t="array" ref="AR1375">IF(AQ1375="","",IF(SUMPRODUCT((AQ1375=$AQ$6:$AQ$3326)*(AH1375=$AH$6:$AH$3326)*(AN1375=$AN$6:$AN$3326)*(AO1375=$AO$6:$AO$3326)*(ROW($AQ$6:$AQ$3326)&lt;&gt;ROW(AQ1375))*((R1375=0)*($R$6:$R$3326&gt;0)+(R1375&gt;0)*($R$6:$R$3326=0)))&gt;0,"SALONES UNIDOS",IF(SUMPRODUCT((AQ1375=$AQ$6:$AQ$3326)*(AH1375=$AH$6:$AH$3326)*((AN1375&lt;$AO$6:$AO$3326)*(AO1375&gt;$AN$6:$AN$3326))*(ROW($AQ$6:$AQ$3326)&lt;&gt;ROW(AQ1375)))&gt;0,"CRUZADO","Sin cruce")))</f>
        <v>Sin cruce</v>
      </c>
    </row>
    <row r="1376" spans="3:44" ht="15.6" hidden="1" customHeight="1" x14ac:dyDescent="0.2">
      <c r="C1376" s="84" t="s">
        <v>639</v>
      </c>
      <c r="D1376" s="158" t="s">
        <v>513</v>
      </c>
      <c r="E1376" s="158">
        <v>20261</v>
      </c>
      <c r="F1376" s="85" t="s">
        <v>13</v>
      </c>
      <c r="G1376" s="85" t="s">
        <v>55</v>
      </c>
      <c r="H1376" s="85" t="s">
        <v>38</v>
      </c>
      <c r="I1376" s="85">
        <v>5</v>
      </c>
      <c r="J1376" s="85" t="s">
        <v>1452</v>
      </c>
      <c r="K1376" s="159" t="s">
        <v>1449</v>
      </c>
      <c r="L1376" s="158" t="s">
        <v>1450</v>
      </c>
      <c r="M1376" s="158" t="s">
        <v>927</v>
      </c>
      <c r="N1376" s="158" t="s">
        <v>644</v>
      </c>
      <c r="O1376" s="85" t="s">
        <v>512</v>
      </c>
      <c r="P1376" s="158">
        <v>3</v>
      </c>
      <c r="Q1376" s="158">
        <v>2</v>
      </c>
      <c r="R1376" s="158">
        <v>5</v>
      </c>
      <c r="S1376" s="158">
        <v>4</v>
      </c>
      <c r="U1376" s="137">
        <v>50</v>
      </c>
      <c r="V1376" s="24" t="str">
        <f>IF(W1376="","",IFERROR(INDEX(#REF!,MATCH(W1376,#REF!,0)),"NUEVO"))</f>
        <v>NUEVO</v>
      </c>
      <c r="W1376" s="85" t="s">
        <v>318</v>
      </c>
      <c r="X1376" s="158" t="s">
        <v>521</v>
      </c>
      <c r="Y1376" s="158" t="s">
        <v>740</v>
      </c>
      <c r="Z1376" s="158" t="s">
        <v>685</v>
      </c>
      <c r="AA1376" s="158" t="s">
        <v>685</v>
      </c>
      <c r="AB1376" s="85" t="s">
        <v>685</v>
      </c>
      <c r="AC1376" s="158" t="s">
        <v>685</v>
      </c>
      <c r="AD1376" s="158" t="s">
        <v>685</v>
      </c>
      <c r="AE1376" s="158" t="s">
        <v>685</v>
      </c>
      <c r="AF1376" s="158" t="s">
        <v>685</v>
      </c>
      <c r="AG1376" s="158" t="s">
        <v>97</v>
      </c>
      <c r="AH1376" s="158">
        <v>5</v>
      </c>
      <c r="AI1376" s="158">
        <v>13</v>
      </c>
      <c r="AJ1376" s="158">
        <v>30</v>
      </c>
      <c r="AK1376" s="158">
        <v>17</v>
      </c>
      <c r="AL1376" s="158">
        <v>40</v>
      </c>
      <c r="AM1376" s="24">
        <f t="shared" si="631"/>
        <v>5.0000000000000009</v>
      </c>
      <c r="AN1376" s="97">
        <f t="shared" si="632"/>
        <v>0.5625</v>
      </c>
      <c r="AO1376" s="97">
        <f t="shared" si="633"/>
        <v>0.73611111111111116</v>
      </c>
      <c r="AP1376" s="24" t="str" cm="1">
        <f t="array" ref="AP1376">IF(W1376="","",IF(SUMPRODUCT((W1376=$W$6:$W$3326)*(AH1376=$AH$6:$AH$3326)*(AN1376=$AN$6:$AN$3326)*(AO1376=$AO$6:$AO$3326)*(ROW($W$6:$W$3326)&lt;&gt;ROW(W1376))*((R1376=0)*($R$6:$R$3326&gt;0)+(R1376&gt;0)*($R$6:$R$3326=0)))&gt;0,"SALONES UNIDOS",IF(SUMPRODUCT((W1376=$W$6:$W$3326)*(AH1376=$AH$6:$AH$3326)*((AN1376&lt;$AO$6:$AO$3326)*(AO1376&gt;$AN$6:$AN$3326))*(ROW($W$6:$W$3326)&lt;&gt;ROW(W1376)))&gt;0,"CRUZADO","Sin cruce")))</f>
        <v>Sin cruce</v>
      </c>
      <c r="AQ1376" s="97" t="str">
        <f t="shared" si="634"/>
        <v>EN5FILIALJ</v>
      </c>
      <c r="AR1376" s="97" t="str" cm="1">
        <f t="array" ref="AR1376">IF(AQ1376="","",IF(SUMPRODUCT((AQ1376=$AQ$6:$AQ$3326)*(AH1376=$AH$6:$AH$3326)*(AN1376=$AN$6:$AN$3326)*(AO1376=$AO$6:$AO$3326)*(ROW($AQ$6:$AQ$3326)&lt;&gt;ROW(AQ1376))*((R1376=0)*($R$6:$R$3326&gt;0)+(R1376&gt;0)*($R$6:$R$3326=0)))&gt;0,"SALONES UNIDOS",IF(SUMPRODUCT((AQ1376=$AQ$6:$AQ$3326)*(AH1376=$AH$6:$AH$3326)*((AN1376&lt;$AO$6:$AO$3326)*(AO1376&gt;$AN$6:$AN$3326))*(ROW($AQ$6:$AQ$3326)&lt;&gt;ROW(AQ1376)))&gt;0,"CRUZADO","Sin cruce")))</f>
        <v>Sin cruce</v>
      </c>
    </row>
    <row r="1377" spans="3:44" ht="15.6" hidden="1" customHeight="1" x14ac:dyDescent="0.2">
      <c r="C1377" s="84" t="s">
        <v>639</v>
      </c>
      <c r="D1377" s="158" t="s">
        <v>513</v>
      </c>
      <c r="E1377" s="158">
        <v>20261</v>
      </c>
      <c r="F1377" s="85" t="s">
        <v>13</v>
      </c>
      <c r="G1377" s="85" t="s">
        <v>55</v>
      </c>
      <c r="H1377" s="85" t="s">
        <v>38</v>
      </c>
      <c r="I1377" s="85">
        <v>6</v>
      </c>
      <c r="J1377" s="85" t="s">
        <v>16</v>
      </c>
      <c r="K1377" s="159" t="s">
        <v>1453</v>
      </c>
      <c r="L1377" s="158" t="s">
        <v>1454</v>
      </c>
      <c r="M1377" s="158" t="s">
        <v>927</v>
      </c>
      <c r="N1377" s="158" t="s">
        <v>681</v>
      </c>
      <c r="O1377" s="85" t="s">
        <v>521</v>
      </c>
      <c r="P1377" s="158">
        <v>2</v>
      </c>
      <c r="Q1377" s="158">
        <v>0</v>
      </c>
      <c r="R1377" s="158">
        <v>2</v>
      </c>
      <c r="S1377" s="158">
        <v>2</v>
      </c>
      <c r="U1377" s="137">
        <v>40</v>
      </c>
      <c r="V1377" s="24" t="str">
        <f>IF(W1377="","",IFERROR(INDEX(#REF!,MATCH(W1377,#REF!,0)),"NUEVO"))</f>
        <v>NUEVO</v>
      </c>
      <c r="W1377" s="85" t="s">
        <v>141</v>
      </c>
      <c r="X1377" s="158" t="s">
        <v>521</v>
      </c>
      <c r="Y1377" s="158" t="s">
        <v>1390</v>
      </c>
      <c r="Z1377" s="158" t="s">
        <v>685</v>
      </c>
      <c r="AA1377" s="158" t="s">
        <v>685</v>
      </c>
      <c r="AB1377" s="85" t="s">
        <v>685</v>
      </c>
      <c r="AC1377" s="158" t="s">
        <v>685</v>
      </c>
      <c r="AD1377" s="158" t="s">
        <v>685</v>
      </c>
      <c r="AE1377" s="158" t="s">
        <v>685</v>
      </c>
      <c r="AF1377" s="158" t="s">
        <v>685</v>
      </c>
      <c r="AG1377" s="158" t="s">
        <v>1142</v>
      </c>
      <c r="AH1377" s="158">
        <v>5</v>
      </c>
      <c r="AI1377" s="158">
        <v>20</v>
      </c>
      <c r="AJ1377" s="158">
        <v>10</v>
      </c>
      <c r="AK1377" s="158">
        <v>21</v>
      </c>
      <c r="AL1377" s="158">
        <v>50</v>
      </c>
      <c r="AM1377" s="24">
        <f t="shared" si="631"/>
        <v>1.9999999999999993</v>
      </c>
      <c r="AN1377" s="97">
        <f t="shared" si="632"/>
        <v>0.84027777777777779</v>
      </c>
      <c r="AO1377" s="97">
        <f t="shared" si="633"/>
        <v>0.90972222222222221</v>
      </c>
      <c r="AP1377" s="24" t="str" cm="1">
        <f t="array" ref="AP1377">IF(W1377="","",IF(SUMPRODUCT((W1377=$W$6:$W$3326)*(AH1377=$AH$6:$AH$3326)*(AN1377=$AN$6:$AN$3326)*(AO1377=$AO$6:$AO$3326)*(ROW($W$6:$W$3326)&lt;&gt;ROW(W1377))*((R1377=0)*($R$6:$R$3326&gt;0)+(R1377&gt;0)*($R$6:$R$3326=0)))&gt;0,"SALONES UNIDOS",IF(SUMPRODUCT((W1377=$W$6:$W$3326)*(AH1377=$AH$6:$AH$3326)*((AN1377&lt;$AO$6:$AO$3326)*(AO1377&gt;$AN$6:$AN$3326))*(ROW($W$6:$W$3326)&lt;&gt;ROW(W1377)))&gt;0,"CRUZADO","Sin cruce")))</f>
        <v>Sin cruce</v>
      </c>
      <c r="AQ1377" s="97" t="str">
        <f t="shared" si="634"/>
        <v>EN6FILIALA</v>
      </c>
      <c r="AR1377" s="97" t="str" cm="1">
        <f t="array" ref="AR1377">IF(AQ1377="","",IF(SUMPRODUCT((AQ1377=$AQ$6:$AQ$3326)*(AH1377=$AH$6:$AH$3326)*(AN1377=$AN$6:$AN$3326)*(AO1377=$AO$6:$AO$3326)*(ROW($AQ$6:$AQ$3326)&lt;&gt;ROW(AQ1377))*((R1377=0)*($R$6:$R$3326&gt;0)+(R1377&gt;0)*($R$6:$R$3326=0)))&gt;0,"SALONES UNIDOS",IF(SUMPRODUCT((AQ1377=$AQ$6:$AQ$3326)*(AH1377=$AH$6:$AH$3326)*((AN1377&lt;$AO$6:$AO$3326)*(AO1377&gt;$AN$6:$AN$3326))*(ROW($AQ$6:$AQ$3326)&lt;&gt;ROW(AQ1377)))&gt;0,"CRUZADO","Sin cruce")))</f>
        <v>Sin cruce</v>
      </c>
    </row>
    <row r="1378" spans="3:44" ht="15.6" hidden="1" customHeight="1" x14ac:dyDescent="0.2">
      <c r="C1378" s="84" t="s">
        <v>639</v>
      </c>
      <c r="D1378" s="158" t="s">
        <v>513</v>
      </c>
      <c r="E1378" s="158">
        <v>20261</v>
      </c>
      <c r="F1378" s="85" t="s">
        <v>13</v>
      </c>
      <c r="G1378" s="85" t="s">
        <v>55</v>
      </c>
      <c r="H1378" s="85" t="s">
        <v>38</v>
      </c>
      <c r="I1378" s="85">
        <v>6</v>
      </c>
      <c r="J1378" s="85" t="s">
        <v>16</v>
      </c>
      <c r="K1378" s="159" t="s">
        <v>1455</v>
      </c>
      <c r="L1378" s="158" t="s">
        <v>1456</v>
      </c>
      <c r="M1378" s="158" t="s">
        <v>927</v>
      </c>
      <c r="N1378" s="158" t="s">
        <v>644</v>
      </c>
      <c r="O1378" s="85" t="s">
        <v>521</v>
      </c>
      <c r="P1378" s="158">
        <v>3</v>
      </c>
      <c r="Q1378" s="158">
        <v>0</v>
      </c>
      <c r="R1378" s="158">
        <v>3</v>
      </c>
      <c r="S1378" s="158">
        <v>3</v>
      </c>
      <c r="U1378" s="137">
        <v>40</v>
      </c>
      <c r="V1378" s="24" t="str">
        <f>IF(W1378="","",IFERROR(INDEX(#REF!,MATCH(W1378,#REF!,0)),"NUEVO"))</f>
        <v>NUEVO</v>
      </c>
      <c r="W1378" s="85" t="s">
        <v>172</v>
      </c>
      <c r="X1378" s="158" t="s">
        <v>521</v>
      </c>
      <c r="Y1378" s="158" t="s">
        <v>740</v>
      </c>
      <c r="Z1378" s="158" t="s">
        <v>685</v>
      </c>
      <c r="AA1378" s="158" t="s">
        <v>685</v>
      </c>
      <c r="AB1378" s="85" t="s">
        <v>685</v>
      </c>
      <c r="AC1378" s="158" t="s">
        <v>685</v>
      </c>
      <c r="AD1378" s="158" t="s">
        <v>685</v>
      </c>
      <c r="AE1378" s="158" t="s">
        <v>685</v>
      </c>
      <c r="AF1378" s="158" t="s">
        <v>685</v>
      </c>
      <c r="AG1378" s="158" t="s">
        <v>1142</v>
      </c>
      <c r="AH1378" s="158">
        <v>4</v>
      </c>
      <c r="AI1378" s="158">
        <v>7</v>
      </c>
      <c r="AJ1378" s="158">
        <v>40</v>
      </c>
      <c r="AK1378" s="158">
        <v>10</v>
      </c>
      <c r="AL1378" s="158">
        <v>10</v>
      </c>
      <c r="AM1378" s="24">
        <f t="shared" si="631"/>
        <v>2.9999999999999987</v>
      </c>
      <c r="AN1378" s="97">
        <f t="shared" si="632"/>
        <v>0.31944444444444448</v>
      </c>
      <c r="AO1378" s="97">
        <f t="shared" si="633"/>
        <v>0.4236111111111111</v>
      </c>
      <c r="AP1378" s="24" t="str" cm="1">
        <f t="array" ref="AP1378">IF(W1378="","",IF(SUMPRODUCT((W1378=$W$6:$W$3326)*(AH1378=$AH$6:$AH$3326)*(AN1378=$AN$6:$AN$3326)*(AO1378=$AO$6:$AO$3326)*(ROW($W$6:$W$3326)&lt;&gt;ROW(W1378))*((R1378=0)*($R$6:$R$3326&gt;0)+(R1378&gt;0)*($R$6:$R$3326=0)))&gt;0,"SALONES UNIDOS",IF(SUMPRODUCT((W1378=$W$6:$W$3326)*(AH1378=$AH$6:$AH$3326)*((AN1378&lt;$AO$6:$AO$3326)*(AO1378&gt;$AN$6:$AN$3326))*(ROW($W$6:$W$3326)&lt;&gt;ROW(W1378)))&gt;0,"CRUZADO","Sin cruce")))</f>
        <v>Sin cruce</v>
      </c>
      <c r="AQ1378" s="97" t="str">
        <f t="shared" si="634"/>
        <v>EN6FILIALA</v>
      </c>
      <c r="AR1378" s="97" t="str" cm="1">
        <f t="array" ref="AR1378">IF(AQ1378="","",IF(SUMPRODUCT((AQ1378=$AQ$6:$AQ$3326)*(AH1378=$AH$6:$AH$3326)*(AN1378=$AN$6:$AN$3326)*(AO1378=$AO$6:$AO$3326)*(ROW($AQ$6:$AQ$3326)&lt;&gt;ROW(AQ1378))*((R1378=0)*($R$6:$R$3326&gt;0)+(R1378&gt;0)*($R$6:$R$3326=0)))&gt;0,"SALONES UNIDOS",IF(SUMPRODUCT((AQ1378=$AQ$6:$AQ$3326)*(AH1378=$AH$6:$AH$3326)*((AN1378&lt;$AO$6:$AO$3326)*(AO1378&gt;$AN$6:$AN$3326))*(ROW($AQ$6:$AQ$3326)&lt;&gt;ROW(AQ1378)))&gt;0,"CRUZADO","Sin cruce")))</f>
        <v>Sin cruce</v>
      </c>
    </row>
    <row r="1379" spans="3:44" ht="15.6" hidden="1" customHeight="1" x14ac:dyDescent="0.2">
      <c r="C1379" s="84" t="s">
        <v>639</v>
      </c>
      <c r="D1379" s="158" t="s">
        <v>513</v>
      </c>
      <c r="E1379" s="158">
        <v>20261</v>
      </c>
      <c r="F1379" s="85" t="s">
        <v>13</v>
      </c>
      <c r="G1379" s="85" t="s">
        <v>55</v>
      </c>
      <c r="H1379" s="85" t="s">
        <v>38</v>
      </c>
      <c r="I1379" s="85">
        <v>6</v>
      </c>
      <c r="J1379" s="85" t="s">
        <v>16</v>
      </c>
      <c r="K1379" s="159" t="s">
        <v>1457</v>
      </c>
      <c r="L1379" s="158" t="s">
        <v>1458</v>
      </c>
      <c r="M1379" s="158" t="s">
        <v>927</v>
      </c>
      <c r="N1379" s="158" t="s">
        <v>644</v>
      </c>
      <c r="O1379" s="85" t="s">
        <v>512</v>
      </c>
      <c r="P1379" s="158">
        <v>2</v>
      </c>
      <c r="Q1379" s="158">
        <v>0</v>
      </c>
      <c r="R1379" s="158">
        <v>2</v>
      </c>
      <c r="S1379" s="158">
        <v>6</v>
      </c>
      <c r="U1379" s="137">
        <v>35</v>
      </c>
      <c r="V1379" s="24" t="str">
        <f>IF(W1379="","",IFERROR(INDEX(#REF!,MATCH(W1379,#REF!,0)),"NUEVO"))</f>
        <v>NUEVO</v>
      </c>
      <c r="W1379" s="85" t="s">
        <v>240</v>
      </c>
      <c r="X1379" s="158" t="s">
        <v>512</v>
      </c>
      <c r="Y1379" s="158" t="s">
        <v>740</v>
      </c>
      <c r="Z1379" s="158" t="s">
        <v>685</v>
      </c>
      <c r="AA1379" s="158" t="s">
        <v>685</v>
      </c>
      <c r="AB1379" s="158" t="s">
        <v>1459</v>
      </c>
      <c r="AC1379" s="158" t="s">
        <v>685</v>
      </c>
      <c r="AD1379" s="158" t="s">
        <v>685</v>
      </c>
      <c r="AE1379" s="158" t="s">
        <v>685</v>
      </c>
      <c r="AF1379" s="158" t="s">
        <v>685</v>
      </c>
      <c r="AG1379" s="85" t="s">
        <v>1142</v>
      </c>
      <c r="AH1379" s="158">
        <v>6</v>
      </c>
      <c r="AI1379" s="158">
        <v>7</v>
      </c>
      <c r="AJ1379" s="158">
        <v>40</v>
      </c>
      <c r="AK1379" s="158">
        <v>9</v>
      </c>
      <c r="AL1379" s="158">
        <v>20</v>
      </c>
      <c r="AM1379" s="24">
        <f t="shared" si="631"/>
        <v>1.9999999999999993</v>
      </c>
      <c r="AN1379" s="97">
        <f t="shared" si="632"/>
        <v>0.31944444444444448</v>
      </c>
      <c r="AO1379" s="97">
        <f t="shared" si="633"/>
        <v>0.3888888888888889</v>
      </c>
      <c r="AP1379" s="24" t="str" cm="1">
        <f t="array" ref="AP1379">IF(W1379="","",IF(SUMPRODUCT((W1379=$W$6:$W$3326)*(AH1379=$AH$6:$AH$3326)*(AN1379=$AN$6:$AN$3326)*(AO1379=$AO$6:$AO$3326)*(ROW($W$6:$W$3326)&lt;&gt;ROW(W1379))*((R1379=0)*($R$6:$R$3326&gt;0)+(R1379&gt;0)*($R$6:$R$3326=0)))&gt;0,"SALONES UNIDOS",IF(SUMPRODUCT((W1379=$W$6:$W$3326)*(AH1379=$AH$6:$AH$3326)*((AN1379&lt;$AO$6:$AO$3326)*(AO1379&gt;$AN$6:$AN$3326))*(ROW($W$6:$W$3326)&lt;&gt;ROW(W1379)))&gt;0,"CRUZADO","Sin cruce")))</f>
        <v>Sin cruce</v>
      </c>
      <c r="AQ1379" s="97" t="str">
        <f t="shared" si="634"/>
        <v>EN6FILIALA</v>
      </c>
      <c r="AR1379" s="97" t="str" cm="1">
        <f t="array" ref="AR1379">IF(AQ1379="","",IF(SUMPRODUCT((AQ1379=$AQ$6:$AQ$3326)*(AH1379=$AH$6:$AH$3326)*(AN1379=$AN$6:$AN$3326)*(AO1379=$AO$6:$AO$3326)*(ROW($AQ$6:$AQ$3326)&lt;&gt;ROW(AQ1379))*((R1379=0)*($R$6:$R$3326&gt;0)+(R1379&gt;0)*($R$6:$R$3326=0)))&gt;0,"SALONES UNIDOS",IF(SUMPRODUCT((AQ1379=$AQ$6:$AQ$3326)*(AH1379=$AH$6:$AH$3326)*((AN1379&lt;$AO$6:$AO$3326)*(AO1379&gt;$AN$6:$AN$3326))*(ROW($AQ$6:$AQ$3326)&lt;&gt;ROW(AQ1379)))&gt;0,"CRUZADO","Sin cruce")))</f>
        <v>Sin cruce</v>
      </c>
    </row>
    <row r="1380" spans="3:44" ht="15.6" hidden="1" customHeight="1" x14ac:dyDescent="0.2">
      <c r="C1380" s="84" t="s">
        <v>639</v>
      </c>
      <c r="D1380" s="158" t="s">
        <v>513</v>
      </c>
      <c r="E1380" s="158">
        <v>20261</v>
      </c>
      <c r="F1380" s="85" t="s">
        <v>13</v>
      </c>
      <c r="G1380" s="85" t="s">
        <v>55</v>
      </c>
      <c r="H1380" s="85" t="s">
        <v>38</v>
      </c>
      <c r="I1380" s="85">
        <v>6</v>
      </c>
      <c r="J1380" s="85" t="s">
        <v>750</v>
      </c>
      <c r="K1380" s="159" t="s">
        <v>1457</v>
      </c>
      <c r="L1380" s="158" t="s">
        <v>1458</v>
      </c>
      <c r="M1380" s="158" t="s">
        <v>927</v>
      </c>
      <c r="N1380" s="158" t="s">
        <v>644</v>
      </c>
      <c r="O1380" s="85" t="s">
        <v>512</v>
      </c>
      <c r="P1380" s="158">
        <v>0</v>
      </c>
      <c r="Q1380" s="158">
        <v>2</v>
      </c>
      <c r="R1380" s="158">
        <v>2</v>
      </c>
      <c r="S1380" s="158">
        <v>6</v>
      </c>
      <c r="U1380" s="137">
        <v>17</v>
      </c>
      <c r="V1380" s="24" t="str">
        <f>IF(W1380="","",IFERROR(INDEX(#REF!,MATCH(W1380,#REF!,0)),"NUEVO"))</f>
        <v>NUEVO</v>
      </c>
      <c r="W1380" s="85" t="s">
        <v>240</v>
      </c>
      <c r="X1380" s="158" t="s">
        <v>512</v>
      </c>
      <c r="Y1380" s="158" t="s">
        <v>740</v>
      </c>
      <c r="Z1380" s="158" t="s">
        <v>685</v>
      </c>
      <c r="AA1380" s="158" t="s">
        <v>685</v>
      </c>
      <c r="AB1380" s="85" t="s">
        <v>685</v>
      </c>
      <c r="AC1380" s="158" t="s">
        <v>685</v>
      </c>
      <c r="AD1380" s="158" t="s">
        <v>1444</v>
      </c>
      <c r="AE1380" s="158" t="s">
        <v>685</v>
      </c>
      <c r="AF1380" s="158" t="s">
        <v>685</v>
      </c>
      <c r="AG1380" s="85" t="s">
        <v>75</v>
      </c>
      <c r="AH1380" s="158">
        <v>6</v>
      </c>
      <c r="AI1380" s="158">
        <v>9</v>
      </c>
      <c r="AJ1380" s="158">
        <v>20</v>
      </c>
      <c r="AK1380" s="158">
        <v>11</v>
      </c>
      <c r="AL1380" s="158">
        <v>0</v>
      </c>
      <c r="AM1380" s="24">
        <f t="shared" si="631"/>
        <v>1.9999999999999993</v>
      </c>
      <c r="AN1380" s="97">
        <f t="shared" si="632"/>
        <v>0.3888888888888889</v>
      </c>
      <c r="AO1380" s="97">
        <f t="shared" si="633"/>
        <v>0.45833333333333331</v>
      </c>
      <c r="AP1380" s="24" t="str" cm="1">
        <f t="array" ref="AP1380">IF(W1380="","",IF(SUMPRODUCT((W1380=$W$6:$W$3326)*(AH1380=$AH$6:$AH$3326)*(AN1380=$AN$6:$AN$3326)*(AO1380=$AO$6:$AO$3326)*(ROW($W$6:$W$3326)&lt;&gt;ROW(W1380))*((R1380=0)*($R$6:$R$3326&gt;0)+(R1380&gt;0)*($R$6:$R$3326=0)))&gt;0,"SALONES UNIDOS",IF(SUMPRODUCT((W1380=$W$6:$W$3326)*(AH1380=$AH$6:$AH$3326)*((AN1380&lt;$AO$6:$AO$3326)*(AO1380&gt;$AN$6:$AN$3326))*(ROW($W$6:$W$3326)&lt;&gt;ROW(W1380)))&gt;0,"CRUZADO","Sin cruce")))</f>
        <v>Sin cruce</v>
      </c>
      <c r="AQ1380" s="97" t="str">
        <f t="shared" si="634"/>
        <v>EN6FILIALA1</v>
      </c>
      <c r="AR1380" s="97" t="str" cm="1">
        <f t="array" ref="AR1380">IF(AQ1380="","",IF(SUMPRODUCT((AQ1380=$AQ$6:$AQ$3326)*(AH1380=$AH$6:$AH$3326)*(AN1380=$AN$6:$AN$3326)*(AO1380=$AO$6:$AO$3326)*(ROW($AQ$6:$AQ$3326)&lt;&gt;ROW(AQ1380))*((R1380=0)*($R$6:$R$3326&gt;0)+(R1380&gt;0)*($R$6:$R$3326=0)))&gt;0,"SALONES UNIDOS",IF(SUMPRODUCT((AQ1380=$AQ$6:$AQ$3326)*(AH1380=$AH$6:$AH$3326)*((AN1380&lt;$AO$6:$AO$3326)*(AO1380&gt;$AN$6:$AN$3326))*(ROW($AQ$6:$AQ$3326)&lt;&gt;ROW(AQ1380)))&gt;0,"CRUZADO","Sin cruce")))</f>
        <v>Sin cruce</v>
      </c>
    </row>
    <row r="1381" spans="3:44" ht="15.6" hidden="1" customHeight="1" x14ac:dyDescent="0.2">
      <c r="C1381" s="84" t="s">
        <v>639</v>
      </c>
      <c r="D1381" s="158" t="s">
        <v>513</v>
      </c>
      <c r="E1381" s="158">
        <v>20261</v>
      </c>
      <c r="F1381" s="85" t="s">
        <v>13</v>
      </c>
      <c r="G1381" s="85" t="s">
        <v>55</v>
      </c>
      <c r="H1381" s="85" t="s">
        <v>38</v>
      </c>
      <c r="I1381" s="85">
        <v>6</v>
      </c>
      <c r="J1381" s="85" t="s">
        <v>752</v>
      </c>
      <c r="K1381" s="159" t="s">
        <v>1457</v>
      </c>
      <c r="L1381" s="158" t="s">
        <v>1458</v>
      </c>
      <c r="M1381" s="158" t="s">
        <v>927</v>
      </c>
      <c r="N1381" s="158" t="s">
        <v>644</v>
      </c>
      <c r="O1381" s="85" t="s">
        <v>512</v>
      </c>
      <c r="P1381" s="158">
        <v>0</v>
      </c>
      <c r="Q1381" s="158">
        <v>2</v>
      </c>
      <c r="R1381" s="158">
        <v>2</v>
      </c>
      <c r="S1381" s="158">
        <v>6</v>
      </c>
      <c r="U1381" s="137">
        <v>18</v>
      </c>
      <c r="V1381" s="24" t="str">
        <f>IF(W1381="","",IFERROR(INDEX(#REF!,MATCH(W1381,#REF!,0)),"NUEVO"))</f>
        <v>NUEVO</v>
      </c>
      <c r="W1381" s="85" t="s">
        <v>240</v>
      </c>
      <c r="X1381" s="158" t="s">
        <v>512</v>
      </c>
      <c r="Y1381" s="158" t="s">
        <v>740</v>
      </c>
      <c r="Z1381" s="158" t="s">
        <v>685</v>
      </c>
      <c r="AA1381" s="158" t="s">
        <v>685</v>
      </c>
      <c r="AB1381" s="85" t="s">
        <v>685</v>
      </c>
      <c r="AC1381" s="158" t="s">
        <v>685</v>
      </c>
      <c r="AD1381" s="158" t="s">
        <v>1444</v>
      </c>
      <c r="AE1381" s="158" t="s">
        <v>685</v>
      </c>
      <c r="AF1381" s="158" t="s">
        <v>685</v>
      </c>
      <c r="AG1381" s="85" t="s">
        <v>75</v>
      </c>
      <c r="AH1381" s="158">
        <v>6</v>
      </c>
      <c r="AI1381" s="158">
        <v>11</v>
      </c>
      <c r="AJ1381" s="158">
        <v>0</v>
      </c>
      <c r="AK1381" s="158">
        <v>12</v>
      </c>
      <c r="AL1381" s="158">
        <v>40</v>
      </c>
      <c r="AM1381" s="24">
        <f t="shared" si="631"/>
        <v>2.0000000000000009</v>
      </c>
      <c r="AN1381" s="97">
        <f t="shared" si="632"/>
        <v>0.45833333333333331</v>
      </c>
      <c r="AO1381" s="97">
        <f t="shared" si="633"/>
        <v>0.52777777777777779</v>
      </c>
      <c r="AP1381" s="24" t="str" cm="1">
        <f t="array" ref="AP1381">IF(W1381="","",IF(SUMPRODUCT((W1381=$W$6:$W$3326)*(AH1381=$AH$6:$AH$3326)*(AN1381=$AN$6:$AN$3326)*(AO1381=$AO$6:$AO$3326)*(ROW($W$6:$W$3326)&lt;&gt;ROW(W1381))*((R1381=0)*($R$6:$R$3326&gt;0)+(R1381&gt;0)*($R$6:$R$3326=0)))&gt;0,"SALONES UNIDOS",IF(SUMPRODUCT((W1381=$W$6:$W$3326)*(AH1381=$AH$6:$AH$3326)*((AN1381&lt;$AO$6:$AO$3326)*(AO1381&gt;$AN$6:$AN$3326))*(ROW($W$6:$W$3326)&lt;&gt;ROW(W1381)))&gt;0,"CRUZADO","Sin cruce")))</f>
        <v>Sin cruce</v>
      </c>
      <c r="AQ1381" s="97" t="str">
        <f t="shared" si="634"/>
        <v>EN6FILIALA2</v>
      </c>
      <c r="AR1381" s="97" t="str" cm="1">
        <f t="array" ref="AR1381">IF(AQ1381="","",IF(SUMPRODUCT((AQ1381=$AQ$6:$AQ$3326)*(AH1381=$AH$6:$AH$3326)*(AN1381=$AN$6:$AN$3326)*(AO1381=$AO$6:$AO$3326)*(ROW($AQ$6:$AQ$3326)&lt;&gt;ROW(AQ1381))*((R1381=0)*($R$6:$R$3326&gt;0)+(R1381&gt;0)*($R$6:$R$3326=0)))&gt;0,"SALONES UNIDOS",IF(SUMPRODUCT((AQ1381=$AQ$6:$AQ$3326)*(AH1381=$AH$6:$AH$3326)*((AN1381&lt;$AO$6:$AO$3326)*(AO1381&gt;$AN$6:$AN$3326))*(ROW($AQ$6:$AQ$3326)&lt;&gt;ROW(AQ1381)))&gt;0,"CRUZADO","Sin cruce")))</f>
        <v>Sin cruce</v>
      </c>
    </row>
    <row r="1382" spans="3:44" ht="15.6" hidden="1" customHeight="1" x14ac:dyDescent="0.2">
      <c r="C1382" s="84" t="s">
        <v>639</v>
      </c>
      <c r="D1382" s="158" t="s">
        <v>513</v>
      </c>
      <c r="E1382" s="158">
        <v>20261</v>
      </c>
      <c r="F1382" s="85" t="s">
        <v>13</v>
      </c>
      <c r="G1382" s="85" t="s">
        <v>55</v>
      </c>
      <c r="H1382" s="85" t="s">
        <v>38</v>
      </c>
      <c r="I1382" s="85">
        <v>6</v>
      </c>
      <c r="J1382" s="85" t="s">
        <v>16</v>
      </c>
      <c r="K1382" s="159" t="s">
        <v>1457</v>
      </c>
      <c r="L1382" s="158" t="s">
        <v>1458</v>
      </c>
      <c r="M1382" s="158" t="s">
        <v>927</v>
      </c>
      <c r="N1382" s="158" t="s">
        <v>644</v>
      </c>
      <c r="O1382" s="85" t="s">
        <v>512</v>
      </c>
      <c r="P1382" s="158">
        <v>0</v>
      </c>
      <c r="Q1382" s="158">
        <v>6</v>
      </c>
      <c r="R1382" s="158">
        <v>6</v>
      </c>
      <c r="S1382" s="158">
        <v>6</v>
      </c>
      <c r="U1382" s="137">
        <v>35</v>
      </c>
      <c r="V1382" s="24" t="str">
        <f>IF(W1382="","",IFERROR(INDEX(#REF!,MATCH(W1382,#REF!,0)),"NUEVO"))</f>
        <v>NUEVO</v>
      </c>
      <c r="W1382" s="85" t="s">
        <v>240</v>
      </c>
      <c r="X1382" s="158" t="s">
        <v>512</v>
      </c>
      <c r="Y1382" s="158" t="s">
        <v>740</v>
      </c>
      <c r="Z1382" s="158" t="s">
        <v>685</v>
      </c>
      <c r="AA1382" s="158" t="s">
        <v>685</v>
      </c>
      <c r="AB1382" s="158" t="s">
        <v>1459</v>
      </c>
      <c r="AC1382" s="158" t="s">
        <v>685</v>
      </c>
      <c r="AD1382" s="158" t="s">
        <v>685</v>
      </c>
      <c r="AE1382" s="158" t="s">
        <v>685</v>
      </c>
      <c r="AF1382" s="158" t="s">
        <v>685</v>
      </c>
      <c r="AG1382" s="85" t="s">
        <v>75</v>
      </c>
      <c r="AH1382" s="158">
        <v>6</v>
      </c>
      <c r="AI1382" s="158">
        <v>13</v>
      </c>
      <c r="AJ1382" s="158">
        <v>30</v>
      </c>
      <c r="AK1382" s="158">
        <v>18</v>
      </c>
      <c r="AL1382" s="158">
        <v>30</v>
      </c>
      <c r="AM1382" s="24">
        <f t="shared" si="631"/>
        <v>6.0000000000000009</v>
      </c>
      <c r="AN1382" s="97">
        <f t="shared" si="632"/>
        <v>0.5625</v>
      </c>
      <c r="AO1382" s="97">
        <f t="shared" si="633"/>
        <v>0.77083333333333337</v>
      </c>
      <c r="AP1382" s="24" t="str" cm="1">
        <f t="array" ref="AP1382">IF(W1382="","",IF(SUMPRODUCT((W1382=$W$6:$W$3326)*(AH1382=$AH$6:$AH$3326)*(AN1382=$AN$6:$AN$3326)*(AO1382=$AO$6:$AO$3326)*(ROW($W$6:$W$3326)&lt;&gt;ROW(W1382))*((R1382=0)*($R$6:$R$3326&gt;0)+(R1382&gt;0)*($R$6:$R$3326=0)))&gt;0,"SALONES UNIDOS",IF(SUMPRODUCT((W1382=$W$6:$W$3326)*(AH1382=$AH$6:$AH$3326)*((AN1382&lt;$AO$6:$AO$3326)*(AO1382&gt;$AN$6:$AN$3326))*(ROW($W$6:$W$3326)&lt;&gt;ROW(W1382)))&gt;0,"CRUZADO","Sin cruce")))</f>
        <v>Sin cruce</v>
      </c>
      <c r="AQ1382" s="97" t="str">
        <f t="shared" si="634"/>
        <v>EN6FILIALA</v>
      </c>
      <c r="AR1382" s="97" t="str" cm="1">
        <f t="array" ref="AR1382">IF(AQ1382="","",IF(SUMPRODUCT((AQ1382=$AQ$6:$AQ$3326)*(AH1382=$AH$6:$AH$3326)*(AN1382=$AN$6:$AN$3326)*(AO1382=$AO$6:$AO$3326)*(ROW($AQ$6:$AQ$3326)&lt;&gt;ROW(AQ1382))*((R1382=0)*($R$6:$R$3326&gt;0)+(R1382&gt;0)*($R$6:$R$3326=0)))&gt;0,"SALONES UNIDOS",IF(SUMPRODUCT((AQ1382=$AQ$6:$AQ$3326)*(AH1382=$AH$6:$AH$3326)*((AN1382&lt;$AO$6:$AO$3326)*(AO1382&gt;$AN$6:$AN$3326))*(ROW($AQ$6:$AQ$3326)&lt;&gt;ROW(AQ1382)))&gt;0,"CRUZADO","Sin cruce")))</f>
        <v>Sin cruce</v>
      </c>
    </row>
    <row r="1383" spans="3:44" ht="15.6" hidden="1" customHeight="1" x14ac:dyDescent="0.2">
      <c r="C1383" s="84" t="s">
        <v>639</v>
      </c>
      <c r="D1383" s="158" t="s">
        <v>513</v>
      </c>
      <c r="E1383" s="158">
        <v>20261</v>
      </c>
      <c r="F1383" s="85" t="s">
        <v>13</v>
      </c>
      <c r="G1383" s="85" t="s">
        <v>55</v>
      </c>
      <c r="H1383" s="85" t="s">
        <v>38</v>
      </c>
      <c r="I1383" s="85">
        <v>6</v>
      </c>
      <c r="J1383" s="85" t="s">
        <v>16</v>
      </c>
      <c r="K1383" s="159" t="s">
        <v>1460</v>
      </c>
      <c r="L1383" s="158" t="s">
        <v>1461</v>
      </c>
      <c r="M1383" s="158" t="s">
        <v>927</v>
      </c>
      <c r="N1383" s="158" t="s">
        <v>644</v>
      </c>
      <c r="O1383" s="85" t="s">
        <v>512</v>
      </c>
      <c r="P1383" s="158">
        <v>2</v>
      </c>
      <c r="Q1383" s="158">
        <v>4</v>
      </c>
      <c r="R1383" s="158">
        <v>6</v>
      </c>
      <c r="S1383" s="158">
        <v>4</v>
      </c>
      <c r="U1383" s="137">
        <v>35</v>
      </c>
      <c r="V1383" s="24" t="str">
        <f>IF(W1383="","",IFERROR(INDEX(#REF!,MATCH(W1383,#REF!,0)),"NUEVO"))</f>
        <v>NUEVO</v>
      </c>
      <c r="W1383" s="85" t="s">
        <v>319</v>
      </c>
      <c r="X1383" s="158" t="s">
        <v>512</v>
      </c>
      <c r="Y1383" s="158" t="s">
        <v>740</v>
      </c>
      <c r="Z1383" s="158" t="s">
        <v>685</v>
      </c>
      <c r="AA1383" s="158" t="s">
        <v>685</v>
      </c>
      <c r="AB1383" s="158" t="s">
        <v>1459</v>
      </c>
      <c r="AC1383" s="158" t="s">
        <v>685</v>
      </c>
      <c r="AD1383" s="158" t="s">
        <v>685</v>
      </c>
      <c r="AE1383" s="158" t="s">
        <v>685</v>
      </c>
      <c r="AF1383" s="158" t="s">
        <v>685</v>
      </c>
      <c r="AG1383" s="85" t="s">
        <v>97</v>
      </c>
      <c r="AH1383" s="158">
        <v>2</v>
      </c>
      <c r="AI1383" s="158">
        <v>13</v>
      </c>
      <c r="AJ1383" s="158">
        <v>30</v>
      </c>
      <c r="AK1383" s="158">
        <v>18</v>
      </c>
      <c r="AL1383" s="158">
        <v>30</v>
      </c>
      <c r="AM1383" s="24">
        <f t="shared" si="631"/>
        <v>6.0000000000000009</v>
      </c>
      <c r="AN1383" s="97">
        <f t="shared" si="632"/>
        <v>0.5625</v>
      </c>
      <c r="AO1383" s="97">
        <f t="shared" si="633"/>
        <v>0.77083333333333337</v>
      </c>
      <c r="AP1383" s="24" t="str" cm="1">
        <f t="array" ref="AP1383">IF(W1383="","",IF(SUMPRODUCT((W1383=$W$6:$W$3326)*(AH1383=$AH$6:$AH$3326)*(AN1383=$AN$6:$AN$3326)*(AO1383=$AO$6:$AO$3326)*(ROW($W$6:$W$3326)&lt;&gt;ROW(W1383))*((R1383=0)*($R$6:$R$3326&gt;0)+(R1383&gt;0)*($R$6:$R$3326=0)))&gt;0,"SALONES UNIDOS",IF(SUMPRODUCT((W1383=$W$6:$W$3326)*(AH1383=$AH$6:$AH$3326)*((AN1383&lt;$AO$6:$AO$3326)*(AO1383&gt;$AN$6:$AN$3326))*(ROW($W$6:$W$3326)&lt;&gt;ROW(W1383)))&gt;0,"CRUZADO","Sin cruce")))</f>
        <v>Sin cruce</v>
      </c>
      <c r="AQ1383" s="97" t="str">
        <f t="shared" si="634"/>
        <v>EN6FILIALA</v>
      </c>
      <c r="AR1383" s="97" t="str" cm="1">
        <f t="array" ref="AR1383">IF(AQ1383="","",IF(SUMPRODUCT((AQ1383=$AQ$6:$AQ$3326)*(AH1383=$AH$6:$AH$3326)*(AN1383=$AN$6:$AN$3326)*(AO1383=$AO$6:$AO$3326)*(ROW($AQ$6:$AQ$3326)&lt;&gt;ROW(AQ1383))*((R1383=0)*($R$6:$R$3326&gt;0)+(R1383&gt;0)*($R$6:$R$3326=0)))&gt;0,"SALONES UNIDOS",IF(SUMPRODUCT((AQ1383=$AQ$6:$AQ$3326)*(AH1383=$AH$6:$AH$3326)*((AN1383&lt;$AO$6:$AO$3326)*(AO1383&gt;$AN$6:$AN$3326))*(ROW($AQ$6:$AQ$3326)&lt;&gt;ROW(AQ1383)))&gt;0,"CRUZADO","Sin cruce")))</f>
        <v>Sin cruce</v>
      </c>
    </row>
    <row r="1384" spans="3:44" ht="15.6" hidden="1" customHeight="1" x14ac:dyDescent="0.2">
      <c r="C1384" s="84" t="s">
        <v>639</v>
      </c>
      <c r="D1384" s="158" t="s">
        <v>513</v>
      </c>
      <c r="E1384" s="158">
        <v>20261</v>
      </c>
      <c r="F1384" s="85" t="s">
        <v>13</v>
      </c>
      <c r="G1384" s="85" t="s">
        <v>55</v>
      </c>
      <c r="H1384" s="85" t="s">
        <v>38</v>
      </c>
      <c r="I1384" s="85">
        <v>6</v>
      </c>
      <c r="J1384" s="85" t="s">
        <v>16</v>
      </c>
      <c r="K1384" s="159" t="s">
        <v>1462</v>
      </c>
      <c r="L1384" s="158" t="s">
        <v>1463</v>
      </c>
      <c r="M1384" s="158" t="s">
        <v>927</v>
      </c>
      <c r="N1384" s="158" t="s">
        <v>644</v>
      </c>
      <c r="O1384" s="85" t="s">
        <v>512</v>
      </c>
      <c r="P1384" s="158">
        <v>2</v>
      </c>
      <c r="Q1384" s="158">
        <v>4</v>
      </c>
      <c r="R1384" s="158">
        <v>6</v>
      </c>
      <c r="S1384" s="158">
        <v>4</v>
      </c>
      <c r="U1384" s="137">
        <v>35</v>
      </c>
      <c r="V1384" s="24" t="str">
        <f>IF(W1384="","",IFERROR(INDEX(#REF!,MATCH(W1384,#REF!,0)),"NUEVO"))</f>
        <v>NUEVO</v>
      </c>
      <c r="W1384" s="85" t="s">
        <v>119</v>
      </c>
      <c r="X1384" s="158" t="s">
        <v>512</v>
      </c>
      <c r="Y1384" s="158" t="s">
        <v>740</v>
      </c>
      <c r="Z1384" s="158" t="s">
        <v>685</v>
      </c>
      <c r="AA1384" s="158" t="s">
        <v>685</v>
      </c>
      <c r="AB1384" s="158" t="s">
        <v>1459</v>
      </c>
      <c r="AC1384" s="158" t="s">
        <v>685</v>
      </c>
      <c r="AD1384" s="158" t="s">
        <v>685</v>
      </c>
      <c r="AE1384" s="158" t="s">
        <v>685</v>
      </c>
      <c r="AF1384" s="158" t="s">
        <v>685</v>
      </c>
      <c r="AG1384" s="85" t="s">
        <v>97</v>
      </c>
      <c r="AH1384" s="158">
        <v>2</v>
      </c>
      <c r="AI1384" s="158">
        <v>7</v>
      </c>
      <c r="AJ1384" s="158">
        <v>40</v>
      </c>
      <c r="AK1384" s="158">
        <v>12</v>
      </c>
      <c r="AL1384" s="158">
        <v>40</v>
      </c>
      <c r="AM1384" s="24">
        <f t="shared" si="631"/>
        <v>6</v>
      </c>
      <c r="AN1384" s="97">
        <f t="shared" si="632"/>
        <v>0.31944444444444448</v>
      </c>
      <c r="AO1384" s="97">
        <f t="shared" si="633"/>
        <v>0.52777777777777779</v>
      </c>
      <c r="AP1384" s="24" t="str" cm="1">
        <f t="array" ref="AP1384">IF(W1384="","",IF(SUMPRODUCT((W1384=$W$6:$W$3326)*(AH1384=$AH$6:$AH$3326)*(AN1384=$AN$6:$AN$3326)*(AO1384=$AO$6:$AO$3326)*(ROW($W$6:$W$3326)&lt;&gt;ROW(W1384))*((R1384=0)*($R$6:$R$3326&gt;0)+(R1384&gt;0)*($R$6:$R$3326=0)))&gt;0,"SALONES UNIDOS",IF(SUMPRODUCT((W1384=$W$6:$W$3326)*(AH1384=$AH$6:$AH$3326)*((AN1384&lt;$AO$6:$AO$3326)*(AO1384&gt;$AN$6:$AN$3326))*(ROW($W$6:$W$3326)&lt;&gt;ROW(W1384)))&gt;0,"CRUZADO","Sin cruce")))</f>
        <v>Sin cruce</v>
      </c>
      <c r="AQ1384" s="97" t="str">
        <f t="shared" si="634"/>
        <v>EN6FILIALA</v>
      </c>
      <c r="AR1384" s="97" t="str" cm="1">
        <f t="array" ref="AR1384">IF(AQ1384="","",IF(SUMPRODUCT((AQ1384=$AQ$6:$AQ$3326)*(AH1384=$AH$6:$AH$3326)*(AN1384=$AN$6:$AN$3326)*(AO1384=$AO$6:$AO$3326)*(ROW($AQ$6:$AQ$3326)&lt;&gt;ROW(AQ1384))*((R1384=0)*($R$6:$R$3326&gt;0)+(R1384&gt;0)*($R$6:$R$3326=0)))&gt;0,"SALONES UNIDOS",IF(SUMPRODUCT((AQ1384=$AQ$6:$AQ$3326)*(AH1384=$AH$6:$AH$3326)*((AN1384&lt;$AO$6:$AO$3326)*(AO1384&gt;$AN$6:$AN$3326))*(ROW($AQ$6:$AQ$3326)&lt;&gt;ROW(AQ1384)))&gt;0,"CRUZADO","Sin cruce")))</f>
        <v>Sin cruce</v>
      </c>
    </row>
    <row r="1385" spans="3:44" ht="15.6" hidden="1" customHeight="1" x14ac:dyDescent="0.2">
      <c r="C1385" s="84" t="s">
        <v>639</v>
      </c>
      <c r="D1385" s="158" t="s">
        <v>513</v>
      </c>
      <c r="E1385" s="158">
        <v>20261</v>
      </c>
      <c r="F1385" s="85" t="s">
        <v>13</v>
      </c>
      <c r="G1385" s="85" t="s">
        <v>55</v>
      </c>
      <c r="H1385" s="85" t="s">
        <v>38</v>
      </c>
      <c r="I1385" s="85">
        <v>6</v>
      </c>
      <c r="J1385" s="85" t="s">
        <v>16</v>
      </c>
      <c r="K1385" s="159" t="s">
        <v>1464</v>
      </c>
      <c r="L1385" s="158" t="s">
        <v>1465</v>
      </c>
      <c r="M1385" s="158" t="s">
        <v>927</v>
      </c>
      <c r="N1385" s="158" t="s">
        <v>644</v>
      </c>
      <c r="O1385" s="85" t="s">
        <v>512</v>
      </c>
      <c r="P1385" s="158">
        <v>2</v>
      </c>
      <c r="Q1385" s="158">
        <v>2</v>
      </c>
      <c r="R1385" s="158">
        <v>4</v>
      </c>
      <c r="S1385" s="158">
        <v>3</v>
      </c>
      <c r="U1385" s="137">
        <v>35</v>
      </c>
      <c r="V1385" s="24" t="str">
        <f>IF(W1385="","",IFERROR(INDEX(#REF!,MATCH(W1385,#REF!,0)),"NUEVO"))</f>
        <v>NUEVO</v>
      </c>
      <c r="W1385" s="85" t="s">
        <v>509</v>
      </c>
      <c r="X1385" s="158" t="s">
        <v>512</v>
      </c>
      <c r="Y1385" s="158" t="s">
        <v>1390</v>
      </c>
      <c r="Z1385" s="158" t="s">
        <v>685</v>
      </c>
      <c r="AA1385" s="158" t="s">
        <v>685</v>
      </c>
      <c r="AB1385" s="158" t="s">
        <v>1459</v>
      </c>
      <c r="AC1385" s="158" t="s">
        <v>685</v>
      </c>
      <c r="AD1385" s="158" t="s">
        <v>685</v>
      </c>
      <c r="AE1385" s="158" t="s">
        <v>685</v>
      </c>
      <c r="AF1385" s="158" t="s">
        <v>685</v>
      </c>
      <c r="AG1385" s="85" t="s">
        <v>97</v>
      </c>
      <c r="AH1385" s="158">
        <v>1</v>
      </c>
      <c r="AI1385" s="158">
        <v>15</v>
      </c>
      <c r="AJ1385" s="158">
        <v>10</v>
      </c>
      <c r="AK1385" s="158">
        <v>18</v>
      </c>
      <c r="AL1385" s="158">
        <v>30</v>
      </c>
      <c r="AM1385" s="24">
        <f t="shared" si="631"/>
        <v>4.0000000000000018</v>
      </c>
      <c r="AN1385" s="97">
        <f t="shared" si="632"/>
        <v>0.63194444444444442</v>
      </c>
      <c r="AO1385" s="97">
        <f t="shared" si="633"/>
        <v>0.77083333333333337</v>
      </c>
      <c r="AP1385" s="24" t="str" cm="1">
        <f t="array" ref="AP1385">IF(W1385="","",IF(SUMPRODUCT((W1385=$W$6:$W$3326)*(AH1385=$AH$6:$AH$3326)*(AN1385=$AN$6:$AN$3326)*(AO1385=$AO$6:$AO$3326)*(ROW($W$6:$W$3326)&lt;&gt;ROW(W1385))*((R1385=0)*($R$6:$R$3326&gt;0)+(R1385&gt;0)*($R$6:$R$3326=0)))&gt;0,"SALONES UNIDOS",IF(SUMPRODUCT((W1385=$W$6:$W$3326)*(AH1385=$AH$6:$AH$3326)*((AN1385&lt;$AO$6:$AO$3326)*(AO1385&gt;$AN$6:$AN$3326))*(ROW($W$6:$W$3326)&lt;&gt;ROW(W1385)))&gt;0,"CRUZADO","Sin cruce")))</f>
        <v>Sin cruce</v>
      </c>
      <c r="AQ1385" s="97" t="str">
        <f t="shared" si="634"/>
        <v>EN6FILIALA</v>
      </c>
      <c r="AR1385" s="97" t="str" cm="1">
        <f t="array" ref="AR1385">IF(AQ1385="","",IF(SUMPRODUCT((AQ1385=$AQ$6:$AQ$3326)*(AH1385=$AH$6:$AH$3326)*(AN1385=$AN$6:$AN$3326)*(AO1385=$AO$6:$AO$3326)*(ROW($AQ$6:$AQ$3326)&lt;&gt;ROW(AQ1385))*((R1385=0)*($R$6:$R$3326&gt;0)+(R1385&gt;0)*($R$6:$R$3326=0)))&gt;0,"SALONES UNIDOS",IF(SUMPRODUCT((AQ1385=$AQ$6:$AQ$3326)*(AH1385=$AH$6:$AH$3326)*((AN1385&lt;$AO$6:$AO$3326)*(AO1385&gt;$AN$6:$AN$3326))*(ROW($AQ$6:$AQ$3326)&lt;&gt;ROW(AQ1385)))&gt;0,"CRUZADO","Sin cruce")))</f>
        <v>Sin cruce</v>
      </c>
    </row>
    <row r="1386" spans="3:44" ht="15.6" hidden="1" customHeight="1" x14ac:dyDescent="0.2">
      <c r="C1386" s="84" t="s">
        <v>639</v>
      </c>
      <c r="D1386" s="158" t="s">
        <v>513</v>
      </c>
      <c r="E1386" s="158">
        <v>20261</v>
      </c>
      <c r="F1386" s="85" t="s">
        <v>13</v>
      </c>
      <c r="G1386" s="85" t="s">
        <v>55</v>
      </c>
      <c r="H1386" s="85" t="s">
        <v>38</v>
      </c>
      <c r="I1386" s="85">
        <v>6</v>
      </c>
      <c r="J1386" s="85" t="s">
        <v>26</v>
      </c>
      <c r="K1386" s="159" t="s">
        <v>1453</v>
      </c>
      <c r="L1386" s="158" t="s">
        <v>1454</v>
      </c>
      <c r="M1386" s="158" t="s">
        <v>927</v>
      </c>
      <c r="N1386" s="158" t="s">
        <v>681</v>
      </c>
      <c r="O1386" s="85" t="s">
        <v>521</v>
      </c>
      <c r="P1386" s="158">
        <v>2</v>
      </c>
      <c r="Q1386" s="158">
        <v>0</v>
      </c>
      <c r="R1386" s="158">
        <v>2</v>
      </c>
      <c r="S1386" s="158">
        <v>2</v>
      </c>
      <c r="U1386" s="137">
        <v>40</v>
      </c>
      <c r="V1386" s="24" t="str">
        <f>IF(W1386="","",IFERROR(INDEX(#REF!,MATCH(W1386,#REF!,0)),"NUEVO"))</f>
        <v>NUEVO</v>
      </c>
      <c r="W1386" s="85" t="s">
        <v>141</v>
      </c>
      <c r="X1386" s="158" t="s">
        <v>521</v>
      </c>
      <c r="Y1386" s="158" t="s">
        <v>1390</v>
      </c>
      <c r="Z1386" s="158" t="s">
        <v>685</v>
      </c>
      <c r="AA1386" s="158" t="s">
        <v>685</v>
      </c>
      <c r="AB1386" s="85" t="s">
        <v>685</v>
      </c>
      <c r="AC1386" s="158" t="s">
        <v>685</v>
      </c>
      <c r="AD1386" s="158" t="s">
        <v>685</v>
      </c>
      <c r="AE1386" s="158" t="s">
        <v>685</v>
      </c>
      <c r="AF1386" s="158" t="s">
        <v>685</v>
      </c>
      <c r="AG1386" s="158" t="s">
        <v>1142</v>
      </c>
      <c r="AH1386" s="158">
        <v>6</v>
      </c>
      <c r="AI1386" s="158">
        <v>18</v>
      </c>
      <c r="AJ1386" s="158">
        <v>30</v>
      </c>
      <c r="AK1386" s="158">
        <v>20</v>
      </c>
      <c r="AL1386" s="158">
        <v>10</v>
      </c>
      <c r="AM1386" s="24">
        <f t="shared" si="631"/>
        <v>1.9999999999999993</v>
      </c>
      <c r="AN1386" s="97">
        <f t="shared" si="632"/>
        <v>0.77083333333333337</v>
      </c>
      <c r="AO1386" s="97">
        <f t="shared" si="633"/>
        <v>0.84027777777777779</v>
      </c>
      <c r="AP1386" s="24" t="str" cm="1">
        <f t="array" ref="AP1386">IF(W1386="","",IF(SUMPRODUCT((W1386=$W$6:$W$3326)*(AH1386=$AH$6:$AH$3326)*(AN1386=$AN$6:$AN$3326)*(AO1386=$AO$6:$AO$3326)*(ROW($W$6:$W$3326)&lt;&gt;ROW(W1386))*((R1386=0)*($R$6:$R$3326&gt;0)+(R1386&gt;0)*($R$6:$R$3326=0)))&gt;0,"SALONES UNIDOS",IF(SUMPRODUCT((W1386=$W$6:$W$3326)*(AH1386=$AH$6:$AH$3326)*((AN1386&lt;$AO$6:$AO$3326)*(AO1386&gt;$AN$6:$AN$3326))*(ROW($W$6:$W$3326)&lt;&gt;ROW(W1386)))&gt;0,"CRUZADO","Sin cruce")))</f>
        <v>Sin cruce</v>
      </c>
      <c r="AQ1386" s="97" t="str">
        <f t="shared" si="634"/>
        <v>EN6FILIALB</v>
      </c>
      <c r="AR1386" s="97" t="str" cm="1">
        <f t="array" ref="AR1386">IF(AQ1386="","",IF(SUMPRODUCT((AQ1386=$AQ$6:$AQ$3326)*(AH1386=$AH$6:$AH$3326)*(AN1386=$AN$6:$AN$3326)*(AO1386=$AO$6:$AO$3326)*(ROW($AQ$6:$AQ$3326)&lt;&gt;ROW(AQ1386))*((R1386=0)*($R$6:$R$3326&gt;0)+(R1386&gt;0)*($R$6:$R$3326=0)))&gt;0,"SALONES UNIDOS",IF(SUMPRODUCT((AQ1386=$AQ$6:$AQ$3326)*(AH1386=$AH$6:$AH$3326)*((AN1386&lt;$AO$6:$AO$3326)*(AO1386&gt;$AN$6:$AN$3326))*(ROW($AQ$6:$AQ$3326)&lt;&gt;ROW(AQ1386)))&gt;0,"CRUZADO","Sin cruce")))</f>
        <v>Sin cruce</v>
      </c>
    </row>
    <row r="1387" spans="3:44" ht="15.6" hidden="1" customHeight="1" x14ac:dyDescent="0.2">
      <c r="C1387" s="84" t="s">
        <v>639</v>
      </c>
      <c r="D1387" s="158" t="s">
        <v>513</v>
      </c>
      <c r="E1387" s="158">
        <v>20261</v>
      </c>
      <c r="F1387" s="85" t="s">
        <v>13</v>
      </c>
      <c r="G1387" s="85" t="s">
        <v>55</v>
      </c>
      <c r="H1387" s="85" t="s">
        <v>38</v>
      </c>
      <c r="I1387" s="85">
        <v>6</v>
      </c>
      <c r="J1387" s="85" t="s">
        <v>26</v>
      </c>
      <c r="K1387" s="159" t="s">
        <v>1455</v>
      </c>
      <c r="L1387" s="158" t="s">
        <v>1456</v>
      </c>
      <c r="M1387" s="158" t="s">
        <v>927</v>
      </c>
      <c r="N1387" s="158" t="s">
        <v>644</v>
      </c>
      <c r="O1387" s="85" t="s">
        <v>521</v>
      </c>
      <c r="P1387" s="158">
        <v>3</v>
      </c>
      <c r="Q1387" s="158">
        <v>0</v>
      </c>
      <c r="R1387" s="158">
        <v>3</v>
      </c>
      <c r="S1387" s="158">
        <v>3</v>
      </c>
      <c r="U1387" s="137">
        <v>40</v>
      </c>
      <c r="V1387" s="24" t="str">
        <f>IF(W1387="","",IFERROR(INDEX(#REF!,MATCH(W1387,#REF!,0)),"NUEVO"))</f>
        <v>NUEVO</v>
      </c>
      <c r="W1387" s="85" t="s">
        <v>172</v>
      </c>
      <c r="X1387" s="158" t="s">
        <v>521</v>
      </c>
      <c r="Y1387" s="158" t="s">
        <v>740</v>
      </c>
      <c r="Z1387" s="158" t="s">
        <v>685</v>
      </c>
      <c r="AA1387" s="158" t="s">
        <v>685</v>
      </c>
      <c r="AB1387" s="85" t="s">
        <v>685</v>
      </c>
      <c r="AC1387" s="158" t="s">
        <v>685</v>
      </c>
      <c r="AD1387" s="158" t="s">
        <v>685</v>
      </c>
      <c r="AE1387" s="158" t="s">
        <v>685</v>
      </c>
      <c r="AF1387" s="158" t="s">
        <v>685</v>
      </c>
      <c r="AG1387" s="158" t="s">
        <v>1142</v>
      </c>
      <c r="AH1387" s="158">
        <v>4</v>
      </c>
      <c r="AI1387" s="158">
        <v>11</v>
      </c>
      <c r="AJ1387" s="158">
        <v>0</v>
      </c>
      <c r="AK1387" s="158">
        <v>13</v>
      </c>
      <c r="AL1387" s="158">
        <v>30</v>
      </c>
      <c r="AM1387" s="24">
        <f t="shared" si="631"/>
        <v>3.0000000000000004</v>
      </c>
      <c r="AN1387" s="97">
        <f t="shared" si="632"/>
        <v>0.45833333333333331</v>
      </c>
      <c r="AO1387" s="97">
        <f t="shared" si="633"/>
        <v>0.5625</v>
      </c>
      <c r="AP1387" s="24" t="str" cm="1">
        <f t="array" ref="AP1387">IF(W1387="","",IF(SUMPRODUCT((W1387=$W$6:$W$3326)*(AH1387=$AH$6:$AH$3326)*(AN1387=$AN$6:$AN$3326)*(AO1387=$AO$6:$AO$3326)*(ROW($W$6:$W$3326)&lt;&gt;ROW(W1387))*((R1387=0)*($R$6:$R$3326&gt;0)+(R1387&gt;0)*($R$6:$R$3326=0)))&gt;0,"SALONES UNIDOS",IF(SUMPRODUCT((W1387=$W$6:$W$3326)*(AH1387=$AH$6:$AH$3326)*((AN1387&lt;$AO$6:$AO$3326)*(AO1387&gt;$AN$6:$AN$3326))*(ROW($W$6:$W$3326)&lt;&gt;ROW(W1387)))&gt;0,"CRUZADO","Sin cruce")))</f>
        <v>Sin cruce</v>
      </c>
      <c r="AQ1387" s="97" t="str">
        <f t="shared" si="634"/>
        <v>EN6FILIALB</v>
      </c>
      <c r="AR1387" s="97" t="str" cm="1">
        <f t="array" ref="AR1387">IF(AQ1387="","",IF(SUMPRODUCT((AQ1387=$AQ$6:$AQ$3326)*(AH1387=$AH$6:$AH$3326)*(AN1387=$AN$6:$AN$3326)*(AO1387=$AO$6:$AO$3326)*(ROW($AQ$6:$AQ$3326)&lt;&gt;ROW(AQ1387))*((R1387=0)*($R$6:$R$3326&gt;0)+(R1387&gt;0)*($R$6:$R$3326=0)))&gt;0,"SALONES UNIDOS",IF(SUMPRODUCT((AQ1387=$AQ$6:$AQ$3326)*(AH1387=$AH$6:$AH$3326)*((AN1387&lt;$AO$6:$AO$3326)*(AO1387&gt;$AN$6:$AN$3326))*(ROW($AQ$6:$AQ$3326)&lt;&gt;ROW(AQ1387)))&gt;0,"CRUZADO","Sin cruce")))</f>
        <v>Sin cruce</v>
      </c>
    </row>
    <row r="1388" spans="3:44" ht="15.6" hidden="1" customHeight="1" x14ac:dyDescent="0.2">
      <c r="C1388" s="84" t="s">
        <v>639</v>
      </c>
      <c r="D1388" s="158" t="s">
        <v>513</v>
      </c>
      <c r="E1388" s="158">
        <v>20261</v>
      </c>
      <c r="F1388" s="85" t="s">
        <v>13</v>
      </c>
      <c r="G1388" s="85" t="s">
        <v>55</v>
      </c>
      <c r="H1388" s="85" t="s">
        <v>38</v>
      </c>
      <c r="I1388" s="85">
        <v>6</v>
      </c>
      <c r="J1388" s="85" t="s">
        <v>26</v>
      </c>
      <c r="K1388" s="159" t="s">
        <v>1457</v>
      </c>
      <c r="L1388" s="158" t="s">
        <v>1458</v>
      </c>
      <c r="M1388" s="158" t="s">
        <v>927</v>
      </c>
      <c r="N1388" s="158" t="s">
        <v>644</v>
      </c>
      <c r="O1388" s="85" t="s">
        <v>512</v>
      </c>
      <c r="P1388" s="158">
        <v>2</v>
      </c>
      <c r="Q1388" s="158">
        <v>0</v>
      </c>
      <c r="R1388" s="158">
        <v>2</v>
      </c>
      <c r="S1388" s="158">
        <v>6</v>
      </c>
      <c r="U1388" s="137">
        <v>35</v>
      </c>
      <c r="V1388" s="24" t="str">
        <f>IF(W1388="","",IFERROR(INDEX(#REF!,MATCH(W1388,#REF!,0)),"NUEVO"))</f>
        <v>NUEVO</v>
      </c>
      <c r="W1388" s="85" t="s">
        <v>171</v>
      </c>
      <c r="X1388" s="158" t="s">
        <v>512</v>
      </c>
      <c r="Y1388" s="158" t="s">
        <v>740</v>
      </c>
      <c r="Z1388" s="158" t="s">
        <v>685</v>
      </c>
      <c r="AA1388" s="158" t="s">
        <v>685</v>
      </c>
      <c r="AB1388" s="158" t="s">
        <v>1459</v>
      </c>
      <c r="AC1388" s="158" t="s">
        <v>685</v>
      </c>
      <c r="AD1388" s="158" t="s">
        <v>685</v>
      </c>
      <c r="AE1388" s="158" t="s">
        <v>685</v>
      </c>
      <c r="AF1388" s="158" t="s">
        <v>685</v>
      </c>
      <c r="AG1388" s="85" t="s">
        <v>1142</v>
      </c>
      <c r="AH1388" s="158">
        <v>1</v>
      </c>
      <c r="AI1388" s="158">
        <v>7</v>
      </c>
      <c r="AJ1388" s="158">
        <v>40</v>
      </c>
      <c r="AK1388" s="158">
        <v>9</v>
      </c>
      <c r="AL1388" s="158">
        <v>20</v>
      </c>
      <c r="AM1388" s="24">
        <f t="shared" si="631"/>
        <v>1.9999999999999993</v>
      </c>
      <c r="AN1388" s="97">
        <f t="shared" si="632"/>
        <v>0.31944444444444448</v>
      </c>
      <c r="AO1388" s="97">
        <f t="shared" si="633"/>
        <v>0.3888888888888889</v>
      </c>
      <c r="AP1388" s="24" t="str" cm="1">
        <f t="array" ref="AP1388">IF(W1388="","",IF(SUMPRODUCT((W1388=$W$6:$W$3326)*(AH1388=$AH$6:$AH$3326)*(AN1388=$AN$6:$AN$3326)*(AO1388=$AO$6:$AO$3326)*(ROW($W$6:$W$3326)&lt;&gt;ROW(W1388))*((R1388=0)*($R$6:$R$3326&gt;0)+(R1388&gt;0)*($R$6:$R$3326=0)))&gt;0,"SALONES UNIDOS",IF(SUMPRODUCT((W1388=$W$6:$W$3326)*(AH1388=$AH$6:$AH$3326)*((AN1388&lt;$AO$6:$AO$3326)*(AO1388&gt;$AN$6:$AN$3326))*(ROW($W$6:$W$3326)&lt;&gt;ROW(W1388)))&gt;0,"CRUZADO","Sin cruce")))</f>
        <v>Sin cruce</v>
      </c>
      <c r="AQ1388" s="97" t="str">
        <f t="shared" si="634"/>
        <v>EN6FILIALB</v>
      </c>
      <c r="AR1388" s="97" t="str" cm="1">
        <f t="array" ref="AR1388">IF(AQ1388="","",IF(SUMPRODUCT((AQ1388=$AQ$6:$AQ$3326)*(AH1388=$AH$6:$AH$3326)*(AN1388=$AN$6:$AN$3326)*(AO1388=$AO$6:$AO$3326)*(ROW($AQ$6:$AQ$3326)&lt;&gt;ROW(AQ1388))*((R1388=0)*($R$6:$R$3326&gt;0)+(R1388&gt;0)*($R$6:$R$3326=0)))&gt;0,"SALONES UNIDOS",IF(SUMPRODUCT((AQ1388=$AQ$6:$AQ$3326)*(AH1388=$AH$6:$AH$3326)*((AN1388&lt;$AO$6:$AO$3326)*(AO1388&gt;$AN$6:$AN$3326))*(ROW($AQ$6:$AQ$3326)&lt;&gt;ROW(AQ1388)))&gt;0,"CRUZADO","Sin cruce")))</f>
        <v>Sin cruce</v>
      </c>
    </row>
    <row r="1389" spans="3:44" ht="15.6" hidden="1" customHeight="1" x14ac:dyDescent="0.2">
      <c r="C1389" s="84" t="s">
        <v>639</v>
      </c>
      <c r="D1389" s="158" t="s">
        <v>513</v>
      </c>
      <c r="E1389" s="158">
        <v>20261</v>
      </c>
      <c r="F1389" s="85" t="s">
        <v>13</v>
      </c>
      <c r="G1389" s="85" t="s">
        <v>55</v>
      </c>
      <c r="H1389" s="85" t="s">
        <v>38</v>
      </c>
      <c r="I1389" s="85">
        <v>6</v>
      </c>
      <c r="J1389" s="85" t="s">
        <v>755</v>
      </c>
      <c r="K1389" s="159" t="s">
        <v>1457</v>
      </c>
      <c r="L1389" s="158" t="s">
        <v>1458</v>
      </c>
      <c r="M1389" s="158" t="s">
        <v>927</v>
      </c>
      <c r="N1389" s="158" t="s">
        <v>644</v>
      </c>
      <c r="O1389" s="85" t="s">
        <v>512</v>
      </c>
      <c r="P1389" s="158">
        <v>0</v>
      </c>
      <c r="Q1389" s="158">
        <v>2</v>
      </c>
      <c r="R1389" s="158">
        <v>2</v>
      </c>
      <c r="S1389" s="158">
        <v>6</v>
      </c>
      <c r="U1389" s="137">
        <v>17</v>
      </c>
      <c r="V1389" s="24" t="str">
        <f>IF(W1389="","",IFERROR(INDEX(#REF!,MATCH(W1389,#REF!,0)),"NUEVO"))</f>
        <v>NUEVO</v>
      </c>
      <c r="W1389" s="85" t="s">
        <v>171</v>
      </c>
      <c r="X1389" s="158" t="s">
        <v>512</v>
      </c>
      <c r="Y1389" s="158" t="s">
        <v>740</v>
      </c>
      <c r="Z1389" s="158" t="s">
        <v>685</v>
      </c>
      <c r="AA1389" s="158" t="s">
        <v>685</v>
      </c>
      <c r="AB1389" s="85" t="s">
        <v>685</v>
      </c>
      <c r="AC1389" s="158" t="s">
        <v>685</v>
      </c>
      <c r="AD1389" s="158" t="s">
        <v>1428</v>
      </c>
      <c r="AE1389" s="158" t="s">
        <v>685</v>
      </c>
      <c r="AF1389" s="158" t="s">
        <v>685</v>
      </c>
      <c r="AG1389" s="85" t="s">
        <v>75</v>
      </c>
      <c r="AH1389" s="158">
        <v>1</v>
      </c>
      <c r="AI1389" s="158">
        <v>9</v>
      </c>
      <c r="AJ1389" s="158">
        <v>20</v>
      </c>
      <c r="AK1389" s="158">
        <v>11</v>
      </c>
      <c r="AL1389" s="158">
        <v>0</v>
      </c>
      <c r="AM1389" s="24">
        <f t="shared" si="631"/>
        <v>1.9999999999999993</v>
      </c>
      <c r="AN1389" s="97">
        <f t="shared" si="632"/>
        <v>0.3888888888888889</v>
      </c>
      <c r="AO1389" s="97">
        <f t="shared" si="633"/>
        <v>0.45833333333333331</v>
      </c>
      <c r="AP1389" s="24" t="str" cm="1">
        <f t="array" ref="AP1389">IF(W1389="","",IF(SUMPRODUCT((W1389=$W$6:$W$3326)*(AH1389=$AH$6:$AH$3326)*(AN1389=$AN$6:$AN$3326)*(AO1389=$AO$6:$AO$3326)*(ROW($W$6:$W$3326)&lt;&gt;ROW(W1389))*((R1389=0)*($R$6:$R$3326&gt;0)+(R1389&gt;0)*($R$6:$R$3326=0)))&gt;0,"SALONES UNIDOS",IF(SUMPRODUCT((W1389=$W$6:$W$3326)*(AH1389=$AH$6:$AH$3326)*((AN1389&lt;$AO$6:$AO$3326)*(AO1389&gt;$AN$6:$AN$3326))*(ROW($W$6:$W$3326)&lt;&gt;ROW(W1389)))&gt;0,"CRUZADO","Sin cruce")))</f>
        <v>Sin cruce</v>
      </c>
      <c r="AQ1389" s="97" t="str">
        <f t="shared" si="634"/>
        <v>EN6FILIALB1</v>
      </c>
      <c r="AR1389" s="97" t="str" cm="1">
        <f t="array" ref="AR1389">IF(AQ1389="","",IF(SUMPRODUCT((AQ1389=$AQ$6:$AQ$3326)*(AH1389=$AH$6:$AH$3326)*(AN1389=$AN$6:$AN$3326)*(AO1389=$AO$6:$AO$3326)*(ROW($AQ$6:$AQ$3326)&lt;&gt;ROW(AQ1389))*((R1389=0)*($R$6:$R$3326&gt;0)+(R1389&gt;0)*($R$6:$R$3326=0)))&gt;0,"SALONES UNIDOS",IF(SUMPRODUCT((AQ1389=$AQ$6:$AQ$3326)*(AH1389=$AH$6:$AH$3326)*((AN1389&lt;$AO$6:$AO$3326)*(AO1389&gt;$AN$6:$AN$3326))*(ROW($AQ$6:$AQ$3326)&lt;&gt;ROW(AQ1389)))&gt;0,"CRUZADO","Sin cruce")))</f>
        <v>Sin cruce</v>
      </c>
    </row>
    <row r="1390" spans="3:44" ht="15.6" hidden="1" customHeight="1" x14ac:dyDescent="0.2">
      <c r="C1390" s="84" t="s">
        <v>639</v>
      </c>
      <c r="D1390" s="158" t="s">
        <v>513</v>
      </c>
      <c r="E1390" s="158">
        <v>20261</v>
      </c>
      <c r="F1390" s="85" t="s">
        <v>13</v>
      </c>
      <c r="G1390" s="85" t="s">
        <v>55</v>
      </c>
      <c r="H1390" s="85" t="s">
        <v>38</v>
      </c>
      <c r="I1390" s="85">
        <v>6</v>
      </c>
      <c r="J1390" s="85" t="s">
        <v>756</v>
      </c>
      <c r="K1390" s="159" t="s">
        <v>1457</v>
      </c>
      <c r="L1390" s="158" t="s">
        <v>1458</v>
      </c>
      <c r="M1390" s="158" t="s">
        <v>927</v>
      </c>
      <c r="N1390" s="158" t="s">
        <v>644</v>
      </c>
      <c r="O1390" s="85" t="s">
        <v>512</v>
      </c>
      <c r="P1390" s="158">
        <v>0</v>
      </c>
      <c r="Q1390" s="158">
        <v>2</v>
      </c>
      <c r="R1390" s="158">
        <v>2</v>
      </c>
      <c r="S1390" s="158">
        <v>6</v>
      </c>
      <c r="U1390" s="137">
        <v>18</v>
      </c>
      <c r="V1390" s="24" t="str">
        <f>IF(W1390="","",IFERROR(INDEX(#REF!,MATCH(W1390,#REF!,0)),"NUEVO"))</f>
        <v>NUEVO</v>
      </c>
      <c r="W1390" s="85" t="s">
        <v>171</v>
      </c>
      <c r="X1390" s="158" t="s">
        <v>512</v>
      </c>
      <c r="Y1390" s="158" t="s">
        <v>740</v>
      </c>
      <c r="Z1390" s="158" t="s">
        <v>685</v>
      </c>
      <c r="AA1390" s="158" t="s">
        <v>685</v>
      </c>
      <c r="AB1390" s="85" t="s">
        <v>685</v>
      </c>
      <c r="AC1390" s="158" t="s">
        <v>685</v>
      </c>
      <c r="AD1390" s="158" t="s">
        <v>1428</v>
      </c>
      <c r="AE1390" s="158" t="s">
        <v>685</v>
      </c>
      <c r="AF1390" s="158" t="s">
        <v>685</v>
      </c>
      <c r="AG1390" s="85" t="s">
        <v>75</v>
      </c>
      <c r="AH1390" s="158">
        <v>1</v>
      </c>
      <c r="AI1390" s="158">
        <v>11</v>
      </c>
      <c r="AJ1390" s="158">
        <v>0</v>
      </c>
      <c r="AK1390" s="158">
        <v>12</v>
      </c>
      <c r="AL1390" s="158">
        <v>40</v>
      </c>
      <c r="AM1390" s="24">
        <f t="shared" si="631"/>
        <v>2.0000000000000009</v>
      </c>
      <c r="AN1390" s="97">
        <f t="shared" si="632"/>
        <v>0.45833333333333331</v>
      </c>
      <c r="AO1390" s="97">
        <f t="shared" si="633"/>
        <v>0.52777777777777779</v>
      </c>
      <c r="AP1390" s="24" t="str" cm="1">
        <f t="array" ref="AP1390">IF(W1390="","",IF(SUMPRODUCT((W1390=$W$6:$W$3326)*(AH1390=$AH$6:$AH$3326)*(AN1390=$AN$6:$AN$3326)*(AO1390=$AO$6:$AO$3326)*(ROW($W$6:$W$3326)&lt;&gt;ROW(W1390))*((R1390=0)*($R$6:$R$3326&gt;0)+(R1390&gt;0)*($R$6:$R$3326=0)))&gt;0,"SALONES UNIDOS",IF(SUMPRODUCT((W1390=$W$6:$W$3326)*(AH1390=$AH$6:$AH$3326)*((AN1390&lt;$AO$6:$AO$3326)*(AO1390&gt;$AN$6:$AN$3326))*(ROW($W$6:$W$3326)&lt;&gt;ROW(W1390)))&gt;0,"CRUZADO","Sin cruce")))</f>
        <v>Sin cruce</v>
      </c>
      <c r="AQ1390" s="97" t="str">
        <f t="shared" si="634"/>
        <v>EN6FILIALB2</v>
      </c>
      <c r="AR1390" s="97" t="str" cm="1">
        <f t="array" ref="AR1390">IF(AQ1390="","",IF(SUMPRODUCT((AQ1390=$AQ$6:$AQ$3326)*(AH1390=$AH$6:$AH$3326)*(AN1390=$AN$6:$AN$3326)*(AO1390=$AO$6:$AO$3326)*(ROW($AQ$6:$AQ$3326)&lt;&gt;ROW(AQ1390))*((R1390=0)*($R$6:$R$3326&gt;0)+(R1390&gt;0)*($R$6:$R$3326=0)))&gt;0,"SALONES UNIDOS",IF(SUMPRODUCT((AQ1390=$AQ$6:$AQ$3326)*(AH1390=$AH$6:$AH$3326)*((AN1390&lt;$AO$6:$AO$3326)*(AO1390&gt;$AN$6:$AN$3326))*(ROW($AQ$6:$AQ$3326)&lt;&gt;ROW(AQ1390)))&gt;0,"CRUZADO","Sin cruce")))</f>
        <v>Sin cruce</v>
      </c>
    </row>
    <row r="1391" spans="3:44" ht="15.6" hidden="1" customHeight="1" x14ac:dyDescent="0.2">
      <c r="C1391" s="84" t="s">
        <v>639</v>
      </c>
      <c r="D1391" s="158" t="s">
        <v>513</v>
      </c>
      <c r="E1391" s="158">
        <v>20261</v>
      </c>
      <c r="F1391" s="85" t="s">
        <v>13</v>
      </c>
      <c r="G1391" s="85" t="s">
        <v>55</v>
      </c>
      <c r="H1391" s="85" t="s">
        <v>38</v>
      </c>
      <c r="I1391" s="85">
        <v>6</v>
      </c>
      <c r="J1391" s="85" t="s">
        <v>26</v>
      </c>
      <c r="K1391" s="159" t="s">
        <v>1457</v>
      </c>
      <c r="L1391" s="158" t="s">
        <v>1458</v>
      </c>
      <c r="M1391" s="158" t="s">
        <v>927</v>
      </c>
      <c r="N1391" s="158" t="s">
        <v>644</v>
      </c>
      <c r="O1391" s="85" t="s">
        <v>512</v>
      </c>
      <c r="P1391" s="158">
        <v>0</v>
      </c>
      <c r="Q1391" s="158">
        <v>6</v>
      </c>
      <c r="R1391" s="158">
        <v>6</v>
      </c>
      <c r="S1391" s="158">
        <v>6</v>
      </c>
      <c r="U1391" s="137">
        <v>35</v>
      </c>
      <c r="V1391" s="24" t="str">
        <f>IF(W1391="","",IFERROR(INDEX(#REF!,MATCH(W1391,#REF!,0)),"NUEVO"))</f>
        <v>NUEVO</v>
      </c>
      <c r="W1391" s="85" t="s">
        <v>171</v>
      </c>
      <c r="X1391" s="158" t="s">
        <v>512</v>
      </c>
      <c r="Y1391" s="158" t="s">
        <v>740</v>
      </c>
      <c r="Z1391" s="158" t="s">
        <v>685</v>
      </c>
      <c r="AA1391" s="158" t="s">
        <v>685</v>
      </c>
      <c r="AB1391" s="158" t="s">
        <v>1466</v>
      </c>
      <c r="AC1391" s="158" t="s">
        <v>685</v>
      </c>
      <c r="AD1391" s="158" t="s">
        <v>685</v>
      </c>
      <c r="AE1391" s="158" t="s">
        <v>685</v>
      </c>
      <c r="AF1391" s="158" t="s">
        <v>685</v>
      </c>
      <c r="AG1391" s="85" t="s">
        <v>75</v>
      </c>
      <c r="AH1391" s="158">
        <v>1</v>
      </c>
      <c r="AI1391" s="158">
        <v>13</v>
      </c>
      <c r="AJ1391" s="158">
        <v>30</v>
      </c>
      <c r="AK1391" s="158">
        <v>18</v>
      </c>
      <c r="AL1391" s="158">
        <v>30</v>
      </c>
      <c r="AM1391" s="24">
        <f t="shared" si="631"/>
        <v>6.0000000000000009</v>
      </c>
      <c r="AN1391" s="97">
        <f t="shared" si="632"/>
        <v>0.5625</v>
      </c>
      <c r="AO1391" s="97">
        <f t="shared" si="633"/>
        <v>0.77083333333333337</v>
      </c>
      <c r="AP1391" s="24" t="str" cm="1">
        <f t="array" ref="AP1391">IF(W1391="","",IF(SUMPRODUCT((W1391=$W$6:$W$3326)*(AH1391=$AH$6:$AH$3326)*(AN1391=$AN$6:$AN$3326)*(AO1391=$AO$6:$AO$3326)*(ROW($W$6:$W$3326)&lt;&gt;ROW(W1391))*((R1391=0)*($R$6:$R$3326&gt;0)+(R1391&gt;0)*($R$6:$R$3326=0)))&gt;0,"SALONES UNIDOS",IF(SUMPRODUCT((W1391=$W$6:$W$3326)*(AH1391=$AH$6:$AH$3326)*((AN1391&lt;$AO$6:$AO$3326)*(AO1391&gt;$AN$6:$AN$3326))*(ROW($W$6:$W$3326)&lt;&gt;ROW(W1391)))&gt;0,"CRUZADO","Sin cruce")))</f>
        <v>Sin cruce</v>
      </c>
      <c r="AQ1391" s="97" t="str">
        <f t="shared" si="634"/>
        <v>EN6FILIALB</v>
      </c>
      <c r="AR1391" s="97" t="str" cm="1">
        <f t="array" ref="AR1391">IF(AQ1391="","",IF(SUMPRODUCT((AQ1391=$AQ$6:$AQ$3326)*(AH1391=$AH$6:$AH$3326)*(AN1391=$AN$6:$AN$3326)*(AO1391=$AO$6:$AO$3326)*(ROW($AQ$6:$AQ$3326)&lt;&gt;ROW(AQ1391))*((R1391=0)*($R$6:$R$3326&gt;0)+(R1391&gt;0)*($R$6:$R$3326=0)))&gt;0,"SALONES UNIDOS",IF(SUMPRODUCT((AQ1391=$AQ$6:$AQ$3326)*(AH1391=$AH$6:$AH$3326)*((AN1391&lt;$AO$6:$AO$3326)*(AO1391&gt;$AN$6:$AN$3326))*(ROW($AQ$6:$AQ$3326)&lt;&gt;ROW(AQ1391)))&gt;0,"CRUZADO","Sin cruce")))</f>
        <v>Sin cruce</v>
      </c>
    </row>
    <row r="1392" spans="3:44" ht="15.6" hidden="1" customHeight="1" x14ac:dyDescent="0.2">
      <c r="C1392" s="84" t="s">
        <v>639</v>
      </c>
      <c r="D1392" s="158" t="s">
        <v>513</v>
      </c>
      <c r="E1392" s="158">
        <v>20261</v>
      </c>
      <c r="F1392" s="85" t="s">
        <v>13</v>
      </c>
      <c r="G1392" s="85" t="s">
        <v>55</v>
      </c>
      <c r="H1392" s="85" t="s">
        <v>38</v>
      </c>
      <c r="I1392" s="85">
        <v>6</v>
      </c>
      <c r="J1392" s="85" t="s">
        <v>26</v>
      </c>
      <c r="K1392" s="159" t="s">
        <v>1460</v>
      </c>
      <c r="L1392" s="158" t="s">
        <v>1461</v>
      </c>
      <c r="M1392" s="158" t="s">
        <v>927</v>
      </c>
      <c r="N1392" s="158" t="s">
        <v>644</v>
      </c>
      <c r="O1392" s="85" t="s">
        <v>512</v>
      </c>
      <c r="P1392" s="158">
        <v>2</v>
      </c>
      <c r="Q1392" s="158">
        <v>4</v>
      </c>
      <c r="R1392" s="158">
        <v>6</v>
      </c>
      <c r="S1392" s="158">
        <v>4</v>
      </c>
      <c r="U1392" s="137">
        <v>35</v>
      </c>
      <c r="V1392" s="24" t="str">
        <f>IF(W1392="","",IFERROR(INDEX(#REF!,MATCH(W1392,#REF!,0)),"NUEVO"))</f>
        <v>NUEVO</v>
      </c>
      <c r="W1392" s="85" t="s">
        <v>206</v>
      </c>
      <c r="X1392" s="158" t="s">
        <v>512</v>
      </c>
      <c r="Y1392" s="158" t="s">
        <v>740</v>
      </c>
      <c r="Z1392" s="158" t="s">
        <v>685</v>
      </c>
      <c r="AA1392" s="158" t="s">
        <v>685</v>
      </c>
      <c r="AB1392" s="158" t="s">
        <v>1467</v>
      </c>
      <c r="AC1392" s="158" t="s">
        <v>685</v>
      </c>
      <c r="AD1392" s="158" t="s">
        <v>685</v>
      </c>
      <c r="AE1392" s="158" t="s">
        <v>685</v>
      </c>
      <c r="AF1392" s="158" t="s">
        <v>685</v>
      </c>
      <c r="AG1392" s="85" t="s">
        <v>97</v>
      </c>
      <c r="AH1392" s="158">
        <v>2</v>
      </c>
      <c r="AI1392" s="158">
        <v>14</v>
      </c>
      <c r="AJ1392" s="158">
        <v>20</v>
      </c>
      <c r="AK1392" s="158">
        <v>19</v>
      </c>
      <c r="AL1392" s="158">
        <v>20</v>
      </c>
      <c r="AM1392" s="24">
        <f t="shared" si="631"/>
        <v>5.9999999999999973</v>
      </c>
      <c r="AN1392" s="97">
        <f t="shared" si="632"/>
        <v>0.59722222222222221</v>
      </c>
      <c r="AO1392" s="97">
        <f t="shared" si="633"/>
        <v>0.80555555555555547</v>
      </c>
      <c r="AP1392" s="24" t="str" cm="1">
        <f t="array" ref="AP1392">IF(W1392="","",IF(SUMPRODUCT((W1392=$W$6:$W$3326)*(AH1392=$AH$6:$AH$3326)*(AN1392=$AN$6:$AN$3326)*(AO1392=$AO$6:$AO$3326)*(ROW($W$6:$W$3326)&lt;&gt;ROW(W1392))*((R1392=0)*($R$6:$R$3326&gt;0)+(R1392&gt;0)*($R$6:$R$3326=0)))&gt;0,"SALONES UNIDOS",IF(SUMPRODUCT((W1392=$W$6:$W$3326)*(AH1392=$AH$6:$AH$3326)*((AN1392&lt;$AO$6:$AO$3326)*(AO1392&gt;$AN$6:$AN$3326))*(ROW($W$6:$W$3326)&lt;&gt;ROW(W1392)))&gt;0,"CRUZADO","Sin cruce")))</f>
        <v>Sin cruce</v>
      </c>
      <c r="AQ1392" s="97" t="str">
        <f t="shared" si="634"/>
        <v>EN6FILIALB</v>
      </c>
      <c r="AR1392" s="97" t="str" cm="1">
        <f t="array" ref="AR1392">IF(AQ1392="","",IF(SUMPRODUCT((AQ1392=$AQ$6:$AQ$3326)*(AH1392=$AH$6:$AH$3326)*(AN1392=$AN$6:$AN$3326)*(AO1392=$AO$6:$AO$3326)*(ROW($AQ$6:$AQ$3326)&lt;&gt;ROW(AQ1392))*((R1392=0)*($R$6:$R$3326&gt;0)+(R1392&gt;0)*($R$6:$R$3326=0)))&gt;0,"SALONES UNIDOS",IF(SUMPRODUCT((AQ1392=$AQ$6:$AQ$3326)*(AH1392=$AH$6:$AH$3326)*((AN1392&lt;$AO$6:$AO$3326)*(AO1392&gt;$AN$6:$AN$3326))*(ROW($AQ$6:$AQ$3326)&lt;&gt;ROW(AQ1392)))&gt;0,"CRUZADO","Sin cruce")))</f>
        <v>Sin cruce</v>
      </c>
    </row>
    <row r="1393" spans="3:44" ht="15.6" hidden="1" customHeight="1" x14ac:dyDescent="0.2">
      <c r="C1393" s="84" t="s">
        <v>639</v>
      </c>
      <c r="D1393" s="158" t="s">
        <v>513</v>
      </c>
      <c r="E1393" s="158">
        <v>20261</v>
      </c>
      <c r="F1393" s="85" t="s">
        <v>13</v>
      </c>
      <c r="G1393" s="85" t="s">
        <v>55</v>
      </c>
      <c r="H1393" s="85" t="s">
        <v>38</v>
      </c>
      <c r="I1393" s="85">
        <v>6</v>
      </c>
      <c r="J1393" s="85" t="s">
        <v>26</v>
      </c>
      <c r="K1393" s="159" t="s">
        <v>1462</v>
      </c>
      <c r="L1393" s="158" t="s">
        <v>1463</v>
      </c>
      <c r="M1393" s="158" t="s">
        <v>927</v>
      </c>
      <c r="N1393" s="158" t="s">
        <v>644</v>
      </c>
      <c r="O1393" s="85" t="s">
        <v>512</v>
      </c>
      <c r="P1393" s="158">
        <v>2</v>
      </c>
      <c r="Q1393" s="158">
        <v>4</v>
      </c>
      <c r="R1393" s="158">
        <v>6</v>
      </c>
      <c r="S1393" s="158">
        <v>4</v>
      </c>
      <c r="U1393" s="137">
        <v>35</v>
      </c>
      <c r="V1393" s="24" t="str">
        <f>IF(W1393="","",IFERROR(INDEX(#REF!,MATCH(W1393,#REF!,0)),"NUEVO"))</f>
        <v>NUEVO</v>
      </c>
      <c r="W1393" s="85" t="s">
        <v>330</v>
      </c>
      <c r="X1393" s="158" t="s">
        <v>512</v>
      </c>
      <c r="Y1393" s="158" t="s">
        <v>740</v>
      </c>
      <c r="Z1393" s="158" t="s">
        <v>685</v>
      </c>
      <c r="AA1393" s="158" t="s">
        <v>685</v>
      </c>
      <c r="AB1393" s="158" t="s">
        <v>1459</v>
      </c>
      <c r="AC1393" s="158" t="s">
        <v>685</v>
      </c>
      <c r="AD1393" s="158" t="s">
        <v>685</v>
      </c>
      <c r="AE1393" s="158" t="s">
        <v>685</v>
      </c>
      <c r="AF1393" s="158" t="s">
        <v>685</v>
      </c>
      <c r="AG1393" s="85" t="s">
        <v>97</v>
      </c>
      <c r="AH1393" s="158">
        <v>3</v>
      </c>
      <c r="AI1393" s="158">
        <v>7</v>
      </c>
      <c r="AJ1393" s="158">
        <v>40</v>
      </c>
      <c r="AK1393" s="158">
        <v>12</v>
      </c>
      <c r="AL1393" s="158">
        <v>40</v>
      </c>
      <c r="AM1393" s="24">
        <f t="shared" si="631"/>
        <v>6</v>
      </c>
      <c r="AN1393" s="97">
        <f t="shared" si="632"/>
        <v>0.31944444444444448</v>
      </c>
      <c r="AO1393" s="97">
        <f t="shared" si="633"/>
        <v>0.52777777777777779</v>
      </c>
      <c r="AP1393" s="24" t="str" cm="1">
        <f t="array" ref="AP1393">IF(W1393="","",IF(SUMPRODUCT((W1393=$W$6:$W$3326)*(AH1393=$AH$6:$AH$3326)*(AN1393=$AN$6:$AN$3326)*(AO1393=$AO$6:$AO$3326)*(ROW($W$6:$W$3326)&lt;&gt;ROW(W1393))*((R1393=0)*($R$6:$R$3326&gt;0)+(R1393&gt;0)*($R$6:$R$3326=0)))&gt;0,"SALONES UNIDOS",IF(SUMPRODUCT((W1393=$W$6:$W$3326)*(AH1393=$AH$6:$AH$3326)*((AN1393&lt;$AO$6:$AO$3326)*(AO1393&gt;$AN$6:$AN$3326))*(ROW($W$6:$W$3326)&lt;&gt;ROW(W1393)))&gt;0,"CRUZADO","Sin cruce")))</f>
        <v>Sin cruce</v>
      </c>
      <c r="AQ1393" s="97" t="str">
        <f t="shared" si="634"/>
        <v>EN6FILIALB</v>
      </c>
      <c r="AR1393" s="97" t="str" cm="1">
        <f t="array" ref="AR1393">IF(AQ1393="","",IF(SUMPRODUCT((AQ1393=$AQ$6:$AQ$3326)*(AH1393=$AH$6:$AH$3326)*(AN1393=$AN$6:$AN$3326)*(AO1393=$AO$6:$AO$3326)*(ROW($AQ$6:$AQ$3326)&lt;&gt;ROW(AQ1393))*((R1393=0)*($R$6:$R$3326&gt;0)+(R1393&gt;0)*($R$6:$R$3326=0)))&gt;0,"SALONES UNIDOS",IF(SUMPRODUCT((AQ1393=$AQ$6:$AQ$3326)*(AH1393=$AH$6:$AH$3326)*((AN1393&lt;$AO$6:$AO$3326)*(AO1393&gt;$AN$6:$AN$3326))*(ROW($AQ$6:$AQ$3326)&lt;&gt;ROW(AQ1393)))&gt;0,"CRUZADO","Sin cruce")))</f>
        <v>Sin cruce</v>
      </c>
    </row>
    <row r="1394" spans="3:44" ht="15.6" hidden="1" customHeight="1" x14ac:dyDescent="0.2">
      <c r="C1394" s="84" t="s">
        <v>639</v>
      </c>
      <c r="D1394" s="158" t="s">
        <v>513</v>
      </c>
      <c r="E1394" s="158">
        <v>20261</v>
      </c>
      <c r="F1394" s="85" t="s">
        <v>13</v>
      </c>
      <c r="G1394" s="85" t="s">
        <v>55</v>
      </c>
      <c r="H1394" s="85" t="s">
        <v>38</v>
      </c>
      <c r="I1394" s="85">
        <v>6</v>
      </c>
      <c r="J1394" s="85" t="s">
        <v>26</v>
      </c>
      <c r="K1394" s="159" t="s">
        <v>1464</v>
      </c>
      <c r="L1394" s="158" t="s">
        <v>1465</v>
      </c>
      <c r="M1394" s="158" t="s">
        <v>927</v>
      </c>
      <c r="N1394" s="158" t="s">
        <v>644</v>
      </c>
      <c r="O1394" s="85" t="s">
        <v>512</v>
      </c>
      <c r="P1394" s="158">
        <v>2</v>
      </c>
      <c r="Q1394" s="158">
        <v>2</v>
      </c>
      <c r="R1394" s="158">
        <v>4</v>
      </c>
      <c r="S1394" s="158">
        <v>3</v>
      </c>
      <c r="U1394" s="137">
        <v>35</v>
      </c>
      <c r="V1394" s="24" t="str">
        <f>IF(W1394="","",IFERROR(INDEX(#REF!,MATCH(W1394,#REF!,0)),"NUEVO"))</f>
        <v>NUEVO</v>
      </c>
      <c r="W1394" s="85" t="s">
        <v>509</v>
      </c>
      <c r="X1394" s="158" t="s">
        <v>512</v>
      </c>
      <c r="Y1394" s="158" t="s">
        <v>740</v>
      </c>
      <c r="Z1394" s="158" t="s">
        <v>685</v>
      </c>
      <c r="AA1394" s="158" t="s">
        <v>685</v>
      </c>
      <c r="AB1394" s="158" t="s">
        <v>1466</v>
      </c>
      <c r="AC1394" s="158" t="s">
        <v>685</v>
      </c>
      <c r="AD1394" s="158" t="s">
        <v>685</v>
      </c>
      <c r="AE1394" s="158" t="s">
        <v>685</v>
      </c>
      <c r="AF1394" s="158" t="s">
        <v>685</v>
      </c>
      <c r="AG1394" s="85" t="s">
        <v>97</v>
      </c>
      <c r="AH1394" s="158">
        <v>1</v>
      </c>
      <c r="AI1394" s="158">
        <v>18</v>
      </c>
      <c r="AJ1394" s="158">
        <v>30</v>
      </c>
      <c r="AK1394" s="158">
        <v>21</v>
      </c>
      <c r="AL1394" s="158">
        <v>50</v>
      </c>
      <c r="AM1394" s="24">
        <f t="shared" si="631"/>
        <v>3.9999999999999987</v>
      </c>
      <c r="AN1394" s="97">
        <f t="shared" si="632"/>
        <v>0.77083333333333337</v>
      </c>
      <c r="AO1394" s="97">
        <f t="shared" si="633"/>
        <v>0.90972222222222221</v>
      </c>
      <c r="AP1394" s="24" t="str" cm="1">
        <f t="array" ref="AP1394">IF(W1394="","",IF(SUMPRODUCT((W1394=$W$6:$W$3326)*(AH1394=$AH$6:$AH$3326)*(AN1394=$AN$6:$AN$3326)*(AO1394=$AO$6:$AO$3326)*(ROW($W$6:$W$3326)&lt;&gt;ROW(W1394))*((R1394=0)*($R$6:$R$3326&gt;0)+(R1394&gt;0)*($R$6:$R$3326=0)))&gt;0,"SALONES UNIDOS",IF(SUMPRODUCT((W1394=$W$6:$W$3326)*(AH1394=$AH$6:$AH$3326)*((AN1394&lt;$AO$6:$AO$3326)*(AO1394&gt;$AN$6:$AN$3326))*(ROW($W$6:$W$3326)&lt;&gt;ROW(W1394)))&gt;0,"CRUZADO","Sin cruce")))</f>
        <v>Sin cruce</v>
      </c>
      <c r="AQ1394" s="97" t="str">
        <f t="shared" si="634"/>
        <v>EN6FILIALB</v>
      </c>
      <c r="AR1394" s="97" t="str" cm="1">
        <f t="array" ref="AR1394">IF(AQ1394="","",IF(SUMPRODUCT((AQ1394=$AQ$6:$AQ$3326)*(AH1394=$AH$6:$AH$3326)*(AN1394=$AN$6:$AN$3326)*(AO1394=$AO$6:$AO$3326)*(ROW($AQ$6:$AQ$3326)&lt;&gt;ROW(AQ1394))*((R1394=0)*($R$6:$R$3326&gt;0)+(R1394&gt;0)*($R$6:$R$3326=0)))&gt;0,"SALONES UNIDOS",IF(SUMPRODUCT((AQ1394=$AQ$6:$AQ$3326)*(AH1394=$AH$6:$AH$3326)*((AN1394&lt;$AO$6:$AO$3326)*(AO1394&gt;$AN$6:$AN$3326))*(ROW($AQ$6:$AQ$3326)&lt;&gt;ROW(AQ1394)))&gt;0,"CRUZADO","Sin cruce")))</f>
        <v>Sin cruce</v>
      </c>
    </row>
    <row r="1395" spans="3:44" ht="15.6" hidden="1" customHeight="1" x14ac:dyDescent="0.2">
      <c r="C1395" s="84" t="s">
        <v>639</v>
      </c>
      <c r="D1395" s="158" t="s">
        <v>513</v>
      </c>
      <c r="E1395" s="158">
        <v>20261</v>
      </c>
      <c r="F1395" s="85" t="s">
        <v>13</v>
      </c>
      <c r="G1395" s="85" t="s">
        <v>55</v>
      </c>
      <c r="H1395" s="85" t="s">
        <v>38</v>
      </c>
      <c r="I1395" s="85">
        <v>6</v>
      </c>
      <c r="J1395" s="85" t="s">
        <v>32</v>
      </c>
      <c r="K1395" s="159" t="s">
        <v>1453</v>
      </c>
      <c r="L1395" s="158" t="s">
        <v>1454</v>
      </c>
      <c r="M1395" s="158" t="s">
        <v>927</v>
      </c>
      <c r="N1395" s="158" t="s">
        <v>681</v>
      </c>
      <c r="O1395" s="85" t="s">
        <v>521</v>
      </c>
      <c r="P1395" s="158">
        <v>2</v>
      </c>
      <c r="Q1395" s="158">
        <v>0</v>
      </c>
      <c r="R1395" s="158">
        <v>2</v>
      </c>
      <c r="S1395" s="158">
        <v>2</v>
      </c>
      <c r="U1395" s="137">
        <v>50</v>
      </c>
      <c r="V1395" s="24" t="str">
        <f>IF(W1395="","",IFERROR(INDEX(#REF!,MATCH(W1395,#REF!,0)),"NUEVO"))</f>
        <v>NUEVO</v>
      </c>
      <c r="W1395" s="85" t="s">
        <v>141</v>
      </c>
      <c r="X1395" s="158" t="s">
        <v>521</v>
      </c>
      <c r="Y1395" s="158" t="s">
        <v>740</v>
      </c>
      <c r="Z1395" s="158" t="s">
        <v>685</v>
      </c>
      <c r="AA1395" s="158" t="s">
        <v>685</v>
      </c>
      <c r="AB1395" s="85" t="s">
        <v>685</v>
      </c>
      <c r="AC1395" s="158" t="s">
        <v>685</v>
      </c>
      <c r="AD1395" s="158" t="s">
        <v>685</v>
      </c>
      <c r="AE1395" s="158" t="s">
        <v>685</v>
      </c>
      <c r="AF1395" s="158" t="s">
        <v>685</v>
      </c>
      <c r="AG1395" s="158" t="s">
        <v>1142</v>
      </c>
      <c r="AH1395" s="158">
        <v>3</v>
      </c>
      <c r="AI1395" s="158">
        <v>13</v>
      </c>
      <c r="AJ1395" s="158">
        <v>30</v>
      </c>
      <c r="AK1395" s="158">
        <v>15</v>
      </c>
      <c r="AL1395" s="158">
        <v>10</v>
      </c>
      <c r="AM1395" s="24">
        <f t="shared" si="631"/>
        <v>1.9999999999999993</v>
      </c>
      <c r="AN1395" s="97">
        <f t="shared" si="632"/>
        <v>0.5625</v>
      </c>
      <c r="AO1395" s="97">
        <f t="shared" si="633"/>
        <v>0.63194444444444442</v>
      </c>
      <c r="AP1395" s="24" t="str" cm="1">
        <f t="array" ref="AP1395">IF(W1395="","",IF(SUMPRODUCT((W1395=$W$6:$W$3326)*(AH1395=$AH$6:$AH$3326)*(AN1395=$AN$6:$AN$3326)*(AO1395=$AO$6:$AO$3326)*(ROW($W$6:$W$3326)&lt;&gt;ROW(W1395))*((R1395=0)*($R$6:$R$3326&gt;0)+(R1395&gt;0)*($R$6:$R$3326=0)))&gt;0,"SALONES UNIDOS",IF(SUMPRODUCT((W1395=$W$6:$W$3326)*(AH1395=$AH$6:$AH$3326)*((AN1395&lt;$AO$6:$AO$3326)*(AO1395&gt;$AN$6:$AN$3326))*(ROW($W$6:$W$3326)&lt;&gt;ROW(W1395)))&gt;0,"CRUZADO","Sin cruce")))</f>
        <v>Sin cruce</v>
      </c>
      <c r="AQ1395" s="97" t="str">
        <f t="shared" si="634"/>
        <v>EN6FILIALC</v>
      </c>
      <c r="AR1395" s="97" t="str" cm="1">
        <f t="array" ref="AR1395">IF(AQ1395="","",IF(SUMPRODUCT((AQ1395=$AQ$6:$AQ$3326)*(AH1395=$AH$6:$AH$3326)*(AN1395=$AN$6:$AN$3326)*(AO1395=$AO$6:$AO$3326)*(ROW($AQ$6:$AQ$3326)&lt;&gt;ROW(AQ1395))*((R1395=0)*($R$6:$R$3326&gt;0)+(R1395&gt;0)*($R$6:$R$3326=0)))&gt;0,"SALONES UNIDOS",IF(SUMPRODUCT((AQ1395=$AQ$6:$AQ$3326)*(AH1395=$AH$6:$AH$3326)*((AN1395&lt;$AO$6:$AO$3326)*(AO1395&gt;$AN$6:$AN$3326))*(ROW($AQ$6:$AQ$3326)&lt;&gt;ROW(AQ1395)))&gt;0,"CRUZADO","Sin cruce")))</f>
        <v>Sin cruce</v>
      </c>
    </row>
    <row r="1396" spans="3:44" ht="15.6" hidden="1" customHeight="1" x14ac:dyDescent="0.2">
      <c r="C1396" s="84" t="s">
        <v>639</v>
      </c>
      <c r="D1396" s="158" t="s">
        <v>513</v>
      </c>
      <c r="E1396" s="158">
        <v>20261</v>
      </c>
      <c r="F1396" s="85" t="s">
        <v>13</v>
      </c>
      <c r="G1396" s="85" t="s">
        <v>55</v>
      </c>
      <c r="H1396" s="85" t="s">
        <v>38</v>
      </c>
      <c r="I1396" s="85">
        <v>6</v>
      </c>
      <c r="J1396" s="85" t="s">
        <v>32</v>
      </c>
      <c r="K1396" s="159" t="s">
        <v>1455</v>
      </c>
      <c r="L1396" s="158" t="s">
        <v>1456</v>
      </c>
      <c r="M1396" s="158" t="s">
        <v>927</v>
      </c>
      <c r="N1396" s="158" t="s">
        <v>644</v>
      </c>
      <c r="O1396" s="85" t="s">
        <v>521</v>
      </c>
      <c r="P1396" s="158">
        <v>3</v>
      </c>
      <c r="Q1396" s="158">
        <v>0</v>
      </c>
      <c r="R1396" s="158">
        <v>3</v>
      </c>
      <c r="S1396" s="158">
        <v>3</v>
      </c>
      <c r="U1396" s="137">
        <v>50</v>
      </c>
      <c r="V1396" s="24" t="str">
        <f>IF(W1396="","",IFERROR(INDEX(#REF!,MATCH(W1396,#REF!,0)),"NUEVO"))</f>
        <v>NUEVO</v>
      </c>
      <c r="W1396" s="85" t="s">
        <v>305</v>
      </c>
      <c r="X1396" s="158" t="s">
        <v>521</v>
      </c>
      <c r="Y1396" s="158" t="s">
        <v>740</v>
      </c>
      <c r="Z1396" s="158" t="s">
        <v>685</v>
      </c>
      <c r="AA1396" s="158" t="s">
        <v>685</v>
      </c>
      <c r="AB1396" s="85" t="s">
        <v>685</v>
      </c>
      <c r="AC1396" s="158" t="s">
        <v>685</v>
      </c>
      <c r="AD1396" s="158" t="s">
        <v>685</v>
      </c>
      <c r="AE1396" s="158" t="s">
        <v>685</v>
      </c>
      <c r="AF1396" s="158" t="s">
        <v>685</v>
      </c>
      <c r="AG1396" s="158" t="s">
        <v>1142</v>
      </c>
      <c r="AH1396" s="158">
        <v>5</v>
      </c>
      <c r="AI1396" s="158">
        <v>16</v>
      </c>
      <c r="AJ1396" s="158">
        <v>0</v>
      </c>
      <c r="AK1396" s="158">
        <v>18</v>
      </c>
      <c r="AL1396" s="158">
        <v>30</v>
      </c>
      <c r="AM1396" s="24">
        <f t="shared" si="631"/>
        <v>3.0000000000000022</v>
      </c>
      <c r="AN1396" s="97">
        <f t="shared" si="632"/>
        <v>0.66666666666666663</v>
      </c>
      <c r="AO1396" s="97">
        <f t="shared" si="633"/>
        <v>0.77083333333333337</v>
      </c>
      <c r="AP1396" s="24" t="str" cm="1">
        <f t="array" ref="AP1396">IF(W1396="","",IF(SUMPRODUCT((W1396=$W$6:$W$3326)*(AH1396=$AH$6:$AH$3326)*(AN1396=$AN$6:$AN$3326)*(AO1396=$AO$6:$AO$3326)*(ROW($W$6:$W$3326)&lt;&gt;ROW(W1396))*((R1396=0)*($R$6:$R$3326&gt;0)+(R1396&gt;0)*($R$6:$R$3326=0)))&gt;0,"SALONES UNIDOS",IF(SUMPRODUCT((W1396=$W$6:$W$3326)*(AH1396=$AH$6:$AH$3326)*((AN1396&lt;$AO$6:$AO$3326)*(AO1396&gt;$AN$6:$AN$3326))*(ROW($W$6:$W$3326)&lt;&gt;ROW(W1396)))&gt;0,"CRUZADO","Sin cruce")))</f>
        <v>Sin cruce</v>
      </c>
      <c r="AQ1396" s="97" t="str">
        <f t="shared" si="634"/>
        <v>EN6FILIALC</v>
      </c>
      <c r="AR1396" s="97" t="str" cm="1">
        <f t="array" ref="AR1396">IF(AQ1396="","",IF(SUMPRODUCT((AQ1396=$AQ$6:$AQ$3326)*(AH1396=$AH$6:$AH$3326)*(AN1396=$AN$6:$AN$3326)*(AO1396=$AO$6:$AO$3326)*(ROW($AQ$6:$AQ$3326)&lt;&gt;ROW(AQ1396))*((R1396=0)*($R$6:$R$3326&gt;0)+(R1396&gt;0)*($R$6:$R$3326=0)))&gt;0,"SALONES UNIDOS",IF(SUMPRODUCT((AQ1396=$AQ$6:$AQ$3326)*(AH1396=$AH$6:$AH$3326)*((AN1396&lt;$AO$6:$AO$3326)*(AO1396&gt;$AN$6:$AN$3326))*(ROW($AQ$6:$AQ$3326)&lt;&gt;ROW(AQ1396)))&gt;0,"CRUZADO","Sin cruce")))</f>
        <v>Sin cruce</v>
      </c>
    </row>
    <row r="1397" spans="3:44" ht="15.6" hidden="1" customHeight="1" x14ac:dyDescent="0.2">
      <c r="C1397" s="84" t="s">
        <v>639</v>
      </c>
      <c r="D1397" s="158" t="s">
        <v>513</v>
      </c>
      <c r="E1397" s="158">
        <v>20261</v>
      </c>
      <c r="F1397" s="85" t="s">
        <v>13</v>
      </c>
      <c r="G1397" s="85" t="s">
        <v>55</v>
      </c>
      <c r="H1397" s="85" t="s">
        <v>38</v>
      </c>
      <c r="I1397" s="85">
        <v>6</v>
      </c>
      <c r="J1397" s="85" t="s">
        <v>32</v>
      </c>
      <c r="K1397" s="159" t="s">
        <v>1457</v>
      </c>
      <c r="L1397" s="158" t="s">
        <v>1458</v>
      </c>
      <c r="M1397" s="158" t="s">
        <v>927</v>
      </c>
      <c r="N1397" s="158" t="s">
        <v>644</v>
      </c>
      <c r="O1397" s="85" t="s">
        <v>512</v>
      </c>
      <c r="P1397" s="158">
        <v>2</v>
      </c>
      <c r="Q1397" s="158">
        <v>8</v>
      </c>
      <c r="R1397" s="158">
        <v>10</v>
      </c>
      <c r="S1397" s="158">
        <v>6</v>
      </c>
      <c r="U1397" s="137">
        <v>50</v>
      </c>
      <c r="V1397" s="24" t="str">
        <f>IF(W1397="","",IFERROR(INDEX(#REF!,MATCH(W1397,#REF!,0)),"NUEVO"))</f>
        <v>NUEVO</v>
      </c>
      <c r="W1397" s="85" t="s">
        <v>119</v>
      </c>
      <c r="X1397" s="158" t="s">
        <v>521</v>
      </c>
      <c r="Y1397" s="158" t="s">
        <v>740</v>
      </c>
      <c r="Z1397" s="158" t="s">
        <v>685</v>
      </c>
      <c r="AA1397" s="158" t="s">
        <v>685</v>
      </c>
      <c r="AB1397" s="85" t="s">
        <v>685</v>
      </c>
      <c r="AC1397" s="158" t="s">
        <v>685</v>
      </c>
      <c r="AD1397" s="158" t="s">
        <v>685</v>
      </c>
      <c r="AE1397" s="158" t="s">
        <v>685</v>
      </c>
      <c r="AF1397" s="158" t="s">
        <v>685</v>
      </c>
      <c r="AG1397" s="158" t="s">
        <v>97</v>
      </c>
      <c r="AH1397" s="158">
        <v>6</v>
      </c>
      <c r="AI1397" s="158">
        <v>7</v>
      </c>
      <c r="AJ1397" s="158">
        <v>40</v>
      </c>
      <c r="AK1397" s="158">
        <v>16</v>
      </c>
      <c r="AL1397" s="158">
        <v>0</v>
      </c>
      <c r="AM1397" s="24">
        <f t="shared" si="631"/>
        <v>9.9999999999999982</v>
      </c>
      <c r="AN1397" s="97">
        <f t="shared" si="632"/>
        <v>0.31944444444444448</v>
      </c>
      <c r="AO1397" s="97">
        <f t="shared" si="633"/>
        <v>0.66666666666666663</v>
      </c>
      <c r="AP1397" s="24" t="str" cm="1">
        <f t="array" ref="AP1397">IF(W1397="","",IF(SUMPRODUCT((W1397=$W$6:$W$3326)*(AH1397=$AH$6:$AH$3326)*(AN1397=$AN$6:$AN$3326)*(AO1397=$AO$6:$AO$3326)*(ROW($W$6:$W$3326)&lt;&gt;ROW(W1397))*((R1397=0)*($R$6:$R$3326&gt;0)+(R1397&gt;0)*($R$6:$R$3326=0)))&gt;0,"SALONES UNIDOS",IF(SUMPRODUCT((W1397=$W$6:$W$3326)*(AH1397=$AH$6:$AH$3326)*((AN1397&lt;$AO$6:$AO$3326)*(AO1397&gt;$AN$6:$AN$3326))*(ROW($W$6:$W$3326)&lt;&gt;ROW(W1397)))&gt;0,"CRUZADO","Sin cruce")))</f>
        <v>Sin cruce</v>
      </c>
      <c r="AQ1397" s="97" t="str">
        <f t="shared" si="634"/>
        <v>EN6FILIALC</v>
      </c>
      <c r="AR1397" s="97" t="str" cm="1">
        <f t="array" ref="AR1397">IF(AQ1397="","",IF(SUMPRODUCT((AQ1397=$AQ$6:$AQ$3326)*(AH1397=$AH$6:$AH$3326)*(AN1397=$AN$6:$AN$3326)*(AO1397=$AO$6:$AO$3326)*(ROW($AQ$6:$AQ$3326)&lt;&gt;ROW(AQ1397))*((R1397=0)*($R$6:$R$3326&gt;0)+(R1397&gt;0)*($R$6:$R$3326=0)))&gt;0,"SALONES UNIDOS",IF(SUMPRODUCT((AQ1397=$AQ$6:$AQ$3326)*(AH1397=$AH$6:$AH$3326)*((AN1397&lt;$AO$6:$AO$3326)*(AO1397&gt;$AN$6:$AN$3326))*(ROW($AQ$6:$AQ$3326)&lt;&gt;ROW(AQ1397)))&gt;0,"CRUZADO","Sin cruce")))</f>
        <v>Sin cruce</v>
      </c>
    </row>
    <row r="1398" spans="3:44" ht="15.6" hidden="1" customHeight="1" x14ac:dyDescent="0.2">
      <c r="C1398" s="84" t="s">
        <v>639</v>
      </c>
      <c r="D1398" s="158" t="s">
        <v>513</v>
      </c>
      <c r="E1398" s="158">
        <v>20261</v>
      </c>
      <c r="F1398" s="85" t="s">
        <v>13</v>
      </c>
      <c r="G1398" s="85" t="s">
        <v>55</v>
      </c>
      <c r="H1398" s="85" t="s">
        <v>38</v>
      </c>
      <c r="I1398" s="85">
        <v>6</v>
      </c>
      <c r="J1398" s="85" t="s">
        <v>32</v>
      </c>
      <c r="K1398" s="159" t="s">
        <v>1460</v>
      </c>
      <c r="L1398" s="158" t="s">
        <v>1461</v>
      </c>
      <c r="M1398" s="158" t="s">
        <v>927</v>
      </c>
      <c r="N1398" s="158" t="s">
        <v>644</v>
      </c>
      <c r="O1398" s="85" t="s">
        <v>512</v>
      </c>
      <c r="P1398" s="158">
        <v>2</v>
      </c>
      <c r="Q1398" s="158">
        <v>4</v>
      </c>
      <c r="R1398" s="158">
        <v>6</v>
      </c>
      <c r="S1398" s="158">
        <v>4</v>
      </c>
      <c r="U1398" s="137">
        <v>50</v>
      </c>
      <c r="V1398" s="24" t="str">
        <f>IF(W1398="","",IFERROR(INDEX(#REF!,MATCH(W1398,#REF!,0)),"NUEVO"))</f>
        <v>NUEVO</v>
      </c>
      <c r="W1398" s="85" t="s">
        <v>319</v>
      </c>
      <c r="X1398" s="158" t="s">
        <v>521</v>
      </c>
      <c r="Y1398" s="158" t="s">
        <v>740</v>
      </c>
      <c r="Z1398" s="158" t="s">
        <v>685</v>
      </c>
      <c r="AA1398" s="158" t="s">
        <v>685</v>
      </c>
      <c r="AB1398" s="85" t="s">
        <v>685</v>
      </c>
      <c r="AC1398" s="158" t="s">
        <v>685</v>
      </c>
      <c r="AD1398" s="158" t="s">
        <v>685</v>
      </c>
      <c r="AE1398" s="158" t="s">
        <v>685</v>
      </c>
      <c r="AF1398" s="158" t="s">
        <v>685</v>
      </c>
      <c r="AG1398" s="158" t="s">
        <v>97</v>
      </c>
      <c r="AH1398" s="158">
        <v>5</v>
      </c>
      <c r="AI1398" s="158">
        <v>8</v>
      </c>
      <c r="AJ1398" s="158">
        <v>30</v>
      </c>
      <c r="AK1398" s="158">
        <v>13</v>
      </c>
      <c r="AL1398" s="158">
        <v>30</v>
      </c>
      <c r="AM1398" s="24">
        <f t="shared" si="631"/>
        <v>6.0000000000000009</v>
      </c>
      <c r="AN1398" s="97">
        <f t="shared" si="632"/>
        <v>0.35416666666666663</v>
      </c>
      <c r="AO1398" s="97">
        <f t="shared" si="633"/>
        <v>0.5625</v>
      </c>
      <c r="AP1398" s="24" t="str" cm="1">
        <f t="array" ref="AP1398">IF(W1398="","",IF(SUMPRODUCT((W1398=$W$6:$W$3326)*(AH1398=$AH$6:$AH$3326)*(AN1398=$AN$6:$AN$3326)*(AO1398=$AO$6:$AO$3326)*(ROW($W$6:$W$3326)&lt;&gt;ROW(W1398))*((R1398=0)*($R$6:$R$3326&gt;0)+(R1398&gt;0)*($R$6:$R$3326=0)))&gt;0,"SALONES UNIDOS",IF(SUMPRODUCT((W1398=$W$6:$W$3326)*(AH1398=$AH$6:$AH$3326)*((AN1398&lt;$AO$6:$AO$3326)*(AO1398&gt;$AN$6:$AN$3326))*(ROW($W$6:$W$3326)&lt;&gt;ROW(W1398)))&gt;0,"CRUZADO","Sin cruce")))</f>
        <v>Sin cruce</v>
      </c>
      <c r="AQ1398" s="97" t="str">
        <f t="shared" si="634"/>
        <v>EN6FILIALC</v>
      </c>
      <c r="AR1398" s="97" t="str" cm="1">
        <f t="array" ref="AR1398">IF(AQ1398="","",IF(SUMPRODUCT((AQ1398=$AQ$6:$AQ$3326)*(AH1398=$AH$6:$AH$3326)*(AN1398=$AN$6:$AN$3326)*(AO1398=$AO$6:$AO$3326)*(ROW($AQ$6:$AQ$3326)&lt;&gt;ROW(AQ1398))*((R1398=0)*($R$6:$R$3326&gt;0)+(R1398&gt;0)*($R$6:$R$3326=0)))&gt;0,"SALONES UNIDOS",IF(SUMPRODUCT((AQ1398=$AQ$6:$AQ$3326)*(AH1398=$AH$6:$AH$3326)*((AN1398&lt;$AO$6:$AO$3326)*(AO1398&gt;$AN$6:$AN$3326))*(ROW($AQ$6:$AQ$3326)&lt;&gt;ROW(AQ1398)))&gt;0,"CRUZADO","Sin cruce")))</f>
        <v>Sin cruce</v>
      </c>
    </row>
    <row r="1399" spans="3:44" ht="15.6" hidden="1" customHeight="1" x14ac:dyDescent="0.2">
      <c r="C1399" s="84" t="s">
        <v>639</v>
      </c>
      <c r="D1399" s="158" t="s">
        <v>513</v>
      </c>
      <c r="E1399" s="158">
        <v>20261</v>
      </c>
      <c r="F1399" s="85" t="s">
        <v>13</v>
      </c>
      <c r="G1399" s="85" t="s">
        <v>55</v>
      </c>
      <c r="H1399" s="85" t="s">
        <v>38</v>
      </c>
      <c r="I1399" s="85">
        <v>6</v>
      </c>
      <c r="J1399" s="85" t="s">
        <v>32</v>
      </c>
      <c r="K1399" s="159" t="s">
        <v>1462</v>
      </c>
      <c r="L1399" s="158" t="s">
        <v>1463</v>
      </c>
      <c r="M1399" s="158" t="s">
        <v>927</v>
      </c>
      <c r="N1399" s="158" t="s">
        <v>644</v>
      </c>
      <c r="O1399" s="85" t="s">
        <v>512</v>
      </c>
      <c r="P1399" s="158">
        <v>2</v>
      </c>
      <c r="Q1399" s="158">
        <v>4</v>
      </c>
      <c r="R1399" s="158">
        <v>6</v>
      </c>
      <c r="S1399" s="158">
        <v>4</v>
      </c>
      <c r="U1399" s="137">
        <v>50</v>
      </c>
      <c r="V1399" s="24" t="str">
        <f>IF(W1399="","",IFERROR(INDEX(#REF!,MATCH(W1399,#REF!,0)),"NUEVO"))</f>
        <v>NUEVO</v>
      </c>
      <c r="W1399" s="85" t="s">
        <v>237</v>
      </c>
      <c r="X1399" s="158" t="s">
        <v>521</v>
      </c>
      <c r="Y1399" s="158" t="s">
        <v>740</v>
      </c>
      <c r="Z1399" s="158" t="s">
        <v>685</v>
      </c>
      <c r="AA1399" s="158" t="s">
        <v>685</v>
      </c>
      <c r="AB1399" s="85" t="s">
        <v>685</v>
      </c>
      <c r="AC1399" s="158" t="s">
        <v>685</v>
      </c>
      <c r="AD1399" s="158" t="s">
        <v>685</v>
      </c>
      <c r="AE1399" s="158" t="s">
        <v>685</v>
      </c>
      <c r="AF1399" s="158" t="s">
        <v>685</v>
      </c>
      <c r="AG1399" s="158" t="s">
        <v>97</v>
      </c>
      <c r="AH1399" s="158">
        <v>2</v>
      </c>
      <c r="AI1399" s="158">
        <v>7</v>
      </c>
      <c r="AJ1399" s="158">
        <v>40</v>
      </c>
      <c r="AK1399" s="158">
        <v>12</v>
      </c>
      <c r="AL1399" s="158">
        <v>40</v>
      </c>
      <c r="AM1399" s="24">
        <f t="shared" si="631"/>
        <v>6</v>
      </c>
      <c r="AN1399" s="97">
        <f t="shared" si="632"/>
        <v>0.31944444444444448</v>
      </c>
      <c r="AO1399" s="97">
        <f t="shared" si="633"/>
        <v>0.52777777777777779</v>
      </c>
      <c r="AP1399" s="24" t="str" cm="1">
        <f t="array" ref="AP1399">IF(W1399="","",IF(SUMPRODUCT((W1399=$W$6:$W$3326)*(AH1399=$AH$6:$AH$3326)*(AN1399=$AN$6:$AN$3326)*(AO1399=$AO$6:$AO$3326)*(ROW($W$6:$W$3326)&lt;&gt;ROW(W1399))*((R1399=0)*($R$6:$R$3326&gt;0)+(R1399&gt;0)*($R$6:$R$3326=0)))&gt;0,"SALONES UNIDOS",IF(SUMPRODUCT((W1399=$W$6:$W$3326)*(AH1399=$AH$6:$AH$3326)*((AN1399&lt;$AO$6:$AO$3326)*(AO1399&gt;$AN$6:$AN$3326))*(ROW($W$6:$W$3326)&lt;&gt;ROW(W1399)))&gt;0,"CRUZADO","Sin cruce")))</f>
        <v>Sin cruce</v>
      </c>
      <c r="AQ1399" s="97" t="str">
        <f t="shared" si="634"/>
        <v>EN6FILIALC</v>
      </c>
      <c r="AR1399" s="97" t="str" cm="1">
        <f t="array" ref="AR1399">IF(AQ1399="","",IF(SUMPRODUCT((AQ1399=$AQ$6:$AQ$3326)*(AH1399=$AH$6:$AH$3326)*(AN1399=$AN$6:$AN$3326)*(AO1399=$AO$6:$AO$3326)*(ROW($AQ$6:$AQ$3326)&lt;&gt;ROW(AQ1399))*((R1399=0)*($R$6:$R$3326&gt;0)+(R1399&gt;0)*($R$6:$R$3326=0)))&gt;0,"SALONES UNIDOS",IF(SUMPRODUCT((AQ1399=$AQ$6:$AQ$3326)*(AH1399=$AH$6:$AH$3326)*((AN1399&lt;$AO$6:$AO$3326)*(AO1399&gt;$AN$6:$AN$3326))*(ROW($AQ$6:$AQ$3326)&lt;&gt;ROW(AQ1399)))&gt;0,"CRUZADO","Sin cruce")))</f>
        <v>Sin cruce</v>
      </c>
    </row>
    <row r="1400" spans="3:44" ht="15.6" hidden="1" customHeight="1" x14ac:dyDescent="0.2">
      <c r="C1400" s="84" t="s">
        <v>639</v>
      </c>
      <c r="D1400" s="158" t="s">
        <v>513</v>
      </c>
      <c r="E1400" s="158">
        <v>20261</v>
      </c>
      <c r="F1400" s="85" t="s">
        <v>13</v>
      </c>
      <c r="G1400" s="85" t="s">
        <v>55</v>
      </c>
      <c r="H1400" s="85" t="s">
        <v>38</v>
      </c>
      <c r="I1400" s="85">
        <v>6</v>
      </c>
      <c r="J1400" s="85" t="s">
        <v>32</v>
      </c>
      <c r="K1400" s="159" t="s">
        <v>1464</v>
      </c>
      <c r="L1400" s="158" t="s">
        <v>1465</v>
      </c>
      <c r="M1400" s="158" t="s">
        <v>927</v>
      </c>
      <c r="N1400" s="158" t="s">
        <v>644</v>
      </c>
      <c r="O1400" s="85" t="s">
        <v>512</v>
      </c>
      <c r="P1400" s="158">
        <v>2</v>
      </c>
      <c r="Q1400" s="158">
        <v>2</v>
      </c>
      <c r="R1400" s="158">
        <v>4</v>
      </c>
      <c r="S1400" s="158">
        <v>3</v>
      </c>
      <c r="U1400" s="137">
        <v>50</v>
      </c>
      <c r="V1400" s="24" t="str">
        <f>IF(W1400="","",IFERROR(INDEX(#REF!,MATCH(W1400,#REF!,0)),"NUEVO"))</f>
        <v>NUEVO</v>
      </c>
      <c r="W1400" s="85" t="s">
        <v>240</v>
      </c>
      <c r="X1400" s="158" t="s">
        <v>521</v>
      </c>
      <c r="Y1400" s="158" t="s">
        <v>740</v>
      </c>
      <c r="Z1400" s="158" t="s">
        <v>685</v>
      </c>
      <c r="AA1400" s="158" t="s">
        <v>685</v>
      </c>
      <c r="AB1400" s="85" t="s">
        <v>685</v>
      </c>
      <c r="AC1400" s="158" t="s">
        <v>685</v>
      </c>
      <c r="AD1400" s="158" t="s">
        <v>685</v>
      </c>
      <c r="AE1400" s="158" t="s">
        <v>685</v>
      </c>
      <c r="AF1400" s="158" t="s">
        <v>685</v>
      </c>
      <c r="AG1400" s="158" t="s">
        <v>97</v>
      </c>
      <c r="AH1400" s="158">
        <v>7</v>
      </c>
      <c r="AI1400" s="158">
        <v>7</v>
      </c>
      <c r="AJ1400" s="158">
        <v>40</v>
      </c>
      <c r="AK1400" s="158">
        <v>11</v>
      </c>
      <c r="AL1400" s="158">
        <v>0</v>
      </c>
      <c r="AM1400" s="24">
        <f t="shared" si="631"/>
        <v>3.9999999999999987</v>
      </c>
      <c r="AN1400" s="97">
        <f t="shared" si="632"/>
        <v>0.31944444444444448</v>
      </c>
      <c r="AO1400" s="97">
        <f t="shared" si="633"/>
        <v>0.45833333333333331</v>
      </c>
      <c r="AP1400" s="24" t="str" cm="1">
        <f t="array" ref="AP1400">IF(W1400="","",IF(SUMPRODUCT((W1400=$W$6:$W$3326)*(AH1400=$AH$6:$AH$3326)*(AN1400=$AN$6:$AN$3326)*(AO1400=$AO$6:$AO$3326)*(ROW($W$6:$W$3326)&lt;&gt;ROW(W1400))*((R1400=0)*($R$6:$R$3326&gt;0)+(R1400&gt;0)*($R$6:$R$3326=0)))&gt;0,"SALONES UNIDOS",IF(SUMPRODUCT((W1400=$W$6:$W$3326)*(AH1400=$AH$6:$AH$3326)*((AN1400&lt;$AO$6:$AO$3326)*(AO1400&gt;$AN$6:$AN$3326))*(ROW($W$6:$W$3326)&lt;&gt;ROW(W1400)))&gt;0,"CRUZADO","Sin cruce")))</f>
        <v>Sin cruce</v>
      </c>
      <c r="AQ1400" s="97" t="str">
        <f t="shared" si="634"/>
        <v>EN6FILIALC</v>
      </c>
      <c r="AR1400" s="97" t="str" cm="1">
        <f t="array" ref="AR1400">IF(AQ1400="","",IF(SUMPRODUCT((AQ1400=$AQ$6:$AQ$3326)*(AH1400=$AH$6:$AH$3326)*(AN1400=$AN$6:$AN$3326)*(AO1400=$AO$6:$AO$3326)*(ROW($AQ$6:$AQ$3326)&lt;&gt;ROW(AQ1400))*((R1400=0)*($R$6:$R$3326&gt;0)+(R1400&gt;0)*($R$6:$R$3326=0)))&gt;0,"SALONES UNIDOS",IF(SUMPRODUCT((AQ1400=$AQ$6:$AQ$3326)*(AH1400=$AH$6:$AH$3326)*((AN1400&lt;$AO$6:$AO$3326)*(AO1400&gt;$AN$6:$AN$3326))*(ROW($AQ$6:$AQ$3326)&lt;&gt;ROW(AQ1400)))&gt;0,"CRUZADO","Sin cruce")))</f>
        <v>Sin cruce</v>
      </c>
    </row>
    <row r="1401" spans="3:44" ht="15.6" hidden="1" customHeight="1" x14ac:dyDescent="0.2">
      <c r="C1401" s="84" t="s">
        <v>639</v>
      </c>
      <c r="D1401" s="158" t="s">
        <v>513</v>
      </c>
      <c r="E1401" s="158">
        <v>20261</v>
      </c>
      <c r="F1401" s="85" t="s">
        <v>13</v>
      </c>
      <c r="G1401" s="85" t="s">
        <v>55</v>
      </c>
      <c r="H1401" s="85" t="s">
        <v>38</v>
      </c>
      <c r="I1401" s="85">
        <v>6</v>
      </c>
      <c r="J1401" s="85" t="s">
        <v>1452</v>
      </c>
      <c r="K1401" s="159" t="s">
        <v>1462</v>
      </c>
      <c r="L1401" s="158" t="s">
        <v>1463</v>
      </c>
      <c r="M1401" s="158" t="s">
        <v>927</v>
      </c>
      <c r="N1401" s="158" t="s">
        <v>644</v>
      </c>
      <c r="O1401" s="85" t="s">
        <v>512</v>
      </c>
      <c r="P1401" s="158">
        <v>2</v>
      </c>
      <c r="Q1401" s="158">
        <v>4</v>
      </c>
      <c r="R1401" s="158">
        <v>6</v>
      </c>
      <c r="S1401" s="158">
        <v>4</v>
      </c>
      <c r="U1401" s="137">
        <v>50</v>
      </c>
      <c r="V1401" s="24" t="str">
        <f>IF(W1401="","",IFERROR(INDEX(#REF!,MATCH(W1401,#REF!,0)),"NUEVO"))</f>
        <v>NUEVO</v>
      </c>
      <c r="W1401" s="85" t="s">
        <v>289</v>
      </c>
      <c r="X1401" s="158" t="s">
        <v>521</v>
      </c>
      <c r="Y1401" s="158" t="s">
        <v>740</v>
      </c>
      <c r="Z1401" s="158" t="s">
        <v>685</v>
      </c>
      <c r="AA1401" s="158" t="s">
        <v>685</v>
      </c>
      <c r="AB1401" s="85" t="s">
        <v>685</v>
      </c>
      <c r="AC1401" s="158" t="s">
        <v>685</v>
      </c>
      <c r="AD1401" s="158" t="s">
        <v>685</v>
      </c>
      <c r="AE1401" s="158" t="s">
        <v>685</v>
      </c>
      <c r="AF1401" s="158" t="s">
        <v>685</v>
      </c>
      <c r="AG1401" s="158" t="s">
        <v>97</v>
      </c>
      <c r="AH1401" s="158">
        <v>2</v>
      </c>
      <c r="AI1401" s="158">
        <v>18</v>
      </c>
      <c r="AJ1401" s="158">
        <v>30</v>
      </c>
      <c r="AK1401" s="158">
        <v>23</v>
      </c>
      <c r="AL1401" s="158">
        <v>30</v>
      </c>
      <c r="AM1401" s="24">
        <f t="shared" si="631"/>
        <v>6.0000000000000009</v>
      </c>
      <c r="AN1401" s="97">
        <f t="shared" si="632"/>
        <v>0.77083333333333337</v>
      </c>
      <c r="AO1401" s="97">
        <f t="shared" si="633"/>
        <v>0.97916666666666674</v>
      </c>
      <c r="AP1401" s="24" t="str" cm="1">
        <f t="array" ref="AP1401">IF(W1401="","",IF(SUMPRODUCT((W1401=$W$6:$W$3326)*(AH1401=$AH$6:$AH$3326)*(AN1401=$AN$6:$AN$3326)*(AO1401=$AO$6:$AO$3326)*(ROW($W$6:$W$3326)&lt;&gt;ROW(W1401))*((R1401=0)*($R$6:$R$3326&gt;0)+(R1401&gt;0)*($R$6:$R$3326=0)))&gt;0,"SALONES UNIDOS",IF(SUMPRODUCT((W1401=$W$6:$W$3326)*(AH1401=$AH$6:$AH$3326)*((AN1401&lt;$AO$6:$AO$3326)*(AO1401&gt;$AN$6:$AN$3326))*(ROW($W$6:$W$3326)&lt;&gt;ROW(W1401)))&gt;0,"CRUZADO","Sin cruce")))</f>
        <v>Sin cruce</v>
      </c>
      <c r="AQ1401" s="97" t="str">
        <f t="shared" si="634"/>
        <v>EN6FILIALJ</v>
      </c>
      <c r="AR1401" s="97" t="str" cm="1">
        <f t="array" ref="AR1401">IF(AQ1401="","",IF(SUMPRODUCT((AQ1401=$AQ$6:$AQ$3326)*(AH1401=$AH$6:$AH$3326)*(AN1401=$AN$6:$AN$3326)*(AO1401=$AO$6:$AO$3326)*(ROW($AQ$6:$AQ$3326)&lt;&gt;ROW(AQ1401))*((R1401=0)*($R$6:$R$3326&gt;0)+(R1401&gt;0)*($R$6:$R$3326=0)))&gt;0,"SALONES UNIDOS",IF(SUMPRODUCT((AQ1401=$AQ$6:$AQ$3326)*(AH1401=$AH$6:$AH$3326)*((AN1401&lt;$AO$6:$AO$3326)*(AO1401&gt;$AN$6:$AN$3326))*(ROW($AQ$6:$AQ$3326)&lt;&gt;ROW(AQ1401)))&gt;0,"CRUZADO","Sin cruce")))</f>
        <v>Sin cruce</v>
      </c>
    </row>
    <row r="1402" spans="3:44" ht="15.6" hidden="1" customHeight="1" x14ac:dyDescent="0.2">
      <c r="C1402" s="84" t="s">
        <v>639</v>
      </c>
      <c r="D1402" s="158" t="s">
        <v>513</v>
      </c>
      <c r="E1402" s="158">
        <v>20261</v>
      </c>
      <c r="F1402" s="85" t="s">
        <v>13</v>
      </c>
      <c r="G1402" s="85" t="s">
        <v>55</v>
      </c>
      <c r="H1402" s="85" t="s">
        <v>38</v>
      </c>
      <c r="I1402" s="85">
        <v>7</v>
      </c>
      <c r="J1402" s="85" t="s">
        <v>16</v>
      </c>
      <c r="K1402" s="159" t="s">
        <v>1468</v>
      </c>
      <c r="L1402" s="158" t="s">
        <v>1469</v>
      </c>
      <c r="M1402" s="158" t="s">
        <v>927</v>
      </c>
      <c r="N1402" s="158" t="s">
        <v>681</v>
      </c>
      <c r="O1402" s="85" t="s">
        <v>521</v>
      </c>
      <c r="P1402" s="158">
        <v>2</v>
      </c>
      <c r="Q1402" s="158">
        <v>0</v>
      </c>
      <c r="R1402" s="158">
        <v>2</v>
      </c>
      <c r="S1402" s="158">
        <v>2</v>
      </c>
      <c r="U1402" s="137">
        <v>45</v>
      </c>
      <c r="V1402" s="24" t="str">
        <f>IF(W1402="","",IFERROR(INDEX(#REF!,MATCH(W1402,#REF!,0)),"NUEVO"))</f>
        <v>NUEVO</v>
      </c>
      <c r="W1402" s="85" t="s">
        <v>172</v>
      </c>
      <c r="X1402" s="158" t="s">
        <v>521</v>
      </c>
      <c r="Y1402" s="158" t="s">
        <v>740</v>
      </c>
      <c r="Z1402" s="158" t="s">
        <v>685</v>
      </c>
      <c r="AA1402" s="158" t="s">
        <v>685</v>
      </c>
      <c r="AB1402" s="85" t="s">
        <v>685</v>
      </c>
      <c r="AC1402" s="158" t="s">
        <v>685</v>
      </c>
      <c r="AD1402" s="158" t="s">
        <v>685</v>
      </c>
      <c r="AE1402" s="158" t="s">
        <v>685</v>
      </c>
      <c r="AF1402" s="158" t="s">
        <v>685</v>
      </c>
      <c r="AG1402" s="158" t="s">
        <v>1142</v>
      </c>
      <c r="AH1402" s="158">
        <v>4</v>
      </c>
      <c r="AI1402" s="158">
        <v>14</v>
      </c>
      <c r="AJ1402" s="158">
        <v>20</v>
      </c>
      <c r="AK1402" s="158">
        <v>16</v>
      </c>
      <c r="AL1402" s="158">
        <v>0</v>
      </c>
      <c r="AM1402" s="24">
        <f t="shared" si="631"/>
        <v>1.9999999999999993</v>
      </c>
      <c r="AN1402" s="97">
        <f t="shared" si="632"/>
        <v>0.59722222222222221</v>
      </c>
      <c r="AO1402" s="97">
        <f t="shared" si="633"/>
        <v>0.66666666666666663</v>
      </c>
      <c r="AP1402" s="24" t="str" cm="1">
        <f t="array" ref="AP1402">IF(W1402="","",IF(SUMPRODUCT((W1402=$W$6:$W$3326)*(AH1402=$AH$6:$AH$3326)*(AN1402=$AN$6:$AN$3326)*(AO1402=$AO$6:$AO$3326)*(ROW($W$6:$W$3326)&lt;&gt;ROW(W1402))*((R1402=0)*($R$6:$R$3326&gt;0)+(R1402&gt;0)*($R$6:$R$3326=0)))&gt;0,"SALONES UNIDOS",IF(SUMPRODUCT((W1402=$W$6:$W$3326)*(AH1402=$AH$6:$AH$3326)*((AN1402&lt;$AO$6:$AO$3326)*(AO1402&gt;$AN$6:$AN$3326))*(ROW($W$6:$W$3326)&lt;&gt;ROW(W1402)))&gt;0,"CRUZADO","Sin cruce")))</f>
        <v>Sin cruce</v>
      </c>
      <c r="AQ1402" s="97" t="str">
        <f t="shared" si="634"/>
        <v>EN7FILIALA</v>
      </c>
      <c r="AR1402" s="97" t="str" cm="1">
        <f t="array" ref="AR1402">IF(AQ1402="","",IF(SUMPRODUCT((AQ1402=$AQ$6:$AQ$3326)*(AH1402=$AH$6:$AH$3326)*(AN1402=$AN$6:$AN$3326)*(AO1402=$AO$6:$AO$3326)*(ROW($AQ$6:$AQ$3326)&lt;&gt;ROW(AQ1402))*((R1402=0)*($R$6:$R$3326&gt;0)+(R1402&gt;0)*($R$6:$R$3326=0)))&gt;0,"SALONES UNIDOS",IF(SUMPRODUCT((AQ1402=$AQ$6:$AQ$3326)*(AH1402=$AH$6:$AH$3326)*((AN1402&lt;$AO$6:$AO$3326)*(AO1402&gt;$AN$6:$AN$3326))*(ROW($AQ$6:$AQ$3326)&lt;&gt;ROW(AQ1402)))&gt;0,"CRUZADO","Sin cruce")))</f>
        <v>Sin cruce</v>
      </c>
    </row>
    <row r="1403" spans="3:44" ht="15.6" hidden="1" customHeight="1" x14ac:dyDescent="0.2">
      <c r="C1403" s="84" t="s">
        <v>639</v>
      </c>
      <c r="D1403" s="158" t="s">
        <v>513</v>
      </c>
      <c r="E1403" s="158">
        <v>20261</v>
      </c>
      <c r="F1403" s="85" t="s">
        <v>13</v>
      </c>
      <c r="G1403" s="85" t="s">
        <v>55</v>
      </c>
      <c r="H1403" s="85" t="s">
        <v>38</v>
      </c>
      <c r="I1403" s="85">
        <v>7</v>
      </c>
      <c r="J1403" s="85" t="s">
        <v>16</v>
      </c>
      <c r="K1403" s="159" t="s">
        <v>1470</v>
      </c>
      <c r="L1403" s="158" t="s">
        <v>1471</v>
      </c>
      <c r="M1403" s="158" t="s">
        <v>927</v>
      </c>
      <c r="N1403" s="158" t="s">
        <v>644</v>
      </c>
      <c r="O1403" s="85" t="s">
        <v>512</v>
      </c>
      <c r="P1403" s="158">
        <v>3</v>
      </c>
      <c r="Q1403" s="158">
        <v>4</v>
      </c>
      <c r="R1403" s="158">
        <v>7</v>
      </c>
      <c r="S1403" s="158">
        <v>5</v>
      </c>
      <c r="U1403" s="137">
        <v>35</v>
      </c>
      <c r="V1403" s="24" t="str">
        <f>IF(W1403="","",IFERROR(INDEX(#REF!,MATCH(W1403,#REF!,0)),"NUEVO"))</f>
        <v>NUEVO</v>
      </c>
      <c r="W1403" s="85" t="s">
        <v>206</v>
      </c>
      <c r="X1403" s="158" t="s">
        <v>512</v>
      </c>
      <c r="Y1403" s="158" t="s">
        <v>740</v>
      </c>
      <c r="Z1403" s="158" t="s">
        <v>685</v>
      </c>
      <c r="AA1403" s="158" t="s">
        <v>685</v>
      </c>
      <c r="AB1403" s="158" t="s">
        <v>1472</v>
      </c>
      <c r="AC1403" s="158" t="s">
        <v>685</v>
      </c>
      <c r="AD1403" s="158" t="s">
        <v>685</v>
      </c>
      <c r="AE1403" s="158" t="s">
        <v>685</v>
      </c>
      <c r="AF1403" s="158" t="s">
        <v>685</v>
      </c>
      <c r="AG1403" s="85" t="s">
        <v>97</v>
      </c>
      <c r="AH1403" s="158">
        <v>5</v>
      </c>
      <c r="AI1403" s="158">
        <v>14</v>
      </c>
      <c r="AJ1403" s="158">
        <v>20</v>
      </c>
      <c r="AK1403" s="158">
        <v>20</v>
      </c>
      <c r="AL1403" s="158">
        <v>10</v>
      </c>
      <c r="AM1403" s="24">
        <f t="shared" si="631"/>
        <v>7.0000000000000009</v>
      </c>
      <c r="AN1403" s="97">
        <f t="shared" si="632"/>
        <v>0.59722222222222221</v>
      </c>
      <c r="AO1403" s="97">
        <f t="shared" si="633"/>
        <v>0.84027777777777779</v>
      </c>
      <c r="AP1403" s="24" t="str" cm="1">
        <f t="array" ref="AP1403">IF(W1403="","",IF(SUMPRODUCT((W1403=$W$6:$W$3326)*(AH1403=$AH$6:$AH$3326)*(AN1403=$AN$6:$AN$3326)*(AO1403=$AO$6:$AO$3326)*(ROW($W$6:$W$3326)&lt;&gt;ROW(W1403))*((R1403=0)*($R$6:$R$3326&gt;0)+(R1403&gt;0)*($R$6:$R$3326=0)))&gt;0,"SALONES UNIDOS",IF(SUMPRODUCT((W1403=$W$6:$W$3326)*(AH1403=$AH$6:$AH$3326)*((AN1403&lt;$AO$6:$AO$3326)*(AO1403&gt;$AN$6:$AN$3326))*(ROW($W$6:$W$3326)&lt;&gt;ROW(W1403)))&gt;0,"CRUZADO","Sin cruce")))</f>
        <v>Sin cruce</v>
      </c>
      <c r="AQ1403" s="97" t="str">
        <f t="shared" si="634"/>
        <v>EN7FILIALA</v>
      </c>
      <c r="AR1403" s="97" t="str" cm="1">
        <f t="array" ref="AR1403">IF(AQ1403="","",IF(SUMPRODUCT((AQ1403=$AQ$6:$AQ$3326)*(AH1403=$AH$6:$AH$3326)*(AN1403=$AN$6:$AN$3326)*(AO1403=$AO$6:$AO$3326)*(ROW($AQ$6:$AQ$3326)&lt;&gt;ROW(AQ1403))*((R1403=0)*($R$6:$R$3326&gt;0)+(R1403&gt;0)*($R$6:$R$3326=0)))&gt;0,"SALONES UNIDOS",IF(SUMPRODUCT((AQ1403=$AQ$6:$AQ$3326)*(AH1403=$AH$6:$AH$3326)*((AN1403&lt;$AO$6:$AO$3326)*(AO1403&gt;$AN$6:$AN$3326))*(ROW($AQ$6:$AQ$3326)&lt;&gt;ROW(AQ1403)))&gt;0,"CRUZADO","Sin cruce")))</f>
        <v>Sin cruce</v>
      </c>
    </row>
    <row r="1404" spans="3:44" ht="15.6" hidden="1" customHeight="1" x14ac:dyDescent="0.2">
      <c r="C1404" s="84" t="s">
        <v>639</v>
      </c>
      <c r="D1404" s="158" t="s">
        <v>513</v>
      </c>
      <c r="E1404" s="158">
        <v>20261</v>
      </c>
      <c r="F1404" s="85" t="s">
        <v>13</v>
      </c>
      <c r="G1404" s="85" t="s">
        <v>55</v>
      </c>
      <c r="H1404" s="85" t="s">
        <v>38</v>
      </c>
      <c r="I1404" s="85">
        <v>7</v>
      </c>
      <c r="J1404" s="85" t="s">
        <v>750</v>
      </c>
      <c r="K1404" s="159" t="s">
        <v>1473</v>
      </c>
      <c r="L1404" s="158" t="s">
        <v>1474</v>
      </c>
      <c r="M1404" s="158" t="s">
        <v>927</v>
      </c>
      <c r="N1404" s="158" t="s">
        <v>644</v>
      </c>
      <c r="O1404" s="85" t="s">
        <v>512</v>
      </c>
      <c r="P1404" s="158">
        <v>0</v>
      </c>
      <c r="Q1404" s="158">
        <v>2</v>
      </c>
      <c r="R1404" s="158">
        <v>2</v>
      </c>
      <c r="S1404" s="158">
        <v>6</v>
      </c>
      <c r="U1404" s="137">
        <v>18</v>
      </c>
      <c r="V1404" s="24" t="str">
        <f>IF(W1404="","",IFERROR(INDEX(#REF!,MATCH(W1404,#REF!,0)),"NUEVO"))</f>
        <v>NUEVO</v>
      </c>
      <c r="W1404" s="85" t="s">
        <v>172</v>
      </c>
      <c r="X1404" s="158" t="s">
        <v>512</v>
      </c>
      <c r="Y1404" s="158" t="s">
        <v>740</v>
      </c>
      <c r="Z1404" s="158" t="s">
        <v>685</v>
      </c>
      <c r="AA1404" s="158" t="s">
        <v>685</v>
      </c>
      <c r="AB1404" s="85" t="s">
        <v>685</v>
      </c>
      <c r="AC1404" s="158" t="s">
        <v>685</v>
      </c>
      <c r="AD1404" s="158" t="s">
        <v>1475</v>
      </c>
      <c r="AE1404" s="158" t="s">
        <v>685</v>
      </c>
      <c r="AF1404" s="158" t="s">
        <v>685</v>
      </c>
      <c r="AG1404" s="85" t="s">
        <v>75</v>
      </c>
      <c r="AH1404" s="158">
        <v>2</v>
      </c>
      <c r="AI1404" s="158">
        <v>7</v>
      </c>
      <c r="AJ1404" s="158">
        <v>40</v>
      </c>
      <c r="AK1404" s="158">
        <v>9</v>
      </c>
      <c r="AL1404" s="158">
        <v>20</v>
      </c>
      <c r="AM1404" s="24">
        <f t="shared" si="631"/>
        <v>1.9999999999999993</v>
      </c>
      <c r="AN1404" s="97">
        <f t="shared" si="632"/>
        <v>0.31944444444444448</v>
      </c>
      <c r="AO1404" s="97">
        <f t="shared" si="633"/>
        <v>0.3888888888888889</v>
      </c>
      <c r="AP1404" s="24" t="str" cm="1">
        <f t="array" ref="AP1404">IF(W1404="","",IF(SUMPRODUCT((W1404=$W$6:$W$3326)*(AH1404=$AH$6:$AH$3326)*(AN1404=$AN$6:$AN$3326)*(AO1404=$AO$6:$AO$3326)*(ROW($W$6:$W$3326)&lt;&gt;ROW(W1404))*((R1404=0)*($R$6:$R$3326&gt;0)+(R1404&gt;0)*($R$6:$R$3326=0)))&gt;0,"SALONES UNIDOS",IF(SUMPRODUCT((W1404=$W$6:$W$3326)*(AH1404=$AH$6:$AH$3326)*((AN1404&lt;$AO$6:$AO$3326)*(AO1404&gt;$AN$6:$AN$3326))*(ROW($W$6:$W$3326)&lt;&gt;ROW(W1404)))&gt;0,"CRUZADO","Sin cruce")))</f>
        <v>Sin cruce</v>
      </c>
      <c r="AQ1404" s="97" t="str">
        <f t="shared" si="634"/>
        <v>EN7FILIALA1</v>
      </c>
      <c r="AR1404" s="97" t="str" cm="1">
        <f t="array" ref="AR1404">IF(AQ1404="","",IF(SUMPRODUCT((AQ1404=$AQ$6:$AQ$3326)*(AH1404=$AH$6:$AH$3326)*(AN1404=$AN$6:$AN$3326)*(AO1404=$AO$6:$AO$3326)*(ROW($AQ$6:$AQ$3326)&lt;&gt;ROW(AQ1404))*((R1404=0)*($R$6:$R$3326&gt;0)+(R1404&gt;0)*($R$6:$R$3326=0)))&gt;0,"SALONES UNIDOS",IF(SUMPRODUCT((AQ1404=$AQ$6:$AQ$3326)*(AH1404=$AH$6:$AH$3326)*((AN1404&lt;$AO$6:$AO$3326)*(AO1404&gt;$AN$6:$AN$3326))*(ROW($AQ$6:$AQ$3326)&lt;&gt;ROW(AQ1404)))&gt;0,"CRUZADO","Sin cruce")))</f>
        <v>Sin cruce</v>
      </c>
    </row>
    <row r="1405" spans="3:44" ht="15.6" hidden="1" customHeight="1" x14ac:dyDescent="0.2">
      <c r="C1405" s="84" t="s">
        <v>639</v>
      </c>
      <c r="D1405" s="158" t="s">
        <v>513</v>
      </c>
      <c r="E1405" s="158">
        <v>20261</v>
      </c>
      <c r="F1405" s="85" t="s">
        <v>13</v>
      </c>
      <c r="G1405" s="85" t="s">
        <v>55</v>
      </c>
      <c r="H1405" s="85" t="s">
        <v>38</v>
      </c>
      <c r="I1405" s="85">
        <v>7</v>
      </c>
      <c r="J1405" s="85" t="s">
        <v>752</v>
      </c>
      <c r="K1405" s="159" t="s">
        <v>1473</v>
      </c>
      <c r="L1405" s="158" t="s">
        <v>1474</v>
      </c>
      <c r="M1405" s="158" t="s">
        <v>927</v>
      </c>
      <c r="N1405" s="158" t="s">
        <v>644</v>
      </c>
      <c r="O1405" s="85" t="s">
        <v>512</v>
      </c>
      <c r="P1405" s="158">
        <v>0</v>
      </c>
      <c r="Q1405" s="158">
        <v>2</v>
      </c>
      <c r="R1405" s="158">
        <v>2</v>
      </c>
      <c r="S1405" s="158">
        <v>6</v>
      </c>
      <c r="U1405" s="137">
        <v>17</v>
      </c>
      <c r="V1405" s="24" t="str">
        <f>IF(W1405="","",IFERROR(INDEX(#REF!,MATCH(W1405,#REF!,0)),"NUEVO"))</f>
        <v>NUEVO</v>
      </c>
      <c r="W1405" s="85" t="s">
        <v>172</v>
      </c>
      <c r="X1405" s="158" t="s">
        <v>512</v>
      </c>
      <c r="Y1405" s="158" t="s">
        <v>740</v>
      </c>
      <c r="Z1405" s="158" t="s">
        <v>685</v>
      </c>
      <c r="AA1405" s="158" t="s">
        <v>685</v>
      </c>
      <c r="AB1405" s="85" t="s">
        <v>685</v>
      </c>
      <c r="AC1405" s="158" t="s">
        <v>685</v>
      </c>
      <c r="AD1405" s="158" t="s">
        <v>1475</v>
      </c>
      <c r="AE1405" s="158" t="s">
        <v>685</v>
      </c>
      <c r="AF1405" s="158" t="s">
        <v>685</v>
      </c>
      <c r="AG1405" s="85" t="s">
        <v>75</v>
      </c>
      <c r="AH1405" s="158">
        <v>2</v>
      </c>
      <c r="AI1405" s="158">
        <v>9</v>
      </c>
      <c r="AJ1405" s="158">
        <v>20</v>
      </c>
      <c r="AK1405" s="158">
        <v>11</v>
      </c>
      <c r="AL1405" s="158">
        <v>0</v>
      </c>
      <c r="AM1405" s="24">
        <f t="shared" si="631"/>
        <v>1.9999999999999993</v>
      </c>
      <c r="AN1405" s="97">
        <f t="shared" si="632"/>
        <v>0.3888888888888889</v>
      </c>
      <c r="AO1405" s="97">
        <f t="shared" si="633"/>
        <v>0.45833333333333331</v>
      </c>
      <c r="AP1405" s="24" t="str" cm="1">
        <f t="array" ref="AP1405">IF(W1405="","",IF(SUMPRODUCT((W1405=$W$6:$W$3326)*(AH1405=$AH$6:$AH$3326)*(AN1405=$AN$6:$AN$3326)*(AO1405=$AO$6:$AO$3326)*(ROW($W$6:$W$3326)&lt;&gt;ROW(W1405))*((R1405=0)*($R$6:$R$3326&gt;0)+(R1405&gt;0)*($R$6:$R$3326=0)))&gt;0,"SALONES UNIDOS",IF(SUMPRODUCT((W1405=$W$6:$W$3326)*(AH1405=$AH$6:$AH$3326)*((AN1405&lt;$AO$6:$AO$3326)*(AO1405&gt;$AN$6:$AN$3326))*(ROW($W$6:$W$3326)&lt;&gt;ROW(W1405)))&gt;0,"CRUZADO","Sin cruce")))</f>
        <v>Sin cruce</v>
      </c>
      <c r="AQ1405" s="97" t="str">
        <f t="shared" si="634"/>
        <v>EN7FILIALA2</v>
      </c>
      <c r="AR1405" s="97" t="str" cm="1">
        <f t="array" ref="AR1405">IF(AQ1405="","",IF(SUMPRODUCT((AQ1405=$AQ$6:$AQ$3326)*(AH1405=$AH$6:$AH$3326)*(AN1405=$AN$6:$AN$3326)*(AO1405=$AO$6:$AO$3326)*(ROW($AQ$6:$AQ$3326)&lt;&gt;ROW(AQ1405))*((R1405=0)*($R$6:$R$3326&gt;0)+(R1405&gt;0)*($R$6:$R$3326=0)))&gt;0,"SALONES UNIDOS",IF(SUMPRODUCT((AQ1405=$AQ$6:$AQ$3326)*(AH1405=$AH$6:$AH$3326)*((AN1405&lt;$AO$6:$AO$3326)*(AO1405&gt;$AN$6:$AN$3326))*(ROW($AQ$6:$AQ$3326)&lt;&gt;ROW(AQ1405)))&gt;0,"CRUZADO","Sin cruce")))</f>
        <v>Sin cruce</v>
      </c>
    </row>
    <row r="1406" spans="3:44" ht="15.6" hidden="1" customHeight="1" x14ac:dyDescent="0.2">
      <c r="C1406" s="84" t="s">
        <v>639</v>
      </c>
      <c r="D1406" s="158" t="s">
        <v>513</v>
      </c>
      <c r="E1406" s="158">
        <v>20261</v>
      </c>
      <c r="F1406" s="85" t="s">
        <v>13</v>
      </c>
      <c r="G1406" s="85" t="s">
        <v>55</v>
      </c>
      <c r="H1406" s="85" t="s">
        <v>38</v>
      </c>
      <c r="I1406" s="85">
        <v>7</v>
      </c>
      <c r="J1406" s="85" t="s">
        <v>16</v>
      </c>
      <c r="K1406" s="159" t="s">
        <v>1473</v>
      </c>
      <c r="L1406" s="158" t="s">
        <v>1474</v>
      </c>
      <c r="M1406" s="158" t="s">
        <v>927</v>
      </c>
      <c r="N1406" s="158" t="s">
        <v>644</v>
      </c>
      <c r="O1406" s="85" t="s">
        <v>512</v>
      </c>
      <c r="P1406" s="158">
        <v>2</v>
      </c>
      <c r="Q1406" s="158">
        <v>0</v>
      </c>
      <c r="R1406" s="158">
        <v>2</v>
      </c>
      <c r="S1406" s="158">
        <v>6</v>
      </c>
      <c r="U1406" s="137">
        <v>35</v>
      </c>
      <c r="V1406" s="24" t="str">
        <f>IF(W1406="","",IFERROR(INDEX(#REF!,MATCH(W1406,#REF!,0)),"NUEVO"))</f>
        <v>NUEVO</v>
      </c>
      <c r="W1406" s="85" t="s">
        <v>172</v>
      </c>
      <c r="X1406" s="158" t="s">
        <v>512</v>
      </c>
      <c r="Y1406" s="158" t="s">
        <v>740</v>
      </c>
      <c r="Z1406" s="158" t="s">
        <v>685</v>
      </c>
      <c r="AA1406" s="158" t="s">
        <v>685</v>
      </c>
      <c r="AB1406" s="158" t="s">
        <v>1472</v>
      </c>
      <c r="AC1406" s="158" t="s">
        <v>685</v>
      </c>
      <c r="AD1406" s="158" t="s">
        <v>685</v>
      </c>
      <c r="AE1406" s="158" t="s">
        <v>685</v>
      </c>
      <c r="AF1406" s="158" t="s">
        <v>685</v>
      </c>
      <c r="AG1406" s="85" t="s">
        <v>1142</v>
      </c>
      <c r="AH1406" s="158">
        <v>2</v>
      </c>
      <c r="AI1406" s="158">
        <v>11</v>
      </c>
      <c r="AJ1406" s="158">
        <v>0</v>
      </c>
      <c r="AK1406" s="158">
        <v>12</v>
      </c>
      <c r="AL1406" s="158">
        <v>40</v>
      </c>
      <c r="AM1406" s="24">
        <f t="shared" si="631"/>
        <v>2.0000000000000009</v>
      </c>
      <c r="AN1406" s="97">
        <f t="shared" si="632"/>
        <v>0.45833333333333331</v>
      </c>
      <c r="AO1406" s="97">
        <f t="shared" si="633"/>
        <v>0.52777777777777779</v>
      </c>
      <c r="AP1406" s="24" t="str" cm="1">
        <f t="array" ref="AP1406">IF(W1406="","",IF(SUMPRODUCT((W1406=$W$6:$W$3326)*(AH1406=$AH$6:$AH$3326)*(AN1406=$AN$6:$AN$3326)*(AO1406=$AO$6:$AO$3326)*(ROW($W$6:$W$3326)&lt;&gt;ROW(W1406))*((R1406=0)*($R$6:$R$3326&gt;0)+(R1406&gt;0)*($R$6:$R$3326=0)))&gt;0,"SALONES UNIDOS",IF(SUMPRODUCT((W1406=$W$6:$W$3326)*(AH1406=$AH$6:$AH$3326)*((AN1406&lt;$AO$6:$AO$3326)*(AO1406&gt;$AN$6:$AN$3326))*(ROW($W$6:$W$3326)&lt;&gt;ROW(W1406)))&gt;0,"CRUZADO","Sin cruce")))</f>
        <v>Sin cruce</v>
      </c>
      <c r="AQ1406" s="97" t="str">
        <f t="shared" si="634"/>
        <v>EN7FILIALA</v>
      </c>
      <c r="AR1406" s="97" t="str" cm="1">
        <f t="array" ref="AR1406">IF(AQ1406="","",IF(SUMPRODUCT((AQ1406=$AQ$6:$AQ$3326)*(AH1406=$AH$6:$AH$3326)*(AN1406=$AN$6:$AN$3326)*(AO1406=$AO$6:$AO$3326)*(ROW($AQ$6:$AQ$3326)&lt;&gt;ROW(AQ1406))*((R1406=0)*($R$6:$R$3326&gt;0)+(R1406&gt;0)*($R$6:$R$3326=0)))&gt;0,"SALONES UNIDOS",IF(SUMPRODUCT((AQ1406=$AQ$6:$AQ$3326)*(AH1406=$AH$6:$AH$3326)*((AN1406&lt;$AO$6:$AO$3326)*(AO1406&gt;$AN$6:$AN$3326))*(ROW($AQ$6:$AQ$3326)&lt;&gt;ROW(AQ1406)))&gt;0,"CRUZADO","Sin cruce")))</f>
        <v>Sin cruce</v>
      </c>
    </row>
    <row r="1407" spans="3:44" ht="15.6" hidden="1" customHeight="1" x14ac:dyDescent="0.2">
      <c r="C1407" s="84" t="s">
        <v>639</v>
      </c>
      <c r="D1407" s="158" t="s">
        <v>513</v>
      </c>
      <c r="E1407" s="158">
        <v>20261</v>
      </c>
      <c r="F1407" s="85" t="s">
        <v>13</v>
      </c>
      <c r="G1407" s="85" t="s">
        <v>55</v>
      </c>
      <c r="H1407" s="85" t="s">
        <v>38</v>
      </c>
      <c r="I1407" s="85">
        <v>7</v>
      </c>
      <c r="J1407" s="85" t="s">
        <v>16</v>
      </c>
      <c r="K1407" s="159" t="s">
        <v>1473</v>
      </c>
      <c r="L1407" s="158" t="s">
        <v>1474</v>
      </c>
      <c r="M1407" s="158" t="s">
        <v>927</v>
      </c>
      <c r="N1407" s="158" t="s">
        <v>644</v>
      </c>
      <c r="O1407" s="85" t="s">
        <v>512</v>
      </c>
      <c r="P1407" s="158">
        <v>0</v>
      </c>
      <c r="Q1407" s="158">
        <v>6</v>
      </c>
      <c r="R1407" s="158">
        <v>6</v>
      </c>
      <c r="S1407" s="158">
        <v>6</v>
      </c>
      <c r="U1407" s="137">
        <v>35</v>
      </c>
      <c r="V1407" s="24" t="str">
        <f>IF(W1407="","",IFERROR(INDEX(#REF!,MATCH(W1407,#REF!,0)),"NUEVO"))</f>
        <v>NUEVO</v>
      </c>
      <c r="W1407" s="85" t="s">
        <v>172</v>
      </c>
      <c r="X1407" s="158" t="s">
        <v>512</v>
      </c>
      <c r="Y1407" s="158" t="s">
        <v>740</v>
      </c>
      <c r="Z1407" s="158" t="s">
        <v>685</v>
      </c>
      <c r="AA1407" s="158" t="s">
        <v>685</v>
      </c>
      <c r="AB1407" s="158" t="s">
        <v>1467</v>
      </c>
      <c r="AC1407" s="158" t="s">
        <v>685</v>
      </c>
      <c r="AD1407" s="158" t="s">
        <v>685</v>
      </c>
      <c r="AE1407" s="158" t="s">
        <v>685</v>
      </c>
      <c r="AF1407" s="158" t="s">
        <v>685</v>
      </c>
      <c r="AG1407" s="85" t="s">
        <v>75</v>
      </c>
      <c r="AH1407" s="158">
        <v>5</v>
      </c>
      <c r="AI1407" s="158">
        <v>7</v>
      </c>
      <c r="AJ1407" s="158">
        <v>40</v>
      </c>
      <c r="AK1407" s="158">
        <v>12</v>
      </c>
      <c r="AL1407" s="158">
        <v>40</v>
      </c>
      <c r="AM1407" s="24">
        <f t="shared" si="631"/>
        <v>6</v>
      </c>
      <c r="AN1407" s="97">
        <f t="shared" si="632"/>
        <v>0.31944444444444448</v>
      </c>
      <c r="AO1407" s="97">
        <f t="shared" si="633"/>
        <v>0.52777777777777779</v>
      </c>
      <c r="AP1407" s="24" t="str" cm="1">
        <f t="array" ref="AP1407">IF(W1407="","",IF(SUMPRODUCT((W1407=$W$6:$W$3326)*(AH1407=$AH$6:$AH$3326)*(AN1407=$AN$6:$AN$3326)*(AO1407=$AO$6:$AO$3326)*(ROW($W$6:$W$3326)&lt;&gt;ROW(W1407))*((R1407=0)*($R$6:$R$3326&gt;0)+(R1407&gt;0)*($R$6:$R$3326=0)))&gt;0,"SALONES UNIDOS",IF(SUMPRODUCT((W1407=$W$6:$W$3326)*(AH1407=$AH$6:$AH$3326)*((AN1407&lt;$AO$6:$AO$3326)*(AO1407&gt;$AN$6:$AN$3326))*(ROW($W$6:$W$3326)&lt;&gt;ROW(W1407)))&gt;0,"CRUZADO","Sin cruce")))</f>
        <v>Sin cruce</v>
      </c>
      <c r="AQ1407" s="97" t="str">
        <f t="shared" si="634"/>
        <v>EN7FILIALA</v>
      </c>
      <c r="AR1407" s="97" t="str" cm="1">
        <f t="array" ref="AR1407">IF(AQ1407="","",IF(SUMPRODUCT((AQ1407=$AQ$6:$AQ$3326)*(AH1407=$AH$6:$AH$3326)*(AN1407=$AN$6:$AN$3326)*(AO1407=$AO$6:$AO$3326)*(ROW($AQ$6:$AQ$3326)&lt;&gt;ROW(AQ1407))*((R1407=0)*($R$6:$R$3326&gt;0)+(R1407&gt;0)*($R$6:$R$3326=0)))&gt;0,"SALONES UNIDOS",IF(SUMPRODUCT((AQ1407=$AQ$6:$AQ$3326)*(AH1407=$AH$6:$AH$3326)*((AN1407&lt;$AO$6:$AO$3326)*(AO1407&gt;$AN$6:$AN$3326))*(ROW($AQ$6:$AQ$3326)&lt;&gt;ROW(AQ1407)))&gt;0,"CRUZADO","Sin cruce")))</f>
        <v>Sin cruce</v>
      </c>
    </row>
    <row r="1408" spans="3:44" ht="15.6" hidden="1" customHeight="1" x14ac:dyDescent="0.2">
      <c r="C1408" s="84" t="s">
        <v>639</v>
      </c>
      <c r="D1408" s="158" t="s">
        <v>513</v>
      </c>
      <c r="E1408" s="158">
        <v>20261</v>
      </c>
      <c r="F1408" s="85" t="s">
        <v>13</v>
      </c>
      <c r="G1408" s="85" t="s">
        <v>55</v>
      </c>
      <c r="H1408" s="85" t="s">
        <v>38</v>
      </c>
      <c r="I1408" s="85">
        <v>7</v>
      </c>
      <c r="J1408" s="85" t="s">
        <v>16</v>
      </c>
      <c r="K1408" s="159" t="s">
        <v>1476</v>
      </c>
      <c r="L1408" s="158" t="s">
        <v>1477</v>
      </c>
      <c r="M1408" s="158" t="s">
        <v>658</v>
      </c>
      <c r="N1408" s="158" t="s">
        <v>644</v>
      </c>
      <c r="O1408" s="85" t="s">
        <v>521</v>
      </c>
      <c r="P1408" s="158">
        <v>3</v>
      </c>
      <c r="Q1408" s="158">
        <v>0</v>
      </c>
      <c r="R1408" s="158">
        <v>3</v>
      </c>
      <c r="S1408" s="158">
        <v>3</v>
      </c>
      <c r="U1408" s="137">
        <v>50</v>
      </c>
      <c r="V1408" s="24" t="str">
        <f>IF(W1408="","",IFERROR(INDEX(#REF!,MATCH(W1408,#REF!,0)),"NUEVO"))</f>
        <v>NUEVO</v>
      </c>
      <c r="W1408" s="85" t="s">
        <v>195</v>
      </c>
      <c r="X1408" s="158" t="s">
        <v>521</v>
      </c>
      <c r="Y1408" s="158" t="s">
        <v>740</v>
      </c>
      <c r="Z1408" s="158" t="s">
        <v>685</v>
      </c>
      <c r="AA1408" s="158" t="s">
        <v>685</v>
      </c>
      <c r="AB1408" s="85" t="s">
        <v>685</v>
      </c>
      <c r="AC1408" s="158" t="s">
        <v>685</v>
      </c>
      <c r="AD1408" s="158" t="s">
        <v>685</v>
      </c>
      <c r="AE1408" s="158" t="s">
        <v>685</v>
      </c>
      <c r="AF1408" s="158" t="s">
        <v>685</v>
      </c>
      <c r="AG1408" s="158" t="s">
        <v>1142</v>
      </c>
      <c r="AH1408" s="158">
        <v>3</v>
      </c>
      <c r="AI1408" s="158">
        <v>16</v>
      </c>
      <c r="AJ1408" s="158">
        <v>50</v>
      </c>
      <c r="AK1408" s="158">
        <v>19</v>
      </c>
      <c r="AL1408" s="158">
        <v>20</v>
      </c>
      <c r="AM1408" s="24">
        <f t="shared" si="631"/>
        <v>2.9999999999999987</v>
      </c>
      <c r="AN1408" s="97">
        <f t="shared" si="632"/>
        <v>0.70138888888888884</v>
      </c>
      <c r="AO1408" s="97">
        <f t="shared" si="633"/>
        <v>0.80555555555555547</v>
      </c>
      <c r="AP1408" s="24" t="str" cm="1">
        <f t="array" ref="AP1408">IF(W1408="","",IF(SUMPRODUCT((W1408=$W$6:$W$3326)*(AH1408=$AH$6:$AH$3326)*(AN1408=$AN$6:$AN$3326)*(AO1408=$AO$6:$AO$3326)*(ROW($W$6:$W$3326)&lt;&gt;ROW(W1408))*((R1408=0)*($R$6:$R$3326&gt;0)+(R1408&gt;0)*($R$6:$R$3326=0)))&gt;0,"SALONES UNIDOS",IF(SUMPRODUCT((W1408=$W$6:$W$3326)*(AH1408=$AH$6:$AH$3326)*((AN1408&lt;$AO$6:$AO$3326)*(AO1408&gt;$AN$6:$AN$3326))*(ROW($W$6:$W$3326)&lt;&gt;ROW(W1408)))&gt;0,"CRUZADO","Sin cruce")))</f>
        <v>Sin cruce</v>
      </c>
      <c r="AQ1408" s="97" t="str">
        <f t="shared" si="634"/>
        <v>EN7FILIALA</v>
      </c>
      <c r="AR1408" s="97" t="str" cm="1">
        <f t="array" ref="AR1408">IF(AQ1408="","",IF(SUMPRODUCT((AQ1408=$AQ$6:$AQ$3326)*(AH1408=$AH$6:$AH$3326)*(AN1408=$AN$6:$AN$3326)*(AO1408=$AO$6:$AO$3326)*(ROW($AQ$6:$AQ$3326)&lt;&gt;ROW(AQ1408))*((R1408=0)*($R$6:$R$3326&gt;0)+(R1408&gt;0)*($R$6:$R$3326=0)))&gt;0,"SALONES UNIDOS",IF(SUMPRODUCT((AQ1408=$AQ$6:$AQ$3326)*(AH1408=$AH$6:$AH$3326)*((AN1408&lt;$AO$6:$AO$3326)*(AO1408&gt;$AN$6:$AN$3326))*(ROW($AQ$6:$AQ$3326)&lt;&gt;ROW(AQ1408)))&gt;0,"CRUZADO","Sin cruce")))</f>
        <v>Sin cruce</v>
      </c>
    </row>
    <row r="1409" spans="3:44" ht="15.6" hidden="1" customHeight="1" x14ac:dyDescent="0.2">
      <c r="C1409" s="84" t="s">
        <v>639</v>
      </c>
      <c r="D1409" s="158" t="s">
        <v>513</v>
      </c>
      <c r="E1409" s="158">
        <v>20261</v>
      </c>
      <c r="F1409" s="85" t="s">
        <v>13</v>
      </c>
      <c r="G1409" s="85" t="s">
        <v>55</v>
      </c>
      <c r="H1409" s="85" t="s">
        <v>38</v>
      </c>
      <c r="I1409" s="85">
        <v>7</v>
      </c>
      <c r="J1409" s="85" t="s">
        <v>16</v>
      </c>
      <c r="K1409" s="159" t="s">
        <v>1478</v>
      </c>
      <c r="L1409" s="158" t="s">
        <v>1479</v>
      </c>
      <c r="M1409" s="158" t="s">
        <v>927</v>
      </c>
      <c r="N1409" s="158" t="s">
        <v>644</v>
      </c>
      <c r="O1409" s="85" t="s">
        <v>512</v>
      </c>
      <c r="P1409" s="158">
        <v>2</v>
      </c>
      <c r="Q1409" s="158">
        <v>0</v>
      </c>
      <c r="R1409" s="158">
        <v>2</v>
      </c>
      <c r="S1409" s="158">
        <v>2</v>
      </c>
      <c r="U1409" s="137">
        <v>35</v>
      </c>
      <c r="V1409" s="24" t="str">
        <f>IF(W1409="","",IFERROR(INDEX(#REF!,MATCH(W1409,#REF!,0)),"NUEVO"))</f>
        <v>NUEVO</v>
      </c>
      <c r="W1409" s="85" t="s">
        <v>141</v>
      </c>
      <c r="X1409" s="158" t="s">
        <v>512</v>
      </c>
      <c r="Y1409" s="158" t="s">
        <v>740</v>
      </c>
      <c r="Z1409" s="158" t="s">
        <v>685</v>
      </c>
      <c r="AA1409" s="158" t="s">
        <v>685</v>
      </c>
      <c r="AB1409" s="158" t="s">
        <v>1472</v>
      </c>
      <c r="AC1409" s="158" t="s">
        <v>685</v>
      </c>
      <c r="AD1409" s="158" t="s">
        <v>685</v>
      </c>
      <c r="AE1409" s="158" t="s">
        <v>685</v>
      </c>
      <c r="AF1409" s="158" t="s">
        <v>685</v>
      </c>
      <c r="AG1409" s="85" t="s">
        <v>1142</v>
      </c>
      <c r="AH1409" s="158">
        <v>2</v>
      </c>
      <c r="AI1409" s="158">
        <v>14</v>
      </c>
      <c r="AJ1409" s="158">
        <v>20</v>
      </c>
      <c r="AK1409" s="158">
        <v>16</v>
      </c>
      <c r="AL1409" s="158">
        <v>0</v>
      </c>
      <c r="AM1409" s="24">
        <f t="shared" si="631"/>
        <v>1.9999999999999993</v>
      </c>
      <c r="AN1409" s="97">
        <f t="shared" si="632"/>
        <v>0.59722222222222221</v>
      </c>
      <c r="AO1409" s="97">
        <f t="shared" si="633"/>
        <v>0.66666666666666663</v>
      </c>
      <c r="AP1409" s="24" t="str" cm="1">
        <f t="array" ref="AP1409">IF(W1409="","",IF(SUMPRODUCT((W1409=$W$6:$W$3326)*(AH1409=$AH$6:$AH$3326)*(AN1409=$AN$6:$AN$3326)*(AO1409=$AO$6:$AO$3326)*(ROW($W$6:$W$3326)&lt;&gt;ROW(W1409))*((R1409=0)*($R$6:$R$3326&gt;0)+(R1409&gt;0)*($R$6:$R$3326=0)))&gt;0,"SALONES UNIDOS",IF(SUMPRODUCT((W1409=$W$6:$W$3326)*(AH1409=$AH$6:$AH$3326)*((AN1409&lt;$AO$6:$AO$3326)*(AO1409&gt;$AN$6:$AN$3326))*(ROW($W$6:$W$3326)&lt;&gt;ROW(W1409)))&gt;0,"CRUZADO","Sin cruce")))</f>
        <v>Sin cruce</v>
      </c>
      <c r="AQ1409" s="97" t="str">
        <f t="shared" si="634"/>
        <v>EN7FILIALA</v>
      </c>
      <c r="AR1409" s="97" t="str" cm="1">
        <f t="array" ref="AR1409">IF(AQ1409="","",IF(SUMPRODUCT((AQ1409=$AQ$6:$AQ$3326)*(AH1409=$AH$6:$AH$3326)*(AN1409=$AN$6:$AN$3326)*(AO1409=$AO$6:$AO$3326)*(ROW($AQ$6:$AQ$3326)&lt;&gt;ROW(AQ1409))*((R1409=0)*($R$6:$R$3326&gt;0)+(R1409&gt;0)*($R$6:$R$3326=0)))&gt;0,"SALONES UNIDOS",IF(SUMPRODUCT((AQ1409=$AQ$6:$AQ$3326)*(AH1409=$AH$6:$AH$3326)*((AN1409&lt;$AO$6:$AO$3326)*(AO1409&gt;$AN$6:$AN$3326))*(ROW($AQ$6:$AQ$3326)&lt;&gt;ROW(AQ1409)))&gt;0,"CRUZADO","Sin cruce")))</f>
        <v>Sin cruce</v>
      </c>
    </row>
    <row r="1410" spans="3:44" ht="15.6" hidden="1" customHeight="1" x14ac:dyDescent="0.2">
      <c r="C1410" s="84" t="s">
        <v>639</v>
      </c>
      <c r="D1410" s="158" t="s">
        <v>513</v>
      </c>
      <c r="E1410" s="158">
        <v>20261</v>
      </c>
      <c r="F1410" s="85" t="s">
        <v>13</v>
      </c>
      <c r="G1410" s="85" t="s">
        <v>55</v>
      </c>
      <c r="H1410" s="85" t="s">
        <v>38</v>
      </c>
      <c r="I1410" s="85">
        <v>7</v>
      </c>
      <c r="J1410" s="85" t="s">
        <v>16</v>
      </c>
      <c r="K1410" s="159" t="s">
        <v>1480</v>
      </c>
      <c r="L1410" s="158" t="s">
        <v>1481</v>
      </c>
      <c r="M1410" s="158" t="s">
        <v>658</v>
      </c>
      <c r="N1410" s="158" t="s">
        <v>644</v>
      </c>
      <c r="O1410" s="85" t="s">
        <v>521</v>
      </c>
      <c r="P1410" s="158">
        <v>3</v>
      </c>
      <c r="Q1410" s="158">
        <v>2</v>
      </c>
      <c r="R1410" s="158">
        <v>5</v>
      </c>
      <c r="S1410" s="158">
        <v>4</v>
      </c>
      <c r="U1410" s="137">
        <v>20</v>
      </c>
      <c r="V1410" s="24" t="str">
        <f>IF(W1410="","",IFERROR(INDEX(#REF!,MATCH(W1410,#REF!,0)),"NUEVO"))</f>
        <v>NUEVO</v>
      </c>
      <c r="W1410" s="85" t="s">
        <v>454</v>
      </c>
      <c r="X1410" s="158" t="s">
        <v>521</v>
      </c>
      <c r="Y1410" s="158" t="s">
        <v>1390</v>
      </c>
      <c r="Z1410" s="158" t="s">
        <v>685</v>
      </c>
      <c r="AA1410" s="158" t="s">
        <v>685</v>
      </c>
      <c r="AB1410" s="85" t="s">
        <v>685</v>
      </c>
      <c r="AC1410" s="158" t="s">
        <v>685</v>
      </c>
      <c r="AD1410" s="158" t="s">
        <v>685</v>
      </c>
      <c r="AE1410" s="158" t="s">
        <v>685</v>
      </c>
      <c r="AF1410" s="158" t="s">
        <v>685</v>
      </c>
      <c r="AG1410" s="158" t="s">
        <v>97</v>
      </c>
      <c r="AH1410" s="158">
        <v>1</v>
      </c>
      <c r="AI1410" s="158">
        <v>19</v>
      </c>
      <c r="AJ1410" s="158">
        <v>20</v>
      </c>
      <c r="AK1410" s="158">
        <v>23</v>
      </c>
      <c r="AL1410" s="158">
        <v>30</v>
      </c>
      <c r="AM1410" s="24">
        <f t="shared" si="631"/>
        <v>5.0000000000000044</v>
      </c>
      <c r="AN1410" s="97">
        <f t="shared" si="632"/>
        <v>0.80555555555555547</v>
      </c>
      <c r="AO1410" s="97">
        <f t="shared" si="633"/>
        <v>0.97916666666666674</v>
      </c>
      <c r="AP1410" s="24" t="str" cm="1">
        <f t="array" ref="AP1410">IF(W1410="","",IF(SUMPRODUCT((W1410=$W$6:$W$3326)*(AH1410=$AH$6:$AH$3326)*(AN1410=$AN$6:$AN$3326)*(AO1410=$AO$6:$AO$3326)*(ROW($W$6:$W$3326)&lt;&gt;ROW(W1410))*((R1410=0)*($R$6:$R$3326&gt;0)+(R1410&gt;0)*($R$6:$R$3326=0)))&gt;0,"SALONES UNIDOS",IF(SUMPRODUCT((W1410=$W$6:$W$3326)*(AH1410=$AH$6:$AH$3326)*((AN1410&lt;$AO$6:$AO$3326)*(AO1410&gt;$AN$6:$AN$3326))*(ROW($W$6:$W$3326)&lt;&gt;ROW(W1410)))&gt;0,"CRUZADO","Sin cruce")))</f>
        <v>Sin cruce</v>
      </c>
      <c r="AQ1410" s="97" t="str">
        <f t="shared" si="634"/>
        <v>EN7FILIALA</v>
      </c>
      <c r="AR1410" s="97" t="str" cm="1">
        <f t="array" ref="AR1410">IF(AQ1410="","",IF(SUMPRODUCT((AQ1410=$AQ$6:$AQ$3326)*(AH1410=$AH$6:$AH$3326)*(AN1410=$AN$6:$AN$3326)*(AO1410=$AO$6:$AO$3326)*(ROW($AQ$6:$AQ$3326)&lt;&gt;ROW(AQ1410))*((R1410=0)*($R$6:$R$3326&gt;0)+(R1410&gt;0)*($R$6:$R$3326=0)))&gt;0,"SALONES UNIDOS",IF(SUMPRODUCT((AQ1410=$AQ$6:$AQ$3326)*(AH1410=$AH$6:$AH$3326)*((AN1410&lt;$AO$6:$AO$3326)*(AO1410&gt;$AN$6:$AN$3326))*(ROW($AQ$6:$AQ$3326)&lt;&gt;ROW(AQ1410)))&gt;0,"CRUZADO","Sin cruce")))</f>
        <v>Sin cruce</v>
      </c>
    </row>
    <row r="1411" spans="3:44" ht="15.6" hidden="1" customHeight="1" x14ac:dyDescent="0.2">
      <c r="C1411" s="84" t="s">
        <v>639</v>
      </c>
      <c r="D1411" s="158" t="s">
        <v>513</v>
      </c>
      <c r="E1411" s="158">
        <v>20261</v>
      </c>
      <c r="F1411" s="85" t="s">
        <v>13</v>
      </c>
      <c r="G1411" s="85" t="s">
        <v>55</v>
      </c>
      <c r="H1411" s="85" t="s">
        <v>38</v>
      </c>
      <c r="I1411" s="85">
        <v>7</v>
      </c>
      <c r="J1411" s="85" t="s">
        <v>26</v>
      </c>
      <c r="K1411" s="159" t="s">
        <v>1468</v>
      </c>
      <c r="L1411" s="158" t="s">
        <v>1469</v>
      </c>
      <c r="M1411" s="158" t="s">
        <v>927</v>
      </c>
      <c r="N1411" s="158" t="s">
        <v>681</v>
      </c>
      <c r="O1411" s="85" t="s">
        <v>521</v>
      </c>
      <c r="P1411" s="158">
        <v>2</v>
      </c>
      <c r="Q1411" s="158">
        <v>0</v>
      </c>
      <c r="R1411" s="158">
        <v>2</v>
      </c>
      <c r="S1411" s="158">
        <v>2</v>
      </c>
      <c r="U1411" s="137">
        <v>50</v>
      </c>
      <c r="V1411" s="24" t="str">
        <f>IF(W1411="","",IFERROR(INDEX(#REF!,MATCH(W1411,#REF!,0)),"NUEVO"))</f>
        <v>NUEVO</v>
      </c>
      <c r="W1411" s="85" t="s">
        <v>410</v>
      </c>
      <c r="X1411" s="158" t="s">
        <v>521</v>
      </c>
      <c r="Y1411" s="158" t="s">
        <v>1390</v>
      </c>
      <c r="Z1411" s="158" t="s">
        <v>685</v>
      </c>
      <c r="AA1411" s="158" t="s">
        <v>685</v>
      </c>
      <c r="AB1411" s="85" t="s">
        <v>685</v>
      </c>
      <c r="AC1411" s="158" t="s">
        <v>685</v>
      </c>
      <c r="AD1411" s="158" t="s">
        <v>685</v>
      </c>
      <c r="AE1411" s="158" t="s">
        <v>685</v>
      </c>
      <c r="AF1411" s="158" t="s">
        <v>685</v>
      </c>
      <c r="AG1411" s="158" t="s">
        <v>1142</v>
      </c>
      <c r="AH1411" s="158">
        <v>4</v>
      </c>
      <c r="AI1411" s="158">
        <v>19</v>
      </c>
      <c r="AJ1411" s="158">
        <v>20</v>
      </c>
      <c r="AK1411" s="158">
        <v>21</v>
      </c>
      <c r="AL1411" s="158">
        <v>0</v>
      </c>
      <c r="AM1411" s="24">
        <f t="shared" si="631"/>
        <v>2.0000000000000027</v>
      </c>
      <c r="AN1411" s="97">
        <f t="shared" si="632"/>
        <v>0.80555555555555547</v>
      </c>
      <c r="AO1411" s="97">
        <f t="shared" si="633"/>
        <v>0.875</v>
      </c>
      <c r="AP1411" s="24" t="str" cm="1">
        <f t="array" ref="AP1411">IF(W1411="","",IF(SUMPRODUCT((W1411=$W$6:$W$3326)*(AH1411=$AH$6:$AH$3326)*(AN1411=$AN$6:$AN$3326)*(AO1411=$AO$6:$AO$3326)*(ROW($W$6:$W$3326)&lt;&gt;ROW(W1411))*((R1411=0)*($R$6:$R$3326&gt;0)+(R1411&gt;0)*($R$6:$R$3326=0)))&gt;0,"SALONES UNIDOS",IF(SUMPRODUCT((W1411=$W$6:$W$3326)*(AH1411=$AH$6:$AH$3326)*((AN1411&lt;$AO$6:$AO$3326)*(AO1411&gt;$AN$6:$AN$3326))*(ROW($W$6:$W$3326)&lt;&gt;ROW(W1411)))&gt;0,"CRUZADO","Sin cruce")))</f>
        <v>Sin cruce</v>
      </c>
      <c r="AQ1411" s="97" t="str">
        <f t="shared" si="634"/>
        <v>EN7FILIALB</v>
      </c>
      <c r="AR1411" s="97" t="str" cm="1">
        <f t="array" ref="AR1411">IF(AQ1411="","",IF(SUMPRODUCT((AQ1411=$AQ$6:$AQ$3326)*(AH1411=$AH$6:$AH$3326)*(AN1411=$AN$6:$AN$3326)*(AO1411=$AO$6:$AO$3326)*(ROW($AQ$6:$AQ$3326)&lt;&gt;ROW(AQ1411))*((R1411=0)*($R$6:$R$3326&gt;0)+(R1411&gt;0)*($R$6:$R$3326=0)))&gt;0,"SALONES UNIDOS",IF(SUMPRODUCT((AQ1411=$AQ$6:$AQ$3326)*(AH1411=$AH$6:$AH$3326)*((AN1411&lt;$AO$6:$AO$3326)*(AO1411&gt;$AN$6:$AN$3326))*(ROW($AQ$6:$AQ$3326)&lt;&gt;ROW(AQ1411)))&gt;0,"CRUZADO","Sin cruce")))</f>
        <v>Sin cruce</v>
      </c>
    </row>
    <row r="1412" spans="3:44" ht="15.6" hidden="1" customHeight="1" x14ac:dyDescent="0.2">
      <c r="C1412" s="84" t="s">
        <v>639</v>
      </c>
      <c r="D1412" s="158" t="s">
        <v>513</v>
      </c>
      <c r="E1412" s="158">
        <v>20261</v>
      </c>
      <c r="F1412" s="85" t="s">
        <v>13</v>
      </c>
      <c r="G1412" s="85" t="s">
        <v>55</v>
      </c>
      <c r="H1412" s="85" t="s">
        <v>38</v>
      </c>
      <c r="I1412" s="85">
        <v>7</v>
      </c>
      <c r="J1412" s="85" t="s">
        <v>26</v>
      </c>
      <c r="K1412" s="159" t="s">
        <v>1470</v>
      </c>
      <c r="L1412" s="158" t="s">
        <v>1471</v>
      </c>
      <c r="M1412" s="158" t="s">
        <v>927</v>
      </c>
      <c r="N1412" s="158" t="s">
        <v>644</v>
      </c>
      <c r="O1412" s="85" t="s">
        <v>512</v>
      </c>
      <c r="P1412" s="158">
        <v>3</v>
      </c>
      <c r="Q1412" s="158">
        <v>4</v>
      </c>
      <c r="R1412" s="158">
        <v>7</v>
      </c>
      <c r="S1412" s="158">
        <v>5</v>
      </c>
      <c r="U1412" s="137">
        <v>35</v>
      </c>
      <c r="V1412" s="24" t="str">
        <f>IF(W1412="","",IFERROR(INDEX(#REF!,MATCH(W1412,#REF!,0)),"NUEVO"))</f>
        <v>NUEVO</v>
      </c>
      <c r="W1412" s="85" t="s">
        <v>206</v>
      </c>
      <c r="X1412" s="158" t="s">
        <v>512</v>
      </c>
      <c r="Y1412" s="158" t="s">
        <v>740</v>
      </c>
      <c r="Z1412" s="158" t="s">
        <v>685</v>
      </c>
      <c r="AA1412" s="158" t="s">
        <v>685</v>
      </c>
      <c r="AB1412" s="158" t="s">
        <v>1482</v>
      </c>
      <c r="AC1412" s="158" t="s">
        <v>685</v>
      </c>
      <c r="AD1412" s="158" t="s">
        <v>685</v>
      </c>
      <c r="AE1412" s="158" t="s">
        <v>685</v>
      </c>
      <c r="AF1412" s="158" t="s">
        <v>685</v>
      </c>
      <c r="AG1412" s="85" t="s">
        <v>97</v>
      </c>
      <c r="AH1412" s="158">
        <v>2</v>
      </c>
      <c r="AI1412" s="158">
        <v>7</v>
      </c>
      <c r="AJ1412" s="158">
        <v>40</v>
      </c>
      <c r="AK1412" s="158">
        <v>13</v>
      </c>
      <c r="AL1412" s="158">
        <v>30</v>
      </c>
      <c r="AM1412" s="24">
        <f t="shared" si="631"/>
        <v>6.9999999999999991</v>
      </c>
      <c r="AN1412" s="97">
        <f t="shared" si="632"/>
        <v>0.31944444444444448</v>
      </c>
      <c r="AO1412" s="97">
        <f t="shared" si="633"/>
        <v>0.5625</v>
      </c>
      <c r="AP1412" s="24" t="str" cm="1">
        <f t="array" ref="AP1412">IF(W1412="","",IF(SUMPRODUCT((W1412=$W$6:$W$3326)*(AH1412=$AH$6:$AH$3326)*(AN1412=$AN$6:$AN$3326)*(AO1412=$AO$6:$AO$3326)*(ROW($W$6:$W$3326)&lt;&gt;ROW(W1412))*((R1412=0)*($R$6:$R$3326&gt;0)+(R1412&gt;0)*($R$6:$R$3326=0)))&gt;0,"SALONES UNIDOS",IF(SUMPRODUCT((W1412=$W$6:$W$3326)*(AH1412=$AH$6:$AH$3326)*((AN1412&lt;$AO$6:$AO$3326)*(AO1412&gt;$AN$6:$AN$3326))*(ROW($W$6:$W$3326)&lt;&gt;ROW(W1412)))&gt;0,"CRUZADO","Sin cruce")))</f>
        <v>Sin cruce</v>
      </c>
      <c r="AQ1412" s="97" t="str">
        <f t="shared" si="634"/>
        <v>EN7FILIALB</v>
      </c>
      <c r="AR1412" s="97" t="str" cm="1">
        <f t="array" ref="AR1412">IF(AQ1412="","",IF(SUMPRODUCT((AQ1412=$AQ$6:$AQ$3326)*(AH1412=$AH$6:$AH$3326)*(AN1412=$AN$6:$AN$3326)*(AO1412=$AO$6:$AO$3326)*(ROW($AQ$6:$AQ$3326)&lt;&gt;ROW(AQ1412))*((R1412=0)*($R$6:$R$3326&gt;0)+(R1412&gt;0)*($R$6:$R$3326=0)))&gt;0,"SALONES UNIDOS",IF(SUMPRODUCT((AQ1412=$AQ$6:$AQ$3326)*(AH1412=$AH$6:$AH$3326)*((AN1412&lt;$AO$6:$AO$3326)*(AO1412&gt;$AN$6:$AN$3326))*(ROW($AQ$6:$AQ$3326)&lt;&gt;ROW(AQ1412)))&gt;0,"CRUZADO","Sin cruce")))</f>
        <v>Sin cruce</v>
      </c>
    </row>
    <row r="1413" spans="3:44" ht="15.6" hidden="1" customHeight="1" x14ac:dyDescent="0.2">
      <c r="C1413" s="84" t="s">
        <v>639</v>
      </c>
      <c r="D1413" s="158" t="s">
        <v>513</v>
      </c>
      <c r="E1413" s="158">
        <v>20261</v>
      </c>
      <c r="F1413" s="85" t="s">
        <v>13</v>
      </c>
      <c r="G1413" s="85" t="s">
        <v>55</v>
      </c>
      <c r="H1413" s="85" t="s">
        <v>38</v>
      </c>
      <c r="I1413" s="85">
        <v>7</v>
      </c>
      <c r="J1413" s="85" t="s">
        <v>26</v>
      </c>
      <c r="K1413" s="159" t="s">
        <v>1473</v>
      </c>
      <c r="L1413" s="158" t="s">
        <v>1474</v>
      </c>
      <c r="M1413" s="158" t="s">
        <v>927</v>
      </c>
      <c r="N1413" s="158" t="s">
        <v>644</v>
      </c>
      <c r="O1413" s="85" t="s">
        <v>512</v>
      </c>
      <c r="P1413" s="158">
        <v>2</v>
      </c>
      <c r="Q1413" s="158">
        <v>0</v>
      </c>
      <c r="R1413" s="158">
        <v>2</v>
      </c>
      <c r="S1413" s="158">
        <v>6</v>
      </c>
      <c r="U1413" s="137">
        <v>35</v>
      </c>
      <c r="V1413" s="24" t="str">
        <f>IF(W1413="","",IFERROR(INDEX(#REF!,MATCH(W1413,#REF!,0)),"NUEVO"))</f>
        <v>NUEVO</v>
      </c>
      <c r="W1413" s="85" t="s">
        <v>172</v>
      </c>
      <c r="X1413" s="158" t="s">
        <v>512</v>
      </c>
      <c r="Y1413" s="158" t="s">
        <v>740</v>
      </c>
      <c r="Z1413" s="158" t="s">
        <v>685</v>
      </c>
      <c r="AA1413" s="158" t="s">
        <v>685</v>
      </c>
      <c r="AB1413" s="158" t="s">
        <v>1482</v>
      </c>
      <c r="AC1413" s="158" t="s">
        <v>685</v>
      </c>
      <c r="AD1413" s="158" t="s">
        <v>685</v>
      </c>
      <c r="AE1413" s="158" t="s">
        <v>685</v>
      </c>
      <c r="AF1413" s="158" t="s">
        <v>685</v>
      </c>
      <c r="AG1413" s="85" t="s">
        <v>1142</v>
      </c>
      <c r="AH1413" s="158">
        <v>2</v>
      </c>
      <c r="AI1413" s="158">
        <v>13</v>
      </c>
      <c r="AJ1413" s="158">
        <v>30</v>
      </c>
      <c r="AK1413" s="158">
        <v>15</v>
      </c>
      <c r="AL1413" s="158">
        <v>10</v>
      </c>
      <c r="AM1413" s="24">
        <f t="shared" si="631"/>
        <v>1.9999999999999993</v>
      </c>
      <c r="AN1413" s="97">
        <f t="shared" si="632"/>
        <v>0.5625</v>
      </c>
      <c r="AO1413" s="97">
        <f t="shared" si="633"/>
        <v>0.63194444444444442</v>
      </c>
      <c r="AP1413" s="24" t="str" cm="1">
        <f t="array" ref="AP1413">IF(W1413="","",IF(SUMPRODUCT((W1413=$W$6:$W$3326)*(AH1413=$AH$6:$AH$3326)*(AN1413=$AN$6:$AN$3326)*(AO1413=$AO$6:$AO$3326)*(ROW($W$6:$W$3326)&lt;&gt;ROW(W1413))*((R1413=0)*($R$6:$R$3326&gt;0)+(R1413&gt;0)*($R$6:$R$3326=0)))&gt;0,"SALONES UNIDOS",IF(SUMPRODUCT((W1413=$W$6:$W$3326)*(AH1413=$AH$6:$AH$3326)*((AN1413&lt;$AO$6:$AO$3326)*(AO1413&gt;$AN$6:$AN$3326))*(ROW($W$6:$W$3326)&lt;&gt;ROW(W1413)))&gt;0,"CRUZADO","Sin cruce")))</f>
        <v>Sin cruce</v>
      </c>
      <c r="AQ1413" s="97" t="str">
        <f t="shared" si="634"/>
        <v>EN7FILIALB</v>
      </c>
      <c r="AR1413" s="97" t="str" cm="1">
        <f t="array" ref="AR1413">IF(AQ1413="","",IF(SUMPRODUCT((AQ1413=$AQ$6:$AQ$3326)*(AH1413=$AH$6:$AH$3326)*(AN1413=$AN$6:$AN$3326)*(AO1413=$AO$6:$AO$3326)*(ROW($AQ$6:$AQ$3326)&lt;&gt;ROW(AQ1413))*((R1413=0)*($R$6:$R$3326&gt;0)+(R1413&gt;0)*($R$6:$R$3326=0)))&gt;0,"SALONES UNIDOS",IF(SUMPRODUCT((AQ1413=$AQ$6:$AQ$3326)*(AH1413=$AH$6:$AH$3326)*((AN1413&lt;$AO$6:$AO$3326)*(AO1413&gt;$AN$6:$AN$3326))*(ROW($AQ$6:$AQ$3326)&lt;&gt;ROW(AQ1413)))&gt;0,"CRUZADO","Sin cruce")))</f>
        <v>Sin cruce</v>
      </c>
    </row>
    <row r="1414" spans="3:44" ht="15.6" hidden="1" customHeight="1" x14ac:dyDescent="0.2">
      <c r="C1414" s="84" t="s">
        <v>639</v>
      </c>
      <c r="D1414" s="158" t="s">
        <v>513</v>
      </c>
      <c r="E1414" s="158">
        <v>20261</v>
      </c>
      <c r="F1414" s="85" t="s">
        <v>13</v>
      </c>
      <c r="G1414" s="85" t="s">
        <v>55</v>
      </c>
      <c r="H1414" s="85" t="s">
        <v>38</v>
      </c>
      <c r="I1414" s="85">
        <v>7</v>
      </c>
      <c r="J1414" s="85" t="s">
        <v>755</v>
      </c>
      <c r="K1414" s="159" t="s">
        <v>1473</v>
      </c>
      <c r="L1414" s="158" t="s">
        <v>1474</v>
      </c>
      <c r="M1414" s="158" t="s">
        <v>927</v>
      </c>
      <c r="N1414" s="158" t="s">
        <v>644</v>
      </c>
      <c r="O1414" s="85" t="s">
        <v>512</v>
      </c>
      <c r="P1414" s="158">
        <v>0</v>
      </c>
      <c r="Q1414" s="158">
        <v>2</v>
      </c>
      <c r="R1414" s="158">
        <v>2</v>
      </c>
      <c r="S1414" s="158">
        <v>6</v>
      </c>
      <c r="U1414" s="137">
        <v>17</v>
      </c>
      <c r="V1414" s="24" t="str">
        <f>IF(W1414="","",IFERROR(INDEX(#REF!,MATCH(W1414,#REF!,0)),"NUEVO"))</f>
        <v>NUEVO</v>
      </c>
      <c r="W1414" s="85" t="s">
        <v>172</v>
      </c>
      <c r="X1414" s="158" t="s">
        <v>512</v>
      </c>
      <c r="Y1414" s="158" t="s">
        <v>740</v>
      </c>
      <c r="Z1414" s="158" t="s">
        <v>685</v>
      </c>
      <c r="AA1414" s="158" t="s">
        <v>685</v>
      </c>
      <c r="AB1414" s="85" t="s">
        <v>685</v>
      </c>
      <c r="AC1414" s="158" t="s">
        <v>685</v>
      </c>
      <c r="AD1414" s="158" t="s">
        <v>1475</v>
      </c>
      <c r="AE1414" s="158" t="s">
        <v>685</v>
      </c>
      <c r="AF1414" s="158" t="s">
        <v>685</v>
      </c>
      <c r="AG1414" s="85" t="s">
        <v>75</v>
      </c>
      <c r="AH1414" s="158">
        <v>2</v>
      </c>
      <c r="AI1414" s="158">
        <v>15</v>
      </c>
      <c r="AJ1414" s="158">
        <v>10</v>
      </c>
      <c r="AK1414" s="158">
        <v>16</v>
      </c>
      <c r="AL1414" s="158">
        <v>50</v>
      </c>
      <c r="AM1414" s="24">
        <f t="shared" si="631"/>
        <v>1.9999999999999993</v>
      </c>
      <c r="AN1414" s="97">
        <f t="shared" si="632"/>
        <v>0.63194444444444442</v>
      </c>
      <c r="AO1414" s="97">
        <f t="shared" si="633"/>
        <v>0.70138888888888884</v>
      </c>
      <c r="AP1414" s="24" t="str" cm="1">
        <f t="array" ref="AP1414">IF(W1414="","",IF(SUMPRODUCT((W1414=$W$6:$W$3326)*(AH1414=$AH$6:$AH$3326)*(AN1414=$AN$6:$AN$3326)*(AO1414=$AO$6:$AO$3326)*(ROW($W$6:$W$3326)&lt;&gt;ROW(W1414))*((R1414=0)*($R$6:$R$3326&gt;0)+(R1414&gt;0)*($R$6:$R$3326=0)))&gt;0,"SALONES UNIDOS",IF(SUMPRODUCT((W1414=$W$6:$W$3326)*(AH1414=$AH$6:$AH$3326)*((AN1414&lt;$AO$6:$AO$3326)*(AO1414&gt;$AN$6:$AN$3326))*(ROW($W$6:$W$3326)&lt;&gt;ROW(W1414)))&gt;0,"CRUZADO","Sin cruce")))</f>
        <v>Sin cruce</v>
      </c>
      <c r="AQ1414" s="97" t="str">
        <f t="shared" si="634"/>
        <v>EN7FILIALB1</v>
      </c>
      <c r="AR1414" s="97" t="str" cm="1">
        <f t="array" ref="AR1414">IF(AQ1414="","",IF(SUMPRODUCT((AQ1414=$AQ$6:$AQ$3326)*(AH1414=$AH$6:$AH$3326)*(AN1414=$AN$6:$AN$3326)*(AO1414=$AO$6:$AO$3326)*(ROW($AQ$6:$AQ$3326)&lt;&gt;ROW(AQ1414))*((R1414=0)*($R$6:$R$3326&gt;0)+(R1414&gt;0)*($R$6:$R$3326=0)))&gt;0,"SALONES UNIDOS",IF(SUMPRODUCT((AQ1414=$AQ$6:$AQ$3326)*(AH1414=$AH$6:$AH$3326)*((AN1414&lt;$AO$6:$AO$3326)*(AO1414&gt;$AN$6:$AN$3326))*(ROW($AQ$6:$AQ$3326)&lt;&gt;ROW(AQ1414)))&gt;0,"CRUZADO","Sin cruce")))</f>
        <v>Sin cruce</v>
      </c>
    </row>
    <row r="1415" spans="3:44" ht="15.6" hidden="1" customHeight="1" x14ac:dyDescent="0.2">
      <c r="C1415" s="84" t="s">
        <v>639</v>
      </c>
      <c r="D1415" s="158" t="s">
        <v>513</v>
      </c>
      <c r="E1415" s="158">
        <v>20261</v>
      </c>
      <c r="F1415" s="85" t="s">
        <v>13</v>
      </c>
      <c r="G1415" s="85" t="s">
        <v>55</v>
      </c>
      <c r="H1415" s="85" t="s">
        <v>38</v>
      </c>
      <c r="I1415" s="85">
        <v>7</v>
      </c>
      <c r="J1415" s="85" t="s">
        <v>756</v>
      </c>
      <c r="K1415" s="159" t="s">
        <v>1473</v>
      </c>
      <c r="L1415" s="158" t="s">
        <v>1474</v>
      </c>
      <c r="M1415" s="158" t="s">
        <v>927</v>
      </c>
      <c r="N1415" s="158" t="s">
        <v>644</v>
      </c>
      <c r="O1415" s="85" t="s">
        <v>512</v>
      </c>
      <c r="P1415" s="158">
        <v>0</v>
      </c>
      <c r="Q1415" s="158">
        <v>2</v>
      </c>
      <c r="R1415" s="158">
        <v>2</v>
      </c>
      <c r="S1415" s="158">
        <v>6</v>
      </c>
      <c r="U1415" s="137">
        <v>18</v>
      </c>
      <c r="V1415" s="24" t="str">
        <f>IF(W1415="","",IFERROR(INDEX(#REF!,MATCH(W1415,#REF!,0)),"NUEVO"))</f>
        <v>NUEVO</v>
      </c>
      <c r="W1415" s="85" t="s">
        <v>172</v>
      </c>
      <c r="X1415" s="158" t="s">
        <v>512</v>
      </c>
      <c r="Y1415" s="158" t="s">
        <v>740</v>
      </c>
      <c r="Z1415" s="158" t="s">
        <v>685</v>
      </c>
      <c r="AA1415" s="158" t="s">
        <v>685</v>
      </c>
      <c r="AB1415" s="85" t="s">
        <v>685</v>
      </c>
      <c r="AC1415" s="158" t="s">
        <v>685</v>
      </c>
      <c r="AD1415" s="158" t="s">
        <v>1475</v>
      </c>
      <c r="AE1415" s="158" t="s">
        <v>685</v>
      </c>
      <c r="AF1415" s="158" t="s">
        <v>685</v>
      </c>
      <c r="AG1415" s="85" t="s">
        <v>75</v>
      </c>
      <c r="AH1415" s="158">
        <v>2</v>
      </c>
      <c r="AI1415" s="158">
        <v>16</v>
      </c>
      <c r="AJ1415" s="158">
        <v>50</v>
      </c>
      <c r="AK1415" s="158">
        <v>18</v>
      </c>
      <c r="AL1415" s="158">
        <v>30</v>
      </c>
      <c r="AM1415" s="24">
        <f t="shared" si="631"/>
        <v>2.0000000000000027</v>
      </c>
      <c r="AN1415" s="97">
        <f t="shared" si="632"/>
        <v>0.70138888888888884</v>
      </c>
      <c r="AO1415" s="97">
        <f t="shared" si="633"/>
        <v>0.77083333333333337</v>
      </c>
      <c r="AP1415" s="24" t="str" cm="1">
        <f t="array" ref="AP1415">IF(W1415="","",IF(SUMPRODUCT((W1415=$W$6:$W$3326)*(AH1415=$AH$6:$AH$3326)*(AN1415=$AN$6:$AN$3326)*(AO1415=$AO$6:$AO$3326)*(ROW($W$6:$W$3326)&lt;&gt;ROW(W1415))*((R1415=0)*($R$6:$R$3326&gt;0)+(R1415&gt;0)*($R$6:$R$3326=0)))&gt;0,"SALONES UNIDOS",IF(SUMPRODUCT((W1415=$W$6:$W$3326)*(AH1415=$AH$6:$AH$3326)*((AN1415&lt;$AO$6:$AO$3326)*(AO1415&gt;$AN$6:$AN$3326))*(ROW($W$6:$W$3326)&lt;&gt;ROW(W1415)))&gt;0,"CRUZADO","Sin cruce")))</f>
        <v>Sin cruce</v>
      </c>
      <c r="AQ1415" s="97" t="str">
        <f t="shared" si="634"/>
        <v>EN7FILIALB2</v>
      </c>
      <c r="AR1415" s="97" t="str" cm="1">
        <f t="array" ref="AR1415">IF(AQ1415="","",IF(SUMPRODUCT((AQ1415=$AQ$6:$AQ$3326)*(AH1415=$AH$6:$AH$3326)*(AN1415=$AN$6:$AN$3326)*(AO1415=$AO$6:$AO$3326)*(ROW($AQ$6:$AQ$3326)&lt;&gt;ROW(AQ1415))*((R1415=0)*($R$6:$R$3326&gt;0)+(R1415&gt;0)*($R$6:$R$3326=0)))&gt;0,"SALONES UNIDOS",IF(SUMPRODUCT((AQ1415=$AQ$6:$AQ$3326)*(AH1415=$AH$6:$AH$3326)*((AN1415&lt;$AO$6:$AO$3326)*(AO1415&gt;$AN$6:$AN$3326))*(ROW($AQ$6:$AQ$3326)&lt;&gt;ROW(AQ1415)))&gt;0,"CRUZADO","Sin cruce")))</f>
        <v>Sin cruce</v>
      </c>
    </row>
    <row r="1416" spans="3:44" ht="15.6" hidden="1" customHeight="1" x14ac:dyDescent="0.2">
      <c r="C1416" s="84" t="s">
        <v>639</v>
      </c>
      <c r="D1416" s="158" t="s">
        <v>513</v>
      </c>
      <c r="E1416" s="158">
        <v>20261</v>
      </c>
      <c r="F1416" s="85" t="s">
        <v>13</v>
      </c>
      <c r="G1416" s="85" t="s">
        <v>55</v>
      </c>
      <c r="H1416" s="85" t="s">
        <v>38</v>
      </c>
      <c r="I1416" s="85">
        <v>7</v>
      </c>
      <c r="J1416" s="85" t="s">
        <v>26</v>
      </c>
      <c r="K1416" s="159" t="s">
        <v>1473</v>
      </c>
      <c r="L1416" s="158" t="s">
        <v>1474</v>
      </c>
      <c r="M1416" s="158" t="s">
        <v>927</v>
      </c>
      <c r="N1416" s="158" t="s">
        <v>644</v>
      </c>
      <c r="O1416" s="85" t="s">
        <v>512</v>
      </c>
      <c r="P1416" s="158">
        <v>0</v>
      </c>
      <c r="Q1416" s="158">
        <v>6</v>
      </c>
      <c r="R1416" s="158">
        <v>6</v>
      </c>
      <c r="S1416" s="158">
        <v>6</v>
      </c>
      <c r="U1416" s="137">
        <v>35</v>
      </c>
      <c r="V1416" s="24" t="str">
        <f>IF(W1416="","",IFERROR(INDEX(#REF!,MATCH(W1416,#REF!,0)),"NUEVO"))</f>
        <v>NUEVO</v>
      </c>
      <c r="W1416" s="85" t="s">
        <v>172</v>
      </c>
      <c r="X1416" s="158" t="s">
        <v>512</v>
      </c>
      <c r="Y1416" s="158" t="s">
        <v>740</v>
      </c>
      <c r="Z1416" s="158" t="s">
        <v>685</v>
      </c>
      <c r="AA1416" s="158" t="s">
        <v>685</v>
      </c>
      <c r="AB1416" s="158" t="s">
        <v>1482</v>
      </c>
      <c r="AC1416" s="158" t="s">
        <v>685</v>
      </c>
      <c r="AD1416" s="158" t="s">
        <v>685</v>
      </c>
      <c r="AE1416" s="158" t="s">
        <v>685</v>
      </c>
      <c r="AF1416" s="158" t="s">
        <v>685</v>
      </c>
      <c r="AG1416" s="85" t="s">
        <v>75</v>
      </c>
      <c r="AH1416" s="158">
        <v>5</v>
      </c>
      <c r="AI1416" s="158">
        <v>14</v>
      </c>
      <c r="AJ1416" s="158">
        <v>20</v>
      </c>
      <c r="AK1416" s="158">
        <v>19</v>
      </c>
      <c r="AL1416" s="158">
        <v>20</v>
      </c>
      <c r="AM1416" s="24">
        <f t="shared" si="631"/>
        <v>5.9999999999999973</v>
      </c>
      <c r="AN1416" s="97">
        <f t="shared" si="632"/>
        <v>0.59722222222222221</v>
      </c>
      <c r="AO1416" s="97">
        <f t="shared" si="633"/>
        <v>0.80555555555555547</v>
      </c>
      <c r="AP1416" s="24" t="str" cm="1">
        <f t="array" ref="AP1416">IF(W1416="","",IF(SUMPRODUCT((W1416=$W$6:$W$3326)*(AH1416=$AH$6:$AH$3326)*(AN1416=$AN$6:$AN$3326)*(AO1416=$AO$6:$AO$3326)*(ROW($W$6:$W$3326)&lt;&gt;ROW(W1416))*((R1416=0)*($R$6:$R$3326&gt;0)+(R1416&gt;0)*($R$6:$R$3326=0)))&gt;0,"SALONES UNIDOS",IF(SUMPRODUCT((W1416=$W$6:$W$3326)*(AH1416=$AH$6:$AH$3326)*((AN1416&lt;$AO$6:$AO$3326)*(AO1416&gt;$AN$6:$AN$3326))*(ROW($W$6:$W$3326)&lt;&gt;ROW(W1416)))&gt;0,"CRUZADO","Sin cruce")))</f>
        <v>Sin cruce</v>
      </c>
      <c r="AQ1416" s="97" t="str">
        <f t="shared" si="634"/>
        <v>EN7FILIALB</v>
      </c>
      <c r="AR1416" s="97" t="str" cm="1">
        <f t="array" ref="AR1416">IF(AQ1416="","",IF(SUMPRODUCT((AQ1416=$AQ$6:$AQ$3326)*(AH1416=$AH$6:$AH$3326)*(AN1416=$AN$6:$AN$3326)*(AO1416=$AO$6:$AO$3326)*(ROW($AQ$6:$AQ$3326)&lt;&gt;ROW(AQ1416))*((R1416=0)*($R$6:$R$3326&gt;0)+(R1416&gt;0)*($R$6:$R$3326=0)))&gt;0,"SALONES UNIDOS",IF(SUMPRODUCT((AQ1416=$AQ$6:$AQ$3326)*(AH1416=$AH$6:$AH$3326)*((AN1416&lt;$AO$6:$AO$3326)*(AO1416&gt;$AN$6:$AN$3326))*(ROW($AQ$6:$AQ$3326)&lt;&gt;ROW(AQ1416)))&gt;0,"CRUZADO","Sin cruce")))</f>
        <v>Sin cruce</v>
      </c>
    </row>
    <row r="1417" spans="3:44" ht="15.6" hidden="1" customHeight="1" x14ac:dyDescent="0.2">
      <c r="C1417" s="84" t="s">
        <v>639</v>
      </c>
      <c r="D1417" s="158" t="s">
        <v>513</v>
      </c>
      <c r="E1417" s="158">
        <v>20261</v>
      </c>
      <c r="F1417" s="85" t="s">
        <v>13</v>
      </c>
      <c r="G1417" s="85" t="s">
        <v>55</v>
      </c>
      <c r="H1417" s="85" t="s">
        <v>38</v>
      </c>
      <c r="I1417" s="85">
        <v>7</v>
      </c>
      <c r="J1417" s="85" t="s">
        <v>26</v>
      </c>
      <c r="K1417" s="159" t="s">
        <v>1476</v>
      </c>
      <c r="L1417" s="158" t="s">
        <v>1477</v>
      </c>
      <c r="M1417" s="158" t="s">
        <v>658</v>
      </c>
      <c r="N1417" s="158" t="s">
        <v>644</v>
      </c>
      <c r="O1417" s="85" t="s">
        <v>521</v>
      </c>
      <c r="P1417" s="158">
        <v>3</v>
      </c>
      <c r="Q1417" s="158">
        <v>0</v>
      </c>
      <c r="R1417" s="158">
        <v>3</v>
      </c>
      <c r="S1417" s="158">
        <v>3</v>
      </c>
      <c r="U1417" s="137">
        <v>50</v>
      </c>
      <c r="V1417" s="24" t="str">
        <f>IF(W1417="","",IFERROR(INDEX(#REF!,MATCH(W1417,#REF!,0)),"NUEVO"))</f>
        <v>NUEVO</v>
      </c>
      <c r="W1417" s="85" t="s">
        <v>195</v>
      </c>
      <c r="X1417" s="158" t="s">
        <v>521</v>
      </c>
      <c r="Y1417" s="158" t="s">
        <v>740</v>
      </c>
      <c r="Z1417" s="158" t="s">
        <v>685</v>
      </c>
      <c r="AA1417" s="158" t="s">
        <v>685</v>
      </c>
      <c r="AB1417" s="85" t="s">
        <v>685</v>
      </c>
      <c r="AC1417" s="158" t="s">
        <v>685</v>
      </c>
      <c r="AD1417" s="158" t="s">
        <v>685</v>
      </c>
      <c r="AE1417" s="158" t="s">
        <v>685</v>
      </c>
      <c r="AF1417" s="158" t="s">
        <v>685</v>
      </c>
      <c r="AG1417" s="158" t="s">
        <v>1142</v>
      </c>
      <c r="AH1417" s="158">
        <v>4</v>
      </c>
      <c r="AI1417" s="158">
        <v>16</v>
      </c>
      <c r="AJ1417" s="158">
        <v>50</v>
      </c>
      <c r="AK1417" s="158">
        <v>19</v>
      </c>
      <c r="AL1417" s="158">
        <v>20</v>
      </c>
      <c r="AM1417" s="24">
        <f t="shared" si="631"/>
        <v>2.9999999999999987</v>
      </c>
      <c r="AN1417" s="97">
        <f t="shared" si="632"/>
        <v>0.70138888888888884</v>
      </c>
      <c r="AO1417" s="97">
        <f t="shared" si="633"/>
        <v>0.80555555555555547</v>
      </c>
      <c r="AP1417" s="24" t="str" cm="1">
        <f t="array" ref="AP1417">IF(W1417="","",IF(SUMPRODUCT((W1417=$W$6:$W$3326)*(AH1417=$AH$6:$AH$3326)*(AN1417=$AN$6:$AN$3326)*(AO1417=$AO$6:$AO$3326)*(ROW($W$6:$W$3326)&lt;&gt;ROW(W1417))*((R1417=0)*($R$6:$R$3326&gt;0)+(R1417&gt;0)*($R$6:$R$3326=0)))&gt;0,"SALONES UNIDOS",IF(SUMPRODUCT((W1417=$W$6:$W$3326)*(AH1417=$AH$6:$AH$3326)*((AN1417&lt;$AO$6:$AO$3326)*(AO1417&gt;$AN$6:$AN$3326))*(ROW($W$6:$W$3326)&lt;&gt;ROW(W1417)))&gt;0,"CRUZADO","Sin cruce")))</f>
        <v>Sin cruce</v>
      </c>
      <c r="AQ1417" s="97" t="str">
        <f t="shared" si="634"/>
        <v>EN7FILIALB</v>
      </c>
      <c r="AR1417" s="97" t="str" cm="1">
        <f t="array" ref="AR1417">IF(AQ1417="","",IF(SUMPRODUCT((AQ1417=$AQ$6:$AQ$3326)*(AH1417=$AH$6:$AH$3326)*(AN1417=$AN$6:$AN$3326)*(AO1417=$AO$6:$AO$3326)*(ROW($AQ$6:$AQ$3326)&lt;&gt;ROW(AQ1417))*((R1417=0)*($R$6:$R$3326&gt;0)+(R1417&gt;0)*($R$6:$R$3326=0)))&gt;0,"SALONES UNIDOS",IF(SUMPRODUCT((AQ1417=$AQ$6:$AQ$3326)*(AH1417=$AH$6:$AH$3326)*((AN1417&lt;$AO$6:$AO$3326)*(AO1417&gt;$AN$6:$AN$3326))*(ROW($AQ$6:$AQ$3326)&lt;&gt;ROW(AQ1417)))&gt;0,"CRUZADO","Sin cruce")))</f>
        <v>Sin cruce</v>
      </c>
    </row>
    <row r="1418" spans="3:44" ht="15.6" hidden="1" customHeight="1" x14ac:dyDescent="0.2">
      <c r="C1418" s="84" t="s">
        <v>639</v>
      </c>
      <c r="D1418" s="158" t="s">
        <v>513</v>
      </c>
      <c r="E1418" s="158">
        <v>20261</v>
      </c>
      <c r="F1418" s="85" t="s">
        <v>13</v>
      </c>
      <c r="G1418" s="85" t="s">
        <v>55</v>
      </c>
      <c r="H1418" s="85" t="s">
        <v>38</v>
      </c>
      <c r="I1418" s="85">
        <v>7</v>
      </c>
      <c r="J1418" s="85" t="s">
        <v>26</v>
      </c>
      <c r="K1418" s="159" t="s">
        <v>1478</v>
      </c>
      <c r="L1418" s="158" t="s">
        <v>1479</v>
      </c>
      <c r="M1418" s="158" t="s">
        <v>927</v>
      </c>
      <c r="N1418" s="158" t="s">
        <v>644</v>
      </c>
      <c r="O1418" s="85" t="s">
        <v>512</v>
      </c>
      <c r="P1418" s="158">
        <v>2</v>
      </c>
      <c r="Q1418" s="158">
        <v>0</v>
      </c>
      <c r="R1418" s="158">
        <v>2</v>
      </c>
      <c r="S1418" s="158">
        <v>2</v>
      </c>
      <c r="U1418" s="137">
        <v>35</v>
      </c>
      <c r="V1418" s="24" t="str">
        <f>IF(W1418="","",IFERROR(INDEX(#REF!,MATCH(W1418,#REF!,0)),"NUEVO"))</f>
        <v>NUEVO</v>
      </c>
      <c r="W1418" s="85" t="s">
        <v>141</v>
      </c>
      <c r="X1418" s="158" t="s">
        <v>512</v>
      </c>
      <c r="Y1418" s="158" t="s">
        <v>740</v>
      </c>
      <c r="Z1418" s="158" t="s">
        <v>685</v>
      </c>
      <c r="AA1418" s="158" t="s">
        <v>685</v>
      </c>
      <c r="AB1418" s="158" t="s">
        <v>1482</v>
      </c>
      <c r="AC1418" s="158" t="s">
        <v>685</v>
      </c>
      <c r="AD1418" s="158" t="s">
        <v>685</v>
      </c>
      <c r="AE1418" s="158" t="s">
        <v>685</v>
      </c>
      <c r="AF1418" s="158" t="s">
        <v>685</v>
      </c>
      <c r="AG1418" s="85" t="s">
        <v>1142</v>
      </c>
      <c r="AH1418" s="158">
        <v>5</v>
      </c>
      <c r="AI1418" s="158">
        <v>11</v>
      </c>
      <c r="AJ1418" s="158">
        <v>50</v>
      </c>
      <c r="AK1418" s="158">
        <v>13</v>
      </c>
      <c r="AL1418" s="158">
        <v>30</v>
      </c>
      <c r="AM1418" s="24">
        <f t="shared" si="631"/>
        <v>2.0000000000000009</v>
      </c>
      <c r="AN1418" s="97">
        <f t="shared" si="632"/>
        <v>0.49305555555555552</v>
      </c>
      <c r="AO1418" s="97">
        <f t="shared" si="633"/>
        <v>0.5625</v>
      </c>
      <c r="AP1418" s="24" t="str" cm="1">
        <f t="array" ref="AP1418">IF(W1418="","",IF(SUMPRODUCT((W1418=$W$6:$W$3326)*(AH1418=$AH$6:$AH$3326)*(AN1418=$AN$6:$AN$3326)*(AO1418=$AO$6:$AO$3326)*(ROW($W$6:$W$3326)&lt;&gt;ROW(W1418))*((R1418=0)*($R$6:$R$3326&gt;0)+(R1418&gt;0)*($R$6:$R$3326=0)))&gt;0,"SALONES UNIDOS",IF(SUMPRODUCT((W1418=$W$6:$W$3326)*(AH1418=$AH$6:$AH$3326)*((AN1418&lt;$AO$6:$AO$3326)*(AO1418&gt;$AN$6:$AN$3326))*(ROW($W$6:$W$3326)&lt;&gt;ROW(W1418)))&gt;0,"CRUZADO","Sin cruce")))</f>
        <v>Sin cruce</v>
      </c>
      <c r="AQ1418" s="97" t="str">
        <f t="shared" si="634"/>
        <v>EN7FILIALB</v>
      </c>
      <c r="AR1418" s="97" t="str" cm="1">
        <f t="array" ref="AR1418">IF(AQ1418="","",IF(SUMPRODUCT((AQ1418=$AQ$6:$AQ$3326)*(AH1418=$AH$6:$AH$3326)*(AN1418=$AN$6:$AN$3326)*(AO1418=$AO$6:$AO$3326)*(ROW($AQ$6:$AQ$3326)&lt;&gt;ROW(AQ1418))*((R1418=0)*($R$6:$R$3326&gt;0)+(R1418&gt;0)*($R$6:$R$3326=0)))&gt;0,"SALONES UNIDOS",IF(SUMPRODUCT((AQ1418=$AQ$6:$AQ$3326)*(AH1418=$AH$6:$AH$3326)*((AN1418&lt;$AO$6:$AO$3326)*(AO1418&gt;$AN$6:$AN$3326))*(ROW($AQ$6:$AQ$3326)&lt;&gt;ROW(AQ1418)))&gt;0,"CRUZADO","Sin cruce")))</f>
        <v>Sin cruce</v>
      </c>
    </row>
    <row r="1419" spans="3:44" ht="15.6" hidden="1" customHeight="1" x14ac:dyDescent="0.2">
      <c r="C1419" s="84" t="s">
        <v>639</v>
      </c>
      <c r="D1419" s="158" t="s">
        <v>513</v>
      </c>
      <c r="E1419" s="158">
        <v>20261</v>
      </c>
      <c r="F1419" s="85" t="s">
        <v>13</v>
      </c>
      <c r="G1419" s="85" t="s">
        <v>55</v>
      </c>
      <c r="H1419" s="85" t="s">
        <v>38</v>
      </c>
      <c r="I1419" s="85">
        <v>7</v>
      </c>
      <c r="J1419" s="85" t="s">
        <v>26</v>
      </c>
      <c r="K1419" s="159" t="s">
        <v>1480</v>
      </c>
      <c r="L1419" s="158" t="s">
        <v>1481</v>
      </c>
      <c r="M1419" s="158" t="s">
        <v>658</v>
      </c>
      <c r="N1419" s="158" t="s">
        <v>644</v>
      </c>
      <c r="O1419" s="85" t="s">
        <v>521</v>
      </c>
      <c r="P1419" s="158">
        <v>3</v>
      </c>
      <c r="Q1419" s="158">
        <v>2</v>
      </c>
      <c r="R1419" s="158">
        <v>5</v>
      </c>
      <c r="S1419" s="158">
        <v>4</v>
      </c>
      <c r="U1419" s="137">
        <v>20</v>
      </c>
      <c r="V1419" s="24" t="str">
        <f>IF(W1419="","",IFERROR(INDEX(#REF!,MATCH(W1419,#REF!,0)),"NUEVO"))</f>
        <v>NUEVO</v>
      </c>
      <c r="W1419" s="85" t="s">
        <v>454</v>
      </c>
      <c r="X1419" s="158" t="s">
        <v>521</v>
      </c>
      <c r="Y1419" s="158" t="s">
        <v>1390</v>
      </c>
      <c r="Z1419" s="158" t="s">
        <v>685</v>
      </c>
      <c r="AA1419" s="158" t="s">
        <v>685</v>
      </c>
      <c r="AB1419" s="85" t="s">
        <v>685</v>
      </c>
      <c r="AC1419" s="158" t="s">
        <v>685</v>
      </c>
      <c r="AD1419" s="158" t="s">
        <v>685</v>
      </c>
      <c r="AE1419" s="158" t="s">
        <v>685</v>
      </c>
      <c r="AF1419" s="158" t="s">
        <v>685</v>
      </c>
      <c r="AG1419" s="158" t="s">
        <v>97</v>
      </c>
      <c r="AH1419" s="158">
        <v>5</v>
      </c>
      <c r="AI1419" s="158">
        <v>19</v>
      </c>
      <c r="AJ1419" s="158">
        <v>20</v>
      </c>
      <c r="AK1419" s="158">
        <v>23</v>
      </c>
      <c r="AL1419" s="158">
        <v>30</v>
      </c>
      <c r="AM1419" s="24">
        <f t="shared" si="631"/>
        <v>5.0000000000000044</v>
      </c>
      <c r="AN1419" s="97">
        <f t="shared" si="632"/>
        <v>0.80555555555555547</v>
      </c>
      <c r="AO1419" s="97">
        <f t="shared" si="633"/>
        <v>0.97916666666666674</v>
      </c>
      <c r="AP1419" s="24" t="str" cm="1">
        <f t="array" ref="AP1419">IF(W1419="","",IF(SUMPRODUCT((W1419=$W$6:$W$3326)*(AH1419=$AH$6:$AH$3326)*(AN1419=$AN$6:$AN$3326)*(AO1419=$AO$6:$AO$3326)*(ROW($W$6:$W$3326)&lt;&gt;ROW(W1419))*((R1419=0)*($R$6:$R$3326&gt;0)+(R1419&gt;0)*($R$6:$R$3326=0)))&gt;0,"SALONES UNIDOS",IF(SUMPRODUCT((W1419=$W$6:$W$3326)*(AH1419=$AH$6:$AH$3326)*((AN1419&lt;$AO$6:$AO$3326)*(AO1419&gt;$AN$6:$AN$3326))*(ROW($W$6:$W$3326)&lt;&gt;ROW(W1419)))&gt;0,"CRUZADO","Sin cruce")))</f>
        <v>Sin cruce</v>
      </c>
      <c r="AQ1419" s="97" t="str">
        <f t="shared" si="634"/>
        <v>EN7FILIALB</v>
      </c>
      <c r="AR1419" s="97" t="str" cm="1">
        <f t="array" ref="AR1419">IF(AQ1419="","",IF(SUMPRODUCT((AQ1419=$AQ$6:$AQ$3326)*(AH1419=$AH$6:$AH$3326)*(AN1419=$AN$6:$AN$3326)*(AO1419=$AO$6:$AO$3326)*(ROW($AQ$6:$AQ$3326)&lt;&gt;ROW(AQ1419))*((R1419=0)*($R$6:$R$3326&gt;0)+(R1419&gt;0)*($R$6:$R$3326=0)))&gt;0,"SALONES UNIDOS",IF(SUMPRODUCT((AQ1419=$AQ$6:$AQ$3326)*(AH1419=$AH$6:$AH$3326)*((AN1419&lt;$AO$6:$AO$3326)*(AO1419&gt;$AN$6:$AN$3326))*(ROW($AQ$6:$AQ$3326)&lt;&gt;ROW(AQ1419)))&gt;0,"CRUZADO","Sin cruce")))</f>
        <v>Sin cruce</v>
      </c>
    </row>
    <row r="1420" spans="3:44" ht="15.6" hidden="1" customHeight="1" x14ac:dyDescent="0.2">
      <c r="C1420" s="84" t="s">
        <v>639</v>
      </c>
      <c r="D1420" s="158" t="s">
        <v>513</v>
      </c>
      <c r="E1420" s="158">
        <v>20261</v>
      </c>
      <c r="F1420" s="85" t="s">
        <v>13</v>
      </c>
      <c r="G1420" s="85" t="s">
        <v>55</v>
      </c>
      <c r="H1420" s="85" t="s">
        <v>38</v>
      </c>
      <c r="I1420" s="85">
        <v>7</v>
      </c>
      <c r="J1420" s="85" t="s">
        <v>32</v>
      </c>
      <c r="K1420" s="159" t="s">
        <v>1468</v>
      </c>
      <c r="L1420" s="158" t="s">
        <v>1469</v>
      </c>
      <c r="M1420" s="158" t="s">
        <v>927</v>
      </c>
      <c r="N1420" s="158" t="s">
        <v>681</v>
      </c>
      <c r="O1420" s="85" t="s">
        <v>521</v>
      </c>
      <c r="P1420" s="158">
        <v>2</v>
      </c>
      <c r="Q1420" s="158">
        <v>0</v>
      </c>
      <c r="R1420" s="158">
        <v>2</v>
      </c>
      <c r="S1420" s="158">
        <v>2</v>
      </c>
      <c r="U1420" s="137">
        <v>50</v>
      </c>
      <c r="V1420" s="24" t="str">
        <f>IF(W1420="","",IFERROR(INDEX(#REF!,MATCH(W1420,#REF!,0)),"NUEVO"))</f>
        <v>NUEVO</v>
      </c>
      <c r="W1420" s="85" t="s">
        <v>422</v>
      </c>
      <c r="X1420" s="158" t="s">
        <v>521</v>
      </c>
      <c r="Y1420" s="158" t="s">
        <v>1390</v>
      </c>
      <c r="Z1420" s="158" t="s">
        <v>685</v>
      </c>
      <c r="AA1420" s="158" t="s">
        <v>685</v>
      </c>
      <c r="AB1420" s="85" t="s">
        <v>685</v>
      </c>
      <c r="AC1420" s="158" t="s">
        <v>685</v>
      </c>
      <c r="AD1420" s="158" t="s">
        <v>685</v>
      </c>
      <c r="AE1420" s="158" t="s">
        <v>685</v>
      </c>
      <c r="AF1420" s="158" t="s">
        <v>685</v>
      </c>
      <c r="AG1420" s="158" t="s">
        <v>1142</v>
      </c>
      <c r="AH1420" s="158">
        <v>7</v>
      </c>
      <c r="AI1420" s="158">
        <v>21</v>
      </c>
      <c r="AJ1420" s="158">
        <v>0</v>
      </c>
      <c r="AK1420" s="158">
        <v>22</v>
      </c>
      <c r="AL1420" s="158">
        <v>40</v>
      </c>
      <c r="AM1420" s="24">
        <f t="shared" si="631"/>
        <v>1.9999999999999993</v>
      </c>
      <c r="AN1420" s="97">
        <f t="shared" si="632"/>
        <v>0.875</v>
      </c>
      <c r="AO1420" s="97">
        <f t="shared" si="633"/>
        <v>0.94444444444444442</v>
      </c>
      <c r="AP1420" s="24" t="str" cm="1">
        <f t="array" ref="AP1420">IF(W1420="","",IF(SUMPRODUCT((W1420=$W$6:$W$3326)*(AH1420=$AH$6:$AH$3326)*(AN1420=$AN$6:$AN$3326)*(AO1420=$AO$6:$AO$3326)*(ROW($W$6:$W$3326)&lt;&gt;ROW(W1420))*((R1420=0)*($R$6:$R$3326&gt;0)+(R1420&gt;0)*($R$6:$R$3326=0)))&gt;0,"SALONES UNIDOS",IF(SUMPRODUCT((W1420=$W$6:$W$3326)*(AH1420=$AH$6:$AH$3326)*((AN1420&lt;$AO$6:$AO$3326)*(AO1420&gt;$AN$6:$AN$3326))*(ROW($W$6:$W$3326)&lt;&gt;ROW(W1420)))&gt;0,"CRUZADO","Sin cruce")))</f>
        <v>Sin cruce</v>
      </c>
      <c r="AQ1420" s="97" t="str">
        <f t="shared" si="634"/>
        <v>EN7FILIALC</v>
      </c>
      <c r="AR1420" s="97" t="str" cm="1">
        <f t="array" ref="AR1420">IF(AQ1420="","",IF(SUMPRODUCT((AQ1420=$AQ$6:$AQ$3326)*(AH1420=$AH$6:$AH$3326)*(AN1420=$AN$6:$AN$3326)*(AO1420=$AO$6:$AO$3326)*(ROW($AQ$6:$AQ$3326)&lt;&gt;ROW(AQ1420))*((R1420=0)*($R$6:$R$3326&gt;0)+(R1420&gt;0)*($R$6:$R$3326=0)))&gt;0,"SALONES UNIDOS",IF(SUMPRODUCT((AQ1420=$AQ$6:$AQ$3326)*(AH1420=$AH$6:$AH$3326)*((AN1420&lt;$AO$6:$AO$3326)*(AO1420&gt;$AN$6:$AN$3326))*(ROW($AQ$6:$AQ$3326)&lt;&gt;ROW(AQ1420)))&gt;0,"CRUZADO","Sin cruce")))</f>
        <v>Sin cruce</v>
      </c>
    </row>
    <row r="1421" spans="3:44" ht="15.6" hidden="1" customHeight="1" x14ac:dyDescent="0.2">
      <c r="C1421" s="84" t="s">
        <v>639</v>
      </c>
      <c r="D1421" s="158" t="s">
        <v>513</v>
      </c>
      <c r="E1421" s="158">
        <v>20261</v>
      </c>
      <c r="F1421" s="85" t="s">
        <v>13</v>
      </c>
      <c r="G1421" s="85" t="s">
        <v>55</v>
      </c>
      <c r="H1421" s="85" t="s">
        <v>38</v>
      </c>
      <c r="I1421" s="85">
        <v>7</v>
      </c>
      <c r="J1421" s="85" t="s">
        <v>32</v>
      </c>
      <c r="K1421" s="159" t="s">
        <v>1470</v>
      </c>
      <c r="L1421" s="158" t="s">
        <v>1471</v>
      </c>
      <c r="M1421" s="158" t="s">
        <v>927</v>
      </c>
      <c r="N1421" s="158" t="s">
        <v>644</v>
      </c>
      <c r="O1421" s="85" t="s">
        <v>512</v>
      </c>
      <c r="P1421" s="158">
        <v>3</v>
      </c>
      <c r="Q1421" s="158">
        <v>4</v>
      </c>
      <c r="R1421" s="158">
        <v>7</v>
      </c>
      <c r="S1421" s="158">
        <v>5</v>
      </c>
      <c r="U1421" s="137">
        <v>35</v>
      </c>
      <c r="V1421" s="24" t="str">
        <f>IF(W1421="","",IFERROR(INDEX(#REF!,MATCH(W1421,#REF!,0)),"NUEVO"))</f>
        <v>NUEVO</v>
      </c>
      <c r="W1421" s="85" t="s">
        <v>119</v>
      </c>
      <c r="X1421" s="158" t="s">
        <v>512</v>
      </c>
      <c r="Y1421" s="158" t="s">
        <v>740</v>
      </c>
      <c r="Z1421" s="158" t="s">
        <v>685</v>
      </c>
      <c r="AA1421" s="158" t="s">
        <v>685</v>
      </c>
      <c r="AB1421" s="158" t="s">
        <v>1467</v>
      </c>
      <c r="AC1421" s="158" t="s">
        <v>685</v>
      </c>
      <c r="AD1421" s="158" t="s">
        <v>685</v>
      </c>
      <c r="AE1421" s="158" t="s">
        <v>685</v>
      </c>
      <c r="AF1421" s="158" t="s">
        <v>685</v>
      </c>
      <c r="AG1421" s="85" t="s">
        <v>97</v>
      </c>
      <c r="AH1421" s="158">
        <v>1</v>
      </c>
      <c r="AI1421" s="158">
        <v>14</v>
      </c>
      <c r="AJ1421" s="158">
        <v>20</v>
      </c>
      <c r="AK1421" s="158">
        <v>20</v>
      </c>
      <c r="AL1421" s="158">
        <v>10</v>
      </c>
      <c r="AM1421" s="24">
        <f t="shared" si="631"/>
        <v>7.0000000000000009</v>
      </c>
      <c r="AN1421" s="97">
        <f t="shared" si="632"/>
        <v>0.59722222222222221</v>
      </c>
      <c r="AO1421" s="97">
        <f t="shared" si="633"/>
        <v>0.84027777777777779</v>
      </c>
      <c r="AP1421" s="24" t="str" cm="1">
        <f t="array" ref="AP1421">IF(W1421="","",IF(SUMPRODUCT((W1421=$W$6:$W$3326)*(AH1421=$AH$6:$AH$3326)*(AN1421=$AN$6:$AN$3326)*(AO1421=$AO$6:$AO$3326)*(ROW($W$6:$W$3326)&lt;&gt;ROW(W1421))*((R1421=0)*($R$6:$R$3326&gt;0)+(R1421&gt;0)*($R$6:$R$3326=0)))&gt;0,"SALONES UNIDOS",IF(SUMPRODUCT((W1421=$W$6:$W$3326)*(AH1421=$AH$6:$AH$3326)*((AN1421&lt;$AO$6:$AO$3326)*(AO1421&gt;$AN$6:$AN$3326))*(ROW($W$6:$W$3326)&lt;&gt;ROW(W1421)))&gt;0,"CRUZADO","Sin cruce")))</f>
        <v>Sin cruce</v>
      </c>
      <c r="AQ1421" s="97" t="str">
        <f t="shared" si="634"/>
        <v>EN7FILIALC</v>
      </c>
      <c r="AR1421" s="97" t="str" cm="1">
        <f t="array" ref="AR1421">IF(AQ1421="","",IF(SUMPRODUCT((AQ1421=$AQ$6:$AQ$3326)*(AH1421=$AH$6:$AH$3326)*(AN1421=$AN$6:$AN$3326)*(AO1421=$AO$6:$AO$3326)*(ROW($AQ$6:$AQ$3326)&lt;&gt;ROW(AQ1421))*((R1421=0)*($R$6:$R$3326&gt;0)+(R1421&gt;0)*($R$6:$R$3326=0)))&gt;0,"SALONES UNIDOS",IF(SUMPRODUCT((AQ1421=$AQ$6:$AQ$3326)*(AH1421=$AH$6:$AH$3326)*((AN1421&lt;$AO$6:$AO$3326)*(AO1421&gt;$AN$6:$AN$3326))*(ROW($AQ$6:$AQ$3326)&lt;&gt;ROW(AQ1421)))&gt;0,"CRUZADO","Sin cruce")))</f>
        <v>Sin cruce</v>
      </c>
    </row>
    <row r="1422" spans="3:44" ht="15.6" hidden="1" customHeight="1" x14ac:dyDescent="0.2">
      <c r="C1422" s="84" t="s">
        <v>639</v>
      </c>
      <c r="D1422" s="158" t="s">
        <v>513</v>
      </c>
      <c r="E1422" s="158">
        <v>20261</v>
      </c>
      <c r="F1422" s="85" t="s">
        <v>13</v>
      </c>
      <c r="G1422" s="85" t="s">
        <v>55</v>
      </c>
      <c r="H1422" s="85" t="s">
        <v>38</v>
      </c>
      <c r="I1422" s="85">
        <v>7</v>
      </c>
      <c r="J1422" s="85" t="s">
        <v>32</v>
      </c>
      <c r="K1422" s="159" t="s">
        <v>1473</v>
      </c>
      <c r="L1422" s="158" t="s">
        <v>1474</v>
      </c>
      <c r="M1422" s="158" t="s">
        <v>927</v>
      </c>
      <c r="N1422" s="158" t="s">
        <v>644</v>
      </c>
      <c r="O1422" s="85" t="s">
        <v>512</v>
      </c>
      <c r="P1422" s="158">
        <v>2</v>
      </c>
      <c r="Q1422" s="158">
        <v>0</v>
      </c>
      <c r="R1422" s="158">
        <v>2</v>
      </c>
      <c r="S1422" s="158">
        <v>6</v>
      </c>
      <c r="U1422" s="137">
        <v>35</v>
      </c>
      <c r="V1422" s="24" t="str">
        <f>IF(W1422="","",IFERROR(INDEX(#REF!,MATCH(W1422,#REF!,0)),"NUEVO"))</f>
        <v>NUEVO</v>
      </c>
      <c r="W1422" s="85" t="s">
        <v>204</v>
      </c>
      <c r="X1422" s="158" t="s">
        <v>512</v>
      </c>
      <c r="Y1422" s="158" t="s">
        <v>740</v>
      </c>
      <c r="Z1422" s="158" t="s">
        <v>685</v>
      </c>
      <c r="AA1422" s="158" t="s">
        <v>685</v>
      </c>
      <c r="AB1422" s="158" t="s">
        <v>1467</v>
      </c>
      <c r="AC1422" s="158" t="s">
        <v>685</v>
      </c>
      <c r="AD1422" s="158" t="s">
        <v>685</v>
      </c>
      <c r="AE1422" s="158" t="s">
        <v>685</v>
      </c>
      <c r="AF1422" s="158" t="s">
        <v>685</v>
      </c>
      <c r="AG1422" s="85" t="s">
        <v>1142</v>
      </c>
      <c r="AH1422" s="158">
        <v>4</v>
      </c>
      <c r="AI1422" s="158">
        <v>7</v>
      </c>
      <c r="AJ1422" s="158">
        <v>40</v>
      </c>
      <c r="AK1422" s="158">
        <v>9</v>
      </c>
      <c r="AL1422" s="158">
        <v>20</v>
      </c>
      <c r="AM1422" s="24">
        <f t="shared" si="631"/>
        <v>1.9999999999999993</v>
      </c>
      <c r="AN1422" s="97">
        <f t="shared" si="632"/>
        <v>0.31944444444444448</v>
      </c>
      <c r="AO1422" s="97">
        <f t="shared" si="633"/>
        <v>0.3888888888888889</v>
      </c>
      <c r="AP1422" s="24" t="str" cm="1">
        <f t="array" ref="AP1422">IF(W1422="","",IF(SUMPRODUCT((W1422=$W$6:$W$3326)*(AH1422=$AH$6:$AH$3326)*(AN1422=$AN$6:$AN$3326)*(AO1422=$AO$6:$AO$3326)*(ROW($W$6:$W$3326)&lt;&gt;ROW(W1422))*((R1422=0)*($R$6:$R$3326&gt;0)+(R1422&gt;0)*($R$6:$R$3326=0)))&gt;0,"SALONES UNIDOS",IF(SUMPRODUCT((W1422=$W$6:$W$3326)*(AH1422=$AH$6:$AH$3326)*((AN1422&lt;$AO$6:$AO$3326)*(AO1422&gt;$AN$6:$AN$3326))*(ROW($W$6:$W$3326)&lt;&gt;ROW(W1422)))&gt;0,"CRUZADO","Sin cruce")))</f>
        <v>Sin cruce</v>
      </c>
      <c r="AQ1422" s="97" t="str">
        <f t="shared" si="634"/>
        <v>EN7FILIALC</v>
      </c>
      <c r="AR1422" s="97" t="str" cm="1">
        <f t="array" ref="AR1422">IF(AQ1422="","",IF(SUMPRODUCT((AQ1422=$AQ$6:$AQ$3326)*(AH1422=$AH$6:$AH$3326)*(AN1422=$AN$6:$AN$3326)*(AO1422=$AO$6:$AO$3326)*(ROW($AQ$6:$AQ$3326)&lt;&gt;ROW(AQ1422))*((R1422=0)*($R$6:$R$3326&gt;0)+(R1422&gt;0)*($R$6:$R$3326=0)))&gt;0,"SALONES UNIDOS",IF(SUMPRODUCT((AQ1422=$AQ$6:$AQ$3326)*(AH1422=$AH$6:$AH$3326)*((AN1422&lt;$AO$6:$AO$3326)*(AO1422&gt;$AN$6:$AN$3326))*(ROW($AQ$6:$AQ$3326)&lt;&gt;ROW(AQ1422)))&gt;0,"CRUZADO","Sin cruce")))</f>
        <v>Sin cruce</v>
      </c>
    </row>
    <row r="1423" spans="3:44" ht="15.6" hidden="1" customHeight="1" x14ac:dyDescent="0.2">
      <c r="C1423" s="84" t="s">
        <v>639</v>
      </c>
      <c r="D1423" s="158" t="s">
        <v>513</v>
      </c>
      <c r="E1423" s="158">
        <v>20261</v>
      </c>
      <c r="F1423" s="85" t="s">
        <v>13</v>
      </c>
      <c r="G1423" s="85" t="s">
        <v>55</v>
      </c>
      <c r="H1423" s="85" t="s">
        <v>38</v>
      </c>
      <c r="I1423" s="85">
        <v>7</v>
      </c>
      <c r="J1423" s="85" t="s">
        <v>1041</v>
      </c>
      <c r="K1423" s="159" t="s">
        <v>1473</v>
      </c>
      <c r="L1423" s="158" t="s">
        <v>1474</v>
      </c>
      <c r="M1423" s="158" t="s">
        <v>927</v>
      </c>
      <c r="N1423" s="158" t="s">
        <v>644</v>
      </c>
      <c r="O1423" s="85" t="s">
        <v>512</v>
      </c>
      <c r="P1423" s="158">
        <v>0</v>
      </c>
      <c r="Q1423" s="158">
        <v>2</v>
      </c>
      <c r="R1423" s="158">
        <v>2</v>
      </c>
      <c r="S1423" s="158">
        <v>6</v>
      </c>
      <c r="U1423" s="137">
        <v>17</v>
      </c>
      <c r="V1423" s="24" t="str">
        <f>IF(W1423="","",IFERROR(INDEX(#REF!,MATCH(W1423,#REF!,0)),"NUEVO"))</f>
        <v>NUEVO</v>
      </c>
      <c r="W1423" s="85" t="s">
        <v>204</v>
      </c>
      <c r="X1423" s="158" t="s">
        <v>512</v>
      </c>
      <c r="Y1423" s="158" t="s">
        <v>740</v>
      </c>
      <c r="Z1423" s="158" t="s">
        <v>685</v>
      </c>
      <c r="AA1423" s="158" t="s">
        <v>685</v>
      </c>
      <c r="AB1423" s="85" t="s">
        <v>685</v>
      </c>
      <c r="AC1423" s="158" t="s">
        <v>685</v>
      </c>
      <c r="AD1423" s="158" t="s">
        <v>1475</v>
      </c>
      <c r="AE1423" s="158" t="s">
        <v>685</v>
      </c>
      <c r="AF1423" s="158" t="s">
        <v>685</v>
      </c>
      <c r="AG1423" s="85" t="s">
        <v>75</v>
      </c>
      <c r="AH1423" s="158">
        <v>4</v>
      </c>
      <c r="AI1423" s="158">
        <v>9</v>
      </c>
      <c r="AJ1423" s="158">
        <v>20</v>
      </c>
      <c r="AK1423" s="158">
        <v>11</v>
      </c>
      <c r="AL1423" s="158">
        <v>0</v>
      </c>
      <c r="AM1423" s="24">
        <f t="shared" si="631"/>
        <v>1.9999999999999993</v>
      </c>
      <c r="AN1423" s="97">
        <f t="shared" si="632"/>
        <v>0.3888888888888889</v>
      </c>
      <c r="AO1423" s="97">
        <f t="shared" si="633"/>
        <v>0.45833333333333331</v>
      </c>
      <c r="AP1423" s="24" t="str" cm="1">
        <f t="array" ref="AP1423">IF(W1423="","",IF(SUMPRODUCT((W1423=$W$6:$W$3326)*(AH1423=$AH$6:$AH$3326)*(AN1423=$AN$6:$AN$3326)*(AO1423=$AO$6:$AO$3326)*(ROW($W$6:$W$3326)&lt;&gt;ROW(W1423))*((R1423=0)*($R$6:$R$3326&gt;0)+(R1423&gt;0)*($R$6:$R$3326=0)))&gt;0,"SALONES UNIDOS",IF(SUMPRODUCT((W1423=$W$6:$W$3326)*(AH1423=$AH$6:$AH$3326)*((AN1423&lt;$AO$6:$AO$3326)*(AO1423&gt;$AN$6:$AN$3326))*(ROW($W$6:$W$3326)&lt;&gt;ROW(W1423)))&gt;0,"CRUZADO","Sin cruce")))</f>
        <v>Sin cruce</v>
      </c>
      <c r="AQ1423" s="97" t="str">
        <f t="shared" si="634"/>
        <v>EN7FILIALC1</v>
      </c>
      <c r="AR1423" s="97" t="str" cm="1">
        <f t="array" ref="AR1423">IF(AQ1423="","",IF(SUMPRODUCT((AQ1423=$AQ$6:$AQ$3326)*(AH1423=$AH$6:$AH$3326)*(AN1423=$AN$6:$AN$3326)*(AO1423=$AO$6:$AO$3326)*(ROW($AQ$6:$AQ$3326)&lt;&gt;ROW(AQ1423))*((R1423=0)*($R$6:$R$3326&gt;0)+(R1423&gt;0)*($R$6:$R$3326=0)))&gt;0,"SALONES UNIDOS",IF(SUMPRODUCT((AQ1423=$AQ$6:$AQ$3326)*(AH1423=$AH$6:$AH$3326)*((AN1423&lt;$AO$6:$AO$3326)*(AO1423&gt;$AN$6:$AN$3326))*(ROW($AQ$6:$AQ$3326)&lt;&gt;ROW(AQ1423)))&gt;0,"CRUZADO","Sin cruce")))</f>
        <v>Sin cruce</v>
      </c>
    </row>
    <row r="1424" spans="3:44" ht="15.6" hidden="1" customHeight="1" x14ac:dyDescent="0.2">
      <c r="C1424" s="84" t="s">
        <v>639</v>
      </c>
      <c r="D1424" s="158" t="s">
        <v>513</v>
      </c>
      <c r="E1424" s="158">
        <v>20261</v>
      </c>
      <c r="F1424" s="85" t="s">
        <v>13</v>
      </c>
      <c r="G1424" s="85" t="s">
        <v>55</v>
      </c>
      <c r="H1424" s="85" t="s">
        <v>38</v>
      </c>
      <c r="I1424" s="85">
        <v>7</v>
      </c>
      <c r="J1424" s="85" t="s">
        <v>1042</v>
      </c>
      <c r="K1424" s="159" t="s">
        <v>1473</v>
      </c>
      <c r="L1424" s="158" t="s">
        <v>1474</v>
      </c>
      <c r="M1424" s="158" t="s">
        <v>927</v>
      </c>
      <c r="N1424" s="158" t="s">
        <v>644</v>
      </c>
      <c r="O1424" s="85" t="s">
        <v>512</v>
      </c>
      <c r="P1424" s="158">
        <v>0</v>
      </c>
      <c r="Q1424" s="158">
        <v>2</v>
      </c>
      <c r="R1424" s="158">
        <v>2</v>
      </c>
      <c r="S1424" s="158">
        <v>6</v>
      </c>
      <c r="U1424" s="137">
        <v>18</v>
      </c>
      <c r="V1424" s="24" t="str">
        <f>IF(W1424="","",IFERROR(INDEX(#REF!,MATCH(W1424,#REF!,0)),"NUEVO"))</f>
        <v>NUEVO</v>
      </c>
      <c r="W1424" s="85" t="s">
        <v>204</v>
      </c>
      <c r="X1424" s="158" t="s">
        <v>512</v>
      </c>
      <c r="Y1424" s="158" t="s">
        <v>740</v>
      </c>
      <c r="Z1424" s="158" t="s">
        <v>685</v>
      </c>
      <c r="AA1424" s="158" t="s">
        <v>685</v>
      </c>
      <c r="AB1424" s="85" t="s">
        <v>685</v>
      </c>
      <c r="AC1424" s="158" t="s">
        <v>685</v>
      </c>
      <c r="AD1424" s="158" t="s">
        <v>1475</v>
      </c>
      <c r="AE1424" s="158" t="s">
        <v>685</v>
      </c>
      <c r="AF1424" s="158" t="s">
        <v>685</v>
      </c>
      <c r="AG1424" s="85" t="s">
        <v>75</v>
      </c>
      <c r="AH1424" s="158">
        <v>4</v>
      </c>
      <c r="AI1424" s="158">
        <v>11</v>
      </c>
      <c r="AJ1424" s="158">
        <v>0</v>
      </c>
      <c r="AK1424" s="158">
        <v>12</v>
      </c>
      <c r="AL1424" s="158">
        <v>40</v>
      </c>
      <c r="AM1424" s="24">
        <f t="shared" si="631"/>
        <v>2.0000000000000009</v>
      </c>
      <c r="AN1424" s="97">
        <f t="shared" si="632"/>
        <v>0.45833333333333331</v>
      </c>
      <c r="AO1424" s="97">
        <f t="shared" si="633"/>
        <v>0.52777777777777779</v>
      </c>
      <c r="AP1424" s="24" t="str" cm="1">
        <f t="array" ref="AP1424">IF(W1424="","",IF(SUMPRODUCT((W1424=$W$6:$W$3326)*(AH1424=$AH$6:$AH$3326)*(AN1424=$AN$6:$AN$3326)*(AO1424=$AO$6:$AO$3326)*(ROW($W$6:$W$3326)&lt;&gt;ROW(W1424))*((R1424=0)*($R$6:$R$3326&gt;0)+(R1424&gt;0)*($R$6:$R$3326=0)))&gt;0,"SALONES UNIDOS",IF(SUMPRODUCT((W1424=$W$6:$W$3326)*(AH1424=$AH$6:$AH$3326)*((AN1424&lt;$AO$6:$AO$3326)*(AO1424&gt;$AN$6:$AN$3326))*(ROW($W$6:$W$3326)&lt;&gt;ROW(W1424)))&gt;0,"CRUZADO","Sin cruce")))</f>
        <v>Sin cruce</v>
      </c>
      <c r="AQ1424" s="97" t="str">
        <f t="shared" si="634"/>
        <v>EN7FILIALC2</v>
      </c>
      <c r="AR1424" s="97" t="str" cm="1">
        <f t="array" ref="AR1424">IF(AQ1424="","",IF(SUMPRODUCT((AQ1424=$AQ$6:$AQ$3326)*(AH1424=$AH$6:$AH$3326)*(AN1424=$AN$6:$AN$3326)*(AO1424=$AO$6:$AO$3326)*(ROW($AQ$6:$AQ$3326)&lt;&gt;ROW(AQ1424))*((R1424=0)*($R$6:$R$3326&gt;0)+(R1424&gt;0)*($R$6:$R$3326=0)))&gt;0,"SALONES UNIDOS",IF(SUMPRODUCT((AQ1424=$AQ$6:$AQ$3326)*(AH1424=$AH$6:$AH$3326)*((AN1424&lt;$AO$6:$AO$3326)*(AO1424&gt;$AN$6:$AN$3326))*(ROW($AQ$6:$AQ$3326)&lt;&gt;ROW(AQ1424)))&gt;0,"CRUZADO","Sin cruce")))</f>
        <v>Sin cruce</v>
      </c>
    </row>
    <row r="1425" spans="3:44" ht="15.6" hidden="1" customHeight="1" x14ac:dyDescent="0.2">
      <c r="C1425" s="84" t="s">
        <v>639</v>
      </c>
      <c r="D1425" s="158" t="s">
        <v>513</v>
      </c>
      <c r="E1425" s="158">
        <v>20261</v>
      </c>
      <c r="F1425" s="85" t="s">
        <v>13</v>
      </c>
      <c r="G1425" s="85" t="s">
        <v>55</v>
      </c>
      <c r="H1425" s="85" t="s">
        <v>38</v>
      </c>
      <c r="I1425" s="85">
        <v>7</v>
      </c>
      <c r="J1425" s="85" t="s">
        <v>32</v>
      </c>
      <c r="K1425" s="159" t="s">
        <v>1473</v>
      </c>
      <c r="L1425" s="158" t="s">
        <v>1474</v>
      </c>
      <c r="M1425" s="158" t="s">
        <v>927</v>
      </c>
      <c r="N1425" s="158" t="s">
        <v>644</v>
      </c>
      <c r="O1425" s="85" t="s">
        <v>512</v>
      </c>
      <c r="P1425" s="158">
        <v>0</v>
      </c>
      <c r="Q1425" s="158">
        <v>6</v>
      </c>
      <c r="R1425" s="158">
        <v>6</v>
      </c>
      <c r="S1425" s="158">
        <v>6</v>
      </c>
      <c r="U1425" s="137">
        <v>35</v>
      </c>
      <c r="V1425" s="24" t="str">
        <f>IF(W1425="","",IFERROR(INDEX(#REF!,MATCH(W1425,#REF!,0)),"NUEVO"))</f>
        <v>NUEVO</v>
      </c>
      <c r="W1425" s="85" t="s">
        <v>204</v>
      </c>
      <c r="X1425" s="158" t="s">
        <v>512</v>
      </c>
      <c r="Y1425" s="158" t="s">
        <v>740</v>
      </c>
      <c r="Z1425" s="158" t="s">
        <v>685</v>
      </c>
      <c r="AA1425" s="158" t="s">
        <v>685</v>
      </c>
      <c r="AB1425" s="158" t="s">
        <v>1467</v>
      </c>
      <c r="AC1425" s="158" t="s">
        <v>685</v>
      </c>
      <c r="AD1425" s="158" t="s">
        <v>685</v>
      </c>
      <c r="AE1425" s="158" t="s">
        <v>685</v>
      </c>
      <c r="AF1425" s="158" t="s">
        <v>685</v>
      </c>
      <c r="AG1425" s="85" t="s">
        <v>75</v>
      </c>
      <c r="AH1425" s="158">
        <v>4</v>
      </c>
      <c r="AI1425" s="158">
        <v>13</v>
      </c>
      <c r="AJ1425" s="158">
        <v>30</v>
      </c>
      <c r="AK1425" s="158">
        <v>18</v>
      </c>
      <c r="AL1425" s="158">
        <v>30</v>
      </c>
      <c r="AM1425" s="24">
        <f t="shared" si="631"/>
        <v>6.0000000000000009</v>
      </c>
      <c r="AN1425" s="97">
        <f t="shared" si="632"/>
        <v>0.5625</v>
      </c>
      <c r="AO1425" s="97">
        <f t="shared" si="633"/>
        <v>0.77083333333333337</v>
      </c>
      <c r="AP1425" s="24" t="str" cm="1">
        <f t="array" ref="AP1425">IF(W1425="","",IF(SUMPRODUCT((W1425=$W$6:$W$3326)*(AH1425=$AH$6:$AH$3326)*(AN1425=$AN$6:$AN$3326)*(AO1425=$AO$6:$AO$3326)*(ROW($W$6:$W$3326)&lt;&gt;ROW(W1425))*((R1425=0)*($R$6:$R$3326&gt;0)+(R1425&gt;0)*($R$6:$R$3326=0)))&gt;0,"SALONES UNIDOS",IF(SUMPRODUCT((W1425=$W$6:$W$3326)*(AH1425=$AH$6:$AH$3326)*((AN1425&lt;$AO$6:$AO$3326)*(AO1425&gt;$AN$6:$AN$3326))*(ROW($W$6:$W$3326)&lt;&gt;ROW(W1425)))&gt;0,"CRUZADO","Sin cruce")))</f>
        <v>Sin cruce</v>
      </c>
      <c r="AQ1425" s="97" t="str">
        <f t="shared" si="634"/>
        <v>EN7FILIALC</v>
      </c>
      <c r="AR1425" s="97" t="str" cm="1">
        <f t="array" ref="AR1425">IF(AQ1425="","",IF(SUMPRODUCT((AQ1425=$AQ$6:$AQ$3326)*(AH1425=$AH$6:$AH$3326)*(AN1425=$AN$6:$AN$3326)*(AO1425=$AO$6:$AO$3326)*(ROW($AQ$6:$AQ$3326)&lt;&gt;ROW(AQ1425))*((R1425=0)*($R$6:$R$3326&gt;0)+(R1425&gt;0)*($R$6:$R$3326=0)))&gt;0,"SALONES UNIDOS",IF(SUMPRODUCT((AQ1425=$AQ$6:$AQ$3326)*(AH1425=$AH$6:$AH$3326)*((AN1425&lt;$AO$6:$AO$3326)*(AO1425&gt;$AN$6:$AN$3326))*(ROW($AQ$6:$AQ$3326)&lt;&gt;ROW(AQ1425)))&gt;0,"CRUZADO","Sin cruce")))</f>
        <v>Sin cruce</v>
      </c>
    </row>
    <row r="1426" spans="3:44" ht="15.6" hidden="1" customHeight="1" x14ac:dyDescent="0.2">
      <c r="C1426" s="84" t="s">
        <v>639</v>
      </c>
      <c r="D1426" s="158" t="s">
        <v>513</v>
      </c>
      <c r="E1426" s="158">
        <v>20261</v>
      </c>
      <c r="F1426" s="85" t="s">
        <v>13</v>
      </c>
      <c r="G1426" s="85" t="s">
        <v>55</v>
      </c>
      <c r="H1426" s="85" t="s">
        <v>38</v>
      </c>
      <c r="I1426" s="85">
        <v>7</v>
      </c>
      <c r="J1426" s="85" t="s">
        <v>32</v>
      </c>
      <c r="K1426" s="159" t="s">
        <v>1476</v>
      </c>
      <c r="L1426" s="158" t="s">
        <v>1477</v>
      </c>
      <c r="M1426" s="158" t="s">
        <v>658</v>
      </c>
      <c r="N1426" s="158" t="s">
        <v>644</v>
      </c>
      <c r="O1426" s="85" t="s">
        <v>521</v>
      </c>
      <c r="P1426" s="158">
        <v>3</v>
      </c>
      <c r="Q1426" s="158">
        <v>0</v>
      </c>
      <c r="R1426" s="158">
        <v>3</v>
      </c>
      <c r="S1426" s="158">
        <v>3</v>
      </c>
      <c r="U1426" s="137">
        <v>50</v>
      </c>
      <c r="V1426" s="24" t="str">
        <f>IF(W1426="","",IFERROR(INDEX(#REF!,MATCH(W1426,#REF!,0)),"NUEVO"))</f>
        <v>NUEVO</v>
      </c>
      <c r="W1426" s="85" t="s">
        <v>195</v>
      </c>
      <c r="X1426" s="158" t="s">
        <v>521</v>
      </c>
      <c r="Y1426" s="158" t="s">
        <v>1390</v>
      </c>
      <c r="Z1426" s="158" t="s">
        <v>685</v>
      </c>
      <c r="AA1426" s="158" t="s">
        <v>685</v>
      </c>
      <c r="AB1426" s="85" t="s">
        <v>685</v>
      </c>
      <c r="AC1426" s="158" t="s">
        <v>685</v>
      </c>
      <c r="AD1426" s="158" t="s">
        <v>685</v>
      </c>
      <c r="AE1426" s="158" t="s">
        <v>685</v>
      </c>
      <c r="AF1426" s="158" t="s">
        <v>685</v>
      </c>
      <c r="AG1426" s="158" t="s">
        <v>1142</v>
      </c>
      <c r="AH1426" s="158">
        <v>6</v>
      </c>
      <c r="AI1426" s="158">
        <v>20</v>
      </c>
      <c r="AJ1426" s="158">
        <v>10</v>
      </c>
      <c r="AK1426" s="158">
        <v>22</v>
      </c>
      <c r="AL1426" s="158">
        <v>40</v>
      </c>
      <c r="AM1426" s="24">
        <f t="shared" si="631"/>
        <v>2.9999999999999987</v>
      </c>
      <c r="AN1426" s="97">
        <f t="shared" si="632"/>
        <v>0.84027777777777779</v>
      </c>
      <c r="AO1426" s="97">
        <f t="shared" si="633"/>
        <v>0.94444444444444442</v>
      </c>
      <c r="AP1426" s="24" t="str" cm="1">
        <f t="array" ref="AP1426">IF(W1426="","",IF(SUMPRODUCT((W1426=$W$6:$W$3326)*(AH1426=$AH$6:$AH$3326)*(AN1426=$AN$6:$AN$3326)*(AO1426=$AO$6:$AO$3326)*(ROW($W$6:$W$3326)&lt;&gt;ROW(W1426))*((R1426=0)*($R$6:$R$3326&gt;0)+(R1426&gt;0)*($R$6:$R$3326=0)))&gt;0,"SALONES UNIDOS",IF(SUMPRODUCT((W1426=$W$6:$W$3326)*(AH1426=$AH$6:$AH$3326)*((AN1426&lt;$AO$6:$AO$3326)*(AO1426&gt;$AN$6:$AN$3326))*(ROW($W$6:$W$3326)&lt;&gt;ROW(W1426)))&gt;0,"CRUZADO","Sin cruce")))</f>
        <v>Sin cruce</v>
      </c>
      <c r="AQ1426" s="97" t="str">
        <f t="shared" si="634"/>
        <v>EN7FILIALC</v>
      </c>
      <c r="AR1426" s="97" t="str" cm="1">
        <f t="array" ref="AR1426">IF(AQ1426="","",IF(SUMPRODUCT((AQ1426=$AQ$6:$AQ$3326)*(AH1426=$AH$6:$AH$3326)*(AN1426=$AN$6:$AN$3326)*(AO1426=$AO$6:$AO$3326)*(ROW($AQ$6:$AQ$3326)&lt;&gt;ROW(AQ1426))*((R1426=0)*($R$6:$R$3326&gt;0)+(R1426&gt;0)*($R$6:$R$3326=0)))&gt;0,"SALONES UNIDOS",IF(SUMPRODUCT((AQ1426=$AQ$6:$AQ$3326)*(AH1426=$AH$6:$AH$3326)*((AN1426&lt;$AO$6:$AO$3326)*(AO1426&gt;$AN$6:$AN$3326))*(ROW($AQ$6:$AQ$3326)&lt;&gt;ROW(AQ1426)))&gt;0,"CRUZADO","Sin cruce")))</f>
        <v>Sin cruce</v>
      </c>
    </row>
    <row r="1427" spans="3:44" ht="15.6" hidden="1" customHeight="1" x14ac:dyDescent="0.2">
      <c r="C1427" s="84" t="s">
        <v>639</v>
      </c>
      <c r="D1427" s="158" t="s">
        <v>513</v>
      </c>
      <c r="E1427" s="158">
        <v>20261</v>
      </c>
      <c r="F1427" s="85" t="s">
        <v>13</v>
      </c>
      <c r="G1427" s="85" t="s">
        <v>55</v>
      </c>
      <c r="H1427" s="85" t="s">
        <v>38</v>
      </c>
      <c r="I1427" s="85">
        <v>7</v>
      </c>
      <c r="J1427" s="85" t="s">
        <v>32</v>
      </c>
      <c r="K1427" s="159" t="s">
        <v>1478</v>
      </c>
      <c r="L1427" s="158" t="s">
        <v>1479</v>
      </c>
      <c r="M1427" s="158" t="s">
        <v>927</v>
      </c>
      <c r="N1427" s="158" t="s">
        <v>644</v>
      </c>
      <c r="O1427" s="85" t="s">
        <v>512</v>
      </c>
      <c r="P1427" s="158">
        <v>2</v>
      </c>
      <c r="Q1427" s="158">
        <v>0</v>
      </c>
      <c r="R1427" s="158">
        <v>2</v>
      </c>
      <c r="S1427" s="158">
        <v>2</v>
      </c>
      <c r="U1427" s="137">
        <v>35</v>
      </c>
      <c r="V1427" s="24" t="str">
        <f>IF(W1427="","",IFERROR(INDEX(#REF!,MATCH(W1427,#REF!,0)),"NUEVO"))</f>
        <v>NUEVO</v>
      </c>
      <c r="W1427" s="85" t="s">
        <v>141</v>
      </c>
      <c r="X1427" s="158" t="s">
        <v>512</v>
      </c>
      <c r="Y1427" s="158" t="s">
        <v>740</v>
      </c>
      <c r="Z1427" s="158" t="s">
        <v>685</v>
      </c>
      <c r="AA1427" s="158" t="s">
        <v>685</v>
      </c>
      <c r="AB1427" s="158" t="s">
        <v>1467</v>
      </c>
      <c r="AC1427" s="158" t="s">
        <v>685</v>
      </c>
      <c r="AD1427" s="158" t="s">
        <v>685</v>
      </c>
      <c r="AE1427" s="158" t="s">
        <v>685</v>
      </c>
      <c r="AF1427" s="158" t="s">
        <v>685</v>
      </c>
      <c r="AG1427" s="85" t="s">
        <v>1142</v>
      </c>
      <c r="AH1427" s="158">
        <v>5</v>
      </c>
      <c r="AI1427" s="158">
        <v>13</v>
      </c>
      <c r="AJ1427" s="158">
        <v>30</v>
      </c>
      <c r="AK1427" s="158">
        <v>15</v>
      </c>
      <c r="AL1427" s="158">
        <v>10</v>
      </c>
      <c r="AM1427" s="24">
        <f t="shared" si="631"/>
        <v>1.9999999999999993</v>
      </c>
      <c r="AN1427" s="97">
        <f t="shared" si="632"/>
        <v>0.5625</v>
      </c>
      <c r="AO1427" s="97">
        <f t="shared" si="633"/>
        <v>0.63194444444444442</v>
      </c>
      <c r="AP1427" s="24" t="str" cm="1">
        <f t="array" ref="AP1427">IF(W1427="","",IF(SUMPRODUCT((W1427=$W$6:$W$3326)*(AH1427=$AH$6:$AH$3326)*(AN1427=$AN$6:$AN$3326)*(AO1427=$AO$6:$AO$3326)*(ROW($W$6:$W$3326)&lt;&gt;ROW(W1427))*((R1427=0)*($R$6:$R$3326&gt;0)+(R1427&gt;0)*($R$6:$R$3326=0)))&gt;0,"SALONES UNIDOS",IF(SUMPRODUCT((W1427=$W$6:$W$3326)*(AH1427=$AH$6:$AH$3326)*((AN1427&lt;$AO$6:$AO$3326)*(AO1427&gt;$AN$6:$AN$3326))*(ROW($W$6:$W$3326)&lt;&gt;ROW(W1427)))&gt;0,"CRUZADO","Sin cruce")))</f>
        <v>Sin cruce</v>
      </c>
      <c r="AQ1427" s="97" t="str">
        <f t="shared" si="634"/>
        <v>EN7FILIALC</v>
      </c>
      <c r="AR1427" s="97" t="str" cm="1">
        <f t="array" ref="AR1427">IF(AQ1427="","",IF(SUMPRODUCT((AQ1427=$AQ$6:$AQ$3326)*(AH1427=$AH$6:$AH$3326)*(AN1427=$AN$6:$AN$3326)*(AO1427=$AO$6:$AO$3326)*(ROW($AQ$6:$AQ$3326)&lt;&gt;ROW(AQ1427))*((R1427=0)*($R$6:$R$3326&gt;0)+(R1427&gt;0)*($R$6:$R$3326=0)))&gt;0,"SALONES UNIDOS",IF(SUMPRODUCT((AQ1427=$AQ$6:$AQ$3326)*(AH1427=$AH$6:$AH$3326)*((AN1427&lt;$AO$6:$AO$3326)*(AO1427&gt;$AN$6:$AN$3326))*(ROW($AQ$6:$AQ$3326)&lt;&gt;ROW(AQ1427)))&gt;0,"CRUZADO","Sin cruce")))</f>
        <v>Sin cruce</v>
      </c>
    </row>
    <row r="1428" spans="3:44" ht="15.6" hidden="1" customHeight="1" x14ac:dyDescent="0.2">
      <c r="C1428" s="84" t="s">
        <v>639</v>
      </c>
      <c r="D1428" s="158" t="s">
        <v>513</v>
      </c>
      <c r="E1428" s="158">
        <v>20261</v>
      </c>
      <c r="F1428" s="85" t="s">
        <v>13</v>
      </c>
      <c r="G1428" s="85" t="s">
        <v>55</v>
      </c>
      <c r="H1428" s="85" t="s">
        <v>38</v>
      </c>
      <c r="I1428" s="85">
        <v>7</v>
      </c>
      <c r="J1428" s="85" t="s">
        <v>32</v>
      </c>
      <c r="K1428" s="159" t="s">
        <v>1480</v>
      </c>
      <c r="L1428" s="158" t="s">
        <v>1481</v>
      </c>
      <c r="M1428" s="158" t="s">
        <v>658</v>
      </c>
      <c r="N1428" s="158" t="s">
        <v>644</v>
      </c>
      <c r="O1428" s="85" t="s">
        <v>521</v>
      </c>
      <c r="P1428" s="158">
        <v>3</v>
      </c>
      <c r="Q1428" s="158">
        <v>2</v>
      </c>
      <c r="R1428" s="158">
        <v>5</v>
      </c>
      <c r="S1428" s="158">
        <v>4</v>
      </c>
      <c r="U1428" s="137">
        <v>20</v>
      </c>
      <c r="V1428" s="24" t="str">
        <f>IF(W1428="","",IFERROR(INDEX(#REF!,MATCH(W1428,#REF!,0)),"NUEVO"))</f>
        <v>NUEVO</v>
      </c>
      <c r="W1428" s="85" t="s">
        <v>1483</v>
      </c>
      <c r="X1428" s="158" t="s">
        <v>521</v>
      </c>
      <c r="Y1428" s="158" t="s">
        <v>740</v>
      </c>
      <c r="Z1428" s="158" t="s">
        <v>685</v>
      </c>
      <c r="AA1428" s="158" t="s">
        <v>685</v>
      </c>
      <c r="AB1428" s="85" t="s">
        <v>685</v>
      </c>
      <c r="AC1428" s="158" t="s">
        <v>685</v>
      </c>
      <c r="AD1428" s="158" t="s">
        <v>685</v>
      </c>
      <c r="AE1428" s="158" t="s">
        <v>685</v>
      </c>
      <c r="AF1428" s="158" t="s">
        <v>685</v>
      </c>
      <c r="AG1428" s="158" t="s">
        <v>97</v>
      </c>
      <c r="AH1428" s="158">
        <v>1</v>
      </c>
      <c r="AI1428" s="158">
        <v>7</v>
      </c>
      <c r="AJ1428" s="158">
        <v>40</v>
      </c>
      <c r="AK1428" s="158">
        <v>11</v>
      </c>
      <c r="AL1428" s="158">
        <v>50</v>
      </c>
      <c r="AM1428" s="24">
        <f t="shared" si="631"/>
        <v>4.9999999999999982</v>
      </c>
      <c r="AN1428" s="97">
        <f t="shared" si="632"/>
        <v>0.31944444444444448</v>
      </c>
      <c r="AO1428" s="97">
        <f t="shared" si="633"/>
        <v>0.49305555555555552</v>
      </c>
      <c r="AP1428" s="24" t="str" cm="1">
        <f t="array" ref="AP1428">IF(W1428="","",IF(SUMPRODUCT((W1428=$W$6:$W$3326)*(AH1428=$AH$6:$AH$3326)*(AN1428=$AN$6:$AN$3326)*(AO1428=$AO$6:$AO$3326)*(ROW($W$6:$W$3326)&lt;&gt;ROW(W1428))*((R1428=0)*($R$6:$R$3326&gt;0)+(R1428&gt;0)*($R$6:$R$3326=0)))&gt;0,"SALONES UNIDOS",IF(SUMPRODUCT((W1428=$W$6:$W$3326)*(AH1428=$AH$6:$AH$3326)*((AN1428&lt;$AO$6:$AO$3326)*(AO1428&gt;$AN$6:$AN$3326))*(ROW($W$6:$W$3326)&lt;&gt;ROW(W1428)))&gt;0,"CRUZADO","Sin cruce")))</f>
        <v>Sin cruce</v>
      </c>
      <c r="AQ1428" s="97" t="str">
        <f t="shared" si="634"/>
        <v>EN7FILIALC</v>
      </c>
      <c r="AR1428" s="97" t="str" cm="1">
        <f t="array" ref="AR1428">IF(AQ1428="","",IF(SUMPRODUCT((AQ1428=$AQ$6:$AQ$3326)*(AH1428=$AH$6:$AH$3326)*(AN1428=$AN$6:$AN$3326)*(AO1428=$AO$6:$AO$3326)*(ROW($AQ$6:$AQ$3326)&lt;&gt;ROW(AQ1428))*((R1428=0)*($R$6:$R$3326&gt;0)+(R1428&gt;0)*($R$6:$R$3326=0)))&gt;0,"SALONES UNIDOS",IF(SUMPRODUCT((AQ1428=$AQ$6:$AQ$3326)*(AH1428=$AH$6:$AH$3326)*((AN1428&lt;$AO$6:$AO$3326)*(AO1428&gt;$AN$6:$AN$3326))*(ROW($AQ$6:$AQ$3326)&lt;&gt;ROW(AQ1428)))&gt;0,"CRUZADO","Sin cruce")))</f>
        <v>Sin cruce</v>
      </c>
    </row>
    <row r="1429" spans="3:44" ht="15.6" hidden="1" customHeight="1" x14ac:dyDescent="0.2">
      <c r="C1429" s="84" t="s">
        <v>639</v>
      </c>
      <c r="D1429" s="158" t="s">
        <v>513</v>
      </c>
      <c r="E1429" s="158">
        <v>20261</v>
      </c>
      <c r="F1429" s="85" t="s">
        <v>13</v>
      </c>
      <c r="G1429" s="85" t="s">
        <v>55</v>
      </c>
      <c r="H1429" s="85" t="s">
        <v>38</v>
      </c>
      <c r="I1429" s="85">
        <v>7</v>
      </c>
      <c r="J1429" s="85" t="s">
        <v>41</v>
      </c>
      <c r="K1429" s="159" t="s">
        <v>1468</v>
      </c>
      <c r="L1429" s="158" t="s">
        <v>1469</v>
      </c>
      <c r="M1429" s="158" t="s">
        <v>927</v>
      </c>
      <c r="N1429" s="158" t="s">
        <v>681</v>
      </c>
      <c r="O1429" s="85" t="s">
        <v>521</v>
      </c>
      <c r="P1429" s="158">
        <v>2</v>
      </c>
      <c r="Q1429" s="158">
        <v>0</v>
      </c>
      <c r="R1429" s="158">
        <v>2</v>
      </c>
      <c r="S1429" s="158">
        <v>2</v>
      </c>
      <c r="U1429" s="137">
        <v>50</v>
      </c>
      <c r="V1429" s="24" t="str">
        <f>IF(W1429="","",IFERROR(INDEX(#REF!,MATCH(W1429,#REF!,0)),"NUEVO"))</f>
        <v>NUEVO</v>
      </c>
      <c r="W1429" s="85" t="s">
        <v>422</v>
      </c>
      <c r="X1429" s="158" t="s">
        <v>521</v>
      </c>
      <c r="Y1429" s="158" t="s">
        <v>1390</v>
      </c>
      <c r="Z1429" s="158" t="s">
        <v>685</v>
      </c>
      <c r="AA1429" s="158" t="s">
        <v>685</v>
      </c>
      <c r="AB1429" s="85" t="s">
        <v>685</v>
      </c>
      <c r="AC1429" s="158" t="s">
        <v>685</v>
      </c>
      <c r="AD1429" s="158" t="s">
        <v>685</v>
      </c>
      <c r="AE1429" s="158" t="s">
        <v>685</v>
      </c>
      <c r="AF1429" s="158" t="s">
        <v>685</v>
      </c>
      <c r="AG1429" s="158" t="s">
        <v>1142</v>
      </c>
      <c r="AH1429" s="158">
        <v>6</v>
      </c>
      <c r="AI1429" s="158">
        <v>20</v>
      </c>
      <c r="AJ1429" s="158">
        <v>10</v>
      </c>
      <c r="AK1429" s="158">
        <v>21</v>
      </c>
      <c r="AL1429" s="158">
        <v>50</v>
      </c>
      <c r="AM1429" s="24">
        <f t="shared" si="631"/>
        <v>1.9999999999999993</v>
      </c>
      <c r="AN1429" s="97">
        <f t="shared" si="632"/>
        <v>0.84027777777777779</v>
      </c>
      <c r="AO1429" s="97">
        <f t="shared" si="633"/>
        <v>0.90972222222222221</v>
      </c>
      <c r="AP1429" s="24" t="str" cm="1">
        <f t="array" ref="AP1429">IF(W1429="","",IF(SUMPRODUCT((W1429=$W$6:$W$3326)*(AH1429=$AH$6:$AH$3326)*(AN1429=$AN$6:$AN$3326)*(AO1429=$AO$6:$AO$3326)*(ROW($W$6:$W$3326)&lt;&gt;ROW(W1429))*((R1429=0)*($R$6:$R$3326&gt;0)+(R1429&gt;0)*($R$6:$R$3326=0)))&gt;0,"SALONES UNIDOS",IF(SUMPRODUCT((W1429=$W$6:$W$3326)*(AH1429=$AH$6:$AH$3326)*((AN1429&lt;$AO$6:$AO$3326)*(AO1429&gt;$AN$6:$AN$3326))*(ROW($W$6:$W$3326)&lt;&gt;ROW(W1429)))&gt;0,"CRUZADO","Sin cruce")))</f>
        <v>Sin cruce</v>
      </c>
      <c r="AQ1429" s="97" t="str">
        <f t="shared" si="634"/>
        <v>EN7FILIALD</v>
      </c>
      <c r="AR1429" s="97" t="str" cm="1">
        <f t="array" ref="AR1429">IF(AQ1429="","",IF(SUMPRODUCT((AQ1429=$AQ$6:$AQ$3326)*(AH1429=$AH$6:$AH$3326)*(AN1429=$AN$6:$AN$3326)*(AO1429=$AO$6:$AO$3326)*(ROW($AQ$6:$AQ$3326)&lt;&gt;ROW(AQ1429))*((R1429=0)*($R$6:$R$3326&gt;0)+(R1429&gt;0)*($R$6:$R$3326=0)))&gt;0,"SALONES UNIDOS",IF(SUMPRODUCT((AQ1429=$AQ$6:$AQ$3326)*(AH1429=$AH$6:$AH$3326)*((AN1429&lt;$AO$6:$AO$3326)*(AO1429&gt;$AN$6:$AN$3326))*(ROW($AQ$6:$AQ$3326)&lt;&gt;ROW(AQ1429)))&gt;0,"CRUZADO","Sin cruce")))</f>
        <v>Sin cruce</v>
      </c>
    </row>
    <row r="1430" spans="3:44" ht="15.6" hidden="1" customHeight="1" x14ac:dyDescent="0.2">
      <c r="C1430" s="84" t="s">
        <v>639</v>
      </c>
      <c r="D1430" s="158" t="s">
        <v>513</v>
      </c>
      <c r="E1430" s="158">
        <v>20261</v>
      </c>
      <c r="F1430" s="85" t="s">
        <v>13</v>
      </c>
      <c r="G1430" s="85" t="s">
        <v>55</v>
      </c>
      <c r="H1430" s="85" t="s">
        <v>38</v>
      </c>
      <c r="I1430" s="85">
        <v>7</v>
      </c>
      <c r="J1430" s="85" t="s">
        <v>41</v>
      </c>
      <c r="K1430" s="159" t="s">
        <v>1470</v>
      </c>
      <c r="L1430" s="158" t="s">
        <v>1471</v>
      </c>
      <c r="M1430" s="158" t="s">
        <v>927</v>
      </c>
      <c r="N1430" s="158" t="s">
        <v>644</v>
      </c>
      <c r="O1430" s="85" t="s">
        <v>512</v>
      </c>
      <c r="P1430" s="158">
        <v>3</v>
      </c>
      <c r="Q1430" s="158">
        <v>4</v>
      </c>
      <c r="R1430" s="158">
        <v>7</v>
      </c>
      <c r="S1430" s="158">
        <v>5</v>
      </c>
      <c r="U1430" s="137">
        <v>50</v>
      </c>
      <c r="V1430" s="24" t="str">
        <f>IF(W1430="","",IFERROR(INDEX(#REF!,MATCH(W1430,#REF!,0)),"NUEVO"))</f>
        <v>NUEVO</v>
      </c>
      <c r="W1430" s="85" t="s">
        <v>245</v>
      </c>
      <c r="X1430" s="158" t="s">
        <v>521</v>
      </c>
      <c r="Y1430" s="158" t="s">
        <v>740</v>
      </c>
      <c r="Z1430" s="158" t="s">
        <v>685</v>
      </c>
      <c r="AA1430" s="158" t="s">
        <v>685</v>
      </c>
      <c r="AB1430" s="85" t="s">
        <v>685</v>
      </c>
      <c r="AC1430" s="158" t="s">
        <v>685</v>
      </c>
      <c r="AD1430" s="158" t="s">
        <v>685</v>
      </c>
      <c r="AE1430" s="158" t="s">
        <v>685</v>
      </c>
      <c r="AF1430" s="158" t="s">
        <v>685</v>
      </c>
      <c r="AG1430" s="158" t="s">
        <v>97</v>
      </c>
      <c r="AH1430" s="158">
        <v>1</v>
      </c>
      <c r="AI1430" s="158">
        <v>7</v>
      </c>
      <c r="AJ1430" s="158">
        <v>40</v>
      </c>
      <c r="AK1430" s="158">
        <v>13</v>
      </c>
      <c r="AL1430" s="158">
        <v>30</v>
      </c>
      <c r="AM1430" s="24">
        <f t="shared" si="631"/>
        <v>6.9999999999999991</v>
      </c>
      <c r="AN1430" s="97">
        <f t="shared" si="632"/>
        <v>0.31944444444444448</v>
      </c>
      <c r="AO1430" s="97">
        <f t="shared" si="633"/>
        <v>0.5625</v>
      </c>
      <c r="AP1430" s="24" t="str" cm="1">
        <f t="array" ref="AP1430">IF(W1430="","",IF(SUMPRODUCT((W1430=$W$6:$W$3326)*(AH1430=$AH$6:$AH$3326)*(AN1430=$AN$6:$AN$3326)*(AO1430=$AO$6:$AO$3326)*(ROW($W$6:$W$3326)&lt;&gt;ROW(W1430))*((R1430=0)*($R$6:$R$3326&gt;0)+(R1430&gt;0)*($R$6:$R$3326=0)))&gt;0,"SALONES UNIDOS",IF(SUMPRODUCT((W1430=$W$6:$W$3326)*(AH1430=$AH$6:$AH$3326)*((AN1430&lt;$AO$6:$AO$3326)*(AO1430&gt;$AN$6:$AN$3326))*(ROW($W$6:$W$3326)&lt;&gt;ROW(W1430)))&gt;0,"CRUZADO","Sin cruce")))</f>
        <v>Sin cruce</v>
      </c>
      <c r="AQ1430" s="97" t="str">
        <f t="shared" si="634"/>
        <v>EN7FILIALD</v>
      </c>
      <c r="AR1430" s="97" t="str" cm="1">
        <f t="array" ref="AR1430">IF(AQ1430="","",IF(SUMPRODUCT((AQ1430=$AQ$6:$AQ$3326)*(AH1430=$AH$6:$AH$3326)*(AN1430=$AN$6:$AN$3326)*(AO1430=$AO$6:$AO$3326)*(ROW($AQ$6:$AQ$3326)&lt;&gt;ROW(AQ1430))*((R1430=0)*($R$6:$R$3326&gt;0)+(R1430&gt;0)*($R$6:$R$3326=0)))&gt;0,"SALONES UNIDOS",IF(SUMPRODUCT((AQ1430=$AQ$6:$AQ$3326)*(AH1430=$AH$6:$AH$3326)*((AN1430&lt;$AO$6:$AO$3326)*(AO1430&gt;$AN$6:$AN$3326))*(ROW($AQ$6:$AQ$3326)&lt;&gt;ROW(AQ1430)))&gt;0,"CRUZADO","Sin cruce")))</f>
        <v>Sin cruce</v>
      </c>
    </row>
    <row r="1431" spans="3:44" ht="15.6" hidden="1" customHeight="1" x14ac:dyDescent="0.2">
      <c r="C1431" s="84" t="s">
        <v>639</v>
      </c>
      <c r="D1431" s="158" t="s">
        <v>513</v>
      </c>
      <c r="E1431" s="158">
        <v>20261</v>
      </c>
      <c r="F1431" s="85" t="s">
        <v>13</v>
      </c>
      <c r="G1431" s="85" t="s">
        <v>55</v>
      </c>
      <c r="H1431" s="85" t="s">
        <v>38</v>
      </c>
      <c r="I1431" s="85">
        <v>7</v>
      </c>
      <c r="J1431" s="85" t="s">
        <v>41</v>
      </c>
      <c r="K1431" s="159" t="s">
        <v>1473</v>
      </c>
      <c r="L1431" s="158" t="s">
        <v>1474</v>
      </c>
      <c r="M1431" s="158" t="s">
        <v>927</v>
      </c>
      <c r="N1431" s="158" t="s">
        <v>644</v>
      </c>
      <c r="O1431" s="85" t="s">
        <v>512</v>
      </c>
      <c r="P1431" s="158">
        <v>2</v>
      </c>
      <c r="Q1431" s="158">
        <v>8</v>
      </c>
      <c r="R1431" s="158">
        <v>10</v>
      </c>
      <c r="S1431" s="158">
        <v>6</v>
      </c>
      <c r="U1431" s="137">
        <v>50</v>
      </c>
      <c r="V1431" s="24" t="str">
        <f>IF(W1431="","",IFERROR(INDEX(#REF!,MATCH(W1431,#REF!,0)),"NUEVO"))</f>
        <v>NUEVO</v>
      </c>
      <c r="W1431" s="85" t="s">
        <v>245</v>
      </c>
      <c r="X1431" s="158" t="s">
        <v>521</v>
      </c>
      <c r="Y1431" s="158" t="s">
        <v>740</v>
      </c>
      <c r="Z1431" s="158" t="s">
        <v>685</v>
      </c>
      <c r="AA1431" s="158" t="s">
        <v>685</v>
      </c>
      <c r="AB1431" s="85" t="s">
        <v>685</v>
      </c>
      <c r="AC1431" s="158" t="s">
        <v>685</v>
      </c>
      <c r="AD1431" s="158" t="s">
        <v>685</v>
      </c>
      <c r="AE1431" s="158" t="s">
        <v>685</v>
      </c>
      <c r="AF1431" s="158" t="s">
        <v>685</v>
      </c>
      <c r="AG1431" s="158" t="s">
        <v>97</v>
      </c>
      <c r="AH1431" s="158">
        <v>5</v>
      </c>
      <c r="AI1431" s="158">
        <v>13</v>
      </c>
      <c r="AJ1431" s="158">
        <v>30</v>
      </c>
      <c r="AK1431" s="158">
        <v>21</v>
      </c>
      <c r="AL1431" s="158">
        <v>50</v>
      </c>
      <c r="AM1431" s="24">
        <f t="shared" si="631"/>
        <v>10</v>
      </c>
      <c r="AN1431" s="97">
        <f t="shared" si="632"/>
        <v>0.5625</v>
      </c>
      <c r="AO1431" s="97">
        <f t="shared" si="633"/>
        <v>0.90972222222222221</v>
      </c>
      <c r="AP1431" s="24" t="str" cm="1">
        <f t="array" ref="AP1431">IF(W1431="","",IF(SUMPRODUCT((W1431=$W$6:$W$3326)*(AH1431=$AH$6:$AH$3326)*(AN1431=$AN$6:$AN$3326)*(AO1431=$AO$6:$AO$3326)*(ROW($W$6:$W$3326)&lt;&gt;ROW(W1431))*((R1431=0)*($R$6:$R$3326&gt;0)+(R1431&gt;0)*($R$6:$R$3326=0)))&gt;0,"SALONES UNIDOS",IF(SUMPRODUCT((W1431=$W$6:$W$3326)*(AH1431=$AH$6:$AH$3326)*((AN1431&lt;$AO$6:$AO$3326)*(AO1431&gt;$AN$6:$AN$3326))*(ROW($W$6:$W$3326)&lt;&gt;ROW(W1431)))&gt;0,"CRUZADO","Sin cruce")))</f>
        <v>Sin cruce</v>
      </c>
      <c r="AQ1431" s="97" t="str">
        <f t="shared" si="634"/>
        <v>EN7FILIALD</v>
      </c>
      <c r="AR1431" s="97" t="str" cm="1">
        <f t="array" ref="AR1431">IF(AQ1431="","",IF(SUMPRODUCT((AQ1431=$AQ$6:$AQ$3326)*(AH1431=$AH$6:$AH$3326)*(AN1431=$AN$6:$AN$3326)*(AO1431=$AO$6:$AO$3326)*(ROW($AQ$6:$AQ$3326)&lt;&gt;ROW(AQ1431))*((R1431=0)*($R$6:$R$3326&gt;0)+(R1431&gt;0)*($R$6:$R$3326=0)))&gt;0,"SALONES UNIDOS",IF(SUMPRODUCT((AQ1431=$AQ$6:$AQ$3326)*(AH1431=$AH$6:$AH$3326)*((AN1431&lt;$AO$6:$AO$3326)*(AO1431&gt;$AN$6:$AN$3326))*(ROW($AQ$6:$AQ$3326)&lt;&gt;ROW(AQ1431)))&gt;0,"CRUZADO","Sin cruce")))</f>
        <v>Sin cruce</v>
      </c>
    </row>
    <row r="1432" spans="3:44" ht="15.6" hidden="1" customHeight="1" x14ac:dyDescent="0.2">
      <c r="C1432" s="84" t="s">
        <v>639</v>
      </c>
      <c r="D1432" s="158" t="s">
        <v>513</v>
      </c>
      <c r="E1432" s="158">
        <v>20261</v>
      </c>
      <c r="F1432" s="85" t="s">
        <v>13</v>
      </c>
      <c r="G1432" s="85" t="s">
        <v>55</v>
      </c>
      <c r="H1432" s="85" t="s">
        <v>38</v>
      </c>
      <c r="I1432" s="85">
        <v>7</v>
      </c>
      <c r="J1432" s="85" t="s">
        <v>41</v>
      </c>
      <c r="K1432" s="159" t="s">
        <v>1476</v>
      </c>
      <c r="L1432" s="158" t="s">
        <v>1477</v>
      </c>
      <c r="M1432" s="158" t="s">
        <v>658</v>
      </c>
      <c r="N1432" s="158" t="s">
        <v>644</v>
      </c>
      <c r="O1432" s="85" t="s">
        <v>521</v>
      </c>
      <c r="P1432" s="158">
        <v>3</v>
      </c>
      <c r="Q1432" s="158">
        <v>0</v>
      </c>
      <c r="R1432" s="158">
        <v>3</v>
      </c>
      <c r="S1432" s="158">
        <v>3</v>
      </c>
      <c r="U1432" s="137">
        <v>50</v>
      </c>
      <c r="V1432" s="24" t="str">
        <f>IF(W1432="","",IFERROR(INDEX(#REF!,MATCH(W1432,#REF!,0)),"NUEVO"))</f>
        <v>NUEVO</v>
      </c>
      <c r="W1432" s="85" t="s">
        <v>195</v>
      </c>
      <c r="X1432" s="158" t="s">
        <v>521</v>
      </c>
      <c r="Y1432" s="158" t="s">
        <v>740</v>
      </c>
      <c r="Z1432" s="158" t="s">
        <v>685</v>
      </c>
      <c r="AA1432" s="158" t="s">
        <v>685</v>
      </c>
      <c r="AB1432" s="85" t="s">
        <v>685</v>
      </c>
      <c r="AC1432" s="158" t="s">
        <v>685</v>
      </c>
      <c r="AD1432" s="158" t="s">
        <v>685</v>
      </c>
      <c r="AE1432" s="158" t="s">
        <v>685</v>
      </c>
      <c r="AF1432" s="158" t="s">
        <v>685</v>
      </c>
      <c r="AG1432" s="158" t="s">
        <v>1142</v>
      </c>
      <c r="AH1432" s="158">
        <v>6</v>
      </c>
      <c r="AI1432" s="158">
        <v>16</v>
      </c>
      <c r="AJ1432" s="158">
        <v>50</v>
      </c>
      <c r="AK1432" s="158">
        <v>19</v>
      </c>
      <c r="AL1432" s="158">
        <v>20</v>
      </c>
      <c r="AM1432" s="24">
        <f t="shared" si="631"/>
        <v>2.9999999999999987</v>
      </c>
      <c r="AN1432" s="97">
        <f t="shared" si="632"/>
        <v>0.70138888888888884</v>
      </c>
      <c r="AO1432" s="97">
        <f t="shared" si="633"/>
        <v>0.80555555555555547</v>
      </c>
      <c r="AP1432" s="24" t="str" cm="1">
        <f t="array" ref="AP1432">IF(W1432="","",IF(SUMPRODUCT((W1432=$W$6:$W$3326)*(AH1432=$AH$6:$AH$3326)*(AN1432=$AN$6:$AN$3326)*(AO1432=$AO$6:$AO$3326)*(ROW($W$6:$W$3326)&lt;&gt;ROW(W1432))*((R1432=0)*($R$6:$R$3326&gt;0)+(R1432&gt;0)*($R$6:$R$3326=0)))&gt;0,"SALONES UNIDOS",IF(SUMPRODUCT((W1432=$W$6:$W$3326)*(AH1432=$AH$6:$AH$3326)*((AN1432&lt;$AO$6:$AO$3326)*(AO1432&gt;$AN$6:$AN$3326))*(ROW($W$6:$W$3326)&lt;&gt;ROW(W1432)))&gt;0,"CRUZADO","Sin cruce")))</f>
        <v>Sin cruce</v>
      </c>
      <c r="AQ1432" s="97" t="str">
        <f t="shared" si="634"/>
        <v>EN7FILIALD</v>
      </c>
      <c r="AR1432" s="97" t="str" cm="1">
        <f t="array" ref="AR1432">IF(AQ1432="","",IF(SUMPRODUCT((AQ1432=$AQ$6:$AQ$3326)*(AH1432=$AH$6:$AH$3326)*(AN1432=$AN$6:$AN$3326)*(AO1432=$AO$6:$AO$3326)*(ROW($AQ$6:$AQ$3326)&lt;&gt;ROW(AQ1432))*((R1432=0)*($R$6:$R$3326&gt;0)+(R1432&gt;0)*($R$6:$R$3326=0)))&gt;0,"SALONES UNIDOS",IF(SUMPRODUCT((AQ1432=$AQ$6:$AQ$3326)*(AH1432=$AH$6:$AH$3326)*((AN1432&lt;$AO$6:$AO$3326)*(AO1432&gt;$AN$6:$AN$3326))*(ROW($AQ$6:$AQ$3326)&lt;&gt;ROW(AQ1432)))&gt;0,"CRUZADO","Sin cruce")))</f>
        <v>Sin cruce</v>
      </c>
    </row>
    <row r="1433" spans="3:44" ht="15.6" hidden="1" customHeight="1" x14ac:dyDescent="0.2">
      <c r="C1433" s="84" t="s">
        <v>639</v>
      </c>
      <c r="D1433" s="158" t="s">
        <v>513</v>
      </c>
      <c r="E1433" s="158">
        <v>20261</v>
      </c>
      <c r="F1433" s="85" t="s">
        <v>13</v>
      </c>
      <c r="G1433" s="85" t="s">
        <v>55</v>
      </c>
      <c r="H1433" s="85" t="s">
        <v>38</v>
      </c>
      <c r="I1433" s="85">
        <v>7</v>
      </c>
      <c r="J1433" s="85" t="s">
        <v>41</v>
      </c>
      <c r="K1433" s="159" t="s">
        <v>1478</v>
      </c>
      <c r="L1433" s="158" t="s">
        <v>1479</v>
      </c>
      <c r="M1433" s="158" t="s">
        <v>927</v>
      </c>
      <c r="N1433" s="158" t="s">
        <v>644</v>
      </c>
      <c r="O1433" s="85" t="s">
        <v>512</v>
      </c>
      <c r="P1433" s="158">
        <v>2</v>
      </c>
      <c r="Q1433" s="158">
        <v>0</v>
      </c>
      <c r="R1433" s="158">
        <v>2</v>
      </c>
      <c r="S1433" s="158">
        <v>2</v>
      </c>
      <c r="U1433" s="137">
        <v>50</v>
      </c>
      <c r="V1433" s="24" t="str">
        <f>IF(W1433="","",IFERROR(INDEX(#REF!,MATCH(W1433,#REF!,0)),"NUEVO"))</f>
        <v>NUEVO</v>
      </c>
      <c r="W1433" s="85" t="s">
        <v>422</v>
      </c>
      <c r="X1433" s="158" t="s">
        <v>512</v>
      </c>
      <c r="Y1433" s="158" t="s">
        <v>1390</v>
      </c>
      <c r="Z1433" s="158" t="s">
        <v>685</v>
      </c>
      <c r="AA1433" s="158" t="s">
        <v>685</v>
      </c>
      <c r="AB1433" s="158" t="s">
        <v>1435</v>
      </c>
      <c r="AC1433" s="158" t="s">
        <v>685</v>
      </c>
      <c r="AD1433" s="158" t="s">
        <v>685</v>
      </c>
      <c r="AE1433" s="158" t="s">
        <v>685</v>
      </c>
      <c r="AF1433" s="158" t="s">
        <v>685</v>
      </c>
      <c r="AG1433" s="85" t="s">
        <v>1142</v>
      </c>
      <c r="AH1433" s="158">
        <v>2</v>
      </c>
      <c r="AI1433" s="158">
        <v>19</v>
      </c>
      <c r="AJ1433" s="158">
        <v>20</v>
      </c>
      <c r="AK1433" s="158">
        <v>21</v>
      </c>
      <c r="AL1433" s="158">
        <v>0</v>
      </c>
      <c r="AM1433" s="24">
        <f t="shared" si="631"/>
        <v>2.0000000000000027</v>
      </c>
      <c r="AN1433" s="97">
        <f t="shared" si="632"/>
        <v>0.80555555555555547</v>
      </c>
      <c r="AO1433" s="97">
        <f t="shared" si="633"/>
        <v>0.875</v>
      </c>
      <c r="AP1433" s="24" t="str" cm="1">
        <f t="array" ref="AP1433">IF(W1433="","",IF(SUMPRODUCT((W1433=$W$6:$W$3326)*(AH1433=$AH$6:$AH$3326)*(AN1433=$AN$6:$AN$3326)*(AO1433=$AO$6:$AO$3326)*(ROW($W$6:$W$3326)&lt;&gt;ROW(W1433))*((R1433=0)*($R$6:$R$3326&gt;0)+(R1433&gt;0)*($R$6:$R$3326=0)))&gt;0,"SALONES UNIDOS",IF(SUMPRODUCT((W1433=$W$6:$W$3326)*(AH1433=$AH$6:$AH$3326)*((AN1433&lt;$AO$6:$AO$3326)*(AO1433&gt;$AN$6:$AN$3326))*(ROW($W$6:$W$3326)&lt;&gt;ROW(W1433)))&gt;0,"CRUZADO","Sin cruce")))</f>
        <v>Sin cruce</v>
      </c>
      <c r="AQ1433" s="97" t="str">
        <f t="shared" si="634"/>
        <v>EN7FILIALD</v>
      </c>
      <c r="AR1433" s="97" t="str" cm="1">
        <f t="array" ref="AR1433">IF(AQ1433="","",IF(SUMPRODUCT((AQ1433=$AQ$6:$AQ$3326)*(AH1433=$AH$6:$AH$3326)*(AN1433=$AN$6:$AN$3326)*(AO1433=$AO$6:$AO$3326)*(ROW($AQ$6:$AQ$3326)&lt;&gt;ROW(AQ1433))*((R1433=0)*($R$6:$R$3326&gt;0)+(R1433&gt;0)*($R$6:$R$3326=0)))&gt;0,"SALONES UNIDOS",IF(SUMPRODUCT((AQ1433=$AQ$6:$AQ$3326)*(AH1433=$AH$6:$AH$3326)*((AN1433&lt;$AO$6:$AO$3326)*(AO1433&gt;$AN$6:$AN$3326))*(ROW($AQ$6:$AQ$3326)&lt;&gt;ROW(AQ1433)))&gt;0,"CRUZADO","Sin cruce")))</f>
        <v>Sin cruce</v>
      </c>
    </row>
    <row r="1434" spans="3:44" ht="15.6" hidden="1" customHeight="1" x14ac:dyDescent="0.2">
      <c r="C1434" s="84" t="s">
        <v>639</v>
      </c>
      <c r="D1434" s="158" t="s">
        <v>513</v>
      </c>
      <c r="E1434" s="158">
        <v>20261</v>
      </c>
      <c r="F1434" s="85" t="s">
        <v>13</v>
      </c>
      <c r="G1434" s="85" t="s">
        <v>55</v>
      </c>
      <c r="H1434" s="85" t="s">
        <v>38</v>
      </c>
      <c r="I1434" s="85">
        <v>7</v>
      </c>
      <c r="J1434" s="85" t="s">
        <v>41</v>
      </c>
      <c r="K1434" s="159" t="s">
        <v>1480</v>
      </c>
      <c r="L1434" s="158" t="s">
        <v>1481</v>
      </c>
      <c r="M1434" s="158" t="s">
        <v>658</v>
      </c>
      <c r="N1434" s="158" t="s">
        <v>644</v>
      </c>
      <c r="O1434" s="85" t="s">
        <v>521</v>
      </c>
      <c r="P1434" s="158">
        <v>3</v>
      </c>
      <c r="Q1434" s="158">
        <v>2</v>
      </c>
      <c r="R1434" s="158">
        <v>5</v>
      </c>
      <c r="S1434" s="158">
        <v>4</v>
      </c>
      <c r="U1434" s="137">
        <v>20</v>
      </c>
      <c r="V1434" s="24" t="str">
        <f>IF(W1434="","",IFERROR(INDEX(#REF!,MATCH(W1434,#REF!,0)),"NUEVO"))</f>
        <v>NUEVO</v>
      </c>
      <c r="W1434" s="85" t="s">
        <v>388</v>
      </c>
      <c r="X1434" s="158" t="s">
        <v>521</v>
      </c>
      <c r="Y1434" s="158" t="s">
        <v>1390</v>
      </c>
      <c r="Z1434" s="158" t="s">
        <v>685</v>
      </c>
      <c r="AA1434" s="158" t="s">
        <v>685</v>
      </c>
      <c r="AB1434" s="85" t="s">
        <v>685</v>
      </c>
      <c r="AC1434" s="158" t="s">
        <v>685</v>
      </c>
      <c r="AD1434" s="158" t="s">
        <v>685</v>
      </c>
      <c r="AE1434" s="158" t="s">
        <v>685</v>
      </c>
      <c r="AF1434" s="158" t="s">
        <v>685</v>
      </c>
      <c r="AG1434" s="158" t="s">
        <v>97</v>
      </c>
      <c r="AH1434" s="158">
        <v>4</v>
      </c>
      <c r="AI1434" s="158">
        <v>19</v>
      </c>
      <c r="AJ1434" s="158">
        <v>20</v>
      </c>
      <c r="AK1434" s="158">
        <v>23</v>
      </c>
      <c r="AL1434" s="158">
        <v>30</v>
      </c>
      <c r="AM1434" s="24">
        <f t="shared" ref="AM1434:AM1497" si="635">IF(R1434=0,0,IF(AI1434="",R1434,IF(X1434="HIBRIDO VIRTUAL",0,((((AK1434/24)+(AL1434/1440))-((AI1434/24)+(AJ1434/1440)))*1440/50))))</f>
        <v>5.0000000000000044</v>
      </c>
      <c r="AN1434" s="97">
        <f t="shared" ref="AN1434:AN1497" si="636">AI1434/24+AJ1434/1440</f>
        <v>0.80555555555555547</v>
      </c>
      <c r="AO1434" s="97">
        <f t="shared" ref="AO1434:AO1497" si="637">AK1434/24+AL1434/1440</f>
        <v>0.97916666666666674</v>
      </c>
      <c r="AP1434" s="24" t="str" cm="1">
        <f t="array" ref="AP1434">IF(W1434="","",IF(SUMPRODUCT((W1434=$W$6:$W$3326)*(AH1434=$AH$6:$AH$3326)*(AN1434=$AN$6:$AN$3326)*(AO1434=$AO$6:$AO$3326)*(ROW($W$6:$W$3326)&lt;&gt;ROW(W1434))*((R1434=0)*($R$6:$R$3326&gt;0)+(R1434&gt;0)*($R$6:$R$3326=0)))&gt;0,"SALONES UNIDOS",IF(SUMPRODUCT((W1434=$W$6:$W$3326)*(AH1434=$AH$6:$AH$3326)*((AN1434&lt;$AO$6:$AO$3326)*(AO1434&gt;$AN$6:$AN$3326))*(ROW($W$6:$W$3326)&lt;&gt;ROW(W1434)))&gt;0,"CRUZADO","Sin cruce")))</f>
        <v>Sin cruce</v>
      </c>
      <c r="AQ1434" s="97" t="str">
        <f t="shared" ref="AQ1434:AQ1497" si="638">TRIM(CONCATENATE(H1434,I1434,F1434,J1434))</f>
        <v>EN7FILIALD</v>
      </c>
      <c r="AR1434" s="97" t="str" cm="1">
        <f t="array" ref="AR1434">IF(AQ1434="","",IF(SUMPRODUCT((AQ1434=$AQ$6:$AQ$3326)*(AH1434=$AH$6:$AH$3326)*(AN1434=$AN$6:$AN$3326)*(AO1434=$AO$6:$AO$3326)*(ROW($AQ$6:$AQ$3326)&lt;&gt;ROW(AQ1434))*((R1434=0)*($R$6:$R$3326&gt;0)+(R1434&gt;0)*($R$6:$R$3326=0)))&gt;0,"SALONES UNIDOS",IF(SUMPRODUCT((AQ1434=$AQ$6:$AQ$3326)*(AH1434=$AH$6:$AH$3326)*((AN1434&lt;$AO$6:$AO$3326)*(AO1434&gt;$AN$6:$AN$3326))*(ROW($AQ$6:$AQ$3326)&lt;&gt;ROW(AQ1434)))&gt;0,"CRUZADO","Sin cruce")))</f>
        <v>Sin cruce</v>
      </c>
    </row>
    <row r="1435" spans="3:44" ht="15.6" hidden="1" customHeight="1" x14ac:dyDescent="0.2">
      <c r="C1435" s="84" t="s">
        <v>639</v>
      </c>
      <c r="D1435" s="158" t="s">
        <v>513</v>
      </c>
      <c r="E1435" s="158">
        <v>20261</v>
      </c>
      <c r="F1435" s="85" t="s">
        <v>13</v>
      </c>
      <c r="G1435" s="85" t="s">
        <v>55</v>
      </c>
      <c r="H1435" s="85" t="s">
        <v>38</v>
      </c>
      <c r="I1435" s="85">
        <v>7</v>
      </c>
      <c r="J1435" s="85" t="s">
        <v>52</v>
      </c>
      <c r="K1435" s="159" t="s">
        <v>1480</v>
      </c>
      <c r="L1435" s="158" t="s">
        <v>1481</v>
      </c>
      <c r="M1435" s="158" t="s">
        <v>658</v>
      </c>
      <c r="N1435" s="158" t="s">
        <v>644</v>
      </c>
      <c r="O1435" s="85" t="s">
        <v>521</v>
      </c>
      <c r="P1435" s="158">
        <v>3</v>
      </c>
      <c r="Q1435" s="158">
        <v>2</v>
      </c>
      <c r="R1435" s="158">
        <v>5</v>
      </c>
      <c r="S1435" s="158">
        <v>4</v>
      </c>
      <c r="U1435" s="137">
        <v>20</v>
      </c>
      <c r="V1435" s="24" t="str">
        <f>IF(W1435="","",IFERROR(INDEX(#REF!,MATCH(W1435,#REF!,0)),"NUEVO"))</f>
        <v>NUEVO</v>
      </c>
      <c r="W1435" s="85" t="s">
        <v>302</v>
      </c>
      <c r="X1435" s="158" t="s">
        <v>521</v>
      </c>
      <c r="Y1435" s="158" t="s">
        <v>740</v>
      </c>
      <c r="Z1435" s="158" t="s">
        <v>685</v>
      </c>
      <c r="AA1435" s="158" t="s">
        <v>685</v>
      </c>
      <c r="AB1435" s="85" t="s">
        <v>685</v>
      </c>
      <c r="AC1435" s="158" t="s">
        <v>685</v>
      </c>
      <c r="AD1435" s="158" t="s">
        <v>685</v>
      </c>
      <c r="AE1435" s="158" t="s">
        <v>685</v>
      </c>
      <c r="AF1435" s="158" t="s">
        <v>685</v>
      </c>
      <c r="AG1435" s="158" t="s">
        <v>97</v>
      </c>
      <c r="AH1435" s="158">
        <v>5</v>
      </c>
      <c r="AI1435" s="158">
        <v>12</v>
      </c>
      <c r="AJ1435" s="158">
        <v>40</v>
      </c>
      <c r="AK1435" s="158">
        <v>16</v>
      </c>
      <c r="AL1435" s="158">
        <v>50</v>
      </c>
      <c r="AM1435" s="24">
        <f t="shared" si="635"/>
        <v>4.9999999999999982</v>
      </c>
      <c r="AN1435" s="97">
        <f t="shared" si="636"/>
        <v>0.52777777777777779</v>
      </c>
      <c r="AO1435" s="97">
        <f t="shared" si="637"/>
        <v>0.70138888888888884</v>
      </c>
      <c r="AP1435" s="24" t="str" cm="1">
        <f t="array" ref="AP1435">IF(W1435="","",IF(SUMPRODUCT((W1435=$W$6:$W$3326)*(AH1435=$AH$6:$AH$3326)*(AN1435=$AN$6:$AN$3326)*(AO1435=$AO$6:$AO$3326)*(ROW($W$6:$W$3326)&lt;&gt;ROW(W1435))*((R1435=0)*($R$6:$R$3326&gt;0)+(R1435&gt;0)*($R$6:$R$3326=0)))&gt;0,"SALONES UNIDOS",IF(SUMPRODUCT((W1435=$W$6:$W$3326)*(AH1435=$AH$6:$AH$3326)*((AN1435&lt;$AO$6:$AO$3326)*(AO1435&gt;$AN$6:$AN$3326))*(ROW($W$6:$W$3326)&lt;&gt;ROW(W1435)))&gt;0,"CRUZADO","Sin cruce")))</f>
        <v>Sin cruce</v>
      </c>
      <c r="AQ1435" s="97" t="str">
        <f t="shared" si="638"/>
        <v>EN7FILIALE</v>
      </c>
      <c r="AR1435" s="97" t="str" cm="1">
        <f t="array" ref="AR1435">IF(AQ1435="","",IF(SUMPRODUCT((AQ1435=$AQ$6:$AQ$3326)*(AH1435=$AH$6:$AH$3326)*(AN1435=$AN$6:$AN$3326)*(AO1435=$AO$6:$AO$3326)*(ROW($AQ$6:$AQ$3326)&lt;&gt;ROW(AQ1435))*((R1435=0)*($R$6:$R$3326&gt;0)+(R1435&gt;0)*($R$6:$R$3326=0)))&gt;0,"SALONES UNIDOS",IF(SUMPRODUCT((AQ1435=$AQ$6:$AQ$3326)*(AH1435=$AH$6:$AH$3326)*((AN1435&lt;$AO$6:$AO$3326)*(AO1435&gt;$AN$6:$AN$3326))*(ROW($AQ$6:$AQ$3326)&lt;&gt;ROW(AQ1435)))&gt;0,"CRUZADO","Sin cruce")))</f>
        <v>Sin cruce</v>
      </c>
    </row>
    <row r="1436" spans="3:44" ht="15.6" hidden="1" customHeight="1" x14ac:dyDescent="0.2">
      <c r="C1436" s="84" t="s">
        <v>639</v>
      </c>
      <c r="D1436" s="158" t="s">
        <v>513</v>
      </c>
      <c r="E1436" s="158">
        <v>20261</v>
      </c>
      <c r="F1436" s="85" t="s">
        <v>13</v>
      </c>
      <c r="G1436" s="85" t="s">
        <v>55</v>
      </c>
      <c r="H1436" s="85" t="s">
        <v>38</v>
      </c>
      <c r="I1436" s="85">
        <v>7</v>
      </c>
      <c r="J1436" s="85" t="s">
        <v>60</v>
      </c>
      <c r="K1436" s="159" t="s">
        <v>1480</v>
      </c>
      <c r="L1436" s="158" t="s">
        <v>1481</v>
      </c>
      <c r="M1436" s="158" t="s">
        <v>658</v>
      </c>
      <c r="N1436" s="158" t="s">
        <v>644</v>
      </c>
      <c r="O1436" s="85" t="s">
        <v>521</v>
      </c>
      <c r="P1436" s="158">
        <v>3</v>
      </c>
      <c r="Q1436" s="158">
        <v>2</v>
      </c>
      <c r="R1436" s="158">
        <v>5</v>
      </c>
      <c r="S1436" s="158">
        <v>4</v>
      </c>
      <c r="U1436" s="137">
        <v>20</v>
      </c>
      <c r="V1436" s="24" t="str">
        <f>IF(W1436="","",IFERROR(INDEX(#REF!,MATCH(W1436,#REF!,0)),"NUEVO"))</f>
        <v>NUEVO</v>
      </c>
      <c r="W1436" s="85" t="s">
        <v>302</v>
      </c>
      <c r="X1436" s="158" t="s">
        <v>521</v>
      </c>
      <c r="Y1436" s="158" t="s">
        <v>740</v>
      </c>
      <c r="Z1436" s="158" t="s">
        <v>685</v>
      </c>
      <c r="AA1436" s="158" t="s">
        <v>685</v>
      </c>
      <c r="AB1436" s="85" t="s">
        <v>685</v>
      </c>
      <c r="AC1436" s="158" t="s">
        <v>685</v>
      </c>
      <c r="AD1436" s="158" t="s">
        <v>685</v>
      </c>
      <c r="AE1436" s="158" t="s">
        <v>685</v>
      </c>
      <c r="AF1436" s="158" t="s">
        <v>685</v>
      </c>
      <c r="AG1436" s="158" t="s">
        <v>97</v>
      </c>
      <c r="AH1436" s="158">
        <v>6</v>
      </c>
      <c r="AI1436" s="158">
        <v>12</v>
      </c>
      <c r="AJ1436" s="158">
        <v>40</v>
      </c>
      <c r="AK1436" s="158">
        <v>16</v>
      </c>
      <c r="AL1436" s="158">
        <v>50</v>
      </c>
      <c r="AM1436" s="24">
        <f t="shared" si="635"/>
        <v>4.9999999999999982</v>
      </c>
      <c r="AN1436" s="97">
        <f t="shared" si="636"/>
        <v>0.52777777777777779</v>
      </c>
      <c r="AO1436" s="97">
        <f t="shared" si="637"/>
        <v>0.70138888888888884</v>
      </c>
      <c r="AP1436" s="24" t="str" cm="1">
        <f t="array" ref="AP1436">IF(W1436="","",IF(SUMPRODUCT((W1436=$W$6:$W$3326)*(AH1436=$AH$6:$AH$3326)*(AN1436=$AN$6:$AN$3326)*(AO1436=$AO$6:$AO$3326)*(ROW($W$6:$W$3326)&lt;&gt;ROW(W1436))*((R1436=0)*($R$6:$R$3326&gt;0)+(R1436&gt;0)*($R$6:$R$3326=0)))&gt;0,"SALONES UNIDOS",IF(SUMPRODUCT((W1436=$W$6:$W$3326)*(AH1436=$AH$6:$AH$3326)*((AN1436&lt;$AO$6:$AO$3326)*(AO1436&gt;$AN$6:$AN$3326))*(ROW($W$6:$W$3326)&lt;&gt;ROW(W1436)))&gt;0,"CRUZADO","Sin cruce")))</f>
        <v>Sin cruce</v>
      </c>
      <c r="AQ1436" s="97" t="str">
        <f t="shared" si="638"/>
        <v>EN7FILIALF</v>
      </c>
      <c r="AR1436" s="97" t="str" cm="1">
        <f t="array" ref="AR1436">IF(AQ1436="","",IF(SUMPRODUCT((AQ1436=$AQ$6:$AQ$3326)*(AH1436=$AH$6:$AH$3326)*(AN1436=$AN$6:$AN$3326)*(AO1436=$AO$6:$AO$3326)*(ROW($AQ$6:$AQ$3326)&lt;&gt;ROW(AQ1436))*((R1436=0)*($R$6:$R$3326&gt;0)+(R1436&gt;0)*($R$6:$R$3326=0)))&gt;0,"SALONES UNIDOS",IF(SUMPRODUCT((AQ1436=$AQ$6:$AQ$3326)*(AH1436=$AH$6:$AH$3326)*((AN1436&lt;$AO$6:$AO$3326)*(AO1436&gt;$AN$6:$AN$3326))*(ROW($AQ$6:$AQ$3326)&lt;&gt;ROW(AQ1436)))&gt;0,"CRUZADO","Sin cruce")))</f>
        <v>Sin cruce</v>
      </c>
    </row>
    <row r="1437" spans="3:44" ht="15.6" hidden="1" customHeight="1" x14ac:dyDescent="0.2">
      <c r="C1437" s="84" t="s">
        <v>639</v>
      </c>
      <c r="D1437" s="158" t="s">
        <v>513</v>
      </c>
      <c r="E1437" s="158">
        <v>20261</v>
      </c>
      <c r="F1437" s="85" t="s">
        <v>13</v>
      </c>
      <c r="G1437" s="85" t="s">
        <v>55</v>
      </c>
      <c r="H1437" s="85" t="s">
        <v>38</v>
      </c>
      <c r="I1437" s="85">
        <v>7</v>
      </c>
      <c r="J1437" s="85" t="s">
        <v>61</v>
      </c>
      <c r="K1437" s="159" t="s">
        <v>1480</v>
      </c>
      <c r="L1437" s="158" t="s">
        <v>1481</v>
      </c>
      <c r="M1437" s="158" t="s">
        <v>658</v>
      </c>
      <c r="N1437" s="158" t="s">
        <v>644</v>
      </c>
      <c r="O1437" s="85" t="s">
        <v>521</v>
      </c>
      <c r="P1437" s="158">
        <v>3</v>
      </c>
      <c r="Q1437" s="158">
        <v>2</v>
      </c>
      <c r="R1437" s="158">
        <v>5</v>
      </c>
      <c r="S1437" s="158">
        <v>4</v>
      </c>
      <c r="U1437" s="137">
        <v>20</v>
      </c>
      <c r="V1437" s="24" t="str">
        <f>IF(W1437="","",IFERROR(INDEX(#REF!,MATCH(W1437,#REF!,0)),"NUEVO"))</f>
        <v>NUEVO</v>
      </c>
      <c r="W1437" s="85" t="s">
        <v>509</v>
      </c>
      <c r="X1437" s="158" t="s">
        <v>521</v>
      </c>
      <c r="Y1437" s="158" t="s">
        <v>740</v>
      </c>
      <c r="Z1437" s="158" t="s">
        <v>685</v>
      </c>
      <c r="AA1437" s="158" t="s">
        <v>685</v>
      </c>
      <c r="AB1437" s="85" t="s">
        <v>685</v>
      </c>
      <c r="AC1437" s="158" t="s">
        <v>685</v>
      </c>
      <c r="AD1437" s="158" t="s">
        <v>685</v>
      </c>
      <c r="AE1437" s="158" t="s">
        <v>685</v>
      </c>
      <c r="AF1437" s="158" t="s">
        <v>685</v>
      </c>
      <c r="AG1437" s="158" t="s">
        <v>97</v>
      </c>
      <c r="AH1437" s="158">
        <v>6</v>
      </c>
      <c r="AI1437" s="158">
        <v>13</v>
      </c>
      <c r="AJ1437" s="158">
        <v>30</v>
      </c>
      <c r="AK1437" s="158">
        <v>17</v>
      </c>
      <c r="AL1437" s="158">
        <v>40</v>
      </c>
      <c r="AM1437" s="24">
        <f t="shared" si="635"/>
        <v>5.0000000000000009</v>
      </c>
      <c r="AN1437" s="97">
        <f t="shared" si="636"/>
        <v>0.5625</v>
      </c>
      <c r="AO1437" s="97">
        <f t="shared" si="637"/>
        <v>0.73611111111111116</v>
      </c>
      <c r="AP1437" s="24" t="str" cm="1">
        <f t="array" ref="AP1437">IF(W1437="","",IF(SUMPRODUCT((W1437=$W$6:$W$3326)*(AH1437=$AH$6:$AH$3326)*(AN1437=$AN$6:$AN$3326)*(AO1437=$AO$6:$AO$3326)*(ROW($W$6:$W$3326)&lt;&gt;ROW(W1437))*((R1437=0)*($R$6:$R$3326&gt;0)+(R1437&gt;0)*($R$6:$R$3326=0)))&gt;0,"SALONES UNIDOS",IF(SUMPRODUCT((W1437=$W$6:$W$3326)*(AH1437=$AH$6:$AH$3326)*((AN1437&lt;$AO$6:$AO$3326)*(AO1437&gt;$AN$6:$AN$3326))*(ROW($W$6:$W$3326)&lt;&gt;ROW(W1437)))&gt;0,"CRUZADO","Sin cruce")))</f>
        <v>Sin cruce</v>
      </c>
      <c r="AQ1437" s="97" t="str">
        <f t="shared" si="638"/>
        <v>EN7FILIALG</v>
      </c>
      <c r="AR1437" s="97" t="str" cm="1">
        <f t="array" ref="AR1437">IF(AQ1437="","",IF(SUMPRODUCT((AQ1437=$AQ$6:$AQ$3326)*(AH1437=$AH$6:$AH$3326)*(AN1437=$AN$6:$AN$3326)*(AO1437=$AO$6:$AO$3326)*(ROW($AQ$6:$AQ$3326)&lt;&gt;ROW(AQ1437))*((R1437=0)*($R$6:$R$3326&gt;0)+(R1437&gt;0)*($R$6:$R$3326=0)))&gt;0,"SALONES UNIDOS",IF(SUMPRODUCT((AQ1437=$AQ$6:$AQ$3326)*(AH1437=$AH$6:$AH$3326)*((AN1437&lt;$AO$6:$AO$3326)*(AO1437&gt;$AN$6:$AN$3326))*(ROW($AQ$6:$AQ$3326)&lt;&gt;ROW(AQ1437)))&gt;0,"CRUZADO","Sin cruce")))</f>
        <v>Sin cruce</v>
      </c>
    </row>
    <row r="1438" spans="3:44" ht="15.6" hidden="1" customHeight="1" x14ac:dyDescent="0.2">
      <c r="C1438" s="84" t="s">
        <v>639</v>
      </c>
      <c r="D1438" s="158" t="s">
        <v>513</v>
      </c>
      <c r="E1438" s="158">
        <v>20261</v>
      </c>
      <c r="F1438" s="85" t="s">
        <v>13</v>
      </c>
      <c r="G1438" s="85" t="s">
        <v>55</v>
      </c>
      <c r="H1438" s="85" t="s">
        <v>38</v>
      </c>
      <c r="I1438" s="85">
        <v>7</v>
      </c>
      <c r="J1438" s="85" t="s">
        <v>73</v>
      </c>
      <c r="K1438" s="159" t="s">
        <v>1480</v>
      </c>
      <c r="L1438" s="158" t="s">
        <v>1481</v>
      </c>
      <c r="M1438" s="158" t="s">
        <v>658</v>
      </c>
      <c r="N1438" s="158" t="s">
        <v>644</v>
      </c>
      <c r="O1438" s="85" t="s">
        <v>521</v>
      </c>
      <c r="P1438" s="158">
        <v>3</v>
      </c>
      <c r="Q1438" s="158">
        <v>2</v>
      </c>
      <c r="R1438" s="158">
        <v>5</v>
      </c>
      <c r="S1438" s="158">
        <v>4</v>
      </c>
      <c r="U1438" s="137">
        <v>20</v>
      </c>
      <c r="V1438" s="24" t="str">
        <f>IF(W1438="","",IFERROR(INDEX(#REF!,MATCH(W1438,#REF!,0)),"NUEVO"))</f>
        <v>NUEVO</v>
      </c>
      <c r="W1438" s="85" t="s">
        <v>116</v>
      </c>
      <c r="X1438" s="158" t="s">
        <v>521</v>
      </c>
      <c r="Y1438" s="158" t="s">
        <v>1390</v>
      </c>
      <c r="Z1438" s="158" t="s">
        <v>685</v>
      </c>
      <c r="AA1438" s="158" t="s">
        <v>685</v>
      </c>
      <c r="AB1438" s="85" t="s">
        <v>685</v>
      </c>
      <c r="AC1438" s="158" t="s">
        <v>685</v>
      </c>
      <c r="AD1438" s="158" t="s">
        <v>685</v>
      </c>
      <c r="AE1438" s="158" t="s">
        <v>685</v>
      </c>
      <c r="AF1438" s="158" t="s">
        <v>685</v>
      </c>
      <c r="AG1438" s="158" t="s">
        <v>97</v>
      </c>
      <c r="AH1438" s="158">
        <v>1</v>
      </c>
      <c r="AI1438" s="158">
        <v>19</v>
      </c>
      <c r="AJ1438" s="158">
        <v>20</v>
      </c>
      <c r="AK1438" s="158">
        <v>23</v>
      </c>
      <c r="AL1438" s="158">
        <v>30</v>
      </c>
      <c r="AM1438" s="24">
        <f t="shared" si="635"/>
        <v>5.0000000000000044</v>
      </c>
      <c r="AN1438" s="97">
        <f t="shared" si="636"/>
        <v>0.80555555555555547</v>
      </c>
      <c r="AO1438" s="97">
        <f t="shared" si="637"/>
        <v>0.97916666666666674</v>
      </c>
      <c r="AP1438" s="24" t="str" cm="1">
        <f t="array" ref="AP1438">IF(W1438="","",IF(SUMPRODUCT((W1438=$W$6:$W$3326)*(AH1438=$AH$6:$AH$3326)*(AN1438=$AN$6:$AN$3326)*(AO1438=$AO$6:$AO$3326)*(ROW($W$6:$W$3326)&lt;&gt;ROW(W1438))*((R1438=0)*($R$6:$R$3326&gt;0)+(R1438&gt;0)*($R$6:$R$3326=0)))&gt;0,"SALONES UNIDOS",IF(SUMPRODUCT((W1438=$W$6:$W$3326)*(AH1438=$AH$6:$AH$3326)*((AN1438&lt;$AO$6:$AO$3326)*(AO1438&gt;$AN$6:$AN$3326))*(ROW($W$6:$W$3326)&lt;&gt;ROW(W1438)))&gt;0,"CRUZADO","Sin cruce")))</f>
        <v>Sin cruce</v>
      </c>
      <c r="AQ1438" s="97" t="str">
        <f t="shared" si="638"/>
        <v>EN7FILIALH</v>
      </c>
      <c r="AR1438" s="97" t="str" cm="1">
        <f t="array" ref="AR1438">IF(AQ1438="","",IF(SUMPRODUCT((AQ1438=$AQ$6:$AQ$3326)*(AH1438=$AH$6:$AH$3326)*(AN1438=$AN$6:$AN$3326)*(AO1438=$AO$6:$AO$3326)*(ROW($AQ$6:$AQ$3326)&lt;&gt;ROW(AQ1438))*((R1438=0)*($R$6:$R$3326&gt;0)+(R1438&gt;0)*($R$6:$R$3326=0)))&gt;0,"SALONES UNIDOS",IF(SUMPRODUCT((AQ1438=$AQ$6:$AQ$3326)*(AH1438=$AH$6:$AH$3326)*((AN1438&lt;$AO$6:$AO$3326)*(AO1438&gt;$AN$6:$AN$3326))*(ROW($AQ$6:$AQ$3326)&lt;&gt;ROW(AQ1438)))&gt;0,"CRUZADO","Sin cruce")))</f>
        <v>Sin cruce</v>
      </c>
    </row>
    <row r="1439" spans="3:44" ht="15.6" hidden="1" customHeight="1" x14ac:dyDescent="0.2">
      <c r="C1439" s="84" t="s">
        <v>639</v>
      </c>
      <c r="D1439" s="158" t="s">
        <v>513</v>
      </c>
      <c r="E1439" s="158">
        <v>20261</v>
      </c>
      <c r="F1439" s="85" t="s">
        <v>13</v>
      </c>
      <c r="G1439" s="85" t="s">
        <v>55</v>
      </c>
      <c r="H1439" s="85" t="s">
        <v>38</v>
      </c>
      <c r="I1439" s="85">
        <v>7</v>
      </c>
      <c r="J1439" s="85" t="s">
        <v>14</v>
      </c>
      <c r="K1439" s="159" t="s">
        <v>1480</v>
      </c>
      <c r="L1439" s="158" t="s">
        <v>1481</v>
      </c>
      <c r="M1439" s="158" t="s">
        <v>658</v>
      </c>
      <c r="N1439" s="158" t="s">
        <v>644</v>
      </c>
      <c r="O1439" s="85" t="s">
        <v>521</v>
      </c>
      <c r="P1439" s="158">
        <v>3</v>
      </c>
      <c r="Q1439" s="158">
        <v>2</v>
      </c>
      <c r="R1439" s="158">
        <v>5</v>
      </c>
      <c r="S1439" s="158">
        <v>4</v>
      </c>
      <c r="U1439" s="137">
        <v>20</v>
      </c>
      <c r="V1439" s="24" t="str">
        <f>IF(W1439="","",IFERROR(INDEX(#REF!,MATCH(W1439,#REF!,0)),"NUEVO"))</f>
        <v>NUEVO</v>
      </c>
      <c r="W1439" s="85" t="s">
        <v>347</v>
      </c>
      <c r="X1439" s="158" t="s">
        <v>521</v>
      </c>
      <c r="Y1439" s="158" t="s">
        <v>1390</v>
      </c>
      <c r="Z1439" s="158" t="s">
        <v>685</v>
      </c>
      <c r="AA1439" s="158" t="s">
        <v>685</v>
      </c>
      <c r="AB1439" s="85" t="s">
        <v>685</v>
      </c>
      <c r="AC1439" s="158" t="s">
        <v>685</v>
      </c>
      <c r="AD1439" s="158" t="s">
        <v>685</v>
      </c>
      <c r="AE1439" s="158" t="s">
        <v>685</v>
      </c>
      <c r="AF1439" s="158" t="s">
        <v>685</v>
      </c>
      <c r="AG1439" s="158" t="s">
        <v>97</v>
      </c>
      <c r="AH1439" s="158">
        <v>3</v>
      </c>
      <c r="AI1439" s="158">
        <v>18</v>
      </c>
      <c r="AJ1439" s="158">
        <v>30</v>
      </c>
      <c r="AK1439" s="158">
        <v>22</v>
      </c>
      <c r="AL1439" s="158">
        <v>40</v>
      </c>
      <c r="AM1439" s="24">
        <f t="shared" si="635"/>
        <v>4.9999999999999982</v>
      </c>
      <c r="AN1439" s="97">
        <f t="shared" si="636"/>
        <v>0.77083333333333337</v>
      </c>
      <c r="AO1439" s="97">
        <f t="shared" si="637"/>
        <v>0.94444444444444442</v>
      </c>
      <c r="AP1439" s="24" t="str" cm="1">
        <f t="array" ref="AP1439">IF(W1439="","",IF(SUMPRODUCT((W1439=$W$6:$W$3326)*(AH1439=$AH$6:$AH$3326)*(AN1439=$AN$6:$AN$3326)*(AO1439=$AO$6:$AO$3326)*(ROW($W$6:$W$3326)&lt;&gt;ROW(W1439))*((R1439=0)*($R$6:$R$3326&gt;0)+(R1439&gt;0)*($R$6:$R$3326=0)))&gt;0,"SALONES UNIDOS",IF(SUMPRODUCT((W1439=$W$6:$W$3326)*(AH1439=$AH$6:$AH$3326)*((AN1439&lt;$AO$6:$AO$3326)*(AO1439&gt;$AN$6:$AN$3326))*(ROW($W$6:$W$3326)&lt;&gt;ROW(W1439)))&gt;0,"CRUZADO","Sin cruce")))</f>
        <v>Sin cruce</v>
      </c>
      <c r="AQ1439" s="97" t="str">
        <f t="shared" si="638"/>
        <v>EN7FILIALI</v>
      </c>
      <c r="AR1439" s="97" t="str" cm="1">
        <f t="array" ref="AR1439">IF(AQ1439="","",IF(SUMPRODUCT((AQ1439=$AQ$6:$AQ$3326)*(AH1439=$AH$6:$AH$3326)*(AN1439=$AN$6:$AN$3326)*(AO1439=$AO$6:$AO$3326)*(ROW($AQ$6:$AQ$3326)&lt;&gt;ROW(AQ1439))*((R1439=0)*($R$6:$R$3326&gt;0)+(R1439&gt;0)*($R$6:$R$3326=0)))&gt;0,"SALONES UNIDOS",IF(SUMPRODUCT((AQ1439=$AQ$6:$AQ$3326)*(AH1439=$AH$6:$AH$3326)*((AN1439&lt;$AO$6:$AO$3326)*(AO1439&gt;$AN$6:$AN$3326))*(ROW($AQ$6:$AQ$3326)&lt;&gt;ROW(AQ1439)))&gt;0,"CRUZADO","Sin cruce")))</f>
        <v>Sin cruce</v>
      </c>
    </row>
    <row r="1440" spans="3:44" ht="15.6" hidden="1" customHeight="1" x14ac:dyDescent="0.2">
      <c r="C1440" s="84" t="s">
        <v>639</v>
      </c>
      <c r="D1440" s="158" t="s">
        <v>513</v>
      </c>
      <c r="E1440" s="158">
        <v>20261</v>
      </c>
      <c r="F1440" s="85" t="s">
        <v>13</v>
      </c>
      <c r="G1440" s="85" t="s">
        <v>55</v>
      </c>
      <c r="H1440" s="85" t="s">
        <v>38</v>
      </c>
      <c r="I1440" s="85">
        <v>7</v>
      </c>
      <c r="J1440" s="85" t="s">
        <v>1452</v>
      </c>
      <c r="K1440" s="159" t="s">
        <v>1480</v>
      </c>
      <c r="L1440" s="158" t="s">
        <v>1481</v>
      </c>
      <c r="M1440" s="158" t="s">
        <v>658</v>
      </c>
      <c r="N1440" s="158" t="s">
        <v>644</v>
      </c>
      <c r="O1440" s="85" t="s">
        <v>521</v>
      </c>
      <c r="P1440" s="158">
        <v>3</v>
      </c>
      <c r="Q1440" s="158">
        <v>2</v>
      </c>
      <c r="R1440" s="158">
        <v>5</v>
      </c>
      <c r="S1440" s="158">
        <v>4</v>
      </c>
      <c r="U1440" s="137">
        <v>20</v>
      </c>
      <c r="V1440" s="24" t="str">
        <f>IF(W1440="","",IFERROR(INDEX(#REF!,MATCH(W1440,#REF!,0)),"NUEVO"))</f>
        <v>NUEVO</v>
      </c>
      <c r="W1440" s="85" t="s">
        <v>347</v>
      </c>
      <c r="X1440" s="158" t="s">
        <v>521</v>
      </c>
      <c r="Y1440" s="158" t="s">
        <v>1390</v>
      </c>
      <c r="Z1440" s="158" t="s">
        <v>685</v>
      </c>
      <c r="AA1440" s="158" t="s">
        <v>685</v>
      </c>
      <c r="AB1440" s="85" t="s">
        <v>685</v>
      </c>
      <c r="AC1440" s="158" t="s">
        <v>685</v>
      </c>
      <c r="AD1440" s="158" t="s">
        <v>685</v>
      </c>
      <c r="AE1440" s="158" t="s">
        <v>685</v>
      </c>
      <c r="AF1440" s="158" t="s">
        <v>685</v>
      </c>
      <c r="AG1440" s="158" t="s">
        <v>97</v>
      </c>
      <c r="AH1440" s="158">
        <v>4</v>
      </c>
      <c r="AI1440" s="158">
        <v>18</v>
      </c>
      <c r="AJ1440" s="158">
        <v>30</v>
      </c>
      <c r="AK1440" s="158">
        <v>22</v>
      </c>
      <c r="AL1440" s="158">
        <v>40</v>
      </c>
      <c r="AM1440" s="24">
        <f t="shared" si="635"/>
        <v>4.9999999999999982</v>
      </c>
      <c r="AN1440" s="97">
        <f t="shared" si="636"/>
        <v>0.77083333333333337</v>
      </c>
      <c r="AO1440" s="97">
        <f t="shared" si="637"/>
        <v>0.94444444444444442</v>
      </c>
      <c r="AP1440" s="24" t="str" cm="1">
        <f t="array" ref="AP1440">IF(W1440="","",IF(SUMPRODUCT((W1440=$W$6:$W$3326)*(AH1440=$AH$6:$AH$3326)*(AN1440=$AN$6:$AN$3326)*(AO1440=$AO$6:$AO$3326)*(ROW($W$6:$W$3326)&lt;&gt;ROW(W1440))*((R1440=0)*($R$6:$R$3326&gt;0)+(R1440&gt;0)*($R$6:$R$3326=0)))&gt;0,"SALONES UNIDOS",IF(SUMPRODUCT((W1440=$W$6:$W$3326)*(AH1440=$AH$6:$AH$3326)*((AN1440&lt;$AO$6:$AO$3326)*(AO1440&gt;$AN$6:$AN$3326))*(ROW($W$6:$W$3326)&lt;&gt;ROW(W1440)))&gt;0,"CRUZADO","Sin cruce")))</f>
        <v>Sin cruce</v>
      </c>
      <c r="AQ1440" s="97" t="str">
        <f t="shared" si="638"/>
        <v>EN7FILIALJ</v>
      </c>
      <c r="AR1440" s="97" t="str" cm="1">
        <f t="array" ref="AR1440">IF(AQ1440="","",IF(SUMPRODUCT((AQ1440=$AQ$6:$AQ$3326)*(AH1440=$AH$6:$AH$3326)*(AN1440=$AN$6:$AN$3326)*(AO1440=$AO$6:$AO$3326)*(ROW($AQ$6:$AQ$3326)&lt;&gt;ROW(AQ1440))*((R1440=0)*($R$6:$R$3326&gt;0)+(R1440&gt;0)*($R$6:$R$3326=0)))&gt;0,"SALONES UNIDOS",IF(SUMPRODUCT((AQ1440=$AQ$6:$AQ$3326)*(AH1440=$AH$6:$AH$3326)*((AN1440&lt;$AO$6:$AO$3326)*(AO1440&gt;$AN$6:$AN$3326))*(ROW($AQ$6:$AQ$3326)&lt;&gt;ROW(AQ1440)))&gt;0,"CRUZADO","Sin cruce")))</f>
        <v>Sin cruce</v>
      </c>
    </row>
    <row r="1441" spans="3:44" ht="15.6" hidden="1" customHeight="1" x14ac:dyDescent="0.2">
      <c r="C1441" s="84" t="s">
        <v>639</v>
      </c>
      <c r="D1441" s="158" t="s">
        <v>513</v>
      </c>
      <c r="E1441" s="158">
        <v>20261</v>
      </c>
      <c r="F1441" s="85" t="s">
        <v>13</v>
      </c>
      <c r="G1441" s="85" t="s">
        <v>55</v>
      </c>
      <c r="H1441" s="85" t="s">
        <v>38</v>
      </c>
      <c r="I1441" s="85">
        <v>7</v>
      </c>
      <c r="J1441" s="85" t="s">
        <v>46</v>
      </c>
      <c r="K1441" s="159" t="s">
        <v>1470</v>
      </c>
      <c r="L1441" s="158" t="s">
        <v>1471</v>
      </c>
      <c r="M1441" s="158" t="s">
        <v>927</v>
      </c>
      <c r="N1441" s="158" t="s">
        <v>644</v>
      </c>
      <c r="O1441" s="85" t="s">
        <v>512</v>
      </c>
      <c r="P1441" s="158">
        <v>3</v>
      </c>
      <c r="Q1441" s="158">
        <v>4</v>
      </c>
      <c r="R1441" s="158">
        <v>7</v>
      </c>
      <c r="S1441" s="158">
        <v>5</v>
      </c>
      <c r="U1441" s="137">
        <v>40</v>
      </c>
      <c r="V1441" s="24" t="str">
        <f>IF(W1441="","",IFERROR(INDEX(#REF!,MATCH(W1441,#REF!,0)),"NUEVO"))</f>
        <v>NUEVO</v>
      </c>
      <c r="W1441" s="85" t="s">
        <v>275</v>
      </c>
      <c r="X1441" s="158" t="s">
        <v>512</v>
      </c>
      <c r="Y1441" s="158" t="s">
        <v>740</v>
      </c>
      <c r="Z1441" s="158" t="s">
        <v>685</v>
      </c>
      <c r="AA1441" s="158" t="s">
        <v>685</v>
      </c>
      <c r="AB1441" s="158" t="s">
        <v>1388</v>
      </c>
      <c r="AC1441" s="158" t="s">
        <v>685</v>
      </c>
      <c r="AD1441" s="158" t="s">
        <v>685</v>
      </c>
      <c r="AE1441" s="158" t="s">
        <v>685</v>
      </c>
      <c r="AF1441" s="158" t="s">
        <v>685</v>
      </c>
      <c r="AG1441" s="85" t="s">
        <v>97</v>
      </c>
      <c r="AH1441" s="158">
        <v>6</v>
      </c>
      <c r="AI1441" s="158">
        <v>8</v>
      </c>
      <c r="AJ1441" s="158">
        <v>30</v>
      </c>
      <c r="AK1441" s="158">
        <v>14</v>
      </c>
      <c r="AL1441" s="158">
        <v>20</v>
      </c>
      <c r="AM1441" s="24">
        <f t="shared" si="635"/>
        <v>7.0000000000000009</v>
      </c>
      <c r="AN1441" s="97">
        <f t="shared" si="636"/>
        <v>0.35416666666666663</v>
      </c>
      <c r="AO1441" s="97">
        <f t="shared" si="637"/>
        <v>0.59722222222222221</v>
      </c>
      <c r="AP1441" s="24" t="str" cm="1">
        <f t="array" ref="AP1441">IF(W1441="","",IF(SUMPRODUCT((W1441=$W$6:$W$3326)*(AH1441=$AH$6:$AH$3326)*(AN1441=$AN$6:$AN$3326)*(AO1441=$AO$6:$AO$3326)*(ROW($W$6:$W$3326)&lt;&gt;ROW(W1441))*((R1441=0)*($R$6:$R$3326&gt;0)+(R1441&gt;0)*($R$6:$R$3326=0)))&gt;0,"SALONES UNIDOS",IF(SUMPRODUCT((W1441=$W$6:$W$3326)*(AH1441=$AH$6:$AH$3326)*((AN1441&lt;$AO$6:$AO$3326)*(AO1441&gt;$AN$6:$AN$3326))*(ROW($W$6:$W$3326)&lt;&gt;ROW(W1441)))&gt;0,"CRUZADO","Sin cruce")))</f>
        <v>Sin cruce</v>
      </c>
      <c r="AQ1441" s="97" t="str">
        <f t="shared" si="638"/>
        <v>EN7FILIALX</v>
      </c>
      <c r="AR1441" s="97" t="str" cm="1">
        <f t="array" ref="AR1441">IF(AQ1441="","",IF(SUMPRODUCT((AQ1441=$AQ$6:$AQ$3326)*(AH1441=$AH$6:$AH$3326)*(AN1441=$AN$6:$AN$3326)*(AO1441=$AO$6:$AO$3326)*(ROW($AQ$6:$AQ$3326)&lt;&gt;ROW(AQ1441))*((R1441=0)*($R$6:$R$3326&gt;0)+(R1441&gt;0)*($R$6:$R$3326=0)))&gt;0,"SALONES UNIDOS",IF(SUMPRODUCT((AQ1441=$AQ$6:$AQ$3326)*(AH1441=$AH$6:$AH$3326)*((AN1441&lt;$AO$6:$AO$3326)*(AO1441&gt;$AN$6:$AN$3326))*(ROW($AQ$6:$AQ$3326)&lt;&gt;ROW(AQ1441)))&gt;0,"CRUZADO","Sin cruce")))</f>
        <v>Sin cruce</v>
      </c>
    </row>
    <row r="1442" spans="3:44" ht="15.6" hidden="1" customHeight="1" x14ac:dyDescent="0.2">
      <c r="C1442" s="84" t="s">
        <v>639</v>
      </c>
      <c r="D1442" s="158" t="s">
        <v>513</v>
      </c>
      <c r="E1442" s="158">
        <v>20261</v>
      </c>
      <c r="F1442" s="85" t="s">
        <v>13</v>
      </c>
      <c r="G1442" s="85" t="s">
        <v>55</v>
      </c>
      <c r="H1442" s="85" t="s">
        <v>38</v>
      </c>
      <c r="I1442" s="85">
        <v>7</v>
      </c>
      <c r="J1442" s="85" t="s">
        <v>47</v>
      </c>
      <c r="K1442" s="159" t="s">
        <v>1473</v>
      </c>
      <c r="L1442" s="158" t="s">
        <v>1474</v>
      </c>
      <c r="M1442" s="158" t="s">
        <v>927</v>
      </c>
      <c r="N1442" s="158" t="s">
        <v>644</v>
      </c>
      <c r="O1442" s="85" t="s">
        <v>512</v>
      </c>
      <c r="P1442" s="158">
        <v>2</v>
      </c>
      <c r="Q1442" s="158">
        <v>8</v>
      </c>
      <c r="R1442" s="158">
        <v>10</v>
      </c>
      <c r="S1442" s="158">
        <v>6</v>
      </c>
      <c r="U1442" s="137">
        <v>40</v>
      </c>
      <c r="V1442" s="24" t="str">
        <f>IF(W1442="","",IFERROR(INDEX(#REF!,MATCH(W1442,#REF!,0)),"NUEVO"))</f>
        <v>NUEVO</v>
      </c>
      <c r="W1442" s="85" t="s">
        <v>494</v>
      </c>
      <c r="X1442" s="158" t="s">
        <v>521</v>
      </c>
      <c r="Y1442" s="158" t="s">
        <v>740</v>
      </c>
      <c r="Z1442" s="158" t="s">
        <v>685</v>
      </c>
      <c r="AA1442" s="158" t="s">
        <v>685</v>
      </c>
      <c r="AB1442" s="85" t="s">
        <v>685</v>
      </c>
      <c r="AC1442" s="158" t="s">
        <v>685</v>
      </c>
      <c r="AD1442" s="158" t="s">
        <v>685</v>
      </c>
      <c r="AE1442" s="158" t="s">
        <v>685</v>
      </c>
      <c r="AF1442" s="158" t="s">
        <v>685</v>
      </c>
      <c r="AG1442" s="158" t="s">
        <v>97</v>
      </c>
      <c r="AH1442" s="158">
        <v>1</v>
      </c>
      <c r="AI1442" s="158">
        <v>15</v>
      </c>
      <c r="AJ1442" s="158">
        <v>10</v>
      </c>
      <c r="AK1442" s="158">
        <v>23</v>
      </c>
      <c r="AL1442" s="158">
        <v>30</v>
      </c>
      <c r="AM1442" s="24">
        <f t="shared" si="635"/>
        <v>10.000000000000002</v>
      </c>
      <c r="AN1442" s="97">
        <f t="shared" si="636"/>
        <v>0.63194444444444442</v>
      </c>
      <c r="AO1442" s="97">
        <f t="shared" si="637"/>
        <v>0.97916666666666674</v>
      </c>
      <c r="AP1442" s="24" t="str" cm="1">
        <f t="array" ref="AP1442">IF(W1442="","",IF(SUMPRODUCT((W1442=$W$6:$W$3326)*(AH1442=$AH$6:$AH$3326)*(AN1442=$AN$6:$AN$3326)*(AO1442=$AO$6:$AO$3326)*(ROW($W$6:$W$3326)&lt;&gt;ROW(W1442))*((R1442=0)*($R$6:$R$3326&gt;0)+(R1442&gt;0)*($R$6:$R$3326=0)))&gt;0,"SALONES UNIDOS",IF(SUMPRODUCT((W1442=$W$6:$W$3326)*(AH1442=$AH$6:$AH$3326)*((AN1442&lt;$AO$6:$AO$3326)*(AO1442&gt;$AN$6:$AN$3326))*(ROW($W$6:$W$3326)&lt;&gt;ROW(W1442)))&gt;0,"CRUZADO","Sin cruce")))</f>
        <v>Sin cruce</v>
      </c>
      <c r="AQ1442" s="97" t="str">
        <f t="shared" si="638"/>
        <v>EN7FILIALY</v>
      </c>
      <c r="AR1442" s="97" t="str" cm="1">
        <f t="array" ref="AR1442">IF(AQ1442="","",IF(SUMPRODUCT((AQ1442=$AQ$6:$AQ$3326)*(AH1442=$AH$6:$AH$3326)*(AN1442=$AN$6:$AN$3326)*(AO1442=$AO$6:$AO$3326)*(ROW($AQ$6:$AQ$3326)&lt;&gt;ROW(AQ1442))*((R1442=0)*($R$6:$R$3326&gt;0)+(R1442&gt;0)*($R$6:$R$3326=0)))&gt;0,"SALONES UNIDOS",IF(SUMPRODUCT((AQ1442=$AQ$6:$AQ$3326)*(AH1442=$AH$6:$AH$3326)*((AN1442&lt;$AO$6:$AO$3326)*(AO1442&gt;$AN$6:$AN$3326))*(ROW($AQ$6:$AQ$3326)&lt;&gt;ROW(AQ1442)))&gt;0,"CRUZADO","Sin cruce")))</f>
        <v>Sin cruce</v>
      </c>
    </row>
    <row r="1443" spans="3:44" ht="15.6" hidden="1" customHeight="1" x14ac:dyDescent="0.2">
      <c r="C1443" s="84" t="s">
        <v>639</v>
      </c>
      <c r="D1443" s="158" t="s">
        <v>513</v>
      </c>
      <c r="E1443" s="158">
        <v>20261</v>
      </c>
      <c r="F1443" s="85" t="s">
        <v>13</v>
      </c>
      <c r="G1443" s="85" t="s">
        <v>55</v>
      </c>
      <c r="H1443" s="85" t="s">
        <v>38</v>
      </c>
      <c r="I1443" s="85">
        <v>7</v>
      </c>
      <c r="J1443" s="85" t="s">
        <v>47</v>
      </c>
      <c r="K1443" s="159" t="s">
        <v>1478</v>
      </c>
      <c r="L1443" s="158" t="s">
        <v>1479</v>
      </c>
      <c r="M1443" s="158" t="s">
        <v>927</v>
      </c>
      <c r="N1443" s="158" t="s">
        <v>644</v>
      </c>
      <c r="O1443" s="85" t="s">
        <v>512</v>
      </c>
      <c r="P1443" s="158">
        <v>2</v>
      </c>
      <c r="Q1443" s="158">
        <v>0</v>
      </c>
      <c r="R1443" s="158">
        <v>2</v>
      </c>
      <c r="S1443" s="158">
        <v>2</v>
      </c>
      <c r="U1443" s="137">
        <v>40</v>
      </c>
      <c r="V1443" s="24" t="str">
        <f>IF(W1443="","",IFERROR(INDEX(#REF!,MATCH(W1443,#REF!,0)),"NUEVO"))</f>
        <v>NUEVO</v>
      </c>
      <c r="W1443" s="85" t="s">
        <v>141</v>
      </c>
      <c r="X1443" s="158" t="s">
        <v>521</v>
      </c>
      <c r="Y1443" s="158" t="s">
        <v>1390</v>
      </c>
      <c r="Z1443" s="158" t="s">
        <v>685</v>
      </c>
      <c r="AA1443" s="158" t="s">
        <v>685</v>
      </c>
      <c r="AB1443" s="85" t="s">
        <v>685</v>
      </c>
      <c r="AC1443" s="158" t="s">
        <v>685</v>
      </c>
      <c r="AD1443" s="158" t="s">
        <v>685</v>
      </c>
      <c r="AE1443" s="158" t="s">
        <v>685</v>
      </c>
      <c r="AF1443" s="158" t="s">
        <v>685</v>
      </c>
      <c r="AG1443" s="158" t="s">
        <v>1142</v>
      </c>
      <c r="AH1443" s="158">
        <v>5</v>
      </c>
      <c r="AI1443" s="158">
        <v>18</v>
      </c>
      <c r="AJ1443" s="158">
        <v>30</v>
      </c>
      <c r="AK1443" s="158">
        <v>20</v>
      </c>
      <c r="AL1443" s="158">
        <v>10</v>
      </c>
      <c r="AM1443" s="24">
        <f t="shared" si="635"/>
        <v>1.9999999999999993</v>
      </c>
      <c r="AN1443" s="97">
        <f t="shared" si="636"/>
        <v>0.77083333333333337</v>
      </c>
      <c r="AO1443" s="97">
        <f t="shared" si="637"/>
        <v>0.84027777777777779</v>
      </c>
      <c r="AP1443" s="24" t="str" cm="1">
        <f t="array" ref="AP1443">IF(W1443="","",IF(SUMPRODUCT((W1443=$W$6:$W$3326)*(AH1443=$AH$6:$AH$3326)*(AN1443=$AN$6:$AN$3326)*(AO1443=$AO$6:$AO$3326)*(ROW($W$6:$W$3326)&lt;&gt;ROW(W1443))*((R1443=0)*($R$6:$R$3326&gt;0)+(R1443&gt;0)*($R$6:$R$3326=0)))&gt;0,"SALONES UNIDOS",IF(SUMPRODUCT((W1443=$W$6:$W$3326)*(AH1443=$AH$6:$AH$3326)*((AN1443&lt;$AO$6:$AO$3326)*(AO1443&gt;$AN$6:$AN$3326))*(ROW($W$6:$W$3326)&lt;&gt;ROW(W1443)))&gt;0,"CRUZADO","Sin cruce")))</f>
        <v>Sin cruce</v>
      </c>
      <c r="AQ1443" s="97" t="str">
        <f t="shared" si="638"/>
        <v>EN7FILIALY</v>
      </c>
      <c r="AR1443" s="97" t="str" cm="1">
        <f t="array" ref="AR1443">IF(AQ1443="","",IF(SUMPRODUCT((AQ1443=$AQ$6:$AQ$3326)*(AH1443=$AH$6:$AH$3326)*(AN1443=$AN$6:$AN$3326)*(AO1443=$AO$6:$AO$3326)*(ROW($AQ$6:$AQ$3326)&lt;&gt;ROW(AQ1443))*((R1443=0)*($R$6:$R$3326&gt;0)+(R1443&gt;0)*($R$6:$R$3326=0)))&gt;0,"SALONES UNIDOS",IF(SUMPRODUCT((AQ1443=$AQ$6:$AQ$3326)*(AH1443=$AH$6:$AH$3326)*((AN1443&lt;$AO$6:$AO$3326)*(AO1443&gt;$AN$6:$AN$3326))*(ROW($AQ$6:$AQ$3326)&lt;&gt;ROW(AQ1443)))&gt;0,"CRUZADO","Sin cruce")))</f>
        <v>Sin cruce</v>
      </c>
    </row>
    <row r="1444" spans="3:44" ht="15.6" hidden="1" customHeight="1" x14ac:dyDescent="0.2">
      <c r="C1444" s="84" t="s">
        <v>639</v>
      </c>
      <c r="D1444" s="158" t="s">
        <v>34</v>
      </c>
      <c r="E1444" s="158">
        <v>202011</v>
      </c>
      <c r="F1444" s="85" t="s">
        <v>13</v>
      </c>
      <c r="G1444" s="85" t="s">
        <v>55</v>
      </c>
      <c r="H1444" s="85" t="s">
        <v>38</v>
      </c>
      <c r="I1444" s="85">
        <v>8</v>
      </c>
      <c r="J1444" s="85" t="s">
        <v>16</v>
      </c>
      <c r="K1444" s="159" t="s">
        <v>1484</v>
      </c>
      <c r="L1444" s="158" t="s">
        <v>1485</v>
      </c>
      <c r="M1444" s="158" t="s">
        <v>643</v>
      </c>
      <c r="N1444" s="158" t="s">
        <v>681</v>
      </c>
      <c r="O1444" s="85" t="s">
        <v>521</v>
      </c>
      <c r="P1444" s="158">
        <v>2</v>
      </c>
      <c r="Q1444" s="158">
        <v>0</v>
      </c>
      <c r="R1444" s="158">
        <v>2</v>
      </c>
      <c r="S1444" s="158">
        <v>2</v>
      </c>
      <c r="U1444" s="137">
        <v>50</v>
      </c>
      <c r="V1444" s="24" t="str">
        <f>IF(W1444="","",IFERROR(INDEX(#REF!,MATCH(W1444,#REF!,0)),"NUEVO"))</f>
        <v>NUEVO</v>
      </c>
      <c r="W1444" s="85" t="s">
        <v>425</v>
      </c>
      <c r="X1444" s="158" t="s">
        <v>521</v>
      </c>
      <c r="Y1444" s="158" t="s">
        <v>740</v>
      </c>
      <c r="Z1444" s="158" t="s">
        <v>685</v>
      </c>
      <c r="AA1444" s="158" t="s">
        <v>685</v>
      </c>
      <c r="AB1444" s="85" t="s">
        <v>685</v>
      </c>
      <c r="AC1444" s="158" t="s">
        <v>685</v>
      </c>
      <c r="AD1444" s="158" t="s">
        <v>685</v>
      </c>
      <c r="AE1444" s="158" t="s">
        <v>685</v>
      </c>
      <c r="AF1444" s="158" t="s">
        <v>685</v>
      </c>
      <c r="AG1444" s="158" t="s">
        <v>1142</v>
      </c>
      <c r="AH1444" s="158">
        <v>6</v>
      </c>
      <c r="AI1444" s="158">
        <v>7</v>
      </c>
      <c r="AJ1444" s="158">
        <v>40</v>
      </c>
      <c r="AK1444" s="158">
        <v>9</v>
      </c>
      <c r="AL1444" s="158">
        <v>20</v>
      </c>
      <c r="AM1444" s="24">
        <f t="shared" si="635"/>
        <v>1.9999999999999993</v>
      </c>
      <c r="AN1444" s="97">
        <f t="shared" si="636"/>
        <v>0.31944444444444448</v>
      </c>
      <c r="AO1444" s="97">
        <f t="shared" si="637"/>
        <v>0.3888888888888889</v>
      </c>
      <c r="AP1444" s="24" t="str" cm="1">
        <f t="array" ref="AP1444">IF(W1444="","",IF(SUMPRODUCT((W1444=$W$6:$W$3326)*(AH1444=$AH$6:$AH$3326)*(AN1444=$AN$6:$AN$3326)*(AO1444=$AO$6:$AO$3326)*(ROW($W$6:$W$3326)&lt;&gt;ROW(W1444))*((R1444=0)*($R$6:$R$3326&gt;0)+(R1444&gt;0)*($R$6:$R$3326=0)))&gt;0,"SALONES UNIDOS",IF(SUMPRODUCT((W1444=$W$6:$W$3326)*(AH1444=$AH$6:$AH$3326)*((AN1444&lt;$AO$6:$AO$3326)*(AO1444&gt;$AN$6:$AN$3326))*(ROW($W$6:$W$3326)&lt;&gt;ROW(W1444)))&gt;0,"CRUZADO","Sin cruce")))</f>
        <v>Sin cruce</v>
      </c>
      <c r="AQ1444" s="97" t="str">
        <f t="shared" si="638"/>
        <v>EN8FILIALA</v>
      </c>
      <c r="AR1444" s="97" t="str" cm="1">
        <f t="array" ref="AR1444">IF(AQ1444="","",IF(SUMPRODUCT((AQ1444=$AQ$6:$AQ$3326)*(AH1444=$AH$6:$AH$3326)*(AN1444=$AN$6:$AN$3326)*(AO1444=$AO$6:$AO$3326)*(ROW($AQ$6:$AQ$3326)&lt;&gt;ROW(AQ1444))*((R1444=0)*($R$6:$R$3326&gt;0)+(R1444&gt;0)*($R$6:$R$3326=0)))&gt;0,"SALONES UNIDOS",IF(SUMPRODUCT((AQ1444=$AQ$6:$AQ$3326)*(AH1444=$AH$6:$AH$3326)*((AN1444&lt;$AO$6:$AO$3326)*(AO1444&gt;$AN$6:$AN$3326))*(ROW($AQ$6:$AQ$3326)&lt;&gt;ROW(AQ1444)))&gt;0,"CRUZADO","Sin cruce")))</f>
        <v>Sin cruce</v>
      </c>
    </row>
    <row r="1445" spans="3:44" ht="15.6" hidden="1" customHeight="1" x14ac:dyDescent="0.2">
      <c r="C1445" s="84" t="s">
        <v>639</v>
      </c>
      <c r="D1445" s="158" t="s">
        <v>34</v>
      </c>
      <c r="E1445" s="158">
        <v>202011</v>
      </c>
      <c r="F1445" s="85" t="s">
        <v>13</v>
      </c>
      <c r="G1445" s="85" t="s">
        <v>55</v>
      </c>
      <c r="H1445" s="85" t="s">
        <v>38</v>
      </c>
      <c r="I1445" s="85">
        <v>8</v>
      </c>
      <c r="J1445" s="85" t="s">
        <v>16</v>
      </c>
      <c r="K1445" s="159" t="s">
        <v>1486</v>
      </c>
      <c r="L1445" s="158" t="s">
        <v>1487</v>
      </c>
      <c r="M1445" s="158" t="s">
        <v>643</v>
      </c>
      <c r="N1445" s="158" t="s">
        <v>644</v>
      </c>
      <c r="O1445" s="85" t="s">
        <v>512</v>
      </c>
      <c r="P1445" s="158">
        <v>2</v>
      </c>
      <c r="Q1445" s="158">
        <v>2</v>
      </c>
      <c r="R1445" s="158">
        <v>4</v>
      </c>
      <c r="S1445" s="158">
        <v>3</v>
      </c>
      <c r="U1445" s="137">
        <v>30</v>
      </c>
      <c r="V1445" s="24" t="str">
        <f>IF(W1445="","",IFERROR(INDEX(#REF!,MATCH(W1445,#REF!,0)),"NUEVO"))</f>
        <v>NUEVO</v>
      </c>
      <c r="W1445" s="85" t="s">
        <v>216</v>
      </c>
      <c r="X1445" s="158" t="s">
        <v>512</v>
      </c>
      <c r="Y1445" s="158" t="s">
        <v>740</v>
      </c>
      <c r="Z1445" s="158" t="s">
        <v>685</v>
      </c>
      <c r="AA1445" s="158" t="s">
        <v>685</v>
      </c>
      <c r="AB1445" s="158" t="s">
        <v>1391</v>
      </c>
      <c r="AC1445" s="158" t="s">
        <v>685</v>
      </c>
      <c r="AD1445" s="158" t="s">
        <v>685</v>
      </c>
      <c r="AE1445" s="158" t="s">
        <v>685</v>
      </c>
      <c r="AF1445" s="158" t="s">
        <v>685</v>
      </c>
      <c r="AG1445" s="85" t="s">
        <v>97</v>
      </c>
      <c r="AH1445" s="158">
        <v>4</v>
      </c>
      <c r="AI1445" s="158">
        <v>8</v>
      </c>
      <c r="AJ1445" s="158">
        <v>30</v>
      </c>
      <c r="AK1445" s="158">
        <v>11</v>
      </c>
      <c r="AL1445" s="158">
        <v>50</v>
      </c>
      <c r="AM1445" s="24">
        <f t="shared" si="635"/>
        <v>4</v>
      </c>
      <c r="AN1445" s="97">
        <f t="shared" si="636"/>
        <v>0.35416666666666663</v>
      </c>
      <c r="AO1445" s="97">
        <f t="shared" si="637"/>
        <v>0.49305555555555552</v>
      </c>
      <c r="AP1445" s="24" t="str" cm="1">
        <f t="array" ref="AP1445">IF(W1445="","",IF(SUMPRODUCT((W1445=$W$6:$W$3326)*(AH1445=$AH$6:$AH$3326)*(AN1445=$AN$6:$AN$3326)*(AO1445=$AO$6:$AO$3326)*(ROW($W$6:$W$3326)&lt;&gt;ROW(W1445))*((R1445=0)*($R$6:$R$3326&gt;0)+(R1445&gt;0)*($R$6:$R$3326=0)))&gt;0,"SALONES UNIDOS",IF(SUMPRODUCT((W1445=$W$6:$W$3326)*(AH1445=$AH$6:$AH$3326)*((AN1445&lt;$AO$6:$AO$3326)*(AO1445&gt;$AN$6:$AN$3326))*(ROW($W$6:$W$3326)&lt;&gt;ROW(W1445)))&gt;0,"CRUZADO","Sin cruce")))</f>
        <v>Sin cruce</v>
      </c>
      <c r="AQ1445" s="97" t="str">
        <f t="shared" si="638"/>
        <v>EN8FILIALA</v>
      </c>
      <c r="AR1445" s="97" t="str" cm="1">
        <f t="array" ref="AR1445">IF(AQ1445="","",IF(SUMPRODUCT((AQ1445=$AQ$6:$AQ$3326)*(AH1445=$AH$6:$AH$3326)*(AN1445=$AN$6:$AN$3326)*(AO1445=$AO$6:$AO$3326)*(ROW($AQ$6:$AQ$3326)&lt;&gt;ROW(AQ1445))*((R1445=0)*($R$6:$R$3326&gt;0)+(R1445&gt;0)*($R$6:$R$3326=0)))&gt;0,"SALONES UNIDOS",IF(SUMPRODUCT((AQ1445=$AQ$6:$AQ$3326)*(AH1445=$AH$6:$AH$3326)*((AN1445&lt;$AO$6:$AO$3326)*(AO1445&gt;$AN$6:$AN$3326))*(ROW($AQ$6:$AQ$3326)&lt;&gt;ROW(AQ1445)))&gt;0,"CRUZADO","Sin cruce")))</f>
        <v>Sin cruce</v>
      </c>
    </row>
    <row r="1446" spans="3:44" ht="15.6" hidden="1" customHeight="1" x14ac:dyDescent="0.2">
      <c r="C1446" s="84" t="s">
        <v>639</v>
      </c>
      <c r="D1446" s="158" t="s">
        <v>34</v>
      </c>
      <c r="E1446" s="158">
        <v>202011</v>
      </c>
      <c r="F1446" s="85" t="s">
        <v>13</v>
      </c>
      <c r="G1446" s="85" t="s">
        <v>55</v>
      </c>
      <c r="H1446" s="85" t="s">
        <v>38</v>
      </c>
      <c r="I1446" s="85">
        <v>8</v>
      </c>
      <c r="J1446" s="85" t="s">
        <v>16</v>
      </c>
      <c r="K1446" s="159" t="s">
        <v>1488</v>
      </c>
      <c r="L1446" s="158" t="s">
        <v>668</v>
      </c>
      <c r="M1446" s="158" t="s">
        <v>658</v>
      </c>
      <c r="N1446" s="158" t="s">
        <v>644</v>
      </c>
      <c r="O1446" s="85" t="s">
        <v>521</v>
      </c>
      <c r="P1446" s="158">
        <v>3</v>
      </c>
      <c r="Q1446" s="158">
        <v>0</v>
      </c>
      <c r="R1446" s="158">
        <v>3</v>
      </c>
      <c r="S1446" s="158">
        <v>3</v>
      </c>
      <c r="U1446" s="137">
        <v>50</v>
      </c>
      <c r="V1446" s="24" t="str">
        <f>IF(W1446="","",IFERROR(INDEX(#REF!,MATCH(W1446,#REF!,0)),"NUEVO"))</f>
        <v>NUEVO</v>
      </c>
      <c r="W1446" s="85" t="s">
        <v>195</v>
      </c>
      <c r="X1446" s="158" t="s">
        <v>521</v>
      </c>
      <c r="Y1446" s="158" t="s">
        <v>740</v>
      </c>
      <c r="Z1446" s="158" t="s">
        <v>685</v>
      </c>
      <c r="AA1446" s="158" t="s">
        <v>685</v>
      </c>
      <c r="AB1446" s="85" t="s">
        <v>685</v>
      </c>
      <c r="AC1446" s="158" t="s">
        <v>685</v>
      </c>
      <c r="AD1446" s="158" t="s">
        <v>685</v>
      </c>
      <c r="AE1446" s="158" t="s">
        <v>685</v>
      </c>
      <c r="AF1446" s="158" t="s">
        <v>685</v>
      </c>
      <c r="AG1446" s="158" t="s">
        <v>1142</v>
      </c>
      <c r="AH1446" s="158">
        <v>2</v>
      </c>
      <c r="AI1446" s="158">
        <v>16</v>
      </c>
      <c r="AJ1446" s="158">
        <v>50</v>
      </c>
      <c r="AK1446" s="158">
        <v>19</v>
      </c>
      <c r="AL1446" s="158">
        <v>20</v>
      </c>
      <c r="AM1446" s="24">
        <f t="shared" si="635"/>
        <v>2.9999999999999987</v>
      </c>
      <c r="AN1446" s="97">
        <f t="shared" si="636"/>
        <v>0.70138888888888884</v>
      </c>
      <c r="AO1446" s="97">
        <f t="shared" si="637"/>
        <v>0.80555555555555547</v>
      </c>
      <c r="AP1446" s="24" t="str" cm="1">
        <f t="array" ref="AP1446">IF(W1446="","",IF(SUMPRODUCT((W1446=$W$6:$W$3326)*(AH1446=$AH$6:$AH$3326)*(AN1446=$AN$6:$AN$3326)*(AO1446=$AO$6:$AO$3326)*(ROW($W$6:$W$3326)&lt;&gt;ROW(W1446))*((R1446=0)*($R$6:$R$3326&gt;0)+(R1446&gt;0)*($R$6:$R$3326=0)))&gt;0,"SALONES UNIDOS",IF(SUMPRODUCT((W1446=$W$6:$W$3326)*(AH1446=$AH$6:$AH$3326)*((AN1446&lt;$AO$6:$AO$3326)*(AO1446&gt;$AN$6:$AN$3326))*(ROW($W$6:$W$3326)&lt;&gt;ROW(W1446)))&gt;0,"CRUZADO","Sin cruce")))</f>
        <v>Sin cruce</v>
      </c>
      <c r="AQ1446" s="97" t="str">
        <f t="shared" si="638"/>
        <v>EN8FILIALA</v>
      </c>
      <c r="AR1446" s="97" t="str" cm="1">
        <f t="array" ref="AR1446">IF(AQ1446="","",IF(SUMPRODUCT((AQ1446=$AQ$6:$AQ$3326)*(AH1446=$AH$6:$AH$3326)*(AN1446=$AN$6:$AN$3326)*(AO1446=$AO$6:$AO$3326)*(ROW($AQ$6:$AQ$3326)&lt;&gt;ROW(AQ1446))*((R1446=0)*($R$6:$R$3326&gt;0)+(R1446&gt;0)*($R$6:$R$3326=0)))&gt;0,"SALONES UNIDOS",IF(SUMPRODUCT((AQ1446=$AQ$6:$AQ$3326)*(AH1446=$AH$6:$AH$3326)*((AN1446&lt;$AO$6:$AO$3326)*(AO1446&gt;$AN$6:$AN$3326))*(ROW($AQ$6:$AQ$3326)&lt;&gt;ROW(AQ1446)))&gt;0,"CRUZADO","Sin cruce")))</f>
        <v>Sin cruce</v>
      </c>
    </row>
    <row r="1447" spans="3:44" ht="15.6" hidden="1" customHeight="1" x14ac:dyDescent="0.2">
      <c r="C1447" s="84" t="s">
        <v>639</v>
      </c>
      <c r="D1447" s="158" t="s">
        <v>34</v>
      </c>
      <c r="E1447" s="158">
        <v>202011</v>
      </c>
      <c r="F1447" s="85" t="s">
        <v>13</v>
      </c>
      <c r="G1447" s="85" t="s">
        <v>55</v>
      </c>
      <c r="H1447" s="85" t="s">
        <v>38</v>
      </c>
      <c r="I1447" s="85">
        <v>8</v>
      </c>
      <c r="J1447" s="85" t="s">
        <v>16</v>
      </c>
      <c r="K1447" s="159" t="s">
        <v>1489</v>
      </c>
      <c r="L1447" s="158" t="s">
        <v>1490</v>
      </c>
      <c r="M1447" s="158" t="s">
        <v>643</v>
      </c>
      <c r="N1447" s="158" t="s">
        <v>644</v>
      </c>
      <c r="O1447" s="85" t="s">
        <v>512</v>
      </c>
      <c r="P1447" s="158">
        <v>0</v>
      </c>
      <c r="Q1447" s="158">
        <v>20</v>
      </c>
      <c r="R1447" s="158">
        <v>20</v>
      </c>
      <c r="S1447" s="158">
        <v>10</v>
      </c>
      <c r="U1447" s="137">
        <v>110</v>
      </c>
      <c r="V1447" s="24" t="str">
        <f>IF(W1447="","",IFERROR(INDEX(#REF!,MATCH(W1447,#REF!,0)),"NUEVO"))</f>
        <v/>
      </c>
      <c r="W1447" s="96"/>
      <c r="X1447" s="158" t="s">
        <v>512</v>
      </c>
      <c r="Y1447" s="158" t="s">
        <v>685</v>
      </c>
      <c r="Z1447" s="158" t="s">
        <v>685</v>
      </c>
      <c r="AA1447" s="158" t="s">
        <v>685</v>
      </c>
      <c r="AB1447" s="85" t="s">
        <v>685</v>
      </c>
      <c r="AC1447" s="158" t="s">
        <v>685</v>
      </c>
      <c r="AD1447" s="158" t="s">
        <v>685</v>
      </c>
      <c r="AE1447" s="158" t="s">
        <v>685</v>
      </c>
      <c r="AF1447" s="158" t="s">
        <v>685</v>
      </c>
      <c r="AG1447" s="158" t="s">
        <v>75</v>
      </c>
      <c r="AH1447" s="158"/>
      <c r="AI1447" s="158"/>
      <c r="AJ1447" s="158"/>
      <c r="AK1447" s="158"/>
      <c r="AL1447" s="158"/>
      <c r="AM1447" s="24">
        <f t="shared" si="635"/>
        <v>20</v>
      </c>
      <c r="AN1447" s="97">
        <f t="shared" si="636"/>
        <v>0</v>
      </c>
      <c r="AO1447" s="97">
        <f t="shared" si="637"/>
        <v>0</v>
      </c>
      <c r="AP1447" s="24" t="str" cm="1">
        <f t="array" ref="AP1447">IF(W1447="","",IF(SUMPRODUCT((W1447=$W$6:$W$3326)*(AH1447=$AH$6:$AH$3326)*(AN1447=$AN$6:$AN$3326)*(AO1447=$AO$6:$AO$3326)*(ROW($W$6:$W$3326)&lt;&gt;ROW(W1447))*((R1447=0)*($R$6:$R$3326&gt;0)+(R1447&gt;0)*($R$6:$R$3326=0)))&gt;0,"SALONES UNIDOS",IF(SUMPRODUCT((W1447=$W$6:$W$3326)*(AH1447=$AH$6:$AH$3326)*((AN1447&lt;$AO$6:$AO$3326)*(AO1447&gt;$AN$6:$AN$3326))*(ROW($W$6:$W$3326)&lt;&gt;ROW(W1447)))&gt;0,"CRUZADO","Sin cruce")))</f>
        <v/>
      </c>
      <c r="AQ1447" s="97" t="str">
        <f t="shared" si="638"/>
        <v>EN8FILIALA</v>
      </c>
      <c r="AR1447" s="97" t="str" cm="1">
        <f t="array" ref="AR1447">IF(AQ1447="","",IF(SUMPRODUCT((AQ1447=$AQ$6:$AQ$3326)*(AH1447=$AH$6:$AH$3326)*(AN1447=$AN$6:$AN$3326)*(AO1447=$AO$6:$AO$3326)*(ROW($AQ$6:$AQ$3326)&lt;&gt;ROW(AQ1447))*((R1447=0)*($R$6:$R$3326&gt;0)+(R1447&gt;0)*($R$6:$R$3326=0)))&gt;0,"SALONES UNIDOS",IF(SUMPRODUCT((AQ1447=$AQ$6:$AQ$3326)*(AH1447=$AH$6:$AH$3326)*((AN1447&lt;$AO$6:$AO$3326)*(AO1447&gt;$AN$6:$AN$3326))*(ROW($AQ$6:$AQ$3326)&lt;&gt;ROW(AQ1447)))&gt;0,"CRUZADO","Sin cruce")))</f>
        <v>Sin cruce</v>
      </c>
    </row>
    <row r="1448" spans="3:44" ht="15.6" hidden="1" customHeight="1" x14ac:dyDescent="0.2">
      <c r="C1448" s="84" t="s">
        <v>639</v>
      </c>
      <c r="D1448" s="158" t="s">
        <v>34</v>
      </c>
      <c r="E1448" s="158">
        <v>202011</v>
      </c>
      <c r="F1448" s="85" t="s">
        <v>13</v>
      </c>
      <c r="G1448" s="85" t="s">
        <v>55</v>
      </c>
      <c r="H1448" s="85" t="s">
        <v>38</v>
      </c>
      <c r="I1448" s="85">
        <v>8</v>
      </c>
      <c r="J1448" s="85" t="s">
        <v>16</v>
      </c>
      <c r="K1448" s="159" t="s">
        <v>1491</v>
      </c>
      <c r="L1448" s="158" t="s">
        <v>662</v>
      </c>
      <c r="M1448" s="158" t="s">
        <v>658</v>
      </c>
      <c r="N1448" s="158" t="s">
        <v>644</v>
      </c>
      <c r="O1448" s="85" t="s">
        <v>521</v>
      </c>
      <c r="P1448" s="158">
        <v>3</v>
      </c>
      <c r="Q1448" s="158">
        <v>2</v>
      </c>
      <c r="R1448" s="158">
        <v>5</v>
      </c>
      <c r="S1448" s="158">
        <v>4</v>
      </c>
      <c r="U1448" s="137">
        <v>20</v>
      </c>
      <c r="V1448" s="24" t="str">
        <f>IF(W1448="","",IFERROR(INDEX(#REF!,MATCH(W1448,#REF!,0)),"NUEVO"))</f>
        <v>NUEVO</v>
      </c>
      <c r="W1448" s="85" t="s">
        <v>454</v>
      </c>
      <c r="X1448" s="158" t="s">
        <v>521</v>
      </c>
      <c r="Y1448" s="158" t="s">
        <v>1390</v>
      </c>
      <c r="Z1448" s="158" t="s">
        <v>685</v>
      </c>
      <c r="AA1448" s="158" t="s">
        <v>685</v>
      </c>
      <c r="AB1448" s="85" t="s">
        <v>685</v>
      </c>
      <c r="AC1448" s="158" t="s">
        <v>685</v>
      </c>
      <c r="AD1448" s="158" t="s">
        <v>685</v>
      </c>
      <c r="AE1448" s="158" t="s">
        <v>685</v>
      </c>
      <c r="AF1448" s="158" t="s">
        <v>685</v>
      </c>
      <c r="AG1448" s="158" t="s">
        <v>97</v>
      </c>
      <c r="AH1448" s="158">
        <v>3</v>
      </c>
      <c r="AI1448" s="158">
        <v>19</v>
      </c>
      <c r="AJ1448" s="158">
        <v>20</v>
      </c>
      <c r="AK1448" s="158">
        <v>23</v>
      </c>
      <c r="AL1448" s="158">
        <v>30</v>
      </c>
      <c r="AM1448" s="24">
        <f t="shared" si="635"/>
        <v>5.0000000000000044</v>
      </c>
      <c r="AN1448" s="97">
        <f t="shared" si="636"/>
        <v>0.80555555555555547</v>
      </c>
      <c r="AO1448" s="97">
        <f t="shared" si="637"/>
        <v>0.97916666666666674</v>
      </c>
      <c r="AP1448" s="24" t="str" cm="1">
        <f t="array" ref="AP1448">IF(W1448="","",IF(SUMPRODUCT((W1448=$W$6:$W$3326)*(AH1448=$AH$6:$AH$3326)*(AN1448=$AN$6:$AN$3326)*(AO1448=$AO$6:$AO$3326)*(ROW($W$6:$W$3326)&lt;&gt;ROW(W1448))*((R1448=0)*($R$6:$R$3326&gt;0)+(R1448&gt;0)*($R$6:$R$3326=0)))&gt;0,"SALONES UNIDOS",IF(SUMPRODUCT((W1448=$W$6:$W$3326)*(AH1448=$AH$6:$AH$3326)*((AN1448&lt;$AO$6:$AO$3326)*(AO1448&gt;$AN$6:$AN$3326))*(ROW($W$6:$W$3326)&lt;&gt;ROW(W1448)))&gt;0,"CRUZADO","Sin cruce")))</f>
        <v>Sin cruce</v>
      </c>
      <c r="AQ1448" s="97" t="str">
        <f t="shared" si="638"/>
        <v>EN8FILIALA</v>
      </c>
      <c r="AR1448" s="97" t="str" cm="1">
        <f t="array" ref="AR1448">IF(AQ1448="","",IF(SUMPRODUCT((AQ1448=$AQ$6:$AQ$3326)*(AH1448=$AH$6:$AH$3326)*(AN1448=$AN$6:$AN$3326)*(AO1448=$AO$6:$AO$3326)*(ROW($AQ$6:$AQ$3326)&lt;&gt;ROW(AQ1448))*((R1448=0)*($R$6:$R$3326&gt;0)+(R1448&gt;0)*($R$6:$R$3326=0)))&gt;0,"SALONES UNIDOS",IF(SUMPRODUCT((AQ1448=$AQ$6:$AQ$3326)*(AH1448=$AH$6:$AH$3326)*((AN1448&lt;$AO$6:$AO$3326)*(AO1448&gt;$AN$6:$AN$3326))*(ROW($AQ$6:$AQ$3326)&lt;&gt;ROW(AQ1448)))&gt;0,"CRUZADO","Sin cruce")))</f>
        <v>Sin cruce</v>
      </c>
    </row>
    <row r="1449" spans="3:44" ht="15.6" hidden="1" customHeight="1" x14ac:dyDescent="0.2">
      <c r="C1449" s="84" t="s">
        <v>639</v>
      </c>
      <c r="D1449" s="158" t="s">
        <v>34</v>
      </c>
      <c r="E1449" s="158">
        <v>202011</v>
      </c>
      <c r="F1449" s="85" t="s">
        <v>13</v>
      </c>
      <c r="G1449" s="85" t="s">
        <v>55</v>
      </c>
      <c r="H1449" s="85" t="s">
        <v>38</v>
      </c>
      <c r="I1449" s="85">
        <v>8</v>
      </c>
      <c r="J1449" s="85" t="s">
        <v>26</v>
      </c>
      <c r="K1449" s="159" t="s">
        <v>1484</v>
      </c>
      <c r="L1449" s="158" t="s">
        <v>1485</v>
      </c>
      <c r="M1449" s="158" t="s">
        <v>643</v>
      </c>
      <c r="N1449" s="158" t="s">
        <v>681</v>
      </c>
      <c r="O1449" s="85" t="s">
        <v>521</v>
      </c>
      <c r="P1449" s="158">
        <v>2</v>
      </c>
      <c r="Q1449" s="158">
        <v>0</v>
      </c>
      <c r="R1449" s="158">
        <v>2</v>
      </c>
      <c r="S1449" s="158">
        <v>2</v>
      </c>
      <c r="U1449" s="137">
        <v>50</v>
      </c>
      <c r="V1449" s="24" t="str">
        <f>IF(W1449="","",IFERROR(INDEX(#REF!,MATCH(W1449,#REF!,0)),"NUEVO"))</f>
        <v>NUEVO</v>
      </c>
      <c r="W1449" s="85" t="s">
        <v>204</v>
      </c>
      <c r="X1449" s="158" t="s">
        <v>521</v>
      </c>
      <c r="Y1449" s="158" t="s">
        <v>740</v>
      </c>
      <c r="Z1449" s="158" t="s">
        <v>685</v>
      </c>
      <c r="AA1449" s="158" t="s">
        <v>685</v>
      </c>
      <c r="AB1449" s="85" t="s">
        <v>685</v>
      </c>
      <c r="AC1449" s="158" t="s">
        <v>685</v>
      </c>
      <c r="AD1449" s="158" t="s">
        <v>685</v>
      </c>
      <c r="AE1449" s="158" t="s">
        <v>685</v>
      </c>
      <c r="AF1449" s="158" t="s">
        <v>685</v>
      </c>
      <c r="AG1449" s="158" t="s">
        <v>1142</v>
      </c>
      <c r="AH1449" s="158">
        <v>3</v>
      </c>
      <c r="AI1449" s="158">
        <v>7</v>
      </c>
      <c r="AJ1449" s="158">
        <v>40</v>
      </c>
      <c r="AK1449" s="158">
        <v>9</v>
      </c>
      <c r="AL1449" s="158">
        <v>20</v>
      </c>
      <c r="AM1449" s="24">
        <f t="shared" si="635"/>
        <v>1.9999999999999993</v>
      </c>
      <c r="AN1449" s="97">
        <f t="shared" si="636"/>
        <v>0.31944444444444448</v>
      </c>
      <c r="AO1449" s="97">
        <f t="shared" si="637"/>
        <v>0.3888888888888889</v>
      </c>
      <c r="AP1449" s="24" t="str" cm="1">
        <f t="array" ref="AP1449">IF(W1449="","",IF(SUMPRODUCT((W1449=$W$6:$W$3326)*(AH1449=$AH$6:$AH$3326)*(AN1449=$AN$6:$AN$3326)*(AO1449=$AO$6:$AO$3326)*(ROW($W$6:$W$3326)&lt;&gt;ROW(W1449))*((R1449=0)*($R$6:$R$3326&gt;0)+(R1449&gt;0)*($R$6:$R$3326=0)))&gt;0,"SALONES UNIDOS",IF(SUMPRODUCT((W1449=$W$6:$W$3326)*(AH1449=$AH$6:$AH$3326)*((AN1449&lt;$AO$6:$AO$3326)*(AO1449&gt;$AN$6:$AN$3326))*(ROW($W$6:$W$3326)&lt;&gt;ROW(W1449)))&gt;0,"CRUZADO","Sin cruce")))</f>
        <v>Sin cruce</v>
      </c>
      <c r="AQ1449" s="97" t="str">
        <f t="shared" si="638"/>
        <v>EN8FILIALB</v>
      </c>
      <c r="AR1449" s="97" t="str" cm="1">
        <f t="array" ref="AR1449">IF(AQ1449="","",IF(SUMPRODUCT((AQ1449=$AQ$6:$AQ$3326)*(AH1449=$AH$6:$AH$3326)*(AN1449=$AN$6:$AN$3326)*(AO1449=$AO$6:$AO$3326)*(ROW($AQ$6:$AQ$3326)&lt;&gt;ROW(AQ1449))*((R1449=0)*($R$6:$R$3326&gt;0)+(R1449&gt;0)*($R$6:$R$3326=0)))&gt;0,"SALONES UNIDOS",IF(SUMPRODUCT((AQ1449=$AQ$6:$AQ$3326)*(AH1449=$AH$6:$AH$3326)*((AN1449&lt;$AO$6:$AO$3326)*(AO1449&gt;$AN$6:$AN$3326))*(ROW($AQ$6:$AQ$3326)&lt;&gt;ROW(AQ1449)))&gt;0,"CRUZADO","Sin cruce")))</f>
        <v>Sin cruce</v>
      </c>
    </row>
    <row r="1450" spans="3:44" ht="15.6" hidden="1" customHeight="1" x14ac:dyDescent="0.2">
      <c r="C1450" s="84" t="s">
        <v>639</v>
      </c>
      <c r="D1450" s="158" t="s">
        <v>34</v>
      </c>
      <c r="E1450" s="158">
        <v>202011</v>
      </c>
      <c r="F1450" s="85" t="s">
        <v>13</v>
      </c>
      <c r="G1450" s="85" t="s">
        <v>55</v>
      </c>
      <c r="H1450" s="85" t="s">
        <v>38</v>
      </c>
      <c r="I1450" s="85">
        <v>8</v>
      </c>
      <c r="J1450" s="85" t="s">
        <v>26</v>
      </c>
      <c r="K1450" s="159" t="s">
        <v>1486</v>
      </c>
      <c r="L1450" s="158" t="s">
        <v>1487</v>
      </c>
      <c r="M1450" s="158" t="s">
        <v>643</v>
      </c>
      <c r="N1450" s="158" t="s">
        <v>644</v>
      </c>
      <c r="O1450" s="85" t="s">
        <v>512</v>
      </c>
      <c r="P1450" s="158">
        <v>2</v>
      </c>
      <c r="Q1450" s="158">
        <v>2</v>
      </c>
      <c r="R1450" s="158">
        <v>4</v>
      </c>
      <c r="S1450" s="158">
        <v>3</v>
      </c>
      <c r="U1450" s="137">
        <v>30</v>
      </c>
      <c r="V1450" s="24" t="str">
        <f>IF(W1450="","",IFERROR(INDEX(#REF!,MATCH(W1450,#REF!,0)),"NUEVO"))</f>
        <v>NUEVO</v>
      </c>
      <c r="W1450" s="85" t="s">
        <v>216</v>
      </c>
      <c r="X1450" s="158" t="s">
        <v>512</v>
      </c>
      <c r="Y1450" s="158" t="s">
        <v>740</v>
      </c>
      <c r="Z1450" s="158" t="s">
        <v>685</v>
      </c>
      <c r="AA1450" s="158" t="s">
        <v>685</v>
      </c>
      <c r="AB1450" s="158" t="s">
        <v>1466</v>
      </c>
      <c r="AC1450" s="158" t="s">
        <v>685</v>
      </c>
      <c r="AD1450" s="158" t="s">
        <v>685</v>
      </c>
      <c r="AE1450" s="158" t="s">
        <v>685</v>
      </c>
      <c r="AF1450" s="158" t="s">
        <v>685</v>
      </c>
      <c r="AG1450" s="85" t="s">
        <v>97</v>
      </c>
      <c r="AH1450" s="158">
        <v>4</v>
      </c>
      <c r="AI1450" s="158">
        <v>13</v>
      </c>
      <c r="AJ1450" s="158">
        <v>30</v>
      </c>
      <c r="AK1450" s="158">
        <v>16</v>
      </c>
      <c r="AL1450" s="158">
        <v>50</v>
      </c>
      <c r="AM1450" s="24">
        <f t="shared" si="635"/>
        <v>3.9999999999999987</v>
      </c>
      <c r="AN1450" s="97">
        <f t="shared" si="636"/>
        <v>0.5625</v>
      </c>
      <c r="AO1450" s="97">
        <f t="shared" si="637"/>
        <v>0.70138888888888884</v>
      </c>
      <c r="AP1450" s="24" t="str" cm="1">
        <f t="array" ref="AP1450">IF(W1450="","",IF(SUMPRODUCT((W1450=$W$6:$W$3326)*(AH1450=$AH$6:$AH$3326)*(AN1450=$AN$6:$AN$3326)*(AO1450=$AO$6:$AO$3326)*(ROW($W$6:$W$3326)&lt;&gt;ROW(W1450))*((R1450=0)*($R$6:$R$3326&gt;0)+(R1450&gt;0)*($R$6:$R$3326=0)))&gt;0,"SALONES UNIDOS",IF(SUMPRODUCT((W1450=$W$6:$W$3326)*(AH1450=$AH$6:$AH$3326)*((AN1450&lt;$AO$6:$AO$3326)*(AO1450&gt;$AN$6:$AN$3326))*(ROW($W$6:$W$3326)&lt;&gt;ROW(W1450)))&gt;0,"CRUZADO","Sin cruce")))</f>
        <v>Sin cruce</v>
      </c>
      <c r="AQ1450" s="97" t="str">
        <f t="shared" si="638"/>
        <v>EN8FILIALB</v>
      </c>
      <c r="AR1450" s="97" t="str" cm="1">
        <f t="array" ref="AR1450">IF(AQ1450="","",IF(SUMPRODUCT((AQ1450=$AQ$6:$AQ$3326)*(AH1450=$AH$6:$AH$3326)*(AN1450=$AN$6:$AN$3326)*(AO1450=$AO$6:$AO$3326)*(ROW($AQ$6:$AQ$3326)&lt;&gt;ROW(AQ1450))*((R1450=0)*($R$6:$R$3326&gt;0)+(R1450&gt;0)*($R$6:$R$3326=0)))&gt;0,"SALONES UNIDOS",IF(SUMPRODUCT((AQ1450=$AQ$6:$AQ$3326)*(AH1450=$AH$6:$AH$3326)*((AN1450&lt;$AO$6:$AO$3326)*(AO1450&gt;$AN$6:$AN$3326))*(ROW($AQ$6:$AQ$3326)&lt;&gt;ROW(AQ1450)))&gt;0,"CRUZADO","Sin cruce")))</f>
        <v>Sin cruce</v>
      </c>
    </row>
    <row r="1451" spans="3:44" ht="15.6" hidden="1" customHeight="1" x14ac:dyDescent="0.2">
      <c r="C1451" s="84" t="s">
        <v>639</v>
      </c>
      <c r="D1451" s="158" t="s">
        <v>34</v>
      </c>
      <c r="E1451" s="158">
        <v>202011</v>
      </c>
      <c r="F1451" s="85" t="s">
        <v>13</v>
      </c>
      <c r="G1451" s="85" t="s">
        <v>55</v>
      </c>
      <c r="H1451" s="85" t="s">
        <v>38</v>
      </c>
      <c r="I1451" s="85">
        <v>8</v>
      </c>
      <c r="J1451" s="85" t="s">
        <v>26</v>
      </c>
      <c r="K1451" s="159" t="s">
        <v>1488</v>
      </c>
      <c r="L1451" s="158" t="s">
        <v>668</v>
      </c>
      <c r="M1451" s="158" t="s">
        <v>658</v>
      </c>
      <c r="N1451" s="158" t="s">
        <v>644</v>
      </c>
      <c r="O1451" s="85" t="s">
        <v>521</v>
      </c>
      <c r="P1451" s="158">
        <v>3</v>
      </c>
      <c r="Q1451" s="158">
        <v>0</v>
      </c>
      <c r="R1451" s="158">
        <v>3</v>
      </c>
      <c r="S1451" s="158">
        <v>3</v>
      </c>
      <c r="U1451" s="137">
        <v>50</v>
      </c>
      <c r="V1451" s="24" t="str">
        <f>IF(W1451="","",IFERROR(INDEX(#REF!,MATCH(W1451,#REF!,0)),"NUEVO"))</f>
        <v>NUEVO</v>
      </c>
      <c r="W1451" s="85" t="s">
        <v>195</v>
      </c>
      <c r="X1451" s="158" t="s">
        <v>521</v>
      </c>
      <c r="Y1451" s="158" t="s">
        <v>1390</v>
      </c>
      <c r="Z1451" s="158" t="s">
        <v>685</v>
      </c>
      <c r="AA1451" s="158" t="s">
        <v>685</v>
      </c>
      <c r="AB1451" s="85" t="s">
        <v>685</v>
      </c>
      <c r="AC1451" s="158" t="s">
        <v>685</v>
      </c>
      <c r="AD1451" s="158" t="s">
        <v>685</v>
      </c>
      <c r="AE1451" s="158" t="s">
        <v>685</v>
      </c>
      <c r="AF1451" s="158" t="s">
        <v>685</v>
      </c>
      <c r="AG1451" s="158" t="s">
        <v>1142</v>
      </c>
      <c r="AH1451" s="158">
        <v>1</v>
      </c>
      <c r="AI1451" s="158">
        <v>20</v>
      </c>
      <c r="AJ1451" s="158">
        <v>10</v>
      </c>
      <c r="AK1451" s="158">
        <v>22</v>
      </c>
      <c r="AL1451" s="158">
        <v>40</v>
      </c>
      <c r="AM1451" s="24">
        <f t="shared" si="635"/>
        <v>2.9999999999999987</v>
      </c>
      <c r="AN1451" s="97">
        <f t="shared" si="636"/>
        <v>0.84027777777777779</v>
      </c>
      <c r="AO1451" s="97">
        <f t="shared" si="637"/>
        <v>0.94444444444444442</v>
      </c>
      <c r="AP1451" s="24" t="str" cm="1">
        <f t="array" ref="AP1451">IF(W1451="","",IF(SUMPRODUCT((W1451=$W$6:$W$3326)*(AH1451=$AH$6:$AH$3326)*(AN1451=$AN$6:$AN$3326)*(AO1451=$AO$6:$AO$3326)*(ROW($W$6:$W$3326)&lt;&gt;ROW(W1451))*((R1451=0)*($R$6:$R$3326&gt;0)+(R1451&gt;0)*($R$6:$R$3326=0)))&gt;0,"SALONES UNIDOS",IF(SUMPRODUCT((W1451=$W$6:$W$3326)*(AH1451=$AH$6:$AH$3326)*((AN1451&lt;$AO$6:$AO$3326)*(AO1451&gt;$AN$6:$AN$3326))*(ROW($W$6:$W$3326)&lt;&gt;ROW(W1451)))&gt;0,"CRUZADO","Sin cruce")))</f>
        <v>Sin cruce</v>
      </c>
      <c r="AQ1451" s="97" t="str">
        <f t="shared" si="638"/>
        <v>EN8FILIALB</v>
      </c>
      <c r="AR1451" s="97" t="str" cm="1">
        <f t="array" ref="AR1451">IF(AQ1451="","",IF(SUMPRODUCT((AQ1451=$AQ$6:$AQ$3326)*(AH1451=$AH$6:$AH$3326)*(AN1451=$AN$6:$AN$3326)*(AO1451=$AO$6:$AO$3326)*(ROW($AQ$6:$AQ$3326)&lt;&gt;ROW(AQ1451))*((R1451=0)*($R$6:$R$3326&gt;0)+(R1451&gt;0)*($R$6:$R$3326=0)))&gt;0,"SALONES UNIDOS",IF(SUMPRODUCT((AQ1451=$AQ$6:$AQ$3326)*(AH1451=$AH$6:$AH$3326)*((AN1451&lt;$AO$6:$AO$3326)*(AO1451&gt;$AN$6:$AN$3326))*(ROW($AQ$6:$AQ$3326)&lt;&gt;ROW(AQ1451)))&gt;0,"CRUZADO","Sin cruce")))</f>
        <v>Sin cruce</v>
      </c>
    </row>
    <row r="1452" spans="3:44" ht="15.6" hidden="1" customHeight="1" x14ac:dyDescent="0.2">
      <c r="C1452" s="84" t="s">
        <v>639</v>
      </c>
      <c r="D1452" s="158" t="s">
        <v>34</v>
      </c>
      <c r="E1452" s="158">
        <v>202011</v>
      </c>
      <c r="F1452" s="85" t="s">
        <v>13</v>
      </c>
      <c r="G1452" s="85" t="s">
        <v>55</v>
      </c>
      <c r="H1452" s="85" t="s">
        <v>38</v>
      </c>
      <c r="I1452" s="85">
        <v>8</v>
      </c>
      <c r="J1452" s="85" t="s">
        <v>26</v>
      </c>
      <c r="K1452" s="159" t="s">
        <v>1491</v>
      </c>
      <c r="L1452" s="158" t="s">
        <v>662</v>
      </c>
      <c r="M1452" s="158" t="s">
        <v>658</v>
      </c>
      <c r="N1452" s="158" t="s">
        <v>644</v>
      </c>
      <c r="O1452" s="85" t="s">
        <v>521</v>
      </c>
      <c r="P1452" s="158">
        <v>3</v>
      </c>
      <c r="Q1452" s="158">
        <v>2</v>
      </c>
      <c r="R1452" s="158">
        <v>5</v>
      </c>
      <c r="S1452" s="158">
        <v>4</v>
      </c>
      <c r="U1452" s="137">
        <v>20</v>
      </c>
      <c r="V1452" s="24" t="str">
        <f>IF(W1452="","",IFERROR(INDEX(#REF!,MATCH(W1452,#REF!,0)),"NUEVO"))</f>
        <v>NUEVO</v>
      </c>
      <c r="W1452" s="85" t="s">
        <v>302</v>
      </c>
      <c r="X1452" s="158" t="s">
        <v>521</v>
      </c>
      <c r="Y1452" s="158" t="s">
        <v>740</v>
      </c>
      <c r="Z1452" s="158" t="s">
        <v>685</v>
      </c>
      <c r="AA1452" s="158" t="s">
        <v>685</v>
      </c>
      <c r="AB1452" s="85" t="s">
        <v>685</v>
      </c>
      <c r="AC1452" s="158" t="s">
        <v>685</v>
      </c>
      <c r="AD1452" s="158" t="s">
        <v>685</v>
      </c>
      <c r="AE1452" s="158" t="s">
        <v>685</v>
      </c>
      <c r="AF1452" s="158" t="s">
        <v>685</v>
      </c>
      <c r="AG1452" s="158" t="s">
        <v>97</v>
      </c>
      <c r="AH1452" s="158">
        <v>6</v>
      </c>
      <c r="AI1452" s="158">
        <v>7</v>
      </c>
      <c r="AJ1452" s="158">
        <v>40</v>
      </c>
      <c r="AK1452" s="158">
        <v>11</v>
      </c>
      <c r="AL1452" s="158">
        <v>50</v>
      </c>
      <c r="AM1452" s="24">
        <f t="shared" si="635"/>
        <v>4.9999999999999982</v>
      </c>
      <c r="AN1452" s="97">
        <f t="shared" si="636"/>
        <v>0.31944444444444448</v>
      </c>
      <c r="AO1452" s="97">
        <f t="shared" si="637"/>
        <v>0.49305555555555552</v>
      </c>
      <c r="AP1452" s="24" t="str" cm="1">
        <f t="array" ref="AP1452">IF(W1452="","",IF(SUMPRODUCT((W1452=$W$6:$W$3326)*(AH1452=$AH$6:$AH$3326)*(AN1452=$AN$6:$AN$3326)*(AO1452=$AO$6:$AO$3326)*(ROW($W$6:$W$3326)&lt;&gt;ROW(W1452))*((R1452=0)*($R$6:$R$3326&gt;0)+(R1452&gt;0)*($R$6:$R$3326=0)))&gt;0,"SALONES UNIDOS",IF(SUMPRODUCT((W1452=$W$6:$W$3326)*(AH1452=$AH$6:$AH$3326)*((AN1452&lt;$AO$6:$AO$3326)*(AO1452&gt;$AN$6:$AN$3326))*(ROW($W$6:$W$3326)&lt;&gt;ROW(W1452)))&gt;0,"CRUZADO","Sin cruce")))</f>
        <v>Sin cruce</v>
      </c>
      <c r="AQ1452" s="97" t="str">
        <f t="shared" si="638"/>
        <v>EN8FILIALB</v>
      </c>
      <c r="AR1452" s="97" t="str" cm="1">
        <f t="array" ref="AR1452">IF(AQ1452="","",IF(SUMPRODUCT((AQ1452=$AQ$6:$AQ$3326)*(AH1452=$AH$6:$AH$3326)*(AN1452=$AN$6:$AN$3326)*(AO1452=$AO$6:$AO$3326)*(ROW($AQ$6:$AQ$3326)&lt;&gt;ROW(AQ1452))*((R1452=0)*($R$6:$R$3326&gt;0)+(R1452&gt;0)*($R$6:$R$3326=0)))&gt;0,"SALONES UNIDOS",IF(SUMPRODUCT((AQ1452=$AQ$6:$AQ$3326)*(AH1452=$AH$6:$AH$3326)*((AN1452&lt;$AO$6:$AO$3326)*(AO1452&gt;$AN$6:$AN$3326))*(ROW($AQ$6:$AQ$3326)&lt;&gt;ROW(AQ1452)))&gt;0,"CRUZADO","Sin cruce")))</f>
        <v>Sin cruce</v>
      </c>
    </row>
    <row r="1453" spans="3:44" ht="15.6" hidden="1" customHeight="1" x14ac:dyDescent="0.2">
      <c r="C1453" s="84" t="s">
        <v>639</v>
      </c>
      <c r="D1453" s="158" t="s">
        <v>34</v>
      </c>
      <c r="E1453" s="158">
        <v>202011</v>
      </c>
      <c r="F1453" s="85" t="s">
        <v>13</v>
      </c>
      <c r="G1453" s="85" t="s">
        <v>55</v>
      </c>
      <c r="H1453" s="85" t="s">
        <v>38</v>
      </c>
      <c r="I1453" s="85">
        <v>8</v>
      </c>
      <c r="J1453" s="85" t="s">
        <v>32</v>
      </c>
      <c r="K1453" s="159" t="s">
        <v>1484</v>
      </c>
      <c r="L1453" s="158" t="s">
        <v>1485</v>
      </c>
      <c r="M1453" s="158" t="s">
        <v>643</v>
      </c>
      <c r="N1453" s="158" t="s">
        <v>681</v>
      </c>
      <c r="O1453" s="85" t="s">
        <v>521</v>
      </c>
      <c r="P1453" s="158">
        <v>2</v>
      </c>
      <c r="Q1453" s="158">
        <v>0</v>
      </c>
      <c r="R1453" s="158">
        <v>2</v>
      </c>
      <c r="S1453" s="158">
        <v>2</v>
      </c>
      <c r="U1453" s="137">
        <v>50</v>
      </c>
      <c r="V1453" s="24" t="str">
        <f>IF(W1453="","",IFERROR(INDEX(#REF!,MATCH(W1453,#REF!,0)),"NUEVO"))</f>
        <v>NUEVO</v>
      </c>
      <c r="W1453" s="85" t="s">
        <v>425</v>
      </c>
      <c r="X1453" s="158" t="s">
        <v>521</v>
      </c>
      <c r="Y1453" s="158" t="s">
        <v>740</v>
      </c>
      <c r="Z1453" s="158" t="s">
        <v>685</v>
      </c>
      <c r="AA1453" s="158" t="s">
        <v>685</v>
      </c>
      <c r="AB1453" s="85" t="s">
        <v>685</v>
      </c>
      <c r="AC1453" s="158" t="s">
        <v>685</v>
      </c>
      <c r="AD1453" s="158" t="s">
        <v>685</v>
      </c>
      <c r="AE1453" s="158" t="s">
        <v>685</v>
      </c>
      <c r="AF1453" s="158" t="s">
        <v>685</v>
      </c>
      <c r="AG1453" s="158" t="s">
        <v>1142</v>
      </c>
      <c r="AH1453" s="158">
        <v>6</v>
      </c>
      <c r="AI1453" s="158">
        <v>10</v>
      </c>
      <c r="AJ1453" s="158">
        <v>10</v>
      </c>
      <c r="AK1453" s="158">
        <v>11</v>
      </c>
      <c r="AL1453" s="158">
        <v>50</v>
      </c>
      <c r="AM1453" s="24">
        <f t="shared" si="635"/>
        <v>1.9999999999999993</v>
      </c>
      <c r="AN1453" s="97">
        <f t="shared" si="636"/>
        <v>0.4236111111111111</v>
      </c>
      <c r="AO1453" s="97">
        <f t="shared" si="637"/>
        <v>0.49305555555555552</v>
      </c>
      <c r="AP1453" s="24" t="str" cm="1">
        <f t="array" ref="AP1453">IF(W1453="","",IF(SUMPRODUCT((W1453=$W$6:$W$3326)*(AH1453=$AH$6:$AH$3326)*(AN1453=$AN$6:$AN$3326)*(AO1453=$AO$6:$AO$3326)*(ROW($W$6:$W$3326)&lt;&gt;ROW(W1453))*((R1453=0)*($R$6:$R$3326&gt;0)+(R1453&gt;0)*($R$6:$R$3326=0)))&gt;0,"SALONES UNIDOS",IF(SUMPRODUCT((W1453=$W$6:$W$3326)*(AH1453=$AH$6:$AH$3326)*((AN1453&lt;$AO$6:$AO$3326)*(AO1453&gt;$AN$6:$AN$3326))*(ROW($W$6:$W$3326)&lt;&gt;ROW(W1453)))&gt;0,"CRUZADO","Sin cruce")))</f>
        <v>Sin cruce</v>
      </c>
      <c r="AQ1453" s="97" t="str">
        <f t="shared" si="638"/>
        <v>EN8FILIALC</v>
      </c>
      <c r="AR1453" s="97" t="str" cm="1">
        <f t="array" ref="AR1453">IF(AQ1453="","",IF(SUMPRODUCT((AQ1453=$AQ$6:$AQ$3326)*(AH1453=$AH$6:$AH$3326)*(AN1453=$AN$6:$AN$3326)*(AO1453=$AO$6:$AO$3326)*(ROW($AQ$6:$AQ$3326)&lt;&gt;ROW(AQ1453))*((R1453=0)*($R$6:$R$3326&gt;0)+(R1453&gt;0)*($R$6:$R$3326=0)))&gt;0,"SALONES UNIDOS",IF(SUMPRODUCT((AQ1453=$AQ$6:$AQ$3326)*(AH1453=$AH$6:$AH$3326)*((AN1453&lt;$AO$6:$AO$3326)*(AO1453&gt;$AN$6:$AN$3326))*(ROW($AQ$6:$AQ$3326)&lt;&gt;ROW(AQ1453)))&gt;0,"CRUZADO","Sin cruce")))</f>
        <v>Sin cruce</v>
      </c>
    </row>
    <row r="1454" spans="3:44" ht="15.6" hidden="1" customHeight="1" x14ac:dyDescent="0.2">
      <c r="C1454" s="84" t="s">
        <v>639</v>
      </c>
      <c r="D1454" s="158" t="s">
        <v>34</v>
      </c>
      <c r="E1454" s="158">
        <v>202011</v>
      </c>
      <c r="F1454" s="85" t="s">
        <v>13</v>
      </c>
      <c r="G1454" s="85" t="s">
        <v>55</v>
      </c>
      <c r="H1454" s="85" t="s">
        <v>38</v>
      </c>
      <c r="I1454" s="85">
        <v>8</v>
      </c>
      <c r="J1454" s="85" t="s">
        <v>32</v>
      </c>
      <c r="K1454" s="159" t="s">
        <v>1486</v>
      </c>
      <c r="L1454" s="158" t="s">
        <v>1487</v>
      </c>
      <c r="M1454" s="158" t="s">
        <v>643</v>
      </c>
      <c r="N1454" s="158" t="s">
        <v>644</v>
      </c>
      <c r="O1454" s="85" t="s">
        <v>512</v>
      </c>
      <c r="P1454" s="158">
        <v>2</v>
      </c>
      <c r="Q1454" s="158">
        <v>2</v>
      </c>
      <c r="R1454" s="158">
        <v>4</v>
      </c>
      <c r="S1454" s="158">
        <v>3</v>
      </c>
      <c r="U1454" s="137">
        <v>30</v>
      </c>
      <c r="V1454" s="24" t="str">
        <f>IF(W1454="","",IFERROR(INDEX(#REF!,MATCH(W1454,#REF!,0)),"NUEVO"))</f>
        <v>NUEVO</v>
      </c>
      <c r="W1454" s="85" t="s">
        <v>330</v>
      </c>
      <c r="X1454" s="158" t="s">
        <v>512</v>
      </c>
      <c r="Y1454" s="158" t="s">
        <v>740</v>
      </c>
      <c r="Z1454" s="158" t="s">
        <v>685</v>
      </c>
      <c r="AA1454" s="158" t="s">
        <v>685</v>
      </c>
      <c r="AB1454" s="158" t="s">
        <v>1391</v>
      </c>
      <c r="AC1454" s="158" t="s">
        <v>685</v>
      </c>
      <c r="AD1454" s="158" t="s">
        <v>685</v>
      </c>
      <c r="AE1454" s="158" t="s">
        <v>685</v>
      </c>
      <c r="AF1454" s="158" t="s">
        <v>685</v>
      </c>
      <c r="AG1454" s="85" t="s">
        <v>97</v>
      </c>
      <c r="AH1454" s="158">
        <v>2</v>
      </c>
      <c r="AI1454" s="158">
        <v>8</v>
      </c>
      <c r="AJ1454" s="158">
        <v>30</v>
      </c>
      <c r="AK1454" s="158">
        <v>11</v>
      </c>
      <c r="AL1454" s="158">
        <v>50</v>
      </c>
      <c r="AM1454" s="24">
        <f t="shared" si="635"/>
        <v>4</v>
      </c>
      <c r="AN1454" s="97">
        <f t="shared" si="636"/>
        <v>0.35416666666666663</v>
      </c>
      <c r="AO1454" s="97">
        <f t="shared" si="637"/>
        <v>0.49305555555555552</v>
      </c>
      <c r="AP1454" s="24" t="str" cm="1">
        <f t="array" ref="AP1454">IF(W1454="","",IF(SUMPRODUCT((W1454=$W$6:$W$3326)*(AH1454=$AH$6:$AH$3326)*(AN1454=$AN$6:$AN$3326)*(AO1454=$AO$6:$AO$3326)*(ROW($W$6:$W$3326)&lt;&gt;ROW(W1454))*((R1454=0)*($R$6:$R$3326&gt;0)+(R1454&gt;0)*($R$6:$R$3326=0)))&gt;0,"SALONES UNIDOS",IF(SUMPRODUCT((W1454=$W$6:$W$3326)*(AH1454=$AH$6:$AH$3326)*((AN1454&lt;$AO$6:$AO$3326)*(AO1454&gt;$AN$6:$AN$3326))*(ROW($W$6:$W$3326)&lt;&gt;ROW(W1454)))&gt;0,"CRUZADO","Sin cruce")))</f>
        <v>Sin cruce</v>
      </c>
      <c r="AQ1454" s="97" t="str">
        <f t="shared" si="638"/>
        <v>EN8FILIALC</v>
      </c>
      <c r="AR1454" s="97" t="str" cm="1">
        <f t="array" ref="AR1454">IF(AQ1454="","",IF(SUMPRODUCT((AQ1454=$AQ$6:$AQ$3326)*(AH1454=$AH$6:$AH$3326)*(AN1454=$AN$6:$AN$3326)*(AO1454=$AO$6:$AO$3326)*(ROW($AQ$6:$AQ$3326)&lt;&gt;ROW(AQ1454))*((R1454=0)*($R$6:$R$3326&gt;0)+(R1454&gt;0)*($R$6:$R$3326=0)))&gt;0,"SALONES UNIDOS",IF(SUMPRODUCT((AQ1454=$AQ$6:$AQ$3326)*(AH1454=$AH$6:$AH$3326)*((AN1454&lt;$AO$6:$AO$3326)*(AO1454&gt;$AN$6:$AN$3326))*(ROW($AQ$6:$AQ$3326)&lt;&gt;ROW(AQ1454)))&gt;0,"CRUZADO","Sin cruce")))</f>
        <v>Sin cruce</v>
      </c>
    </row>
    <row r="1455" spans="3:44" ht="15.6" hidden="1" customHeight="1" x14ac:dyDescent="0.2">
      <c r="C1455" s="84" t="s">
        <v>639</v>
      </c>
      <c r="D1455" s="158" t="s">
        <v>34</v>
      </c>
      <c r="E1455" s="158">
        <v>202011</v>
      </c>
      <c r="F1455" s="85" t="s">
        <v>13</v>
      </c>
      <c r="G1455" s="85" t="s">
        <v>55</v>
      </c>
      <c r="H1455" s="85" t="s">
        <v>38</v>
      </c>
      <c r="I1455" s="85">
        <v>8</v>
      </c>
      <c r="J1455" s="85" t="s">
        <v>32</v>
      </c>
      <c r="K1455" s="159" t="s">
        <v>1488</v>
      </c>
      <c r="L1455" s="158" t="s">
        <v>668</v>
      </c>
      <c r="M1455" s="158" t="s">
        <v>658</v>
      </c>
      <c r="N1455" s="158" t="s">
        <v>644</v>
      </c>
      <c r="O1455" s="85" t="s">
        <v>521</v>
      </c>
      <c r="P1455" s="158">
        <v>3</v>
      </c>
      <c r="Q1455" s="158">
        <v>0</v>
      </c>
      <c r="R1455" s="158">
        <v>3</v>
      </c>
      <c r="S1455" s="158">
        <v>3</v>
      </c>
      <c r="U1455" s="137">
        <v>50</v>
      </c>
      <c r="V1455" s="24" t="str">
        <f>IF(W1455="","",IFERROR(INDEX(#REF!,MATCH(W1455,#REF!,0)),"NUEVO"))</f>
        <v>NUEVO</v>
      </c>
      <c r="W1455" s="85" t="s">
        <v>195</v>
      </c>
      <c r="X1455" s="158" t="s">
        <v>521</v>
      </c>
      <c r="Y1455" s="158" t="s">
        <v>1390</v>
      </c>
      <c r="Z1455" s="158" t="s">
        <v>685</v>
      </c>
      <c r="AA1455" s="158" t="s">
        <v>685</v>
      </c>
      <c r="AB1455" s="85" t="s">
        <v>685</v>
      </c>
      <c r="AC1455" s="158" t="s">
        <v>685</v>
      </c>
      <c r="AD1455" s="158" t="s">
        <v>685</v>
      </c>
      <c r="AE1455" s="158" t="s">
        <v>685</v>
      </c>
      <c r="AF1455" s="158" t="s">
        <v>685</v>
      </c>
      <c r="AG1455" s="158" t="s">
        <v>1142</v>
      </c>
      <c r="AH1455" s="158">
        <v>3</v>
      </c>
      <c r="AI1455" s="158">
        <v>20</v>
      </c>
      <c r="AJ1455" s="158">
        <v>10</v>
      </c>
      <c r="AK1455" s="158">
        <v>22</v>
      </c>
      <c r="AL1455" s="158">
        <v>40</v>
      </c>
      <c r="AM1455" s="24">
        <f t="shared" si="635"/>
        <v>2.9999999999999987</v>
      </c>
      <c r="AN1455" s="97">
        <f t="shared" si="636"/>
        <v>0.84027777777777779</v>
      </c>
      <c r="AO1455" s="97">
        <f t="shared" si="637"/>
        <v>0.94444444444444442</v>
      </c>
      <c r="AP1455" s="24" t="str" cm="1">
        <f t="array" ref="AP1455">IF(W1455="","",IF(SUMPRODUCT((W1455=$W$6:$W$3326)*(AH1455=$AH$6:$AH$3326)*(AN1455=$AN$6:$AN$3326)*(AO1455=$AO$6:$AO$3326)*(ROW($W$6:$W$3326)&lt;&gt;ROW(W1455))*((R1455=0)*($R$6:$R$3326&gt;0)+(R1455&gt;0)*($R$6:$R$3326=0)))&gt;0,"SALONES UNIDOS",IF(SUMPRODUCT((W1455=$W$6:$W$3326)*(AH1455=$AH$6:$AH$3326)*((AN1455&lt;$AO$6:$AO$3326)*(AO1455&gt;$AN$6:$AN$3326))*(ROW($W$6:$W$3326)&lt;&gt;ROW(W1455)))&gt;0,"CRUZADO","Sin cruce")))</f>
        <v>Sin cruce</v>
      </c>
      <c r="AQ1455" s="97" t="str">
        <f t="shared" si="638"/>
        <v>EN8FILIALC</v>
      </c>
      <c r="AR1455" s="97" t="str" cm="1">
        <f t="array" ref="AR1455">IF(AQ1455="","",IF(SUMPRODUCT((AQ1455=$AQ$6:$AQ$3326)*(AH1455=$AH$6:$AH$3326)*(AN1455=$AN$6:$AN$3326)*(AO1455=$AO$6:$AO$3326)*(ROW($AQ$6:$AQ$3326)&lt;&gt;ROW(AQ1455))*((R1455=0)*($R$6:$R$3326&gt;0)+(R1455&gt;0)*($R$6:$R$3326=0)))&gt;0,"SALONES UNIDOS",IF(SUMPRODUCT((AQ1455=$AQ$6:$AQ$3326)*(AH1455=$AH$6:$AH$3326)*((AN1455&lt;$AO$6:$AO$3326)*(AO1455&gt;$AN$6:$AN$3326))*(ROW($AQ$6:$AQ$3326)&lt;&gt;ROW(AQ1455)))&gt;0,"CRUZADO","Sin cruce")))</f>
        <v>Sin cruce</v>
      </c>
    </row>
    <row r="1456" spans="3:44" ht="15.6" hidden="1" customHeight="1" x14ac:dyDescent="0.2">
      <c r="C1456" s="84" t="s">
        <v>639</v>
      </c>
      <c r="D1456" s="158" t="s">
        <v>34</v>
      </c>
      <c r="E1456" s="158">
        <v>202011</v>
      </c>
      <c r="F1456" s="85" t="s">
        <v>13</v>
      </c>
      <c r="G1456" s="85" t="s">
        <v>55</v>
      </c>
      <c r="H1456" s="85" t="s">
        <v>38</v>
      </c>
      <c r="I1456" s="85">
        <v>8</v>
      </c>
      <c r="J1456" s="85" t="s">
        <v>32</v>
      </c>
      <c r="K1456" s="159" t="s">
        <v>1491</v>
      </c>
      <c r="L1456" s="158" t="s">
        <v>662</v>
      </c>
      <c r="M1456" s="158" t="s">
        <v>658</v>
      </c>
      <c r="N1456" s="158" t="s">
        <v>644</v>
      </c>
      <c r="O1456" s="85" t="s">
        <v>521</v>
      </c>
      <c r="P1456" s="158">
        <v>3</v>
      </c>
      <c r="Q1456" s="158">
        <v>2</v>
      </c>
      <c r="R1456" s="158">
        <v>5</v>
      </c>
      <c r="S1456" s="158">
        <v>4</v>
      </c>
      <c r="U1456" s="137">
        <v>20</v>
      </c>
      <c r="V1456" s="24" t="str">
        <f>IF(W1456="","",IFERROR(INDEX(#REF!,MATCH(W1456,#REF!,0)),"NUEVO"))</f>
        <v>NUEVO</v>
      </c>
      <c r="W1456" s="85" t="s">
        <v>302</v>
      </c>
      <c r="X1456" s="158" t="s">
        <v>521</v>
      </c>
      <c r="Y1456" s="158" t="s">
        <v>740</v>
      </c>
      <c r="Z1456" s="158" t="s">
        <v>685</v>
      </c>
      <c r="AA1456" s="158" t="s">
        <v>685</v>
      </c>
      <c r="AB1456" s="85" t="s">
        <v>685</v>
      </c>
      <c r="AC1456" s="158" t="s">
        <v>685</v>
      </c>
      <c r="AD1456" s="158" t="s">
        <v>685</v>
      </c>
      <c r="AE1456" s="158" t="s">
        <v>685</v>
      </c>
      <c r="AF1456" s="158" t="s">
        <v>685</v>
      </c>
      <c r="AG1456" s="158" t="s">
        <v>97</v>
      </c>
      <c r="AH1456" s="158">
        <v>6</v>
      </c>
      <c r="AI1456" s="158">
        <v>17</v>
      </c>
      <c r="AJ1456" s="158">
        <v>40</v>
      </c>
      <c r="AK1456" s="158">
        <v>21</v>
      </c>
      <c r="AL1456" s="158">
        <v>50</v>
      </c>
      <c r="AM1456" s="24">
        <f t="shared" si="635"/>
        <v>4.9999999999999982</v>
      </c>
      <c r="AN1456" s="97">
        <f t="shared" si="636"/>
        <v>0.73611111111111116</v>
      </c>
      <c r="AO1456" s="97">
        <f t="shared" si="637"/>
        <v>0.90972222222222221</v>
      </c>
      <c r="AP1456" s="24" t="str" cm="1">
        <f t="array" ref="AP1456">IF(W1456="","",IF(SUMPRODUCT((W1456=$W$6:$W$3326)*(AH1456=$AH$6:$AH$3326)*(AN1456=$AN$6:$AN$3326)*(AO1456=$AO$6:$AO$3326)*(ROW($W$6:$W$3326)&lt;&gt;ROW(W1456))*((R1456=0)*($R$6:$R$3326&gt;0)+(R1456&gt;0)*($R$6:$R$3326=0)))&gt;0,"SALONES UNIDOS",IF(SUMPRODUCT((W1456=$W$6:$W$3326)*(AH1456=$AH$6:$AH$3326)*((AN1456&lt;$AO$6:$AO$3326)*(AO1456&gt;$AN$6:$AN$3326))*(ROW($W$6:$W$3326)&lt;&gt;ROW(W1456)))&gt;0,"CRUZADO","Sin cruce")))</f>
        <v>Sin cruce</v>
      </c>
      <c r="AQ1456" s="97" t="str">
        <f t="shared" si="638"/>
        <v>EN8FILIALC</v>
      </c>
      <c r="AR1456" s="97" t="str" cm="1">
        <f t="array" ref="AR1456">IF(AQ1456="","",IF(SUMPRODUCT((AQ1456=$AQ$6:$AQ$3326)*(AH1456=$AH$6:$AH$3326)*(AN1456=$AN$6:$AN$3326)*(AO1456=$AO$6:$AO$3326)*(ROW($AQ$6:$AQ$3326)&lt;&gt;ROW(AQ1456))*((R1456=0)*($R$6:$R$3326&gt;0)+(R1456&gt;0)*($R$6:$R$3326=0)))&gt;0,"SALONES UNIDOS",IF(SUMPRODUCT((AQ1456=$AQ$6:$AQ$3326)*(AH1456=$AH$6:$AH$3326)*((AN1456&lt;$AO$6:$AO$3326)*(AO1456&gt;$AN$6:$AN$3326))*(ROW($AQ$6:$AQ$3326)&lt;&gt;ROW(AQ1456)))&gt;0,"CRUZADO","Sin cruce")))</f>
        <v>Sin cruce</v>
      </c>
    </row>
    <row r="1457" spans="3:44" ht="15.6" hidden="1" customHeight="1" x14ac:dyDescent="0.2">
      <c r="C1457" s="84" t="s">
        <v>639</v>
      </c>
      <c r="D1457" s="158" t="s">
        <v>34</v>
      </c>
      <c r="E1457" s="158">
        <v>202011</v>
      </c>
      <c r="F1457" s="85" t="s">
        <v>13</v>
      </c>
      <c r="G1457" s="85" t="s">
        <v>55</v>
      </c>
      <c r="H1457" s="85" t="s">
        <v>38</v>
      </c>
      <c r="I1457" s="85">
        <v>8</v>
      </c>
      <c r="J1457" s="85" t="s">
        <v>41</v>
      </c>
      <c r="K1457" s="159" t="s">
        <v>1486</v>
      </c>
      <c r="L1457" s="158" t="s">
        <v>1487</v>
      </c>
      <c r="M1457" s="158" t="s">
        <v>643</v>
      </c>
      <c r="N1457" s="158" t="s">
        <v>644</v>
      </c>
      <c r="O1457" s="85" t="s">
        <v>521</v>
      </c>
      <c r="P1457" s="158">
        <v>2</v>
      </c>
      <c r="Q1457" s="158">
        <v>2</v>
      </c>
      <c r="R1457" s="158">
        <v>4</v>
      </c>
      <c r="S1457" s="158">
        <v>3</v>
      </c>
      <c r="U1457" s="137">
        <v>50</v>
      </c>
      <c r="V1457" s="24" t="str">
        <f>IF(W1457="","",IFERROR(INDEX(#REF!,MATCH(W1457,#REF!,0)),"NUEVO"))</f>
        <v>NUEVO</v>
      </c>
      <c r="W1457" s="85" t="s">
        <v>318</v>
      </c>
      <c r="X1457" s="158" t="s">
        <v>521</v>
      </c>
      <c r="Y1457" s="158" t="s">
        <v>740</v>
      </c>
      <c r="Z1457" s="158" t="s">
        <v>685</v>
      </c>
      <c r="AA1457" s="158" t="s">
        <v>685</v>
      </c>
      <c r="AB1457" s="85" t="s">
        <v>685</v>
      </c>
      <c r="AC1457" s="158" t="s">
        <v>685</v>
      </c>
      <c r="AD1457" s="158" t="s">
        <v>685</v>
      </c>
      <c r="AE1457" s="158" t="s">
        <v>685</v>
      </c>
      <c r="AF1457" s="158" t="s">
        <v>685</v>
      </c>
      <c r="AG1457" s="158" t="s">
        <v>97</v>
      </c>
      <c r="AH1457" s="158">
        <v>4</v>
      </c>
      <c r="AI1457" s="158">
        <v>10</v>
      </c>
      <c r="AJ1457" s="158">
        <v>10</v>
      </c>
      <c r="AK1457" s="158">
        <v>13</v>
      </c>
      <c r="AL1457" s="158">
        <v>30</v>
      </c>
      <c r="AM1457" s="24">
        <f t="shared" si="635"/>
        <v>4</v>
      </c>
      <c r="AN1457" s="97">
        <f t="shared" si="636"/>
        <v>0.4236111111111111</v>
      </c>
      <c r="AO1457" s="97">
        <f t="shared" si="637"/>
        <v>0.5625</v>
      </c>
      <c r="AP1457" s="24" t="str" cm="1">
        <f t="array" ref="AP1457">IF(W1457="","",IF(SUMPRODUCT((W1457=$W$6:$W$3326)*(AH1457=$AH$6:$AH$3326)*(AN1457=$AN$6:$AN$3326)*(AO1457=$AO$6:$AO$3326)*(ROW($W$6:$W$3326)&lt;&gt;ROW(W1457))*((R1457=0)*($R$6:$R$3326&gt;0)+(R1457&gt;0)*($R$6:$R$3326=0)))&gt;0,"SALONES UNIDOS",IF(SUMPRODUCT((W1457=$W$6:$W$3326)*(AH1457=$AH$6:$AH$3326)*((AN1457&lt;$AO$6:$AO$3326)*(AO1457&gt;$AN$6:$AN$3326))*(ROW($W$6:$W$3326)&lt;&gt;ROW(W1457)))&gt;0,"CRUZADO","Sin cruce")))</f>
        <v>Sin cruce</v>
      </c>
      <c r="AQ1457" s="97" t="str">
        <f t="shared" si="638"/>
        <v>EN8FILIALD</v>
      </c>
      <c r="AR1457" s="97" t="str" cm="1">
        <f t="array" ref="AR1457">IF(AQ1457="","",IF(SUMPRODUCT((AQ1457=$AQ$6:$AQ$3326)*(AH1457=$AH$6:$AH$3326)*(AN1457=$AN$6:$AN$3326)*(AO1457=$AO$6:$AO$3326)*(ROW($AQ$6:$AQ$3326)&lt;&gt;ROW(AQ1457))*((R1457=0)*($R$6:$R$3326&gt;0)+(R1457&gt;0)*($R$6:$R$3326=0)))&gt;0,"SALONES UNIDOS",IF(SUMPRODUCT((AQ1457=$AQ$6:$AQ$3326)*(AH1457=$AH$6:$AH$3326)*((AN1457&lt;$AO$6:$AO$3326)*(AO1457&gt;$AN$6:$AN$3326))*(ROW($AQ$6:$AQ$3326)&lt;&gt;ROW(AQ1457)))&gt;0,"CRUZADO","Sin cruce")))</f>
        <v>Sin cruce</v>
      </c>
    </row>
    <row r="1458" spans="3:44" ht="15.6" hidden="1" customHeight="1" x14ac:dyDescent="0.2">
      <c r="C1458" s="84" t="s">
        <v>639</v>
      </c>
      <c r="D1458" s="158" t="s">
        <v>34</v>
      </c>
      <c r="E1458" s="158">
        <v>202011</v>
      </c>
      <c r="F1458" s="85" t="s">
        <v>13</v>
      </c>
      <c r="G1458" s="85" t="s">
        <v>55</v>
      </c>
      <c r="H1458" s="85" t="s">
        <v>38</v>
      </c>
      <c r="I1458" s="85">
        <v>8</v>
      </c>
      <c r="J1458" s="85" t="s">
        <v>41</v>
      </c>
      <c r="K1458" s="159" t="s">
        <v>1491</v>
      </c>
      <c r="L1458" s="158" t="s">
        <v>662</v>
      </c>
      <c r="M1458" s="158" t="s">
        <v>658</v>
      </c>
      <c r="N1458" s="158" t="s">
        <v>644</v>
      </c>
      <c r="O1458" s="85" t="s">
        <v>521</v>
      </c>
      <c r="P1458" s="158">
        <v>3</v>
      </c>
      <c r="Q1458" s="158">
        <v>2</v>
      </c>
      <c r="R1458" s="158">
        <v>5</v>
      </c>
      <c r="S1458" s="158">
        <v>4</v>
      </c>
      <c r="U1458" s="137">
        <v>20</v>
      </c>
      <c r="V1458" s="24" t="str">
        <f>IF(W1458="","",IFERROR(INDEX(#REF!,MATCH(W1458,#REF!,0)),"NUEVO"))</f>
        <v>NUEVO</v>
      </c>
      <c r="W1458" s="85" t="s">
        <v>442</v>
      </c>
      <c r="X1458" s="158" t="s">
        <v>521</v>
      </c>
      <c r="Y1458" s="158" t="s">
        <v>1390</v>
      </c>
      <c r="Z1458" s="158" t="s">
        <v>685</v>
      </c>
      <c r="AA1458" s="158" t="s">
        <v>685</v>
      </c>
      <c r="AB1458" s="85" t="s">
        <v>685</v>
      </c>
      <c r="AC1458" s="158" t="s">
        <v>685</v>
      </c>
      <c r="AD1458" s="158" t="s">
        <v>685</v>
      </c>
      <c r="AE1458" s="158" t="s">
        <v>685</v>
      </c>
      <c r="AF1458" s="158" t="s">
        <v>685</v>
      </c>
      <c r="AG1458" s="158" t="s">
        <v>97</v>
      </c>
      <c r="AH1458" s="158">
        <v>5</v>
      </c>
      <c r="AI1458" s="158">
        <v>19</v>
      </c>
      <c r="AJ1458" s="158">
        <v>20</v>
      </c>
      <c r="AK1458" s="158">
        <v>23</v>
      </c>
      <c r="AL1458" s="158">
        <v>30</v>
      </c>
      <c r="AM1458" s="24">
        <f t="shared" si="635"/>
        <v>5.0000000000000044</v>
      </c>
      <c r="AN1458" s="97">
        <f t="shared" si="636"/>
        <v>0.80555555555555547</v>
      </c>
      <c r="AO1458" s="97">
        <f t="shared" si="637"/>
        <v>0.97916666666666674</v>
      </c>
      <c r="AP1458" s="24" t="str" cm="1">
        <f t="array" ref="AP1458">IF(W1458="","",IF(SUMPRODUCT((W1458=$W$6:$W$3326)*(AH1458=$AH$6:$AH$3326)*(AN1458=$AN$6:$AN$3326)*(AO1458=$AO$6:$AO$3326)*(ROW($W$6:$W$3326)&lt;&gt;ROW(W1458))*((R1458=0)*($R$6:$R$3326&gt;0)+(R1458&gt;0)*($R$6:$R$3326=0)))&gt;0,"SALONES UNIDOS",IF(SUMPRODUCT((W1458=$W$6:$W$3326)*(AH1458=$AH$6:$AH$3326)*((AN1458&lt;$AO$6:$AO$3326)*(AO1458&gt;$AN$6:$AN$3326))*(ROW($W$6:$W$3326)&lt;&gt;ROW(W1458)))&gt;0,"CRUZADO","Sin cruce")))</f>
        <v>Sin cruce</v>
      </c>
      <c r="AQ1458" s="97" t="str">
        <f t="shared" si="638"/>
        <v>EN8FILIALD</v>
      </c>
      <c r="AR1458" s="97" t="str" cm="1">
        <f t="array" ref="AR1458">IF(AQ1458="","",IF(SUMPRODUCT((AQ1458=$AQ$6:$AQ$3326)*(AH1458=$AH$6:$AH$3326)*(AN1458=$AN$6:$AN$3326)*(AO1458=$AO$6:$AO$3326)*(ROW($AQ$6:$AQ$3326)&lt;&gt;ROW(AQ1458))*((R1458=0)*($R$6:$R$3326&gt;0)+(R1458&gt;0)*($R$6:$R$3326=0)))&gt;0,"SALONES UNIDOS",IF(SUMPRODUCT((AQ1458=$AQ$6:$AQ$3326)*(AH1458=$AH$6:$AH$3326)*((AN1458&lt;$AO$6:$AO$3326)*(AO1458&gt;$AN$6:$AN$3326))*(ROW($AQ$6:$AQ$3326)&lt;&gt;ROW(AQ1458)))&gt;0,"CRUZADO","Sin cruce")))</f>
        <v>Sin cruce</v>
      </c>
    </row>
    <row r="1459" spans="3:44" ht="15.6" hidden="1" customHeight="1" x14ac:dyDescent="0.2">
      <c r="C1459" s="84" t="s">
        <v>639</v>
      </c>
      <c r="D1459" s="158" t="s">
        <v>34</v>
      </c>
      <c r="E1459" s="158">
        <v>202011</v>
      </c>
      <c r="F1459" s="85" t="s">
        <v>13</v>
      </c>
      <c r="G1459" s="85" t="s">
        <v>55</v>
      </c>
      <c r="H1459" s="85" t="s">
        <v>38</v>
      </c>
      <c r="I1459" s="85">
        <v>8</v>
      </c>
      <c r="J1459" s="85" t="s">
        <v>52</v>
      </c>
      <c r="K1459" s="159" t="s">
        <v>1491</v>
      </c>
      <c r="L1459" s="158" t="s">
        <v>662</v>
      </c>
      <c r="M1459" s="158" t="s">
        <v>658</v>
      </c>
      <c r="N1459" s="158" t="s">
        <v>644</v>
      </c>
      <c r="O1459" s="85" t="s">
        <v>521</v>
      </c>
      <c r="P1459" s="158">
        <v>3</v>
      </c>
      <c r="Q1459" s="158">
        <v>2</v>
      </c>
      <c r="R1459" s="158">
        <v>5</v>
      </c>
      <c r="S1459" s="158">
        <v>4</v>
      </c>
      <c r="U1459" s="137">
        <v>20</v>
      </c>
      <c r="V1459" s="24" t="str">
        <f>IF(W1459="","",IFERROR(INDEX(#REF!,MATCH(W1459,#REF!,0)),"NUEVO"))</f>
        <v>NUEVO</v>
      </c>
      <c r="W1459" s="85" t="s">
        <v>1492</v>
      </c>
      <c r="X1459" s="158" t="s">
        <v>521</v>
      </c>
      <c r="Y1459" s="158" t="s">
        <v>1390</v>
      </c>
      <c r="Z1459" s="158" t="s">
        <v>685</v>
      </c>
      <c r="AA1459" s="158" t="s">
        <v>685</v>
      </c>
      <c r="AB1459" s="85" t="s">
        <v>685</v>
      </c>
      <c r="AC1459" s="158" t="s">
        <v>685</v>
      </c>
      <c r="AD1459" s="158" t="s">
        <v>685</v>
      </c>
      <c r="AE1459" s="158" t="s">
        <v>685</v>
      </c>
      <c r="AF1459" s="158" t="s">
        <v>685</v>
      </c>
      <c r="AG1459" s="158" t="s">
        <v>97</v>
      </c>
      <c r="AH1459" s="158">
        <v>1</v>
      </c>
      <c r="AI1459" s="158">
        <v>18</v>
      </c>
      <c r="AJ1459" s="158">
        <v>30</v>
      </c>
      <c r="AK1459" s="158">
        <v>22</v>
      </c>
      <c r="AL1459" s="158">
        <v>40</v>
      </c>
      <c r="AM1459" s="24">
        <f t="shared" si="635"/>
        <v>4.9999999999999982</v>
      </c>
      <c r="AN1459" s="97">
        <f t="shared" si="636"/>
        <v>0.77083333333333337</v>
      </c>
      <c r="AO1459" s="97">
        <f t="shared" si="637"/>
        <v>0.94444444444444442</v>
      </c>
      <c r="AP1459" s="24" t="str" cm="1">
        <f t="array" ref="AP1459">IF(W1459="","",IF(SUMPRODUCT((W1459=$W$6:$W$3326)*(AH1459=$AH$6:$AH$3326)*(AN1459=$AN$6:$AN$3326)*(AO1459=$AO$6:$AO$3326)*(ROW($W$6:$W$3326)&lt;&gt;ROW(W1459))*((R1459=0)*($R$6:$R$3326&gt;0)+(R1459&gt;0)*($R$6:$R$3326=0)))&gt;0,"SALONES UNIDOS",IF(SUMPRODUCT((W1459=$W$6:$W$3326)*(AH1459=$AH$6:$AH$3326)*((AN1459&lt;$AO$6:$AO$3326)*(AO1459&gt;$AN$6:$AN$3326))*(ROW($W$6:$W$3326)&lt;&gt;ROW(W1459)))&gt;0,"CRUZADO","Sin cruce")))</f>
        <v>Sin cruce</v>
      </c>
      <c r="AQ1459" s="97" t="str">
        <f t="shared" si="638"/>
        <v>EN8FILIALE</v>
      </c>
      <c r="AR1459" s="97" t="str" cm="1">
        <f t="array" ref="AR1459">IF(AQ1459="","",IF(SUMPRODUCT((AQ1459=$AQ$6:$AQ$3326)*(AH1459=$AH$6:$AH$3326)*(AN1459=$AN$6:$AN$3326)*(AO1459=$AO$6:$AO$3326)*(ROW($AQ$6:$AQ$3326)&lt;&gt;ROW(AQ1459))*((R1459=0)*($R$6:$R$3326&gt;0)+(R1459&gt;0)*($R$6:$R$3326=0)))&gt;0,"SALONES UNIDOS",IF(SUMPRODUCT((AQ1459=$AQ$6:$AQ$3326)*(AH1459=$AH$6:$AH$3326)*((AN1459&lt;$AO$6:$AO$3326)*(AO1459&gt;$AN$6:$AN$3326))*(ROW($AQ$6:$AQ$3326)&lt;&gt;ROW(AQ1459)))&gt;0,"CRUZADO","Sin cruce")))</f>
        <v>Sin cruce</v>
      </c>
    </row>
    <row r="1460" spans="3:44" ht="15.6" hidden="1" customHeight="1" x14ac:dyDescent="0.2">
      <c r="C1460" s="84" t="s">
        <v>639</v>
      </c>
      <c r="D1460" s="158" t="s">
        <v>34</v>
      </c>
      <c r="E1460" s="158">
        <v>202011</v>
      </c>
      <c r="F1460" s="85" t="s">
        <v>13</v>
      </c>
      <c r="G1460" s="85" t="s">
        <v>55</v>
      </c>
      <c r="H1460" s="85" t="s">
        <v>38</v>
      </c>
      <c r="I1460" s="85">
        <v>8</v>
      </c>
      <c r="J1460" s="85" t="s">
        <v>60</v>
      </c>
      <c r="K1460" s="159" t="s">
        <v>1491</v>
      </c>
      <c r="L1460" s="158" t="s">
        <v>662</v>
      </c>
      <c r="M1460" s="158" t="s">
        <v>658</v>
      </c>
      <c r="N1460" s="158" t="s">
        <v>644</v>
      </c>
      <c r="O1460" s="85" t="s">
        <v>521</v>
      </c>
      <c r="P1460" s="158">
        <v>3</v>
      </c>
      <c r="Q1460" s="158">
        <v>2</v>
      </c>
      <c r="R1460" s="158">
        <v>5</v>
      </c>
      <c r="S1460" s="158">
        <v>4</v>
      </c>
      <c r="U1460" s="137">
        <v>20</v>
      </c>
      <c r="V1460" s="24" t="str">
        <f>IF(W1460="","",IFERROR(INDEX(#REF!,MATCH(W1460,#REF!,0)),"NUEVO"))</f>
        <v>NUEVO</v>
      </c>
      <c r="W1460" s="85" t="s">
        <v>442</v>
      </c>
      <c r="X1460" s="158" t="s">
        <v>521</v>
      </c>
      <c r="Y1460" s="158" t="s">
        <v>1390</v>
      </c>
      <c r="Z1460" s="158" t="s">
        <v>685</v>
      </c>
      <c r="AA1460" s="158" t="s">
        <v>685</v>
      </c>
      <c r="AB1460" s="85" t="s">
        <v>685</v>
      </c>
      <c r="AC1460" s="158" t="s">
        <v>685</v>
      </c>
      <c r="AD1460" s="158" t="s">
        <v>685</v>
      </c>
      <c r="AE1460" s="158" t="s">
        <v>685</v>
      </c>
      <c r="AF1460" s="158" t="s">
        <v>685</v>
      </c>
      <c r="AG1460" s="158" t="s">
        <v>97</v>
      </c>
      <c r="AH1460" s="158">
        <v>1</v>
      </c>
      <c r="AI1460" s="158">
        <v>18</v>
      </c>
      <c r="AJ1460" s="158">
        <v>30</v>
      </c>
      <c r="AK1460" s="158">
        <v>22</v>
      </c>
      <c r="AL1460" s="158">
        <v>40</v>
      </c>
      <c r="AM1460" s="24">
        <f t="shared" si="635"/>
        <v>4.9999999999999982</v>
      </c>
      <c r="AN1460" s="97">
        <f t="shared" si="636"/>
        <v>0.77083333333333337</v>
      </c>
      <c r="AO1460" s="97">
        <f t="shared" si="637"/>
        <v>0.94444444444444442</v>
      </c>
      <c r="AP1460" s="24" t="str" cm="1">
        <f t="array" ref="AP1460">IF(W1460="","",IF(SUMPRODUCT((W1460=$W$6:$W$3326)*(AH1460=$AH$6:$AH$3326)*(AN1460=$AN$6:$AN$3326)*(AO1460=$AO$6:$AO$3326)*(ROW($W$6:$W$3326)&lt;&gt;ROW(W1460))*((R1460=0)*($R$6:$R$3326&gt;0)+(R1460&gt;0)*($R$6:$R$3326=0)))&gt;0,"SALONES UNIDOS",IF(SUMPRODUCT((W1460=$W$6:$W$3326)*(AH1460=$AH$6:$AH$3326)*((AN1460&lt;$AO$6:$AO$3326)*(AO1460&gt;$AN$6:$AN$3326))*(ROW($W$6:$W$3326)&lt;&gt;ROW(W1460)))&gt;0,"CRUZADO","Sin cruce")))</f>
        <v>Sin cruce</v>
      </c>
      <c r="AQ1460" s="97" t="str">
        <f t="shared" si="638"/>
        <v>EN8FILIALF</v>
      </c>
      <c r="AR1460" s="97" t="str" cm="1">
        <f t="array" ref="AR1460">IF(AQ1460="","",IF(SUMPRODUCT((AQ1460=$AQ$6:$AQ$3326)*(AH1460=$AH$6:$AH$3326)*(AN1460=$AN$6:$AN$3326)*(AO1460=$AO$6:$AO$3326)*(ROW($AQ$6:$AQ$3326)&lt;&gt;ROW(AQ1460))*((R1460=0)*($R$6:$R$3326&gt;0)+(R1460&gt;0)*($R$6:$R$3326=0)))&gt;0,"SALONES UNIDOS",IF(SUMPRODUCT((AQ1460=$AQ$6:$AQ$3326)*(AH1460=$AH$6:$AH$3326)*((AN1460&lt;$AO$6:$AO$3326)*(AO1460&gt;$AN$6:$AN$3326))*(ROW($AQ$6:$AQ$3326)&lt;&gt;ROW(AQ1460)))&gt;0,"CRUZADO","Sin cruce")))</f>
        <v>Sin cruce</v>
      </c>
    </row>
    <row r="1461" spans="3:44" ht="15.6" hidden="1" customHeight="1" x14ac:dyDescent="0.2">
      <c r="C1461" s="84" t="s">
        <v>639</v>
      </c>
      <c r="D1461" s="158" t="s">
        <v>34</v>
      </c>
      <c r="E1461" s="158">
        <v>202011</v>
      </c>
      <c r="F1461" s="85" t="s">
        <v>13</v>
      </c>
      <c r="G1461" s="85" t="s">
        <v>55</v>
      </c>
      <c r="H1461" s="85" t="s">
        <v>38</v>
      </c>
      <c r="I1461" s="85">
        <v>8</v>
      </c>
      <c r="J1461" s="85" t="s">
        <v>61</v>
      </c>
      <c r="K1461" s="159" t="s">
        <v>1491</v>
      </c>
      <c r="L1461" s="158" t="s">
        <v>662</v>
      </c>
      <c r="M1461" s="158" t="s">
        <v>658</v>
      </c>
      <c r="N1461" s="158" t="s">
        <v>644</v>
      </c>
      <c r="O1461" s="85" t="s">
        <v>521</v>
      </c>
      <c r="P1461" s="158">
        <v>3</v>
      </c>
      <c r="Q1461" s="158">
        <v>2</v>
      </c>
      <c r="R1461" s="158">
        <v>5</v>
      </c>
      <c r="S1461" s="158">
        <v>4</v>
      </c>
      <c r="U1461" s="137">
        <v>20</v>
      </c>
      <c r="V1461" s="24" t="str">
        <f>IF(W1461="","",IFERROR(INDEX(#REF!,MATCH(W1461,#REF!,0)),"NUEVO"))</f>
        <v>NUEVO</v>
      </c>
      <c r="W1461" s="85" t="s">
        <v>442</v>
      </c>
      <c r="X1461" s="158" t="s">
        <v>521</v>
      </c>
      <c r="Y1461" s="158" t="s">
        <v>740</v>
      </c>
      <c r="Z1461" s="158" t="s">
        <v>685</v>
      </c>
      <c r="AA1461" s="158" t="s">
        <v>685</v>
      </c>
      <c r="AB1461" s="85" t="s">
        <v>685</v>
      </c>
      <c r="AC1461" s="158" t="s">
        <v>685</v>
      </c>
      <c r="AD1461" s="158" t="s">
        <v>685</v>
      </c>
      <c r="AE1461" s="158" t="s">
        <v>685</v>
      </c>
      <c r="AF1461" s="158" t="s">
        <v>685</v>
      </c>
      <c r="AG1461" s="158" t="s">
        <v>97</v>
      </c>
      <c r="AH1461" s="158">
        <v>1</v>
      </c>
      <c r="AI1461" s="158">
        <v>13</v>
      </c>
      <c r="AJ1461" s="158">
        <v>30</v>
      </c>
      <c r="AK1461" s="158">
        <v>17</v>
      </c>
      <c r="AL1461" s="158">
        <v>40</v>
      </c>
      <c r="AM1461" s="24">
        <f t="shared" si="635"/>
        <v>5.0000000000000009</v>
      </c>
      <c r="AN1461" s="97">
        <f t="shared" si="636"/>
        <v>0.5625</v>
      </c>
      <c r="AO1461" s="97">
        <f t="shared" si="637"/>
        <v>0.73611111111111116</v>
      </c>
      <c r="AP1461" s="24" t="str" cm="1">
        <f t="array" ref="AP1461">IF(W1461="","",IF(SUMPRODUCT((W1461=$W$6:$W$3326)*(AH1461=$AH$6:$AH$3326)*(AN1461=$AN$6:$AN$3326)*(AO1461=$AO$6:$AO$3326)*(ROW($W$6:$W$3326)&lt;&gt;ROW(W1461))*((R1461=0)*($R$6:$R$3326&gt;0)+(R1461&gt;0)*($R$6:$R$3326=0)))&gt;0,"SALONES UNIDOS",IF(SUMPRODUCT((W1461=$W$6:$W$3326)*(AH1461=$AH$6:$AH$3326)*((AN1461&lt;$AO$6:$AO$3326)*(AO1461&gt;$AN$6:$AN$3326))*(ROW($W$6:$W$3326)&lt;&gt;ROW(W1461)))&gt;0,"CRUZADO","Sin cruce")))</f>
        <v>Sin cruce</v>
      </c>
      <c r="AQ1461" s="97" t="str">
        <f t="shared" si="638"/>
        <v>EN8FILIALG</v>
      </c>
      <c r="AR1461" s="97" t="str" cm="1">
        <f t="array" ref="AR1461">IF(AQ1461="","",IF(SUMPRODUCT((AQ1461=$AQ$6:$AQ$3326)*(AH1461=$AH$6:$AH$3326)*(AN1461=$AN$6:$AN$3326)*(AO1461=$AO$6:$AO$3326)*(ROW($AQ$6:$AQ$3326)&lt;&gt;ROW(AQ1461))*((R1461=0)*($R$6:$R$3326&gt;0)+(R1461&gt;0)*($R$6:$R$3326=0)))&gt;0,"SALONES UNIDOS",IF(SUMPRODUCT((AQ1461=$AQ$6:$AQ$3326)*(AH1461=$AH$6:$AH$3326)*((AN1461&lt;$AO$6:$AO$3326)*(AO1461&gt;$AN$6:$AN$3326))*(ROW($AQ$6:$AQ$3326)&lt;&gt;ROW(AQ1461)))&gt;0,"CRUZADO","Sin cruce")))</f>
        <v>Sin cruce</v>
      </c>
    </row>
    <row r="1462" spans="3:44" ht="15.6" hidden="1" customHeight="1" x14ac:dyDescent="0.2">
      <c r="C1462" s="84" t="s">
        <v>639</v>
      </c>
      <c r="D1462" s="158" t="s">
        <v>34</v>
      </c>
      <c r="E1462" s="158">
        <v>202011</v>
      </c>
      <c r="F1462" s="85" t="s">
        <v>13</v>
      </c>
      <c r="G1462" s="85" t="s">
        <v>55</v>
      </c>
      <c r="H1462" s="85" t="s">
        <v>38</v>
      </c>
      <c r="I1462" s="85">
        <v>9</v>
      </c>
      <c r="J1462" s="85" t="s">
        <v>16</v>
      </c>
      <c r="K1462" s="159" t="s">
        <v>1493</v>
      </c>
      <c r="L1462" s="158" t="s">
        <v>1494</v>
      </c>
      <c r="M1462" s="158" t="s">
        <v>643</v>
      </c>
      <c r="N1462" s="158" t="s">
        <v>644</v>
      </c>
      <c r="O1462" s="85" t="s">
        <v>512</v>
      </c>
      <c r="P1462" s="158">
        <v>0</v>
      </c>
      <c r="Q1462" s="158">
        <v>30</v>
      </c>
      <c r="R1462" s="158">
        <v>30</v>
      </c>
      <c r="S1462" s="158">
        <v>15</v>
      </c>
      <c r="U1462" s="137">
        <v>120</v>
      </c>
      <c r="V1462" s="24" t="str">
        <f>IF(W1462="","",IFERROR(INDEX(#REF!,MATCH(W1462,#REF!,0)),"NUEVO"))</f>
        <v/>
      </c>
      <c r="W1462" s="96"/>
      <c r="X1462" s="158" t="s">
        <v>512</v>
      </c>
      <c r="Y1462" s="158" t="s">
        <v>685</v>
      </c>
      <c r="Z1462" s="158" t="s">
        <v>685</v>
      </c>
      <c r="AA1462" s="158" t="s">
        <v>685</v>
      </c>
      <c r="AB1462" s="85" t="s">
        <v>685</v>
      </c>
      <c r="AC1462" s="158" t="s">
        <v>685</v>
      </c>
      <c r="AD1462" s="158" t="s">
        <v>685</v>
      </c>
      <c r="AE1462" s="158" t="s">
        <v>685</v>
      </c>
      <c r="AF1462" s="158" t="s">
        <v>685</v>
      </c>
      <c r="AG1462" s="158" t="s">
        <v>75</v>
      </c>
      <c r="AH1462" s="158"/>
      <c r="AI1462" s="158"/>
      <c r="AJ1462" s="158"/>
      <c r="AK1462" s="158"/>
      <c r="AL1462" s="158"/>
      <c r="AM1462" s="24">
        <f t="shared" si="635"/>
        <v>30</v>
      </c>
      <c r="AN1462" s="97">
        <f t="shared" si="636"/>
        <v>0</v>
      </c>
      <c r="AO1462" s="97">
        <f t="shared" si="637"/>
        <v>0</v>
      </c>
      <c r="AP1462" s="24" t="str" cm="1">
        <f t="array" ref="AP1462">IF(W1462="","",IF(SUMPRODUCT((W1462=$W$6:$W$3326)*(AH1462=$AH$6:$AH$3326)*(AN1462=$AN$6:$AN$3326)*(AO1462=$AO$6:$AO$3326)*(ROW($W$6:$W$3326)&lt;&gt;ROW(W1462))*((R1462=0)*($R$6:$R$3326&gt;0)+(R1462&gt;0)*($R$6:$R$3326=0)))&gt;0,"SALONES UNIDOS",IF(SUMPRODUCT((W1462=$W$6:$W$3326)*(AH1462=$AH$6:$AH$3326)*((AN1462&lt;$AO$6:$AO$3326)*(AO1462&gt;$AN$6:$AN$3326))*(ROW($W$6:$W$3326)&lt;&gt;ROW(W1462)))&gt;0,"CRUZADO","Sin cruce")))</f>
        <v/>
      </c>
      <c r="AQ1462" s="97" t="str">
        <f t="shared" si="638"/>
        <v>EN9FILIALA</v>
      </c>
      <c r="AR1462" s="97" t="str" cm="1">
        <f t="array" ref="AR1462">IF(AQ1462="","",IF(SUMPRODUCT((AQ1462=$AQ$6:$AQ$3326)*(AH1462=$AH$6:$AH$3326)*(AN1462=$AN$6:$AN$3326)*(AO1462=$AO$6:$AO$3326)*(ROW($AQ$6:$AQ$3326)&lt;&gt;ROW(AQ1462))*((R1462=0)*($R$6:$R$3326&gt;0)+(R1462&gt;0)*($R$6:$R$3326=0)))&gt;0,"SALONES UNIDOS",IF(SUMPRODUCT((AQ1462=$AQ$6:$AQ$3326)*(AH1462=$AH$6:$AH$3326)*((AN1462&lt;$AO$6:$AO$3326)*(AO1462&gt;$AN$6:$AN$3326))*(ROW($AQ$6:$AQ$3326)&lt;&gt;ROW(AQ1462)))&gt;0,"CRUZADO","Sin cruce")))</f>
        <v>Sin cruce</v>
      </c>
    </row>
    <row r="1463" spans="3:44" ht="15.6" hidden="1" customHeight="1" x14ac:dyDescent="0.2">
      <c r="C1463" s="84" t="s">
        <v>639</v>
      </c>
      <c r="D1463" s="158" t="s">
        <v>34</v>
      </c>
      <c r="E1463" s="158">
        <v>202011</v>
      </c>
      <c r="F1463" s="85" t="s">
        <v>13</v>
      </c>
      <c r="G1463" s="85" t="s">
        <v>55</v>
      </c>
      <c r="H1463" s="85" t="s">
        <v>38</v>
      </c>
      <c r="I1463" s="85">
        <v>9</v>
      </c>
      <c r="J1463" s="85" t="s">
        <v>16</v>
      </c>
      <c r="K1463" s="159" t="s">
        <v>1495</v>
      </c>
      <c r="L1463" s="158" t="s">
        <v>674</v>
      </c>
      <c r="M1463" s="158" t="s">
        <v>658</v>
      </c>
      <c r="N1463" s="158" t="s">
        <v>644</v>
      </c>
      <c r="O1463" s="85" t="s">
        <v>521</v>
      </c>
      <c r="P1463" s="158">
        <v>4</v>
      </c>
      <c r="Q1463" s="158">
        <v>4</v>
      </c>
      <c r="R1463" s="158">
        <v>8</v>
      </c>
      <c r="S1463" s="158">
        <v>6</v>
      </c>
      <c r="U1463" s="137">
        <v>20</v>
      </c>
      <c r="V1463" s="24" t="str">
        <f>IF(W1463="","",IFERROR(INDEX(#REF!,MATCH(W1463,#REF!,0)),"NUEVO"))</f>
        <v>NUEVO</v>
      </c>
      <c r="W1463" s="85" t="s">
        <v>98</v>
      </c>
      <c r="X1463" s="158" t="s">
        <v>521</v>
      </c>
      <c r="Y1463" s="158" t="s">
        <v>740</v>
      </c>
      <c r="Z1463" s="158" t="s">
        <v>685</v>
      </c>
      <c r="AA1463" s="158" t="s">
        <v>685</v>
      </c>
      <c r="AB1463" s="85" t="s">
        <v>685</v>
      </c>
      <c r="AC1463" s="158" t="s">
        <v>685</v>
      </c>
      <c r="AD1463" s="158" t="s">
        <v>685</v>
      </c>
      <c r="AE1463" s="158" t="s">
        <v>685</v>
      </c>
      <c r="AF1463" s="158" t="s">
        <v>685</v>
      </c>
      <c r="AG1463" s="158" t="s">
        <v>97</v>
      </c>
      <c r="AH1463" s="158">
        <v>1</v>
      </c>
      <c r="AI1463" s="158">
        <v>16</v>
      </c>
      <c r="AJ1463" s="158">
        <v>50</v>
      </c>
      <c r="AK1463" s="158">
        <v>23</v>
      </c>
      <c r="AL1463" s="158">
        <v>30</v>
      </c>
      <c r="AM1463" s="24">
        <f t="shared" si="635"/>
        <v>8.0000000000000036</v>
      </c>
      <c r="AN1463" s="97">
        <f t="shared" si="636"/>
        <v>0.70138888888888884</v>
      </c>
      <c r="AO1463" s="97">
        <f t="shared" si="637"/>
        <v>0.97916666666666674</v>
      </c>
      <c r="AP1463" s="24" t="str" cm="1">
        <f t="array" ref="AP1463">IF(W1463="","",IF(SUMPRODUCT((W1463=$W$6:$W$3326)*(AH1463=$AH$6:$AH$3326)*(AN1463=$AN$6:$AN$3326)*(AO1463=$AO$6:$AO$3326)*(ROW($W$6:$W$3326)&lt;&gt;ROW(W1463))*((R1463=0)*($R$6:$R$3326&gt;0)+(R1463&gt;0)*($R$6:$R$3326=0)))&gt;0,"SALONES UNIDOS",IF(SUMPRODUCT((W1463=$W$6:$W$3326)*(AH1463=$AH$6:$AH$3326)*((AN1463&lt;$AO$6:$AO$3326)*(AO1463&gt;$AN$6:$AN$3326))*(ROW($W$6:$W$3326)&lt;&gt;ROW(W1463)))&gt;0,"CRUZADO","Sin cruce")))</f>
        <v>Sin cruce</v>
      </c>
      <c r="AQ1463" s="97" t="str">
        <f t="shared" si="638"/>
        <v>EN9FILIALA</v>
      </c>
      <c r="AR1463" s="97" t="str" cm="1">
        <f t="array" ref="AR1463">IF(AQ1463="","",IF(SUMPRODUCT((AQ1463=$AQ$6:$AQ$3326)*(AH1463=$AH$6:$AH$3326)*(AN1463=$AN$6:$AN$3326)*(AO1463=$AO$6:$AO$3326)*(ROW($AQ$6:$AQ$3326)&lt;&gt;ROW(AQ1463))*((R1463=0)*($R$6:$R$3326&gt;0)+(R1463&gt;0)*($R$6:$R$3326=0)))&gt;0,"SALONES UNIDOS",IF(SUMPRODUCT((AQ1463=$AQ$6:$AQ$3326)*(AH1463=$AH$6:$AH$3326)*((AN1463&lt;$AO$6:$AO$3326)*(AO1463&gt;$AN$6:$AN$3326))*(ROW($AQ$6:$AQ$3326)&lt;&gt;ROW(AQ1463)))&gt;0,"CRUZADO","Sin cruce")))</f>
        <v>Sin cruce</v>
      </c>
    </row>
    <row r="1464" spans="3:44" ht="15.6" hidden="1" customHeight="1" x14ac:dyDescent="0.2">
      <c r="C1464" s="84" t="s">
        <v>639</v>
      </c>
      <c r="D1464" s="158" t="s">
        <v>34</v>
      </c>
      <c r="E1464" s="158">
        <v>202011</v>
      </c>
      <c r="F1464" s="85" t="s">
        <v>13</v>
      </c>
      <c r="G1464" s="85" t="s">
        <v>55</v>
      </c>
      <c r="H1464" s="85" t="s">
        <v>38</v>
      </c>
      <c r="I1464" s="85">
        <v>9</v>
      </c>
      <c r="J1464" s="85" t="s">
        <v>26</v>
      </c>
      <c r="K1464" s="159" t="s">
        <v>1495</v>
      </c>
      <c r="L1464" s="158" t="s">
        <v>674</v>
      </c>
      <c r="M1464" s="158" t="s">
        <v>658</v>
      </c>
      <c r="N1464" s="158" t="s">
        <v>644</v>
      </c>
      <c r="O1464" s="85" t="s">
        <v>521</v>
      </c>
      <c r="P1464" s="158">
        <v>4</v>
      </c>
      <c r="Q1464" s="158">
        <v>4</v>
      </c>
      <c r="R1464" s="158">
        <v>8</v>
      </c>
      <c r="S1464" s="158">
        <v>6</v>
      </c>
      <c r="U1464" s="137">
        <v>20</v>
      </c>
      <c r="V1464" s="24" t="str">
        <f>IF(W1464="","",IFERROR(INDEX(#REF!,MATCH(W1464,#REF!,0)),"NUEVO"))</f>
        <v>NUEVO</v>
      </c>
      <c r="W1464" s="85" t="s">
        <v>155</v>
      </c>
      <c r="X1464" s="158" t="s">
        <v>521</v>
      </c>
      <c r="Y1464" s="158" t="s">
        <v>740</v>
      </c>
      <c r="Z1464" s="158" t="s">
        <v>685</v>
      </c>
      <c r="AA1464" s="158" t="s">
        <v>685</v>
      </c>
      <c r="AB1464" s="85" t="s">
        <v>685</v>
      </c>
      <c r="AC1464" s="158" t="s">
        <v>685</v>
      </c>
      <c r="AD1464" s="158" t="s">
        <v>685</v>
      </c>
      <c r="AE1464" s="158" t="s">
        <v>685</v>
      </c>
      <c r="AF1464" s="158" t="s">
        <v>685</v>
      </c>
      <c r="AG1464" s="158" t="s">
        <v>97</v>
      </c>
      <c r="AH1464" s="158">
        <v>1</v>
      </c>
      <c r="AI1464" s="158">
        <v>16</v>
      </c>
      <c r="AJ1464" s="158">
        <v>50</v>
      </c>
      <c r="AK1464" s="158">
        <v>23</v>
      </c>
      <c r="AL1464" s="158">
        <v>30</v>
      </c>
      <c r="AM1464" s="24">
        <f t="shared" si="635"/>
        <v>8.0000000000000036</v>
      </c>
      <c r="AN1464" s="97">
        <f t="shared" si="636"/>
        <v>0.70138888888888884</v>
      </c>
      <c r="AO1464" s="97">
        <f t="shared" si="637"/>
        <v>0.97916666666666674</v>
      </c>
      <c r="AP1464" s="24" t="str" cm="1">
        <f t="array" ref="AP1464">IF(W1464="","",IF(SUMPRODUCT((W1464=$W$6:$W$3326)*(AH1464=$AH$6:$AH$3326)*(AN1464=$AN$6:$AN$3326)*(AO1464=$AO$6:$AO$3326)*(ROW($W$6:$W$3326)&lt;&gt;ROW(W1464))*((R1464=0)*($R$6:$R$3326&gt;0)+(R1464&gt;0)*($R$6:$R$3326=0)))&gt;0,"SALONES UNIDOS",IF(SUMPRODUCT((W1464=$W$6:$W$3326)*(AH1464=$AH$6:$AH$3326)*((AN1464&lt;$AO$6:$AO$3326)*(AO1464&gt;$AN$6:$AN$3326))*(ROW($W$6:$W$3326)&lt;&gt;ROW(W1464)))&gt;0,"CRUZADO","Sin cruce")))</f>
        <v>Sin cruce</v>
      </c>
      <c r="AQ1464" s="97" t="str">
        <f t="shared" si="638"/>
        <v>EN9FILIALB</v>
      </c>
      <c r="AR1464" s="97" t="str" cm="1">
        <f t="array" ref="AR1464">IF(AQ1464="","",IF(SUMPRODUCT((AQ1464=$AQ$6:$AQ$3326)*(AH1464=$AH$6:$AH$3326)*(AN1464=$AN$6:$AN$3326)*(AO1464=$AO$6:$AO$3326)*(ROW($AQ$6:$AQ$3326)&lt;&gt;ROW(AQ1464))*((R1464=0)*($R$6:$R$3326&gt;0)+(R1464&gt;0)*($R$6:$R$3326=0)))&gt;0,"SALONES UNIDOS",IF(SUMPRODUCT((AQ1464=$AQ$6:$AQ$3326)*(AH1464=$AH$6:$AH$3326)*((AN1464&lt;$AO$6:$AO$3326)*(AO1464&gt;$AN$6:$AN$3326))*(ROW($AQ$6:$AQ$3326)&lt;&gt;ROW(AQ1464)))&gt;0,"CRUZADO","Sin cruce")))</f>
        <v>Sin cruce</v>
      </c>
    </row>
    <row r="1465" spans="3:44" ht="15.6" hidden="1" customHeight="1" x14ac:dyDescent="0.2">
      <c r="C1465" s="84" t="s">
        <v>639</v>
      </c>
      <c r="D1465" s="158" t="s">
        <v>34</v>
      </c>
      <c r="E1465" s="158">
        <v>202011</v>
      </c>
      <c r="F1465" s="85" t="s">
        <v>13</v>
      </c>
      <c r="G1465" s="85" t="s">
        <v>55</v>
      </c>
      <c r="H1465" s="85" t="s">
        <v>38</v>
      </c>
      <c r="I1465" s="85">
        <v>9</v>
      </c>
      <c r="J1465" s="85" t="s">
        <v>32</v>
      </c>
      <c r="K1465" s="159" t="s">
        <v>1495</v>
      </c>
      <c r="L1465" s="158" t="s">
        <v>674</v>
      </c>
      <c r="M1465" s="158" t="s">
        <v>658</v>
      </c>
      <c r="N1465" s="158" t="s">
        <v>644</v>
      </c>
      <c r="O1465" s="85" t="s">
        <v>521</v>
      </c>
      <c r="P1465" s="158">
        <v>4</v>
      </c>
      <c r="Q1465" s="158">
        <v>4</v>
      </c>
      <c r="R1465" s="158">
        <v>8</v>
      </c>
      <c r="S1465" s="158">
        <v>6</v>
      </c>
      <c r="U1465" s="137">
        <v>20</v>
      </c>
      <c r="V1465" s="24" t="str">
        <f>IF(W1465="","",IFERROR(INDEX(#REF!,MATCH(W1465,#REF!,0)),"NUEVO"))</f>
        <v>NUEVO</v>
      </c>
      <c r="W1465" s="85" t="s">
        <v>228</v>
      </c>
      <c r="X1465" s="158" t="s">
        <v>521</v>
      </c>
      <c r="Y1465" s="158" t="s">
        <v>740</v>
      </c>
      <c r="Z1465" s="158" t="s">
        <v>685</v>
      </c>
      <c r="AA1465" s="158" t="s">
        <v>685</v>
      </c>
      <c r="AB1465" s="85" t="s">
        <v>685</v>
      </c>
      <c r="AC1465" s="158" t="s">
        <v>685</v>
      </c>
      <c r="AD1465" s="158" t="s">
        <v>685</v>
      </c>
      <c r="AE1465" s="158" t="s">
        <v>685</v>
      </c>
      <c r="AF1465" s="158" t="s">
        <v>685</v>
      </c>
      <c r="AG1465" s="158" t="s">
        <v>97</v>
      </c>
      <c r="AH1465" s="158">
        <v>3</v>
      </c>
      <c r="AI1465" s="158">
        <v>16</v>
      </c>
      <c r="AJ1465" s="158">
        <v>50</v>
      </c>
      <c r="AK1465" s="158">
        <v>23</v>
      </c>
      <c r="AL1465" s="158">
        <v>30</v>
      </c>
      <c r="AM1465" s="24">
        <f t="shared" si="635"/>
        <v>8.0000000000000036</v>
      </c>
      <c r="AN1465" s="97">
        <f t="shared" si="636"/>
        <v>0.70138888888888884</v>
      </c>
      <c r="AO1465" s="97">
        <f t="shared" si="637"/>
        <v>0.97916666666666674</v>
      </c>
      <c r="AP1465" s="24" t="str" cm="1">
        <f t="array" ref="AP1465">IF(W1465="","",IF(SUMPRODUCT((W1465=$W$6:$W$3326)*(AH1465=$AH$6:$AH$3326)*(AN1465=$AN$6:$AN$3326)*(AO1465=$AO$6:$AO$3326)*(ROW($W$6:$W$3326)&lt;&gt;ROW(W1465))*((R1465=0)*($R$6:$R$3326&gt;0)+(R1465&gt;0)*($R$6:$R$3326=0)))&gt;0,"SALONES UNIDOS",IF(SUMPRODUCT((W1465=$W$6:$W$3326)*(AH1465=$AH$6:$AH$3326)*((AN1465&lt;$AO$6:$AO$3326)*(AO1465&gt;$AN$6:$AN$3326))*(ROW($W$6:$W$3326)&lt;&gt;ROW(W1465)))&gt;0,"CRUZADO","Sin cruce")))</f>
        <v>Sin cruce</v>
      </c>
      <c r="AQ1465" s="97" t="str">
        <f t="shared" si="638"/>
        <v>EN9FILIALC</v>
      </c>
      <c r="AR1465" s="97" t="str" cm="1">
        <f t="array" ref="AR1465">IF(AQ1465="","",IF(SUMPRODUCT((AQ1465=$AQ$6:$AQ$3326)*(AH1465=$AH$6:$AH$3326)*(AN1465=$AN$6:$AN$3326)*(AO1465=$AO$6:$AO$3326)*(ROW($AQ$6:$AQ$3326)&lt;&gt;ROW(AQ1465))*((R1465=0)*($R$6:$R$3326&gt;0)+(R1465&gt;0)*($R$6:$R$3326=0)))&gt;0,"SALONES UNIDOS",IF(SUMPRODUCT((AQ1465=$AQ$6:$AQ$3326)*(AH1465=$AH$6:$AH$3326)*((AN1465&lt;$AO$6:$AO$3326)*(AO1465&gt;$AN$6:$AN$3326))*(ROW($AQ$6:$AQ$3326)&lt;&gt;ROW(AQ1465)))&gt;0,"CRUZADO","Sin cruce")))</f>
        <v>Sin cruce</v>
      </c>
    </row>
    <row r="1466" spans="3:44" ht="15.6" hidden="1" customHeight="1" x14ac:dyDescent="0.2">
      <c r="C1466" s="84" t="s">
        <v>639</v>
      </c>
      <c r="D1466" s="158" t="s">
        <v>34</v>
      </c>
      <c r="E1466" s="158">
        <v>202011</v>
      </c>
      <c r="F1466" s="85" t="s">
        <v>13</v>
      </c>
      <c r="G1466" s="85" t="s">
        <v>55</v>
      </c>
      <c r="H1466" s="85" t="s">
        <v>38</v>
      </c>
      <c r="I1466" s="85">
        <v>9</v>
      </c>
      <c r="J1466" s="85" t="s">
        <v>41</v>
      </c>
      <c r="K1466" s="159" t="s">
        <v>1495</v>
      </c>
      <c r="L1466" s="158" t="s">
        <v>674</v>
      </c>
      <c r="M1466" s="158" t="s">
        <v>658</v>
      </c>
      <c r="N1466" s="158" t="s">
        <v>644</v>
      </c>
      <c r="O1466" s="85" t="s">
        <v>521</v>
      </c>
      <c r="P1466" s="158">
        <v>4</v>
      </c>
      <c r="Q1466" s="158">
        <v>4</v>
      </c>
      <c r="R1466" s="158">
        <v>8</v>
      </c>
      <c r="S1466" s="158">
        <v>6</v>
      </c>
      <c r="U1466" s="137">
        <v>20</v>
      </c>
      <c r="V1466" s="24" t="str">
        <f>IF(W1466="","",IFERROR(INDEX(#REF!,MATCH(W1466,#REF!,0)),"NUEVO"))</f>
        <v>NUEVO</v>
      </c>
      <c r="W1466" s="85" t="s">
        <v>155</v>
      </c>
      <c r="X1466" s="158" t="s">
        <v>521</v>
      </c>
      <c r="Y1466" s="158" t="s">
        <v>740</v>
      </c>
      <c r="Z1466" s="158" t="s">
        <v>685</v>
      </c>
      <c r="AA1466" s="158" t="s">
        <v>685</v>
      </c>
      <c r="AB1466" s="85" t="s">
        <v>685</v>
      </c>
      <c r="AC1466" s="158" t="s">
        <v>685</v>
      </c>
      <c r="AD1466" s="158" t="s">
        <v>685</v>
      </c>
      <c r="AE1466" s="158" t="s">
        <v>685</v>
      </c>
      <c r="AF1466" s="158" t="s">
        <v>685</v>
      </c>
      <c r="AG1466" s="158" t="s">
        <v>97</v>
      </c>
      <c r="AH1466" s="158">
        <v>4</v>
      </c>
      <c r="AI1466" s="158">
        <v>16</v>
      </c>
      <c r="AJ1466" s="158">
        <v>50</v>
      </c>
      <c r="AK1466" s="158">
        <v>23</v>
      </c>
      <c r="AL1466" s="158">
        <v>30</v>
      </c>
      <c r="AM1466" s="24">
        <f t="shared" si="635"/>
        <v>8.0000000000000036</v>
      </c>
      <c r="AN1466" s="97">
        <f t="shared" si="636"/>
        <v>0.70138888888888884</v>
      </c>
      <c r="AO1466" s="97">
        <f t="shared" si="637"/>
        <v>0.97916666666666674</v>
      </c>
      <c r="AP1466" s="24" t="str" cm="1">
        <f t="array" ref="AP1466">IF(W1466="","",IF(SUMPRODUCT((W1466=$W$6:$W$3326)*(AH1466=$AH$6:$AH$3326)*(AN1466=$AN$6:$AN$3326)*(AO1466=$AO$6:$AO$3326)*(ROW($W$6:$W$3326)&lt;&gt;ROW(W1466))*((R1466=0)*($R$6:$R$3326&gt;0)+(R1466&gt;0)*($R$6:$R$3326=0)))&gt;0,"SALONES UNIDOS",IF(SUMPRODUCT((W1466=$W$6:$W$3326)*(AH1466=$AH$6:$AH$3326)*((AN1466&lt;$AO$6:$AO$3326)*(AO1466&gt;$AN$6:$AN$3326))*(ROW($W$6:$W$3326)&lt;&gt;ROW(W1466)))&gt;0,"CRUZADO","Sin cruce")))</f>
        <v>Sin cruce</v>
      </c>
      <c r="AQ1466" s="97" t="str">
        <f t="shared" si="638"/>
        <v>EN9FILIALD</v>
      </c>
      <c r="AR1466" s="97" t="str" cm="1">
        <f t="array" ref="AR1466">IF(AQ1466="","",IF(SUMPRODUCT((AQ1466=$AQ$6:$AQ$3326)*(AH1466=$AH$6:$AH$3326)*(AN1466=$AN$6:$AN$3326)*(AO1466=$AO$6:$AO$3326)*(ROW($AQ$6:$AQ$3326)&lt;&gt;ROW(AQ1466))*((R1466=0)*($R$6:$R$3326&gt;0)+(R1466&gt;0)*($R$6:$R$3326=0)))&gt;0,"SALONES UNIDOS",IF(SUMPRODUCT((AQ1466=$AQ$6:$AQ$3326)*(AH1466=$AH$6:$AH$3326)*((AN1466&lt;$AO$6:$AO$3326)*(AO1466&gt;$AN$6:$AN$3326))*(ROW($AQ$6:$AQ$3326)&lt;&gt;ROW(AQ1466)))&gt;0,"CRUZADO","Sin cruce")))</f>
        <v>Sin cruce</v>
      </c>
    </row>
    <row r="1467" spans="3:44" ht="15.6" hidden="1" customHeight="1" x14ac:dyDescent="0.2">
      <c r="C1467" s="84" t="s">
        <v>639</v>
      </c>
      <c r="D1467" s="158" t="s">
        <v>34</v>
      </c>
      <c r="E1467" s="158">
        <v>202011</v>
      </c>
      <c r="F1467" s="85" t="s">
        <v>13</v>
      </c>
      <c r="G1467" s="85" t="s">
        <v>55</v>
      </c>
      <c r="H1467" s="85" t="s">
        <v>38</v>
      </c>
      <c r="I1467" s="85">
        <v>9</v>
      </c>
      <c r="J1467" s="85" t="s">
        <v>52</v>
      </c>
      <c r="K1467" s="159" t="s">
        <v>1495</v>
      </c>
      <c r="L1467" s="158" t="s">
        <v>674</v>
      </c>
      <c r="M1467" s="158" t="s">
        <v>658</v>
      </c>
      <c r="N1467" s="158" t="s">
        <v>644</v>
      </c>
      <c r="O1467" s="85" t="s">
        <v>521</v>
      </c>
      <c r="P1467" s="158">
        <v>4</v>
      </c>
      <c r="Q1467" s="158">
        <v>4</v>
      </c>
      <c r="R1467" s="158">
        <v>8</v>
      </c>
      <c r="S1467" s="158">
        <v>6</v>
      </c>
      <c r="U1467" s="137">
        <v>20</v>
      </c>
      <c r="V1467" s="24" t="str">
        <f>IF(W1467="","",IFERROR(INDEX(#REF!,MATCH(W1467,#REF!,0)),"NUEVO"))</f>
        <v>NUEVO</v>
      </c>
      <c r="W1467" s="85" t="s">
        <v>155</v>
      </c>
      <c r="X1467" s="158" t="s">
        <v>521</v>
      </c>
      <c r="Y1467" s="158" t="s">
        <v>740</v>
      </c>
      <c r="Z1467" s="158" t="s">
        <v>685</v>
      </c>
      <c r="AA1467" s="158" t="s">
        <v>685</v>
      </c>
      <c r="AB1467" s="85" t="s">
        <v>685</v>
      </c>
      <c r="AC1467" s="158" t="s">
        <v>685</v>
      </c>
      <c r="AD1467" s="158" t="s">
        <v>685</v>
      </c>
      <c r="AE1467" s="158" t="s">
        <v>685</v>
      </c>
      <c r="AF1467" s="158" t="s">
        <v>685</v>
      </c>
      <c r="AG1467" s="158" t="s">
        <v>97</v>
      </c>
      <c r="AH1467" s="158">
        <v>3</v>
      </c>
      <c r="AI1467" s="158">
        <v>16</v>
      </c>
      <c r="AJ1467" s="158">
        <v>50</v>
      </c>
      <c r="AK1467" s="158">
        <v>23</v>
      </c>
      <c r="AL1467" s="158">
        <v>30</v>
      </c>
      <c r="AM1467" s="24">
        <f t="shared" si="635"/>
        <v>8.0000000000000036</v>
      </c>
      <c r="AN1467" s="97">
        <f t="shared" si="636"/>
        <v>0.70138888888888884</v>
      </c>
      <c r="AO1467" s="97">
        <f t="shared" si="637"/>
        <v>0.97916666666666674</v>
      </c>
      <c r="AP1467" s="24" t="str" cm="1">
        <f t="array" ref="AP1467">IF(W1467="","",IF(SUMPRODUCT((W1467=$W$6:$W$3326)*(AH1467=$AH$6:$AH$3326)*(AN1467=$AN$6:$AN$3326)*(AO1467=$AO$6:$AO$3326)*(ROW($W$6:$W$3326)&lt;&gt;ROW(W1467))*((R1467=0)*($R$6:$R$3326&gt;0)+(R1467&gt;0)*($R$6:$R$3326=0)))&gt;0,"SALONES UNIDOS",IF(SUMPRODUCT((W1467=$W$6:$W$3326)*(AH1467=$AH$6:$AH$3326)*((AN1467&lt;$AO$6:$AO$3326)*(AO1467&gt;$AN$6:$AN$3326))*(ROW($W$6:$W$3326)&lt;&gt;ROW(W1467)))&gt;0,"CRUZADO","Sin cruce")))</f>
        <v>Sin cruce</v>
      </c>
      <c r="AQ1467" s="97" t="str">
        <f t="shared" si="638"/>
        <v>EN9FILIALE</v>
      </c>
      <c r="AR1467" s="97" t="str" cm="1">
        <f t="array" ref="AR1467">IF(AQ1467="","",IF(SUMPRODUCT((AQ1467=$AQ$6:$AQ$3326)*(AH1467=$AH$6:$AH$3326)*(AN1467=$AN$6:$AN$3326)*(AO1467=$AO$6:$AO$3326)*(ROW($AQ$6:$AQ$3326)&lt;&gt;ROW(AQ1467))*((R1467=0)*($R$6:$R$3326&gt;0)+(R1467&gt;0)*($R$6:$R$3326=0)))&gt;0,"SALONES UNIDOS",IF(SUMPRODUCT((AQ1467=$AQ$6:$AQ$3326)*(AH1467=$AH$6:$AH$3326)*((AN1467&lt;$AO$6:$AO$3326)*(AO1467&gt;$AN$6:$AN$3326))*(ROW($AQ$6:$AQ$3326)&lt;&gt;ROW(AQ1467)))&gt;0,"CRUZADO","Sin cruce")))</f>
        <v>Sin cruce</v>
      </c>
    </row>
    <row r="1468" spans="3:44" ht="15.6" hidden="1" customHeight="1" x14ac:dyDescent="0.2">
      <c r="C1468" s="84" t="s">
        <v>639</v>
      </c>
      <c r="D1468" s="158" t="s">
        <v>34</v>
      </c>
      <c r="E1468" s="158">
        <v>202011</v>
      </c>
      <c r="F1468" s="85" t="s">
        <v>13</v>
      </c>
      <c r="G1468" s="85" t="s">
        <v>55</v>
      </c>
      <c r="H1468" s="85" t="s">
        <v>38</v>
      </c>
      <c r="I1468" s="85">
        <v>9</v>
      </c>
      <c r="J1468" s="85" t="s">
        <v>60</v>
      </c>
      <c r="K1468" s="159" t="s">
        <v>1495</v>
      </c>
      <c r="L1468" s="158" t="s">
        <v>674</v>
      </c>
      <c r="M1468" s="158" t="s">
        <v>658</v>
      </c>
      <c r="N1468" s="158" t="s">
        <v>644</v>
      </c>
      <c r="O1468" s="85" t="s">
        <v>521</v>
      </c>
      <c r="P1468" s="158">
        <v>4</v>
      </c>
      <c r="Q1468" s="158">
        <v>4</v>
      </c>
      <c r="R1468" s="158">
        <v>8</v>
      </c>
      <c r="S1468" s="158">
        <v>6</v>
      </c>
      <c r="U1468" s="137">
        <v>20</v>
      </c>
      <c r="V1468" s="24" t="str">
        <f>IF(W1468="","",IFERROR(INDEX(#REF!,MATCH(W1468,#REF!,0)),"NUEVO"))</f>
        <v>NUEVO</v>
      </c>
      <c r="W1468" s="85" t="s">
        <v>191</v>
      </c>
      <c r="X1468" s="158" t="s">
        <v>521</v>
      </c>
      <c r="Y1468" s="158" t="s">
        <v>740</v>
      </c>
      <c r="Z1468" s="158" t="s">
        <v>685</v>
      </c>
      <c r="AA1468" s="158" t="s">
        <v>685</v>
      </c>
      <c r="AB1468" s="85" t="s">
        <v>685</v>
      </c>
      <c r="AC1468" s="158" t="s">
        <v>685</v>
      </c>
      <c r="AD1468" s="158" t="s">
        <v>685</v>
      </c>
      <c r="AE1468" s="158" t="s">
        <v>685</v>
      </c>
      <c r="AF1468" s="158" t="s">
        <v>685</v>
      </c>
      <c r="AG1468" s="158" t="s">
        <v>97</v>
      </c>
      <c r="AH1468" s="158">
        <v>4</v>
      </c>
      <c r="AI1468" s="158">
        <v>16</v>
      </c>
      <c r="AJ1468" s="158">
        <v>0</v>
      </c>
      <c r="AK1468" s="158">
        <v>22</v>
      </c>
      <c r="AL1468" s="158">
        <v>40</v>
      </c>
      <c r="AM1468" s="24">
        <f t="shared" si="635"/>
        <v>8</v>
      </c>
      <c r="AN1468" s="97">
        <f t="shared" si="636"/>
        <v>0.66666666666666663</v>
      </c>
      <c r="AO1468" s="97">
        <f t="shared" si="637"/>
        <v>0.94444444444444442</v>
      </c>
      <c r="AP1468" s="24" t="str" cm="1">
        <f t="array" ref="AP1468">IF(W1468="","",IF(SUMPRODUCT((W1468=$W$6:$W$3326)*(AH1468=$AH$6:$AH$3326)*(AN1468=$AN$6:$AN$3326)*(AO1468=$AO$6:$AO$3326)*(ROW($W$6:$W$3326)&lt;&gt;ROW(W1468))*((R1468=0)*($R$6:$R$3326&gt;0)+(R1468&gt;0)*($R$6:$R$3326=0)))&gt;0,"SALONES UNIDOS",IF(SUMPRODUCT((W1468=$W$6:$W$3326)*(AH1468=$AH$6:$AH$3326)*((AN1468&lt;$AO$6:$AO$3326)*(AO1468&gt;$AN$6:$AN$3326))*(ROW($W$6:$W$3326)&lt;&gt;ROW(W1468)))&gt;0,"CRUZADO","Sin cruce")))</f>
        <v>Sin cruce</v>
      </c>
      <c r="AQ1468" s="97" t="str">
        <f t="shared" si="638"/>
        <v>EN9FILIALF</v>
      </c>
      <c r="AR1468" s="97" t="str" cm="1">
        <f t="array" ref="AR1468">IF(AQ1468="","",IF(SUMPRODUCT((AQ1468=$AQ$6:$AQ$3326)*(AH1468=$AH$6:$AH$3326)*(AN1468=$AN$6:$AN$3326)*(AO1468=$AO$6:$AO$3326)*(ROW($AQ$6:$AQ$3326)&lt;&gt;ROW(AQ1468))*((R1468=0)*($R$6:$R$3326&gt;0)+(R1468&gt;0)*($R$6:$R$3326=0)))&gt;0,"SALONES UNIDOS",IF(SUMPRODUCT((AQ1468=$AQ$6:$AQ$3326)*(AH1468=$AH$6:$AH$3326)*((AN1468&lt;$AO$6:$AO$3326)*(AO1468&gt;$AN$6:$AN$3326))*(ROW($AQ$6:$AQ$3326)&lt;&gt;ROW(AQ1468)))&gt;0,"CRUZADO","Sin cruce")))</f>
        <v>Sin cruce</v>
      </c>
    </row>
    <row r="1469" spans="3:44" ht="15.6" hidden="1" customHeight="1" x14ac:dyDescent="0.2">
      <c r="C1469" s="84" t="s">
        <v>639</v>
      </c>
      <c r="D1469" s="158" t="s">
        <v>34</v>
      </c>
      <c r="E1469" s="158">
        <v>202011</v>
      </c>
      <c r="F1469" s="85" t="s">
        <v>13</v>
      </c>
      <c r="G1469" s="85" t="s">
        <v>55</v>
      </c>
      <c r="H1469" s="85" t="s">
        <v>38</v>
      </c>
      <c r="I1469" s="85">
        <v>10</v>
      </c>
      <c r="J1469" s="85" t="s">
        <v>16</v>
      </c>
      <c r="K1469" s="159" t="s">
        <v>1496</v>
      </c>
      <c r="L1469" s="158" t="s">
        <v>1497</v>
      </c>
      <c r="M1469" s="158" t="s">
        <v>643</v>
      </c>
      <c r="N1469" s="158" t="s">
        <v>644</v>
      </c>
      <c r="O1469" s="85" t="s">
        <v>512</v>
      </c>
      <c r="P1469" s="158">
        <v>0</v>
      </c>
      <c r="Q1469" s="158">
        <v>30</v>
      </c>
      <c r="R1469" s="158">
        <v>30</v>
      </c>
      <c r="S1469" s="158">
        <v>15</v>
      </c>
      <c r="U1469" s="137">
        <v>80</v>
      </c>
      <c r="V1469" s="24" t="str">
        <f>IF(W1469="","",IFERROR(INDEX(#REF!,MATCH(W1469,#REF!,0)),"NUEVO"))</f>
        <v/>
      </c>
      <c r="W1469" s="96"/>
      <c r="X1469" s="158" t="s">
        <v>512</v>
      </c>
      <c r="Y1469" s="158" t="s">
        <v>685</v>
      </c>
      <c r="Z1469" s="158" t="s">
        <v>685</v>
      </c>
      <c r="AA1469" s="158" t="s">
        <v>685</v>
      </c>
      <c r="AB1469" s="85" t="s">
        <v>685</v>
      </c>
      <c r="AC1469" s="158" t="s">
        <v>685</v>
      </c>
      <c r="AD1469" s="158" t="s">
        <v>685</v>
      </c>
      <c r="AE1469" s="158" t="s">
        <v>685</v>
      </c>
      <c r="AF1469" s="158" t="s">
        <v>685</v>
      </c>
      <c r="AG1469" s="158" t="s">
        <v>75</v>
      </c>
      <c r="AH1469" s="158"/>
      <c r="AI1469" s="158"/>
      <c r="AJ1469" s="158"/>
      <c r="AK1469" s="158"/>
      <c r="AL1469" s="158"/>
      <c r="AM1469" s="24">
        <f t="shared" si="635"/>
        <v>30</v>
      </c>
      <c r="AN1469" s="97">
        <f t="shared" si="636"/>
        <v>0</v>
      </c>
      <c r="AO1469" s="97">
        <f t="shared" si="637"/>
        <v>0</v>
      </c>
      <c r="AP1469" s="24" t="str" cm="1">
        <f t="array" ref="AP1469">IF(W1469="","",IF(SUMPRODUCT((W1469=$W$6:$W$3326)*(AH1469=$AH$6:$AH$3326)*(AN1469=$AN$6:$AN$3326)*(AO1469=$AO$6:$AO$3326)*(ROW($W$6:$W$3326)&lt;&gt;ROW(W1469))*((R1469=0)*($R$6:$R$3326&gt;0)+(R1469&gt;0)*($R$6:$R$3326=0)))&gt;0,"SALONES UNIDOS",IF(SUMPRODUCT((W1469=$W$6:$W$3326)*(AH1469=$AH$6:$AH$3326)*((AN1469&lt;$AO$6:$AO$3326)*(AO1469&gt;$AN$6:$AN$3326))*(ROW($W$6:$W$3326)&lt;&gt;ROW(W1469)))&gt;0,"CRUZADO","Sin cruce")))</f>
        <v/>
      </c>
      <c r="AQ1469" s="97" t="str">
        <f t="shared" si="638"/>
        <v>EN10FILIALA</v>
      </c>
      <c r="AR1469" s="97" t="str" cm="1">
        <f t="array" ref="AR1469">IF(AQ1469="","",IF(SUMPRODUCT((AQ1469=$AQ$6:$AQ$3326)*(AH1469=$AH$6:$AH$3326)*(AN1469=$AN$6:$AN$3326)*(AO1469=$AO$6:$AO$3326)*(ROW($AQ$6:$AQ$3326)&lt;&gt;ROW(AQ1469))*((R1469=0)*($R$6:$R$3326&gt;0)+(R1469&gt;0)*($R$6:$R$3326=0)))&gt;0,"SALONES UNIDOS",IF(SUMPRODUCT((AQ1469=$AQ$6:$AQ$3326)*(AH1469=$AH$6:$AH$3326)*((AN1469&lt;$AO$6:$AO$3326)*(AO1469&gt;$AN$6:$AN$3326))*(ROW($AQ$6:$AQ$3326)&lt;&gt;ROW(AQ1469)))&gt;0,"CRUZADO","Sin cruce")))</f>
        <v>Sin cruce</v>
      </c>
    </row>
    <row r="1470" spans="3:44" ht="15.6" hidden="1" customHeight="1" x14ac:dyDescent="0.2">
      <c r="C1470" s="84" t="s">
        <v>639</v>
      </c>
      <c r="D1470" s="158" t="s">
        <v>34</v>
      </c>
      <c r="E1470" s="158">
        <v>202011</v>
      </c>
      <c r="F1470" s="85" t="s">
        <v>13</v>
      </c>
      <c r="G1470" s="85" t="s">
        <v>55</v>
      </c>
      <c r="H1470" s="85" t="s">
        <v>38</v>
      </c>
      <c r="I1470" s="85">
        <v>10</v>
      </c>
      <c r="J1470" s="85" t="s">
        <v>16</v>
      </c>
      <c r="K1470" s="159" t="s">
        <v>1498</v>
      </c>
      <c r="L1470" s="158" t="s">
        <v>878</v>
      </c>
      <c r="M1470" s="158" t="s">
        <v>658</v>
      </c>
      <c r="N1470" s="158" t="s">
        <v>644</v>
      </c>
      <c r="O1470" s="85" t="s">
        <v>521</v>
      </c>
      <c r="P1470" s="158">
        <v>4</v>
      </c>
      <c r="Q1470" s="158">
        <v>4</v>
      </c>
      <c r="R1470" s="158">
        <v>8</v>
      </c>
      <c r="S1470" s="158">
        <v>6</v>
      </c>
      <c r="U1470" s="137">
        <v>20</v>
      </c>
      <c r="V1470" s="24" t="str">
        <f>IF(W1470="","",IFERROR(INDEX(#REF!,MATCH(W1470,#REF!,0)),"NUEVO"))</f>
        <v>NUEVO</v>
      </c>
      <c r="W1470" s="85" t="s">
        <v>393</v>
      </c>
      <c r="X1470" s="158" t="s">
        <v>521</v>
      </c>
      <c r="Y1470" s="158" t="s">
        <v>740</v>
      </c>
      <c r="Z1470" s="158" t="s">
        <v>685</v>
      </c>
      <c r="AA1470" s="158" t="s">
        <v>685</v>
      </c>
      <c r="AB1470" s="85" t="s">
        <v>685</v>
      </c>
      <c r="AC1470" s="158" t="s">
        <v>685</v>
      </c>
      <c r="AD1470" s="158" t="s">
        <v>685</v>
      </c>
      <c r="AE1470" s="158" t="s">
        <v>685</v>
      </c>
      <c r="AF1470" s="158" t="s">
        <v>685</v>
      </c>
      <c r="AG1470" s="158" t="s">
        <v>97</v>
      </c>
      <c r="AH1470" s="158">
        <v>2</v>
      </c>
      <c r="AI1470" s="158">
        <v>8</v>
      </c>
      <c r="AJ1470" s="158">
        <v>30</v>
      </c>
      <c r="AK1470" s="158">
        <v>15</v>
      </c>
      <c r="AL1470" s="158">
        <v>10</v>
      </c>
      <c r="AM1470" s="24">
        <f t="shared" si="635"/>
        <v>8</v>
      </c>
      <c r="AN1470" s="97">
        <f t="shared" si="636"/>
        <v>0.35416666666666663</v>
      </c>
      <c r="AO1470" s="97">
        <f t="shared" si="637"/>
        <v>0.63194444444444442</v>
      </c>
      <c r="AP1470" s="24" t="str" cm="1">
        <f t="array" ref="AP1470">IF(W1470="","",IF(SUMPRODUCT((W1470=$W$6:$W$3326)*(AH1470=$AH$6:$AH$3326)*(AN1470=$AN$6:$AN$3326)*(AO1470=$AO$6:$AO$3326)*(ROW($W$6:$W$3326)&lt;&gt;ROW(W1470))*((R1470=0)*($R$6:$R$3326&gt;0)+(R1470&gt;0)*($R$6:$R$3326=0)))&gt;0,"SALONES UNIDOS",IF(SUMPRODUCT((W1470=$W$6:$W$3326)*(AH1470=$AH$6:$AH$3326)*((AN1470&lt;$AO$6:$AO$3326)*(AO1470&gt;$AN$6:$AN$3326))*(ROW($W$6:$W$3326)&lt;&gt;ROW(W1470)))&gt;0,"CRUZADO","Sin cruce")))</f>
        <v>Sin cruce</v>
      </c>
      <c r="AQ1470" s="97" t="str">
        <f t="shared" si="638"/>
        <v>EN10FILIALA</v>
      </c>
      <c r="AR1470" s="97" t="str" cm="1">
        <f t="array" ref="AR1470">IF(AQ1470="","",IF(SUMPRODUCT((AQ1470=$AQ$6:$AQ$3326)*(AH1470=$AH$6:$AH$3326)*(AN1470=$AN$6:$AN$3326)*(AO1470=$AO$6:$AO$3326)*(ROW($AQ$6:$AQ$3326)&lt;&gt;ROW(AQ1470))*((R1470=0)*($R$6:$R$3326&gt;0)+(R1470&gt;0)*($R$6:$R$3326=0)))&gt;0,"SALONES UNIDOS",IF(SUMPRODUCT((AQ1470=$AQ$6:$AQ$3326)*(AH1470=$AH$6:$AH$3326)*((AN1470&lt;$AO$6:$AO$3326)*(AO1470&gt;$AN$6:$AN$3326))*(ROW($AQ$6:$AQ$3326)&lt;&gt;ROW(AQ1470)))&gt;0,"CRUZADO","Sin cruce")))</f>
        <v>Sin cruce</v>
      </c>
    </row>
    <row r="1471" spans="3:44" ht="15.6" hidden="1" customHeight="1" x14ac:dyDescent="0.2">
      <c r="C1471" s="84" t="s">
        <v>639</v>
      </c>
      <c r="D1471" s="158" t="s">
        <v>34</v>
      </c>
      <c r="E1471" s="158">
        <v>202011</v>
      </c>
      <c r="F1471" s="85" t="s">
        <v>13</v>
      </c>
      <c r="G1471" s="85" t="s">
        <v>55</v>
      </c>
      <c r="H1471" s="85" t="s">
        <v>38</v>
      </c>
      <c r="I1471" s="85">
        <v>10</v>
      </c>
      <c r="J1471" s="85" t="s">
        <v>26</v>
      </c>
      <c r="K1471" s="159" t="s">
        <v>1498</v>
      </c>
      <c r="L1471" s="158" t="s">
        <v>878</v>
      </c>
      <c r="M1471" s="158" t="s">
        <v>658</v>
      </c>
      <c r="N1471" s="158" t="s">
        <v>644</v>
      </c>
      <c r="O1471" s="85" t="s">
        <v>521</v>
      </c>
      <c r="P1471" s="158">
        <v>4</v>
      </c>
      <c r="Q1471" s="158">
        <v>4</v>
      </c>
      <c r="R1471" s="158">
        <v>8</v>
      </c>
      <c r="S1471" s="158">
        <v>6</v>
      </c>
      <c r="U1471" s="137">
        <v>20</v>
      </c>
      <c r="V1471" s="24" t="str">
        <f>IF(W1471="","",IFERROR(INDEX(#REF!,MATCH(W1471,#REF!,0)),"NUEVO"))</f>
        <v>NUEVO</v>
      </c>
      <c r="W1471" s="85" t="s">
        <v>509</v>
      </c>
      <c r="X1471" s="158" t="s">
        <v>521</v>
      </c>
      <c r="Y1471" s="158" t="s">
        <v>740</v>
      </c>
      <c r="Z1471" s="158" t="s">
        <v>685</v>
      </c>
      <c r="AA1471" s="158" t="s">
        <v>685</v>
      </c>
      <c r="AB1471" s="85" t="s">
        <v>685</v>
      </c>
      <c r="AC1471" s="158" t="s">
        <v>685</v>
      </c>
      <c r="AD1471" s="158" t="s">
        <v>685</v>
      </c>
      <c r="AE1471" s="158" t="s">
        <v>685</v>
      </c>
      <c r="AF1471" s="158" t="s">
        <v>685</v>
      </c>
      <c r="AG1471" s="158" t="s">
        <v>97</v>
      </c>
      <c r="AH1471" s="158">
        <v>2</v>
      </c>
      <c r="AI1471" s="158">
        <v>8</v>
      </c>
      <c r="AJ1471" s="158">
        <v>30</v>
      </c>
      <c r="AK1471" s="158">
        <v>15</v>
      </c>
      <c r="AL1471" s="158">
        <v>10</v>
      </c>
      <c r="AM1471" s="24">
        <f t="shared" si="635"/>
        <v>8</v>
      </c>
      <c r="AN1471" s="97">
        <f t="shared" si="636"/>
        <v>0.35416666666666663</v>
      </c>
      <c r="AO1471" s="97">
        <f t="shared" si="637"/>
        <v>0.63194444444444442</v>
      </c>
      <c r="AP1471" s="24" t="str" cm="1">
        <f t="array" ref="AP1471">IF(W1471="","",IF(SUMPRODUCT((W1471=$W$6:$W$3326)*(AH1471=$AH$6:$AH$3326)*(AN1471=$AN$6:$AN$3326)*(AO1471=$AO$6:$AO$3326)*(ROW($W$6:$W$3326)&lt;&gt;ROW(W1471))*((R1471=0)*($R$6:$R$3326&gt;0)+(R1471&gt;0)*($R$6:$R$3326=0)))&gt;0,"SALONES UNIDOS",IF(SUMPRODUCT((W1471=$W$6:$W$3326)*(AH1471=$AH$6:$AH$3326)*((AN1471&lt;$AO$6:$AO$3326)*(AO1471&gt;$AN$6:$AN$3326))*(ROW($W$6:$W$3326)&lt;&gt;ROW(W1471)))&gt;0,"CRUZADO","Sin cruce")))</f>
        <v>Sin cruce</v>
      </c>
      <c r="AQ1471" s="97" t="str">
        <f t="shared" si="638"/>
        <v>EN10FILIALB</v>
      </c>
      <c r="AR1471" s="97" t="str" cm="1">
        <f t="array" ref="AR1471">IF(AQ1471="","",IF(SUMPRODUCT((AQ1471=$AQ$6:$AQ$3326)*(AH1471=$AH$6:$AH$3326)*(AN1471=$AN$6:$AN$3326)*(AO1471=$AO$6:$AO$3326)*(ROW($AQ$6:$AQ$3326)&lt;&gt;ROW(AQ1471))*((R1471=0)*($R$6:$R$3326&gt;0)+(R1471&gt;0)*($R$6:$R$3326=0)))&gt;0,"SALONES UNIDOS",IF(SUMPRODUCT((AQ1471=$AQ$6:$AQ$3326)*(AH1471=$AH$6:$AH$3326)*((AN1471&lt;$AO$6:$AO$3326)*(AO1471&gt;$AN$6:$AN$3326))*(ROW($AQ$6:$AQ$3326)&lt;&gt;ROW(AQ1471)))&gt;0,"CRUZADO","Sin cruce")))</f>
        <v>Sin cruce</v>
      </c>
    </row>
    <row r="1472" spans="3:44" ht="15.6" hidden="1" customHeight="1" x14ac:dyDescent="0.2">
      <c r="C1472" s="84" t="s">
        <v>639</v>
      </c>
      <c r="D1472" s="158" t="s">
        <v>34</v>
      </c>
      <c r="E1472" s="158">
        <v>202011</v>
      </c>
      <c r="F1472" s="85" t="s">
        <v>13</v>
      </c>
      <c r="G1472" s="85" t="s">
        <v>55</v>
      </c>
      <c r="H1472" s="85" t="s">
        <v>38</v>
      </c>
      <c r="I1472" s="85">
        <v>10</v>
      </c>
      <c r="J1472" s="85" t="s">
        <v>32</v>
      </c>
      <c r="K1472" s="159" t="s">
        <v>1498</v>
      </c>
      <c r="L1472" s="158" t="s">
        <v>878</v>
      </c>
      <c r="M1472" s="158" t="s">
        <v>658</v>
      </c>
      <c r="N1472" s="158" t="s">
        <v>644</v>
      </c>
      <c r="O1472" s="85" t="s">
        <v>521</v>
      </c>
      <c r="P1472" s="158">
        <v>4</v>
      </c>
      <c r="Q1472" s="158">
        <v>4</v>
      </c>
      <c r="R1472" s="158">
        <v>8</v>
      </c>
      <c r="S1472" s="158">
        <v>6</v>
      </c>
      <c r="U1472" s="137">
        <v>20</v>
      </c>
      <c r="V1472" s="24" t="str">
        <f>IF(W1472="","",IFERROR(INDEX(#REF!,MATCH(W1472,#REF!,0)),"NUEVO"))</f>
        <v>NUEVO</v>
      </c>
      <c r="W1472" s="85" t="s">
        <v>1483</v>
      </c>
      <c r="X1472" s="158" t="s">
        <v>521</v>
      </c>
      <c r="Y1472" s="158" t="s">
        <v>740</v>
      </c>
      <c r="Z1472" s="158" t="s">
        <v>685</v>
      </c>
      <c r="AA1472" s="158" t="s">
        <v>685</v>
      </c>
      <c r="AB1472" s="85" t="s">
        <v>685</v>
      </c>
      <c r="AC1472" s="158" t="s">
        <v>685</v>
      </c>
      <c r="AD1472" s="158" t="s">
        <v>685</v>
      </c>
      <c r="AE1472" s="158" t="s">
        <v>685</v>
      </c>
      <c r="AF1472" s="158" t="s">
        <v>685</v>
      </c>
      <c r="AG1472" s="158" t="s">
        <v>97</v>
      </c>
      <c r="AH1472" s="158">
        <v>4</v>
      </c>
      <c r="AI1472" s="158">
        <v>7</v>
      </c>
      <c r="AJ1472" s="158">
        <v>40</v>
      </c>
      <c r="AK1472" s="158">
        <v>14</v>
      </c>
      <c r="AL1472" s="158">
        <v>20</v>
      </c>
      <c r="AM1472" s="24">
        <f t="shared" si="635"/>
        <v>7.9999999999999991</v>
      </c>
      <c r="AN1472" s="97">
        <f t="shared" si="636"/>
        <v>0.31944444444444448</v>
      </c>
      <c r="AO1472" s="97">
        <f t="shared" si="637"/>
        <v>0.59722222222222221</v>
      </c>
      <c r="AP1472" s="24" t="str" cm="1">
        <f t="array" ref="AP1472">IF(W1472="","",IF(SUMPRODUCT((W1472=$W$6:$W$3326)*(AH1472=$AH$6:$AH$3326)*(AN1472=$AN$6:$AN$3326)*(AO1472=$AO$6:$AO$3326)*(ROW($W$6:$W$3326)&lt;&gt;ROW(W1472))*((R1472=0)*($R$6:$R$3326&gt;0)+(R1472&gt;0)*($R$6:$R$3326=0)))&gt;0,"SALONES UNIDOS",IF(SUMPRODUCT((W1472=$W$6:$W$3326)*(AH1472=$AH$6:$AH$3326)*((AN1472&lt;$AO$6:$AO$3326)*(AO1472&gt;$AN$6:$AN$3326))*(ROW($W$6:$W$3326)&lt;&gt;ROW(W1472)))&gt;0,"CRUZADO","Sin cruce")))</f>
        <v>Sin cruce</v>
      </c>
      <c r="AQ1472" s="97" t="str">
        <f t="shared" si="638"/>
        <v>EN10FILIALC</v>
      </c>
      <c r="AR1472" s="97" t="str" cm="1">
        <f t="array" ref="AR1472">IF(AQ1472="","",IF(SUMPRODUCT((AQ1472=$AQ$6:$AQ$3326)*(AH1472=$AH$6:$AH$3326)*(AN1472=$AN$6:$AN$3326)*(AO1472=$AO$6:$AO$3326)*(ROW($AQ$6:$AQ$3326)&lt;&gt;ROW(AQ1472))*((R1472=0)*($R$6:$R$3326&gt;0)+(R1472&gt;0)*($R$6:$R$3326=0)))&gt;0,"SALONES UNIDOS",IF(SUMPRODUCT((AQ1472=$AQ$6:$AQ$3326)*(AH1472=$AH$6:$AH$3326)*((AN1472&lt;$AO$6:$AO$3326)*(AO1472&gt;$AN$6:$AN$3326))*(ROW($AQ$6:$AQ$3326)&lt;&gt;ROW(AQ1472)))&gt;0,"CRUZADO","Sin cruce")))</f>
        <v>Sin cruce</v>
      </c>
    </row>
    <row r="1473" spans="3:44" ht="15.6" hidden="1" customHeight="1" x14ac:dyDescent="0.2">
      <c r="C1473" s="84" t="s">
        <v>639</v>
      </c>
      <c r="D1473" s="158" t="s">
        <v>34</v>
      </c>
      <c r="E1473" s="158">
        <v>202011</v>
      </c>
      <c r="F1473" s="85" t="s">
        <v>13</v>
      </c>
      <c r="G1473" s="85" t="s">
        <v>55</v>
      </c>
      <c r="H1473" s="85" t="s">
        <v>38</v>
      </c>
      <c r="I1473" s="85">
        <v>10</v>
      </c>
      <c r="J1473" s="85" t="s">
        <v>41</v>
      </c>
      <c r="K1473" s="159" t="s">
        <v>1498</v>
      </c>
      <c r="L1473" s="158" t="s">
        <v>878</v>
      </c>
      <c r="M1473" s="158" t="s">
        <v>658</v>
      </c>
      <c r="N1473" s="158" t="s">
        <v>644</v>
      </c>
      <c r="O1473" s="85" t="s">
        <v>521</v>
      </c>
      <c r="P1473" s="158">
        <v>4</v>
      </c>
      <c r="Q1473" s="158">
        <v>4</v>
      </c>
      <c r="R1473" s="158">
        <v>8</v>
      </c>
      <c r="S1473" s="158">
        <v>6</v>
      </c>
      <c r="U1473" s="137">
        <v>20</v>
      </c>
      <c r="V1473" s="24" t="str">
        <f>IF(W1473="","",IFERROR(INDEX(#REF!,MATCH(W1473,#REF!,0)),"NUEVO"))</f>
        <v>NUEVO</v>
      </c>
      <c r="W1473" s="85" t="s">
        <v>242</v>
      </c>
      <c r="X1473" s="158" t="s">
        <v>521</v>
      </c>
      <c r="Y1473" s="158" t="s">
        <v>740</v>
      </c>
      <c r="Z1473" s="158" t="s">
        <v>685</v>
      </c>
      <c r="AA1473" s="158" t="s">
        <v>685</v>
      </c>
      <c r="AB1473" s="85" t="s">
        <v>685</v>
      </c>
      <c r="AC1473" s="158" t="s">
        <v>685</v>
      </c>
      <c r="AD1473" s="158" t="s">
        <v>685</v>
      </c>
      <c r="AE1473" s="158" t="s">
        <v>685</v>
      </c>
      <c r="AF1473" s="158" t="s">
        <v>685</v>
      </c>
      <c r="AG1473" s="158" t="s">
        <v>97</v>
      </c>
      <c r="AH1473" s="158">
        <v>2</v>
      </c>
      <c r="AI1473" s="158">
        <v>16</v>
      </c>
      <c r="AJ1473" s="158">
        <v>50</v>
      </c>
      <c r="AK1473" s="158">
        <v>23</v>
      </c>
      <c r="AL1473" s="158">
        <v>30</v>
      </c>
      <c r="AM1473" s="24">
        <f t="shared" si="635"/>
        <v>8.0000000000000036</v>
      </c>
      <c r="AN1473" s="97">
        <f t="shared" si="636"/>
        <v>0.70138888888888884</v>
      </c>
      <c r="AO1473" s="97">
        <f t="shared" si="637"/>
        <v>0.97916666666666674</v>
      </c>
      <c r="AP1473" s="24" t="str" cm="1">
        <f t="array" ref="AP1473">IF(W1473="","",IF(SUMPRODUCT((W1473=$W$6:$W$3326)*(AH1473=$AH$6:$AH$3326)*(AN1473=$AN$6:$AN$3326)*(AO1473=$AO$6:$AO$3326)*(ROW($W$6:$W$3326)&lt;&gt;ROW(W1473))*((R1473=0)*($R$6:$R$3326&gt;0)+(R1473&gt;0)*($R$6:$R$3326=0)))&gt;0,"SALONES UNIDOS",IF(SUMPRODUCT((W1473=$W$6:$W$3326)*(AH1473=$AH$6:$AH$3326)*((AN1473&lt;$AO$6:$AO$3326)*(AO1473&gt;$AN$6:$AN$3326))*(ROW($W$6:$W$3326)&lt;&gt;ROW(W1473)))&gt;0,"CRUZADO","Sin cruce")))</f>
        <v>Sin cruce</v>
      </c>
      <c r="AQ1473" s="97" t="str">
        <f t="shared" si="638"/>
        <v>EN10FILIALD</v>
      </c>
      <c r="AR1473" s="97" t="str" cm="1">
        <f t="array" ref="AR1473">IF(AQ1473="","",IF(SUMPRODUCT((AQ1473=$AQ$6:$AQ$3326)*(AH1473=$AH$6:$AH$3326)*(AN1473=$AN$6:$AN$3326)*(AO1473=$AO$6:$AO$3326)*(ROW($AQ$6:$AQ$3326)&lt;&gt;ROW(AQ1473))*((R1473=0)*($R$6:$R$3326&gt;0)+(R1473&gt;0)*($R$6:$R$3326=0)))&gt;0,"SALONES UNIDOS",IF(SUMPRODUCT((AQ1473=$AQ$6:$AQ$3326)*(AH1473=$AH$6:$AH$3326)*((AN1473&lt;$AO$6:$AO$3326)*(AO1473&gt;$AN$6:$AN$3326))*(ROW($AQ$6:$AQ$3326)&lt;&gt;ROW(AQ1473)))&gt;0,"CRUZADO","Sin cruce")))</f>
        <v>Sin cruce</v>
      </c>
    </row>
    <row r="1474" spans="3:44" ht="15.6" hidden="1" customHeight="1" x14ac:dyDescent="0.2">
      <c r="C1474" s="84" t="s">
        <v>639</v>
      </c>
      <c r="D1474" s="158" t="s">
        <v>515</v>
      </c>
      <c r="E1474" s="158">
        <v>20261</v>
      </c>
      <c r="F1474" s="85" t="s">
        <v>13</v>
      </c>
      <c r="G1474" s="85" t="s">
        <v>55</v>
      </c>
      <c r="H1474" s="85" t="s">
        <v>63</v>
      </c>
      <c r="I1474" s="85">
        <v>1</v>
      </c>
      <c r="J1474" s="85" t="s">
        <v>16</v>
      </c>
      <c r="K1474" s="159" t="s">
        <v>1499</v>
      </c>
      <c r="L1474" s="158" t="s">
        <v>754</v>
      </c>
      <c r="M1474" s="158" t="s">
        <v>684</v>
      </c>
      <c r="N1474" s="158" t="s">
        <v>644</v>
      </c>
      <c r="O1474" s="85" t="s">
        <v>512</v>
      </c>
      <c r="P1474" s="158">
        <v>4</v>
      </c>
      <c r="Q1474" s="158">
        <v>0</v>
      </c>
      <c r="R1474" s="158">
        <v>4</v>
      </c>
      <c r="S1474" s="158">
        <v>4</v>
      </c>
      <c r="U1474" s="137">
        <v>40</v>
      </c>
      <c r="V1474" s="24" t="str">
        <f>IF(W1474="","",IFERROR(INDEX(#REF!,MATCH(W1474,#REF!,0)),"NUEVO"))</f>
        <v>NUEVO</v>
      </c>
      <c r="W1474" s="85" t="s">
        <v>416</v>
      </c>
      <c r="X1474" s="158" t="s">
        <v>96</v>
      </c>
      <c r="Y1474" s="158" t="s">
        <v>740</v>
      </c>
      <c r="Z1474" s="85" t="s">
        <v>685</v>
      </c>
      <c r="AA1474" s="85" t="s">
        <v>685</v>
      </c>
      <c r="AB1474" s="85" t="s">
        <v>1500</v>
      </c>
      <c r="AC1474" s="85" t="s">
        <v>685</v>
      </c>
      <c r="AD1474" s="158" t="s">
        <v>685</v>
      </c>
      <c r="AE1474" s="85" t="s">
        <v>685</v>
      </c>
      <c r="AF1474" s="85" t="s">
        <v>685</v>
      </c>
      <c r="AG1474" s="85" t="s">
        <v>1142</v>
      </c>
      <c r="AH1474" s="158">
        <v>5</v>
      </c>
      <c r="AI1474" s="158">
        <v>8</v>
      </c>
      <c r="AJ1474" s="158">
        <v>30</v>
      </c>
      <c r="AK1474" s="158">
        <v>11</v>
      </c>
      <c r="AL1474" s="158">
        <v>50</v>
      </c>
      <c r="AM1474" s="24">
        <f t="shared" si="635"/>
        <v>4</v>
      </c>
      <c r="AN1474" s="97">
        <f t="shared" si="636"/>
        <v>0.35416666666666663</v>
      </c>
      <c r="AO1474" s="97">
        <f t="shared" si="637"/>
        <v>0.49305555555555552</v>
      </c>
      <c r="AP1474" s="24" t="str" cm="1">
        <f t="array" ref="AP1474">IF(W1474="","",IF(SUMPRODUCT((W1474=$W$6:$W$3326)*(AH1474=$AH$6:$AH$3326)*(AN1474=$AN$6:$AN$3326)*(AO1474=$AO$6:$AO$3326)*(ROW($W$6:$W$3326)&lt;&gt;ROW(W1474))*((R1474=0)*($R$6:$R$3326&gt;0)+(R1474&gt;0)*($R$6:$R$3326=0)))&gt;0,"SALONES UNIDOS",IF(SUMPRODUCT((W1474=$W$6:$W$3326)*(AH1474=$AH$6:$AH$3326)*((AN1474&lt;$AO$6:$AO$3326)*(AO1474&gt;$AN$6:$AN$3326))*(ROW($W$6:$W$3326)&lt;&gt;ROW(W1474)))&gt;0,"CRUZADO","Sin cruce")))</f>
        <v>Sin cruce</v>
      </c>
      <c r="AQ1474" s="97" t="str">
        <f t="shared" si="638"/>
        <v>OB1FILIALA</v>
      </c>
      <c r="AR1474" s="97" t="str" cm="1">
        <f t="array" ref="AR1474">IF(AQ1474="","",IF(SUMPRODUCT((AQ1474=$AQ$6:$AQ$3326)*(AH1474=$AH$6:$AH$3326)*(AN1474=$AN$6:$AN$3326)*(AO1474=$AO$6:$AO$3326)*(ROW($AQ$6:$AQ$3326)&lt;&gt;ROW(AQ1474))*((R1474=0)*($R$6:$R$3326&gt;0)+(R1474&gt;0)*($R$6:$R$3326=0)))&gt;0,"SALONES UNIDOS",IF(SUMPRODUCT((AQ1474=$AQ$6:$AQ$3326)*(AH1474=$AH$6:$AH$3326)*((AN1474&lt;$AO$6:$AO$3326)*(AO1474&gt;$AN$6:$AN$3326))*(ROW($AQ$6:$AQ$3326)&lt;&gt;ROW(AQ1474)))&gt;0,"CRUZADO","Sin cruce")))</f>
        <v>Sin cruce</v>
      </c>
    </row>
    <row r="1475" spans="3:44" ht="15.6" hidden="1" customHeight="1" x14ac:dyDescent="0.2">
      <c r="C1475" s="84" t="s">
        <v>639</v>
      </c>
      <c r="D1475" s="158" t="s">
        <v>515</v>
      </c>
      <c r="E1475" s="158">
        <v>20261</v>
      </c>
      <c r="F1475" s="85" t="s">
        <v>13</v>
      </c>
      <c r="G1475" s="85" t="s">
        <v>55</v>
      </c>
      <c r="H1475" s="85" t="s">
        <v>63</v>
      </c>
      <c r="I1475" s="85">
        <v>1</v>
      </c>
      <c r="J1475" s="85" t="s">
        <v>16</v>
      </c>
      <c r="K1475" s="159" t="s">
        <v>1501</v>
      </c>
      <c r="L1475" s="158" t="s">
        <v>747</v>
      </c>
      <c r="M1475" s="158" t="s">
        <v>684</v>
      </c>
      <c r="N1475" s="158" t="s">
        <v>644</v>
      </c>
      <c r="O1475" s="85" t="s">
        <v>512</v>
      </c>
      <c r="P1475" s="158">
        <v>4</v>
      </c>
      <c r="Q1475" s="158">
        <v>0</v>
      </c>
      <c r="R1475" s="158">
        <v>4</v>
      </c>
      <c r="S1475" s="158">
        <v>4</v>
      </c>
      <c r="U1475" s="137">
        <v>40</v>
      </c>
      <c r="V1475" s="24" t="str">
        <f>IF(W1475="","",IFERROR(INDEX(#REF!,MATCH(W1475,#REF!,0)),"NUEVO"))</f>
        <v>NUEVO</v>
      </c>
      <c r="W1475" s="85" t="s">
        <v>421</v>
      </c>
      <c r="X1475" s="158" t="s">
        <v>96</v>
      </c>
      <c r="Y1475" s="158" t="s">
        <v>740</v>
      </c>
      <c r="Z1475" s="85" t="s">
        <v>685</v>
      </c>
      <c r="AA1475" s="85" t="s">
        <v>685</v>
      </c>
      <c r="AB1475" s="85" t="s">
        <v>1500</v>
      </c>
      <c r="AC1475" s="85" t="s">
        <v>685</v>
      </c>
      <c r="AD1475" s="158" t="s">
        <v>685</v>
      </c>
      <c r="AE1475" s="85" t="s">
        <v>685</v>
      </c>
      <c r="AF1475" s="85" t="s">
        <v>685</v>
      </c>
      <c r="AG1475" s="85" t="s">
        <v>1142</v>
      </c>
      <c r="AH1475" s="158">
        <v>3</v>
      </c>
      <c r="AI1475" s="158">
        <v>14</v>
      </c>
      <c r="AJ1475" s="158">
        <v>20</v>
      </c>
      <c r="AK1475" s="158">
        <v>17</v>
      </c>
      <c r="AL1475" s="158">
        <v>40</v>
      </c>
      <c r="AM1475" s="24">
        <f t="shared" si="635"/>
        <v>4.0000000000000018</v>
      </c>
      <c r="AN1475" s="97">
        <f t="shared" si="636"/>
        <v>0.59722222222222221</v>
      </c>
      <c r="AO1475" s="97">
        <f t="shared" si="637"/>
        <v>0.73611111111111116</v>
      </c>
      <c r="AP1475" s="24" t="str" cm="1">
        <f t="array" ref="AP1475">IF(W1475="","",IF(SUMPRODUCT((W1475=$W$6:$W$3326)*(AH1475=$AH$6:$AH$3326)*(AN1475=$AN$6:$AN$3326)*(AO1475=$AO$6:$AO$3326)*(ROW($W$6:$W$3326)&lt;&gt;ROW(W1475))*((R1475=0)*($R$6:$R$3326&gt;0)+(R1475&gt;0)*($R$6:$R$3326=0)))&gt;0,"SALONES UNIDOS",IF(SUMPRODUCT((W1475=$W$6:$W$3326)*(AH1475=$AH$6:$AH$3326)*((AN1475&lt;$AO$6:$AO$3326)*(AO1475&gt;$AN$6:$AN$3326))*(ROW($W$6:$W$3326)&lt;&gt;ROW(W1475)))&gt;0,"CRUZADO","Sin cruce")))</f>
        <v>Sin cruce</v>
      </c>
      <c r="AQ1475" s="97" t="str">
        <f t="shared" si="638"/>
        <v>OB1FILIALA</v>
      </c>
      <c r="AR1475" s="97" t="str" cm="1">
        <f t="array" ref="AR1475">IF(AQ1475="","",IF(SUMPRODUCT((AQ1475=$AQ$6:$AQ$3326)*(AH1475=$AH$6:$AH$3326)*(AN1475=$AN$6:$AN$3326)*(AO1475=$AO$6:$AO$3326)*(ROW($AQ$6:$AQ$3326)&lt;&gt;ROW(AQ1475))*((R1475=0)*($R$6:$R$3326&gt;0)+(R1475&gt;0)*($R$6:$R$3326=0)))&gt;0,"SALONES UNIDOS",IF(SUMPRODUCT((AQ1475=$AQ$6:$AQ$3326)*(AH1475=$AH$6:$AH$3326)*((AN1475&lt;$AO$6:$AO$3326)*(AO1475&gt;$AN$6:$AN$3326))*(ROW($AQ$6:$AQ$3326)&lt;&gt;ROW(AQ1475)))&gt;0,"CRUZADO","Sin cruce")))</f>
        <v>Sin cruce</v>
      </c>
    </row>
    <row r="1476" spans="3:44" ht="15.6" hidden="1" customHeight="1" x14ac:dyDescent="0.2">
      <c r="C1476" s="84" t="s">
        <v>639</v>
      </c>
      <c r="D1476" s="158" t="s">
        <v>515</v>
      </c>
      <c r="E1476" s="158">
        <v>20261</v>
      </c>
      <c r="F1476" s="85" t="s">
        <v>13</v>
      </c>
      <c r="G1476" s="85" t="s">
        <v>55</v>
      </c>
      <c r="H1476" s="85" t="s">
        <v>63</v>
      </c>
      <c r="I1476" s="85">
        <v>1</v>
      </c>
      <c r="J1476" s="85" t="s">
        <v>16</v>
      </c>
      <c r="K1476" s="159" t="s">
        <v>1502</v>
      </c>
      <c r="L1476" s="158" t="s">
        <v>1503</v>
      </c>
      <c r="M1476" s="158" t="s">
        <v>658</v>
      </c>
      <c r="N1476" s="158" t="s">
        <v>644</v>
      </c>
      <c r="O1476" s="85" t="s">
        <v>512</v>
      </c>
      <c r="P1476" s="158">
        <v>3</v>
      </c>
      <c r="Q1476" s="158">
        <v>2</v>
      </c>
      <c r="R1476" s="158">
        <v>5</v>
      </c>
      <c r="S1476" s="158">
        <v>4</v>
      </c>
      <c r="U1476" s="137">
        <v>40</v>
      </c>
      <c r="V1476" s="24" t="str">
        <f>IF(W1476="","",IFERROR(INDEX(#REF!,MATCH(W1476,#REF!,0)),"NUEVO"))</f>
        <v>NUEVO</v>
      </c>
      <c r="W1476" s="85" t="s">
        <v>210</v>
      </c>
      <c r="X1476" s="158" t="s">
        <v>96</v>
      </c>
      <c r="Y1476" s="158" t="s">
        <v>740</v>
      </c>
      <c r="Z1476" s="85" t="s">
        <v>685</v>
      </c>
      <c r="AA1476" s="85" t="s">
        <v>685</v>
      </c>
      <c r="AB1476" s="85" t="s">
        <v>1500</v>
      </c>
      <c r="AC1476" s="85" t="s">
        <v>685</v>
      </c>
      <c r="AD1476" s="158" t="s">
        <v>685</v>
      </c>
      <c r="AE1476" s="85" t="s">
        <v>685</v>
      </c>
      <c r="AF1476" s="85" t="s">
        <v>685</v>
      </c>
      <c r="AG1476" s="85" t="s">
        <v>97</v>
      </c>
      <c r="AH1476" s="158">
        <v>1</v>
      </c>
      <c r="AI1476" s="158">
        <v>7</v>
      </c>
      <c r="AJ1476" s="158">
        <v>40</v>
      </c>
      <c r="AK1476" s="158">
        <v>11</v>
      </c>
      <c r="AL1476" s="158">
        <v>50</v>
      </c>
      <c r="AM1476" s="24">
        <f t="shared" si="635"/>
        <v>4.9999999999999982</v>
      </c>
      <c r="AN1476" s="97">
        <f t="shared" si="636"/>
        <v>0.31944444444444448</v>
      </c>
      <c r="AO1476" s="97">
        <f t="shared" si="637"/>
        <v>0.49305555555555552</v>
      </c>
      <c r="AP1476" s="24" t="str" cm="1">
        <f t="array" ref="AP1476">IF(W1476="","",IF(SUMPRODUCT((W1476=$W$6:$W$3326)*(AH1476=$AH$6:$AH$3326)*(AN1476=$AN$6:$AN$3326)*(AO1476=$AO$6:$AO$3326)*(ROW($W$6:$W$3326)&lt;&gt;ROW(W1476))*((R1476=0)*($R$6:$R$3326&gt;0)+(R1476&gt;0)*($R$6:$R$3326=0)))&gt;0,"SALONES UNIDOS",IF(SUMPRODUCT((W1476=$W$6:$W$3326)*(AH1476=$AH$6:$AH$3326)*((AN1476&lt;$AO$6:$AO$3326)*(AO1476&gt;$AN$6:$AN$3326))*(ROW($W$6:$W$3326)&lt;&gt;ROW(W1476)))&gt;0,"CRUZADO","Sin cruce")))</f>
        <v>Sin cruce</v>
      </c>
      <c r="AQ1476" s="97" t="str">
        <f t="shared" si="638"/>
        <v>OB1FILIALA</v>
      </c>
      <c r="AR1476" s="97" t="str" cm="1">
        <f t="array" ref="AR1476">IF(AQ1476="","",IF(SUMPRODUCT((AQ1476=$AQ$6:$AQ$3326)*(AH1476=$AH$6:$AH$3326)*(AN1476=$AN$6:$AN$3326)*(AO1476=$AO$6:$AO$3326)*(ROW($AQ$6:$AQ$3326)&lt;&gt;ROW(AQ1476))*((R1476=0)*($R$6:$R$3326&gt;0)+(R1476&gt;0)*($R$6:$R$3326=0)))&gt;0,"SALONES UNIDOS",IF(SUMPRODUCT((AQ1476=$AQ$6:$AQ$3326)*(AH1476=$AH$6:$AH$3326)*((AN1476&lt;$AO$6:$AO$3326)*(AO1476&gt;$AN$6:$AN$3326))*(ROW($AQ$6:$AQ$3326)&lt;&gt;ROW(AQ1476)))&gt;0,"CRUZADO","Sin cruce")))</f>
        <v>Sin cruce</v>
      </c>
    </row>
    <row r="1477" spans="3:44" ht="15.6" hidden="1" customHeight="1" x14ac:dyDescent="0.2">
      <c r="C1477" s="84" t="s">
        <v>639</v>
      </c>
      <c r="D1477" s="158" t="s">
        <v>515</v>
      </c>
      <c r="E1477" s="158">
        <v>20261</v>
      </c>
      <c r="F1477" s="85" t="s">
        <v>13</v>
      </c>
      <c r="G1477" s="85" t="s">
        <v>55</v>
      </c>
      <c r="H1477" s="85" t="s">
        <v>63</v>
      </c>
      <c r="I1477" s="85">
        <v>1</v>
      </c>
      <c r="J1477" s="85" t="s">
        <v>16</v>
      </c>
      <c r="K1477" s="159" t="s">
        <v>1504</v>
      </c>
      <c r="L1477" s="158" t="s">
        <v>739</v>
      </c>
      <c r="M1477" s="158" t="s">
        <v>684</v>
      </c>
      <c r="N1477" s="158" t="s">
        <v>644</v>
      </c>
      <c r="O1477" s="85" t="s">
        <v>512</v>
      </c>
      <c r="P1477" s="158">
        <v>3</v>
      </c>
      <c r="Q1477" s="158">
        <v>0</v>
      </c>
      <c r="R1477" s="158">
        <v>3</v>
      </c>
      <c r="S1477" s="158">
        <v>4</v>
      </c>
      <c r="U1477" s="137">
        <v>40</v>
      </c>
      <c r="V1477" s="24" t="str">
        <f>IF(W1477="","",IFERROR(INDEX(#REF!,MATCH(W1477,#REF!,0)),"NUEVO"))</f>
        <v>NUEVO</v>
      </c>
      <c r="W1477" s="85" t="s">
        <v>129</v>
      </c>
      <c r="X1477" s="158" t="s">
        <v>96</v>
      </c>
      <c r="Y1477" s="158" t="s">
        <v>740</v>
      </c>
      <c r="Z1477" s="85" t="s">
        <v>685</v>
      </c>
      <c r="AA1477" s="85" t="s">
        <v>685</v>
      </c>
      <c r="AB1477" s="85" t="s">
        <v>1500</v>
      </c>
      <c r="AC1477" s="85" t="s">
        <v>685</v>
      </c>
      <c r="AD1477" s="158" t="s">
        <v>685</v>
      </c>
      <c r="AE1477" s="85" t="s">
        <v>685</v>
      </c>
      <c r="AF1477" s="85" t="s">
        <v>685</v>
      </c>
      <c r="AG1477" s="85" t="s">
        <v>1142</v>
      </c>
      <c r="AH1477" s="158">
        <v>4</v>
      </c>
      <c r="AI1477" s="158">
        <v>14</v>
      </c>
      <c r="AJ1477" s="158">
        <v>20</v>
      </c>
      <c r="AK1477" s="158">
        <v>16</v>
      </c>
      <c r="AL1477" s="158">
        <v>50</v>
      </c>
      <c r="AM1477" s="24">
        <f t="shared" si="635"/>
        <v>2.9999999999999987</v>
      </c>
      <c r="AN1477" s="97">
        <f t="shared" si="636"/>
        <v>0.59722222222222221</v>
      </c>
      <c r="AO1477" s="97">
        <f t="shared" si="637"/>
        <v>0.70138888888888884</v>
      </c>
      <c r="AP1477" s="24" t="str" cm="1">
        <f t="array" ref="AP1477">IF(W1477="","",IF(SUMPRODUCT((W1477=$W$6:$W$3326)*(AH1477=$AH$6:$AH$3326)*(AN1477=$AN$6:$AN$3326)*(AO1477=$AO$6:$AO$3326)*(ROW($W$6:$W$3326)&lt;&gt;ROW(W1477))*((R1477=0)*($R$6:$R$3326&gt;0)+(R1477&gt;0)*($R$6:$R$3326=0)))&gt;0,"SALONES UNIDOS",IF(SUMPRODUCT((W1477=$W$6:$W$3326)*(AH1477=$AH$6:$AH$3326)*((AN1477&lt;$AO$6:$AO$3326)*(AO1477&gt;$AN$6:$AN$3326))*(ROW($W$6:$W$3326)&lt;&gt;ROW(W1477)))&gt;0,"CRUZADO","Sin cruce")))</f>
        <v>Sin cruce</v>
      </c>
      <c r="AQ1477" s="97" t="str">
        <f t="shared" si="638"/>
        <v>OB1FILIALA</v>
      </c>
      <c r="AR1477" s="97" t="str" cm="1">
        <f t="array" ref="AR1477">IF(AQ1477="","",IF(SUMPRODUCT((AQ1477=$AQ$6:$AQ$3326)*(AH1477=$AH$6:$AH$3326)*(AN1477=$AN$6:$AN$3326)*(AO1477=$AO$6:$AO$3326)*(ROW($AQ$6:$AQ$3326)&lt;&gt;ROW(AQ1477))*((R1477=0)*($R$6:$R$3326&gt;0)+(R1477&gt;0)*($R$6:$R$3326=0)))&gt;0,"SALONES UNIDOS",IF(SUMPRODUCT((AQ1477=$AQ$6:$AQ$3326)*(AH1477=$AH$6:$AH$3326)*((AN1477&lt;$AO$6:$AO$3326)*(AO1477&gt;$AN$6:$AN$3326))*(ROW($AQ$6:$AQ$3326)&lt;&gt;ROW(AQ1477)))&gt;0,"CRUZADO","Sin cruce")))</f>
        <v>Sin cruce</v>
      </c>
    </row>
    <row r="1478" spans="3:44" ht="15.6" hidden="1" customHeight="1" x14ac:dyDescent="0.2">
      <c r="C1478" s="84" t="s">
        <v>639</v>
      </c>
      <c r="D1478" s="158" t="s">
        <v>515</v>
      </c>
      <c r="E1478" s="158">
        <v>20261</v>
      </c>
      <c r="F1478" s="85" t="s">
        <v>13</v>
      </c>
      <c r="G1478" s="85" t="s">
        <v>55</v>
      </c>
      <c r="H1478" s="85" t="s">
        <v>63</v>
      </c>
      <c r="I1478" s="85">
        <v>1</v>
      </c>
      <c r="J1478" s="85" t="s">
        <v>16</v>
      </c>
      <c r="K1478" s="159" t="s">
        <v>1504</v>
      </c>
      <c r="L1478" s="158" t="s">
        <v>739</v>
      </c>
      <c r="M1478" s="158" t="s">
        <v>684</v>
      </c>
      <c r="N1478" s="158" t="s">
        <v>644</v>
      </c>
      <c r="O1478" s="158" t="s">
        <v>512</v>
      </c>
      <c r="P1478" s="158">
        <v>0</v>
      </c>
      <c r="Q1478" s="158">
        <v>2</v>
      </c>
      <c r="R1478" s="158">
        <v>2</v>
      </c>
      <c r="S1478" s="158">
        <v>4</v>
      </c>
      <c r="U1478" s="137">
        <v>40</v>
      </c>
      <c r="V1478" s="24" t="str">
        <f>IF(W1478="","",IFERROR(INDEX(#REF!,MATCH(W1478,#REF!,0)),"NUEVO"))</f>
        <v>NUEVO</v>
      </c>
      <c r="W1478" s="85" t="s">
        <v>129</v>
      </c>
      <c r="X1478" s="158" t="s">
        <v>96</v>
      </c>
      <c r="Y1478" s="158" t="s">
        <v>740</v>
      </c>
      <c r="Z1478" s="85" t="s">
        <v>685</v>
      </c>
      <c r="AA1478" s="85" t="s">
        <v>685</v>
      </c>
      <c r="AB1478" s="85" t="s">
        <v>1500</v>
      </c>
      <c r="AC1478" s="85" t="s">
        <v>685</v>
      </c>
      <c r="AD1478" s="158" t="s">
        <v>685</v>
      </c>
      <c r="AE1478" s="85" t="s">
        <v>685</v>
      </c>
      <c r="AF1478" s="85" t="s">
        <v>685</v>
      </c>
      <c r="AG1478" s="85" t="s">
        <v>75</v>
      </c>
      <c r="AH1478" s="158">
        <v>4</v>
      </c>
      <c r="AI1478" s="158">
        <v>16</v>
      </c>
      <c r="AJ1478" s="158">
        <v>50</v>
      </c>
      <c r="AK1478" s="158">
        <v>18</v>
      </c>
      <c r="AL1478" s="158">
        <v>30</v>
      </c>
      <c r="AM1478" s="24">
        <f t="shared" si="635"/>
        <v>2.0000000000000027</v>
      </c>
      <c r="AN1478" s="97">
        <f t="shared" si="636"/>
        <v>0.70138888888888884</v>
      </c>
      <c r="AO1478" s="97">
        <f t="shared" si="637"/>
        <v>0.77083333333333337</v>
      </c>
      <c r="AP1478" s="24" t="str" cm="1">
        <f t="array" ref="AP1478">IF(W1478="","",IF(SUMPRODUCT((W1478=$W$6:$W$3326)*(AH1478=$AH$6:$AH$3326)*(AN1478=$AN$6:$AN$3326)*(AO1478=$AO$6:$AO$3326)*(ROW($W$6:$W$3326)&lt;&gt;ROW(W1478))*((R1478=0)*($R$6:$R$3326&gt;0)+(R1478&gt;0)*($R$6:$R$3326=0)))&gt;0,"SALONES UNIDOS",IF(SUMPRODUCT((W1478=$W$6:$W$3326)*(AH1478=$AH$6:$AH$3326)*((AN1478&lt;$AO$6:$AO$3326)*(AO1478&gt;$AN$6:$AN$3326))*(ROW($W$6:$W$3326)&lt;&gt;ROW(W1478)))&gt;0,"CRUZADO","Sin cruce")))</f>
        <v>Sin cruce</v>
      </c>
      <c r="AQ1478" s="97" t="str">
        <f t="shared" si="638"/>
        <v>OB1FILIALA</v>
      </c>
      <c r="AR1478" s="97" t="str" cm="1">
        <f t="array" ref="AR1478">IF(AQ1478="","",IF(SUMPRODUCT((AQ1478=$AQ$6:$AQ$3326)*(AH1478=$AH$6:$AH$3326)*(AN1478=$AN$6:$AN$3326)*(AO1478=$AO$6:$AO$3326)*(ROW($AQ$6:$AQ$3326)&lt;&gt;ROW(AQ1478))*((R1478=0)*($R$6:$R$3326&gt;0)+(R1478&gt;0)*($R$6:$R$3326=0)))&gt;0,"SALONES UNIDOS",IF(SUMPRODUCT((AQ1478=$AQ$6:$AQ$3326)*(AH1478=$AH$6:$AH$3326)*((AN1478&lt;$AO$6:$AO$3326)*(AO1478&gt;$AN$6:$AN$3326))*(ROW($AQ$6:$AQ$3326)&lt;&gt;ROW(AQ1478)))&gt;0,"CRUZADO","Sin cruce")))</f>
        <v>Sin cruce</v>
      </c>
    </row>
    <row r="1479" spans="3:44" ht="15.6" hidden="1" customHeight="1" x14ac:dyDescent="0.2">
      <c r="C1479" s="84" t="s">
        <v>639</v>
      </c>
      <c r="D1479" s="158" t="s">
        <v>515</v>
      </c>
      <c r="E1479" s="158">
        <v>20261</v>
      </c>
      <c r="F1479" s="85" t="s">
        <v>13</v>
      </c>
      <c r="G1479" s="85" t="s">
        <v>55</v>
      </c>
      <c r="H1479" s="85" t="s">
        <v>63</v>
      </c>
      <c r="I1479" s="85">
        <v>1</v>
      </c>
      <c r="J1479" s="85" t="s">
        <v>16</v>
      </c>
      <c r="K1479" s="159" t="s">
        <v>1505</v>
      </c>
      <c r="L1479" s="158" t="s">
        <v>745</v>
      </c>
      <c r="M1479" s="158" t="s">
        <v>684</v>
      </c>
      <c r="N1479" s="158" t="s">
        <v>644</v>
      </c>
      <c r="O1479" s="85" t="s">
        <v>512</v>
      </c>
      <c r="P1479" s="158">
        <v>4</v>
      </c>
      <c r="Q1479" s="158">
        <v>0</v>
      </c>
      <c r="R1479" s="158">
        <v>4</v>
      </c>
      <c r="S1479" s="158">
        <v>4</v>
      </c>
      <c r="U1479" s="137">
        <v>40</v>
      </c>
      <c r="V1479" s="24" t="str">
        <f>IF(W1479="","",IFERROR(INDEX(#REF!,MATCH(W1479,#REF!,0)),"NUEVO"))</f>
        <v>NUEVO</v>
      </c>
      <c r="W1479" s="85" t="s">
        <v>365</v>
      </c>
      <c r="X1479" s="158" t="s">
        <v>96</v>
      </c>
      <c r="Y1479" s="158" t="s">
        <v>740</v>
      </c>
      <c r="Z1479" s="85" t="s">
        <v>685</v>
      </c>
      <c r="AA1479" s="85" t="s">
        <v>685</v>
      </c>
      <c r="AB1479" s="85" t="s">
        <v>1500</v>
      </c>
      <c r="AC1479" s="85" t="s">
        <v>685</v>
      </c>
      <c r="AD1479" s="158" t="s">
        <v>685</v>
      </c>
      <c r="AE1479" s="85" t="s">
        <v>685</v>
      </c>
      <c r="AF1479" s="85" t="s">
        <v>685</v>
      </c>
      <c r="AG1479" s="85" t="s">
        <v>1142</v>
      </c>
      <c r="AH1479" s="158">
        <v>4</v>
      </c>
      <c r="AI1479" s="158">
        <v>8</v>
      </c>
      <c r="AJ1479" s="158">
        <v>30</v>
      </c>
      <c r="AK1479" s="158">
        <v>11</v>
      </c>
      <c r="AL1479" s="158">
        <v>50</v>
      </c>
      <c r="AM1479" s="24">
        <f t="shared" si="635"/>
        <v>4</v>
      </c>
      <c r="AN1479" s="97">
        <f t="shared" si="636"/>
        <v>0.35416666666666663</v>
      </c>
      <c r="AO1479" s="97">
        <f t="shared" si="637"/>
        <v>0.49305555555555552</v>
      </c>
      <c r="AP1479" s="24" t="str" cm="1">
        <f t="array" ref="AP1479">IF(W1479="","",IF(SUMPRODUCT((W1479=$W$6:$W$3326)*(AH1479=$AH$6:$AH$3326)*(AN1479=$AN$6:$AN$3326)*(AO1479=$AO$6:$AO$3326)*(ROW($W$6:$W$3326)&lt;&gt;ROW(W1479))*((R1479=0)*($R$6:$R$3326&gt;0)+(R1479&gt;0)*($R$6:$R$3326=0)))&gt;0,"SALONES UNIDOS",IF(SUMPRODUCT((W1479=$W$6:$W$3326)*(AH1479=$AH$6:$AH$3326)*((AN1479&lt;$AO$6:$AO$3326)*(AO1479&gt;$AN$6:$AN$3326))*(ROW($W$6:$W$3326)&lt;&gt;ROW(W1479)))&gt;0,"CRUZADO","Sin cruce")))</f>
        <v>Sin cruce</v>
      </c>
      <c r="AQ1479" s="97" t="str">
        <f t="shared" si="638"/>
        <v>OB1FILIALA</v>
      </c>
      <c r="AR1479" s="97" t="str" cm="1">
        <f t="array" ref="AR1479">IF(AQ1479="","",IF(SUMPRODUCT((AQ1479=$AQ$6:$AQ$3326)*(AH1479=$AH$6:$AH$3326)*(AN1479=$AN$6:$AN$3326)*(AO1479=$AO$6:$AO$3326)*(ROW($AQ$6:$AQ$3326)&lt;&gt;ROW(AQ1479))*((R1479=0)*($R$6:$R$3326&gt;0)+(R1479&gt;0)*($R$6:$R$3326=0)))&gt;0,"SALONES UNIDOS",IF(SUMPRODUCT((AQ1479=$AQ$6:$AQ$3326)*(AH1479=$AH$6:$AH$3326)*((AN1479&lt;$AO$6:$AO$3326)*(AO1479&gt;$AN$6:$AN$3326))*(ROW($AQ$6:$AQ$3326)&lt;&gt;ROW(AQ1479)))&gt;0,"CRUZADO","Sin cruce")))</f>
        <v>Sin cruce</v>
      </c>
    </row>
    <row r="1480" spans="3:44" ht="15.6" hidden="1" customHeight="1" x14ac:dyDescent="0.2">
      <c r="C1480" s="84" t="s">
        <v>639</v>
      </c>
      <c r="D1480" s="158" t="s">
        <v>515</v>
      </c>
      <c r="E1480" s="158">
        <v>20261</v>
      </c>
      <c r="F1480" s="85" t="s">
        <v>13</v>
      </c>
      <c r="G1480" s="85" t="s">
        <v>55</v>
      </c>
      <c r="H1480" s="85" t="s">
        <v>63</v>
      </c>
      <c r="I1480" s="85">
        <v>1</v>
      </c>
      <c r="J1480" s="85" t="s">
        <v>16</v>
      </c>
      <c r="K1480" s="159" t="s">
        <v>1506</v>
      </c>
      <c r="L1480" s="158" t="s">
        <v>743</v>
      </c>
      <c r="M1480" s="158" t="s">
        <v>684</v>
      </c>
      <c r="N1480" s="158" t="s">
        <v>644</v>
      </c>
      <c r="O1480" s="85" t="s">
        <v>512</v>
      </c>
      <c r="P1480" s="158">
        <v>3</v>
      </c>
      <c r="Q1480" s="158">
        <v>2</v>
      </c>
      <c r="R1480" s="158">
        <v>5</v>
      </c>
      <c r="S1480" s="158">
        <v>4</v>
      </c>
      <c r="U1480" s="137">
        <v>40</v>
      </c>
      <c r="V1480" s="24" t="str">
        <f>IF(W1480="","",IFERROR(INDEX(#REF!,MATCH(W1480,#REF!,0)),"NUEVO"))</f>
        <v>NUEVO</v>
      </c>
      <c r="W1480" s="85" t="s">
        <v>136</v>
      </c>
      <c r="X1480" s="158" t="s">
        <v>96</v>
      </c>
      <c r="Y1480" s="158" t="s">
        <v>740</v>
      </c>
      <c r="Z1480" s="85" t="s">
        <v>685</v>
      </c>
      <c r="AA1480" s="85" t="s">
        <v>685</v>
      </c>
      <c r="AB1480" s="85" t="s">
        <v>1500</v>
      </c>
      <c r="AC1480" s="85" t="s">
        <v>685</v>
      </c>
      <c r="AD1480" s="158" t="s">
        <v>685</v>
      </c>
      <c r="AE1480" s="85" t="s">
        <v>685</v>
      </c>
      <c r="AF1480" s="85" t="s">
        <v>685</v>
      </c>
      <c r="AG1480" s="85" t="s">
        <v>97</v>
      </c>
      <c r="AH1480" s="158">
        <v>2</v>
      </c>
      <c r="AI1480" s="158">
        <v>14</v>
      </c>
      <c r="AJ1480" s="158">
        <v>20</v>
      </c>
      <c r="AK1480" s="158">
        <v>18</v>
      </c>
      <c r="AL1480" s="158">
        <v>30</v>
      </c>
      <c r="AM1480" s="24">
        <f t="shared" si="635"/>
        <v>5.0000000000000009</v>
      </c>
      <c r="AN1480" s="97">
        <f t="shared" si="636"/>
        <v>0.59722222222222221</v>
      </c>
      <c r="AO1480" s="97">
        <f t="shared" si="637"/>
        <v>0.77083333333333337</v>
      </c>
      <c r="AP1480" s="24" t="str" cm="1">
        <f t="array" ref="AP1480">IF(W1480="","",IF(SUMPRODUCT((W1480=$W$6:$W$3326)*(AH1480=$AH$6:$AH$3326)*(AN1480=$AN$6:$AN$3326)*(AO1480=$AO$6:$AO$3326)*(ROW($W$6:$W$3326)&lt;&gt;ROW(W1480))*((R1480=0)*($R$6:$R$3326&gt;0)+(R1480&gt;0)*($R$6:$R$3326=0)))&gt;0,"SALONES UNIDOS",IF(SUMPRODUCT((W1480=$W$6:$W$3326)*(AH1480=$AH$6:$AH$3326)*((AN1480&lt;$AO$6:$AO$3326)*(AO1480&gt;$AN$6:$AN$3326))*(ROW($W$6:$W$3326)&lt;&gt;ROW(W1480)))&gt;0,"CRUZADO","Sin cruce")))</f>
        <v>Sin cruce</v>
      </c>
      <c r="AQ1480" s="97" t="str">
        <f t="shared" si="638"/>
        <v>OB1FILIALA</v>
      </c>
      <c r="AR1480" s="97" t="str" cm="1">
        <f t="array" ref="AR1480">IF(AQ1480="","",IF(SUMPRODUCT((AQ1480=$AQ$6:$AQ$3326)*(AH1480=$AH$6:$AH$3326)*(AN1480=$AN$6:$AN$3326)*(AO1480=$AO$6:$AO$3326)*(ROW($AQ$6:$AQ$3326)&lt;&gt;ROW(AQ1480))*((R1480=0)*($R$6:$R$3326&gt;0)+(R1480&gt;0)*($R$6:$R$3326=0)))&gt;0,"SALONES UNIDOS",IF(SUMPRODUCT((AQ1480=$AQ$6:$AQ$3326)*(AH1480=$AH$6:$AH$3326)*((AN1480&lt;$AO$6:$AO$3326)*(AO1480&gt;$AN$6:$AN$3326))*(ROW($AQ$6:$AQ$3326)&lt;&gt;ROW(AQ1480)))&gt;0,"CRUZADO","Sin cruce")))</f>
        <v>Sin cruce</v>
      </c>
    </row>
    <row r="1481" spans="3:44" ht="15.6" hidden="1" customHeight="1" x14ac:dyDescent="0.2">
      <c r="C1481" s="84" t="s">
        <v>639</v>
      </c>
      <c r="D1481" s="158" t="s">
        <v>515</v>
      </c>
      <c r="E1481" s="158">
        <v>20261</v>
      </c>
      <c r="F1481" s="85" t="s">
        <v>13</v>
      </c>
      <c r="G1481" s="85" t="s">
        <v>55</v>
      </c>
      <c r="H1481" s="85" t="s">
        <v>63</v>
      </c>
      <c r="I1481" s="85">
        <v>1</v>
      </c>
      <c r="J1481" s="85" t="s">
        <v>26</v>
      </c>
      <c r="K1481" s="159" t="s">
        <v>1499</v>
      </c>
      <c r="L1481" s="158" t="s">
        <v>754</v>
      </c>
      <c r="M1481" s="158" t="s">
        <v>684</v>
      </c>
      <c r="N1481" s="158" t="s">
        <v>644</v>
      </c>
      <c r="O1481" s="85" t="s">
        <v>512</v>
      </c>
      <c r="P1481" s="158">
        <v>4</v>
      </c>
      <c r="Q1481" s="158">
        <v>0</v>
      </c>
      <c r="R1481" s="158">
        <v>4</v>
      </c>
      <c r="S1481" s="158">
        <v>4</v>
      </c>
      <c r="U1481" s="137">
        <v>40</v>
      </c>
      <c r="V1481" s="24" t="str">
        <f>IF(W1481="","",IFERROR(INDEX(#REF!,MATCH(W1481,#REF!,0)),"NUEVO"))</f>
        <v>NUEVO</v>
      </c>
      <c r="W1481" s="85" t="s">
        <v>300</v>
      </c>
      <c r="X1481" s="158" t="s">
        <v>96</v>
      </c>
      <c r="Y1481" s="158" t="s">
        <v>740</v>
      </c>
      <c r="Z1481" s="85" t="s">
        <v>685</v>
      </c>
      <c r="AA1481" s="85" t="s">
        <v>685</v>
      </c>
      <c r="AB1481" s="85" t="s">
        <v>1507</v>
      </c>
      <c r="AC1481" s="85" t="s">
        <v>685</v>
      </c>
      <c r="AD1481" s="158" t="s">
        <v>685</v>
      </c>
      <c r="AE1481" s="85" t="s">
        <v>685</v>
      </c>
      <c r="AF1481" s="85" t="s">
        <v>685</v>
      </c>
      <c r="AG1481" s="85" t="s">
        <v>1142</v>
      </c>
      <c r="AH1481" s="158">
        <v>1</v>
      </c>
      <c r="AI1481" s="158">
        <v>15</v>
      </c>
      <c r="AJ1481" s="158">
        <v>10</v>
      </c>
      <c r="AK1481" s="158">
        <v>18</v>
      </c>
      <c r="AL1481" s="158">
        <v>30</v>
      </c>
      <c r="AM1481" s="24">
        <f t="shared" si="635"/>
        <v>4.0000000000000018</v>
      </c>
      <c r="AN1481" s="97">
        <f t="shared" si="636"/>
        <v>0.63194444444444442</v>
      </c>
      <c r="AO1481" s="97">
        <f t="shared" si="637"/>
        <v>0.77083333333333337</v>
      </c>
      <c r="AP1481" s="24" t="str" cm="1">
        <f t="array" ref="AP1481">IF(W1481="","",IF(SUMPRODUCT((W1481=$W$6:$W$3326)*(AH1481=$AH$6:$AH$3326)*(AN1481=$AN$6:$AN$3326)*(AO1481=$AO$6:$AO$3326)*(ROW($W$6:$W$3326)&lt;&gt;ROW(W1481))*((R1481=0)*($R$6:$R$3326&gt;0)+(R1481&gt;0)*($R$6:$R$3326=0)))&gt;0,"SALONES UNIDOS",IF(SUMPRODUCT((W1481=$W$6:$W$3326)*(AH1481=$AH$6:$AH$3326)*((AN1481&lt;$AO$6:$AO$3326)*(AO1481&gt;$AN$6:$AN$3326))*(ROW($W$6:$W$3326)&lt;&gt;ROW(W1481)))&gt;0,"CRUZADO","Sin cruce")))</f>
        <v>Sin cruce</v>
      </c>
      <c r="AQ1481" s="97" t="str">
        <f t="shared" si="638"/>
        <v>OB1FILIALB</v>
      </c>
      <c r="AR1481" s="97" t="str" cm="1">
        <f t="array" ref="AR1481">IF(AQ1481="","",IF(SUMPRODUCT((AQ1481=$AQ$6:$AQ$3326)*(AH1481=$AH$6:$AH$3326)*(AN1481=$AN$6:$AN$3326)*(AO1481=$AO$6:$AO$3326)*(ROW($AQ$6:$AQ$3326)&lt;&gt;ROW(AQ1481))*((R1481=0)*($R$6:$R$3326&gt;0)+(R1481&gt;0)*($R$6:$R$3326=0)))&gt;0,"SALONES UNIDOS",IF(SUMPRODUCT((AQ1481=$AQ$6:$AQ$3326)*(AH1481=$AH$6:$AH$3326)*((AN1481&lt;$AO$6:$AO$3326)*(AO1481&gt;$AN$6:$AN$3326))*(ROW($AQ$6:$AQ$3326)&lt;&gt;ROW(AQ1481)))&gt;0,"CRUZADO","Sin cruce")))</f>
        <v>Sin cruce</v>
      </c>
    </row>
    <row r="1482" spans="3:44" ht="15.6" hidden="1" customHeight="1" x14ac:dyDescent="0.2">
      <c r="C1482" s="84" t="s">
        <v>639</v>
      </c>
      <c r="D1482" s="158" t="s">
        <v>515</v>
      </c>
      <c r="E1482" s="158">
        <v>20261</v>
      </c>
      <c r="F1482" s="85" t="s">
        <v>13</v>
      </c>
      <c r="G1482" s="85" t="s">
        <v>55</v>
      </c>
      <c r="H1482" s="85" t="s">
        <v>63</v>
      </c>
      <c r="I1482" s="85">
        <v>1</v>
      </c>
      <c r="J1482" s="85" t="s">
        <v>26</v>
      </c>
      <c r="K1482" s="159" t="s">
        <v>1501</v>
      </c>
      <c r="L1482" s="158" t="s">
        <v>747</v>
      </c>
      <c r="M1482" s="158" t="s">
        <v>684</v>
      </c>
      <c r="N1482" s="158" t="s">
        <v>644</v>
      </c>
      <c r="O1482" s="85" t="s">
        <v>512</v>
      </c>
      <c r="P1482" s="158">
        <v>4</v>
      </c>
      <c r="Q1482" s="158">
        <v>0</v>
      </c>
      <c r="R1482" s="158">
        <v>4</v>
      </c>
      <c r="S1482" s="158">
        <v>4</v>
      </c>
      <c r="U1482" s="137">
        <v>40</v>
      </c>
      <c r="V1482" s="24" t="str">
        <f>IF(W1482="","",IFERROR(INDEX(#REF!,MATCH(W1482,#REF!,0)),"NUEVO"))</f>
        <v>NUEVO</v>
      </c>
      <c r="W1482" s="85" t="s">
        <v>183</v>
      </c>
      <c r="X1482" s="158" t="s">
        <v>96</v>
      </c>
      <c r="Y1482" s="158" t="s">
        <v>740</v>
      </c>
      <c r="Z1482" s="85" t="s">
        <v>685</v>
      </c>
      <c r="AA1482" s="85" t="s">
        <v>685</v>
      </c>
      <c r="AB1482" s="85" t="s">
        <v>1507</v>
      </c>
      <c r="AC1482" s="85" t="s">
        <v>685</v>
      </c>
      <c r="AD1482" s="158" t="s">
        <v>685</v>
      </c>
      <c r="AE1482" s="85" t="s">
        <v>685</v>
      </c>
      <c r="AF1482" s="85" t="s">
        <v>685</v>
      </c>
      <c r="AG1482" s="85" t="s">
        <v>1142</v>
      </c>
      <c r="AH1482" s="158">
        <v>4</v>
      </c>
      <c r="AI1482" s="158">
        <v>7</v>
      </c>
      <c r="AJ1482" s="158">
        <v>40</v>
      </c>
      <c r="AK1482" s="158">
        <v>11</v>
      </c>
      <c r="AL1482" s="158">
        <v>0</v>
      </c>
      <c r="AM1482" s="24">
        <f t="shared" si="635"/>
        <v>3.9999999999999987</v>
      </c>
      <c r="AN1482" s="97">
        <f t="shared" si="636"/>
        <v>0.31944444444444448</v>
      </c>
      <c r="AO1482" s="97">
        <f t="shared" si="637"/>
        <v>0.45833333333333331</v>
      </c>
      <c r="AP1482" s="24" t="str" cm="1">
        <f t="array" ref="AP1482">IF(W1482="","",IF(SUMPRODUCT((W1482=$W$6:$W$3326)*(AH1482=$AH$6:$AH$3326)*(AN1482=$AN$6:$AN$3326)*(AO1482=$AO$6:$AO$3326)*(ROW($W$6:$W$3326)&lt;&gt;ROW(W1482))*((R1482=0)*($R$6:$R$3326&gt;0)+(R1482&gt;0)*($R$6:$R$3326=0)))&gt;0,"SALONES UNIDOS",IF(SUMPRODUCT((W1482=$W$6:$W$3326)*(AH1482=$AH$6:$AH$3326)*((AN1482&lt;$AO$6:$AO$3326)*(AO1482&gt;$AN$6:$AN$3326))*(ROW($W$6:$W$3326)&lt;&gt;ROW(W1482)))&gt;0,"CRUZADO","Sin cruce")))</f>
        <v>Sin cruce</v>
      </c>
      <c r="AQ1482" s="97" t="str">
        <f t="shared" si="638"/>
        <v>OB1FILIALB</v>
      </c>
      <c r="AR1482" s="97" t="str" cm="1">
        <f t="array" ref="AR1482">IF(AQ1482="","",IF(SUMPRODUCT((AQ1482=$AQ$6:$AQ$3326)*(AH1482=$AH$6:$AH$3326)*(AN1482=$AN$6:$AN$3326)*(AO1482=$AO$6:$AO$3326)*(ROW($AQ$6:$AQ$3326)&lt;&gt;ROW(AQ1482))*((R1482=0)*($R$6:$R$3326&gt;0)+(R1482&gt;0)*($R$6:$R$3326=0)))&gt;0,"SALONES UNIDOS",IF(SUMPRODUCT((AQ1482=$AQ$6:$AQ$3326)*(AH1482=$AH$6:$AH$3326)*((AN1482&lt;$AO$6:$AO$3326)*(AO1482&gt;$AN$6:$AN$3326))*(ROW($AQ$6:$AQ$3326)&lt;&gt;ROW(AQ1482)))&gt;0,"CRUZADO","Sin cruce")))</f>
        <v>Sin cruce</v>
      </c>
    </row>
    <row r="1483" spans="3:44" ht="15.6" hidden="1" customHeight="1" x14ac:dyDescent="0.2">
      <c r="C1483" s="84" t="s">
        <v>639</v>
      </c>
      <c r="D1483" s="158" t="s">
        <v>515</v>
      </c>
      <c r="E1483" s="158">
        <v>20261</v>
      </c>
      <c r="F1483" s="85" t="s">
        <v>13</v>
      </c>
      <c r="G1483" s="85" t="s">
        <v>55</v>
      </c>
      <c r="H1483" s="85" t="s">
        <v>63</v>
      </c>
      <c r="I1483" s="85">
        <v>1</v>
      </c>
      <c r="J1483" s="85" t="s">
        <v>26</v>
      </c>
      <c r="K1483" s="159" t="s">
        <v>1502</v>
      </c>
      <c r="L1483" s="158" t="s">
        <v>1503</v>
      </c>
      <c r="M1483" s="158" t="s">
        <v>658</v>
      </c>
      <c r="N1483" s="158" t="s">
        <v>644</v>
      </c>
      <c r="O1483" s="85" t="s">
        <v>512</v>
      </c>
      <c r="P1483" s="158">
        <v>3</v>
      </c>
      <c r="Q1483" s="158">
        <v>2</v>
      </c>
      <c r="R1483" s="158">
        <v>5</v>
      </c>
      <c r="S1483" s="158">
        <v>4</v>
      </c>
      <c r="U1483" s="137">
        <v>40</v>
      </c>
      <c r="V1483" s="24" t="str">
        <f>IF(W1483="","",IFERROR(INDEX(#REF!,MATCH(W1483,#REF!,0)),"NUEVO"))</f>
        <v>NUEVO</v>
      </c>
      <c r="W1483" s="85" t="s">
        <v>210</v>
      </c>
      <c r="X1483" s="158" t="s">
        <v>96</v>
      </c>
      <c r="Y1483" s="158" t="s">
        <v>740</v>
      </c>
      <c r="Z1483" s="85" t="s">
        <v>685</v>
      </c>
      <c r="AA1483" s="85" t="s">
        <v>685</v>
      </c>
      <c r="AB1483" s="85" t="s">
        <v>1507</v>
      </c>
      <c r="AC1483" s="85" t="s">
        <v>685</v>
      </c>
      <c r="AD1483" s="158" t="s">
        <v>685</v>
      </c>
      <c r="AE1483" s="85" t="s">
        <v>685</v>
      </c>
      <c r="AF1483" s="85" t="s">
        <v>685</v>
      </c>
      <c r="AG1483" s="85" t="s">
        <v>97</v>
      </c>
      <c r="AH1483" s="158">
        <v>3</v>
      </c>
      <c r="AI1483" s="158">
        <v>7</v>
      </c>
      <c r="AJ1483" s="158">
        <v>40</v>
      </c>
      <c r="AK1483" s="158">
        <v>11</v>
      </c>
      <c r="AL1483" s="158">
        <v>50</v>
      </c>
      <c r="AM1483" s="24">
        <f t="shared" si="635"/>
        <v>4.9999999999999982</v>
      </c>
      <c r="AN1483" s="97">
        <f t="shared" si="636"/>
        <v>0.31944444444444448</v>
      </c>
      <c r="AO1483" s="97">
        <f t="shared" si="637"/>
        <v>0.49305555555555552</v>
      </c>
      <c r="AP1483" s="24" t="str" cm="1">
        <f t="array" ref="AP1483">IF(W1483="","",IF(SUMPRODUCT((W1483=$W$6:$W$3326)*(AH1483=$AH$6:$AH$3326)*(AN1483=$AN$6:$AN$3326)*(AO1483=$AO$6:$AO$3326)*(ROW($W$6:$W$3326)&lt;&gt;ROW(W1483))*((R1483=0)*($R$6:$R$3326&gt;0)+(R1483&gt;0)*($R$6:$R$3326=0)))&gt;0,"SALONES UNIDOS",IF(SUMPRODUCT((W1483=$W$6:$W$3326)*(AH1483=$AH$6:$AH$3326)*((AN1483&lt;$AO$6:$AO$3326)*(AO1483&gt;$AN$6:$AN$3326))*(ROW($W$6:$W$3326)&lt;&gt;ROW(W1483)))&gt;0,"CRUZADO","Sin cruce")))</f>
        <v>Sin cruce</v>
      </c>
      <c r="AQ1483" s="97" t="str">
        <f t="shared" si="638"/>
        <v>OB1FILIALB</v>
      </c>
      <c r="AR1483" s="97" t="str" cm="1">
        <f t="array" ref="AR1483">IF(AQ1483="","",IF(SUMPRODUCT((AQ1483=$AQ$6:$AQ$3326)*(AH1483=$AH$6:$AH$3326)*(AN1483=$AN$6:$AN$3326)*(AO1483=$AO$6:$AO$3326)*(ROW($AQ$6:$AQ$3326)&lt;&gt;ROW(AQ1483))*((R1483=0)*($R$6:$R$3326&gt;0)+(R1483&gt;0)*($R$6:$R$3326=0)))&gt;0,"SALONES UNIDOS",IF(SUMPRODUCT((AQ1483=$AQ$6:$AQ$3326)*(AH1483=$AH$6:$AH$3326)*((AN1483&lt;$AO$6:$AO$3326)*(AO1483&gt;$AN$6:$AN$3326))*(ROW($AQ$6:$AQ$3326)&lt;&gt;ROW(AQ1483)))&gt;0,"CRUZADO","Sin cruce")))</f>
        <v>Sin cruce</v>
      </c>
    </row>
    <row r="1484" spans="3:44" ht="15.6" hidden="1" customHeight="1" x14ac:dyDescent="0.2">
      <c r="C1484" s="84" t="s">
        <v>639</v>
      </c>
      <c r="D1484" s="158" t="s">
        <v>515</v>
      </c>
      <c r="E1484" s="158">
        <v>20261</v>
      </c>
      <c r="F1484" s="85" t="s">
        <v>13</v>
      </c>
      <c r="G1484" s="85" t="s">
        <v>55</v>
      </c>
      <c r="H1484" s="85" t="s">
        <v>63</v>
      </c>
      <c r="I1484" s="85">
        <v>1</v>
      </c>
      <c r="J1484" s="85" t="s">
        <v>26</v>
      </c>
      <c r="K1484" s="159" t="s">
        <v>1504</v>
      </c>
      <c r="L1484" s="158" t="s">
        <v>739</v>
      </c>
      <c r="M1484" s="158" t="s">
        <v>684</v>
      </c>
      <c r="N1484" s="158" t="s">
        <v>644</v>
      </c>
      <c r="O1484" s="85" t="s">
        <v>512</v>
      </c>
      <c r="P1484" s="158">
        <v>3</v>
      </c>
      <c r="Q1484" s="158">
        <v>2</v>
      </c>
      <c r="R1484" s="158">
        <v>5</v>
      </c>
      <c r="S1484" s="158">
        <v>4</v>
      </c>
      <c r="U1484" s="137">
        <v>40</v>
      </c>
      <c r="V1484" s="24" t="str">
        <f>IF(W1484="","",IFERROR(INDEX(#REF!,MATCH(W1484,#REF!,0)),"NUEVO"))</f>
        <v>NUEVO</v>
      </c>
      <c r="W1484" s="85" t="s">
        <v>129</v>
      </c>
      <c r="X1484" s="158" t="s">
        <v>96</v>
      </c>
      <c r="Y1484" s="158" t="s">
        <v>740</v>
      </c>
      <c r="Z1484" s="85" t="s">
        <v>685</v>
      </c>
      <c r="AA1484" s="85" t="s">
        <v>685</v>
      </c>
      <c r="AB1484" s="85" t="s">
        <v>1507</v>
      </c>
      <c r="AC1484" s="85" t="s">
        <v>685</v>
      </c>
      <c r="AD1484" s="158" t="s">
        <v>685</v>
      </c>
      <c r="AE1484" s="85" t="s">
        <v>685</v>
      </c>
      <c r="AF1484" s="85" t="s">
        <v>685</v>
      </c>
      <c r="AG1484" s="85" t="s">
        <v>97</v>
      </c>
      <c r="AH1484" s="158">
        <v>1</v>
      </c>
      <c r="AI1484" s="158">
        <v>8</v>
      </c>
      <c r="AJ1484" s="158">
        <v>30</v>
      </c>
      <c r="AK1484" s="158">
        <v>12</v>
      </c>
      <c r="AL1484" s="158">
        <v>40</v>
      </c>
      <c r="AM1484" s="24">
        <f t="shared" si="635"/>
        <v>5.0000000000000009</v>
      </c>
      <c r="AN1484" s="97">
        <f t="shared" si="636"/>
        <v>0.35416666666666663</v>
      </c>
      <c r="AO1484" s="97">
        <f t="shared" si="637"/>
        <v>0.52777777777777779</v>
      </c>
      <c r="AP1484" s="24" t="str" cm="1">
        <f t="array" ref="AP1484">IF(W1484="","",IF(SUMPRODUCT((W1484=$W$6:$W$3326)*(AH1484=$AH$6:$AH$3326)*(AN1484=$AN$6:$AN$3326)*(AO1484=$AO$6:$AO$3326)*(ROW($W$6:$W$3326)&lt;&gt;ROW(W1484))*((R1484=0)*($R$6:$R$3326&gt;0)+(R1484&gt;0)*($R$6:$R$3326=0)))&gt;0,"SALONES UNIDOS",IF(SUMPRODUCT((W1484=$W$6:$W$3326)*(AH1484=$AH$6:$AH$3326)*((AN1484&lt;$AO$6:$AO$3326)*(AO1484&gt;$AN$6:$AN$3326))*(ROW($W$6:$W$3326)&lt;&gt;ROW(W1484)))&gt;0,"CRUZADO","Sin cruce")))</f>
        <v>Sin cruce</v>
      </c>
      <c r="AQ1484" s="97" t="str">
        <f t="shared" si="638"/>
        <v>OB1FILIALB</v>
      </c>
      <c r="AR1484" s="97" t="str" cm="1">
        <f t="array" ref="AR1484">IF(AQ1484="","",IF(SUMPRODUCT((AQ1484=$AQ$6:$AQ$3326)*(AH1484=$AH$6:$AH$3326)*(AN1484=$AN$6:$AN$3326)*(AO1484=$AO$6:$AO$3326)*(ROW($AQ$6:$AQ$3326)&lt;&gt;ROW(AQ1484))*((R1484=0)*($R$6:$R$3326&gt;0)+(R1484&gt;0)*($R$6:$R$3326=0)))&gt;0,"SALONES UNIDOS",IF(SUMPRODUCT((AQ1484=$AQ$6:$AQ$3326)*(AH1484=$AH$6:$AH$3326)*((AN1484&lt;$AO$6:$AO$3326)*(AO1484&gt;$AN$6:$AN$3326))*(ROW($AQ$6:$AQ$3326)&lt;&gt;ROW(AQ1484)))&gt;0,"CRUZADO","Sin cruce")))</f>
        <v>Sin cruce</v>
      </c>
    </row>
    <row r="1485" spans="3:44" ht="15.6" hidden="1" customHeight="1" x14ac:dyDescent="0.2">
      <c r="C1485" s="84" t="s">
        <v>639</v>
      </c>
      <c r="D1485" s="158" t="s">
        <v>515</v>
      </c>
      <c r="E1485" s="158">
        <v>20261</v>
      </c>
      <c r="F1485" s="85" t="s">
        <v>13</v>
      </c>
      <c r="G1485" s="85" t="s">
        <v>55</v>
      </c>
      <c r="H1485" s="85" t="s">
        <v>63</v>
      </c>
      <c r="I1485" s="85">
        <v>1</v>
      </c>
      <c r="J1485" s="85" t="s">
        <v>26</v>
      </c>
      <c r="K1485" s="159" t="s">
        <v>1505</v>
      </c>
      <c r="L1485" s="158" t="s">
        <v>745</v>
      </c>
      <c r="M1485" s="158" t="s">
        <v>684</v>
      </c>
      <c r="N1485" s="158" t="s">
        <v>644</v>
      </c>
      <c r="O1485" s="85" t="s">
        <v>512</v>
      </c>
      <c r="P1485" s="158">
        <v>4</v>
      </c>
      <c r="Q1485" s="158">
        <v>0</v>
      </c>
      <c r="R1485" s="158">
        <v>4</v>
      </c>
      <c r="S1485" s="158">
        <v>4</v>
      </c>
      <c r="U1485" s="137">
        <v>40</v>
      </c>
      <c r="V1485" s="24" t="str">
        <f>IF(W1485="","",IFERROR(INDEX(#REF!,MATCH(W1485,#REF!,0)),"NUEVO"))</f>
        <v>NUEVO</v>
      </c>
      <c r="W1485" s="85" t="s">
        <v>165</v>
      </c>
      <c r="X1485" s="158" t="s">
        <v>96</v>
      </c>
      <c r="Y1485" s="158" t="s">
        <v>740</v>
      </c>
      <c r="Z1485" s="85" t="s">
        <v>685</v>
      </c>
      <c r="AA1485" s="85" t="s">
        <v>685</v>
      </c>
      <c r="AB1485" s="85" t="s">
        <v>1507</v>
      </c>
      <c r="AC1485" s="85" t="s">
        <v>685</v>
      </c>
      <c r="AD1485" s="158" t="s">
        <v>685</v>
      </c>
      <c r="AE1485" s="85" t="s">
        <v>685</v>
      </c>
      <c r="AF1485" s="85" t="s">
        <v>685</v>
      </c>
      <c r="AG1485" s="85" t="s">
        <v>1142</v>
      </c>
      <c r="AH1485" s="158">
        <v>5</v>
      </c>
      <c r="AI1485" s="158">
        <v>7</v>
      </c>
      <c r="AJ1485" s="158">
        <v>40</v>
      </c>
      <c r="AK1485" s="158">
        <v>11</v>
      </c>
      <c r="AL1485" s="158">
        <v>0</v>
      </c>
      <c r="AM1485" s="24">
        <f t="shared" si="635"/>
        <v>3.9999999999999987</v>
      </c>
      <c r="AN1485" s="97">
        <f t="shared" si="636"/>
        <v>0.31944444444444448</v>
      </c>
      <c r="AO1485" s="97">
        <f t="shared" si="637"/>
        <v>0.45833333333333331</v>
      </c>
      <c r="AP1485" s="24" t="str" cm="1">
        <f t="array" ref="AP1485">IF(W1485="","",IF(SUMPRODUCT((W1485=$W$6:$W$3326)*(AH1485=$AH$6:$AH$3326)*(AN1485=$AN$6:$AN$3326)*(AO1485=$AO$6:$AO$3326)*(ROW($W$6:$W$3326)&lt;&gt;ROW(W1485))*((R1485=0)*($R$6:$R$3326&gt;0)+(R1485&gt;0)*($R$6:$R$3326=0)))&gt;0,"SALONES UNIDOS",IF(SUMPRODUCT((W1485=$W$6:$W$3326)*(AH1485=$AH$6:$AH$3326)*((AN1485&lt;$AO$6:$AO$3326)*(AO1485&gt;$AN$6:$AN$3326))*(ROW($W$6:$W$3326)&lt;&gt;ROW(W1485)))&gt;0,"CRUZADO","Sin cruce")))</f>
        <v>Sin cruce</v>
      </c>
      <c r="AQ1485" s="97" t="str">
        <f t="shared" si="638"/>
        <v>OB1FILIALB</v>
      </c>
      <c r="AR1485" s="97" t="str" cm="1">
        <f t="array" ref="AR1485">IF(AQ1485="","",IF(SUMPRODUCT((AQ1485=$AQ$6:$AQ$3326)*(AH1485=$AH$6:$AH$3326)*(AN1485=$AN$6:$AN$3326)*(AO1485=$AO$6:$AO$3326)*(ROW($AQ$6:$AQ$3326)&lt;&gt;ROW(AQ1485))*((R1485=0)*($R$6:$R$3326&gt;0)+(R1485&gt;0)*($R$6:$R$3326=0)))&gt;0,"SALONES UNIDOS",IF(SUMPRODUCT((AQ1485=$AQ$6:$AQ$3326)*(AH1485=$AH$6:$AH$3326)*((AN1485&lt;$AO$6:$AO$3326)*(AO1485&gt;$AN$6:$AN$3326))*(ROW($AQ$6:$AQ$3326)&lt;&gt;ROW(AQ1485)))&gt;0,"CRUZADO","Sin cruce")))</f>
        <v>Sin cruce</v>
      </c>
    </row>
    <row r="1486" spans="3:44" ht="15.6" hidden="1" customHeight="1" x14ac:dyDescent="0.2">
      <c r="C1486" s="84" t="s">
        <v>639</v>
      </c>
      <c r="D1486" s="158" t="s">
        <v>515</v>
      </c>
      <c r="E1486" s="158">
        <v>20261</v>
      </c>
      <c r="F1486" s="85" t="s">
        <v>13</v>
      </c>
      <c r="G1486" s="85" t="s">
        <v>55</v>
      </c>
      <c r="H1486" s="85" t="s">
        <v>63</v>
      </c>
      <c r="I1486" s="85">
        <v>1</v>
      </c>
      <c r="J1486" s="85" t="s">
        <v>26</v>
      </c>
      <c r="K1486" s="159" t="s">
        <v>1506</v>
      </c>
      <c r="L1486" s="158" t="s">
        <v>743</v>
      </c>
      <c r="M1486" s="158" t="s">
        <v>684</v>
      </c>
      <c r="N1486" s="158" t="s">
        <v>644</v>
      </c>
      <c r="O1486" s="85" t="s">
        <v>512</v>
      </c>
      <c r="P1486" s="158">
        <v>3</v>
      </c>
      <c r="Q1486" s="158">
        <v>2</v>
      </c>
      <c r="R1486" s="158">
        <v>5</v>
      </c>
      <c r="S1486" s="158">
        <v>4</v>
      </c>
      <c r="U1486" s="137">
        <v>40</v>
      </c>
      <c r="V1486" s="24" t="str">
        <f>IF(W1486="","",IFERROR(INDEX(#REF!,MATCH(W1486,#REF!,0)),"NUEVO"))</f>
        <v>NUEVO</v>
      </c>
      <c r="W1486" s="85" t="s">
        <v>416</v>
      </c>
      <c r="X1486" s="158" t="s">
        <v>96</v>
      </c>
      <c r="Y1486" s="158" t="s">
        <v>740</v>
      </c>
      <c r="Z1486" s="85" t="s">
        <v>685</v>
      </c>
      <c r="AA1486" s="85" t="s">
        <v>685</v>
      </c>
      <c r="AB1486" s="85" t="s">
        <v>1507</v>
      </c>
      <c r="AC1486" s="85" t="s">
        <v>685</v>
      </c>
      <c r="AD1486" s="158" t="s">
        <v>685</v>
      </c>
      <c r="AE1486" s="85" t="s">
        <v>685</v>
      </c>
      <c r="AF1486" s="85" t="s">
        <v>685</v>
      </c>
      <c r="AG1486" s="85" t="s">
        <v>97</v>
      </c>
      <c r="AH1486" s="158">
        <v>2</v>
      </c>
      <c r="AI1486" s="158">
        <v>8</v>
      </c>
      <c r="AJ1486" s="158">
        <v>30</v>
      </c>
      <c r="AK1486" s="158">
        <v>12</v>
      </c>
      <c r="AL1486" s="158">
        <v>40</v>
      </c>
      <c r="AM1486" s="24">
        <f t="shared" si="635"/>
        <v>5.0000000000000009</v>
      </c>
      <c r="AN1486" s="97">
        <f t="shared" si="636"/>
        <v>0.35416666666666663</v>
      </c>
      <c r="AO1486" s="97">
        <f t="shared" si="637"/>
        <v>0.52777777777777779</v>
      </c>
      <c r="AP1486" s="24" t="str" cm="1">
        <f t="array" ref="AP1486">IF(W1486="","",IF(SUMPRODUCT((W1486=$W$6:$W$3326)*(AH1486=$AH$6:$AH$3326)*(AN1486=$AN$6:$AN$3326)*(AO1486=$AO$6:$AO$3326)*(ROW($W$6:$W$3326)&lt;&gt;ROW(W1486))*((R1486=0)*($R$6:$R$3326&gt;0)+(R1486&gt;0)*($R$6:$R$3326=0)))&gt;0,"SALONES UNIDOS",IF(SUMPRODUCT((W1486=$W$6:$W$3326)*(AH1486=$AH$6:$AH$3326)*((AN1486&lt;$AO$6:$AO$3326)*(AO1486&gt;$AN$6:$AN$3326))*(ROW($W$6:$W$3326)&lt;&gt;ROW(W1486)))&gt;0,"CRUZADO","Sin cruce")))</f>
        <v>Sin cruce</v>
      </c>
      <c r="AQ1486" s="97" t="str">
        <f t="shared" si="638"/>
        <v>OB1FILIALB</v>
      </c>
      <c r="AR1486" s="97" t="str" cm="1">
        <f t="array" ref="AR1486">IF(AQ1486="","",IF(SUMPRODUCT((AQ1486=$AQ$6:$AQ$3326)*(AH1486=$AH$6:$AH$3326)*(AN1486=$AN$6:$AN$3326)*(AO1486=$AO$6:$AO$3326)*(ROW($AQ$6:$AQ$3326)&lt;&gt;ROW(AQ1486))*((R1486=0)*($R$6:$R$3326&gt;0)+(R1486&gt;0)*($R$6:$R$3326=0)))&gt;0,"SALONES UNIDOS",IF(SUMPRODUCT((AQ1486=$AQ$6:$AQ$3326)*(AH1486=$AH$6:$AH$3326)*((AN1486&lt;$AO$6:$AO$3326)*(AO1486&gt;$AN$6:$AN$3326))*(ROW($AQ$6:$AQ$3326)&lt;&gt;ROW(AQ1486)))&gt;0,"CRUZADO","Sin cruce")))</f>
        <v>Sin cruce</v>
      </c>
    </row>
    <row r="1487" spans="3:44" ht="15.6" hidden="1" customHeight="1" x14ac:dyDescent="0.2">
      <c r="C1487" s="84" t="s">
        <v>639</v>
      </c>
      <c r="D1487" s="158" t="s">
        <v>515</v>
      </c>
      <c r="E1487" s="158">
        <v>20261</v>
      </c>
      <c r="F1487" s="85" t="s">
        <v>13</v>
      </c>
      <c r="G1487" s="85" t="s">
        <v>55</v>
      </c>
      <c r="H1487" s="85" t="s">
        <v>63</v>
      </c>
      <c r="I1487" s="85">
        <v>2</v>
      </c>
      <c r="J1487" s="85" t="s">
        <v>16</v>
      </c>
      <c r="K1487" s="159" t="s">
        <v>1508</v>
      </c>
      <c r="L1487" s="158" t="s">
        <v>1509</v>
      </c>
      <c r="M1487" s="158" t="s">
        <v>684</v>
      </c>
      <c r="N1487" s="158" t="s">
        <v>644</v>
      </c>
      <c r="O1487" s="85" t="s">
        <v>512</v>
      </c>
      <c r="P1487" s="158">
        <v>4</v>
      </c>
      <c r="Q1487" s="158">
        <v>0</v>
      </c>
      <c r="R1487" s="158">
        <v>4</v>
      </c>
      <c r="S1487" s="158">
        <v>4</v>
      </c>
      <c r="U1487" s="137">
        <v>20</v>
      </c>
      <c r="V1487" s="24" t="str">
        <f>IF(W1487="","",IFERROR(INDEX(#REF!,MATCH(W1487,#REF!,0)),"NUEVO"))</f>
        <v>NUEVO</v>
      </c>
      <c r="W1487" s="85" t="s">
        <v>136</v>
      </c>
      <c r="X1487" s="158" t="s">
        <v>96</v>
      </c>
      <c r="Y1487" s="158" t="s">
        <v>740</v>
      </c>
      <c r="Z1487" s="85" t="s">
        <v>685</v>
      </c>
      <c r="AA1487" s="85" t="s">
        <v>685</v>
      </c>
      <c r="AB1487" s="85" t="s">
        <v>1395</v>
      </c>
      <c r="AC1487" s="85" t="s">
        <v>685</v>
      </c>
      <c r="AD1487" s="158" t="s">
        <v>685</v>
      </c>
      <c r="AE1487" s="85" t="s">
        <v>685</v>
      </c>
      <c r="AF1487" s="85" t="s">
        <v>685</v>
      </c>
      <c r="AG1487" s="85" t="s">
        <v>1142</v>
      </c>
      <c r="AH1487" s="158">
        <v>4</v>
      </c>
      <c r="AI1487" s="158">
        <v>12</v>
      </c>
      <c r="AJ1487" s="158">
        <v>40</v>
      </c>
      <c r="AK1487" s="158">
        <v>16</v>
      </c>
      <c r="AL1487" s="158">
        <v>0</v>
      </c>
      <c r="AM1487" s="24">
        <f t="shared" si="635"/>
        <v>3.9999999999999987</v>
      </c>
      <c r="AN1487" s="97">
        <f t="shared" si="636"/>
        <v>0.52777777777777779</v>
      </c>
      <c r="AO1487" s="97">
        <f t="shared" si="637"/>
        <v>0.66666666666666663</v>
      </c>
      <c r="AP1487" s="24" t="str" cm="1">
        <f t="array" ref="AP1487">IF(W1487="","",IF(SUMPRODUCT((W1487=$W$6:$W$3326)*(AH1487=$AH$6:$AH$3326)*(AN1487=$AN$6:$AN$3326)*(AO1487=$AO$6:$AO$3326)*(ROW($W$6:$W$3326)&lt;&gt;ROW(W1487))*((R1487=0)*($R$6:$R$3326&gt;0)+(R1487&gt;0)*($R$6:$R$3326=0)))&gt;0,"SALONES UNIDOS",IF(SUMPRODUCT((W1487=$W$6:$W$3326)*(AH1487=$AH$6:$AH$3326)*((AN1487&lt;$AO$6:$AO$3326)*(AO1487&gt;$AN$6:$AN$3326))*(ROW($W$6:$W$3326)&lt;&gt;ROW(W1487)))&gt;0,"CRUZADO","Sin cruce")))</f>
        <v>Sin cruce</v>
      </c>
      <c r="AQ1487" s="97" t="str">
        <f t="shared" si="638"/>
        <v>OB2FILIALA</v>
      </c>
      <c r="AR1487" s="97" t="str" cm="1">
        <f t="array" ref="AR1487">IF(AQ1487="","",IF(SUMPRODUCT((AQ1487=$AQ$6:$AQ$3326)*(AH1487=$AH$6:$AH$3326)*(AN1487=$AN$6:$AN$3326)*(AO1487=$AO$6:$AO$3326)*(ROW($AQ$6:$AQ$3326)&lt;&gt;ROW(AQ1487))*((R1487=0)*($R$6:$R$3326&gt;0)+(R1487&gt;0)*($R$6:$R$3326=0)))&gt;0,"SALONES UNIDOS",IF(SUMPRODUCT((AQ1487=$AQ$6:$AQ$3326)*(AH1487=$AH$6:$AH$3326)*((AN1487&lt;$AO$6:$AO$3326)*(AO1487&gt;$AN$6:$AN$3326))*(ROW($AQ$6:$AQ$3326)&lt;&gt;ROW(AQ1487)))&gt;0,"CRUZADO","Sin cruce")))</f>
        <v>Sin cruce</v>
      </c>
    </row>
    <row r="1488" spans="3:44" ht="15.6" hidden="1" customHeight="1" x14ac:dyDescent="0.2">
      <c r="C1488" s="84" t="s">
        <v>639</v>
      </c>
      <c r="D1488" s="158" t="s">
        <v>515</v>
      </c>
      <c r="E1488" s="158">
        <v>20261</v>
      </c>
      <c r="F1488" s="85" t="s">
        <v>13</v>
      </c>
      <c r="G1488" s="85" t="s">
        <v>55</v>
      </c>
      <c r="H1488" s="85" t="s">
        <v>63</v>
      </c>
      <c r="I1488" s="85">
        <v>2</v>
      </c>
      <c r="J1488" s="85" t="s">
        <v>16</v>
      </c>
      <c r="K1488" s="159" t="s">
        <v>1510</v>
      </c>
      <c r="L1488" s="158" t="s">
        <v>1511</v>
      </c>
      <c r="M1488" s="158" t="s">
        <v>658</v>
      </c>
      <c r="N1488" s="158" t="s">
        <v>644</v>
      </c>
      <c r="O1488" s="85" t="s">
        <v>512</v>
      </c>
      <c r="P1488" s="158">
        <v>3</v>
      </c>
      <c r="Q1488" s="158">
        <v>2</v>
      </c>
      <c r="R1488" s="158">
        <v>5</v>
      </c>
      <c r="S1488" s="158">
        <v>4</v>
      </c>
      <c r="U1488" s="137">
        <v>22</v>
      </c>
      <c r="V1488" s="24" t="str">
        <f>IF(W1488="","",IFERROR(INDEX(#REF!,MATCH(W1488,#REF!,0)),"NUEVO"))</f>
        <v>NUEVO</v>
      </c>
      <c r="W1488" s="85" t="s">
        <v>421</v>
      </c>
      <c r="X1488" s="158" t="s">
        <v>96</v>
      </c>
      <c r="Y1488" s="158" t="s">
        <v>740</v>
      </c>
      <c r="Z1488" s="85" t="s">
        <v>685</v>
      </c>
      <c r="AA1488" s="85" t="s">
        <v>685</v>
      </c>
      <c r="AB1488" s="85" t="s">
        <v>1395</v>
      </c>
      <c r="AC1488" s="85" t="s">
        <v>685</v>
      </c>
      <c r="AD1488" s="158" t="s">
        <v>1401</v>
      </c>
      <c r="AE1488" s="85" t="s">
        <v>685</v>
      </c>
      <c r="AF1488" s="85" t="s">
        <v>685</v>
      </c>
      <c r="AG1488" s="85" t="s">
        <v>97</v>
      </c>
      <c r="AH1488" s="158">
        <v>5</v>
      </c>
      <c r="AI1488" s="158">
        <v>7</v>
      </c>
      <c r="AJ1488" s="158">
        <v>40</v>
      </c>
      <c r="AK1488" s="158">
        <v>11</v>
      </c>
      <c r="AL1488" s="158">
        <v>50</v>
      </c>
      <c r="AM1488" s="24">
        <f t="shared" si="635"/>
        <v>4.9999999999999982</v>
      </c>
      <c r="AN1488" s="97">
        <f t="shared" si="636"/>
        <v>0.31944444444444448</v>
      </c>
      <c r="AO1488" s="97">
        <f t="shared" si="637"/>
        <v>0.49305555555555552</v>
      </c>
      <c r="AP1488" s="24" t="str" cm="1">
        <f t="array" ref="AP1488">IF(W1488="","",IF(SUMPRODUCT((W1488=$W$6:$W$3326)*(AH1488=$AH$6:$AH$3326)*(AN1488=$AN$6:$AN$3326)*(AO1488=$AO$6:$AO$3326)*(ROW($W$6:$W$3326)&lt;&gt;ROW(W1488))*((R1488=0)*($R$6:$R$3326&gt;0)+(R1488&gt;0)*($R$6:$R$3326=0)))&gt;0,"SALONES UNIDOS",IF(SUMPRODUCT((W1488=$W$6:$W$3326)*(AH1488=$AH$6:$AH$3326)*((AN1488&lt;$AO$6:$AO$3326)*(AO1488&gt;$AN$6:$AN$3326))*(ROW($W$6:$W$3326)&lt;&gt;ROW(W1488)))&gt;0,"CRUZADO","Sin cruce")))</f>
        <v>Sin cruce</v>
      </c>
      <c r="AQ1488" s="97" t="str">
        <f t="shared" si="638"/>
        <v>OB2FILIALA</v>
      </c>
      <c r="AR1488" s="97" t="str" cm="1">
        <f t="array" ref="AR1488">IF(AQ1488="","",IF(SUMPRODUCT((AQ1488=$AQ$6:$AQ$3326)*(AH1488=$AH$6:$AH$3326)*(AN1488=$AN$6:$AN$3326)*(AO1488=$AO$6:$AO$3326)*(ROW($AQ$6:$AQ$3326)&lt;&gt;ROW(AQ1488))*((R1488=0)*($R$6:$R$3326&gt;0)+(R1488&gt;0)*($R$6:$R$3326=0)))&gt;0,"SALONES UNIDOS",IF(SUMPRODUCT((AQ1488=$AQ$6:$AQ$3326)*(AH1488=$AH$6:$AH$3326)*((AN1488&lt;$AO$6:$AO$3326)*(AO1488&gt;$AN$6:$AN$3326))*(ROW($AQ$6:$AQ$3326)&lt;&gt;ROW(AQ1488)))&gt;0,"CRUZADO","Sin cruce")))</f>
        <v>Sin cruce</v>
      </c>
    </row>
    <row r="1489" spans="3:44" ht="15.6" hidden="1" customHeight="1" x14ac:dyDescent="0.2">
      <c r="C1489" s="84" t="s">
        <v>639</v>
      </c>
      <c r="D1489" s="158" t="s">
        <v>515</v>
      </c>
      <c r="E1489" s="158">
        <v>20261</v>
      </c>
      <c r="F1489" s="85" t="s">
        <v>13</v>
      </c>
      <c r="G1489" s="85" t="s">
        <v>55</v>
      </c>
      <c r="H1489" s="85" t="s">
        <v>63</v>
      </c>
      <c r="I1489" s="85">
        <v>2</v>
      </c>
      <c r="J1489" s="85" t="s">
        <v>16</v>
      </c>
      <c r="K1489" s="159" t="s">
        <v>1512</v>
      </c>
      <c r="L1489" s="158" t="s">
        <v>768</v>
      </c>
      <c r="M1489" s="158" t="s">
        <v>684</v>
      </c>
      <c r="N1489" s="158" t="s">
        <v>644</v>
      </c>
      <c r="O1489" s="85" t="s">
        <v>512</v>
      </c>
      <c r="P1489" s="158">
        <v>2</v>
      </c>
      <c r="Q1489" s="158">
        <v>2</v>
      </c>
      <c r="R1489" s="158">
        <v>4</v>
      </c>
      <c r="S1489" s="158">
        <v>3</v>
      </c>
      <c r="U1489" s="137">
        <v>20</v>
      </c>
      <c r="V1489" s="24" t="str">
        <f>IF(W1489="","",IFERROR(INDEX(#REF!,MATCH(W1489,#REF!,0)),"NUEVO"))</f>
        <v>NUEVO</v>
      </c>
      <c r="W1489" s="85" t="s">
        <v>210</v>
      </c>
      <c r="X1489" s="158" t="s">
        <v>96</v>
      </c>
      <c r="Y1489" s="158" t="s">
        <v>740</v>
      </c>
      <c r="Z1489" s="85" t="s">
        <v>685</v>
      </c>
      <c r="AA1489" s="85" t="s">
        <v>685</v>
      </c>
      <c r="AB1489" s="85" t="s">
        <v>1395</v>
      </c>
      <c r="AC1489" s="85" t="s">
        <v>685</v>
      </c>
      <c r="AD1489" s="158" t="s">
        <v>685</v>
      </c>
      <c r="AE1489" s="85" t="s">
        <v>685</v>
      </c>
      <c r="AF1489" s="85" t="s">
        <v>685</v>
      </c>
      <c r="AG1489" s="85" t="s">
        <v>97</v>
      </c>
      <c r="AH1489" s="158">
        <v>3</v>
      </c>
      <c r="AI1489" s="158">
        <v>12</v>
      </c>
      <c r="AJ1489" s="158">
        <v>40</v>
      </c>
      <c r="AK1489" s="158">
        <v>16</v>
      </c>
      <c r="AL1489" s="158">
        <v>0</v>
      </c>
      <c r="AM1489" s="24">
        <f t="shared" si="635"/>
        <v>3.9999999999999987</v>
      </c>
      <c r="AN1489" s="97">
        <f t="shared" si="636"/>
        <v>0.52777777777777779</v>
      </c>
      <c r="AO1489" s="97">
        <f t="shared" si="637"/>
        <v>0.66666666666666663</v>
      </c>
      <c r="AP1489" s="24" t="str" cm="1">
        <f t="array" ref="AP1489">IF(W1489="","",IF(SUMPRODUCT((W1489=$W$6:$W$3326)*(AH1489=$AH$6:$AH$3326)*(AN1489=$AN$6:$AN$3326)*(AO1489=$AO$6:$AO$3326)*(ROW($W$6:$W$3326)&lt;&gt;ROW(W1489))*((R1489=0)*($R$6:$R$3326&gt;0)+(R1489&gt;0)*($R$6:$R$3326=0)))&gt;0,"SALONES UNIDOS",IF(SUMPRODUCT((W1489=$W$6:$W$3326)*(AH1489=$AH$6:$AH$3326)*((AN1489&lt;$AO$6:$AO$3326)*(AO1489&gt;$AN$6:$AN$3326))*(ROW($W$6:$W$3326)&lt;&gt;ROW(W1489)))&gt;0,"CRUZADO","Sin cruce")))</f>
        <v>Sin cruce</v>
      </c>
      <c r="AQ1489" s="97" t="str">
        <f t="shared" si="638"/>
        <v>OB2FILIALA</v>
      </c>
      <c r="AR1489" s="97" t="str" cm="1">
        <f t="array" ref="AR1489">IF(AQ1489="","",IF(SUMPRODUCT((AQ1489=$AQ$6:$AQ$3326)*(AH1489=$AH$6:$AH$3326)*(AN1489=$AN$6:$AN$3326)*(AO1489=$AO$6:$AO$3326)*(ROW($AQ$6:$AQ$3326)&lt;&gt;ROW(AQ1489))*((R1489=0)*($R$6:$R$3326&gt;0)+(R1489&gt;0)*($R$6:$R$3326=0)))&gt;0,"SALONES UNIDOS",IF(SUMPRODUCT((AQ1489=$AQ$6:$AQ$3326)*(AH1489=$AH$6:$AH$3326)*((AN1489&lt;$AO$6:$AO$3326)*(AO1489&gt;$AN$6:$AN$3326))*(ROW($AQ$6:$AQ$3326)&lt;&gt;ROW(AQ1489)))&gt;0,"CRUZADO","Sin cruce")))</f>
        <v>Sin cruce</v>
      </c>
    </row>
    <row r="1490" spans="3:44" ht="15.6" hidden="1" customHeight="1" x14ac:dyDescent="0.2">
      <c r="C1490" s="84" t="s">
        <v>639</v>
      </c>
      <c r="D1490" s="158" t="s">
        <v>515</v>
      </c>
      <c r="E1490" s="158">
        <v>20261</v>
      </c>
      <c r="F1490" s="85" t="s">
        <v>13</v>
      </c>
      <c r="G1490" s="85" t="s">
        <v>55</v>
      </c>
      <c r="H1490" s="85" t="s">
        <v>63</v>
      </c>
      <c r="I1490" s="85">
        <v>2</v>
      </c>
      <c r="J1490" s="85" t="s">
        <v>16</v>
      </c>
      <c r="K1490" s="159" t="s">
        <v>1513</v>
      </c>
      <c r="L1490" s="158" t="s">
        <v>697</v>
      </c>
      <c r="M1490" s="158" t="s">
        <v>684</v>
      </c>
      <c r="N1490" s="158" t="s">
        <v>644</v>
      </c>
      <c r="O1490" s="85" t="s">
        <v>512</v>
      </c>
      <c r="P1490" s="158">
        <v>3</v>
      </c>
      <c r="Q1490" s="158">
        <v>2</v>
      </c>
      <c r="R1490" s="158">
        <v>5</v>
      </c>
      <c r="S1490" s="158">
        <v>4</v>
      </c>
      <c r="U1490" s="137">
        <v>35</v>
      </c>
      <c r="V1490" s="24" t="str">
        <f>IF(W1490="","",IFERROR(INDEX(#REF!,MATCH(W1490,#REF!,0)),"NUEVO"))</f>
        <v>NUEVO</v>
      </c>
      <c r="W1490" s="85" t="s">
        <v>420</v>
      </c>
      <c r="X1490" s="158" t="s">
        <v>96</v>
      </c>
      <c r="Y1490" s="158" t="s">
        <v>740</v>
      </c>
      <c r="Z1490" s="85" t="s">
        <v>685</v>
      </c>
      <c r="AA1490" s="85" t="s">
        <v>685</v>
      </c>
      <c r="AB1490" s="85" t="s">
        <v>1395</v>
      </c>
      <c r="AC1490" s="85" t="s">
        <v>685</v>
      </c>
      <c r="AD1490" s="158" t="s">
        <v>685</v>
      </c>
      <c r="AE1490" s="85" t="s">
        <v>685</v>
      </c>
      <c r="AF1490" s="85" t="s">
        <v>685</v>
      </c>
      <c r="AG1490" s="85" t="s">
        <v>97</v>
      </c>
      <c r="AH1490" s="158">
        <v>1</v>
      </c>
      <c r="AI1490" s="158">
        <v>7</v>
      </c>
      <c r="AJ1490" s="158">
        <v>40</v>
      </c>
      <c r="AK1490" s="158">
        <v>11</v>
      </c>
      <c r="AL1490" s="158">
        <v>50</v>
      </c>
      <c r="AM1490" s="24">
        <f t="shared" si="635"/>
        <v>4.9999999999999982</v>
      </c>
      <c r="AN1490" s="97">
        <f t="shared" si="636"/>
        <v>0.31944444444444448</v>
      </c>
      <c r="AO1490" s="97">
        <f t="shared" si="637"/>
        <v>0.49305555555555552</v>
      </c>
      <c r="AP1490" s="24" t="str" cm="1">
        <f t="array" ref="AP1490">IF(W1490="","",IF(SUMPRODUCT((W1490=$W$6:$W$3326)*(AH1490=$AH$6:$AH$3326)*(AN1490=$AN$6:$AN$3326)*(AO1490=$AO$6:$AO$3326)*(ROW($W$6:$W$3326)&lt;&gt;ROW(W1490))*((R1490=0)*($R$6:$R$3326&gt;0)+(R1490&gt;0)*($R$6:$R$3326=0)))&gt;0,"SALONES UNIDOS",IF(SUMPRODUCT((W1490=$W$6:$W$3326)*(AH1490=$AH$6:$AH$3326)*((AN1490&lt;$AO$6:$AO$3326)*(AO1490&gt;$AN$6:$AN$3326))*(ROW($W$6:$W$3326)&lt;&gt;ROW(W1490)))&gt;0,"CRUZADO","Sin cruce")))</f>
        <v>Sin cruce</v>
      </c>
      <c r="AQ1490" s="97" t="str">
        <f t="shared" si="638"/>
        <v>OB2FILIALA</v>
      </c>
      <c r="AR1490" s="97" t="str" cm="1">
        <f t="array" ref="AR1490">IF(AQ1490="","",IF(SUMPRODUCT((AQ1490=$AQ$6:$AQ$3326)*(AH1490=$AH$6:$AH$3326)*(AN1490=$AN$6:$AN$3326)*(AO1490=$AO$6:$AO$3326)*(ROW($AQ$6:$AQ$3326)&lt;&gt;ROW(AQ1490))*((R1490=0)*($R$6:$R$3326&gt;0)+(R1490&gt;0)*($R$6:$R$3326=0)))&gt;0,"SALONES UNIDOS",IF(SUMPRODUCT((AQ1490=$AQ$6:$AQ$3326)*(AH1490=$AH$6:$AH$3326)*((AN1490&lt;$AO$6:$AO$3326)*(AO1490&gt;$AN$6:$AN$3326))*(ROW($AQ$6:$AQ$3326)&lt;&gt;ROW(AQ1490)))&gt;0,"CRUZADO","Sin cruce")))</f>
        <v>Sin cruce</v>
      </c>
    </row>
    <row r="1491" spans="3:44" ht="15.6" hidden="1" customHeight="1" x14ac:dyDescent="0.2">
      <c r="C1491" s="84" t="s">
        <v>639</v>
      </c>
      <c r="D1491" s="158" t="s">
        <v>515</v>
      </c>
      <c r="E1491" s="158">
        <v>20261</v>
      </c>
      <c r="F1491" s="85" t="s">
        <v>13</v>
      </c>
      <c r="G1491" s="85" t="s">
        <v>55</v>
      </c>
      <c r="H1491" s="85" t="s">
        <v>63</v>
      </c>
      <c r="I1491" s="85">
        <v>2</v>
      </c>
      <c r="J1491" s="85" t="s">
        <v>16</v>
      </c>
      <c r="K1491" s="159" t="s">
        <v>1514</v>
      </c>
      <c r="L1491" s="158" t="s">
        <v>699</v>
      </c>
      <c r="M1491" s="158" t="s">
        <v>684</v>
      </c>
      <c r="N1491" s="158" t="s">
        <v>644</v>
      </c>
      <c r="O1491" s="85" t="s">
        <v>512</v>
      </c>
      <c r="P1491" s="158">
        <v>4</v>
      </c>
      <c r="Q1491" s="158">
        <v>0</v>
      </c>
      <c r="R1491" s="158">
        <v>4</v>
      </c>
      <c r="S1491" s="158">
        <v>4</v>
      </c>
      <c r="U1491" s="137">
        <v>20</v>
      </c>
      <c r="V1491" s="24" t="str">
        <f>IF(W1491="","",IFERROR(INDEX(#REF!,MATCH(W1491,#REF!,0)),"NUEVO"))</f>
        <v>NUEVO</v>
      </c>
      <c r="W1491" s="85" t="s">
        <v>331</v>
      </c>
      <c r="X1491" s="158" t="s">
        <v>96</v>
      </c>
      <c r="Y1491" s="158" t="s">
        <v>740</v>
      </c>
      <c r="Z1491" s="85" t="s">
        <v>685</v>
      </c>
      <c r="AA1491" s="85" t="s">
        <v>685</v>
      </c>
      <c r="AB1491" s="85" t="s">
        <v>1395</v>
      </c>
      <c r="AC1491" s="85" t="s">
        <v>685</v>
      </c>
      <c r="AD1491" s="158" t="s">
        <v>685</v>
      </c>
      <c r="AE1491" s="85" t="s">
        <v>685</v>
      </c>
      <c r="AF1491" s="85" t="s">
        <v>685</v>
      </c>
      <c r="AG1491" s="85" t="s">
        <v>1142</v>
      </c>
      <c r="AH1491" s="158">
        <v>5</v>
      </c>
      <c r="AI1491" s="158">
        <v>15</v>
      </c>
      <c r="AJ1491" s="158">
        <v>10</v>
      </c>
      <c r="AK1491" s="158">
        <v>18</v>
      </c>
      <c r="AL1491" s="158">
        <v>30</v>
      </c>
      <c r="AM1491" s="24">
        <f t="shared" si="635"/>
        <v>4.0000000000000018</v>
      </c>
      <c r="AN1491" s="97">
        <f t="shared" si="636"/>
        <v>0.63194444444444442</v>
      </c>
      <c r="AO1491" s="97">
        <f t="shared" si="637"/>
        <v>0.77083333333333337</v>
      </c>
      <c r="AP1491" s="24" t="str" cm="1">
        <f t="array" ref="AP1491">IF(W1491="","",IF(SUMPRODUCT((W1491=$W$6:$W$3326)*(AH1491=$AH$6:$AH$3326)*(AN1491=$AN$6:$AN$3326)*(AO1491=$AO$6:$AO$3326)*(ROW($W$6:$W$3326)&lt;&gt;ROW(W1491))*((R1491=0)*($R$6:$R$3326&gt;0)+(R1491&gt;0)*($R$6:$R$3326=0)))&gt;0,"SALONES UNIDOS",IF(SUMPRODUCT((W1491=$W$6:$W$3326)*(AH1491=$AH$6:$AH$3326)*((AN1491&lt;$AO$6:$AO$3326)*(AO1491&gt;$AN$6:$AN$3326))*(ROW($W$6:$W$3326)&lt;&gt;ROW(W1491)))&gt;0,"CRUZADO","Sin cruce")))</f>
        <v>Sin cruce</v>
      </c>
      <c r="AQ1491" s="97" t="str">
        <f t="shared" si="638"/>
        <v>OB2FILIALA</v>
      </c>
      <c r="AR1491" s="97" t="str" cm="1">
        <f t="array" ref="AR1491">IF(AQ1491="","",IF(SUMPRODUCT((AQ1491=$AQ$6:$AQ$3326)*(AH1491=$AH$6:$AH$3326)*(AN1491=$AN$6:$AN$3326)*(AO1491=$AO$6:$AO$3326)*(ROW($AQ$6:$AQ$3326)&lt;&gt;ROW(AQ1491))*((R1491=0)*($R$6:$R$3326&gt;0)+(R1491&gt;0)*($R$6:$R$3326=0)))&gt;0,"SALONES UNIDOS",IF(SUMPRODUCT((AQ1491=$AQ$6:$AQ$3326)*(AH1491=$AH$6:$AH$3326)*((AN1491&lt;$AO$6:$AO$3326)*(AO1491&gt;$AN$6:$AN$3326))*(ROW($AQ$6:$AQ$3326)&lt;&gt;ROW(AQ1491)))&gt;0,"CRUZADO","Sin cruce")))</f>
        <v>Sin cruce</v>
      </c>
    </row>
    <row r="1492" spans="3:44" ht="15.6" hidden="1" customHeight="1" x14ac:dyDescent="0.2">
      <c r="C1492" s="84" t="s">
        <v>639</v>
      </c>
      <c r="D1492" s="158" t="s">
        <v>515</v>
      </c>
      <c r="E1492" s="158">
        <v>20261</v>
      </c>
      <c r="F1492" s="85" t="s">
        <v>13</v>
      </c>
      <c r="G1492" s="85" t="s">
        <v>55</v>
      </c>
      <c r="H1492" s="85" t="s">
        <v>63</v>
      </c>
      <c r="I1492" s="85">
        <v>2</v>
      </c>
      <c r="J1492" s="85" t="s">
        <v>16</v>
      </c>
      <c r="K1492" s="159" t="s">
        <v>1515</v>
      </c>
      <c r="L1492" s="158" t="s">
        <v>762</v>
      </c>
      <c r="M1492" s="158" t="s">
        <v>684</v>
      </c>
      <c r="N1492" s="158" t="s">
        <v>644</v>
      </c>
      <c r="O1492" s="85" t="s">
        <v>521</v>
      </c>
      <c r="P1492" s="158">
        <v>4</v>
      </c>
      <c r="Q1492" s="158">
        <v>0</v>
      </c>
      <c r="R1492" s="158">
        <v>4</v>
      </c>
      <c r="S1492" s="158">
        <v>4</v>
      </c>
      <c r="U1492" s="137">
        <v>20</v>
      </c>
      <c r="V1492" s="24" t="str">
        <f>IF(W1492="","",IFERROR(INDEX(#REF!,MATCH(W1492,#REF!,0)),"NUEVO"))</f>
        <v>NUEVO</v>
      </c>
      <c r="W1492" s="85" t="s">
        <v>232</v>
      </c>
      <c r="X1492" s="158" t="s">
        <v>521</v>
      </c>
      <c r="Y1492" s="158" t="s">
        <v>740</v>
      </c>
      <c r="Z1492" s="85" t="s">
        <v>685</v>
      </c>
      <c r="AA1492" s="85" t="s">
        <v>685</v>
      </c>
      <c r="AB1492" s="85" t="s">
        <v>685</v>
      </c>
      <c r="AC1492" s="85" t="s">
        <v>685</v>
      </c>
      <c r="AD1492" s="158" t="s">
        <v>685</v>
      </c>
      <c r="AE1492" s="85" t="s">
        <v>685</v>
      </c>
      <c r="AF1492" s="85" t="s">
        <v>685</v>
      </c>
      <c r="AG1492" s="85" t="s">
        <v>1142</v>
      </c>
      <c r="AH1492" s="158">
        <v>4</v>
      </c>
      <c r="AI1492" s="158">
        <v>8</v>
      </c>
      <c r="AJ1492" s="158">
        <v>30</v>
      </c>
      <c r="AK1492" s="158">
        <v>11</v>
      </c>
      <c r="AL1492" s="158">
        <v>50</v>
      </c>
      <c r="AM1492" s="24">
        <f t="shared" si="635"/>
        <v>4</v>
      </c>
      <c r="AN1492" s="97">
        <f t="shared" si="636"/>
        <v>0.35416666666666663</v>
      </c>
      <c r="AO1492" s="97">
        <f t="shared" si="637"/>
        <v>0.49305555555555552</v>
      </c>
      <c r="AP1492" s="24" t="str" cm="1">
        <f t="array" ref="AP1492">IF(W1492="","",IF(SUMPRODUCT((W1492=$W$6:$W$3326)*(AH1492=$AH$6:$AH$3326)*(AN1492=$AN$6:$AN$3326)*(AO1492=$AO$6:$AO$3326)*(ROW($W$6:$W$3326)&lt;&gt;ROW(W1492))*((R1492=0)*($R$6:$R$3326&gt;0)+(R1492&gt;0)*($R$6:$R$3326=0)))&gt;0,"SALONES UNIDOS",IF(SUMPRODUCT((W1492=$W$6:$W$3326)*(AH1492=$AH$6:$AH$3326)*((AN1492&lt;$AO$6:$AO$3326)*(AO1492&gt;$AN$6:$AN$3326))*(ROW($W$6:$W$3326)&lt;&gt;ROW(W1492)))&gt;0,"CRUZADO","Sin cruce")))</f>
        <v>Sin cruce</v>
      </c>
      <c r="AQ1492" s="97" t="str">
        <f t="shared" si="638"/>
        <v>OB2FILIALA</v>
      </c>
      <c r="AR1492" s="97" t="str" cm="1">
        <f t="array" ref="AR1492">IF(AQ1492="","",IF(SUMPRODUCT((AQ1492=$AQ$6:$AQ$3326)*(AH1492=$AH$6:$AH$3326)*(AN1492=$AN$6:$AN$3326)*(AO1492=$AO$6:$AO$3326)*(ROW($AQ$6:$AQ$3326)&lt;&gt;ROW(AQ1492))*((R1492=0)*($R$6:$R$3326&gt;0)+(R1492&gt;0)*($R$6:$R$3326=0)))&gt;0,"SALONES UNIDOS",IF(SUMPRODUCT((AQ1492=$AQ$6:$AQ$3326)*(AH1492=$AH$6:$AH$3326)*((AN1492&lt;$AO$6:$AO$3326)*(AO1492&gt;$AN$6:$AN$3326))*(ROW($AQ$6:$AQ$3326)&lt;&gt;ROW(AQ1492)))&gt;0,"CRUZADO","Sin cruce")))</f>
        <v>Sin cruce</v>
      </c>
    </row>
    <row r="1493" spans="3:44" ht="15.6" hidden="1" customHeight="1" x14ac:dyDescent="0.2">
      <c r="C1493" s="84" t="s">
        <v>639</v>
      </c>
      <c r="D1493" s="158" t="s">
        <v>515</v>
      </c>
      <c r="E1493" s="158">
        <v>20261</v>
      </c>
      <c r="F1493" s="85" t="s">
        <v>13</v>
      </c>
      <c r="G1493" s="85" t="s">
        <v>55</v>
      </c>
      <c r="H1493" s="85" t="s">
        <v>63</v>
      </c>
      <c r="I1493" s="85">
        <v>3</v>
      </c>
      <c r="J1493" s="85" t="s">
        <v>16</v>
      </c>
      <c r="K1493" s="159" t="s">
        <v>1516</v>
      </c>
      <c r="L1493" s="158" t="s">
        <v>784</v>
      </c>
      <c r="M1493" s="158" t="s">
        <v>658</v>
      </c>
      <c r="N1493" s="158" t="s">
        <v>644</v>
      </c>
      <c r="O1493" s="85" t="s">
        <v>512</v>
      </c>
      <c r="P1493" s="158">
        <v>2</v>
      </c>
      <c r="Q1493" s="158">
        <v>4</v>
      </c>
      <c r="R1493" s="158">
        <v>6</v>
      </c>
      <c r="S1493" s="158">
        <v>4</v>
      </c>
      <c r="U1493" s="137">
        <v>20</v>
      </c>
      <c r="V1493" s="24" t="str">
        <f>IF(W1493="","",IFERROR(INDEX(#REF!,MATCH(W1493,#REF!,0)),"NUEVO"))</f>
        <v>NUEVO</v>
      </c>
      <c r="W1493" s="85" t="s">
        <v>266</v>
      </c>
      <c r="X1493" s="158" t="s">
        <v>512</v>
      </c>
      <c r="Y1493" s="158" t="s">
        <v>802</v>
      </c>
      <c r="Z1493" s="158" t="s">
        <v>685</v>
      </c>
      <c r="AA1493" s="158" t="s">
        <v>685</v>
      </c>
      <c r="AB1493" s="158" t="s">
        <v>1517</v>
      </c>
      <c r="AC1493" s="158" t="s">
        <v>685</v>
      </c>
      <c r="AD1493" s="158" t="s">
        <v>685</v>
      </c>
      <c r="AE1493" s="158" t="s">
        <v>685</v>
      </c>
      <c r="AF1493" s="158" t="s">
        <v>685</v>
      </c>
      <c r="AG1493" s="85" t="s">
        <v>97</v>
      </c>
      <c r="AH1493" s="158">
        <v>3</v>
      </c>
      <c r="AI1493" s="158">
        <v>9</v>
      </c>
      <c r="AJ1493" s="158">
        <v>20</v>
      </c>
      <c r="AK1493" s="158">
        <v>14</v>
      </c>
      <c r="AL1493" s="158">
        <v>20</v>
      </c>
      <c r="AM1493" s="24">
        <f t="shared" si="635"/>
        <v>6</v>
      </c>
      <c r="AN1493" s="97">
        <f t="shared" si="636"/>
        <v>0.3888888888888889</v>
      </c>
      <c r="AO1493" s="97">
        <f t="shared" si="637"/>
        <v>0.59722222222222221</v>
      </c>
      <c r="AP1493" s="24" t="str" cm="1">
        <f t="array" ref="AP1493">IF(W1493="","",IF(SUMPRODUCT((W1493=$W$6:$W$3326)*(AH1493=$AH$6:$AH$3326)*(AN1493=$AN$6:$AN$3326)*(AO1493=$AO$6:$AO$3326)*(ROW($W$6:$W$3326)&lt;&gt;ROW(W1493))*((R1493=0)*($R$6:$R$3326&gt;0)+(R1493&gt;0)*($R$6:$R$3326=0)))&gt;0,"SALONES UNIDOS",IF(SUMPRODUCT((W1493=$W$6:$W$3326)*(AH1493=$AH$6:$AH$3326)*((AN1493&lt;$AO$6:$AO$3326)*(AO1493&gt;$AN$6:$AN$3326))*(ROW($W$6:$W$3326)&lt;&gt;ROW(W1493)))&gt;0,"CRUZADO","Sin cruce")))</f>
        <v>Sin cruce</v>
      </c>
      <c r="AQ1493" s="97" t="str">
        <f t="shared" si="638"/>
        <v>OB3FILIALA</v>
      </c>
      <c r="AR1493" s="97" t="str" cm="1">
        <f t="array" ref="AR1493">IF(AQ1493="","",IF(SUMPRODUCT((AQ1493=$AQ$6:$AQ$3326)*(AH1493=$AH$6:$AH$3326)*(AN1493=$AN$6:$AN$3326)*(AO1493=$AO$6:$AO$3326)*(ROW($AQ$6:$AQ$3326)&lt;&gt;ROW(AQ1493))*((R1493=0)*($R$6:$R$3326&gt;0)+(R1493&gt;0)*($R$6:$R$3326=0)))&gt;0,"SALONES UNIDOS",IF(SUMPRODUCT((AQ1493=$AQ$6:$AQ$3326)*(AH1493=$AH$6:$AH$3326)*((AN1493&lt;$AO$6:$AO$3326)*(AO1493&gt;$AN$6:$AN$3326))*(ROW($AQ$6:$AQ$3326)&lt;&gt;ROW(AQ1493)))&gt;0,"CRUZADO","Sin cruce")))</f>
        <v>Sin cruce</v>
      </c>
    </row>
    <row r="1494" spans="3:44" ht="15.6" hidden="1" customHeight="1" x14ac:dyDescent="0.2">
      <c r="C1494" s="84" t="s">
        <v>639</v>
      </c>
      <c r="D1494" s="158" t="s">
        <v>515</v>
      </c>
      <c r="E1494" s="158">
        <v>20261</v>
      </c>
      <c r="F1494" s="85" t="s">
        <v>13</v>
      </c>
      <c r="G1494" s="85" t="s">
        <v>55</v>
      </c>
      <c r="H1494" s="85" t="s">
        <v>63</v>
      </c>
      <c r="I1494" s="85">
        <v>3</v>
      </c>
      <c r="J1494" s="85" t="s">
        <v>16</v>
      </c>
      <c r="K1494" s="159" t="s">
        <v>1518</v>
      </c>
      <c r="L1494" s="158" t="s">
        <v>1411</v>
      </c>
      <c r="M1494" s="158" t="s">
        <v>658</v>
      </c>
      <c r="N1494" s="158" t="s">
        <v>644</v>
      </c>
      <c r="O1494" s="85" t="s">
        <v>521</v>
      </c>
      <c r="P1494" s="158">
        <v>3</v>
      </c>
      <c r="Q1494" s="158">
        <v>0</v>
      </c>
      <c r="R1494" s="158">
        <v>3</v>
      </c>
      <c r="S1494" s="158">
        <v>3</v>
      </c>
      <c r="U1494" s="137">
        <v>20</v>
      </c>
      <c r="V1494" s="24" t="str">
        <f>IF(W1494="","",IFERROR(INDEX(#REF!,MATCH(W1494,#REF!,0)),"NUEVO"))</f>
        <v>NUEVO</v>
      </c>
      <c r="W1494" s="85" t="s">
        <v>266</v>
      </c>
      <c r="X1494" s="158" t="s">
        <v>95</v>
      </c>
      <c r="Y1494" s="158" t="s">
        <v>802</v>
      </c>
      <c r="Z1494" s="158" t="s">
        <v>685</v>
      </c>
      <c r="AA1494" s="158" t="s">
        <v>685</v>
      </c>
      <c r="AB1494" s="85" t="s">
        <v>685</v>
      </c>
      <c r="AC1494" s="158" t="s">
        <v>685</v>
      </c>
      <c r="AD1494" s="158" t="s">
        <v>685</v>
      </c>
      <c r="AE1494" s="158" t="s">
        <v>685</v>
      </c>
      <c r="AF1494" s="158" t="s">
        <v>685</v>
      </c>
      <c r="AG1494" s="158" t="s">
        <v>1142</v>
      </c>
      <c r="AH1494" s="158">
        <v>5</v>
      </c>
      <c r="AI1494" s="158">
        <v>9</v>
      </c>
      <c r="AJ1494" s="158">
        <v>20</v>
      </c>
      <c r="AK1494" s="158">
        <v>11</v>
      </c>
      <c r="AL1494" s="158">
        <v>50</v>
      </c>
      <c r="AM1494" s="24">
        <f t="shared" si="635"/>
        <v>2.9999999999999987</v>
      </c>
      <c r="AN1494" s="97">
        <f t="shared" si="636"/>
        <v>0.3888888888888889</v>
      </c>
      <c r="AO1494" s="97">
        <f t="shared" si="637"/>
        <v>0.49305555555555552</v>
      </c>
      <c r="AP1494" s="24" t="str" cm="1">
        <f t="array" ref="AP1494">IF(W1494="","",IF(SUMPRODUCT((W1494=$W$6:$W$3326)*(AH1494=$AH$6:$AH$3326)*(AN1494=$AN$6:$AN$3326)*(AO1494=$AO$6:$AO$3326)*(ROW($W$6:$W$3326)&lt;&gt;ROW(W1494))*((R1494=0)*($R$6:$R$3326&gt;0)+(R1494&gt;0)*($R$6:$R$3326=0)))&gt;0,"SALONES UNIDOS",IF(SUMPRODUCT((W1494=$W$6:$W$3326)*(AH1494=$AH$6:$AH$3326)*((AN1494&lt;$AO$6:$AO$3326)*(AO1494&gt;$AN$6:$AN$3326))*(ROW($W$6:$W$3326)&lt;&gt;ROW(W1494)))&gt;0,"CRUZADO","Sin cruce")))</f>
        <v>Sin cruce</v>
      </c>
      <c r="AQ1494" s="97" t="str">
        <f t="shared" si="638"/>
        <v>OB3FILIALA</v>
      </c>
      <c r="AR1494" s="97" t="str" cm="1">
        <f t="array" ref="AR1494">IF(AQ1494="","",IF(SUMPRODUCT((AQ1494=$AQ$6:$AQ$3326)*(AH1494=$AH$6:$AH$3326)*(AN1494=$AN$6:$AN$3326)*(AO1494=$AO$6:$AO$3326)*(ROW($AQ$6:$AQ$3326)&lt;&gt;ROW(AQ1494))*((R1494=0)*($R$6:$R$3326&gt;0)+(R1494&gt;0)*($R$6:$R$3326=0)))&gt;0,"SALONES UNIDOS",IF(SUMPRODUCT((AQ1494=$AQ$6:$AQ$3326)*(AH1494=$AH$6:$AH$3326)*((AN1494&lt;$AO$6:$AO$3326)*(AO1494&gt;$AN$6:$AN$3326))*(ROW($AQ$6:$AQ$3326)&lt;&gt;ROW(AQ1494)))&gt;0,"CRUZADO","Sin cruce")))</f>
        <v>Sin cruce</v>
      </c>
    </row>
    <row r="1495" spans="3:44" ht="15.6" hidden="1" customHeight="1" x14ac:dyDescent="0.2">
      <c r="C1495" s="84" t="s">
        <v>639</v>
      </c>
      <c r="D1495" s="158" t="s">
        <v>515</v>
      </c>
      <c r="E1495" s="158">
        <v>20261</v>
      </c>
      <c r="F1495" s="85" t="s">
        <v>13</v>
      </c>
      <c r="G1495" s="85" t="s">
        <v>55</v>
      </c>
      <c r="H1495" s="85" t="s">
        <v>63</v>
      </c>
      <c r="I1495" s="85">
        <v>3</v>
      </c>
      <c r="J1495" s="85" t="s">
        <v>16</v>
      </c>
      <c r="K1495" s="159" t="s">
        <v>1519</v>
      </c>
      <c r="L1495" s="158" t="s">
        <v>1520</v>
      </c>
      <c r="M1495" s="158" t="s">
        <v>643</v>
      </c>
      <c r="N1495" s="158" t="s">
        <v>644</v>
      </c>
      <c r="O1495" s="85" t="s">
        <v>512</v>
      </c>
      <c r="P1495" s="158">
        <v>2</v>
      </c>
      <c r="Q1495" s="158">
        <v>0</v>
      </c>
      <c r="R1495" s="158">
        <v>2</v>
      </c>
      <c r="S1495" s="158">
        <v>3</v>
      </c>
      <c r="U1495" s="137">
        <v>20</v>
      </c>
      <c r="V1495" s="24" t="str">
        <f>IF(W1495="","",IFERROR(INDEX(#REF!,MATCH(W1495,#REF!,0)),"NUEVO"))</f>
        <v>NUEVO</v>
      </c>
      <c r="W1495" s="85" t="s">
        <v>173</v>
      </c>
      <c r="X1495" s="158" t="s">
        <v>512</v>
      </c>
      <c r="Y1495" s="158" t="s">
        <v>700</v>
      </c>
      <c r="Z1495" s="158" t="s">
        <v>685</v>
      </c>
      <c r="AA1495" s="158" t="s">
        <v>685</v>
      </c>
      <c r="AB1495" s="158" t="s">
        <v>1517</v>
      </c>
      <c r="AC1495" s="158" t="s">
        <v>685</v>
      </c>
      <c r="AD1495" s="158" t="s">
        <v>685</v>
      </c>
      <c r="AE1495" s="158" t="s">
        <v>685</v>
      </c>
      <c r="AF1495" s="158" t="s">
        <v>685</v>
      </c>
      <c r="AG1495" s="85" t="s">
        <v>1142</v>
      </c>
      <c r="AH1495" s="158">
        <v>6</v>
      </c>
      <c r="AI1495" s="158">
        <v>14</v>
      </c>
      <c r="AJ1495" s="158">
        <v>20</v>
      </c>
      <c r="AK1495" s="158">
        <v>16</v>
      </c>
      <c r="AL1495" s="158">
        <v>0</v>
      </c>
      <c r="AM1495" s="24">
        <f t="shared" si="635"/>
        <v>1.9999999999999993</v>
      </c>
      <c r="AN1495" s="97">
        <f t="shared" si="636"/>
        <v>0.59722222222222221</v>
      </c>
      <c r="AO1495" s="97">
        <f t="shared" si="637"/>
        <v>0.66666666666666663</v>
      </c>
      <c r="AP1495" s="24" t="str" cm="1">
        <f t="array" ref="AP1495">IF(W1495="","",IF(SUMPRODUCT((W1495=$W$6:$W$3326)*(AH1495=$AH$6:$AH$3326)*(AN1495=$AN$6:$AN$3326)*(AO1495=$AO$6:$AO$3326)*(ROW($W$6:$W$3326)&lt;&gt;ROW(W1495))*((R1495=0)*($R$6:$R$3326&gt;0)+(R1495&gt;0)*($R$6:$R$3326=0)))&gt;0,"SALONES UNIDOS",IF(SUMPRODUCT((W1495=$W$6:$W$3326)*(AH1495=$AH$6:$AH$3326)*((AN1495&lt;$AO$6:$AO$3326)*(AO1495&gt;$AN$6:$AN$3326))*(ROW($W$6:$W$3326)&lt;&gt;ROW(W1495)))&gt;0,"CRUZADO","Sin cruce")))</f>
        <v>Sin cruce</v>
      </c>
      <c r="AQ1495" s="97" t="str">
        <f t="shared" si="638"/>
        <v>OB3FILIALA</v>
      </c>
      <c r="AR1495" s="97" t="str" cm="1">
        <f t="array" ref="AR1495">IF(AQ1495="","",IF(SUMPRODUCT((AQ1495=$AQ$6:$AQ$3326)*(AH1495=$AH$6:$AH$3326)*(AN1495=$AN$6:$AN$3326)*(AO1495=$AO$6:$AO$3326)*(ROW($AQ$6:$AQ$3326)&lt;&gt;ROW(AQ1495))*((R1495=0)*($R$6:$R$3326&gt;0)+(R1495&gt;0)*($R$6:$R$3326=0)))&gt;0,"SALONES UNIDOS",IF(SUMPRODUCT((AQ1495=$AQ$6:$AQ$3326)*(AH1495=$AH$6:$AH$3326)*((AN1495&lt;$AO$6:$AO$3326)*(AO1495&gt;$AN$6:$AN$3326))*(ROW($AQ$6:$AQ$3326)&lt;&gt;ROW(AQ1495)))&gt;0,"CRUZADO","Sin cruce")))</f>
        <v>Sin cruce</v>
      </c>
    </row>
    <row r="1496" spans="3:44" ht="15.6" hidden="1" customHeight="1" x14ac:dyDescent="0.2">
      <c r="C1496" s="84" t="s">
        <v>639</v>
      </c>
      <c r="D1496" s="158" t="s">
        <v>515</v>
      </c>
      <c r="E1496" s="158">
        <v>20261</v>
      </c>
      <c r="F1496" s="85" t="s">
        <v>13</v>
      </c>
      <c r="G1496" s="85" t="s">
        <v>55</v>
      </c>
      <c r="H1496" s="85" t="s">
        <v>63</v>
      </c>
      <c r="I1496" s="85">
        <v>3</v>
      </c>
      <c r="J1496" s="85" t="s">
        <v>750</v>
      </c>
      <c r="K1496" s="159" t="s">
        <v>1519</v>
      </c>
      <c r="L1496" s="158" t="s">
        <v>1520</v>
      </c>
      <c r="M1496" s="158" t="s">
        <v>643</v>
      </c>
      <c r="N1496" s="158" t="s">
        <v>644</v>
      </c>
      <c r="O1496" s="85" t="s">
        <v>512</v>
      </c>
      <c r="P1496" s="158">
        <v>0</v>
      </c>
      <c r="Q1496" s="158">
        <v>2</v>
      </c>
      <c r="R1496" s="158">
        <v>2</v>
      </c>
      <c r="S1496" s="158">
        <v>3</v>
      </c>
      <c r="U1496" s="137">
        <v>20</v>
      </c>
      <c r="V1496" s="24" t="str">
        <f>IF(W1496="","",IFERROR(INDEX(#REF!,MATCH(W1496,#REF!,0)),"NUEVO"))</f>
        <v>NUEVO</v>
      </c>
      <c r="W1496" s="85" t="s">
        <v>173</v>
      </c>
      <c r="X1496" s="158" t="s">
        <v>512</v>
      </c>
      <c r="Y1496" s="158" t="s">
        <v>700</v>
      </c>
      <c r="Z1496" s="158" t="s">
        <v>685</v>
      </c>
      <c r="AA1496" s="158" t="s">
        <v>685</v>
      </c>
      <c r="AB1496" s="85" t="s">
        <v>685</v>
      </c>
      <c r="AC1496" s="158" t="s">
        <v>685</v>
      </c>
      <c r="AD1496" s="158" t="s">
        <v>818</v>
      </c>
      <c r="AE1496" s="158" t="s">
        <v>685</v>
      </c>
      <c r="AF1496" s="158" t="s">
        <v>685</v>
      </c>
      <c r="AG1496" s="85" t="s">
        <v>75</v>
      </c>
      <c r="AH1496" s="158">
        <v>6</v>
      </c>
      <c r="AI1496" s="158">
        <v>16</v>
      </c>
      <c r="AJ1496" s="158">
        <v>0</v>
      </c>
      <c r="AK1496" s="158">
        <v>17</v>
      </c>
      <c r="AL1496" s="158">
        <v>40</v>
      </c>
      <c r="AM1496" s="24">
        <f t="shared" si="635"/>
        <v>2.0000000000000027</v>
      </c>
      <c r="AN1496" s="97">
        <f t="shared" si="636"/>
        <v>0.66666666666666663</v>
      </c>
      <c r="AO1496" s="97">
        <f t="shared" si="637"/>
        <v>0.73611111111111116</v>
      </c>
      <c r="AP1496" s="24" t="str" cm="1">
        <f t="array" ref="AP1496">IF(W1496="","",IF(SUMPRODUCT((W1496=$W$6:$W$3326)*(AH1496=$AH$6:$AH$3326)*(AN1496=$AN$6:$AN$3326)*(AO1496=$AO$6:$AO$3326)*(ROW($W$6:$W$3326)&lt;&gt;ROW(W1496))*((R1496=0)*($R$6:$R$3326&gt;0)+(R1496&gt;0)*($R$6:$R$3326=0)))&gt;0,"SALONES UNIDOS",IF(SUMPRODUCT((W1496=$W$6:$W$3326)*(AH1496=$AH$6:$AH$3326)*((AN1496&lt;$AO$6:$AO$3326)*(AO1496&gt;$AN$6:$AN$3326))*(ROW($W$6:$W$3326)&lt;&gt;ROW(W1496)))&gt;0,"CRUZADO","Sin cruce")))</f>
        <v>Sin cruce</v>
      </c>
      <c r="AQ1496" s="97" t="str">
        <f t="shared" si="638"/>
        <v>OB3FILIALA1</v>
      </c>
      <c r="AR1496" s="97" t="str" cm="1">
        <f t="array" ref="AR1496">IF(AQ1496="","",IF(SUMPRODUCT((AQ1496=$AQ$6:$AQ$3326)*(AH1496=$AH$6:$AH$3326)*(AN1496=$AN$6:$AN$3326)*(AO1496=$AO$6:$AO$3326)*(ROW($AQ$6:$AQ$3326)&lt;&gt;ROW(AQ1496))*((R1496=0)*($R$6:$R$3326&gt;0)+(R1496&gt;0)*($R$6:$R$3326=0)))&gt;0,"SALONES UNIDOS",IF(SUMPRODUCT((AQ1496=$AQ$6:$AQ$3326)*(AH1496=$AH$6:$AH$3326)*((AN1496&lt;$AO$6:$AO$3326)*(AO1496&gt;$AN$6:$AN$3326))*(ROW($AQ$6:$AQ$3326)&lt;&gt;ROW(AQ1496)))&gt;0,"CRUZADO","Sin cruce")))</f>
        <v>Sin cruce</v>
      </c>
    </row>
    <row r="1497" spans="3:44" ht="15.6" hidden="1" customHeight="1" x14ac:dyDescent="0.2">
      <c r="C1497" s="84" t="s">
        <v>639</v>
      </c>
      <c r="D1497" s="158" t="s">
        <v>515</v>
      </c>
      <c r="E1497" s="158">
        <v>20261</v>
      </c>
      <c r="F1497" s="85" t="s">
        <v>13</v>
      </c>
      <c r="G1497" s="85" t="s">
        <v>55</v>
      </c>
      <c r="H1497" s="85" t="s">
        <v>63</v>
      </c>
      <c r="I1497" s="85">
        <v>3</v>
      </c>
      <c r="J1497" s="85" t="s">
        <v>750</v>
      </c>
      <c r="K1497" s="159" t="s">
        <v>1521</v>
      </c>
      <c r="L1497" s="158" t="s">
        <v>1522</v>
      </c>
      <c r="M1497" s="158" t="s">
        <v>658</v>
      </c>
      <c r="N1497" s="158" t="s">
        <v>644</v>
      </c>
      <c r="O1497" s="85" t="s">
        <v>512</v>
      </c>
      <c r="P1497" s="158">
        <v>0</v>
      </c>
      <c r="Q1497" s="158">
        <v>2</v>
      </c>
      <c r="R1497" s="158">
        <v>2</v>
      </c>
      <c r="S1497" s="158">
        <v>3</v>
      </c>
      <c r="U1497" s="137">
        <v>20</v>
      </c>
      <c r="V1497" s="24" t="str">
        <f>IF(W1497="","",IFERROR(INDEX(#REF!,MATCH(W1497,#REF!,0)),"NUEVO"))</f>
        <v>NUEVO</v>
      </c>
      <c r="W1497" s="85" t="s">
        <v>444</v>
      </c>
      <c r="X1497" s="158" t="s">
        <v>512</v>
      </c>
      <c r="Y1497" s="158" t="s">
        <v>802</v>
      </c>
      <c r="Z1497" s="158" t="s">
        <v>685</v>
      </c>
      <c r="AA1497" s="158" t="s">
        <v>685</v>
      </c>
      <c r="AB1497" s="85" t="s">
        <v>685</v>
      </c>
      <c r="AC1497" s="158" t="s">
        <v>685</v>
      </c>
      <c r="AD1497" s="158" t="s">
        <v>1379</v>
      </c>
      <c r="AE1497" s="158" t="s">
        <v>685</v>
      </c>
      <c r="AF1497" s="158" t="s">
        <v>685</v>
      </c>
      <c r="AG1497" s="85" t="s">
        <v>75</v>
      </c>
      <c r="AH1497" s="158">
        <v>1</v>
      </c>
      <c r="AI1497" s="158">
        <v>7</v>
      </c>
      <c r="AJ1497" s="158">
        <v>40</v>
      </c>
      <c r="AK1497" s="158">
        <v>9</v>
      </c>
      <c r="AL1497" s="158">
        <v>20</v>
      </c>
      <c r="AM1497" s="24">
        <f t="shared" si="635"/>
        <v>1.9999999999999993</v>
      </c>
      <c r="AN1497" s="97">
        <f t="shared" si="636"/>
        <v>0.31944444444444448</v>
      </c>
      <c r="AO1497" s="97">
        <f t="shared" si="637"/>
        <v>0.3888888888888889</v>
      </c>
      <c r="AP1497" s="24" t="str" cm="1">
        <f t="array" ref="AP1497">IF(W1497="","",IF(SUMPRODUCT((W1497=$W$6:$W$3326)*(AH1497=$AH$6:$AH$3326)*(AN1497=$AN$6:$AN$3326)*(AO1497=$AO$6:$AO$3326)*(ROW($W$6:$W$3326)&lt;&gt;ROW(W1497))*((R1497=0)*($R$6:$R$3326&gt;0)+(R1497&gt;0)*($R$6:$R$3326=0)))&gt;0,"SALONES UNIDOS",IF(SUMPRODUCT((W1497=$W$6:$W$3326)*(AH1497=$AH$6:$AH$3326)*((AN1497&lt;$AO$6:$AO$3326)*(AO1497&gt;$AN$6:$AN$3326))*(ROW($W$6:$W$3326)&lt;&gt;ROW(W1497)))&gt;0,"CRUZADO","Sin cruce")))</f>
        <v>Sin cruce</v>
      </c>
      <c r="AQ1497" s="97" t="str">
        <f t="shared" si="638"/>
        <v>OB3FILIALA1</v>
      </c>
      <c r="AR1497" s="97" t="str" cm="1">
        <f t="array" ref="AR1497">IF(AQ1497="","",IF(SUMPRODUCT((AQ1497=$AQ$6:$AQ$3326)*(AH1497=$AH$6:$AH$3326)*(AN1497=$AN$6:$AN$3326)*(AO1497=$AO$6:$AO$3326)*(ROW($AQ$6:$AQ$3326)&lt;&gt;ROW(AQ1497))*((R1497=0)*($R$6:$R$3326&gt;0)+(R1497&gt;0)*($R$6:$R$3326=0)))&gt;0,"SALONES UNIDOS",IF(SUMPRODUCT((AQ1497=$AQ$6:$AQ$3326)*(AH1497=$AH$6:$AH$3326)*((AN1497&lt;$AO$6:$AO$3326)*(AO1497&gt;$AN$6:$AN$3326))*(ROW($AQ$6:$AQ$3326)&lt;&gt;ROW(AQ1497)))&gt;0,"CRUZADO","Sin cruce")))</f>
        <v>Sin cruce</v>
      </c>
    </row>
    <row r="1498" spans="3:44" ht="15.6" hidden="1" customHeight="1" x14ac:dyDescent="0.2">
      <c r="C1498" s="84" t="s">
        <v>639</v>
      </c>
      <c r="D1498" s="158" t="s">
        <v>515</v>
      </c>
      <c r="E1498" s="158">
        <v>20261</v>
      </c>
      <c r="F1498" s="85" t="s">
        <v>13</v>
      </c>
      <c r="G1498" s="85" t="s">
        <v>55</v>
      </c>
      <c r="H1498" s="85" t="s">
        <v>63</v>
      </c>
      <c r="I1498" s="85">
        <v>3</v>
      </c>
      <c r="J1498" s="85" t="s">
        <v>16</v>
      </c>
      <c r="K1498" s="159" t="s">
        <v>1521</v>
      </c>
      <c r="L1498" s="158" t="s">
        <v>1522</v>
      </c>
      <c r="M1498" s="158" t="s">
        <v>658</v>
      </c>
      <c r="N1498" s="158" t="s">
        <v>644</v>
      </c>
      <c r="O1498" s="85" t="s">
        <v>512</v>
      </c>
      <c r="P1498" s="158">
        <v>2</v>
      </c>
      <c r="Q1498" s="158">
        <v>0</v>
      </c>
      <c r="R1498" s="158">
        <v>2</v>
      </c>
      <c r="S1498" s="158">
        <v>3</v>
      </c>
      <c r="U1498" s="137">
        <v>20</v>
      </c>
      <c r="V1498" s="24" t="str">
        <f>IF(W1498="","",IFERROR(INDEX(#REF!,MATCH(W1498,#REF!,0)),"NUEVO"))</f>
        <v>NUEVO</v>
      </c>
      <c r="W1498" s="85" t="s">
        <v>444</v>
      </c>
      <c r="X1498" s="158" t="s">
        <v>512</v>
      </c>
      <c r="Y1498" s="158" t="s">
        <v>802</v>
      </c>
      <c r="Z1498" s="158" t="s">
        <v>685</v>
      </c>
      <c r="AA1498" s="158" t="s">
        <v>685</v>
      </c>
      <c r="AB1498" s="158" t="s">
        <v>1517</v>
      </c>
      <c r="AC1498" s="158" t="s">
        <v>685</v>
      </c>
      <c r="AD1498" s="158" t="s">
        <v>685</v>
      </c>
      <c r="AE1498" s="158" t="s">
        <v>685</v>
      </c>
      <c r="AF1498" s="158" t="s">
        <v>685</v>
      </c>
      <c r="AG1498" s="85" t="s">
        <v>1142</v>
      </c>
      <c r="AH1498" s="158">
        <v>1</v>
      </c>
      <c r="AI1498" s="158">
        <v>9</v>
      </c>
      <c r="AJ1498" s="158">
        <v>20</v>
      </c>
      <c r="AK1498" s="158">
        <v>11</v>
      </c>
      <c r="AL1498" s="158">
        <v>0</v>
      </c>
      <c r="AM1498" s="24">
        <f t="shared" ref="AM1498:AM1561" si="639">IF(R1498=0,0,IF(AI1498="",R1498,IF(X1498="HIBRIDO VIRTUAL",0,((((AK1498/24)+(AL1498/1440))-((AI1498/24)+(AJ1498/1440)))*1440/50))))</f>
        <v>1.9999999999999993</v>
      </c>
      <c r="AN1498" s="97">
        <f t="shared" ref="AN1498:AN1561" si="640">AI1498/24+AJ1498/1440</f>
        <v>0.3888888888888889</v>
      </c>
      <c r="AO1498" s="97">
        <f t="shared" ref="AO1498:AO1561" si="641">AK1498/24+AL1498/1440</f>
        <v>0.45833333333333331</v>
      </c>
      <c r="AP1498" s="24" t="str" cm="1">
        <f t="array" ref="AP1498">IF(W1498="","",IF(SUMPRODUCT((W1498=$W$6:$W$3326)*(AH1498=$AH$6:$AH$3326)*(AN1498=$AN$6:$AN$3326)*(AO1498=$AO$6:$AO$3326)*(ROW($W$6:$W$3326)&lt;&gt;ROW(W1498))*((R1498=0)*($R$6:$R$3326&gt;0)+(R1498&gt;0)*($R$6:$R$3326=0)))&gt;0,"SALONES UNIDOS",IF(SUMPRODUCT((W1498=$W$6:$W$3326)*(AH1498=$AH$6:$AH$3326)*((AN1498&lt;$AO$6:$AO$3326)*(AO1498&gt;$AN$6:$AN$3326))*(ROW($W$6:$W$3326)&lt;&gt;ROW(W1498)))&gt;0,"CRUZADO","Sin cruce")))</f>
        <v>Sin cruce</v>
      </c>
      <c r="AQ1498" s="97" t="str">
        <f t="shared" ref="AQ1498:AQ1561" si="642">TRIM(CONCATENATE(H1498,I1498,F1498,J1498))</f>
        <v>OB3FILIALA</v>
      </c>
      <c r="AR1498" s="97" t="str" cm="1">
        <f t="array" ref="AR1498">IF(AQ1498="","",IF(SUMPRODUCT((AQ1498=$AQ$6:$AQ$3326)*(AH1498=$AH$6:$AH$3326)*(AN1498=$AN$6:$AN$3326)*(AO1498=$AO$6:$AO$3326)*(ROW($AQ$6:$AQ$3326)&lt;&gt;ROW(AQ1498))*((R1498=0)*($R$6:$R$3326&gt;0)+(R1498&gt;0)*($R$6:$R$3326=0)))&gt;0,"SALONES UNIDOS",IF(SUMPRODUCT((AQ1498=$AQ$6:$AQ$3326)*(AH1498=$AH$6:$AH$3326)*((AN1498&lt;$AO$6:$AO$3326)*(AO1498&gt;$AN$6:$AN$3326))*(ROW($AQ$6:$AQ$3326)&lt;&gt;ROW(AQ1498)))&gt;0,"CRUZADO","Sin cruce")))</f>
        <v>Sin cruce</v>
      </c>
    </row>
    <row r="1499" spans="3:44" ht="15.6" hidden="1" customHeight="1" x14ac:dyDescent="0.2">
      <c r="C1499" s="84" t="s">
        <v>639</v>
      </c>
      <c r="D1499" s="158" t="s">
        <v>515</v>
      </c>
      <c r="E1499" s="158">
        <v>20261</v>
      </c>
      <c r="F1499" s="85" t="s">
        <v>13</v>
      </c>
      <c r="G1499" s="85" t="s">
        <v>55</v>
      </c>
      <c r="H1499" s="85" t="s">
        <v>63</v>
      </c>
      <c r="I1499" s="85">
        <v>3</v>
      </c>
      <c r="J1499" s="85" t="s">
        <v>16</v>
      </c>
      <c r="K1499" s="159" t="s">
        <v>1523</v>
      </c>
      <c r="L1499" s="158" t="s">
        <v>1524</v>
      </c>
      <c r="M1499" s="158" t="s">
        <v>643</v>
      </c>
      <c r="N1499" s="158" t="s">
        <v>644</v>
      </c>
      <c r="O1499" s="85" t="s">
        <v>512</v>
      </c>
      <c r="P1499" s="158">
        <v>3</v>
      </c>
      <c r="Q1499" s="158">
        <v>0</v>
      </c>
      <c r="R1499" s="158">
        <v>3</v>
      </c>
      <c r="S1499" s="158">
        <v>4</v>
      </c>
      <c r="U1499" s="137">
        <v>20</v>
      </c>
      <c r="V1499" s="24" t="str">
        <f>IF(W1499="","",IFERROR(INDEX(#REF!,MATCH(W1499,#REF!,0)),"NUEVO"))</f>
        <v>NUEVO</v>
      </c>
      <c r="W1499" s="85" t="s">
        <v>238</v>
      </c>
      <c r="X1499" s="158" t="s">
        <v>512</v>
      </c>
      <c r="Y1499" s="158" t="s">
        <v>802</v>
      </c>
      <c r="Z1499" s="158" t="s">
        <v>685</v>
      </c>
      <c r="AA1499" s="158" t="s">
        <v>685</v>
      </c>
      <c r="AB1499" s="158" t="s">
        <v>1517</v>
      </c>
      <c r="AC1499" s="158" t="s">
        <v>685</v>
      </c>
      <c r="AD1499" s="158" t="s">
        <v>685</v>
      </c>
      <c r="AE1499" s="158" t="s">
        <v>685</v>
      </c>
      <c r="AF1499" s="158" t="s">
        <v>685</v>
      </c>
      <c r="AG1499" s="85" t="s">
        <v>1142</v>
      </c>
      <c r="AH1499" s="158">
        <v>2</v>
      </c>
      <c r="AI1499" s="158">
        <v>7</v>
      </c>
      <c r="AJ1499" s="158">
        <v>40</v>
      </c>
      <c r="AK1499" s="158">
        <v>10</v>
      </c>
      <c r="AL1499" s="158">
        <v>10</v>
      </c>
      <c r="AM1499" s="24">
        <f t="shared" si="639"/>
        <v>2.9999999999999987</v>
      </c>
      <c r="AN1499" s="97">
        <f t="shared" si="640"/>
        <v>0.31944444444444448</v>
      </c>
      <c r="AO1499" s="97">
        <f t="shared" si="641"/>
        <v>0.4236111111111111</v>
      </c>
      <c r="AP1499" s="24" t="str" cm="1">
        <f t="array" ref="AP1499">IF(W1499="","",IF(SUMPRODUCT((W1499=$W$6:$W$3326)*(AH1499=$AH$6:$AH$3326)*(AN1499=$AN$6:$AN$3326)*(AO1499=$AO$6:$AO$3326)*(ROW($W$6:$W$3326)&lt;&gt;ROW(W1499))*((R1499=0)*($R$6:$R$3326&gt;0)+(R1499&gt;0)*($R$6:$R$3326=0)))&gt;0,"SALONES UNIDOS",IF(SUMPRODUCT((W1499=$W$6:$W$3326)*(AH1499=$AH$6:$AH$3326)*((AN1499&lt;$AO$6:$AO$3326)*(AO1499&gt;$AN$6:$AN$3326))*(ROW($W$6:$W$3326)&lt;&gt;ROW(W1499)))&gt;0,"CRUZADO","Sin cruce")))</f>
        <v>Sin cruce</v>
      </c>
      <c r="AQ1499" s="97" t="str">
        <f t="shared" si="642"/>
        <v>OB3FILIALA</v>
      </c>
      <c r="AR1499" s="97" t="str" cm="1">
        <f t="array" ref="AR1499">IF(AQ1499="","",IF(SUMPRODUCT((AQ1499=$AQ$6:$AQ$3326)*(AH1499=$AH$6:$AH$3326)*(AN1499=$AN$6:$AN$3326)*(AO1499=$AO$6:$AO$3326)*(ROW($AQ$6:$AQ$3326)&lt;&gt;ROW(AQ1499))*((R1499=0)*($R$6:$R$3326&gt;0)+(R1499&gt;0)*($R$6:$R$3326=0)))&gt;0,"SALONES UNIDOS",IF(SUMPRODUCT((AQ1499=$AQ$6:$AQ$3326)*(AH1499=$AH$6:$AH$3326)*((AN1499&lt;$AO$6:$AO$3326)*(AO1499&gt;$AN$6:$AN$3326))*(ROW($AQ$6:$AQ$3326)&lt;&gt;ROW(AQ1499)))&gt;0,"CRUZADO","Sin cruce")))</f>
        <v>Sin cruce</v>
      </c>
    </row>
    <row r="1500" spans="3:44" ht="15.6" hidden="1" customHeight="1" x14ac:dyDescent="0.2">
      <c r="C1500" s="84" t="s">
        <v>639</v>
      </c>
      <c r="D1500" s="158" t="s">
        <v>515</v>
      </c>
      <c r="E1500" s="158">
        <v>20261</v>
      </c>
      <c r="F1500" s="85" t="s">
        <v>13</v>
      </c>
      <c r="G1500" s="85" t="s">
        <v>55</v>
      </c>
      <c r="H1500" s="85" t="s">
        <v>63</v>
      </c>
      <c r="I1500" s="85">
        <v>3</v>
      </c>
      <c r="J1500" s="85" t="s">
        <v>750</v>
      </c>
      <c r="K1500" s="159" t="s">
        <v>1523</v>
      </c>
      <c r="L1500" s="158" t="s">
        <v>1524</v>
      </c>
      <c r="M1500" s="158" t="s">
        <v>643</v>
      </c>
      <c r="N1500" s="158" t="s">
        <v>644</v>
      </c>
      <c r="O1500" s="85" t="s">
        <v>512</v>
      </c>
      <c r="P1500" s="158">
        <v>0</v>
      </c>
      <c r="Q1500" s="158">
        <v>2</v>
      </c>
      <c r="R1500" s="158">
        <v>2</v>
      </c>
      <c r="S1500" s="158">
        <v>4</v>
      </c>
      <c r="U1500" s="137">
        <v>20</v>
      </c>
      <c r="V1500" s="24" t="str">
        <f>IF(W1500="","",IFERROR(INDEX(#REF!,MATCH(W1500,#REF!,0)),"NUEVO"))</f>
        <v>NUEVO</v>
      </c>
      <c r="W1500" s="85" t="s">
        <v>238</v>
      </c>
      <c r="X1500" s="158" t="s">
        <v>512</v>
      </c>
      <c r="Y1500" s="158" t="s">
        <v>802</v>
      </c>
      <c r="Z1500" s="158" t="s">
        <v>685</v>
      </c>
      <c r="AA1500" s="158" t="s">
        <v>685</v>
      </c>
      <c r="AB1500" s="85" t="s">
        <v>685</v>
      </c>
      <c r="AC1500" s="158" t="s">
        <v>685</v>
      </c>
      <c r="AD1500" s="158" t="s">
        <v>1425</v>
      </c>
      <c r="AE1500" s="158" t="s">
        <v>685</v>
      </c>
      <c r="AF1500" s="158" t="s">
        <v>685</v>
      </c>
      <c r="AG1500" s="85" t="s">
        <v>75</v>
      </c>
      <c r="AH1500" s="158">
        <v>2</v>
      </c>
      <c r="AI1500" s="158">
        <v>10</v>
      </c>
      <c r="AJ1500" s="158">
        <v>10</v>
      </c>
      <c r="AK1500" s="158">
        <v>11</v>
      </c>
      <c r="AL1500" s="158">
        <v>50</v>
      </c>
      <c r="AM1500" s="24">
        <f t="shared" si="639"/>
        <v>1.9999999999999993</v>
      </c>
      <c r="AN1500" s="97">
        <f t="shared" si="640"/>
        <v>0.4236111111111111</v>
      </c>
      <c r="AO1500" s="97">
        <f t="shared" si="641"/>
        <v>0.49305555555555552</v>
      </c>
      <c r="AP1500" s="24" t="str" cm="1">
        <f t="array" ref="AP1500">IF(W1500="","",IF(SUMPRODUCT((W1500=$W$6:$W$3326)*(AH1500=$AH$6:$AH$3326)*(AN1500=$AN$6:$AN$3326)*(AO1500=$AO$6:$AO$3326)*(ROW($W$6:$W$3326)&lt;&gt;ROW(W1500))*((R1500=0)*($R$6:$R$3326&gt;0)+(R1500&gt;0)*($R$6:$R$3326=0)))&gt;0,"SALONES UNIDOS",IF(SUMPRODUCT((W1500=$W$6:$W$3326)*(AH1500=$AH$6:$AH$3326)*((AN1500&lt;$AO$6:$AO$3326)*(AO1500&gt;$AN$6:$AN$3326))*(ROW($W$6:$W$3326)&lt;&gt;ROW(W1500)))&gt;0,"CRUZADO","Sin cruce")))</f>
        <v>Sin cruce</v>
      </c>
      <c r="AQ1500" s="97" t="str">
        <f t="shared" si="642"/>
        <v>OB3FILIALA1</v>
      </c>
      <c r="AR1500" s="97" t="str" cm="1">
        <f t="array" ref="AR1500">IF(AQ1500="","",IF(SUMPRODUCT((AQ1500=$AQ$6:$AQ$3326)*(AH1500=$AH$6:$AH$3326)*(AN1500=$AN$6:$AN$3326)*(AO1500=$AO$6:$AO$3326)*(ROW($AQ$6:$AQ$3326)&lt;&gt;ROW(AQ1500))*((R1500=0)*($R$6:$R$3326&gt;0)+(R1500&gt;0)*($R$6:$R$3326=0)))&gt;0,"SALONES UNIDOS",IF(SUMPRODUCT((AQ1500=$AQ$6:$AQ$3326)*(AH1500=$AH$6:$AH$3326)*((AN1500&lt;$AO$6:$AO$3326)*(AO1500&gt;$AN$6:$AN$3326))*(ROW($AQ$6:$AQ$3326)&lt;&gt;ROW(AQ1500)))&gt;0,"CRUZADO","Sin cruce")))</f>
        <v>Sin cruce</v>
      </c>
    </row>
    <row r="1501" spans="3:44" ht="15.6" hidden="1" customHeight="1" x14ac:dyDescent="0.2">
      <c r="C1501" s="84" t="s">
        <v>639</v>
      </c>
      <c r="D1501" s="158" t="s">
        <v>515</v>
      </c>
      <c r="E1501" s="158">
        <v>20261</v>
      </c>
      <c r="F1501" s="85" t="s">
        <v>13</v>
      </c>
      <c r="G1501" s="85" t="s">
        <v>55</v>
      </c>
      <c r="H1501" s="85" t="s">
        <v>63</v>
      </c>
      <c r="I1501" s="85">
        <v>3</v>
      </c>
      <c r="J1501" s="85" t="s">
        <v>16</v>
      </c>
      <c r="K1501" s="159" t="s">
        <v>1525</v>
      </c>
      <c r="L1501" s="158" t="s">
        <v>1526</v>
      </c>
      <c r="M1501" s="158" t="s">
        <v>643</v>
      </c>
      <c r="N1501" s="158" t="s">
        <v>644</v>
      </c>
      <c r="O1501" s="85" t="s">
        <v>512</v>
      </c>
      <c r="P1501" s="158">
        <v>2</v>
      </c>
      <c r="Q1501" s="158">
        <v>0</v>
      </c>
      <c r="R1501" s="158">
        <v>2</v>
      </c>
      <c r="S1501" s="158">
        <v>3</v>
      </c>
      <c r="U1501" s="137">
        <v>20</v>
      </c>
      <c r="V1501" s="24" t="str">
        <f>IF(W1501="","",IFERROR(INDEX(#REF!,MATCH(W1501,#REF!,0)),"NUEVO"))</f>
        <v>NUEVO</v>
      </c>
      <c r="W1501" s="85" t="s">
        <v>160</v>
      </c>
      <c r="X1501" s="158" t="s">
        <v>512</v>
      </c>
      <c r="Y1501" s="158" t="s">
        <v>802</v>
      </c>
      <c r="Z1501" s="158" t="s">
        <v>685</v>
      </c>
      <c r="AA1501" s="158" t="s">
        <v>685</v>
      </c>
      <c r="AB1501" s="158" t="s">
        <v>1517</v>
      </c>
      <c r="AC1501" s="158" t="s">
        <v>685</v>
      </c>
      <c r="AD1501" s="158" t="s">
        <v>685</v>
      </c>
      <c r="AE1501" s="158" t="s">
        <v>685</v>
      </c>
      <c r="AF1501" s="158" t="s">
        <v>685</v>
      </c>
      <c r="AG1501" s="85" t="s">
        <v>1142</v>
      </c>
      <c r="AH1501" s="158">
        <v>6</v>
      </c>
      <c r="AI1501" s="158">
        <v>7</v>
      </c>
      <c r="AJ1501" s="158">
        <v>40</v>
      </c>
      <c r="AK1501" s="158">
        <v>9</v>
      </c>
      <c r="AL1501" s="158">
        <v>20</v>
      </c>
      <c r="AM1501" s="24">
        <f t="shared" si="639"/>
        <v>1.9999999999999993</v>
      </c>
      <c r="AN1501" s="97">
        <f t="shared" si="640"/>
        <v>0.31944444444444448</v>
      </c>
      <c r="AO1501" s="97">
        <f t="shared" si="641"/>
        <v>0.3888888888888889</v>
      </c>
      <c r="AP1501" s="24" t="str" cm="1">
        <f t="array" ref="AP1501">IF(W1501="","",IF(SUMPRODUCT((W1501=$W$6:$W$3326)*(AH1501=$AH$6:$AH$3326)*(AN1501=$AN$6:$AN$3326)*(AO1501=$AO$6:$AO$3326)*(ROW($W$6:$W$3326)&lt;&gt;ROW(W1501))*((R1501=0)*($R$6:$R$3326&gt;0)+(R1501&gt;0)*($R$6:$R$3326=0)))&gt;0,"SALONES UNIDOS",IF(SUMPRODUCT((W1501=$W$6:$W$3326)*(AH1501=$AH$6:$AH$3326)*((AN1501&lt;$AO$6:$AO$3326)*(AO1501&gt;$AN$6:$AN$3326))*(ROW($W$6:$W$3326)&lt;&gt;ROW(W1501)))&gt;0,"CRUZADO","Sin cruce")))</f>
        <v>Sin cruce</v>
      </c>
      <c r="AQ1501" s="97" t="str">
        <f t="shared" si="642"/>
        <v>OB3FILIALA</v>
      </c>
      <c r="AR1501" s="97" t="str" cm="1">
        <f t="array" ref="AR1501">IF(AQ1501="","",IF(SUMPRODUCT((AQ1501=$AQ$6:$AQ$3326)*(AH1501=$AH$6:$AH$3326)*(AN1501=$AN$6:$AN$3326)*(AO1501=$AO$6:$AO$3326)*(ROW($AQ$6:$AQ$3326)&lt;&gt;ROW(AQ1501))*((R1501=0)*($R$6:$R$3326&gt;0)+(R1501&gt;0)*($R$6:$R$3326=0)))&gt;0,"SALONES UNIDOS",IF(SUMPRODUCT((AQ1501=$AQ$6:$AQ$3326)*(AH1501=$AH$6:$AH$3326)*((AN1501&lt;$AO$6:$AO$3326)*(AO1501&gt;$AN$6:$AN$3326))*(ROW($AQ$6:$AQ$3326)&lt;&gt;ROW(AQ1501)))&gt;0,"CRUZADO","Sin cruce")))</f>
        <v>Sin cruce</v>
      </c>
    </row>
    <row r="1502" spans="3:44" ht="15.6" hidden="1" customHeight="1" x14ac:dyDescent="0.2">
      <c r="C1502" s="84" t="s">
        <v>639</v>
      </c>
      <c r="D1502" s="158" t="s">
        <v>515</v>
      </c>
      <c r="E1502" s="158">
        <v>20261</v>
      </c>
      <c r="F1502" s="85" t="s">
        <v>13</v>
      </c>
      <c r="G1502" s="85" t="s">
        <v>55</v>
      </c>
      <c r="H1502" s="85" t="s">
        <v>63</v>
      </c>
      <c r="I1502" s="85">
        <v>3</v>
      </c>
      <c r="J1502" s="85" t="s">
        <v>750</v>
      </c>
      <c r="K1502" s="159" t="s">
        <v>1525</v>
      </c>
      <c r="L1502" s="158" t="s">
        <v>1526</v>
      </c>
      <c r="M1502" s="158" t="s">
        <v>643</v>
      </c>
      <c r="N1502" s="158" t="s">
        <v>644</v>
      </c>
      <c r="O1502" s="85" t="s">
        <v>512</v>
      </c>
      <c r="P1502" s="158">
        <v>0</v>
      </c>
      <c r="Q1502" s="158">
        <v>2</v>
      </c>
      <c r="R1502" s="158">
        <v>2</v>
      </c>
      <c r="S1502" s="158">
        <v>3</v>
      </c>
      <c r="U1502" s="137">
        <v>20</v>
      </c>
      <c r="V1502" s="24" t="str">
        <f>IF(W1502="","",IFERROR(INDEX(#REF!,MATCH(W1502,#REF!,0)),"NUEVO"))</f>
        <v>NUEVO</v>
      </c>
      <c r="W1502" s="85" t="s">
        <v>160</v>
      </c>
      <c r="X1502" s="158" t="s">
        <v>512</v>
      </c>
      <c r="Y1502" s="158" t="s">
        <v>802</v>
      </c>
      <c r="Z1502" s="158" t="s">
        <v>685</v>
      </c>
      <c r="AA1502" s="158" t="s">
        <v>685</v>
      </c>
      <c r="AB1502" s="85" t="s">
        <v>685</v>
      </c>
      <c r="AC1502" s="158" t="s">
        <v>685</v>
      </c>
      <c r="AD1502" s="158" t="s">
        <v>1379</v>
      </c>
      <c r="AE1502" s="158" t="s">
        <v>685</v>
      </c>
      <c r="AF1502" s="158" t="s">
        <v>685</v>
      </c>
      <c r="AG1502" s="85" t="s">
        <v>75</v>
      </c>
      <c r="AH1502" s="158">
        <v>6</v>
      </c>
      <c r="AI1502" s="158">
        <v>9</v>
      </c>
      <c r="AJ1502" s="158">
        <v>20</v>
      </c>
      <c r="AK1502" s="158">
        <v>11</v>
      </c>
      <c r="AL1502" s="158">
        <v>0</v>
      </c>
      <c r="AM1502" s="24">
        <f t="shared" si="639"/>
        <v>1.9999999999999993</v>
      </c>
      <c r="AN1502" s="97">
        <f t="shared" si="640"/>
        <v>0.3888888888888889</v>
      </c>
      <c r="AO1502" s="97">
        <f t="shared" si="641"/>
        <v>0.45833333333333331</v>
      </c>
      <c r="AP1502" s="24" t="str" cm="1">
        <f t="array" ref="AP1502">IF(W1502="","",IF(SUMPRODUCT((W1502=$W$6:$W$3326)*(AH1502=$AH$6:$AH$3326)*(AN1502=$AN$6:$AN$3326)*(AO1502=$AO$6:$AO$3326)*(ROW($W$6:$W$3326)&lt;&gt;ROW(W1502))*((R1502=0)*($R$6:$R$3326&gt;0)+(R1502&gt;0)*($R$6:$R$3326=0)))&gt;0,"SALONES UNIDOS",IF(SUMPRODUCT((W1502=$W$6:$W$3326)*(AH1502=$AH$6:$AH$3326)*((AN1502&lt;$AO$6:$AO$3326)*(AO1502&gt;$AN$6:$AN$3326))*(ROW($W$6:$W$3326)&lt;&gt;ROW(W1502)))&gt;0,"CRUZADO","Sin cruce")))</f>
        <v>Sin cruce</v>
      </c>
      <c r="AQ1502" s="97" t="str">
        <f t="shared" si="642"/>
        <v>OB3FILIALA1</v>
      </c>
      <c r="AR1502" s="97" t="str" cm="1">
        <f t="array" ref="AR1502">IF(AQ1502="","",IF(SUMPRODUCT((AQ1502=$AQ$6:$AQ$3326)*(AH1502=$AH$6:$AH$3326)*(AN1502=$AN$6:$AN$3326)*(AO1502=$AO$6:$AO$3326)*(ROW($AQ$6:$AQ$3326)&lt;&gt;ROW(AQ1502))*((R1502=0)*($R$6:$R$3326&gt;0)+(R1502&gt;0)*($R$6:$R$3326=0)))&gt;0,"SALONES UNIDOS",IF(SUMPRODUCT((AQ1502=$AQ$6:$AQ$3326)*(AH1502=$AH$6:$AH$3326)*((AN1502&lt;$AO$6:$AO$3326)*(AO1502&gt;$AN$6:$AN$3326))*(ROW($AQ$6:$AQ$3326)&lt;&gt;ROW(AQ1502)))&gt;0,"CRUZADO","Sin cruce")))</f>
        <v>Sin cruce</v>
      </c>
    </row>
    <row r="1503" spans="3:44" ht="15.6" hidden="1" customHeight="1" x14ac:dyDescent="0.2">
      <c r="C1503" s="84" t="s">
        <v>639</v>
      </c>
      <c r="D1503" s="158" t="s">
        <v>515</v>
      </c>
      <c r="E1503" s="158">
        <v>20261</v>
      </c>
      <c r="F1503" s="85" t="s">
        <v>13</v>
      </c>
      <c r="G1503" s="85" t="s">
        <v>55</v>
      </c>
      <c r="H1503" s="85" t="s">
        <v>63</v>
      </c>
      <c r="I1503" s="85">
        <v>3</v>
      </c>
      <c r="J1503" s="85" t="s">
        <v>26</v>
      </c>
      <c r="K1503" s="159" t="s">
        <v>1516</v>
      </c>
      <c r="L1503" s="158" t="s">
        <v>784</v>
      </c>
      <c r="M1503" s="158" t="s">
        <v>658</v>
      </c>
      <c r="N1503" s="158" t="s">
        <v>644</v>
      </c>
      <c r="O1503" s="85" t="s">
        <v>512</v>
      </c>
      <c r="P1503" s="158">
        <v>2</v>
      </c>
      <c r="Q1503" s="158">
        <v>4</v>
      </c>
      <c r="R1503" s="158">
        <v>6</v>
      </c>
      <c r="S1503" s="158">
        <v>4</v>
      </c>
      <c r="U1503" s="137">
        <v>20</v>
      </c>
      <c r="V1503" s="24" t="str">
        <f>IF(W1503="","",IFERROR(INDEX(#REF!,MATCH(W1503,#REF!,0)),"NUEVO"))</f>
        <v>NUEVO</v>
      </c>
      <c r="W1503" s="85" t="s">
        <v>421</v>
      </c>
      <c r="X1503" s="158" t="s">
        <v>512</v>
      </c>
      <c r="Y1503" s="158" t="s">
        <v>802</v>
      </c>
      <c r="Z1503" s="158" t="s">
        <v>685</v>
      </c>
      <c r="AA1503" s="158" t="s">
        <v>685</v>
      </c>
      <c r="AB1503" s="158" t="s">
        <v>1014</v>
      </c>
      <c r="AC1503" s="158" t="s">
        <v>685</v>
      </c>
      <c r="AD1503" s="158" t="s">
        <v>685</v>
      </c>
      <c r="AE1503" s="158" t="s">
        <v>685</v>
      </c>
      <c r="AF1503" s="158" t="s">
        <v>685</v>
      </c>
      <c r="AG1503" s="85" t="s">
        <v>97</v>
      </c>
      <c r="AH1503" s="158">
        <v>3</v>
      </c>
      <c r="AI1503" s="158">
        <v>7</v>
      </c>
      <c r="AJ1503" s="158">
        <v>40</v>
      </c>
      <c r="AK1503" s="158">
        <v>12</v>
      </c>
      <c r="AL1503" s="158">
        <v>40</v>
      </c>
      <c r="AM1503" s="24">
        <f t="shared" si="639"/>
        <v>6</v>
      </c>
      <c r="AN1503" s="97">
        <f t="shared" si="640"/>
        <v>0.31944444444444448</v>
      </c>
      <c r="AO1503" s="97">
        <f t="shared" si="641"/>
        <v>0.52777777777777779</v>
      </c>
      <c r="AP1503" s="24" t="str" cm="1">
        <f t="array" ref="AP1503">IF(W1503="","",IF(SUMPRODUCT((W1503=$W$6:$W$3326)*(AH1503=$AH$6:$AH$3326)*(AN1503=$AN$6:$AN$3326)*(AO1503=$AO$6:$AO$3326)*(ROW($W$6:$W$3326)&lt;&gt;ROW(W1503))*((R1503=0)*($R$6:$R$3326&gt;0)+(R1503&gt;0)*($R$6:$R$3326=0)))&gt;0,"SALONES UNIDOS",IF(SUMPRODUCT((W1503=$W$6:$W$3326)*(AH1503=$AH$6:$AH$3326)*((AN1503&lt;$AO$6:$AO$3326)*(AO1503&gt;$AN$6:$AN$3326))*(ROW($W$6:$W$3326)&lt;&gt;ROW(W1503)))&gt;0,"CRUZADO","Sin cruce")))</f>
        <v>Sin cruce</v>
      </c>
      <c r="AQ1503" s="97" t="str">
        <f t="shared" si="642"/>
        <v>OB3FILIALB</v>
      </c>
      <c r="AR1503" s="97" t="str" cm="1">
        <f t="array" ref="AR1503">IF(AQ1503="","",IF(SUMPRODUCT((AQ1503=$AQ$6:$AQ$3326)*(AH1503=$AH$6:$AH$3326)*(AN1503=$AN$6:$AN$3326)*(AO1503=$AO$6:$AO$3326)*(ROW($AQ$6:$AQ$3326)&lt;&gt;ROW(AQ1503))*((R1503=0)*($R$6:$R$3326&gt;0)+(R1503&gt;0)*($R$6:$R$3326=0)))&gt;0,"SALONES UNIDOS",IF(SUMPRODUCT((AQ1503=$AQ$6:$AQ$3326)*(AH1503=$AH$6:$AH$3326)*((AN1503&lt;$AO$6:$AO$3326)*(AO1503&gt;$AN$6:$AN$3326))*(ROW($AQ$6:$AQ$3326)&lt;&gt;ROW(AQ1503)))&gt;0,"CRUZADO","Sin cruce")))</f>
        <v>Sin cruce</v>
      </c>
    </row>
    <row r="1504" spans="3:44" ht="15.6" hidden="1" customHeight="1" x14ac:dyDescent="0.2">
      <c r="C1504" s="84" t="s">
        <v>639</v>
      </c>
      <c r="D1504" s="158" t="s">
        <v>515</v>
      </c>
      <c r="E1504" s="158">
        <v>20261</v>
      </c>
      <c r="F1504" s="85" t="s">
        <v>13</v>
      </c>
      <c r="G1504" s="85" t="s">
        <v>55</v>
      </c>
      <c r="H1504" s="85" t="s">
        <v>63</v>
      </c>
      <c r="I1504" s="85">
        <v>3</v>
      </c>
      <c r="J1504" s="85" t="s">
        <v>26</v>
      </c>
      <c r="K1504" s="159" t="s">
        <v>1518</v>
      </c>
      <c r="L1504" s="158" t="s">
        <v>1411</v>
      </c>
      <c r="M1504" s="158" t="s">
        <v>658</v>
      </c>
      <c r="N1504" s="158" t="s">
        <v>644</v>
      </c>
      <c r="O1504" s="85" t="s">
        <v>521</v>
      </c>
      <c r="P1504" s="158">
        <v>3</v>
      </c>
      <c r="Q1504" s="158">
        <v>0</v>
      </c>
      <c r="R1504" s="158">
        <v>3</v>
      </c>
      <c r="S1504" s="158">
        <v>3</v>
      </c>
      <c r="U1504" s="137">
        <v>20</v>
      </c>
      <c r="V1504" s="24" t="str">
        <f>IF(W1504="","",IFERROR(INDEX(#REF!,MATCH(W1504,#REF!,0)),"NUEVO"))</f>
        <v>NUEVO</v>
      </c>
      <c r="W1504" s="85" t="s">
        <v>266</v>
      </c>
      <c r="X1504" s="158" t="s">
        <v>95</v>
      </c>
      <c r="Y1504" s="158" t="s">
        <v>802</v>
      </c>
      <c r="Z1504" s="158" t="s">
        <v>685</v>
      </c>
      <c r="AA1504" s="158" t="s">
        <v>685</v>
      </c>
      <c r="AB1504" s="85" t="s">
        <v>685</v>
      </c>
      <c r="AC1504" s="158" t="s">
        <v>685</v>
      </c>
      <c r="AD1504" s="158" t="s">
        <v>685</v>
      </c>
      <c r="AE1504" s="158" t="s">
        <v>685</v>
      </c>
      <c r="AF1504" s="158" t="s">
        <v>685</v>
      </c>
      <c r="AG1504" s="158" t="s">
        <v>1142</v>
      </c>
      <c r="AH1504" s="158">
        <v>2</v>
      </c>
      <c r="AI1504" s="158">
        <v>9</v>
      </c>
      <c r="AJ1504" s="158">
        <v>20</v>
      </c>
      <c r="AK1504" s="158">
        <v>11</v>
      </c>
      <c r="AL1504" s="158">
        <v>50</v>
      </c>
      <c r="AM1504" s="24">
        <f t="shared" si="639"/>
        <v>2.9999999999999987</v>
      </c>
      <c r="AN1504" s="97">
        <f t="shared" si="640"/>
        <v>0.3888888888888889</v>
      </c>
      <c r="AO1504" s="97">
        <f t="shared" si="641"/>
        <v>0.49305555555555552</v>
      </c>
      <c r="AP1504" s="24" t="str" cm="1">
        <f t="array" ref="AP1504">IF(W1504="","",IF(SUMPRODUCT((W1504=$W$6:$W$3326)*(AH1504=$AH$6:$AH$3326)*(AN1504=$AN$6:$AN$3326)*(AO1504=$AO$6:$AO$3326)*(ROW($W$6:$W$3326)&lt;&gt;ROW(W1504))*((R1504=0)*($R$6:$R$3326&gt;0)+(R1504&gt;0)*($R$6:$R$3326=0)))&gt;0,"SALONES UNIDOS",IF(SUMPRODUCT((W1504=$W$6:$W$3326)*(AH1504=$AH$6:$AH$3326)*((AN1504&lt;$AO$6:$AO$3326)*(AO1504&gt;$AN$6:$AN$3326))*(ROW($W$6:$W$3326)&lt;&gt;ROW(W1504)))&gt;0,"CRUZADO","Sin cruce")))</f>
        <v>Sin cruce</v>
      </c>
      <c r="AQ1504" s="97" t="str">
        <f t="shared" si="642"/>
        <v>OB3FILIALB</v>
      </c>
      <c r="AR1504" s="97" t="str" cm="1">
        <f t="array" ref="AR1504">IF(AQ1504="","",IF(SUMPRODUCT((AQ1504=$AQ$6:$AQ$3326)*(AH1504=$AH$6:$AH$3326)*(AN1504=$AN$6:$AN$3326)*(AO1504=$AO$6:$AO$3326)*(ROW($AQ$6:$AQ$3326)&lt;&gt;ROW(AQ1504))*((R1504=0)*($R$6:$R$3326&gt;0)+(R1504&gt;0)*($R$6:$R$3326=0)))&gt;0,"SALONES UNIDOS",IF(SUMPRODUCT((AQ1504=$AQ$6:$AQ$3326)*(AH1504=$AH$6:$AH$3326)*((AN1504&lt;$AO$6:$AO$3326)*(AO1504&gt;$AN$6:$AN$3326))*(ROW($AQ$6:$AQ$3326)&lt;&gt;ROW(AQ1504)))&gt;0,"CRUZADO","Sin cruce")))</f>
        <v>Sin cruce</v>
      </c>
    </row>
    <row r="1505" spans="3:44" ht="15.6" hidden="1" customHeight="1" x14ac:dyDescent="0.2">
      <c r="C1505" s="84" t="s">
        <v>639</v>
      </c>
      <c r="D1505" s="158" t="s">
        <v>515</v>
      </c>
      <c r="E1505" s="158">
        <v>20261</v>
      </c>
      <c r="F1505" s="85" t="s">
        <v>13</v>
      </c>
      <c r="G1505" s="85" t="s">
        <v>55</v>
      </c>
      <c r="H1505" s="85" t="s">
        <v>63</v>
      </c>
      <c r="I1505" s="85">
        <v>3</v>
      </c>
      <c r="J1505" s="85" t="s">
        <v>26</v>
      </c>
      <c r="K1505" s="159" t="s">
        <v>1519</v>
      </c>
      <c r="L1505" s="158" t="s">
        <v>1520</v>
      </c>
      <c r="M1505" s="158" t="s">
        <v>643</v>
      </c>
      <c r="N1505" s="158" t="s">
        <v>644</v>
      </c>
      <c r="O1505" s="85" t="s">
        <v>512</v>
      </c>
      <c r="P1505" s="158">
        <v>2</v>
      </c>
      <c r="Q1505" s="158">
        <v>0</v>
      </c>
      <c r="R1505" s="158">
        <v>2</v>
      </c>
      <c r="S1505" s="158">
        <v>3</v>
      </c>
      <c r="U1505" s="137">
        <v>20</v>
      </c>
      <c r="V1505" s="24" t="str">
        <f>IF(W1505="","",IFERROR(INDEX(#REF!,MATCH(W1505,#REF!,0)),"NUEVO"))</f>
        <v>NUEVO</v>
      </c>
      <c r="W1505" s="85" t="s">
        <v>249</v>
      </c>
      <c r="X1505" s="158" t="s">
        <v>512</v>
      </c>
      <c r="Y1505" s="158" t="s">
        <v>802</v>
      </c>
      <c r="Z1505" s="158" t="s">
        <v>685</v>
      </c>
      <c r="AA1505" s="158" t="s">
        <v>685</v>
      </c>
      <c r="AB1505" s="158" t="s">
        <v>1517</v>
      </c>
      <c r="AC1505" s="158" t="s">
        <v>685</v>
      </c>
      <c r="AD1505" s="158" t="s">
        <v>685</v>
      </c>
      <c r="AE1505" s="158" t="s">
        <v>685</v>
      </c>
      <c r="AF1505" s="158" t="s">
        <v>685</v>
      </c>
      <c r="AG1505" s="85" t="s">
        <v>1142</v>
      </c>
      <c r="AH1505" s="158">
        <v>4</v>
      </c>
      <c r="AI1505" s="158">
        <v>8</v>
      </c>
      <c r="AJ1505" s="158">
        <v>30</v>
      </c>
      <c r="AK1505" s="158">
        <v>10</v>
      </c>
      <c r="AL1505" s="158">
        <v>10</v>
      </c>
      <c r="AM1505" s="24">
        <f t="shared" si="639"/>
        <v>2.0000000000000009</v>
      </c>
      <c r="AN1505" s="97">
        <f t="shared" si="640"/>
        <v>0.35416666666666663</v>
      </c>
      <c r="AO1505" s="97">
        <f t="shared" si="641"/>
        <v>0.4236111111111111</v>
      </c>
      <c r="AP1505" s="24" t="str" cm="1">
        <f t="array" ref="AP1505">IF(W1505="","",IF(SUMPRODUCT((W1505=$W$6:$W$3326)*(AH1505=$AH$6:$AH$3326)*(AN1505=$AN$6:$AN$3326)*(AO1505=$AO$6:$AO$3326)*(ROW($W$6:$W$3326)&lt;&gt;ROW(W1505))*((R1505=0)*($R$6:$R$3326&gt;0)+(R1505&gt;0)*($R$6:$R$3326=0)))&gt;0,"SALONES UNIDOS",IF(SUMPRODUCT((W1505=$W$6:$W$3326)*(AH1505=$AH$6:$AH$3326)*((AN1505&lt;$AO$6:$AO$3326)*(AO1505&gt;$AN$6:$AN$3326))*(ROW($W$6:$W$3326)&lt;&gt;ROW(W1505)))&gt;0,"CRUZADO","Sin cruce")))</f>
        <v>Sin cruce</v>
      </c>
      <c r="AQ1505" s="97" t="str">
        <f t="shared" si="642"/>
        <v>OB3FILIALB</v>
      </c>
      <c r="AR1505" s="97" t="str" cm="1">
        <f t="array" ref="AR1505">IF(AQ1505="","",IF(SUMPRODUCT((AQ1505=$AQ$6:$AQ$3326)*(AH1505=$AH$6:$AH$3326)*(AN1505=$AN$6:$AN$3326)*(AO1505=$AO$6:$AO$3326)*(ROW($AQ$6:$AQ$3326)&lt;&gt;ROW(AQ1505))*((R1505=0)*($R$6:$R$3326&gt;0)+(R1505&gt;0)*($R$6:$R$3326=0)))&gt;0,"SALONES UNIDOS",IF(SUMPRODUCT((AQ1505=$AQ$6:$AQ$3326)*(AH1505=$AH$6:$AH$3326)*((AN1505&lt;$AO$6:$AO$3326)*(AO1505&gt;$AN$6:$AN$3326))*(ROW($AQ$6:$AQ$3326)&lt;&gt;ROW(AQ1505)))&gt;0,"CRUZADO","Sin cruce")))</f>
        <v>Sin cruce</v>
      </c>
    </row>
    <row r="1506" spans="3:44" ht="15.6" hidden="1" customHeight="1" x14ac:dyDescent="0.2">
      <c r="C1506" s="84" t="s">
        <v>639</v>
      </c>
      <c r="D1506" s="158" t="s">
        <v>515</v>
      </c>
      <c r="E1506" s="158">
        <v>20261</v>
      </c>
      <c r="F1506" s="85" t="s">
        <v>13</v>
      </c>
      <c r="G1506" s="85" t="s">
        <v>55</v>
      </c>
      <c r="H1506" s="85" t="s">
        <v>63</v>
      </c>
      <c r="I1506" s="85">
        <v>3</v>
      </c>
      <c r="J1506" s="85" t="s">
        <v>755</v>
      </c>
      <c r="K1506" s="159" t="s">
        <v>1519</v>
      </c>
      <c r="L1506" s="158" t="s">
        <v>1520</v>
      </c>
      <c r="M1506" s="158" t="s">
        <v>643</v>
      </c>
      <c r="N1506" s="158" t="s">
        <v>644</v>
      </c>
      <c r="O1506" s="85" t="s">
        <v>512</v>
      </c>
      <c r="P1506" s="158">
        <v>0</v>
      </c>
      <c r="Q1506" s="158">
        <v>2</v>
      </c>
      <c r="R1506" s="158">
        <v>2</v>
      </c>
      <c r="S1506" s="158">
        <v>3</v>
      </c>
      <c r="U1506" s="137">
        <v>20</v>
      </c>
      <c r="V1506" s="24" t="str">
        <f>IF(W1506="","",IFERROR(INDEX(#REF!,MATCH(W1506,#REF!,0)),"NUEVO"))</f>
        <v>NUEVO</v>
      </c>
      <c r="W1506" s="85" t="s">
        <v>249</v>
      </c>
      <c r="X1506" s="158" t="s">
        <v>512</v>
      </c>
      <c r="Y1506" s="158" t="s">
        <v>802</v>
      </c>
      <c r="Z1506" s="158" t="s">
        <v>685</v>
      </c>
      <c r="AA1506" s="158" t="s">
        <v>685</v>
      </c>
      <c r="AB1506" s="85" t="s">
        <v>685</v>
      </c>
      <c r="AC1506" s="158" t="s">
        <v>685</v>
      </c>
      <c r="AD1506" s="158" t="s">
        <v>818</v>
      </c>
      <c r="AE1506" s="158" t="s">
        <v>685</v>
      </c>
      <c r="AF1506" s="158" t="s">
        <v>685</v>
      </c>
      <c r="AG1506" s="85" t="s">
        <v>75</v>
      </c>
      <c r="AH1506" s="158">
        <v>4</v>
      </c>
      <c r="AI1506" s="158">
        <v>10</v>
      </c>
      <c r="AJ1506" s="158">
        <v>10</v>
      </c>
      <c r="AK1506" s="158">
        <v>11</v>
      </c>
      <c r="AL1506" s="158">
        <v>50</v>
      </c>
      <c r="AM1506" s="24">
        <f t="shared" si="639"/>
        <v>1.9999999999999993</v>
      </c>
      <c r="AN1506" s="97">
        <f t="shared" si="640"/>
        <v>0.4236111111111111</v>
      </c>
      <c r="AO1506" s="97">
        <f t="shared" si="641"/>
        <v>0.49305555555555552</v>
      </c>
      <c r="AP1506" s="24" t="str" cm="1">
        <f t="array" ref="AP1506">IF(W1506="","",IF(SUMPRODUCT((W1506=$W$6:$W$3326)*(AH1506=$AH$6:$AH$3326)*(AN1506=$AN$6:$AN$3326)*(AO1506=$AO$6:$AO$3326)*(ROW($W$6:$W$3326)&lt;&gt;ROW(W1506))*((R1506=0)*($R$6:$R$3326&gt;0)+(R1506&gt;0)*($R$6:$R$3326=0)))&gt;0,"SALONES UNIDOS",IF(SUMPRODUCT((W1506=$W$6:$W$3326)*(AH1506=$AH$6:$AH$3326)*((AN1506&lt;$AO$6:$AO$3326)*(AO1506&gt;$AN$6:$AN$3326))*(ROW($W$6:$W$3326)&lt;&gt;ROW(W1506)))&gt;0,"CRUZADO","Sin cruce")))</f>
        <v>Sin cruce</v>
      </c>
      <c r="AQ1506" s="97" t="str">
        <f t="shared" si="642"/>
        <v>OB3FILIALB1</v>
      </c>
      <c r="AR1506" s="97" t="str" cm="1">
        <f t="array" ref="AR1506">IF(AQ1506="","",IF(SUMPRODUCT((AQ1506=$AQ$6:$AQ$3326)*(AH1506=$AH$6:$AH$3326)*(AN1506=$AN$6:$AN$3326)*(AO1506=$AO$6:$AO$3326)*(ROW($AQ$6:$AQ$3326)&lt;&gt;ROW(AQ1506))*((R1506=0)*($R$6:$R$3326&gt;0)+(R1506&gt;0)*($R$6:$R$3326=0)))&gt;0,"SALONES UNIDOS",IF(SUMPRODUCT((AQ1506=$AQ$6:$AQ$3326)*(AH1506=$AH$6:$AH$3326)*((AN1506&lt;$AO$6:$AO$3326)*(AO1506&gt;$AN$6:$AN$3326))*(ROW($AQ$6:$AQ$3326)&lt;&gt;ROW(AQ1506)))&gt;0,"CRUZADO","Sin cruce")))</f>
        <v>Sin cruce</v>
      </c>
    </row>
    <row r="1507" spans="3:44" ht="15.6" hidden="1" customHeight="1" x14ac:dyDescent="0.2">
      <c r="C1507" s="84" t="s">
        <v>639</v>
      </c>
      <c r="D1507" s="158" t="s">
        <v>515</v>
      </c>
      <c r="E1507" s="158">
        <v>20261</v>
      </c>
      <c r="F1507" s="85" t="s">
        <v>13</v>
      </c>
      <c r="G1507" s="85" t="s">
        <v>55</v>
      </c>
      <c r="H1507" s="85" t="s">
        <v>63</v>
      </c>
      <c r="I1507" s="85">
        <v>3</v>
      </c>
      <c r="J1507" s="85" t="s">
        <v>26</v>
      </c>
      <c r="K1507" s="159" t="s">
        <v>1521</v>
      </c>
      <c r="L1507" s="158" t="s">
        <v>1522</v>
      </c>
      <c r="M1507" s="158" t="s">
        <v>658</v>
      </c>
      <c r="N1507" s="158" t="s">
        <v>644</v>
      </c>
      <c r="O1507" s="85" t="s">
        <v>512</v>
      </c>
      <c r="P1507" s="158">
        <v>2</v>
      </c>
      <c r="Q1507" s="158">
        <v>0</v>
      </c>
      <c r="R1507" s="158">
        <v>2</v>
      </c>
      <c r="S1507" s="158">
        <v>3</v>
      </c>
      <c r="U1507" s="137">
        <v>20</v>
      </c>
      <c r="V1507" s="24" t="str">
        <f>IF(W1507="","",IFERROR(INDEX(#REF!,MATCH(W1507,#REF!,0)),"NUEVO"))</f>
        <v>NUEVO</v>
      </c>
      <c r="W1507" s="85" t="s">
        <v>444</v>
      </c>
      <c r="X1507" s="158" t="s">
        <v>512</v>
      </c>
      <c r="Y1507" s="158" t="s">
        <v>700</v>
      </c>
      <c r="Z1507" s="158" t="s">
        <v>685</v>
      </c>
      <c r="AA1507" s="158" t="s">
        <v>685</v>
      </c>
      <c r="AB1507" s="158" t="s">
        <v>1517</v>
      </c>
      <c r="AC1507" s="158" t="s">
        <v>685</v>
      </c>
      <c r="AD1507" s="158" t="s">
        <v>685</v>
      </c>
      <c r="AE1507" s="158" t="s">
        <v>685</v>
      </c>
      <c r="AF1507" s="158" t="s">
        <v>685</v>
      </c>
      <c r="AG1507" s="85" t="s">
        <v>1142</v>
      </c>
      <c r="AH1507" s="158">
        <v>1</v>
      </c>
      <c r="AI1507" s="158">
        <v>12</v>
      </c>
      <c r="AJ1507" s="158">
        <v>40</v>
      </c>
      <c r="AK1507" s="158">
        <v>14</v>
      </c>
      <c r="AL1507" s="158">
        <v>20</v>
      </c>
      <c r="AM1507" s="24">
        <f t="shared" si="639"/>
        <v>1.9999999999999993</v>
      </c>
      <c r="AN1507" s="97">
        <f t="shared" si="640"/>
        <v>0.52777777777777779</v>
      </c>
      <c r="AO1507" s="97">
        <f t="shared" si="641"/>
        <v>0.59722222222222221</v>
      </c>
      <c r="AP1507" s="24" t="str" cm="1">
        <f t="array" ref="AP1507">IF(W1507="","",IF(SUMPRODUCT((W1507=$W$6:$W$3326)*(AH1507=$AH$6:$AH$3326)*(AN1507=$AN$6:$AN$3326)*(AO1507=$AO$6:$AO$3326)*(ROW($W$6:$W$3326)&lt;&gt;ROW(W1507))*((R1507=0)*($R$6:$R$3326&gt;0)+(R1507&gt;0)*($R$6:$R$3326=0)))&gt;0,"SALONES UNIDOS",IF(SUMPRODUCT((W1507=$W$6:$W$3326)*(AH1507=$AH$6:$AH$3326)*((AN1507&lt;$AO$6:$AO$3326)*(AO1507&gt;$AN$6:$AN$3326))*(ROW($W$6:$W$3326)&lt;&gt;ROW(W1507)))&gt;0,"CRUZADO","Sin cruce")))</f>
        <v>Sin cruce</v>
      </c>
      <c r="AQ1507" s="97" t="str">
        <f t="shared" si="642"/>
        <v>OB3FILIALB</v>
      </c>
      <c r="AR1507" s="97" t="str" cm="1">
        <f t="array" ref="AR1507">IF(AQ1507="","",IF(SUMPRODUCT((AQ1507=$AQ$6:$AQ$3326)*(AH1507=$AH$6:$AH$3326)*(AN1507=$AN$6:$AN$3326)*(AO1507=$AO$6:$AO$3326)*(ROW($AQ$6:$AQ$3326)&lt;&gt;ROW(AQ1507))*((R1507=0)*($R$6:$R$3326&gt;0)+(R1507&gt;0)*($R$6:$R$3326=0)))&gt;0,"SALONES UNIDOS",IF(SUMPRODUCT((AQ1507=$AQ$6:$AQ$3326)*(AH1507=$AH$6:$AH$3326)*((AN1507&lt;$AO$6:$AO$3326)*(AO1507&gt;$AN$6:$AN$3326))*(ROW($AQ$6:$AQ$3326)&lt;&gt;ROW(AQ1507)))&gt;0,"CRUZADO","Sin cruce")))</f>
        <v>Sin cruce</v>
      </c>
    </row>
    <row r="1508" spans="3:44" ht="15.6" hidden="1" customHeight="1" x14ac:dyDescent="0.2">
      <c r="C1508" s="84" t="s">
        <v>639</v>
      </c>
      <c r="D1508" s="158" t="s">
        <v>515</v>
      </c>
      <c r="E1508" s="158">
        <v>20261</v>
      </c>
      <c r="F1508" s="85" t="s">
        <v>13</v>
      </c>
      <c r="G1508" s="85" t="s">
        <v>55</v>
      </c>
      <c r="H1508" s="85" t="s">
        <v>63</v>
      </c>
      <c r="I1508" s="85">
        <v>3</v>
      </c>
      <c r="J1508" s="85" t="s">
        <v>755</v>
      </c>
      <c r="K1508" s="159" t="s">
        <v>1521</v>
      </c>
      <c r="L1508" s="158" t="s">
        <v>1522</v>
      </c>
      <c r="M1508" s="158" t="s">
        <v>658</v>
      </c>
      <c r="N1508" s="158" t="s">
        <v>644</v>
      </c>
      <c r="O1508" s="85" t="s">
        <v>512</v>
      </c>
      <c r="P1508" s="158">
        <v>0</v>
      </c>
      <c r="Q1508" s="158">
        <v>2</v>
      </c>
      <c r="R1508" s="158">
        <v>2</v>
      </c>
      <c r="S1508" s="158">
        <v>3</v>
      </c>
      <c r="U1508" s="137">
        <v>20</v>
      </c>
      <c r="V1508" s="24" t="str">
        <f>IF(W1508="","",IFERROR(INDEX(#REF!,MATCH(W1508,#REF!,0)),"NUEVO"))</f>
        <v>NUEVO</v>
      </c>
      <c r="W1508" s="85" t="s">
        <v>444</v>
      </c>
      <c r="X1508" s="158" t="s">
        <v>512</v>
      </c>
      <c r="Y1508" s="158" t="s">
        <v>700</v>
      </c>
      <c r="Z1508" s="158" t="s">
        <v>685</v>
      </c>
      <c r="AA1508" s="158" t="s">
        <v>685</v>
      </c>
      <c r="AB1508" s="85" t="s">
        <v>685</v>
      </c>
      <c r="AC1508" s="158" t="s">
        <v>685</v>
      </c>
      <c r="AD1508" s="158" t="s">
        <v>1379</v>
      </c>
      <c r="AE1508" s="158" t="s">
        <v>685</v>
      </c>
      <c r="AF1508" s="158" t="s">
        <v>685</v>
      </c>
      <c r="AG1508" s="85" t="s">
        <v>75</v>
      </c>
      <c r="AH1508" s="158">
        <v>1</v>
      </c>
      <c r="AI1508" s="158">
        <v>14</v>
      </c>
      <c r="AJ1508" s="158">
        <v>20</v>
      </c>
      <c r="AK1508" s="158">
        <v>16</v>
      </c>
      <c r="AL1508" s="158">
        <v>0</v>
      </c>
      <c r="AM1508" s="24">
        <f t="shared" si="639"/>
        <v>1.9999999999999993</v>
      </c>
      <c r="AN1508" s="97">
        <f t="shared" si="640"/>
        <v>0.59722222222222221</v>
      </c>
      <c r="AO1508" s="97">
        <f t="shared" si="641"/>
        <v>0.66666666666666663</v>
      </c>
      <c r="AP1508" s="24" t="str" cm="1">
        <f t="array" ref="AP1508">IF(W1508="","",IF(SUMPRODUCT((W1508=$W$6:$W$3326)*(AH1508=$AH$6:$AH$3326)*(AN1508=$AN$6:$AN$3326)*(AO1508=$AO$6:$AO$3326)*(ROW($W$6:$W$3326)&lt;&gt;ROW(W1508))*((R1508=0)*($R$6:$R$3326&gt;0)+(R1508&gt;0)*($R$6:$R$3326=0)))&gt;0,"SALONES UNIDOS",IF(SUMPRODUCT((W1508=$W$6:$W$3326)*(AH1508=$AH$6:$AH$3326)*((AN1508&lt;$AO$6:$AO$3326)*(AO1508&gt;$AN$6:$AN$3326))*(ROW($W$6:$W$3326)&lt;&gt;ROW(W1508)))&gt;0,"CRUZADO","Sin cruce")))</f>
        <v>Sin cruce</v>
      </c>
      <c r="AQ1508" s="97" t="str">
        <f t="shared" si="642"/>
        <v>OB3FILIALB1</v>
      </c>
      <c r="AR1508" s="97" t="str" cm="1">
        <f t="array" ref="AR1508">IF(AQ1508="","",IF(SUMPRODUCT((AQ1508=$AQ$6:$AQ$3326)*(AH1508=$AH$6:$AH$3326)*(AN1508=$AN$6:$AN$3326)*(AO1508=$AO$6:$AO$3326)*(ROW($AQ$6:$AQ$3326)&lt;&gt;ROW(AQ1508))*((R1508=0)*($R$6:$R$3326&gt;0)+(R1508&gt;0)*($R$6:$R$3326=0)))&gt;0,"SALONES UNIDOS",IF(SUMPRODUCT((AQ1508=$AQ$6:$AQ$3326)*(AH1508=$AH$6:$AH$3326)*((AN1508&lt;$AO$6:$AO$3326)*(AO1508&gt;$AN$6:$AN$3326))*(ROW($AQ$6:$AQ$3326)&lt;&gt;ROW(AQ1508)))&gt;0,"CRUZADO","Sin cruce")))</f>
        <v>Sin cruce</v>
      </c>
    </row>
    <row r="1509" spans="3:44" ht="15.6" hidden="1" customHeight="1" x14ac:dyDescent="0.2">
      <c r="C1509" s="84" t="s">
        <v>639</v>
      </c>
      <c r="D1509" s="158" t="s">
        <v>515</v>
      </c>
      <c r="E1509" s="158">
        <v>20261</v>
      </c>
      <c r="F1509" s="85" t="s">
        <v>13</v>
      </c>
      <c r="G1509" s="85" t="s">
        <v>55</v>
      </c>
      <c r="H1509" s="85" t="s">
        <v>63</v>
      </c>
      <c r="I1509" s="85">
        <v>3</v>
      </c>
      <c r="J1509" s="85" t="s">
        <v>26</v>
      </c>
      <c r="K1509" s="159" t="s">
        <v>1523</v>
      </c>
      <c r="L1509" s="158" t="s">
        <v>1524</v>
      </c>
      <c r="M1509" s="158" t="s">
        <v>643</v>
      </c>
      <c r="N1509" s="158" t="s">
        <v>644</v>
      </c>
      <c r="O1509" s="85" t="s">
        <v>512</v>
      </c>
      <c r="P1509" s="158">
        <v>3</v>
      </c>
      <c r="Q1509" s="158">
        <v>0</v>
      </c>
      <c r="R1509" s="158">
        <v>3</v>
      </c>
      <c r="S1509" s="158">
        <v>4</v>
      </c>
      <c r="U1509" s="137">
        <v>20</v>
      </c>
      <c r="V1509" s="24" t="str">
        <f>IF(W1509="","",IFERROR(INDEX(#REF!,MATCH(W1509,#REF!,0)),"NUEVO"))</f>
        <v>NUEVO</v>
      </c>
      <c r="W1509" s="85" t="s">
        <v>238</v>
      </c>
      <c r="X1509" s="158" t="s">
        <v>512</v>
      </c>
      <c r="Y1509" s="158" t="s">
        <v>700</v>
      </c>
      <c r="Z1509" s="158" t="s">
        <v>685</v>
      </c>
      <c r="AA1509" s="158" t="s">
        <v>685</v>
      </c>
      <c r="AB1509" s="158" t="s">
        <v>1517</v>
      </c>
      <c r="AC1509" s="158" t="s">
        <v>685</v>
      </c>
      <c r="AD1509" s="158" t="s">
        <v>685</v>
      </c>
      <c r="AE1509" s="158" t="s">
        <v>685</v>
      </c>
      <c r="AF1509" s="158" t="s">
        <v>685</v>
      </c>
      <c r="AG1509" s="85" t="s">
        <v>1142</v>
      </c>
      <c r="AH1509" s="158">
        <v>2</v>
      </c>
      <c r="AI1509" s="158">
        <v>14</v>
      </c>
      <c r="AJ1509" s="158">
        <v>20</v>
      </c>
      <c r="AK1509" s="158">
        <v>16</v>
      </c>
      <c r="AL1509" s="158">
        <v>50</v>
      </c>
      <c r="AM1509" s="24">
        <f t="shared" si="639"/>
        <v>2.9999999999999987</v>
      </c>
      <c r="AN1509" s="97">
        <f t="shared" si="640"/>
        <v>0.59722222222222221</v>
      </c>
      <c r="AO1509" s="97">
        <f t="shared" si="641"/>
        <v>0.70138888888888884</v>
      </c>
      <c r="AP1509" s="24" t="str" cm="1">
        <f t="array" ref="AP1509">IF(W1509="","",IF(SUMPRODUCT((W1509=$W$6:$W$3326)*(AH1509=$AH$6:$AH$3326)*(AN1509=$AN$6:$AN$3326)*(AO1509=$AO$6:$AO$3326)*(ROW($W$6:$W$3326)&lt;&gt;ROW(W1509))*((R1509=0)*($R$6:$R$3326&gt;0)+(R1509&gt;0)*($R$6:$R$3326=0)))&gt;0,"SALONES UNIDOS",IF(SUMPRODUCT((W1509=$W$6:$W$3326)*(AH1509=$AH$6:$AH$3326)*((AN1509&lt;$AO$6:$AO$3326)*(AO1509&gt;$AN$6:$AN$3326))*(ROW($W$6:$W$3326)&lt;&gt;ROW(W1509)))&gt;0,"CRUZADO","Sin cruce")))</f>
        <v>Sin cruce</v>
      </c>
      <c r="AQ1509" s="97" t="str">
        <f t="shared" si="642"/>
        <v>OB3FILIALB</v>
      </c>
      <c r="AR1509" s="97" t="str" cm="1">
        <f t="array" ref="AR1509">IF(AQ1509="","",IF(SUMPRODUCT((AQ1509=$AQ$6:$AQ$3326)*(AH1509=$AH$6:$AH$3326)*(AN1509=$AN$6:$AN$3326)*(AO1509=$AO$6:$AO$3326)*(ROW($AQ$6:$AQ$3326)&lt;&gt;ROW(AQ1509))*((R1509=0)*($R$6:$R$3326&gt;0)+(R1509&gt;0)*($R$6:$R$3326=0)))&gt;0,"SALONES UNIDOS",IF(SUMPRODUCT((AQ1509=$AQ$6:$AQ$3326)*(AH1509=$AH$6:$AH$3326)*((AN1509&lt;$AO$6:$AO$3326)*(AO1509&gt;$AN$6:$AN$3326))*(ROW($AQ$6:$AQ$3326)&lt;&gt;ROW(AQ1509)))&gt;0,"CRUZADO","Sin cruce")))</f>
        <v>Sin cruce</v>
      </c>
    </row>
    <row r="1510" spans="3:44" ht="15.6" hidden="1" customHeight="1" x14ac:dyDescent="0.2">
      <c r="C1510" s="84" t="s">
        <v>639</v>
      </c>
      <c r="D1510" s="158" t="s">
        <v>515</v>
      </c>
      <c r="E1510" s="158">
        <v>20261</v>
      </c>
      <c r="F1510" s="85" t="s">
        <v>13</v>
      </c>
      <c r="G1510" s="85" t="s">
        <v>55</v>
      </c>
      <c r="H1510" s="85" t="s">
        <v>63</v>
      </c>
      <c r="I1510" s="85">
        <v>3</v>
      </c>
      <c r="J1510" s="85" t="s">
        <v>755</v>
      </c>
      <c r="K1510" s="159" t="s">
        <v>1523</v>
      </c>
      <c r="L1510" s="158" t="s">
        <v>1524</v>
      </c>
      <c r="M1510" s="158" t="s">
        <v>643</v>
      </c>
      <c r="N1510" s="158" t="s">
        <v>644</v>
      </c>
      <c r="O1510" s="85" t="s">
        <v>512</v>
      </c>
      <c r="P1510" s="158">
        <v>0</v>
      </c>
      <c r="Q1510" s="158">
        <v>2</v>
      </c>
      <c r="R1510" s="158">
        <v>2</v>
      </c>
      <c r="S1510" s="158">
        <v>4</v>
      </c>
      <c r="U1510" s="137">
        <v>20</v>
      </c>
      <c r="V1510" s="24" t="str">
        <f>IF(W1510="","",IFERROR(INDEX(#REF!,MATCH(W1510,#REF!,0)),"NUEVO"))</f>
        <v>NUEVO</v>
      </c>
      <c r="W1510" s="85" t="s">
        <v>238</v>
      </c>
      <c r="X1510" s="158" t="s">
        <v>512</v>
      </c>
      <c r="Y1510" s="158" t="s">
        <v>700</v>
      </c>
      <c r="Z1510" s="158" t="s">
        <v>685</v>
      </c>
      <c r="AA1510" s="158" t="s">
        <v>685</v>
      </c>
      <c r="AB1510" s="85" t="s">
        <v>685</v>
      </c>
      <c r="AC1510" s="158" t="s">
        <v>685</v>
      </c>
      <c r="AD1510" s="158" t="s">
        <v>1425</v>
      </c>
      <c r="AE1510" s="158" t="s">
        <v>685</v>
      </c>
      <c r="AF1510" s="158" t="s">
        <v>685</v>
      </c>
      <c r="AG1510" s="85" t="s">
        <v>75</v>
      </c>
      <c r="AH1510" s="158">
        <v>2</v>
      </c>
      <c r="AI1510" s="158">
        <v>16</v>
      </c>
      <c r="AJ1510" s="158">
        <v>50</v>
      </c>
      <c r="AK1510" s="158">
        <v>18</v>
      </c>
      <c r="AL1510" s="158">
        <v>30</v>
      </c>
      <c r="AM1510" s="24">
        <f t="shared" si="639"/>
        <v>2.0000000000000027</v>
      </c>
      <c r="AN1510" s="97">
        <f t="shared" si="640"/>
        <v>0.70138888888888884</v>
      </c>
      <c r="AO1510" s="97">
        <f t="shared" si="641"/>
        <v>0.77083333333333337</v>
      </c>
      <c r="AP1510" s="24" t="str" cm="1">
        <f t="array" ref="AP1510">IF(W1510="","",IF(SUMPRODUCT((W1510=$W$6:$W$3326)*(AH1510=$AH$6:$AH$3326)*(AN1510=$AN$6:$AN$3326)*(AO1510=$AO$6:$AO$3326)*(ROW($W$6:$W$3326)&lt;&gt;ROW(W1510))*((R1510=0)*($R$6:$R$3326&gt;0)+(R1510&gt;0)*($R$6:$R$3326=0)))&gt;0,"SALONES UNIDOS",IF(SUMPRODUCT((W1510=$W$6:$W$3326)*(AH1510=$AH$6:$AH$3326)*((AN1510&lt;$AO$6:$AO$3326)*(AO1510&gt;$AN$6:$AN$3326))*(ROW($W$6:$W$3326)&lt;&gt;ROW(W1510)))&gt;0,"CRUZADO","Sin cruce")))</f>
        <v>Sin cruce</v>
      </c>
      <c r="AQ1510" s="97" t="str">
        <f t="shared" si="642"/>
        <v>OB3FILIALB1</v>
      </c>
      <c r="AR1510" s="97" t="str" cm="1">
        <f t="array" ref="AR1510">IF(AQ1510="","",IF(SUMPRODUCT((AQ1510=$AQ$6:$AQ$3326)*(AH1510=$AH$6:$AH$3326)*(AN1510=$AN$6:$AN$3326)*(AO1510=$AO$6:$AO$3326)*(ROW($AQ$6:$AQ$3326)&lt;&gt;ROW(AQ1510))*((R1510=0)*($R$6:$R$3326&gt;0)+(R1510&gt;0)*($R$6:$R$3326=0)))&gt;0,"SALONES UNIDOS",IF(SUMPRODUCT((AQ1510=$AQ$6:$AQ$3326)*(AH1510=$AH$6:$AH$3326)*((AN1510&lt;$AO$6:$AO$3326)*(AO1510&gt;$AN$6:$AN$3326))*(ROW($AQ$6:$AQ$3326)&lt;&gt;ROW(AQ1510)))&gt;0,"CRUZADO","Sin cruce")))</f>
        <v>Sin cruce</v>
      </c>
    </row>
    <row r="1511" spans="3:44" ht="15.6" hidden="1" customHeight="1" x14ac:dyDescent="0.2">
      <c r="C1511" s="84" t="s">
        <v>639</v>
      </c>
      <c r="D1511" s="158" t="s">
        <v>515</v>
      </c>
      <c r="E1511" s="158">
        <v>20261</v>
      </c>
      <c r="F1511" s="85" t="s">
        <v>13</v>
      </c>
      <c r="G1511" s="85" t="s">
        <v>55</v>
      </c>
      <c r="H1511" s="85" t="s">
        <v>63</v>
      </c>
      <c r="I1511" s="85">
        <v>3</v>
      </c>
      <c r="J1511" s="85" t="s">
        <v>26</v>
      </c>
      <c r="K1511" s="159" t="s">
        <v>1525</v>
      </c>
      <c r="L1511" s="158" t="s">
        <v>1526</v>
      </c>
      <c r="M1511" s="158" t="s">
        <v>643</v>
      </c>
      <c r="N1511" s="158" t="s">
        <v>644</v>
      </c>
      <c r="O1511" s="85" t="s">
        <v>512</v>
      </c>
      <c r="P1511" s="158">
        <v>2</v>
      </c>
      <c r="Q1511" s="158">
        <v>0</v>
      </c>
      <c r="R1511" s="158">
        <v>2</v>
      </c>
      <c r="S1511" s="158">
        <v>3</v>
      </c>
      <c r="U1511" s="137">
        <v>20</v>
      </c>
      <c r="V1511" s="24" t="str">
        <f>IF(W1511="","",IFERROR(INDEX(#REF!,MATCH(W1511,#REF!,0)),"NUEVO"))</f>
        <v>NUEVO</v>
      </c>
      <c r="W1511" s="85" t="s">
        <v>160</v>
      </c>
      <c r="X1511" s="158" t="s">
        <v>512</v>
      </c>
      <c r="Y1511" s="158" t="s">
        <v>802</v>
      </c>
      <c r="Z1511" s="158" t="s">
        <v>685</v>
      </c>
      <c r="AA1511" s="158" t="s">
        <v>685</v>
      </c>
      <c r="AB1511" s="158" t="s">
        <v>1517</v>
      </c>
      <c r="AC1511" s="158" t="s">
        <v>685</v>
      </c>
      <c r="AD1511" s="158" t="s">
        <v>685</v>
      </c>
      <c r="AE1511" s="158" t="s">
        <v>685</v>
      </c>
      <c r="AF1511" s="158" t="s">
        <v>685</v>
      </c>
      <c r="AG1511" s="85" t="s">
        <v>1142</v>
      </c>
      <c r="AH1511" s="158">
        <v>6</v>
      </c>
      <c r="AI1511" s="158">
        <v>11</v>
      </c>
      <c r="AJ1511" s="158">
        <v>50</v>
      </c>
      <c r="AK1511" s="158">
        <v>13</v>
      </c>
      <c r="AL1511" s="158">
        <v>30</v>
      </c>
      <c r="AM1511" s="24">
        <f t="shared" si="639"/>
        <v>2.0000000000000009</v>
      </c>
      <c r="AN1511" s="97">
        <f t="shared" si="640"/>
        <v>0.49305555555555552</v>
      </c>
      <c r="AO1511" s="97">
        <f t="shared" si="641"/>
        <v>0.5625</v>
      </c>
      <c r="AP1511" s="24" t="str" cm="1">
        <f t="array" ref="AP1511">IF(W1511="","",IF(SUMPRODUCT((W1511=$W$6:$W$3326)*(AH1511=$AH$6:$AH$3326)*(AN1511=$AN$6:$AN$3326)*(AO1511=$AO$6:$AO$3326)*(ROW($W$6:$W$3326)&lt;&gt;ROW(W1511))*((R1511=0)*($R$6:$R$3326&gt;0)+(R1511&gt;0)*($R$6:$R$3326=0)))&gt;0,"SALONES UNIDOS",IF(SUMPRODUCT((W1511=$W$6:$W$3326)*(AH1511=$AH$6:$AH$3326)*((AN1511&lt;$AO$6:$AO$3326)*(AO1511&gt;$AN$6:$AN$3326))*(ROW($W$6:$W$3326)&lt;&gt;ROW(W1511)))&gt;0,"CRUZADO","Sin cruce")))</f>
        <v>Sin cruce</v>
      </c>
      <c r="AQ1511" s="97" t="str">
        <f t="shared" si="642"/>
        <v>OB3FILIALB</v>
      </c>
      <c r="AR1511" s="97" t="str" cm="1">
        <f t="array" ref="AR1511">IF(AQ1511="","",IF(SUMPRODUCT((AQ1511=$AQ$6:$AQ$3326)*(AH1511=$AH$6:$AH$3326)*(AN1511=$AN$6:$AN$3326)*(AO1511=$AO$6:$AO$3326)*(ROW($AQ$6:$AQ$3326)&lt;&gt;ROW(AQ1511))*((R1511=0)*($R$6:$R$3326&gt;0)+(R1511&gt;0)*($R$6:$R$3326=0)))&gt;0,"SALONES UNIDOS",IF(SUMPRODUCT((AQ1511=$AQ$6:$AQ$3326)*(AH1511=$AH$6:$AH$3326)*((AN1511&lt;$AO$6:$AO$3326)*(AO1511&gt;$AN$6:$AN$3326))*(ROW($AQ$6:$AQ$3326)&lt;&gt;ROW(AQ1511)))&gt;0,"CRUZADO","Sin cruce")))</f>
        <v>Sin cruce</v>
      </c>
    </row>
    <row r="1512" spans="3:44" ht="15.6" hidden="1" customHeight="1" x14ac:dyDescent="0.2">
      <c r="C1512" s="84" t="s">
        <v>639</v>
      </c>
      <c r="D1512" s="158" t="s">
        <v>515</v>
      </c>
      <c r="E1512" s="158">
        <v>20261</v>
      </c>
      <c r="F1512" s="85" t="s">
        <v>13</v>
      </c>
      <c r="G1512" s="85" t="s">
        <v>55</v>
      </c>
      <c r="H1512" s="85" t="s">
        <v>63</v>
      </c>
      <c r="I1512" s="85">
        <v>3</v>
      </c>
      <c r="J1512" s="85" t="s">
        <v>755</v>
      </c>
      <c r="K1512" s="159" t="s">
        <v>1525</v>
      </c>
      <c r="L1512" s="158" t="s">
        <v>1526</v>
      </c>
      <c r="M1512" s="158" t="s">
        <v>643</v>
      </c>
      <c r="N1512" s="158" t="s">
        <v>644</v>
      </c>
      <c r="O1512" s="85" t="s">
        <v>512</v>
      </c>
      <c r="P1512" s="158">
        <v>0</v>
      </c>
      <c r="Q1512" s="158">
        <v>2</v>
      </c>
      <c r="R1512" s="158">
        <v>2</v>
      </c>
      <c r="S1512" s="158">
        <v>3</v>
      </c>
      <c r="U1512" s="137">
        <v>20</v>
      </c>
      <c r="V1512" s="24" t="str">
        <f>IF(W1512="","",IFERROR(INDEX(#REF!,MATCH(W1512,#REF!,0)),"NUEVO"))</f>
        <v>NUEVO</v>
      </c>
      <c r="W1512" s="85" t="s">
        <v>160</v>
      </c>
      <c r="X1512" s="158" t="s">
        <v>512</v>
      </c>
      <c r="Y1512" s="158" t="s">
        <v>802</v>
      </c>
      <c r="Z1512" s="158" t="s">
        <v>685</v>
      </c>
      <c r="AA1512" s="158" t="s">
        <v>685</v>
      </c>
      <c r="AB1512" s="85" t="s">
        <v>685</v>
      </c>
      <c r="AC1512" s="158" t="s">
        <v>685</v>
      </c>
      <c r="AD1512" s="158" t="s">
        <v>1379</v>
      </c>
      <c r="AE1512" s="158" t="s">
        <v>685</v>
      </c>
      <c r="AF1512" s="158" t="s">
        <v>685</v>
      </c>
      <c r="AG1512" s="85" t="s">
        <v>75</v>
      </c>
      <c r="AH1512" s="158">
        <v>6</v>
      </c>
      <c r="AI1512" s="158">
        <v>13</v>
      </c>
      <c r="AJ1512" s="158">
        <v>30</v>
      </c>
      <c r="AK1512" s="158">
        <v>15</v>
      </c>
      <c r="AL1512" s="158">
        <v>10</v>
      </c>
      <c r="AM1512" s="24">
        <f t="shared" si="639"/>
        <v>1.9999999999999993</v>
      </c>
      <c r="AN1512" s="97">
        <f t="shared" si="640"/>
        <v>0.5625</v>
      </c>
      <c r="AO1512" s="97">
        <f t="shared" si="641"/>
        <v>0.63194444444444442</v>
      </c>
      <c r="AP1512" s="24" t="str" cm="1">
        <f t="array" ref="AP1512">IF(W1512="","",IF(SUMPRODUCT((W1512=$W$6:$W$3326)*(AH1512=$AH$6:$AH$3326)*(AN1512=$AN$6:$AN$3326)*(AO1512=$AO$6:$AO$3326)*(ROW($W$6:$W$3326)&lt;&gt;ROW(W1512))*((R1512=0)*($R$6:$R$3326&gt;0)+(R1512&gt;0)*($R$6:$R$3326=0)))&gt;0,"SALONES UNIDOS",IF(SUMPRODUCT((W1512=$W$6:$W$3326)*(AH1512=$AH$6:$AH$3326)*((AN1512&lt;$AO$6:$AO$3326)*(AO1512&gt;$AN$6:$AN$3326))*(ROW($W$6:$W$3326)&lt;&gt;ROW(W1512)))&gt;0,"CRUZADO","Sin cruce")))</f>
        <v>Sin cruce</v>
      </c>
      <c r="AQ1512" s="97" t="str">
        <f t="shared" si="642"/>
        <v>OB3FILIALB1</v>
      </c>
      <c r="AR1512" s="97" t="str" cm="1">
        <f t="array" ref="AR1512">IF(AQ1512="","",IF(SUMPRODUCT((AQ1512=$AQ$6:$AQ$3326)*(AH1512=$AH$6:$AH$3326)*(AN1512=$AN$6:$AN$3326)*(AO1512=$AO$6:$AO$3326)*(ROW($AQ$6:$AQ$3326)&lt;&gt;ROW(AQ1512))*((R1512=0)*($R$6:$R$3326&gt;0)+(R1512&gt;0)*($R$6:$R$3326=0)))&gt;0,"SALONES UNIDOS",IF(SUMPRODUCT((AQ1512=$AQ$6:$AQ$3326)*(AH1512=$AH$6:$AH$3326)*((AN1512&lt;$AO$6:$AO$3326)*(AO1512&gt;$AN$6:$AN$3326))*(ROW($AQ$6:$AQ$3326)&lt;&gt;ROW(AQ1512)))&gt;0,"CRUZADO","Sin cruce")))</f>
        <v>Sin cruce</v>
      </c>
    </row>
    <row r="1513" spans="3:44" ht="15.6" hidden="1" customHeight="1" x14ac:dyDescent="0.2">
      <c r="C1513" s="84" t="s">
        <v>639</v>
      </c>
      <c r="D1513" s="158" t="s">
        <v>515</v>
      </c>
      <c r="E1513" s="158">
        <v>20261</v>
      </c>
      <c r="F1513" s="85" t="s">
        <v>13</v>
      </c>
      <c r="G1513" s="85" t="s">
        <v>55</v>
      </c>
      <c r="H1513" s="85" t="s">
        <v>63</v>
      </c>
      <c r="I1513" s="85">
        <v>4</v>
      </c>
      <c r="J1513" s="85" t="s">
        <v>16</v>
      </c>
      <c r="K1513" s="159" t="s">
        <v>1527</v>
      </c>
      <c r="L1513" s="158" t="s">
        <v>799</v>
      </c>
      <c r="M1513" s="158" t="s">
        <v>658</v>
      </c>
      <c r="N1513" s="158" t="s">
        <v>644</v>
      </c>
      <c r="O1513" s="85" t="s">
        <v>512</v>
      </c>
      <c r="P1513" s="158">
        <v>2</v>
      </c>
      <c r="Q1513" s="158">
        <v>4</v>
      </c>
      <c r="R1513" s="158">
        <v>6</v>
      </c>
      <c r="S1513" s="158">
        <v>4</v>
      </c>
      <c r="U1513" s="137">
        <v>40</v>
      </c>
      <c r="V1513" s="24" t="str">
        <f>IF(W1513="","",IFERROR(INDEX(#REF!,MATCH(W1513,#REF!,0)),"NUEVO"))</f>
        <v>NUEVO</v>
      </c>
      <c r="W1513" s="85" t="s">
        <v>354</v>
      </c>
      <c r="X1513" s="158" t="s">
        <v>512</v>
      </c>
      <c r="Y1513" s="158" t="s">
        <v>802</v>
      </c>
      <c r="Z1513" s="158" t="s">
        <v>685</v>
      </c>
      <c r="AA1513" s="158" t="s">
        <v>685</v>
      </c>
      <c r="AB1513" s="158" t="s">
        <v>1200</v>
      </c>
      <c r="AC1513" s="158" t="s">
        <v>685</v>
      </c>
      <c r="AD1513" s="158" t="s">
        <v>685</v>
      </c>
      <c r="AE1513" s="158" t="s">
        <v>685</v>
      </c>
      <c r="AF1513" s="158" t="s">
        <v>685</v>
      </c>
      <c r="AG1513" s="85" t="s">
        <v>97</v>
      </c>
      <c r="AH1513" s="158">
        <v>2</v>
      </c>
      <c r="AI1513" s="158">
        <v>7</v>
      </c>
      <c r="AJ1513" s="158">
        <v>40</v>
      </c>
      <c r="AK1513" s="158">
        <v>12</v>
      </c>
      <c r="AL1513" s="158">
        <v>40</v>
      </c>
      <c r="AM1513" s="24">
        <f t="shared" si="639"/>
        <v>6</v>
      </c>
      <c r="AN1513" s="97">
        <f t="shared" si="640"/>
        <v>0.31944444444444448</v>
      </c>
      <c r="AO1513" s="97">
        <f t="shared" si="641"/>
        <v>0.52777777777777779</v>
      </c>
      <c r="AP1513" s="24" t="str" cm="1">
        <f t="array" ref="AP1513">IF(W1513="","",IF(SUMPRODUCT((W1513=$W$6:$W$3326)*(AH1513=$AH$6:$AH$3326)*(AN1513=$AN$6:$AN$3326)*(AO1513=$AO$6:$AO$3326)*(ROW($W$6:$W$3326)&lt;&gt;ROW(W1513))*((R1513=0)*($R$6:$R$3326&gt;0)+(R1513&gt;0)*($R$6:$R$3326=0)))&gt;0,"SALONES UNIDOS",IF(SUMPRODUCT((W1513=$W$6:$W$3326)*(AH1513=$AH$6:$AH$3326)*((AN1513&lt;$AO$6:$AO$3326)*(AO1513&gt;$AN$6:$AN$3326))*(ROW($W$6:$W$3326)&lt;&gt;ROW(W1513)))&gt;0,"CRUZADO","Sin cruce")))</f>
        <v>Sin cruce</v>
      </c>
      <c r="AQ1513" s="97" t="str">
        <f t="shared" si="642"/>
        <v>OB4FILIALA</v>
      </c>
      <c r="AR1513" s="97" t="str" cm="1">
        <f t="array" ref="AR1513">IF(AQ1513="","",IF(SUMPRODUCT((AQ1513=$AQ$6:$AQ$3326)*(AH1513=$AH$6:$AH$3326)*(AN1513=$AN$6:$AN$3326)*(AO1513=$AO$6:$AO$3326)*(ROW($AQ$6:$AQ$3326)&lt;&gt;ROW(AQ1513))*((R1513=0)*($R$6:$R$3326&gt;0)+(R1513&gt;0)*($R$6:$R$3326=0)))&gt;0,"SALONES UNIDOS",IF(SUMPRODUCT((AQ1513=$AQ$6:$AQ$3326)*(AH1513=$AH$6:$AH$3326)*((AN1513&lt;$AO$6:$AO$3326)*(AO1513&gt;$AN$6:$AN$3326))*(ROW($AQ$6:$AQ$3326)&lt;&gt;ROW(AQ1513)))&gt;0,"CRUZADO","Sin cruce")))</f>
        <v>Sin cruce</v>
      </c>
    </row>
    <row r="1514" spans="3:44" ht="15.6" hidden="1" customHeight="1" x14ac:dyDescent="0.2">
      <c r="C1514" s="84" t="s">
        <v>639</v>
      </c>
      <c r="D1514" s="158" t="s">
        <v>515</v>
      </c>
      <c r="E1514" s="158">
        <v>20261</v>
      </c>
      <c r="F1514" s="85" t="s">
        <v>13</v>
      </c>
      <c r="G1514" s="85" t="s">
        <v>55</v>
      </c>
      <c r="H1514" s="85" t="s">
        <v>63</v>
      </c>
      <c r="I1514" s="85">
        <v>4</v>
      </c>
      <c r="J1514" s="85" t="s">
        <v>16</v>
      </c>
      <c r="K1514" s="159" t="s">
        <v>1528</v>
      </c>
      <c r="L1514" s="158" t="s">
        <v>1529</v>
      </c>
      <c r="M1514" s="158" t="s">
        <v>1250</v>
      </c>
      <c r="N1514" s="158" t="s">
        <v>644</v>
      </c>
      <c r="O1514" s="85" t="s">
        <v>521</v>
      </c>
      <c r="P1514" s="158">
        <v>3</v>
      </c>
      <c r="Q1514" s="158">
        <v>2</v>
      </c>
      <c r="R1514" s="158">
        <v>5</v>
      </c>
      <c r="S1514" s="158">
        <v>4</v>
      </c>
      <c r="U1514" s="137">
        <v>40</v>
      </c>
      <c r="V1514" s="24" t="str">
        <f>IF(W1514="","",IFERROR(INDEX(#REF!,MATCH(W1514,#REF!,0)),"NUEVO"))</f>
        <v>NUEVO</v>
      </c>
      <c r="W1514" s="85" t="s">
        <v>146</v>
      </c>
      <c r="X1514" s="158" t="s">
        <v>521</v>
      </c>
      <c r="Y1514" s="158" t="s">
        <v>700</v>
      </c>
      <c r="Z1514" s="158" t="s">
        <v>685</v>
      </c>
      <c r="AA1514" s="158" t="s">
        <v>685</v>
      </c>
      <c r="AB1514" s="85" t="s">
        <v>685</v>
      </c>
      <c r="AC1514" s="85" t="s">
        <v>685</v>
      </c>
      <c r="AD1514" s="158" t="s">
        <v>685</v>
      </c>
      <c r="AE1514" s="158" t="s">
        <v>685</v>
      </c>
      <c r="AF1514" s="158" t="s">
        <v>685</v>
      </c>
      <c r="AG1514" s="85" t="s">
        <v>97</v>
      </c>
      <c r="AH1514" s="158">
        <v>2</v>
      </c>
      <c r="AI1514" s="158">
        <v>15</v>
      </c>
      <c r="AJ1514" s="158">
        <v>10</v>
      </c>
      <c r="AK1514" s="158">
        <v>19</v>
      </c>
      <c r="AL1514" s="158">
        <v>20</v>
      </c>
      <c r="AM1514" s="24">
        <f t="shared" si="639"/>
        <v>4.9999999999999982</v>
      </c>
      <c r="AN1514" s="97">
        <f t="shared" si="640"/>
        <v>0.63194444444444442</v>
      </c>
      <c r="AO1514" s="97">
        <f t="shared" si="641"/>
        <v>0.80555555555555547</v>
      </c>
      <c r="AP1514" s="24" t="str" cm="1">
        <f t="array" ref="AP1514">IF(W1514="","",IF(SUMPRODUCT((W1514=$W$6:$W$3326)*(AH1514=$AH$6:$AH$3326)*(AN1514=$AN$6:$AN$3326)*(AO1514=$AO$6:$AO$3326)*(ROW($W$6:$W$3326)&lt;&gt;ROW(W1514))*((R1514=0)*($R$6:$R$3326&gt;0)+(R1514&gt;0)*($R$6:$R$3326=0)))&gt;0,"SALONES UNIDOS",IF(SUMPRODUCT((W1514=$W$6:$W$3326)*(AH1514=$AH$6:$AH$3326)*((AN1514&lt;$AO$6:$AO$3326)*(AO1514&gt;$AN$6:$AN$3326))*(ROW($W$6:$W$3326)&lt;&gt;ROW(W1514)))&gt;0,"CRUZADO","Sin cruce")))</f>
        <v>Sin cruce</v>
      </c>
      <c r="AQ1514" s="97" t="str">
        <f t="shared" si="642"/>
        <v>OB4FILIALA</v>
      </c>
      <c r="AR1514" s="97" t="str" cm="1">
        <f t="array" ref="AR1514">IF(AQ1514="","",IF(SUMPRODUCT((AQ1514=$AQ$6:$AQ$3326)*(AH1514=$AH$6:$AH$3326)*(AN1514=$AN$6:$AN$3326)*(AO1514=$AO$6:$AO$3326)*(ROW($AQ$6:$AQ$3326)&lt;&gt;ROW(AQ1514))*((R1514=0)*($R$6:$R$3326&gt;0)+(R1514&gt;0)*($R$6:$R$3326=0)))&gt;0,"SALONES UNIDOS",IF(SUMPRODUCT((AQ1514=$AQ$6:$AQ$3326)*(AH1514=$AH$6:$AH$3326)*((AN1514&lt;$AO$6:$AO$3326)*(AO1514&gt;$AN$6:$AN$3326))*(ROW($AQ$6:$AQ$3326)&lt;&gt;ROW(AQ1514)))&gt;0,"CRUZADO","Sin cruce")))</f>
        <v>Sin cruce</v>
      </c>
    </row>
    <row r="1515" spans="3:44" ht="15.6" hidden="1" customHeight="1" x14ac:dyDescent="0.2">
      <c r="C1515" s="84" t="s">
        <v>639</v>
      </c>
      <c r="D1515" s="158" t="s">
        <v>515</v>
      </c>
      <c r="E1515" s="158">
        <v>20261</v>
      </c>
      <c r="F1515" s="85" t="s">
        <v>13</v>
      </c>
      <c r="G1515" s="85" t="s">
        <v>55</v>
      </c>
      <c r="H1515" s="85" t="s">
        <v>63</v>
      </c>
      <c r="I1515" s="85">
        <v>4</v>
      </c>
      <c r="J1515" s="85" t="s">
        <v>16</v>
      </c>
      <c r="K1515" s="159" t="s">
        <v>1530</v>
      </c>
      <c r="L1515" s="158" t="s">
        <v>1531</v>
      </c>
      <c r="M1515" s="158" t="s">
        <v>658</v>
      </c>
      <c r="N1515" s="158" t="s">
        <v>644</v>
      </c>
      <c r="O1515" s="85" t="s">
        <v>512</v>
      </c>
      <c r="P1515" s="158">
        <v>2</v>
      </c>
      <c r="Q1515" s="158">
        <v>0</v>
      </c>
      <c r="R1515" s="158">
        <v>2</v>
      </c>
      <c r="S1515" s="158">
        <v>3</v>
      </c>
      <c r="U1515" s="137">
        <v>40</v>
      </c>
      <c r="V1515" s="24" t="str">
        <f>IF(W1515="","",IFERROR(INDEX(#REF!,MATCH(W1515,#REF!,0)),"NUEVO"))</f>
        <v>NUEVO</v>
      </c>
      <c r="W1515" s="85" t="s">
        <v>444</v>
      </c>
      <c r="X1515" s="158" t="s">
        <v>512</v>
      </c>
      <c r="Y1515" s="158" t="s">
        <v>700</v>
      </c>
      <c r="Z1515" s="158" t="s">
        <v>685</v>
      </c>
      <c r="AA1515" s="158" t="s">
        <v>685</v>
      </c>
      <c r="AB1515" s="158" t="s">
        <v>1200</v>
      </c>
      <c r="AC1515" s="158" t="s">
        <v>685</v>
      </c>
      <c r="AD1515" s="158" t="s">
        <v>685</v>
      </c>
      <c r="AE1515" s="158" t="s">
        <v>685</v>
      </c>
      <c r="AF1515" s="158" t="s">
        <v>685</v>
      </c>
      <c r="AG1515" s="85" t="s">
        <v>1142</v>
      </c>
      <c r="AH1515" s="158">
        <v>1</v>
      </c>
      <c r="AI1515" s="158">
        <v>16</v>
      </c>
      <c r="AJ1515" s="158">
        <v>50</v>
      </c>
      <c r="AK1515" s="158">
        <v>18</v>
      </c>
      <c r="AL1515" s="158">
        <v>30</v>
      </c>
      <c r="AM1515" s="24">
        <f t="shared" si="639"/>
        <v>2.0000000000000027</v>
      </c>
      <c r="AN1515" s="97">
        <f t="shared" si="640"/>
        <v>0.70138888888888884</v>
      </c>
      <c r="AO1515" s="97">
        <f t="shared" si="641"/>
        <v>0.77083333333333337</v>
      </c>
      <c r="AP1515" s="24" t="str" cm="1">
        <f t="array" ref="AP1515">IF(W1515="","",IF(SUMPRODUCT((W1515=$W$6:$W$3326)*(AH1515=$AH$6:$AH$3326)*(AN1515=$AN$6:$AN$3326)*(AO1515=$AO$6:$AO$3326)*(ROW($W$6:$W$3326)&lt;&gt;ROW(W1515))*((R1515=0)*($R$6:$R$3326&gt;0)+(R1515&gt;0)*($R$6:$R$3326=0)))&gt;0,"SALONES UNIDOS",IF(SUMPRODUCT((W1515=$W$6:$W$3326)*(AH1515=$AH$6:$AH$3326)*((AN1515&lt;$AO$6:$AO$3326)*(AO1515&gt;$AN$6:$AN$3326))*(ROW($W$6:$W$3326)&lt;&gt;ROW(W1515)))&gt;0,"CRUZADO","Sin cruce")))</f>
        <v>Sin cruce</v>
      </c>
      <c r="AQ1515" s="97" t="str">
        <f t="shared" si="642"/>
        <v>OB4FILIALA</v>
      </c>
      <c r="AR1515" s="97" t="str" cm="1">
        <f t="array" ref="AR1515">IF(AQ1515="","",IF(SUMPRODUCT((AQ1515=$AQ$6:$AQ$3326)*(AH1515=$AH$6:$AH$3326)*(AN1515=$AN$6:$AN$3326)*(AO1515=$AO$6:$AO$3326)*(ROW($AQ$6:$AQ$3326)&lt;&gt;ROW(AQ1515))*((R1515=0)*($R$6:$R$3326&gt;0)+(R1515&gt;0)*($R$6:$R$3326=0)))&gt;0,"SALONES UNIDOS",IF(SUMPRODUCT((AQ1515=$AQ$6:$AQ$3326)*(AH1515=$AH$6:$AH$3326)*((AN1515&lt;$AO$6:$AO$3326)*(AO1515&gt;$AN$6:$AN$3326))*(ROW($AQ$6:$AQ$3326)&lt;&gt;ROW(AQ1515)))&gt;0,"CRUZADO","Sin cruce")))</f>
        <v>Sin cruce</v>
      </c>
    </row>
    <row r="1516" spans="3:44" ht="15.6" hidden="1" customHeight="1" x14ac:dyDescent="0.2">
      <c r="C1516" s="84" t="s">
        <v>639</v>
      </c>
      <c r="D1516" s="158" t="s">
        <v>515</v>
      </c>
      <c r="E1516" s="158">
        <v>20261</v>
      </c>
      <c r="F1516" s="85" t="s">
        <v>13</v>
      </c>
      <c r="G1516" s="85" t="s">
        <v>55</v>
      </c>
      <c r="H1516" s="85" t="s">
        <v>63</v>
      </c>
      <c r="I1516" s="85">
        <v>4</v>
      </c>
      <c r="J1516" s="85" t="s">
        <v>750</v>
      </c>
      <c r="K1516" s="159" t="s">
        <v>1530</v>
      </c>
      <c r="L1516" s="158" t="s">
        <v>1531</v>
      </c>
      <c r="M1516" s="158" t="s">
        <v>658</v>
      </c>
      <c r="N1516" s="158" t="s">
        <v>644</v>
      </c>
      <c r="O1516" s="85" t="s">
        <v>512</v>
      </c>
      <c r="P1516" s="158">
        <v>0</v>
      </c>
      <c r="Q1516" s="158">
        <v>2</v>
      </c>
      <c r="R1516" s="158">
        <v>2</v>
      </c>
      <c r="S1516" s="158">
        <v>3</v>
      </c>
      <c r="U1516" s="137">
        <v>20</v>
      </c>
      <c r="V1516" s="24" t="str">
        <f>IF(W1516="","",IFERROR(INDEX(#REF!,MATCH(W1516,#REF!,0)),"NUEVO"))</f>
        <v>NUEVO</v>
      </c>
      <c r="W1516" s="85" t="s">
        <v>444</v>
      </c>
      <c r="X1516" s="158" t="s">
        <v>512</v>
      </c>
      <c r="Y1516" s="158" t="s">
        <v>700</v>
      </c>
      <c r="Z1516" s="158" t="s">
        <v>685</v>
      </c>
      <c r="AA1516" s="158" t="s">
        <v>685</v>
      </c>
      <c r="AB1516" s="85" t="s">
        <v>685</v>
      </c>
      <c r="AC1516" s="158" t="s">
        <v>685</v>
      </c>
      <c r="AD1516" s="158" t="s">
        <v>1379</v>
      </c>
      <c r="AE1516" s="158" t="s">
        <v>685</v>
      </c>
      <c r="AF1516" s="158" t="s">
        <v>685</v>
      </c>
      <c r="AG1516" s="85" t="s">
        <v>75</v>
      </c>
      <c r="AH1516" s="158">
        <v>1</v>
      </c>
      <c r="AI1516" s="158">
        <v>18</v>
      </c>
      <c r="AJ1516" s="158">
        <v>30</v>
      </c>
      <c r="AK1516" s="158">
        <v>20</v>
      </c>
      <c r="AL1516" s="158">
        <v>10</v>
      </c>
      <c r="AM1516" s="24">
        <f t="shared" si="639"/>
        <v>1.9999999999999993</v>
      </c>
      <c r="AN1516" s="97">
        <f t="shared" si="640"/>
        <v>0.77083333333333337</v>
      </c>
      <c r="AO1516" s="97">
        <f t="shared" si="641"/>
        <v>0.84027777777777779</v>
      </c>
      <c r="AP1516" s="24" t="str" cm="1">
        <f t="array" ref="AP1516">IF(W1516="","",IF(SUMPRODUCT((W1516=$W$6:$W$3326)*(AH1516=$AH$6:$AH$3326)*(AN1516=$AN$6:$AN$3326)*(AO1516=$AO$6:$AO$3326)*(ROW($W$6:$W$3326)&lt;&gt;ROW(W1516))*((R1516=0)*($R$6:$R$3326&gt;0)+(R1516&gt;0)*($R$6:$R$3326=0)))&gt;0,"SALONES UNIDOS",IF(SUMPRODUCT((W1516=$W$6:$W$3326)*(AH1516=$AH$6:$AH$3326)*((AN1516&lt;$AO$6:$AO$3326)*(AO1516&gt;$AN$6:$AN$3326))*(ROW($W$6:$W$3326)&lt;&gt;ROW(W1516)))&gt;0,"CRUZADO","Sin cruce")))</f>
        <v>Sin cruce</v>
      </c>
      <c r="AQ1516" s="97" t="str">
        <f t="shared" si="642"/>
        <v>OB4FILIALA1</v>
      </c>
      <c r="AR1516" s="97" t="str" cm="1">
        <f t="array" ref="AR1516">IF(AQ1516="","",IF(SUMPRODUCT((AQ1516=$AQ$6:$AQ$3326)*(AH1516=$AH$6:$AH$3326)*(AN1516=$AN$6:$AN$3326)*(AO1516=$AO$6:$AO$3326)*(ROW($AQ$6:$AQ$3326)&lt;&gt;ROW(AQ1516))*((R1516=0)*($R$6:$R$3326&gt;0)+(R1516&gt;0)*($R$6:$R$3326=0)))&gt;0,"SALONES UNIDOS",IF(SUMPRODUCT((AQ1516=$AQ$6:$AQ$3326)*(AH1516=$AH$6:$AH$3326)*((AN1516&lt;$AO$6:$AO$3326)*(AO1516&gt;$AN$6:$AN$3326))*(ROW($AQ$6:$AQ$3326)&lt;&gt;ROW(AQ1516)))&gt;0,"CRUZADO","Sin cruce")))</f>
        <v>Sin cruce</v>
      </c>
    </row>
    <row r="1517" spans="3:44" ht="15.6" hidden="1" customHeight="1" x14ac:dyDescent="0.2">
      <c r="C1517" s="84" t="s">
        <v>639</v>
      </c>
      <c r="D1517" s="158" t="s">
        <v>515</v>
      </c>
      <c r="E1517" s="158">
        <v>20261</v>
      </c>
      <c r="F1517" s="85" t="s">
        <v>13</v>
      </c>
      <c r="G1517" s="85" t="s">
        <v>55</v>
      </c>
      <c r="H1517" s="85" t="s">
        <v>63</v>
      </c>
      <c r="I1517" s="85">
        <v>4</v>
      </c>
      <c r="J1517" s="85" t="s">
        <v>752</v>
      </c>
      <c r="K1517" s="159" t="s">
        <v>1530</v>
      </c>
      <c r="L1517" s="158" t="s">
        <v>1531</v>
      </c>
      <c r="M1517" s="158" t="s">
        <v>658</v>
      </c>
      <c r="N1517" s="158" t="s">
        <v>644</v>
      </c>
      <c r="O1517" s="85" t="s">
        <v>512</v>
      </c>
      <c r="P1517" s="158">
        <v>0</v>
      </c>
      <c r="Q1517" s="158">
        <v>2</v>
      </c>
      <c r="R1517" s="158">
        <v>2</v>
      </c>
      <c r="S1517" s="158">
        <v>3</v>
      </c>
      <c r="U1517" s="137">
        <v>20</v>
      </c>
      <c r="V1517" s="24" t="str">
        <f>IF(W1517="","",IFERROR(INDEX(#REF!,MATCH(W1517,#REF!,0)),"NUEVO"))</f>
        <v>NUEVO</v>
      </c>
      <c r="W1517" s="85" t="s">
        <v>444</v>
      </c>
      <c r="X1517" s="158" t="s">
        <v>512</v>
      </c>
      <c r="Y1517" s="158" t="s">
        <v>700</v>
      </c>
      <c r="Z1517" s="158" t="s">
        <v>685</v>
      </c>
      <c r="AA1517" s="158" t="s">
        <v>685</v>
      </c>
      <c r="AB1517" s="85" t="s">
        <v>685</v>
      </c>
      <c r="AC1517" s="158" t="s">
        <v>685</v>
      </c>
      <c r="AD1517" s="158" t="s">
        <v>1379</v>
      </c>
      <c r="AE1517" s="158" t="s">
        <v>685</v>
      </c>
      <c r="AF1517" s="158" t="s">
        <v>685</v>
      </c>
      <c r="AG1517" s="85" t="s">
        <v>75</v>
      </c>
      <c r="AH1517" s="158">
        <v>1</v>
      </c>
      <c r="AI1517" s="158">
        <v>20</v>
      </c>
      <c r="AJ1517" s="158">
        <v>10</v>
      </c>
      <c r="AK1517" s="158">
        <v>21</v>
      </c>
      <c r="AL1517" s="158">
        <v>50</v>
      </c>
      <c r="AM1517" s="24">
        <f t="shared" si="639"/>
        <v>1.9999999999999993</v>
      </c>
      <c r="AN1517" s="97">
        <f t="shared" si="640"/>
        <v>0.84027777777777779</v>
      </c>
      <c r="AO1517" s="97">
        <f t="shared" si="641"/>
        <v>0.90972222222222221</v>
      </c>
      <c r="AP1517" s="24" t="str" cm="1">
        <f t="array" ref="AP1517">IF(W1517="","",IF(SUMPRODUCT((W1517=$W$6:$W$3326)*(AH1517=$AH$6:$AH$3326)*(AN1517=$AN$6:$AN$3326)*(AO1517=$AO$6:$AO$3326)*(ROW($W$6:$W$3326)&lt;&gt;ROW(W1517))*((R1517=0)*($R$6:$R$3326&gt;0)+(R1517&gt;0)*($R$6:$R$3326=0)))&gt;0,"SALONES UNIDOS",IF(SUMPRODUCT((W1517=$W$6:$W$3326)*(AH1517=$AH$6:$AH$3326)*((AN1517&lt;$AO$6:$AO$3326)*(AO1517&gt;$AN$6:$AN$3326))*(ROW($W$6:$W$3326)&lt;&gt;ROW(W1517)))&gt;0,"CRUZADO","Sin cruce")))</f>
        <v>Sin cruce</v>
      </c>
      <c r="AQ1517" s="97" t="str">
        <f t="shared" si="642"/>
        <v>OB4FILIALA2</v>
      </c>
      <c r="AR1517" s="97" t="str" cm="1">
        <f t="array" ref="AR1517">IF(AQ1517="","",IF(SUMPRODUCT((AQ1517=$AQ$6:$AQ$3326)*(AH1517=$AH$6:$AH$3326)*(AN1517=$AN$6:$AN$3326)*(AO1517=$AO$6:$AO$3326)*(ROW($AQ$6:$AQ$3326)&lt;&gt;ROW(AQ1517))*((R1517=0)*($R$6:$R$3326&gt;0)+(R1517&gt;0)*($R$6:$R$3326=0)))&gt;0,"SALONES UNIDOS",IF(SUMPRODUCT((AQ1517=$AQ$6:$AQ$3326)*(AH1517=$AH$6:$AH$3326)*((AN1517&lt;$AO$6:$AO$3326)*(AO1517&gt;$AN$6:$AN$3326))*(ROW($AQ$6:$AQ$3326)&lt;&gt;ROW(AQ1517)))&gt;0,"CRUZADO","Sin cruce")))</f>
        <v>Sin cruce</v>
      </c>
    </row>
    <row r="1518" spans="3:44" ht="15.6" hidden="1" customHeight="1" x14ac:dyDescent="0.2">
      <c r="C1518" s="84" t="s">
        <v>639</v>
      </c>
      <c r="D1518" s="158" t="s">
        <v>515</v>
      </c>
      <c r="E1518" s="158">
        <v>20261</v>
      </c>
      <c r="F1518" s="85" t="s">
        <v>13</v>
      </c>
      <c r="G1518" s="85" t="s">
        <v>55</v>
      </c>
      <c r="H1518" s="85" t="s">
        <v>63</v>
      </c>
      <c r="I1518" s="85">
        <v>4</v>
      </c>
      <c r="J1518" s="85" t="s">
        <v>16</v>
      </c>
      <c r="K1518" s="159" t="s">
        <v>1532</v>
      </c>
      <c r="L1518" s="158" t="s">
        <v>1533</v>
      </c>
      <c r="M1518" s="158" t="s">
        <v>658</v>
      </c>
      <c r="N1518" s="158" t="s">
        <v>644</v>
      </c>
      <c r="O1518" s="85" t="s">
        <v>512</v>
      </c>
      <c r="P1518" s="158">
        <v>2</v>
      </c>
      <c r="Q1518" s="158">
        <v>0</v>
      </c>
      <c r="R1518" s="158">
        <v>2</v>
      </c>
      <c r="S1518" s="158">
        <v>3</v>
      </c>
      <c r="U1518" s="137">
        <v>30</v>
      </c>
      <c r="V1518" s="24" t="str">
        <f>IF(W1518="","",IFERROR(INDEX(#REF!,MATCH(W1518,#REF!,0)),"NUEVO"))</f>
        <v>NUEVO</v>
      </c>
      <c r="W1518" s="85" t="s">
        <v>381</v>
      </c>
      <c r="X1518" s="158" t="s">
        <v>512</v>
      </c>
      <c r="Y1518" s="158" t="s">
        <v>802</v>
      </c>
      <c r="Z1518" s="158" t="s">
        <v>685</v>
      </c>
      <c r="AA1518" s="158" t="s">
        <v>685</v>
      </c>
      <c r="AB1518" s="158" t="s">
        <v>1200</v>
      </c>
      <c r="AC1518" s="158" t="s">
        <v>685</v>
      </c>
      <c r="AD1518" s="158" t="s">
        <v>685</v>
      </c>
      <c r="AE1518" s="158" t="s">
        <v>685</v>
      </c>
      <c r="AF1518" s="158" t="s">
        <v>685</v>
      </c>
      <c r="AG1518" s="85" t="s">
        <v>1142</v>
      </c>
      <c r="AH1518" s="158">
        <v>6</v>
      </c>
      <c r="AI1518" s="158">
        <v>9</v>
      </c>
      <c r="AJ1518" s="158">
        <v>20</v>
      </c>
      <c r="AK1518" s="158">
        <v>11</v>
      </c>
      <c r="AL1518" s="158">
        <v>0</v>
      </c>
      <c r="AM1518" s="24">
        <f t="shared" si="639"/>
        <v>1.9999999999999993</v>
      </c>
      <c r="AN1518" s="97">
        <f t="shared" si="640"/>
        <v>0.3888888888888889</v>
      </c>
      <c r="AO1518" s="97">
        <f t="shared" si="641"/>
        <v>0.45833333333333331</v>
      </c>
      <c r="AP1518" s="24" t="str" cm="1">
        <f t="array" ref="AP1518">IF(W1518="","",IF(SUMPRODUCT((W1518=$W$6:$W$3326)*(AH1518=$AH$6:$AH$3326)*(AN1518=$AN$6:$AN$3326)*(AO1518=$AO$6:$AO$3326)*(ROW($W$6:$W$3326)&lt;&gt;ROW(W1518))*((R1518=0)*($R$6:$R$3326&gt;0)+(R1518&gt;0)*($R$6:$R$3326=0)))&gt;0,"SALONES UNIDOS",IF(SUMPRODUCT((W1518=$W$6:$W$3326)*(AH1518=$AH$6:$AH$3326)*((AN1518&lt;$AO$6:$AO$3326)*(AO1518&gt;$AN$6:$AN$3326))*(ROW($W$6:$W$3326)&lt;&gt;ROW(W1518)))&gt;0,"CRUZADO","Sin cruce")))</f>
        <v>Sin cruce</v>
      </c>
      <c r="AQ1518" s="97" t="str">
        <f t="shared" si="642"/>
        <v>OB4FILIALA</v>
      </c>
      <c r="AR1518" s="97" t="str" cm="1">
        <f t="array" ref="AR1518">IF(AQ1518="","",IF(SUMPRODUCT((AQ1518=$AQ$6:$AQ$3326)*(AH1518=$AH$6:$AH$3326)*(AN1518=$AN$6:$AN$3326)*(AO1518=$AO$6:$AO$3326)*(ROW($AQ$6:$AQ$3326)&lt;&gt;ROW(AQ1518))*((R1518=0)*($R$6:$R$3326&gt;0)+(R1518&gt;0)*($R$6:$R$3326=0)))&gt;0,"SALONES UNIDOS",IF(SUMPRODUCT((AQ1518=$AQ$6:$AQ$3326)*(AH1518=$AH$6:$AH$3326)*((AN1518&lt;$AO$6:$AO$3326)*(AO1518&gt;$AN$6:$AN$3326))*(ROW($AQ$6:$AQ$3326)&lt;&gt;ROW(AQ1518)))&gt;0,"CRUZADO","Sin cruce")))</f>
        <v>Sin cruce</v>
      </c>
    </row>
    <row r="1519" spans="3:44" ht="15.6" hidden="1" customHeight="1" x14ac:dyDescent="0.2">
      <c r="C1519" s="84" t="s">
        <v>639</v>
      </c>
      <c r="D1519" s="158" t="s">
        <v>515</v>
      </c>
      <c r="E1519" s="158">
        <v>20261</v>
      </c>
      <c r="F1519" s="85" t="s">
        <v>13</v>
      </c>
      <c r="G1519" s="85" t="s">
        <v>55</v>
      </c>
      <c r="H1519" s="85" t="s">
        <v>63</v>
      </c>
      <c r="I1519" s="85">
        <v>4</v>
      </c>
      <c r="J1519" s="85" t="s">
        <v>750</v>
      </c>
      <c r="K1519" s="159" t="s">
        <v>1532</v>
      </c>
      <c r="L1519" s="158" t="s">
        <v>1533</v>
      </c>
      <c r="M1519" s="158" t="s">
        <v>658</v>
      </c>
      <c r="N1519" s="158" t="s">
        <v>644</v>
      </c>
      <c r="O1519" s="85" t="s">
        <v>512</v>
      </c>
      <c r="P1519" s="158">
        <v>0</v>
      </c>
      <c r="Q1519" s="158">
        <v>2</v>
      </c>
      <c r="R1519" s="158">
        <v>2</v>
      </c>
      <c r="S1519" s="158">
        <v>3</v>
      </c>
      <c r="U1519" s="137">
        <v>15</v>
      </c>
      <c r="V1519" s="24" t="str">
        <f>IF(W1519="","",IFERROR(INDEX(#REF!,MATCH(W1519,#REF!,0)),"NUEVO"))</f>
        <v>NUEVO</v>
      </c>
      <c r="W1519" s="85" t="s">
        <v>381</v>
      </c>
      <c r="X1519" s="158" t="s">
        <v>512</v>
      </c>
      <c r="Y1519" s="158" t="s">
        <v>802</v>
      </c>
      <c r="Z1519" s="158" t="s">
        <v>685</v>
      </c>
      <c r="AA1519" s="158" t="s">
        <v>685</v>
      </c>
      <c r="AB1519" s="85" t="s">
        <v>685</v>
      </c>
      <c r="AC1519" s="158" t="s">
        <v>685</v>
      </c>
      <c r="AD1519" s="158" t="s">
        <v>924</v>
      </c>
      <c r="AE1519" s="158" t="s">
        <v>685</v>
      </c>
      <c r="AF1519" s="158" t="s">
        <v>685</v>
      </c>
      <c r="AG1519" s="85" t="s">
        <v>75</v>
      </c>
      <c r="AH1519" s="158">
        <v>6</v>
      </c>
      <c r="AI1519" s="158">
        <v>11</v>
      </c>
      <c r="AJ1519" s="158">
        <v>0</v>
      </c>
      <c r="AK1519" s="158">
        <v>12</v>
      </c>
      <c r="AL1519" s="158">
        <v>40</v>
      </c>
      <c r="AM1519" s="24">
        <f t="shared" si="639"/>
        <v>2.0000000000000009</v>
      </c>
      <c r="AN1519" s="97">
        <f t="shared" si="640"/>
        <v>0.45833333333333331</v>
      </c>
      <c r="AO1519" s="97">
        <f t="shared" si="641"/>
        <v>0.52777777777777779</v>
      </c>
      <c r="AP1519" s="24" t="str" cm="1">
        <f t="array" ref="AP1519">IF(W1519="","",IF(SUMPRODUCT((W1519=$W$6:$W$3326)*(AH1519=$AH$6:$AH$3326)*(AN1519=$AN$6:$AN$3326)*(AO1519=$AO$6:$AO$3326)*(ROW($W$6:$W$3326)&lt;&gt;ROW(W1519))*((R1519=0)*($R$6:$R$3326&gt;0)+(R1519&gt;0)*($R$6:$R$3326=0)))&gt;0,"SALONES UNIDOS",IF(SUMPRODUCT((W1519=$W$6:$W$3326)*(AH1519=$AH$6:$AH$3326)*((AN1519&lt;$AO$6:$AO$3326)*(AO1519&gt;$AN$6:$AN$3326))*(ROW($W$6:$W$3326)&lt;&gt;ROW(W1519)))&gt;0,"CRUZADO","Sin cruce")))</f>
        <v>Sin cruce</v>
      </c>
      <c r="AQ1519" s="97" t="str">
        <f t="shared" si="642"/>
        <v>OB4FILIALA1</v>
      </c>
      <c r="AR1519" s="97" t="str" cm="1">
        <f t="array" ref="AR1519">IF(AQ1519="","",IF(SUMPRODUCT((AQ1519=$AQ$6:$AQ$3326)*(AH1519=$AH$6:$AH$3326)*(AN1519=$AN$6:$AN$3326)*(AO1519=$AO$6:$AO$3326)*(ROW($AQ$6:$AQ$3326)&lt;&gt;ROW(AQ1519))*((R1519=0)*($R$6:$R$3326&gt;0)+(R1519&gt;0)*($R$6:$R$3326=0)))&gt;0,"SALONES UNIDOS",IF(SUMPRODUCT((AQ1519=$AQ$6:$AQ$3326)*(AH1519=$AH$6:$AH$3326)*((AN1519&lt;$AO$6:$AO$3326)*(AO1519&gt;$AN$6:$AN$3326))*(ROW($AQ$6:$AQ$3326)&lt;&gt;ROW(AQ1519)))&gt;0,"CRUZADO","Sin cruce")))</f>
        <v>Sin cruce</v>
      </c>
    </row>
    <row r="1520" spans="3:44" ht="15.6" hidden="1" customHeight="1" x14ac:dyDescent="0.2">
      <c r="C1520" s="84" t="s">
        <v>639</v>
      </c>
      <c r="D1520" s="158" t="s">
        <v>515</v>
      </c>
      <c r="E1520" s="158">
        <v>20261</v>
      </c>
      <c r="F1520" s="85" t="s">
        <v>13</v>
      </c>
      <c r="G1520" s="85" t="s">
        <v>55</v>
      </c>
      <c r="H1520" s="85" t="s">
        <v>63</v>
      </c>
      <c r="I1520" s="85">
        <v>4</v>
      </c>
      <c r="J1520" s="85" t="s">
        <v>752</v>
      </c>
      <c r="K1520" s="159" t="s">
        <v>1532</v>
      </c>
      <c r="L1520" s="158" t="s">
        <v>1533</v>
      </c>
      <c r="M1520" s="158" t="s">
        <v>658</v>
      </c>
      <c r="N1520" s="158" t="s">
        <v>644</v>
      </c>
      <c r="O1520" s="85" t="s">
        <v>512</v>
      </c>
      <c r="P1520" s="158">
        <v>0</v>
      </c>
      <c r="Q1520" s="158">
        <v>2</v>
      </c>
      <c r="R1520" s="158">
        <v>2</v>
      </c>
      <c r="S1520" s="158">
        <v>3</v>
      </c>
      <c r="U1520" s="137">
        <v>15</v>
      </c>
      <c r="V1520" s="24" t="str">
        <f>IF(W1520="","",IFERROR(INDEX(#REF!,MATCH(W1520,#REF!,0)),"NUEVO"))</f>
        <v>NUEVO</v>
      </c>
      <c r="W1520" s="85" t="s">
        <v>381</v>
      </c>
      <c r="X1520" s="158" t="s">
        <v>512</v>
      </c>
      <c r="Y1520" s="158" t="s">
        <v>802</v>
      </c>
      <c r="Z1520" s="158" t="s">
        <v>685</v>
      </c>
      <c r="AA1520" s="158" t="s">
        <v>685</v>
      </c>
      <c r="AB1520" s="85" t="s">
        <v>685</v>
      </c>
      <c r="AC1520" s="158" t="s">
        <v>685</v>
      </c>
      <c r="AD1520" s="158" t="s">
        <v>924</v>
      </c>
      <c r="AE1520" s="158" t="s">
        <v>685</v>
      </c>
      <c r="AF1520" s="158" t="s">
        <v>685</v>
      </c>
      <c r="AG1520" s="85" t="s">
        <v>75</v>
      </c>
      <c r="AH1520" s="158">
        <v>6</v>
      </c>
      <c r="AI1520" s="158">
        <v>12</v>
      </c>
      <c r="AJ1520" s="158">
        <v>40</v>
      </c>
      <c r="AK1520" s="158">
        <v>14</v>
      </c>
      <c r="AL1520" s="158">
        <v>20</v>
      </c>
      <c r="AM1520" s="24">
        <f t="shared" si="639"/>
        <v>1.9999999999999993</v>
      </c>
      <c r="AN1520" s="97">
        <f t="shared" si="640"/>
        <v>0.52777777777777779</v>
      </c>
      <c r="AO1520" s="97">
        <f t="shared" si="641"/>
        <v>0.59722222222222221</v>
      </c>
      <c r="AP1520" s="24" t="str" cm="1">
        <f t="array" ref="AP1520">IF(W1520="","",IF(SUMPRODUCT((W1520=$W$6:$W$3326)*(AH1520=$AH$6:$AH$3326)*(AN1520=$AN$6:$AN$3326)*(AO1520=$AO$6:$AO$3326)*(ROW($W$6:$W$3326)&lt;&gt;ROW(W1520))*((R1520=0)*($R$6:$R$3326&gt;0)+(R1520&gt;0)*($R$6:$R$3326=0)))&gt;0,"SALONES UNIDOS",IF(SUMPRODUCT((W1520=$W$6:$W$3326)*(AH1520=$AH$6:$AH$3326)*((AN1520&lt;$AO$6:$AO$3326)*(AO1520&gt;$AN$6:$AN$3326))*(ROW($W$6:$W$3326)&lt;&gt;ROW(W1520)))&gt;0,"CRUZADO","Sin cruce")))</f>
        <v>Sin cruce</v>
      </c>
      <c r="AQ1520" s="97" t="str">
        <f t="shared" si="642"/>
        <v>OB4FILIALA2</v>
      </c>
      <c r="AR1520" s="97" t="str" cm="1">
        <f t="array" ref="AR1520">IF(AQ1520="","",IF(SUMPRODUCT((AQ1520=$AQ$6:$AQ$3326)*(AH1520=$AH$6:$AH$3326)*(AN1520=$AN$6:$AN$3326)*(AO1520=$AO$6:$AO$3326)*(ROW($AQ$6:$AQ$3326)&lt;&gt;ROW(AQ1520))*((R1520=0)*($R$6:$R$3326&gt;0)+(R1520&gt;0)*($R$6:$R$3326=0)))&gt;0,"SALONES UNIDOS",IF(SUMPRODUCT((AQ1520=$AQ$6:$AQ$3326)*(AH1520=$AH$6:$AH$3326)*((AN1520&lt;$AO$6:$AO$3326)*(AO1520&gt;$AN$6:$AN$3326))*(ROW($AQ$6:$AQ$3326)&lt;&gt;ROW(AQ1520)))&gt;0,"CRUZADO","Sin cruce")))</f>
        <v>Sin cruce</v>
      </c>
    </row>
    <row r="1521" spans="3:44" ht="15.6" hidden="1" customHeight="1" x14ac:dyDescent="0.2">
      <c r="C1521" s="84" t="s">
        <v>639</v>
      </c>
      <c r="D1521" s="158" t="s">
        <v>515</v>
      </c>
      <c r="E1521" s="158">
        <v>20261</v>
      </c>
      <c r="F1521" s="85" t="s">
        <v>13</v>
      </c>
      <c r="G1521" s="85" t="s">
        <v>55</v>
      </c>
      <c r="H1521" s="85" t="s">
        <v>63</v>
      </c>
      <c r="I1521" s="85">
        <v>4</v>
      </c>
      <c r="J1521" s="85" t="s">
        <v>16</v>
      </c>
      <c r="K1521" s="159" t="s">
        <v>1534</v>
      </c>
      <c r="L1521" s="158" t="s">
        <v>1535</v>
      </c>
      <c r="M1521" s="158" t="s">
        <v>643</v>
      </c>
      <c r="N1521" s="158" t="s">
        <v>644</v>
      </c>
      <c r="O1521" s="85" t="s">
        <v>512</v>
      </c>
      <c r="P1521" s="158">
        <v>2</v>
      </c>
      <c r="Q1521" s="158">
        <v>0</v>
      </c>
      <c r="R1521" s="158">
        <v>2</v>
      </c>
      <c r="S1521" s="158">
        <v>3</v>
      </c>
      <c r="U1521" s="137">
        <v>40</v>
      </c>
      <c r="V1521" s="24" t="str">
        <f>IF(W1521="","",IFERROR(INDEX(#REF!,MATCH(W1521,#REF!,0)),"NUEVO"))</f>
        <v>NUEVO</v>
      </c>
      <c r="W1521" s="85" t="s">
        <v>405</v>
      </c>
      <c r="X1521" s="158" t="s">
        <v>512</v>
      </c>
      <c r="Y1521" s="158" t="s">
        <v>700</v>
      </c>
      <c r="Z1521" s="158" t="s">
        <v>685</v>
      </c>
      <c r="AA1521" s="158" t="s">
        <v>685</v>
      </c>
      <c r="AB1521" s="158" t="s">
        <v>1200</v>
      </c>
      <c r="AC1521" s="158" t="s">
        <v>685</v>
      </c>
      <c r="AD1521" s="158" t="s">
        <v>685</v>
      </c>
      <c r="AE1521" s="158" t="s">
        <v>685</v>
      </c>
      <c r="AF1521" s="158" t="s">
        <v>685</v>
      </c>
      <c r="AG1521" s="85" t="s">
        <v>1142</v>
      </c>
      <c r="AH1521" s="158">
        <v>5</v>
      </c>
      <c r="AI1521" s="158">
        <v>17</v>
      </c>
      <c r="AJ1521" s="158">
        <v>40</v>
      </c>
      <c r="AK1521" s="158">
        <v>19</v>
      </c>
      <c r="AL1521" s="158">
        <v>20</v>
      </c>
      <c r="AM1521" s="24">
        <f t="shared" si="639"/>
        <v>1.999999999999996</v>
      </c>
      <c r="AN1521" s="97">
        <f t="shared" si="640"/>
        <v>0.73611111111111116</v>
      </c>
      <c r="AO1521" s="97">
        <f t="shared" si="641"/>
        <v>0.80555555555555547</v>
      </c>
      <c r="AP1521" s="24" t="str" cm="1">
        <f t="array" ref="AP1521">IF(W1521="","",IF(SUMPRODUCT((W1521=$W$6:$W$3326)*(AH1521=$AH$6:$AH$3326)*(AN1521=$AN$6:$AN$3326)*(AO1521=$AO$6:$AO$3326)*(ROW($W$6:$W$3326)&lt;&gt;ROW(W1521))*((R1521=0)*($R$6:$R$3326&gt;0)+(R1521&gt;0)*($R$6:$R$3326=0)))&gt;0,"SALONES UNIDOS",IF(SUMPRODUCT((W1521=$W$6:$W$3326)*(AH1521=$AH$6:$AH$3326)*((AN1521&lt;$AO$6:$AO$3326)*(AO1521&gt;$AN$6:$AN$3326))*(ROW($W$6:$W$3326)&lt;&gt;ROW(W1521)))&gt;0,"CRUZADO","Sin cruce")))</f>
        <v>Sin cruce</v>
      </c>
      <c r="AQ1521" s="97" t="str">
        <f t="shared" si="642"/>
        <v>OB4FILIALA</v>
      </c>
      <c r="AR1521" s="97" t="str" cm="1">
        <f t="array" ref="AR1521">IF(AQ1521="","",IF(SUMPRODUCT((AQ1521=$AQ$6:$AQ$3326)*(AH1521=$AH$6:$AH$3326)*(AN1521=$AN$6:$AN$3326)*(AO1521=$AO$6:$AO$3326)*(ROW($AQ$6:$AQ$3326)&lt;&gt;ROW(AQ1521))*((R1521=0)*($R$6:$R$3326&gt;0)+(R1521&gt;0)*($R$6:$R$3326=0)))&gt;0,"SALONES UNIDOS",IF(SUMPRODUCT((AQ1521=$AQ$6:$AQ$3326)*(AH1521=$AH$6:$AH$3326)*((AN1521&lt;$AO$6:$AO$3326)*(AO1521&gt;$AN$6:$AN$3326))*(ROW($AQ$6:$AQ$3326)&lt;&gt;ROW(AQ1521)))&gt;0,"CRUZADO","Sin cruce")))</f>
        <v>Sin cruce</v>
      </c>
    </row>
    <row r="1522" spans="3:44" ht="15.6" hidden="1" customHeight="1" x14ac:dyDescent="0.2">
      <c r="C1522" s="84" t="s">
        <v>639</v>
      </c>
      <c r="D1522" s="158" t="s">
        <v>515</v>
      </c>
      <c r="E1522" s="158">
        <v>20261</v>
      </c>
      <c r="F1522" s="85" t="s">
        <v>13</v>
      </c>
      <c r="G1522" s="85" t="s">
        <v>55</v>
      </c>
      <c r="H1522" s="85" t="s">
        <v>63</v>
      </c>
      <c r="I1522" s="85">
        <v>4</v>
      </c>
      <c r="J1522" s="85" t="s">
        <v>750</v>
      </c>
      <c r="K1522" s="159" t="s">
        <v>1534</v>
      </c>
      <c r="L1522" s="158" t="s">
        <v>1535</v>
      </c>
      <c r="M1522" s="158" t="s">
        <v>643</v>
      </c>
      <c r="N1522" s="158" t="s">
        <v>644</v>
      </c>
      <c r="O1522" s="85" t="s">
        <v>512</v>
      </c>
      <c r="P1522" s="158">
        <v>0</v>
      </c>
      <c r="Q1522" s="158">
        <v>2</v>
      </c>
      <c r="R1522" s="158">
        <v>2</v>
      </c>
      <c r="S1522" s="158">
        <v>3</v>
      </c>
      <c r="U1522" s="137">
        <v>20</v>
      </c>
      <c r="V1522" s="24" t="str">
        <f>IF(W1522="","",IFERROR(INDEX(#REF!,MATCH(W1522,#REF!,0)),"NUEVO"))</f>
        <v>NUEVO</v>
      </c>
      <c r="W1522" s="85" t="s">
        <v>405</v>
      </c>
      <c r="X1522" s="158" t="s">
        <v>512</v>
      </c>
      <c r="Y1522" s="158" t="s">
        <v>700</v>
      </c>
      <c r="Z1522" s="158" t="s">
        <v>685</v>
      </c>
      <c r="AA1522" s="158" t="s">
        <v>685</v>
      </c>
      <c r="AB1522" s="85" t="s">
        <v>685</v>
      </c>
      <c r="AC1522" s="158" t="s">
        <v>685</v>
      </c>
      <c r="AD1522" s="158" t="s">
        <v>1475</v>
      </c>
      <c r="AE1522" s="158" t="s">
        <v>685</v>
      </c>
      <c r="AF1522" s="158" t="s">
        <v>685</v>
      </c>
      <c r="AG1522" s="85" t="s">
        <v>75</v>
      </c>
      <c r="AH1522" s="158">
        <v>5</v>
      </c>
      <c r="AI1522" s="158">
        <v>19</v>
      </c>
      <c r="AJ1522" s="158">
        <v>20</v>
      </c>
      <c r="AK1522" s="158">
        <v>21</v>
      </c>
      <c r="AL1522" s="158">
        <v>0</v>
      </c>
      <c r="AM1522" s="24">
        <f t="shared" si="639"/>
        <v>2.0000000000000027</v>
      </c>
      <c r="AN1522" s="97">
        <f t="shared" si="640"/>
        <v>0.80555555555555547</v>
      </c>
      <c r="AO1522" s="97">
        <f t="shared" si="641"/>
        <v>0.875</v>
      </c>
      <c r="AP1522" s="24" t="str" cm="1">
        <f t="array" ref="AP1522">IF(W1522="","",IF(SUMPRODUCT((W1522=$W$6:$W$3326)*(AH1522=$AH$6:$AH$3326)*(AN1522=$AN$6:$AN$3326)*(AO1522=$AO$6:$AO$3326)*(ROW($W$6:$W$3326)&lt;&gt;ROW(W1522))*((R1522=0)*($R$6:$R$3326&gt;0)+(R1522&gt;0)*($R$6:$R$3326=0)))&gt;0,"SALONES UNIDOS",IF(SUMPRODUCT((W1522=$W$6:$W$3326)*(AH1522=$AH$6:$AH$3326)*((AN1522&lt;$AO$6:$AO$3326)*(AO1522&gt;$AN$6:$AN$3326))*(ROW($W$6:$W$3326)&lt;&gt;ROW(W1522)))&gt;0,"CRUZADO","Sin cruce")))</f>
        <v>Sin cruce</v>
      </c>
      <c r="AQ1522" s="97" t="str">
        <f t="shared" si="642"/>
        <v>OB4FILIALA1</v>
      </c>
      <c r="AR1522" s="97" t="str" cm="1">
        <f t="array" ref="AR1522">IF(AQ1522="","",IF(SUMPRODUCT((AQ1522=$AQ$6:$AQ$3326)*(AH1522=$AH$6:$AH$3326)*(AN1522=$AN$6:$AN$3326)*(AO1522=$AO$6:$AO$3326)*(ROW($AQ$6:$AQ$3326)&lt;&gt;ROW(AQ1522))*((R1522=0)*($R$6:$R$3326&gt;0)+(R1522&gt;0)*($R$6:$R$3326=0)))&gt;0,"SALONES UNIDOS",IF(SUMPRODUCT((AQ1522=$AQ$6:$AQ$3326)*(AH1522=$AH$6:$AH$3326)*((AN1522&lt;$AO$6:$AO$3326)*(AO1522&gt;$AN$6:$AN$3326))*(ROW($AQ$6:$AQ$3326)&lt;&gt;ROW(AQ1522)))&gt;0,"CRUZADO","Sin cruce")))</f>
        <v>Sin cruce</v>
      </c>
    </row>
    <row r="1523" spans="3:44" ht="15.6" hidden="1" customHeight="1" x14ac:dyDescent="0.2">
      <c r="C1523" s="84" t="s">
        <v>639</v>
      </c>
      <c r="D1523" s="158" t="s">
        <v>515</v>
      </c>
      <c r="E1523" s="158">
        <v>20261</v>
      </c>
      <c r="F1523" s="85" t="s">
        <v>13</v>
      </c>
      <c r="G1523" s="85" t="s">
        <v>55</v>
      </c>
      <c r="H1523" s="85" t="s">
        <v>63</v>
      </c>
      <c r="I1523" s="85">
        <v>4</v>
      </c>
      <c r="J1523" s="85" t="s">
        <v>752</v>
      </c>
      <c r="K1523" s="159" t="s">
        <v>1534</v>
      </c>
      <c r="L1523" s="158" t="s">
        <v>1535</v>
      </c>
      <c r="M1523" s="158" t="s">
        <v>643</v>
      </c>
      <c r="N1523" s="158" t="s">
        <v>644</v>
      </c>
      <c r="O1523" s="85" t="s">
        <v>512</v>
      </c>
      <c r="P1523" s="158">
        <v>0</v>
      </c>
      <c r="Q1523" s="158">
        <v>2</v>
      </c>
      <c r="R1523" s="158">
        <v>2</v>
      </c>
      <c r="S1523" s="158">
        <v>3</v>
      </c>
      <c r="U1523" s="137">
        <v>20</v>
      </c>
      <c r="V1523" s="24" t="str">
        <f>IF(W1523="","",IFERROR(INDEX(#REF!,MATCH(W1523,#REF!,0)),"NUEVO"))</f>
        <v>NUEVO</v>
      </c>
      <c r="W1523" s="85" t="s">
        <v>405</v>
      </c>
      <c r="X1523" s="158" t="s">
        <v>512</v>
      </c>
      <c r="Y1523" s="158" t="s">
        <v>700</v>
      </c>
      <c r="Z1523" s="158" t="s">
        <v>685</v>
      </c>
      <c r="AA1523" s="158" t="s">
        <v>685</v>
      </c>
      <c r="AB1523" s="85" t="s">
        <v>685</v>
      </c>
      <c r="AC1523" s="158" t="s">
        <v>685</v>
      </c>
      <c r="AD1523" s="158" t="s">
        <v>1475</v>
      </c>
      <c r="AE1523" s="158" t="s">
        <v>685</v>
      </c>
      <c r="AF1523" s="158" t="s">
        <v>685</v>
      </c>
      <c r="AG1523" s="85" t="s">
        <v>75</v>
      </c>
      <c r="AH1523" s="158">
        <v>5</v>
      </c>
      <c r="AI1523" s="158">
        <v>21</v>
      </c>
      <c r="AJ1523" s="158">
        <v>0</v>
      </c>
      <c r="AK1523" s="158">
        <v>22</v>
      </c>
      <c r="AL1523" s="158">
        <v>40</v>
      </c>
      <c r="AM1523" s="24">
        <f t="shared" si="639"/>
        <v>1.9999999999999993</v>
      </c>
      <c r="AN1523" s="97">
        <f t="shared" si="640"/>
        <v>0.875</v>
      </c>
      <c r="AO1523" s="97">
        <f t="shared" si="641"/>
        <v>0.94444444444444442</v>
      </c>
      <c r="AP1523" s="24" t="str" cm="1">
        <f t="array" ref="AP1523">IF(W1523="","",IF(SUMPRODUCT((W1523=$W$6:$W$3326)*(AH1523=$AH$6:$AH$3326)*(AN1523=$AN$6:$AN$3326)*(AO1523=$AO$6:$AO$3326)*(ROW($W$6:$W$3326)&lt;&gt;ROW(W1523))*((R1523=0)*($R$6:$R$3326&gt;0)+(R1523&gt;0)*($R$6:$R$3326=0)))&gt;0,"SALONES UNIDOS",IF(SUMPRODUCT((W1523=$W$6:$W$3326)*(AH1523=$AH$6:$AH$3326)*((AN1523&lt;$AO$6:$AO$3326)*(AO1523&gt;$AN$6:$AN$3326))*(ROW($W$6:$W$3326)&lt;&gt;ROW(W1523)))&gt;0,"CRUZADO","Sin cruce")))</f>
        <v>Sin cruce</v>
      </c>
      <c r="AQ1523" s="97" t="str">
        <f t="shared" si="642"/>
        <v>OB4FILIALA2</v>
      </c>
      <c r="AR1523" s="97" t="str" cm="1">
        <f t="array" ref="AR1523">IF(AQ1523="","",IF(SUMPRODUCT((AQ1523=$AQ$6:$AQ$3326)*(AH1523=$AH$6:$AH$3326)*(AN1523=$AN$6:$AN$3326)*(AO1523=$AO$6:$AO$3326)*(ROW($AQ$6:$AQ$3326)&lt;&gt;ROW(AQ1523))*((R1523=0)*($R$6:$R$3326&gt;0)+(R1523&gt;0)*($R$6:$R$3326=0)))&gt;0,"SALONES UNIDOS",IF(SUMPRODUCT((AQ1523=$AQ$6:$AQ$3326)*(AH1523=$AH$6:$AH$3326)*((AN1523&lt;$AO$6:$AO$3326)*(AO1523&gt;$AN$6:$AN$3326))*(ROW($AQ$6:$AQ$3326)&lt;&gt;ROW(AQ1523)))&gt;0,"CRUZADO","Sin cruce")))</f>
        <v>Sin cruce</v>
      </c>
    </row>
    <row r="1524" spans="3:44" ht="15.6" hidden="1" customHeight="1" x14ac:dyDescent="0.2">
      <c r="C1524" s="84" t="s">
        <v>639</v>
      </c>
      <c r="D1524" s="158" t="s">
        <v>515</v>
      </c>
      <c r="E1524" s="158">
        <v>20261</v>
      </c>
      <c r="F1524" s="85" t="s">
        <v>13</v>
      </c>
      <c r="G1524" s="85" t="s">
        <v>55</v>
      </c>
      <c r="H1524" s="85" t="s">
        <v>63</v>
      </c>
      <c r="I1524" s="85">
        <v>4</v>
      </c>
      <c r="J1524" s="85" t="s">
        <v>750</v>
      </c>
      <c r="K1524" s="159" t="s">
        <v>1536</v>
      </c>
      <c r="L1524" s="158" t="s">
        <v>1537</v>
      </c>
      <c r="M1524" s="158" t="s">
        <v>658</v>
      </c>
      <c r="N1524" s="158" t="s">
        <v>644</v>
      </c>
      <c r="O1524" s="85" t="s">
        <v>512</v>
      </c>
      <c r="P1524" s="158">
        <v>0</v>
      </c>
      <c r="Q1524" s="158">
        <v>4</v>
      </c>
      <c r="R1524" s="158">
        <v>4</v>
      </c>
      <c r="S1524" s="158">
        <v>4</v>
      </c>
      <c r="U1524" s="137">
        <v>20</v>
      </c>
      <c r="V1524" s="24" t="str">
        <f>IF(W1524="","",IFERROR(INDEX(#REF!,MATCH(W1524,#REF!,0)),"NUEVO"))</f>
        <v>NUEVO</v>
      </c>
      <c r="W1524" s="85" t="s">
        <v>238</v>
      </c>
      <c r="X1524" s="158" t="s">
        <v>512</v>
      </c>
      <c r="Y1524" s="158" t="s">
        <v>802</v>
      </c>
      <c r="Z1524" s="158" t="s">
        <v>685</v>
      </c>
      <c r="AA1524" s="158" t="s">
        <v>685</v>
      </c>
      <c r="AB1524" s="85" t="s">
        <v>685</v>
      </c>
      <c r="AC1524" s="158" t="s">
        <v>685</v>
      </c>
      <c r="AD1524" s="158" t="s">
        <v>1475</v>
      </c>
      <c r="AE1524" s="158" t="s">
        <v>685</v>
      </c>
      <c r="AF1524" s="158" t="s">
        <v>685</v>
      </c>
      <c r="AG1524" s="85" t="s">
        <v>75</v>
      </c>
      <c r="AH1524" s="158">
        <v>5</v>
      </c>
      <c r="AI1524" s="158">
        <v>7</v>
      </c>
      <c r="AJ1524" s="158">
        <v>40</v>
      </c>
      <c r="AK1524" s="158">
        <v>11</v>
      </c>
      <c r="AL1524" s="158">
        <v>0</v>
      </c>
      <c r="AM1524" s="24">
        <f t="shared" si="639"/>
        <v>3.9999999999999987</v>
      </c>
      <c r="AN1524" s="97">
        <f t="shared" si="640"/>
        <v>0.31944444444444448</v>
      </c>
      <c r="AO1524" s="97">
        <f t="shared" si="641"/>
        <v>0.45833333333333331</v>
      </c>
      <c r="AP1524" s="24" t="str" cm="1">
        <f t="array" ref="AP1524">IF(W1524="","",IF(SUMPRODUCT((W1524=$W$6:$W$3326)*(AH1524=$AH$6:$AH$3326)*(AN1524=$AN$6:$AN$3326)*(AO1524=$AO$6:$AO$3326)*(ROW($W$6:$W$3326)&lt;&gt;ROW(W1524))*((R1524=0)*($R$6:$R$3326&gt;0)+(R1524&gt;0)*($R$6:$R$3326=0)))&gt;0,"SALONES UNIDOS",IF(SUMPRODUCT((W1524=$W$6:$W$3326)*(AH1524=$AH$6:$AH$3326)*((AN1524&lt;$AO$6:$AO$3326)*(AO1524&gt;$AN$6:$AN$3326))*(ROW($W$6:$W$3326)&lt;&gt;ROW(W1524)))&gt;0,"CRUZADO","Sin cruce")))</f>
        <v>Sin cruce</v>
      </c>
      <c r="AQ1524" s="97" t="str">
        <f t="shared" si="642"/>
        <v>OB4FILIALA1</v>
      </c>
      <c r="AR1524" s="97" t="str" cm="1">
        <f t="array" ref="AR1524">IF(AQ1524="","",IF(SUMPRODUCT((AQ1524=$AQ$6:$AQ$3326)*(AH1524=$AH$6:$AH$3326)*(AN1524=$AN$6:$AN$3326)*(AO1524=$AO$6:$AO$3326)*(ROW($AQ$6:$AQ$3326)&lt;&gt;ROW(AQ1524))*((R1524=0)*($R$6:$R$3326&gt;0)+(R1524&gt;0)*($R$6:$R$3326=0)))&gt;0,"SALONES UNIDOS",IF(SUMPRODUCT((AQ1524=$AQ$6:$AQ$3326)*(AH1524=$AH$6:$AH$3326)*((AN1524&lt;$AO$6:$AO$3326)*(AO1524&gt;$AN$6:$AN$3326))*(ROW($AQ$6:$AQ$3326)&lt;&gt;ROW(AQ1524)))&gt;0,"CRUZADO","Sin cruce")))</f>
        <v>Sin cruce</v>
      </c>
    </row>
    <row r="1525" spans="3:44" ht="15.6" hidden="1" customHeight="1" x14ac:dyDescent="0.2">
      <c r="C1525" s="84" t="s">
        <v>639</v>
      </c>
      <c r="D1525" s="158" t="s">
        <v>515</v>
      </c>
      <c r="E1525" s="158">
        <v>20261</v>
      </c>
      <c r="F1525" s="85" t="s">
        <v>13</v>
      </c>
      <c r="G1525" s="85" t="s">
        <v>55</v>
      </c>
      <c r="H1525" s="85" t="s">
        <v>63</v>
      </c>
      <c r="I1525" s="85">
        <v>4</v>
      </c>
      <c r="J1525" s="85" t="s">
        <v>752</v>
      </c>
      <c r="K1525" s="159" t="s">
        <v>1536</v>
      </c>
      <c r="L1525" s="158" t="s">
        <v>1537</v>
      </c>
      <c r="M1525" s="158" t="s">
        <v>658</v>
      </c>
      <c r="N1525" s="158" t="s">
        <v>644</v>
      </c>
      <c r="O1525" s="85" t="s">
        <v>512</v>
      </c>
      <c r="P1525" s="158">
        <v>0</v>
      </c>
      <c r="Q1525" s="158">
        <v>4</v>
      </c>
      <c r="R1525" s="158">
        <v>4</v>
      </c>
      <c r="S1525" s="158">
        <v>4</v>
      </c>
      <c r="U1525" s="137">
        <v>20</v>
      </c>
      <c r="V1525" s="24" t="str">
        <f>IF(W1525="","",IFERROR(INDEX(#REF!,MATCH(W1525,#REF!,0)),"NUEVO"))</f>
        <v>NUEVO</v>
      </c>
      <c r="W1525" s="85" t="s">
        <v>238</v>
      </c>
      <c r="X1525" s="158" t="s">
        <v>512</v>
      </c>
      <c r="Y1525" s="158" t="s">
        <v>802</v>
      </c>
      <c r="Z1525" s="158" t="s">
        <v>685</v>
      </c>
      <c r="AA1525" s="158" t="s">
        <v>685</v>
      </c>
      <c r="AB1525" s="85" t="s">
        <v>685</v>
      </c>
      <c r="AC1525" s="158" t="s">
        <v>685</v>
      </c>
      <c r="AD1525" s="158" t="s">
        <v>1475</v>
      </c>
      <c r="AE1525" s="158" t="s">
        <v>685</v>
      </c>
      <c r="AF1525" s="158" t="s">
        <v>685</v>
      </c>
      <c r="AG1525" s="85" t="s">
        <v>75</v>
      </c>
      <c r="AH1525" s="158">
        <v>5</v>
      </c>
      <c r="AI1525" s="158">
        <v>11</v>
      </c>
      <c r="AJ1525" s="158">
        <v>0</v>
      </c>
      <c r="AK1525" s="158">
        <v>14</v>
      </c>
      <c r="AL1525" s="158">
        <v>20</v>
      </c>
      <c r="AM1525" s="24">
        <f t="shared" si="639"/>
        <v>4</v>
      </c>
      <c r="AN1525" s="97">
        <f t="shared" si="640"/>
        <v>0.45833333333333331</v>
      </c>
      <c r="AO1525" s="97">
        <f t="shared" si="641"/>
        <v>0.59722222222222221</v>
      </c>
      <c r="AP1525" s="24" t="str" cm="1">
        <f t="array" ref="AP1525">IF(W1525="","",IF(SUMPRODUCT((W1525=$W$6:$W$3326)*(AH1525=$AH$6:$AH$3326)*(AN1525=$AN$6:$AN$3326)*(AO1525=$AO$6:$AO$3326)*(ROW($W$6:$W$3326)&lt;&gt;ROW(W1525))*((R1525=0)*($R$6:$R$3326&gt;0)+(R1525&gt;0)*($R$6:$R$3326=0)))&gt;0,"SALONES UNIDOS",IF(SUMPRODUCT((W1525=$W$6:$W$3326)*(AH1525=$AH$6:$AH$3326)*((AN1525&lt;$AO$6:$AO$3326)*(AO1525&gt;$AN$6:$AN$3326))*(ROW($W$6:$W$3326)&lt;&gt;ROW(W1525)))&gt;0,"CRUZADO","Sin cruce")))</f>
        <v>Sin cruce</v>
      </c>
      <c r="AQ1525" s="97" t="str">
        <f t="shared" si="642"/>
        <v>OB4FILIALA2</v>
      </c>
      <c r="AR1525" s="97" t="str" cm="1">
        <f t="array" ref="AR1525">IF(AQ1525="","",IF(SUMPRODUCT((AQ1525=$AQ$6:$AQ$3326)*(AH1525=$AH$6:$AH$3326)*(AN1525=$AN$6:$AN$3326)*(AO1525=$AO$6:$AO$3326)*(ROW($AQ$6:$AQ$3326)&lt;&gt;ROW(AQ1525))*((R1525=0)*($R$6:$R$3326&gt;0)+(R1525&gt;0)*($R$6:$R$3326=0)))&gt;0,"SALONES UNIDOS",IF(SUMPRODUCT((AQ1525=$AQ$6:$AQ$3326)*(AH1525=$AH$6:$AH$3326)*((AN1525&lt;$AO$6:$AO$3326)*(AO1525&gt;$AN$6:$AN$3326))*(ROW($AQ$6:$AQ$3326)&lt;&gt;ROW(AQ1525)))&gt;0,"CRUZADO","Sin cruce")))</f>
        <v>Sin cruce</v>
      </c>
    </row>
    <row r="1526" spans="3:44" ht="15.6" hidden="1" customHeight="1" x14ac:dyDescent="0.2">
      <c r="C1526" s="84" t="s">
        <v>639</v>
      </c>
      <c r="D1526" s="158" t="s">
        <v>515</v>
      </c>
      <c r="E1526" s="158">
        <v>20261</v>
      </c>
      <c r="F1526" s="85" t="s">
        <v>13</v>
      </c>
      <c r="G1526" s="85" t="s">
        <v>55</v>
      </c>
      <c r="H1526" s="85" t="s">
        <v>63</v>
      </c>
      <c r="I1526" s="85">
        <v>4</v>
      </c>
      <c r="J1526" s="85" t="s">
        <v>16</v>
      </c>
      <c r="K1526" s="159" t="s">
        <v>1536</v>
      </c>
      <c r="L1526" s="158" t="s">
        <v>1537</v>
      </c>
      <c r="M1526" s="158" t="s">
        <v>658</v>
      </c>
      <c r="N1526" s="158" t="s">
        <v>644</v>
      </c>
      <c r="O1526" s="85" t="s">
        <v>512</v>
      </c>
      <c r="P1526" s="158">
        <v>2</v>
      </c>
      <c r="Q1526" s="158">
        <v>0</v>
      </c>
      <c r="R1526" s="158">
        <v>2</v>
      </c>
      <c r="S1526" s="158">
        <v>4</v>
      </c>
      <c r="U1526" s="137">
        <v>40</v>
      </c>
      <c r="V1526" s="24" t="str">
        <f>IF(W1526="","",IFERROR(INDEX(#REF!,MATCH(W1526,#REF!,0)),"NUEVO"))</f>
        <v>NUEVO</v>
      </c>
      <c r="W1526" s="85" t="s">
        <v>238</v>
      </c>
      <c r="X1526" s="158" t="s">
        <v>512</v>
      </c>
      <c r="Y1526" s="158" t="s">
        <v>700</v>
      </c>
      <c r="Z1526" s="158" t="s">
        <v>685</v>
      </c>
      <c r="AA1526" s="158" t="s">
        <v>685</v>
      </c>
      <c r="AB1526" s="158" t="s">
        <v>1200</v>
      </c>
      <c r="AC1526" s="158" t="s">
        <v>685</v>
      </c>
      <c r="AD1526" s="158" t="s">
        <v>685</v>
      </c>
      <c r="AE1526" s="158" t="s">
        <v>685</v>
      </c>
      <c r="AF1526" s="158" t="s">
        <v>685</v>
      </c>
      <c r="AG1526" s="85" t="s">
        <v>1142</v>
      </c>
      <c r="AH1526" s="158">
        <v>5</v>
      </c>
      <c r="AI1526" s="158">
        <v>15</v>
      </c>
      <c r="AJ1526" s="158">
        <v>10</v>
      </c>
      <c r="AK1526" s="158">
        <v>16</v>
      </c>
      <c r="AL1526" s="158">
        <v>50</v>
      </c>
      <c r="AM1526" s="24">
        <f t="shared" si="639"/>
        <v>1.9999999999999993</v>
      </c>
      <c r="AN1526" s="97">
        <f t="shared" si="640"/>
        <v>0.63194444444444442</v>
      </c>
      <c r="AO1526" s="97">
        <f t="shared" si="641"/>
        <v>0.70138888888888884</v>
      </c>
      <c r="AP1526" s="24" t="str" cm="1">
        <f t="array" ref="AP1526">IF(W1526="","",IF(SUMPRODUCT((W1526=$W$6:$W$3326)*(AH1526=$AH$6:$AH$3326)*(AN1526=$AN$6:$AN$3326)*(AO1526=$AO$6:$AO$3326)*(ROW($W$6:$W$3326)&lt;&gt;ROW(W1526))*((R1526=0)*($R$6:$R$3326&gt;0)+(R1526&gt;0)*($R$6:$R$3326=0)))&gt;0,"SALONES UNIDOS",IF(SUMPRODUCT((W1526=$W$6:$W$3326)*(AH1526=$AH$6:$AH$3326)*((AN1526&lt;$AO$6:$AO$3326)*(AO1526&gt;$AN$6:$AN$3326))*(ROW($W$6:$W$3326)&lt;&gt;ROW(W1526)))&gt;0,"CRUZADO","Sin cruce")))</f>
        <v>Sin cruce</v>
      </c>
      <c r="AQ1526" s="97" t="str">
        <f t="shared" si="642"/>
        <v>OB4FILIALA</v>
      </c>
      <c r="AR1526" s="97" t="str" cm="1">
        <f t="array" ref="AR1526">IF(AQ1526="","",IF(SUMPRODUCT((AQ1526=$AQ$6:$AQ$3326)*(AH1526=$AH$6:$AH$3326)*(AN1526=$AN$6:$AN$3326)*(AO1526=$AO$6:$AO$3326)*(ROW($AQ$6:$AQ$3326)&lt;&gt;ROW(AQ1526))*((R1526=0)*($R$6:$R$3326&gt;0)+(R1526&gt;0)*($R$6:$R$3326=0)))&gt;0,"SALONES UNIDOS",IF(SUMPRODUCT((AQ1526=$AQ$6:$AQ$3326)*(AH1526=$AH$6:$AH$3326)*((AN1526&lt;$AO$6:$AO$3326)*(AO1526&gt;$AN$6:$AN$3326))*(ROW($AQ$6:$AQ$3326)&lt;&gt;ROW(AQ1526)))&gt;0,"CRUZADO","Sin cruce")))</f>
        <v>Sin cruce</v>
      </c>
    </row>
    <row r="1527" spans="3:44" ht="15.6" hidden="1" customHeight="1" x14ac:dyDescent="0.2">
      <c r="C1527" s="84" t="s">
        <v>639</v>
      </c>
      <c r="D1527" s="158" t="s">
        <v>515</v>
      </c>
      <c r="E1527" s="158">
        <v>20261</v>
      </c>
      <c r="F1527" s="85" t="s">
        <v>13</v>
      </c>
      <c r="G1527" s="85" t="s">
        <v>55</v>
      </c>
      <c r="H1527" s="85" t="s">
        <v>63</v>
      </c>
      <c r="I1527" s="85">
        <v>5</v>
      </c>
      <c r="J1527" s="85" t="s">
        <v>16</v>
      </c>
      <c r="K1527" s="159" t="s">
        <v>1538</v>
      </c>
      <c r="L1527" s="158" t="s">
        <v>657</v>
      </c>
      <c r="M1527" s="158" t="s">
        <v>658</v>
      </c>
      <c r="N1527" s="158" t="s">
        <v>644</v>
      </c>
      <c r="O1527" s="85" t="s">
        <v>512</v>
      </c>
      <c r="P1527" s="158">
        <v>2</v>
      </c>
      <c r="Q1527" s="158">
        <v>4</v>
      </c>
      <c r="R1527" s="158">
        <v>6</v>
      </c>
      <c r="S1527" s="158">
        <v>4</v>
      </c>
      <c r="U1527" s="137">
        <v>40</v>
      </c>
      <c r="V1527" s="24" t="str">
        <f>IF(W1527="","",IFERROR(INDEX(#REF!,MATCH(W1527,#REF!,0)),"NUEVO"))</f>
        <v>NUEVO</v>
      </c>
      <c r="W1527" s="85" t="s">
        <v>354</v>
      </c>
      <c r="X1527" s="158" t="s">
        <v>512</v>
      </c>
      <c r="Y1527" s="158" t="s">
        <v>700</v>
      </c>
      <c r="Z1527" s="158" t="s">
        <v>685</v>
      </c>
      <c r="AA1527" s="158" t="s">
        <v>685</v>
      </c>
      <c r="AB1527" s="158" t="s">
        <v>1435</v>
      </c>
      <c r="AC1527" s="158" t="s">
        <v>685</v>
      </c>
      <c r="AD1527" s="158" t="s">
        <v>685</v>
      </c>
      <c r="AE1527" s="158" t="s">
        <v>685</v>
      </c>
      <c r="AF1527" s="158" t="s">
        <v>685</v>
      </c>
      <c r="AG1527" s="85" t="s">
        <v>97</v>
      </c>
      <c r="AH1527" s="158">
        <v>3</v>
      </c>
      <c r="AI1527" s="158">
        <v>13</v>
      </c>
      <c r="AJ1527" s="158">
        <v>30</v>
      </c>
      <c r="AK1527" s="158">
        <v>18</v>
      </c>
      <c r="AL1527" s="158">
        <v>30</v>
      </c>
      <c r="AM1527" s="24">
        <f t="shared" si="639"/>
        <v>6.0000000000000009</v>
      </c>
      <c r="AN1527" s="97">
        <f t="shared" si="640"/>
        <v>0.5625</v>
      </c>
      <c r="AO1527" s="97">
        <f t="shared" si="641"/>
        <v>0.77083333333333337</v>
      </c>
      <c r="AP1527" s="24" t="str" cm="1">
        <f t="array" ref="AP1527">IF(W1527="","",IF(SUMPRODUCT((W1527=$W$6:$W$3326)*(AH1527=$AH$6:$AH$3326)*(AN1527=$AN$6:$AN$3326)*(AO1527=$AO$6:$AO$3326)*(ROW($W$6:$W$3326)&lt;&gt;ROW(W1527))*((R1527=0)*($R$6:$R$3326&gt;0)+(R1527&gt;0)*($R$6:$R$3326=0)))&gt;0,"SALONES UNIDOS",IF(SUMPRODUCT((W1527=$W$6:$W$3326)*(AH1527=$AH$6:$AH$3326)*((AN1527&lt;$AO$6:$AO$3326)*(AO1527&gt;$AN$6:$AN$3326))*(ROW($W$6:$W$3326)&lt;&gt;ROW(W1527)))&gt;0,"CRUZADO","Sin cruce")))</f>
        <v>Sin cruce</v>
      </c>
      <c r="AQ1527" s="97" t="str">
        <f t="shared" si="642"/>
        <v>OB5FILIALA</v>
      </c>
      <c r="AR1527" s="97" t="str" cm="1">
        <f t="array" ref="AR1527">IF(AQ1527="","",IF(SUMPRODUCT((AQ1527=$AQ$6:$AQ$3326)*(AH1527=$AH$6:$AH$3326)*(AN1527=$AN$6:$AN$3326)*(AO1527=$AO$6:$AO$3326)*(ROW($AQ$6:$AQ$3326)&lt;&gt;ROW(AQ1527))*((R1527=0)*($R$6:$R$3326&gt;0)+(R1527&gt;0)*($R$6:$R$3326=0)))&gt;0,"SALONES UNIDOS",IF(SUMPRODUCT((AQ1527=$AQ$6:$AQ$3326)*(AH1527=$AH$6:$AH$3326)*((AN1527&lt;$AO$6:$AO$3326)*(AO1527&gt;$AN$6:$AN$3326))*(ROW($AQ$6:$AQ$3326)&lt;&gt;ROW(AQ1527)))&gt;0,"CRUZADO","Sin cruce")))</f>
        <v>Sin cruce</v>
      </c>
    </row>
    <row r="1528" spans="3:44" ht="15.6" hidden="1" customHeight="1" x14ac:dyDescent="0.2">
      <c r="C1528" s="84" t="s">
        <v>639</v>
      </c>
      <c r="D1528" s="158" t="s">
        <v>515</v>
      </c>
      <c r="E1528" s="158">
        <v>20261</v>
      </c>
      <c r="F1528" s="85" t="s">
        <v>13</v>
      </c>
      <c r="G1528" s="85" t="s">
        <v>55</v>
      </c>
      <c r="H1528" s="85" t="s">
        <v>63</v>
      </c>
      <c r="I1528" s="85">
        <v>5</v>
      </c>
      <c r="J1528" s="85" t="s">
        <v>16</v>
      </c>
      <c r="K1528" s="159" t="s">
        <v>1539</v>
      </c>
      <c r="L1528" s="158" t="s">
        <v>1540</v>
      </c>
      <c r="M1528" s="158" t="s">
        <v>643</v>
      </c>
      <c r="N1528" s="158" t="s">
        <v>644</v>
      </c>
      <c r="O1528" s="85" t="s">
        <v>521</v>
      </c>
      <c r="P1528" s="158">
        <v>4</v>
      </c>
      <c r="Q1528" s="158">
        <v>0</v>
      </c>
      <c r="R1528" s="158">
        <v>4</v>
      </c>
      <c r="S1528" s="158">
        <v>4</v>
      </c>
      <c r="U1528" s="137">
        <v>40</v>
      </c>
      <c r="V1528" s="24" t="str">
        <f>IF(W1528="","",IFERROR(INDEX(#REF!,MATCH(W1528,#REF!,0)),"NUEVO"))</f>
        <v>NUEVO</v>
      </c>
      <c r="W1528" s="85" t="s">
        <v>188</v>
      </c>
      <c r="X1528" s="158" t="s">
        <v>512</v>
      </c>
      <c r="Y1528" s="158" t="s">
        <v>700</v>
      </c>
      <c r="Z1528" s="158" t="s">
        <v>685</v>
      </c>
      <c r="AA1528" s="158" t="s">
        <v>685</v>
      </c>
      <c r="AB1528" s="158" t="s">
        <v>1435</v>
      </c>
      <c r="AC1528" s="158" t="s">
        <v>685</v>
      </c>
      <c r="AD1528" s="158" t="s">
        <v>685</v>
      </c>
      <c r="AE1528" s="158" t="s">
        <v>685</v>
      </c>
      <c r="AF1528" s="158" t="s">
        <v>685</v>
      </c>
      <c r="AG1528" s="85" t="s">
        <v>1142</v>
      </c>
      <c r="AH1528" s="158">
        <v>1</v>
      </c>
      <c r="AI1528" s="158">
        <v>16</v>
      </c>
      <c r="AJ1528" s="158">
        <v>0</v>
      </c>
      <c r="AK1528" s="158">
        <v>19</v>
      </c>
      <c r="AL1528" s="158">
        <v>20</v>
      </c>
      <c r="AM1528" s="24">
        <f t="shared" si="639"/>
        <v>3.9999999999999987</v>
      </c>
      <c r="AN1528" s="97">
        <f t="shared" si="640"/>
        <v>0.66666666666666663</v>
      </c>
      <c r="AO1528" s="97">
        <f t="shared" si="641"/>
        <v>0.80555555555555547</v>
      </c>
      <c r="AP1528" s="24" t="str" cm="1">
        <f t="array" ref="AP1528">IF(W1528="","",IF(SUMPRODUCT((W1528=$W$6:$W$3326)*(AH1528=$AH$6:$AH$3326)*(AN1528=$AN$6:$AN$3326)*(AO1528=$AO$6:$AO$3326)*(ROW($W$6:$W$3326)&lt;&gt;ROW(W1528))*((R1528=0)*($R$6:$R$3326&gt;0)+(R1528&gt;0)*($R$6:$R$3326=0)))&gt;0,"SALONES UNIDOS",IF(SUMPRODUCT((W1528=$W$6:$W$3326)*(AH1528=$AH$6:$AH$3326)*((AN1528&lt;$AO$6:$AO$3326)*(AO1528&gt;$AN$6:$AN$3326))*(ROW($W$6:$W$3326)&lt;&gt;ROW(W1528)))&gt;0,"CRUZADO","Sin cruce")))</f>
        <v>Sin cruce</v>
      </c>
      <c r="AQ1528" s="97" t="str">
        <f t="shared" si="642"/>
        <v>OB5FILIALA</v>
      </c>
      <c r="AR1528" s="97" t="str" cm="1">
        <f t="array" ref="AR1528">IF(AQ1528="","",IF(SUMPRODUCT((AQ1528=$AQ$6:$AQ$3326)*(AH1528=$AH$6:$AH$3326)*(AN1528=$AN$6:$AN$3326)*(AO1528=$AO$6:$AO$3326)*(ROW($AQ$6:$AQ$3326)&lt;&gt;ROW(AQ1528))*((R1528=0)*($R$6:$R$3326&gt;0)+(R1528&gt;0)*($R$6:$R$3326=0)))&gt;0,"SALONES UNIDOS",IF(SUMPRODUCT((AQ1528=$AQ$6:$AQ$3326)*(AH1528=$AH$6:$AH$3326)*((AN1528&lt;$AO$6:$AO$3326)*(AO1528&gt;$AN$6:$AN$3326))*(ROW($AQ$6:$AQ$3326)&lt;&gt;ROW(AQ1528)))&gt;0,"CRUZADO","Sin cruce")))</f>
        <v>Sin cruce</v>
      </c>
    </row>
    <row r="1529" spans="3:44" ht="15.6" hidden="1" customHeight="1" x14ac:dyDescent="0.2">
      <c r="C1529" s="84" t="s">
        <v>639</v>
      </c>
      <c r="D1529" s="158" t="s">
        <v>515</v>
      </c>
      <c r="E1529" s="158">
        <v>20261</v>
      </c>
      <c r="F1529" s="85" t="s">
        <v>13</v>
      </c>
      <c r="G1529" s="85" t="s">
        <v>55</v>
      </c>
      <c r="H1529" s="85" t="s">
        <v>63</v>
      </c>
      <c r="I1529" s="85">
        <v>5</v>
      </c>
      <c r="J1529" s="85" t="s">
        <v>16</v>
      </c>
      <c r="K1529" s="159" t="s">
        <v>1541</v>
      </c>
      <c r="L1529" s="158" t="s">
        <v>1542</v>
      </c>
      <c r="M1529" s="158" t="s">
        <v>643</v>
      </c>
      <c r="N1529" s="158" t="s">
        <v>644</v>
      </c>
      <c r="O1529" s="85" t="s">
        <v>512</v>
      </c>
      <c r="P1529" s="158">
        <v>2</v>
      </c>
      <c r="Q1529" s="158">
        <v>2</v>
      </c>
      <c r="R1529" s="158">
        <v>4</v>
      </c>
      <c r="S1529" s="158">
        <v>3</v>
      </c>
      <c r="U1529" s="137">
        <v>40</v>
      </c>
      <c r="V1529" s="24" t="str">
        <f>IF(W1529="","",IFERROR(INDEX(#REF!,MATCH(W1529,#REF!,0)),"NUEVO"))</f>
        <v>NUEVO</v>
      </c>
      <c r="W1529" s="85" t="s">
        <v>148</v>
      </c>
      <c r="X1529" s="158" t="s">
        <v>512</v>
      </c>
      <c r="Y1529" s="158" t="s">
        <v>802</v>
      </c>
      <c r="Z1529" s="158" t="s">
        <v>685</v>
      </c>
      <c r="AA1529" s="158" t="s">
        <v>685</v>
      </c>
      <c r="AB1529" s="158" t="s">
        <v>1435</v>
      </c>
      <c r="AC1529" s="158" t="s">
        <v>685</v>
      </c>
      <c r="AD1529" s="158" t="s">
        <v>685</v>
      </c>
      <c r="AE1529" s="158" t="s">
        <v>685</v>
      </c>
      <c r="AF1529" s="158" t="s">
        <v>685</v>
      </c>
      <c r="AG1529" s="85" t="s">
        <v>97</v>
      </c>
      <c r="AH1529" s="158">
        <v>1</v>
      </c>
      <c r="AI1529" s="158">
        <v>8</v>
      </c>
      <c r="AJ1529" s="158">
        <v>30</v>
      </c>
      <c r="AK1529" s="158">
        <v>11</v>
      </c>
      <c r="AL1529" s="158">
        <v>50</v>
      </c>
      <c r="AM1529" s="24">
        <f t="shared" si="639"/>
        <v>4</v>
      </c>
      <c r="AN1529" s="97">
        <f t="shared" si="640"/>
        <v>0.35416666666666663</v>
      </c>
      <c r="AO1529" s="97">
        <f t="shared" si="641"/>
        <v>0.49305555555555552</v>
      </c>
      <c r="AP1529" s="24" t="str" cm="1">
        <f t="array" ref="AP1529">IF(W1529="","",IF(SUMPRODUCT((W1529=$W$6:$W$3326)*(AH1529=$AH$6:$AH$3326)*(AN1529=$AN$6:$AN$3326)*(AO1529=$AO$6:$AO$3326)*(ROW($W$6:$W$3326)&lt;&gt;ROW(W1529))*((R1529=0)*($R$6:$R$3326&gt;0)+(R1529&gt;0)*($R$6:$R$3326=0)))&gt;0,"SALONES UNIDOS",IF(SUMPRODUCT((W1529=$W$6:$W$3326)*(AH1529=$AH$6:$AH$3326)*((AN1529&lt;$AO$6:$AO$3326)*(AO1529&gt;$AN$6:$AN$3326))*(ROW($W$6:$W$3326)&lt;&gt;ROW(W1529)))&gt;0,"CRUZADO","Sin cruce")))</f>
        <v>Sin cruce</v>
      </c>
      <c r="AQ1529" s="97" t="str">
        <f t="shared" si="642"/>
        <v>OB5FILIALA</v>
      </c>
      <c r="AR1529" s="97" t="str" cm="1">
        <f t="array" ref="AR1529">IF(AQ1529="","",IF(SUMPRODUCT((AQ1529=$AQ$6:$AQ$3326)*(AH1529=$AH$6:$AH$3326)*(AN1529=$AN$6:$AN$3326)*(AO1529=$AO$6:$AO$3326)*(ROW($AQ$6:$AQ$3326)&lt;&gt;ROW(AQ1529))*((R1529=0)*($R$6:$R$3326&gt;0)+(R1529&gt;0)*($R$6:$R$3326=0)))&gt;0,"SALONES UNIDOS",IF(SUMPRODUCT((AQ1529=$AQ$6:$AQ$3326)*(AH1529=$AH$6:$AH$3326)*((AN1529&lt;$AO$6:$AO$3326)*(AO1529&gt;$AN$6:$AN$3326))*(ROW($AQ$6:$AQ$3326)&lt;&gt;ROW(AQ1529)))&gt;0,"CRUZADO","Sin cruce")))</f>
        <v>Sin cruce</v>
      </c>
    </row>
    <row r="1530" spans="3:44" ht="15.6" hidden="1" customHeight="1" x14ac:dyDescent="0.2">
      <c r="C1530" s="84" t="s">
        <v>639</v>
      </c>
      <c r="D1530" s="158" t="s">
        <v>515</v>
      </c>
      <c r="E1530" s="158">
        <v>20261</v>
      </c>
      <c r="F1530" s="85" t="s">
        <v>13</v>
      </c>
      <c r="G1530" s="85" t="s">
        <v>55</v>
      </c>
      <c r="H1530" s="85" t="s">
        <v>63</v>
      </c>
      <c r="I1530" s="85">
        <v>5</v>
      </c>
      <c r="J1530" s="85" t="s">
        <v>750</v>
      </c>
      <c r="K1530" s="159" t="s">
        <v>1543</v>
      </c>
      <c r="L1530" s="158" t="s">
        <v>1544</v>
      </c>
      <c r="M1530" s="158" t="s">
        <v>643</v>
      </c>
      <c r="N1530" s="158" t="s">
        <v>644</v>
      </c>
      <c r="O1530" s="85" t="s">
        <v>512</v>
      </c>
      <c r="P1530" s="158">
        <v>0</v>
      </c>
      <c r="Q1530" s="158">
        <v>2</v>
      </c>
      <c r="R1530" s="158">
        <v>2</v>
      </c>
      <c r="S1530" s="158">
        <v>6</v>
      </c>
      <c r="U1530" s="137">
        <v>20</v>
      </c>
      <c r="V1530" s="24" t="str">
        <f>IF(W1530="","",IFERROR(INDEX(#REF!,MATCH(W1530,#REF!,0)),"NUEVO"))</f>
        <v>NUEVO</v>
      </c>
      <c r="W1530" s="85" t="s">
        <v>399</v>
      </c>
      <c r="X1530" s="158" t="s">
        <v>512</v>
      </c>
      <c r="Y1530" s="158" t="s">
        <v>802</v>
      </c>
      <c r="Z1530" s="158" t="s">
        <v>685</v>
      </c>
      <c r="AA1530" s="158" t="s">
        <v>685</v>
      </c>
      <c r="AB1530" s="85" t="s">
        <v>685</v>
      </c>
      <c r="AC1530" s="158" t="s">
        <v>685</v>
      </c>
      <c r="AD1530" s="158" t="s">
        <v>1475</v>
      </c>
      <c r="AE1530" s="158" t="s">
        <v>685</v>
      </c>
      <c r="AF1530" s="158" t="s">
        <v>685</v>
      </c>
      <c r="AG1530" s="85" t="s">
        <v>75</v>
      </c>
      <c r="AH1530" s="158">
        <v>3</v>
      </c>
      <c r="AI1530" s="158">
        <v>7</v>
      </c>
      <c r="AJ1530" s="158">
        <v>40</v>
      </c>
      <c r="AK1530" s="158">
        <v>9</v>
      </c>
      <c r="AL1530" s="158">
        <v>20</v>
      </c>
      <c r="AM1530" s="24">
        <f t="shared" si="639"/>
        <v>1.9999999999999993</v>
      </c>
      <c r="AN1530" s="97">
        <f t="shared" si="640"/>
        <v>0.31944444444444448</v>
      </c>
      <c r="AO1530" s="97">
        <f t="shared" si="641"/>
        <v>0.3888888888888889</v>
      </c>
      <c r="AP1530" s="24" t="str" cm="1">
        <f t="array" ref="AP1530">IF(W1530="","",IF(SUMPRODUCT((W1530=$W$6:$W$3326)*(AH1530=$AH$6:$AH$3326)*(AN1530=$AN$6:$AN$3326)*(AO1530=$AO$6:$AO$3326)*(ROW($W$6:$W$3326)&lt;&gt;ROW(W1530))*((R1530=0)*($R$6:$R$3326&gt;0)+(R1530&gt;0)*($R$6:$R$3326=0)))&gt;0,"SALONES UNIDOS",IF(SUMPRODUCT((W1530=$W$6:$W$3326)*(AH1530=$AH$6:$AH$3326)*((AN1530&lt;$AO$6:$AO$3326)*(AO1530&gt;$AN$6:$AN$3326))*(ROW($W$6:$W$3326)&lt;&gt;ROW(W1530)))&gt;0,"CRUZADO","Sin cruce")))</f>
        <v>Sin cruce</v>
      </c>
      <c r="AQ1530" s="97" t="str">
        <f t="shared" si="642"/>
        <v>OB5FILIALA1</v>
      </c>
      <c r="AR1530" s="97" t="str" cm="1">
        <f t="array" ref="AR1530">IF(AQ1530="","",IF(SUMPRODUCT((AQ1530=$AQ$6:$AQ$3326)*(AH1530=$AH$6:$AH$3326)*(AN1530=$AN$6:$AN$3326)*(AO1530=$AO$6:$AO$3326)*(ROW($AQ$6:$AQ$3326)&lt;&gt;ROW(AQ1530))*((R1530=0)*($R$6:$R$3326&gt;0)+(R1530&gt;0)*($R$6:$R$3326=0)))&gt;0,"SALONES UNIDOS",IF(SUMPRODUCT((AQ1530=$AQ$6:$AQ$3326)*(AH1530=$AH$6:$AH$3326)*((AN1530&lt;$AO$6:$AO$3326)*(AO1530&gt;$AN$6:$AN$3326))*(ROW($AQ$6:$AQ$3326)&lt;&gt;ROW(AQ1530)))&gt;0,"CRUZADO","Sin cruce")))</f>
        <v>Sin cruce</v>
      </c>
    </row>
    <row r="1531" spans="3:44" ht="15.6" hidden="1" customHeight="1" x14ac:dyDescent="0.2">
      <c r="C1531" s="84" t="s">
        <v>639</v>
      </c>
      <c r="D1531" s="158" t="s">
        <v>515</v>
      </c>
      <c r="E1531" s="158">
        <v>20261</v>
      </c>
      <c r="F1531" s="85" t="s">
        <v>13</v>
      </c>
      <c r="G1531" s="85" t="s">
        <v>55</v>
      </c>
      <c r="H1531" s="85" t="s">
        <v>63</v>
      </c>
      <c r="I1531" s="85">
        <v>5</v>
      </c>
      <c r="J1531" s="85" t="s">
        <v>752</v>
      </c>
      <c r="K1531" s="159" t="s">
        <v>1543</v>
      </c>
      <c r="L1531" s="158" t="s">
        <v>1544</v>
      </c>
      <c r="M1531" s="158" t="s">
        <v>643</v>
      </c>
      <c r="N1531" s="158" t="s">
        <v>644</v>
      </c>
      <c r="O1531" s="85" t="s">
        <v>512</v>
      </c>
      <c r="P1531" s="158">
        <v>0</v>
      </c>
      <c r="Q1531" s="158">
        <v>2</v>
      </c>
      <c r="R1531" s="158">
        <v>2</v>
      </c>
      <c r="S1531" s="158">
        <v>6</v>
      </c>
      <c r="U1531" s="137">
        <v>20</v>
      </c>
      <c r="V1531" s="24" t="str">
        <f>IF(W1531="","",IFERROR(INDEX(#REF!,MATCH(W1531,#REF!,0)),"NUEVO"))</f>
        <v>NUEVO</v>
      </c>
      <c r="W1531" s="85" t="s">
        <v>399</v>
      </c>
      <c r="X1531" s="158" t="s">
        <v>512</v>
      </c>
      <c r="Y1531" s="158" t="s">
        <v>802</v>
      </c>
      <c r="Z1531" s="158" t="s">
        <v>685</v>
      </c>
      <c r="AA1531" s="158" t="s">
        <v>685</v>
      </c>
      <c r="AB1531" s="85" t="s">
        <v>685</v>
      </c>
      <c r="AC1531" s="158" t="s">
        <v>685</v>
      </c>
      <c r="AD1531" s="158" t="s">
        <v>1475</v>
      </c>
      <c r="AE1531" s="158" t="s">
        <v>685</v>
      </c>
      <c r="AF1531" s="158" t="s">
        <v>685</v>
      </c>
      <c r="AG1531" s="85" t="s">
        <v>75</v>
      </c>
      <c r="AH1531" s="158">
        <v>3</v>
      </c>
      <c r="AI1531" s="158">
        <v>9</v>
      </c>
      <c r="AJ1531" s="158">
        <v>20</v>
      </c>
      <c r="AK1531" s="158">
        <v>11</v>
      </c>
      <c r="AL1531" s="158">
        <v>0</v>
      </c>
      <c r="AM1531" s="24">
        <f t="shared" si="639"/>
        <v>1.9999999999999993</v>
      </c>
      <c r="AN1531" s="97">
        <f t="shared" si="640"/>
        <v>0.3888888888888889</v>
      </c>
      <c r="AO1531" s="97">
        <f t="shared" si="641"/>
        <v>0.45833333333333331</v>
      </c>
      <c r="AP1531" s="24" t="str" cm="1">
        <f t="array" ref="AP1531">IF(W1531="","",IF(SUMPRODUCT((W1531=$W$6:$W$3326)*(AH1531=$AH$6:$AH$3326)*(AN1531=$AN$6:$AN$3326)*(AO1531=$AO$6:$AO$3326)*(ROW($W$6:$W$3326)&lt;&gt;ROW(W1531))*((R1531=0)*($R$6:$R$3326&gt;0)+(R1531&gt;0)*($R$6:$R$3326=0)))&gt;0,"SALONES UNIDOS",IF(SUMPRODUCT((W1531=$W$6:$W$3326)*(AH1531=$AH$6:$AH$3326)*((AN1531&lt;$AO$6:$AO$3326)*(AO1531&gt;$AN$6:$AN$3326))*(ROW($W$6:$W$3326)&lt;&gt;ROW(W1531)))&gt;0,"CRUZADO","Sin cruce")))</f>
        <v>Sin cruce</v>
      </c>
      <c r="AQ1531" s="97" t="str">
        <f t="shared" si="642"/>
        <v>OB5FILIALA2</v>
      </c>
      <c r="AR1531" s="97" t="str" cm="1">
        <f t="array" ref="AR1531">IF(AQ1531="","",IF(SUMPRODUCT((AQ1531=$AQ$6:$AQ$3326)*(AH1531=$AH$6:$AH$3326)*(AN1531=$AN$6:$AN$3326)*(AO1531=$AO$6:$AO$3326)*(ROW($AQ$6:$AQ$3326)&lt;&gt;ROW(AQ1531))*((R1531=0)*($R$6:$R$3326&gt;0)+(R1531&gt;0)*($R$6:$R$3326=0)))&gt;0,"SALONES UNIDOS",IF(SUMPRODUCT((AQ1531=$AQ$6:$AQ$3326)*(AH1531=$AH$6:$AH$3326)*((AN1531&lt;$AO$6:$AO$3326)*(AO1531&gt;$AN$6:$AN$3326))*(ROW($AQ$6:$AQ$3326)&lt;&gt;ROW(AQ1531)))&gt;0,"CRUZADO","Sin cruce")))</f>
        <v>Sin cruce</v>
      </c>
    </row>
    <row r="1532" spans="3:44" ht="15.6" hidden="1" customHeight="1" x14ac:dyDescent="0.2">
      <c r="C1532" s="84" t="s">
        <v>639</v>
      </c>
      <c r="D1532" s="158" t="s">
        <v>515</v>
      </c>
      <c r="E1532" s="158">
        <v>20261</v>
      </c>
      <c r="F1532" s="85" t="s">
        <v>13</v>
      </c>
      <c r="G1532" s="85" t="s">
        <v>55</v>
      </c>
      <c r="H1532" s="85" t="s">
        <v>63</v>
      </c>
      <c r="I1532" s="85">
        <v>5</v>
      </c>
      <c r="J1532" s="85" t="s">
        <v>16</v>
      </c>
      <c r="K1532" s="159" t="s">
        <v>1543</v>
      </c>
      <c r="L1532" s="158" t="s">
        <v>1544</v>
      </c>
      <c r="M1532" s="158" t="s">
        <v>643</v>
      </c>
      <c r="N1532" s="158" t="s">
        <v>644</v>
      </c>
      <c r="O1532" s="85" t="s">
        <v>512</v>
      </c>
      <c r="P1532" s="158">
        <v>2</v>
      </c>
      <c r="Q1532" s="158">
        <v>0</v>
      </c>
      <c r="R1532" s="158">
        <v>2</v>
      </c>
      <c r="S1532" s="158">
        <v>6</v>
      </c>
      <c r="U1532" s="137">
        <v>40</v>
      </c>
      <c r="V1532" s="24" t="str">
        <f>IF(W1532="","",IFERROR(INDEX(#REF!,MATCH(W1532,#REF!,0)),"NUEVO"))</f>
        <v>NUEVO</v>
      </c>
      <c r="W1532" s="85" t="s">
        <v>399</v>
      </c>
      <c r="X1532" s="158" t="s">
        <v>512</v>
      </c>
      <c r="Y1532" s="158" t="s">
        <v>802</v>
      </c>
      <c r="Z1532" s="158" t="s">
        <v>685</v>
      </c>
      <c r="AA1532" s="158" t="s">
        <v>685</v>
      </c>
      <c r="AB1532" s="158" t="s">
        <v>1435</v>
      </c>
      <c r="AC1532" s="158" t="s">
        <v>685</v>
      </c>
      <c r="AD1532" s="158" t="s">
        <v>685</v>
      </c>
      <c r="AE1532" s="158" t="s">
        <v>685</v>
      </c>
      <c r="AF1532" s="158" t="s">
        <v>685</v>
      </c>
      <c r="AG1532" s="85" t="s">
        <v>1142</v>
      </c>
      <c r="AH1532" s="158">
        <v>3</v>
      </c>
      <c r="AI1532" s="158">
        <v>11</v>
      </c>
      <c r="AJ1532" s="158">
        <v>0</v>
      </c>
      <c r="AK1532" s="158">
        <v>12</v>
      </c>
      <c r="AL1532" s="158">
        <v>40</v>
      </c>
      <c r="AM1532" s="24">
        <f t="shared" si="639"/>
        <v>2.0000000000000009</v>
      </c>
      <c r="AN1532" s="97">
        <f t="shared" si="640"/>
        <v>0.45833333333333331</v>
      </c>
      <c r="AO1532" s="97">
        <f t="shared" si="641"/>
        <v>0.52777777777777779</v>
      </c>
      <c r="AP1532" s="24" t="str" cm="1">
        <f t="array" ref="AP1532">IF(W1532="","",IF(SUMPRODUCT((W1532=$W$6:$W$3326)*(AH1532=$AH$6:$AH$3326)*(AN1532=$AN$6:$AN$3326)*(AO1532=$AO$6:$AO$3326)*(ROW($W$6:$W$3326)&lt;&gt;ROW(W1532))*((R1532=0)*($R$6:$R$3326&gt;0)+(R1532&gt;0)*($R$6:$R$3326=0)))&gt;0,"SALONES UNIDOS",IF(SUMPRODUCT((W1532=$W$6:$W$3326)*(AH1532=$AH$6:$AH$3326)*((AN1532&lt;$AO$6:$AO$3326)*(AO1532&gt;$AN$6:$AN$3326))*(ROW($W$6:$W$3326)&lt;&gt;ROW(W1532)))&gt;0,"CRUZADO","Sin cruce")))</f>
        <v>Sin cruce</v>
      </c>
      <c r="AQ1532" s="97" t="str">
        <f t="shared" si="642"/>
        <v>OB5FILIALA</v>
      </c>
      <c r="AR1532" s="97" t="str" cm="1">
        <f t="array" ref="AR1532">IF(AQ1532="","",IF(SUMPRODUCT((AQ1532=$AQ$6:$AQ$3326)*(AH1532=$AH$6:$AH$3326)*(AN1532=$AN$6:$AN$3326)*(AO1532=$AO$6:$AO$3326)*(ROW($AQ$6:$AQ$3326)&lt;&gt;ROW(AQ1532))*((R1532=0)*($R$6:$R$3326&gt;0)+(R1532&gt;0)*($R$6:$R$3326=0)))&gt;0,"SALONES UNIDOS",IF(SUMPRODUCT((AQ1532=$AQ$6:$AQ$3326)*(AH1532=$AH$6:$AH$3326)*((AN1532&lt;$AO$6:$AO$3326)*(AO1532&gt;$AN$6:$AN$3326))*(ROW($AQ$6:$AQ$3326)&lt;&gt;ROW(AQ1532)))&gt;0,"CRUZADO","Sin cruce")))</f>
        <v>Sin cruce</v>
      </c>
    </row>
    <row r="1533" spans="3:44" ht="15.6" hidden="1" customHeight="1" x14ac:dyDescent="0.2">
      <c r="C1533" s="84" t="s">
        <v>639</v>
      </c>
      <c r="D1533" s="158" t="s">
        <v>515</v>
      </c>
      <c r="E1533" s="158">
        <v>20261</v>
      </c>
      <c r="F1533" s="85" t="s">
        <v>13</v>
      </c>
      <c r="G1533" s="85" t="s">
        <v>55</v>
      </c>
      <c r="H1533" s="85" t="s">
        <v>63</v>
      </c>
      <c r="I1533" s="85">
        <v>5</v>
      </c>
      <c r="J1533" s="85" t="s">
        <v>16</v>
      </c>
      <c r="K1533" s="159" t="s">
        <v>1543</v>
      </c>
      <c r="L1533" s="158" t="s">
        <v>1544</v>
      </c>
      <c r="M1533" s="158" t="s">
        <v>643</v>
      </c>
      <c r="N1533" s="158" t="s">
        <v>644</v>
      </c>
      <c r="O1533" s="85" t="s">
        <v>512</v>
      </c>
      <c r="P1533" s="158">
        <v>0</v>
      </c>
      <c r="Q1533" s="158">
        <v>6</v>
      </c>
      <c r="R1533" s="158">
        <v>6</v>
      </c>
      <c r="S1533" s="158">
        <v>6</v>
      </c>
      <c r="U1533" s="137">
        <v>40</v>
      </c>
      <c r="V1533" s="24" t="str">
        <f>IF(W1533="","",IFERROR(INDEX(#REF!,MATCH(W1533,#REF!,0)),"NUEVO"))</f>
        <v>NUEVO</v>
      </c>
      <c r="W1533" s="85" t="s">
        <v>399</v>
      </c>
      <c r="X1533" s="158" t="s">
        <v>512</v>
      </c>
      <c r="Y1533" s="158" t="s">
        <v>700</v>
      </c>
      <c r="Z1533" s="158" t="s">
        <v>685</v>
      </c>
      <c r="AA1533" s="158" t="s">
        <v>685</v>
      </c>
      <c r="AB1533" s="158" t="s">
        <v>1435</v>
      </c>
      <c r="AC1533" s="158" t="s">
        <v>685</v>
      </c>
      <c r="AD1533" s="158" t="s">
        <v>685</v>
      </c>
      <c r="AE1533" s="158" t="s">
        <v>685</v>
      </c>
      <c r="AF1533" s="158" t="s">
        <v>685</v>
      </c>
      <c r="AG1533" s="85" t="s">
        <v>75</v>
      </c>
      <c r="AH1533" s="158">
        <v>2</v>
      </c>
      <c r="AI1533" s="158">
        <v>14</v>
      </c>
      <c r="AJ1533" s="158">
        <v>20</v>
      </c>
      <c r="AK1533" s="158">
        <v>19</v>
      </c>
      <c r="AL1533" s="158">
        <v>20</v>
      </c>
      <c r="AM1533" s="24">
        <f t="shared" si="639"/>
        <v>5.9999999999999973</v>
      </c>
      <c r="AN1533" s="97">
        <f t="shared" si="640"/>
        <v>0.59722222222222221</v>
      </c>
      <c r="AO1533" s="97">
        <f t="shared" si="641"/>
        <v>0.80555555555555547</v>
      </c>
      <c r="AP1533" s="24" t="str" cm="1">
        <f t="array" ref="AP1533">IF(W1533="","",IF(SUMPRODUCT((W1533=$W$6:$W$3326)*(AH1533=$AH$6:$AH$3326)*(AN1533=$AN$6:$AN$3326)*(AO1533=$AO$6:$AO$3326)*(ROW($W$6:$W$3326)&lt;&gt;ROW(W1533))*((R1533=0)*($R$6:$R$3326&gt;0)+(R1533&gt;0)*($R$6:$R$3326=0)))&gt;0,"SALONES UNIDOS",IF(SUMPRODUCT((W1533=$W$6:$W$3326)*(AH1533=$AH$6:$AH$3326)*((AN1533&lt;$AO$6:$AO$3326)*(AO1533&gt;$AN$6:$AN$3326))*(ROW($W$6:$W$3326)&lt;&gt;ROW(W1533)))&gt;0,"CRUZADO","Sin cruce")))</f>
        <v>Sin cruce</v>
      </c>
      <c r="AQ1533" s="97" t="str">
        <f t="shared" si="642"/>
        <v>OB5FILIALA</v>
      </c>
      <c r="AR1533" s="97" t="str" cm="1">
        <f t="array" ref="AR1533">IF(AQ1533="","",IF(SUMPRODUCT((AQ1533=$AQ$6:$AQ$3326)*(AH1533=$AH$6:$AH$3326)*(AN1533=$AN$6:$AN$3326)*(AO1533=$AO$6:$AO$3326)*(ROW($AQ$6:$AQ$3326)&lt;&gt;ROW(AQ1533))*((R1533=0)*($R$6:$R$3326&gt;0)+(R1533&gt;0)*($R$6:$R$3326=0)))&gt;0,"SALONES UNIDOS",IF(SUMPRODUCT((AQ1533=$AQ$6:$AQ$3326)*(AH1533=$AH$6:$AH$3326)*((AN1533&lt;$AO$6:$AO$3326)*(AO1533&gt;$AN$6:$AN$3326))*(ROW($AQ$6:$AQ$3326)&lt;&gt;ROW(AQ1533)))&gt;0,"CRUZADO","Sin cruce")))</f>
        <v>Sin cruce</v>
      </c>
    </row>
    <row r="1534" spans="3:44" ht="15.6" hidden="1" customHeight="1" x14ac:dyDescent="0.2">
      <c r="C1534" s="84" t="s">
        <v>639</v>
      </c>
      <c r="D1534" s="158" t="s">
        <v>515</v>
      </c>
      <c r="E1534" s="158">
        <v>20261</v>
      </c>
      <c r="F1534" s="85" t="s">
        <v>13</v>
      </c>
      <c r="G1534" s="85" t="s">
        <v>55</v>
      </c>
      <c r="H1534" s="85" t="s">
        <v>63</v>
      </c>
      <c r="I1534" s="85">
        <v>5</v>
      </c>
      <c r="J1534" s="85" t="s">
        <v>16</v>
      </c>
      <c r="K1534" s="159" t="s">
        <v>1545</v>
      </c>
      <c r="L1534" s="158" t="s">
        <v>1546</v>
      </c>
      <c r="M1534" s="158" t="s">
        <v>643</v>
      </c>
      <c r="N1534" s="158" t="s">
        <v>644</v>
      </c>
      <c r="O1534" s="85" t="s">
        <v>512</v>
      </c>
      <c r="P1534" s="158">
        <v>2</v>
      </c>
      <c r="Q1534" s="158">
        <v>0</v>
      </c>
      <c r="R1534" s="158">
        <v>2</v>
      </c>
      <c r="S1534" s="158">
        <v>3</v>
      </c>
      <c r="U1534" s="137">
        <v>40</v>
      </c>
      <c r="V1534" s="24" t="str">
        <f>IF(W1534="","",IFERROR(INDEX(#REF!,MATCH(W1534,#REF!,0)),"NUEVO"))</f>
        <v>NUEVO</v>
      </c>
      <c r="W1534" s="85" t="s">
        <v>167</v>
      </c>
      <c r="X1534" s="158" t="s">
        <v>512</v>
      </c>
      <c r="Y1534" s="158" t="s">
        <v>700</v>
      </c>
      <c r="Z1534" s="158" t="s">
        <v>685</v>
      </c>
      <c r="AA1534" s="158" t="s">
        <v>685</v>
      </c>
      <c r="AB1534" s="158" t="s">
        <v>1435</v>
      </c>
      <c r="AC1534" s="158" t="s">
        <v>685</v>
      </c>
      <c r="AD1534" s="158" t="s">
        <v>685</v>
      </c>
      <c r="AE1534" s="158" t="s">
        <v>685</v>
      </c>
      <c r="AF1534" s="158" t="s">
        <v>685</v>
      </c>
      <c r="AG1534" s="85" t="s">
        <v>1142</v>
      </c>
      <c r="AH1534" s="158">
        <v>4</v>
      </c>
      <c r="AI1534" s="158">
        <v>16</v>
      </c>
      <c r="AJ1534" s="158">
        <v>0</v>
      </c>
      <c r="AK1534" s="158">
        <v>17</v>
      </c>
      <c r="AL1534" s="158">
        <v>40</v>
      </c>
      <c r="AM1534" s="24">
        <f t="shared" si="639"/>
        <v>2.0000000000000027</v>
      </c>
      <c r="AN1534" s="97">
        <f t="shared" si="640"/>
        <v>0.66666666666666663</v>
      </c>
      <c r="AO1534" s="97">
        <f t="shared" si="641"/>
        <v>0.73611111111111116</v>
      </c>
      <c r="AP1534" s="24" t="str" cm="1">
        <f t="array" ref="AP1534">IF(W1534="","",IF(SUMPRODUCT((W1534=$W$6:$W$3326)*(AH1534=$AH$6:$AH$3326)*(AN1534=$AN$6:$AN$3326)*(AO1534=$AO$6:$AO$3326)*(ROW($W$6:$W$3326)&lt;&gt;ROW(W1534))*((R1534=0)*($R$6:$R$3326&gt;0)+(R1534&gt;0)*($R$6:$R$3326=0)))&gt;0,"SALONES UNIDOS",IF(SUMPRODUCT((W1534=$W$6:$W$3326)*(AH1534=$AH$6:$AH$3326)*((AN1534&lt;$AO$6:$AO$3326)*(AO1534&gt;$AN$6:$AN$3326))*(ROW($W$6:$W$3326)&lt;&gt;ROW(W1534)))&gt;0,"CRUZADO","Sin cruce")))</f>
        <v>Sin cruce</v>
      </c>
      <c r="AQ1534" s="97" t="str">
        <f t="shared" si="642"/>
        <v>OB5FILIALA</v>
      </c>
      <c r="AR1534" s="97" t="str" cm="1">
        <f t="array" ref="AR1534">IF(AQ1534="","",IF(SUMPRODUCT((AQ1534=$AQ$6:$AQ$3326)*(AH1534=$AH$6:$AH$3326)*(AN1534=$AN$6:$AN$3326)*(AO1534=$AO$6:$AO$3326)*(ROW($AQ$6:$AQ$3326)&lt;&gt;ROW(AQ1534))*((R1534=0)*($R$6:$R$3326&gt;0)+(R1534&gt;0)*($R$6:$R$3326=0)))&gt;0,"SALONES UNIDOS",IF(SUMPRODUCT((AQ1534=$AQ$6:$AQ$3326)*(AH1534=$AH$6:$AH$3326)*((AN1534&lt;$AO$6:$AO$3326)*(AO1534&gt;$AN$6:$AN$3326))*(ROW($AQ$6:$AQ$3326)&lt;&gt;ROW(AQ1534)))&gt;0,"CRUZADO","Sin cruce")))</f>
        <v>Sin cruce</v>
      </c>
    </row>
    <row r="1535" spans="3:44" ht="15.6" hidden="1" customHeight="1" x14ac:dyDescent="0.2">
      <c r="C1535" s="84" t="s">
        <v>639</v>
      </c>
      <c r="D1535" s="158" t="s">
        <v>515</v>
      </c>
      <c r="E1535" s="158">
        <v>20261</v>
      </c>
      <c r="F1535" s="85" t="s">
        <v>13</v>
      </c>
      <c r="G1535" s="85" t="s">
        <v>55</v>
      </c>
      <c r="H1535" s="85" t="s">
        <v>63</v>
      </c>
      <c r="I1535" s="85">
        <v>5</v>
      </c>
      <c r="J1535" s="85" t="s">
        <v>750</v>
      </c>
      <c r="K1535" s="159" t="s">
        <v>1545</v>
      </c>
      <c r="L1535" s="158" t="s">
        <v>1546</v>
      </c>
      <c r="M1535" s="158" t="s">
        <v>643</v>
      </c>
      <c r="N1535" s="158" t="s">
        <v>644</v>
      </c>
      <c r="O1535" s="85" t="s">
        <v>512</v>
      </c>
      <c r="P1535" s="158">
        <v>0</v>
      </c>
      <c r="Q1535" s="158">
        <v>2</v>
      </c>
      <c r="R1535" s="158">
        <v>2</v>
      </c>
      <c r="S1535" s="158">
        <v>3</v>
      </c>
      <c r="U1535" s="137">
        <v>20</v>
      </c>
      <c r="V1535" s="24" t="str">
        <f>IF(W1535="","",IFERROR(INDEX(#REF!,MATCH(W1535,#REF!,0)),"NUEVO"))</f>
        <v>NUEVO</v>
      </c>
      <c r="W1535" s="85" t="s">
        <v>167</v>
      </c>
      <c r="X1535" s="158" t="s">
        <v>512</v>
      </c>
      <c r="Y1535" s="158" t="s">
        <v>700</v>
      </c>
      <c r="Z1535" s="158" t="s">
        <v>685</v>
      </c>
      <c r="AA1535" s="158" t="s">
        <v>685</v>
      </c>
      <c r="AB1535" s="85" t="s">
        <v>685</v>
      </c>
      <c r="AC1535" s="158" t="s">
        <v>685</v>
      </c>
      <c r="AD1535" s="158" t="s">
        <v>1547</v>
      </c>
      <c r="AE1535" s="158" t="s">
        <v>685</v>
      </c>
      <c r="AF1535" s="158" t="s">
        <v>685</v>
      </c>
      <c r="AG1535" s="85" t="s">
        <v>75</v>
      </c>
      <c r="AH1535" s="158">
        <v>4</v>
      </c>
      <c r="AI1535" s="158">
        <v>17</v>
      </c>
      <c r="AJ1535" s="158">
        <v>40</v>
      </c>
      <c r="AK1535" s="158">
        <v>19</v>
      </c>
      <c r="AL1535" s="158">
        <v>20</v>
      </c>
      <c r="AM1535" s="24">
        <f t="shared" si="639"/>
        <v>1.999999999999996</v>
      </c>
      <c r="AN1535" s="97">
        <f t="shared" si="640"/>
        <v>0.73611111111111116</v>
      </c>
      <c r="AO1535" s="97">
        <f t="shared" si="641"/>
        <v>0.80555555555555547</v>
      </c>
      <c r="AP1535" s="24" t="str" cm="1">
        <f t="array" ref="AP1535">IF(W1535="","",IF(SUMPRODUCT((W1535=$W$6:$W$3326)*(AH1535=$AH$6:$AH$3326)*(AN1535=$AN$6:$AN$3326)*(AO1535=$AO$6:$AO$3326)*(ROW($W$6:$W$3326)&lt;&gt;ROW(W1535))*((R1535=0)*($R$6:$R$3326&gt;0)+(R1535&gt;0)*($R$6:$R$3326=0)))&gt;0,"SALONES UNIDOS",IF(SUMPRODUCT((W1535=$W$6:$W$3326)*(AH1535=$AH$6:$AH$3326)*((AN1535&lt;$AO$6:$AO$3326)*(AO1535&gt;$AN$6:$AN$3326))*(ROW($W$6:$W$3326)&lt;&gt;ROW(W1535)))&gt;0,"CRUZADO","Sin cruce")))</f>
        <v>Sin cruce</v>
      </c>
      <c r="AQ1535" s="97" t="str">
        <f t="shared" si="642"/>
        <v>OB5FILIALA1</v>
      </c>
      <c r="AR1535" s="97" t="str" cm="1">
        <f t="array" ref="AR1535">IF(AQ1535="","",IF(SUMPRODUCT((AQ1535=$AQ$6:$AQ$3326)*(AH1535=$AH$6:$AH$3326)*(AN1535=$AN$6:$AN$3326)*(AO1535=$AO$6:$AO$3326)*(ROW($AQ$6:$AQ$3326)&lt;&gt;ROW(AQ1535))*((R1535=0)*($R$6:$R$3326&gt;0)+(R1535&gt;0)*($R$6:$R$3326=0)))&gt;0,"SALONES UNIDOS",IF(SUMPRODUCT((AQ1535=$AQ$6:$AQ$3326)*(AH1535=$AH$6:$AH$3326)*((AN1535&lt;$AO$6:$AO$3326)*(AO1535&gt;$AN$6:$AN$3326))*(ROW($AQ$6:$AQ$3326)&lt;&gt;ROW(AQ1535)))&gt;0,"CRUZADO","Sin cruce")))</f>
        <v>Sin cruce</v>
      </c>
    </row>
    <row r="1536" spans="3:44" ht="15.6" hidden="1" customHeight="1" x14ac:dyDescent="0.2">
      <c r="C1536" s="84" t="s">
        <v>639</v>
      </c>
      <c r="D1536" s="158" t="s">
        <v>515</v>
      </c>
      <c r="E1536" s="158">
        <v>20261</v>
      </c>
      <c r="F1536" s="85" t="s">
        <v>13</v>
      </c>
      <c r="G1536" s="85" t="s">
        <v>55</v>
      </c>
      <c r="H1536" s="85" t="s">
        <v>63</v>
      </c>
      <c r="I1536" s="85">
        <v>5</v>
      </c>
      <c r="J1536" s="85" t="s">
        <v>752</v>
      </c>
      <c r="K1536" s="159" t="s">
        <v>1545</v>
      </c>
      <c r="L1536" s="158" t="s">
        <v>1546</v>
      </c>
      <c r="M1536" s="158" t="s">
        <v>643</v>
      </c>
      <c r="N1536" s="158" t="s">
        <v>644</v>
      </c>
      <c r="O1536" s="85" t="s">
        <v>512</v>
      </c>
      <c r="P1536" s="158">
        <v>0</v>
      </c>
      <c r="Q1536" s="158">
        <v>2</v>
      </c>
      <c r="R1536" s="158">
        <v>2</v>
      </c>
      <c r="S1536" s="158">
        <v>3</v>
      </c>
      <c r="U1536" s="137">
        <v>20</v>
      </c>
      <c r="V1536" s="24" t="str">
        <f>IF(W1536="","",IFERROR(INDEX(#REF!,MATCH(W1536,#REF!,0)),"NUEVO"))</f>
        <v>NUEVO</v>
      </c>
      <c r="W1536" s="85" t="s">
        <v>167</v>
      </c>
      <c r="X1536" s="158" t="s">
        <v>512</v>
      </c>
      <c r="Y1536" s="158" t="s">
        <v>700</v>
      </c>
      <c r="Z1536" s="158" t="s">
        <v>685</v>
      </c>
      <c r="AA1536" s="158" t="s">
        <v>685</v>
      </c>
      <c r="AB1536" s="85" t="s">
        <v>685</v>
      </c>
      <c r="AC1536" s="158" t="s">
        <v>685</v>
      </c>
      <c r="AD1536" s="158" t="s">
        <v>1547</v>
      </c>
      <c r="AE1536" s="158" t="s">
        <v>685</v>
      </c>
      <c r="AF1536" s="158" t="s">
        <v>685</v>
      </c>
      <c r="AG1536" s="85" t="s">
        <v>75</v>
      </c>
      <c r="AH1536" s="158">
        <v>4</v>
      </c>
      <c r="AI1536" s="158">
        <v>19</v>
      </c>
      <c r="AJ1536" s="158">
        <v>20</v>
      </c>
      <c r="AK1536" s="158">
        <v>21</v>
      </c>
      <c r="AL1536" s="158">
        <v>0</v>
      </c>
      <c r="AM1536" s="24">
        <f t="shared" si="639"/>
        <v>2.0000000000000027</v>
      </c>
      <c r="AN1536" s="97">
        <f t="shared" si="640"/>
        <v>0.80555555555555547</v>
      </c>
      <c r="AO1536" s="97">
        <f t="shared" si="641"/>
        <v>0.875</v>
      </c>
      <c r="AP1536" s="24" t="str" cm="1">
        <f t="array" ref="AP1536">IF(W1536="","",IF(SUMPRODUCT((W1536=$W$6:$W$3326)*(AH1536=$AH$6:$AH$3326)*(AN1536=$AN$6:$AN$3326)*(AO1536=$AO$6:$AO$3326)*(ROW($W$6:$W$3326)&lt;&gt;ROW(W1536))*((R1536=0)*($R$6:$R$3326&gt;0)+(R1536&gt;0)*($R$6:$R$3326=0)))&gt;0,"SALONES UNIDOS",IF(SUMPRODUCT((W1536=$W$6:$W$3326)*(AH1536=$AH$6:$AH$3326)*((AN1536&lt;$AO$6:$AO$3326)*(AO1536&gt;$AN$6:$AN$3326))*(ROW($W$6:$W$3326)&lt;&gt;ROW(W1536)))&gt;0,"CRUZADO","Sin cruce")))</f>
        <v>Sin cruce</v>
      </c>
      <c r="AQ1536" s="97" t="str">
        <f t="shared" si="642"/>
        <v>OB5FILIALA2</v>
      </c>
      <c r="AR1536" s="97" t="str" cm="1">
        <f t="array" ref="AR1536">IF(AQ1536="","",IF(SUMPRODUCT((AQ1536=$AQ$6:$AQ$3326)*(AH1536=$AH$6:$AH$3326)*(AN1536=$AN$6:$AN$3326)*(AO1536=$AO$6:$AO$3326)*(ROW($AQ$6:$AQ$3326)&lt;&gt;ROW(AQ1536))*((R1536=0)*($R$6:$R$3326&gt;0)+(R1536&gt;0)*($R$6:$R$3326=0)))&gt;0,"SALONES UNIDOS",IF(SUMPRODUCT((AQ1536=$AQ$6:$AQ$3326)*(AH1536=$AH$6:$AH$3326)*((AN1536&lt;$AO$6:$AO$3326)*(AO1536&gt;$AN$6:$AN$3326))*(ROW($AQ$6:$AQ$3326)&lt;&gt;ROW(AQ1536)))&gt;0,"CRUZADO","Sin cruce")))</f>
        <v>Sin cruce</v>
      </c>
    </row>
    <row r="1537" spans="3:44" ht="15.6" hidden="1" customHeight="1" x14ac:dyDescent="0.2">
      <c r="C1537" s="84" t="s">
        <v>639</v>
      </c>
      <c r="D1537" s="158" t="s">
        <v>515</v>
      </c>
      <c r="E1537" s="158">
        <v>20261</v>
      </c>
      <c r="F1537" s="85" t="s">
        <v>13</v>
      </c>
      <c r="G1537" s="85" t="s">
        <v>55</v>
      </c>
      <c r="H1537" s="85" t="s">
        <v>63</v>
      </c>
      <c r="I1537" s="85">
        <v>5</v>
      </c>
      <c r="J1537" s="85" t="s">
        <v>16</v>
      </c>
      <c r="K1537" s="159" t="s">
        <v>1548</v>
      </c>
      <c r="L1537" s="158" t="s">
        <v>1450</v>
      </c>
      <c r="M1537" s="158" t="s">
        <v>643</v>
      </c>
      <c r="N1537" s="158" t="s">
        <v>644</v>
      </c>
      <c r="O1537" s="85" t="s">
        <v>512</v>
      </c>
      <c r="P1537" s="158">
        <v>3</v>
      </c>
      <c r="Q1537" s="158">
        <v>0</v>
      </c>
      <c r="R1537" s="158">
        <v>3</v>
      </c>
      <c r="S1537" s="158">
        <v>4</v>
      </c>
      <c r="U1537" s="137">
        <v>40</v>
      </c>
      <c r="V1537" s="24" t="str">
        <f>IF(W1537="","",IFERROR(INDEX(#REF!,MATCH(W1537,#REF!,0)),"NUEVO"))</f>
        <v>NUEVO</v>
      </c>
      <c r="W1537" s="85" t="s">
        <v>137</v>
      </c>
      <c r="X1537" s="158" t="s">
        <v>512</v>
      </c>
      <c r="Y1537" s="158" t="s">
        <v>802</v>
      </c>
      <c r="Z1537" s="158" t="s">
        <v>685</v>
      </c>
      <c r="AA1537" s="158" t="s">
        <v>685</v>
      </c>
      <c r="AB1537" s="158" t="s">
        <v>1435</v>
      </c>
      <c r="AC1537" s="158" t="s">
        <v>685</v>
      </c>
      <c r="AD1537" s="158" t="s">
        <v>685</v>
      </c>
      <c r="AE1537" s="158" t="s">
        <v>685</v>
      </c>
      <c r="AF1537" s="158" t="s">
        <v>685</v>
      </c>
      <c r="AG1537" s="85" t="s">
        <v>1142</v>
      </c>
      <c r="AH1537" s="158">
        <v>2</v>
      </c>
      <c r="AI1537" s="158">
        <v>7</v>
      </c>
      <c r="AJ1537" s="158">
        <v>40</v>
      </c>
      <c r="AK1537" s="158">
        <v>10</v>
      </c>
      <c r="AL1537" s="158">
        <v>10</v>
      </c>
      <c r="AM1537" s="24">
        <f t="shared" si="639"/>
        <v>2.9999999999999987</v>
      </c>
      <c r="AN1537" s="97">
        <f t="shared" si="640"/>
        <v>0.31944444444444448</v>
      </c>
      <c r="AO1537" s="97">
        <f t="shared" si="641"/>
        <v>0.4236111111111111</v>
      </c>
      <c r="AP1537" s="24" t="str" cm="1">
        <f t="array" ref="AP1537">IF(W1537="","",IF(SUMPRODUCT((W1537=$W$6:$W$3326)*(AH1537=$AH$6:$AH$3326)*(AN1537=$AN$6:$AN$3326)*(AO1537=$AO$6:$AO$3326)*(ROW($W$6:$W$3326)&lt;&gt;ROW(W1537))*((R1537=0)*($R$6:$R$3326&gt;0)+(R1537&gt;0)*($R$6:$R$3326=0)))&gt;0,"SALONES UNIDOS",IF(SUMPRODUCT((W1537=$W$6:$W$3326)*(AH1537=$AH$6:$AH$3326)*((AN1537&lt;$AO$6:$AO$3326)*(AO1537&gt;$AN$6:$AN$3326))*(ROW($W$6:$W$3326)&lt;&gt;ROW(W1537)))&gt;0,"CRUZADO","Sin cruce")))</f>
        <v>Sin cruce</v>
      </c>
      <c r="AQ1537" s="97" t="str">
        <f t="shared" si="642"/>
        <v>OB5FILIALA</v>
      </c>
      <c r="AR1537" s="97" t="str" cm="1">
        <f t="array" ref="AR1537">IF(AQ1537="","",IF(SUMPRODUCT((AQ1537=$AQ$6:$AQ$3326)*(AH1537=$AH$6:$AH$3326)*(AN1537=$AN$6:$AN$3326)*(AO1537=$AO$6:$AO$3326)*(ROW($AQ$6:$AQ$3326)&lt;&gt;ROW(AQ1537))*((R1537=0)*($R$6:$R$3326&gt;0)+(R1537&gt;0)*($R$6:$R$3326=0)))&gt;0,"SALONES UNIDOS",IF(SUMPRODUCT((AQ1537=$AQ$6:$AQ$3326)*(AH1537=$AH$6:$AH$3326)*((AN1537&lt;$AO$6:$AO$3326)*(AO1537&gt;$AN$6:$AN$3326))*(ROW($AQ$6:$AQ$3326)&lt;&gt;ROW(AQ1537)))&gt;0,"CRUZADO","Sin cruce")))</f>
        <v>Sin cruce</v>
      </c>
    </row>
    <row r="1538" spans="3:44" ht="15.6" hidden="1" customHeight="1" x14ac:dyDescent="0.2">
      <c r="C1538" s="84" t="s">
        <v>639</v>
      </c>
      <c r="D1538" s="158" t="s">
        <v>515</v>
      </c>
      <c r="E1538" s="158">
        <v>20261</v>
      </c>
      <c r="F1538" s="85" t="s">
        <v>13</v>
      </c>
      <c r="G1538" s="85" t="s">
        <v>55</v>
      </c>
      <c r="H1538" s="85" t="s">
        <v>63</v>
      </c>
      <c r="I1538" s="85">
        <v>5</v>
      </c>
      <c r="J1538" s="85" t="s">
        <v>750</v>
      </c>
      <c r="K1538" s="159" t="s">
        <v>1548</v>
      </c>
      <c r="L1538" s="158" t="s">
        <v>1450</v>
      </c>
      <c r="M1538" s="158" t="s">
        <v>643</v>
      </c>
      <c r="N1538" s="158" t="s">
        <v>644</v>
      </c>
      <c r="O1538" s="85" t="s">
        <v>512</v>
      </c>
      <c r="P1538" s="158">
        <v>0</v>
      </c>
      <c r="Q1538" s="158">
        <v>2</v>
      </c>
      <c r="R1538" s="158">
        <v>2</v>
      </c>
      <c r="S1538" s="158">
        <v>4</v>
      </c>
      <c r="U1538" s="137">
        <v>20</v>
      </c>
      <c r="V1538" s="24" t="str">
        <f>IF(W1538="","",IFERROR(INDEX(#REF!,MATCH(W1538,#REF!,0)),"NUEVO"))</f>
        <v>NUEVO</v>
      </c>
      <c r="W1538" s="85" t="s">
        <v>137</v>
      </c>
      <c r="X1538" s="158" t="s">
        <v>512</v>
      </c>
      <c r="Y1538" s="158" t="s">
        <v>802</v>
      </c>
      <c r="Z1538" s="158" t="s">
        <v>685</v>
      </c>
      <c r="AA1538" s="158" t="s">
        <v>685</v>
      </c>
      <c r="AB1538" s="85" t="s">
        <v>685</v>
      </c>
      <c r="AC1538" s="158" t="s">
        <v>685</v>
      </c>
      <c r="AD1538" s="158" t="s">
        <v>939</v>
      </c>
      <c r="AE1538" s="158" t="s">
        <v>685</v>
      </c>
      <c r="AF1538" s="158" t="s">
        <v>685</v>
      </c>
      <c r="AG1538" s="85" t="s">
        <v>75</v>
      </c>
      <c r="AH1538" s="158">
        <v>2</v>
      </c>
      <c r="AI1538" s="158">
        <v>10</v>
      </c>
      <c r="AJ1538" s="158">
        <v>10</v>
      </c>
      <c r="AK1538" s="158">
        <v>11</v>
      </c>
      <c r="AL1538" s="158">
        <v>50</v>
      </c>
      <c r="AM1538" s="24">
        <f t="shared" si="639"/>
        <v>1.9999999999999993</v>
      </c>
      <c r="AN1538" s="97">
        <f t="shared" si="640"/>
        <v>0.4236111111111111</v>
      </c>
      <c r="AO1538" s="97">
        <f t="shared" si="641"/>
        <v>0.49305555555555552</v>
      </c>
      <c r="AP1538" s="24" t="str" cm="1">
        <f t="array" ref="AP1538">IF(W1538="","",IF(SUMPRODUCT((W1538=$W$6:$W$3326)*(AH1538=$AH$6:$AH$3326)*(AN1538=$AN$6:$AN$3326)*(AO1538=$AO$6:$AO$3326)*(ROW($W$6:$W$3326)&lt;&gt;ROW(W1538))*((R1538=0)*($R$6:$R$3326&gt;0)+(R1538&gt;0)*($R$6:$R$3326=0)))&gt;0,"SALONES UNIDOS",IF(SUMPRODUCT((W1538=$W$6:$W$3326)*(AH1538=$AH$6:$AH$3326)*((AN1538&lt;$AO$6:$AO$3326)*(AO1538&gt;$AN$6:$AN$3326))*(ROW($W$6:$W$3326)&lt;&gt;ROW(W1538)))&gt;0,"CRUZADO","Sin cruce")))</f>
        <v>Sin cruce</v>
      </c>
      <c r="AQ1538" s="97" t="str">
        <f t="shared" si="642"/>
        <v>OB5FILIALA1</v>
      </c>
      <c r="AR1538" s="97" t="str" cm="1">
        <f t="array" ref="AR1538">IF(AQ1538="","",IF(SUMPRODUCT((AQ1538=$AQ$6:$AQ$3326)*(AH1538=$AH$6:$AH$3326)*(AN1538=$AN$6:$AN$3326)*(AO1538=$AO$6:$AO$3326)*(ROW($AQ$6:$AQ$3326)&lt;&gt;ROW(AQ1538))*((R1538=0)*($R$6:$R$3326&gt;0)+(R1538&gt;0)*($R$6:$R$3326=0)))&gt;0,"SALONES UNIDOS",IF(SUMPRODUCT((AQ1538=$AQ$6:$AQ$3326)*(AH1538=$AH$6:$AH$3326)*((AN1538&lt;$AO$6:$AO$3326)*(AO1538&gt;$AN$6:$AN$3326))*(ROW($AQ$6:$AQ$3326)&lt;&gt;ROW(AQ1538)))&gt;0,"CRUZADO","Sin cruce")))</f>
        <v>Sin cruce</v>
      </c>
    </row>
    <row r="1539" spans="3:44" ht="15.6" hidden="1" customHeight="1" x14ac:dyDescent="0.2">
      <c r="C1539" s="84" t="s">
        <v>639</v>
      </c>
      <c r="D1539" s="158" t="s">
        <v>515</v>
      </c>
      <c r="E1539" s="158">
        <v>20261</v>
      </c>
      <c r="F1539" s="85" t="s">
        <v>13</v>
      </c>
      <c r="G1539" s="85" t="s">
        <v>55</v>
      </c>
      <c r="H1539" s="85" t="s">
        <v>63</v>
      </c>
      <c r="I1539" s="85">
        <v>5</v>
      </c>
      <c r="J1539" s="85" t="s">
        <v>752</v>
      </c>
      <c r="K1539" s="159" t="s">
        <v>1548</v>
      </c>
      <c r="L1539" s="158" t="s">
        <v>1450</v>
      </c>
      <c r="M1539" s="158" t="s">
        <v>643</v>
      </c>
      <c r="N1539" s="158" t="s">
        <v>644</v>
      </c>
      <c r="O1539" s="85" t="s">
        <v>512</v>
      </c>
      <c r="P1539" s="158">
        <v>0</v>
      </c>
      <c r="Q1539" s="158">
        <v>2</v>
      </c>
      <c r="R1539" s="158">
        <v>2</v>
      </c>
      <c r="S1539" s="158">
        <v>4</v>
      </c>
      <c r="U1539" s="137">
        <v>20</v>
      </c>
      <c r="V1539" s="24" t="str">
        <f>IF(W1539="","",IFERROR(INDEX(#REF!,MATCH(W1539,#REF!,0)),"NUEVO"))</f>
        <v>NUEVO</v>
      </c>
      <c r="W1539" s="85" t="s">
        <v>137</v>
      </c>
      <c r="X1539" s="158" t="s">
        <v>512</v>
      </c>
      <c r="Y1539" s="158" t="s">
        <v>802</v>
      </c>
      <c r="Z1539" s="158" t="s">
        <v>685</v>
      </c>
      <c r="AA1539" s="158" t="s">
        <v>685</v>
      </c>
      <c r="AB1539" s="85" t="s">
        <v>685</v>
      </c>
      <c r="AC1539" s="158" t="s">
        <v>685</v>
      </c>
      <c r="AD1539" s="158" t="s">
        <v>939</v>
      </c>
      <c r="AE1539" s="158" t="s">
        <v>685</v>
      </c>
      <c r="AF1539" s="158" t="s">
        <v>685</v>
      </c>
      <c r="AG1539" s="85" t="s">
        <v>75</v>
      </c>
      <c r="AH1539" s="158">
        <v>2</v>
      </c>
      <c r="AI1539" s="158">
        <v>11</v>
      </c>
      <c r="AJ1539" s="158">
        <v>50</v>
      </c>
      <c r="AK1539" s="158">
        <v>13</v>
      </c>
      <c r="AL1539" s="158">
        <v>30</v>
      </c>
      <c r="AM1539" s="24">
        <f t="shared" si="639"/>
        <v>2.0000000000000009</v>
      </c>
      <c r="AN1539" s="97">
        <f t="shared" si="640"/>
        <v>0.49305555555555552</v>
      </c>
      <c r="AO1539" s="97">
        <f t="shared" si="641"/>
        <v>0.5625</v>
      </c>
      <c r="AP1539" s="24" t="str" cm="1">
        <f t="array" ref="AP1539">IF(W1539="","",IF(SUMPRODUCT((W1539=$W$6:$W$3326)*(AH1539=$AH$6:$AH$3326)*(AN1539=$AN$6:$AN$3326)*(AO1539=$AO$6:$AO$3326)*(ROW($W$6:$W$3326)&lt;&gt;ROW(W1539))*((R1539=0)*($R$6:$R$3326&gt;0)+(R1539&gt;0)*($R$6:$R$3326=0)))&gt;0,"SALONES UNIDOS",IF(SUMPRODUCT((W1539=$W$6:$W$3326)*(AH1539=$AH$6:$AH$3326)*((AN1539&lt;$AO$6:$AO$3326)*(AO1539&gt;$AN$6:$AN$3326))*(ROW($W$6:$W$3326)&lt;&gt;ROW(W1539)))&gt;0,"CRUZADO","Sin cruce")))</f>
        <v>Sin cruce</v>
      </c>
      <c r="AQ1539" s="97" t="str">
        <f t="shared" si="642"/>
        <v>OB5FILIALA2</v>
      </c>
      <c r="AR1539" s="97" t="str" cm="1">
        <f t="array" ref="AR1539">IF(AQ1539="","",IF(SUMPRODUCT((AQ1539=$AQ$6:$AQ$3326)*(AH1539=$AH$6:$AH$3326)*(AN1539=$AN$6:$AN$3326)*(AO1539=$AO$6:$AO$3326)*(ROW($AQ$6:$AQ$3326)&lt;&gt;ROW(AQ1539))*((R1539=0)*($R$6:$R$3326&gt;0)+(R1539&gt;0)*($R$6:$R$3326=0)))&gt;0,"SALONES UNIDOS",IF(SUMPRODUCT((AQ1539=$AQ$6:$AQ$3326)*(AH1539=$AH$6:$AH$3326)*((AN1539&lt;$AO$6:$AO$3326)*(AO1539&gt;$AN$6:$AN$3326))*(ROW($AQ$6:$AQ$3326)&lt;&gt;ROW(AQ1539)))&gt;0,"CRUZADO","Sin cruce")))</f>
        <v>Sin cruce</v>
      </c>
    </row>
    <row r="1540" spans="3:44" ht="15.6" hidden="1" customHeight="1" x14ac:dyDescent="0.2">
      <c r="C1540" s="84" t="s">
        <v>639</v>
      </c>
      <c r="D1540" s="158" t="s">
        <v>515</v>
      </c>
      <c r="E1540" s="158">
        <v>20261</v>
      </c>
      <c r="F1540" s="85" t="s">
        <v>13</v>
      </c>
      <c r="G1540" s="85" t="s">
        <v>55</v>
      </c>
      <c r="H1540" s="85" t="s">
        <v>63</v>
      </c>
      <c r="I1540" s="85">
        <v>5</v>
      </c>
      <c r="J1540" s="85" t="s">
        <v>26</v>
      </c>
      <c r="K1540" s="159" t="s">
        <v>1538</v>
      </c>
      <c r="L1540" s="158" t="s">
        <v>657</v>
      </c>
      <c r="M1540" s="158" t="s">
        <v>658</v>
      </c>
      <c r="N1540" s="158" t="s">
        <v>644</v>
      </c>
      <c r="O1540" s="85" t="s">
        <v>512</v>
      </c>
      <c r="P1540" s="158">
        <v>2</v>
      </c>
      <c r="Q1540" s="158">
        <v>4</v>
      </c>
      <c r="R1540" s="158">
        <v>6</v>
      </c>
      <c r="S1540" s="158">
        <v>4</v>
      </c>
      <c r="U1540" s="137">
        <v>40</v>
      </c>
      <c r="V1540" s="24" t="str">
        <f>IF(W1540="","",IFERROR(INDEX(#REF!,MATCH(W1540,#REF!,0)),"NUEVO"))</f>
        <v>NUEVO</v>
      </c>
      <c r="W1540" s="85" t="s">
        <v>354</v>
      </c>
      <c r="X1540" s="158" t="s">
        <v>512</v>
      </c>
      <c r="Y1540" s="158" t="s">
        <v>700</v>
      </c>
      <c r="Z1540" s="158" t="s">
        <v>685</v>
      </c>
      <c r="AA1540" s="158" t="s">
        <v>685</v>
      </c>
      <c r="AB1540" s="158" t="s">
        <v>1549</v>
      </c>
      <c r="AC1540" s="158" t="s">
        <v>685</v>
      </c>
      <c r="AD1540" s="158" t="s">
        <v>685</v>
      </c>
      <c r="AE1540" s="158" t="s">
        <v>685</v>
      </c>
      <c r="AF1540" s="158" t="s">
        <v>685</v>
      </c>
      <c r="AG1540" s="85" t="s">
        <v>97</v>
      </c>
      <c r="AH1540" s="158">
        <v>4</v>
      </c>
      <c r="AI1540" s="158">
        <v>13</v>
      </c>
      <c r="AJ1540" s="158">
        <v>30</v>
      </c>
      <c r="AK1540" s="158">
        <v>18</v>
      </c>
      <c r="AL1540" s="158">
        <v>30</v>
      </c>
      <c r="AM1540" s="24">
        <f t="shared" si="639"/>
        <v>6.0000000000000009</v>
      </c>
      <c r="AN1540" s="97">
        <f t="shared" si="640"/>
        <v>0.5625</v>
      </c>
      <c r="AO1540" s="97">
        <f t="shared" si="641"/>
        <v>0.77083333333333337</v>
      </c>
      <c r="AP1540" s="24" t="str" cm="1">
        <f t="array" ref="AP1540">IF(W1540="","",IF(SUMPRODUCT((W1540=$W$6:$W$3326)*(AH1540=$AH$6:$AH$3326)*(AN1540=$AN$6:$AN$3326)*(AO1540=$AO$6:$AO$3326)*(ROW($W$6:$W$3326)&lt;&gt;ROW(W1540))*((R1540=0)*($R$6:$R$3326&gt;0)+(R1540&gt;0)*($R$6:$R$3326=0)))&gt;0,"SALONES UNIDOS",IF(SUMPRODUCT((W1540=$W$6:$W$3326)*(AH1540=$AH$6:$AH$3326)*((AN1540&lt;$AO$6:$AO$3326)*(AO1540&gt;$AN$6:$AN$3326))*(ROW($W$6:$W$3326)&lt;&gt;ROW(W1540)))&gt;0,"CRUZADO","Sin cruce")))</f>
        <v>Sin cruce</v>
      </c>
      <c r="AQ1540" s="97" t="str">
        <f t="shared" si="642"/>
        <v>OB5FILIALB</v>
      </c>
      <c r="AR1540" s="97" t="str" cm="1">
        <f t="array" ref="AR1540">IF(AQ1540="","",IF(SUMPRODUCT((AQ1540=$AQ$6:$AQ$3326)*(AH1540=$AH$6:$AH$3326)*(AN1540=$AN$6:$AN$3326)*(AO1540=$AO$6:$AO$3326)*(ROW($AQ$6:$AQ$3326)&lt;&gt;ROW(AQ1540))*((R1540=0)*($R$6:$R$3326&gt;0)+(R1540&gt;0)*($R$6:$R$3326=0)))&gt;0,"SALONES UNIDOS",IF(SUMPRODUCT((AQ1540=$AQ$6:$AQ$3326)*(AH1540=$AH$6:$AH$3326)*((AN1540&lt;$AO$6:$AO$3326)*(AO1540&gt;$AN$6:$AN$3326))*(ROW($AQ$6:$AQ$3326)&lt;&gt;ROW(AQ1540)))&gt;0,"CRUZADO","Sin cruce")))</f>
        <v>Sin cruce</v>
      </c>
    </row>
    <row r="1541" spans="3:44" ht="15.6" hidden="1" customHeight="1" x14ac:dyDescent="0.2">
      <c r="C1541" s="84" t="s">
        <v>639</v>
      </c>
      <c r="D1541" s="158" t="s">
        <v>515</v>
      </c>
      <c r="E1541" s="158">
        <v>20261</v>
      </c>
      <c r="F1541" s="85" t="s">
        <v>13</v>
      </c>
      <c r="G1541" s="85" t="s">
        <v>55</v>
      </c>
      <c r="H1541" s="85" t="s">
        <v>63</v>
      </c>
      <c r="I1541" s="85">
        <v>5</v>
      </c>
      <c r="J1541" s="85" t="s">
        <v>26</v>
      </c>
      <c r="K1541" s="159" t="s">
        <v>1539</v>
      </c>
      <c r="L1541" s="158" t="s">
        <v>1540</v>
      </c>
      <c r="M1541" s="158" t="s">
        <v>643</v>
      </c>
      <c r="N1541" s="158" t="s">
        <v>644</v>
      </c>
      <c r="O1541" s="85" t="s">
        <v>521</v>
      </c>
      <c r="P1541" s="158">
        <v>4</v>
      </c>
      <c r="Q1541" s="158">
        <v>0</v>
      </c>
      <c r="R1541" s="158">
        <v>4</v>
      </c>
      <c r="S1541" s="158">
        <v>4</v>
      </c>
      <c r="U1541" s="137">
        <v>40</v>
      </c>
      <c r="V1541" s="24" t="str">
        <f>IF(W1541="","",IFERROR(INDEX(#REF!,MATCH(W1541,#REF!,0)),"NUEVO"))</f>
        <v>NUEVO</v>
      </c>
      <c r="W1541" s="85" t="s">
        <v>364</v>
      </c>
      <c r="X1541" s="158" t="s">
        <v>512</v>
      </c>
      <c r="Y1541" s="158" t="s">
        <v>802</v>
      </c>
      <c r="Z1541" s="158" t="s">
        <v>685</v>
      </c>
      <c r="AA1541" s="158" t="s">
        <v>685</v>
      </c>
      <c r="AB1541" s="158" t="s">
        <v>1549</v>
      </c>
      <c r="AC1541" s="158" t="s">
        <v>685</v>
      </c>
      <c r="AD1541" s="158" t="s">
        <v>685</v>
      </c>
      <c r="AE1541" s="158" t="s">
        <v>685</v>
      </c>
      <c r="AF1541" s="158" t="s">
        <v>685</v>
      </c>
      <c r="AG1541" s="85" t="s">
        <v>1142</v>
      </c>
      <c r="AH1541" s="158">
        <v>3</v>
      </c>
      <c r="AI1541" s="158">
        <v>8</v>
      </c>
      <c r="AJ1541" s="158">
        <v>30</v>
      </c>
      <c r="AK1541" s="158">
        <v>11</v>
      </c>
      <c r="AL1541" s="158">
        <v>50</v>
      </c>
      <c r="AM1541" s="24">
        <f t="shared" si="639"/>
        <v>4</v>
      </c>
      <c r="AN1541" s="97">
        <f t="shared" si="640"/>
        <v>0.35416666666666663</v>
      </c>
      <c r="AO1541" s="97">
        <f t="shared" si="641"/>
        <v>0.49305555555555552</v>
      </c>
      <c r="AP1541" s="24" t="str" cm="1">
        <f t="array" ref="AP1541">IF(W1541="","",IF(SUMPRODUCT((W1541=$W$6:$W$3326)*(AH1541=$AH$6:$AH$3326)*(AN1541=$AN$6:$AN$3326)*(AO1541=$AO$6:$AO$3326)*(ROW($W$6:$W$3326)&lt;&gt;ROW(W1541))*((R1541=0)*($R$6:$R$3326&gt;0)+(R1541&gt;0)*($R$6:$R$3326=0)))&gt;0,"SALONES UNIDOS",IF(SUMPRODUCT((W1541=$W$6:$W$3326)*(AH1541=$AH$6:$AH$3326)*((AN1541&lt;$AO$6:$AO$3326)*(AO1541&gt;$AN$6:$AN$3326))*(ROW($W$6:$W$3326)&lt;&gt;ROW(W1541)))&gt;0,"CRUZADO","Sin cruce")))</f>
        <v>Sin cruce</v>
      </c>
      <c r="AQ1541" s="97" t="str">
        <f t="shared" si="642"/>
        <v>OB5FILIALB</v>
      </c>
      <c r="AR1541" s="97" t="str" cm="1">
        <f t="array" ref="AR1541">IF(AQ1541="","",IF(SUMPRODUCT((AQ1541=$AQ$6:$AQ$3326)*(AH1541=$AH$6:$AH$3326)*(AN1541=$AN$6:$AN$3326)*(AO1541=$AO$6:$AO$3326)*(ROW($AQ$6:$AQ$3326)&lt;&gt;ROW(AQ1541))*((R1541=0)*($R$6:$R$3326&gt;0)+(R1541&gt;0)*($R$6:$R$3326=0)))&gt;0,"SALONES UNIDOS",IF(SUMPRODUCT((AQ1541=$AQ$6:$AQ$3326)*(AH1541=$AH$6:$AH$3326)*((AN1541&lt;$AO$6:$AO$3326)*(AO1541&gt;$AN$6:$AN$3326))*(ROW($AQ$6:$AQ$3326)&lt;&gt;ROW(AQ1541)))&gt;0,"CRUZADO","Sin cruce")))</f>
        <v>Sin cruce</v>
      </c>
    </row>
    <row r="1542" spans="3:44" ht="15.6" hidden="1" customHeight="1" x14ac:dyDescent="0.2">
      <c r="C1542" s="84" t="s">
        <v>639</v>
      </c>
      <c r="D1542" s="158" t="s">
        <v>515</v>
      </c>
      <c r="E1542" s="158">
        <v>20261</v>
      </c>
      <c r="F1542" s="85" t="s">
        <v>13</v>
      </c>
      <c r="G1542" s="85" t="s">
        <v>55</v>
      </c>
      <c r="H1542" s="85" t="s">
        <v>63</v>
      </c>
      <c r="I1542" s="85">
        <v>5</v>
      </c>
      <c r="J1542" s="85" t="s">
        <v>26</v>
      </c>
      <c r="K1542" s="159" t="s">
        <v>1541</v>
      </c>
      <c r="L1542" s="158" t="s">
        <v>1542</v>
      </c>
      <c r="M1542" s="158" t="s">
        <v>643</v>
      </c>
      <c r="N1542" s="158" t="s">
        <v>644</v>
      </c>
      <c r="O1542" s="85" t="s">
        <v>512</v>
      </c>
      <c r="P1542" s="158">
        <v>2</v>
      </c>
      <c r="Q1542" s="158">
        <v>2</v>
      </c>
      <c r="R1542" s="158">
        <v>4</v>
      </c>
      <c r="S1542" s="158">
        <v>3</v>
      </c>
      <c r="U1542" s="137">
        <v>40</v>
      </c>
      <c r="V1542" s="24" t="str">
        <f>IF(W1542="","",IFERROR(INDEX(#REF!,MATCH(W1542,#REF!,0)),"NUEVO"))</f>
        <v>NUEVO</v>
      </c>
      <c r="W1542" s="85" t="s">
        <v>148</v>
      </c>
      <c r="X1542" s="158" t="s">
        <v>512</v>
      </c>
      <c r="Y1542" s="158" t="s">
        <v>700</v>
      </c>
      <c r="Z1542" s="158" t="s">
        <v>685</v>
      </c>
      <c r="AA1542" s="158" t="s">
        <v>685</v>
      </c>
      <c r="AB1542" s="158" t="s">
        <v>1549</v>
      </c>
      <c r="AC1542" s="158" t="s">
        <v>685</v>
      </c>
      <c r="AD1542" s="158" t="s">
        <v>685</v>
      </c>
      <c r="AE1542" s="158" t="s">
        <v>685</v>
      </c>
      <c r="AF1542" s="158" t="s">
        <v>685</v>
      </c>
      <c r="AG1542" s="85" t="s">
        <v>97</v>
      </c>
      <c r="AH1542" s="158">
        <v>5</v>
      </c>
      <c r="AI1542" s="158">
        <v>14</v>
      </c>
      <c r="AJ1542" s="158">
        <v>20</v>
      </c>
      <c r="AK1542" s="158">
        <v>17</v>
      </c>
      <c r="AL1542" s="158">
        <v>40</v>
      </c>
      <c r="AM1542" s="24">
        <f t="shared" si="639"/>
        <v>4.0000000000000018</v>
      </c>
      <c r="AN1542" s="97">
        <f t="shared" si="640"/>
        <v>0.59722222222222221</v>
      </c>
      <c r="AO1542" s="97">
        <f t="shared" si="641"/>
        <v>0.73611111111111116</v>
      </c>
      <c r="AP1542" s="24" t="str" cm="1">
        <f t="array" ref="AP1542">IF(W1542="","",IF(SUMPRODUCT((W1542=$W$6:$W$3326)*(AH1542=$AH$6:$AH$3326)*(AN1542=$AN$6:$AN$3326)*(AO1542=$AO$6:$AO$3326)*(ROW($W$6:$W$3326)&lt;&gt;ROW(W1542))*((R1542=0)*($R$6:$R$3326&gt;0)+(R1542&gt;0)*($R$6:$R$3326=0)))&gt;0,"SALONES UNIDOS",IF(SUMPRODUCT((W1542=$W$6:$W$3326)*(AH1542=$AH$6:$AH$3326)*((AN1542&lt;$AO$6:$AO$3326)*(AO1542&gt;$AN$6:$AN$3326))*(ROW($W$6:$W$3326)&lt;&gt;ROW(W1542)))&gt;0,"CRUZADO","Sin cruce")))</f>
        <v>Sin cruce</v>
      </c>
      <c r="AQ1542" s="97" t="str">
        <f t="shared" si="642"/>
        <v>OB5FILIALB</v>
      </c>
      <c r="AR1542" s="97" t="str" cm="1">
        <f t="array" ref="AR1542">IF(AQ1542="","",IF(SUMPRODUCT((AQ1542=$AQ$6:$AQ$3326)*(AH1542=$AH$6:$AH$3326)*(AN1542=$AN$6:$AN$3326)*(AO1542=$AO$6:$AO$3326)*(ROW($AQ$6:$AQ$3326)&lt;&gt;ROW(AQ1542))*((R1542=0)*($R$6:$R$3326&gt;0)+(R1542&gt;0)*($R$6:$R$3326=0)))&gt;0,"SALONES UNIDOS",IF(SUMPRODUCT((AQ1542=$AQ$6:$AQ$3326)*(AH1542=$AH$6:$AH$3326)*((AN1542&lt;$AO$6:$AO$3326)*(AO1542&gt;$AN$6:$AN$3326))*(ROW($AQ$6:$AQ$3326)&lt;&gt;ROW(AQ1542)))&gt;0,"CRUZADO","Sin cruce")))</f>
        <v>Sin cruce</v>
      </c>
    </row>
    <row r="1543" spans="3:44" ht="15.6" hidden="1" customHeight="1" x14ac:dyDescent="0.2">
      <c r="C1543" s="84" t="s">
        <v>639</v>
      </c>
      <c r="D1543" s="158" t="s">
        <v>515</v>
      </c>
      <c r="E1543" s="158">
        <v>20261</v>
      </c>
      <c r="F1543" s="85" t="s">
        <v>13</v>
      </c>
      <c r="G1543" s="85" t="s">
        <v>55</v>
      </c>
      <c r="H1543" s="85" t="s">
        <v>63</v>
      </c>
      <c r="I1543" s="85">
        <v>5</v>
      </c>
      <c r="J1543" s="85" t="s">
        <v>26</v>
      </c>
      <c r="K1543" s="159" t="s">
        <v>1543</v>
      </c>
      <c r="L1543" s="158" t="s">
        <v>1544</v>
      </c>
      <c r="M1543" s="158" t="s">
        <v>643</v>
      </c>
      <c r="N1543" s="158" t="s">
        <v>644</v>
      </c>
      <c r="O1543" s="85" t="s">
        <v>512</v>
      </c>
      <c r="P1543" s="158">
        <v>2</v>
      </c>
      <c r="Q1543" s="158">
        <v>0</v>
      </c>
      <c r="R1543" s="158">
        <v>2</v>
      </c>
      <c r="S1543" s="158">
        <v>6</v>
      </c>
      <c r="U1543" s="137">
        <v>40</v>
      </c>
      <c r="V1543" s="24" t="str">
        <f>IF(W1543="","",IFERROR(INDEX(#REF!,MATCH(W1543,#REF!,0)),"NUEVO"))</f>
        <v>NUEVO</v>
      </c>
      <c r="W1543" s="85" t="s">
        <v>399</v>
      </c>
      <c r="X1543" s="158" t="s">
        <v>512</v>
      </c>
      <c r="Y1543" s="158" t="s">
        <v>700</v>
      </c>
      <c r="Z1543" s="158" t="s">
        <v>685</v>
      </c>
      <c r="AA1543" s="158" t="s">
        <v>685</v>
      </c>
      <c r="AB1543" s="158" t="s">
        <v>1549</v>
      </c>
      <c r="AC1543" s="158" t="s">
        <v>685</v>
      </c>
      <c r="AD1543" s="158" t="s">
        <v>685</v>
      </c>
      <c r="AE1543" s="158" t="s">
        <v>685</v>
      </c>
      <c r="AF1543" s="158" t="s">
        <v>685</v>
      </c>
      <c r="AG1543" s="85" t="s">
        <v>1142</v>
      </c>
      <c r="AH1543" s="158">
        <v>3</v>
      </c>
      <c r="AI1543" s="158">
        <v>15</v>
      </c>
      <c r="AJ1543" s="158">
        <v>10</v>
      </c>
      <c r="AK1543" s="158">
        <v>16</v>
      </c>
      <c r="AL1543" s="158">
        <v>50</v>
      </c>
      <c r="AM1543" s="24">
        <f t="shared" si="639"/>
        <v>1.9999999999999993</v>
      </c>
      <c r="AN1543" s="97">
        <f t="shared" si="640"/>
        <v>0.63194444444444442</v>
      </c>
      <c r="AO1543" s="97">
        <f t="shared" si="641"/>
        <v>0.70138888888888884</v>
      </c>
      <c r="AP1543" s="24" t="str" cm="1">
        <f t="array" ref="AP1543">IF(W1543="","",IF(SUMPRODUCT((W1543=$W$6:$W$3326)*(AH1543=$AH$6:$AH$3326)*(AN1543=$AN$6:$AN$3326)*(AO1543=$AO$6:$AO$3326)*(ROW($W$6:$W$3326)&lt;&gt;ROW(W1543))*((R1543=0)*($R$6:$R$3326&gt;0)+(R1543&gt;0)*($R$6:$R$3326=0)))&gt;0,"SALONES UNIDOS",IF(SUMPRODUCT((W1543=$W$6:$W$3326)*(AH1543=$AH$6:$AH$3326)*((AN1543&lt;$AO$6:$AO$3326)*(AO1543&gt;$AN$6:$AN$3326))*(ROW($W$6:$W$3326)&lt;&gt;ROW(W1543)))&gt;0,"CRUZADO","Sin cruce")))</f>
        <v>Sin cruce</v>
      </c>
      <c r="AQ1543" s="97" t="str">
        <f t="shared" si="642"/>
        <v>OB5FILIALB</v>
      </c>
      <c r="AR1543" s="97" t="str" cm="1">
        <f t="array" ref="AR1543">IF(AQ1543="","",IF(SUMPRODUCT((AQ1543=$AQ$6:$AQ$3326)*(AH1543=$AH$6:$AH$3326)*(AN1543=$AN$6:$AN$3326)*(AO1543=$AO$6:$AO$3326)*(ROW($AQ$6:$AQ$3326)&lt;&gt;ROW(AQ1543))*((R1543=0)*($R$6:$R$3326&gt;0)+(R1543&gt;0)*($R$6:$R$3326=0)))&gt;0,"SALONES UNIDOS",IF(SUMPRODUCT((AQ1543=$AQ$6:$AQ$3326)*(AH1543=$AH$6:$AH$3326)*((AN1543&lt;$AO$6:$AO$3326)*(AO1543&gt;$AN$6:$AN$3326))*(ROW($AQ$6:$AQ$3326)&lt;&gt;ROW(AQ1543)))&gt;0,"CRUZADO","Sin cruce")))</f>
        <v>Sin cruce</v>
      </c>
    </row>
    <row r="1544" spans="3:44" ht="15.6" hidden="1" customHeight="1" x14ac:dyDescent="0.2">
      <c r="C1544" s="84" t="s">
        <v>639</v>
      </c>
      <c r="D1544" s="158" t="s">
        <v>515</v>
      </c>
      <c r="E1544" s="158">
        <v>20261</v>
      </c>
      <c r="F1544" s="85" t="s">
        <v>13</v>
      </c>
      <c r="G1544" s="85" t="s">
        <v>55</v>
      </c>
      <c r="H1544" s="85" t="s">
        <v>63</v>
      </c>
      <c r="I1544" s="85">
        <v>5</v>
      </c>
      <c r="J1544" s="85" t="s">
        <v>755</v>
      </c>
      <c r="K1544" s="159" t="s">
        <v>1543</v>
      </c>
      <c r="L1544" s="158" t="s">
        <v>1544</v>
      </c>
      <c r="M1544" s="158" t="s">
        <v>643</v>
      </c>
      <c r="N1544" s="158" t="s">
        <v>644</v>
      </c>
      <c r="O1544" s="85" t="s">
        <v>512</v>
      </c>
      <c r="P1544" s="158">
        <v>0</v>
      </c>
      <c r="Q1544" s="158">
        <v>2</v>
      </c>
      <c r="R1544" s="158">
        <v>2</v>
      </c>
      <c r="S1544" s="158">
        <v>6</v>
      </c>
      <c r="U1544" s="137">
        <v>20</v>
      </c>
      <c r="V1544" s="24" t="str">
        <f>IF(W1544="","",IFERROR(INDEX(#REF!,MATCH(W1544,#REF!,0)),"NUEVO"))</f>
        <v>NUEVO</v>
      </c>
      <c r="W1544" s="85" t="s">
        <v>399</v>
      </c>
      <c r="X1544" s="158" t="s">
        <v>512</v>
      </c>
      <c r="Y1544" s="158" t="s">
        <v>700</v>
      </c>
      <c r="Z1544" s="158" t="s">
        <v>685</v>
      </c>
      <c r="AA1544" s="158" t="s">
        <v>685</v>
      </c>
      <c r="AB1544" s="85" t="s">
        <v>685</v>
      </c>
      <c r="AC1544" s="158" t="s">
        <v>685</v>
      </c>
      <c r="AD1544" s="158" t="s">
        <v>1475</v>
      </c>
      <c r="AE1544" s="158" t="s">
        <v>685</v>
      </c>
      <c r="AF1544" s="158" t="s">
        <v>685</v>
      </c>
      <c r="AG1544" s="85" t="s">
        <v>75</v>
      </c>
      <c r="AH1544" s="158">
        <v>3</v>
      </c>
      <c r="AI1544" s="158">
        <v>16</v>
      </c>
      <c r="AJ1544" s="158">
        <v>50</v>
      </c>
      <c r="AK1544" s="158">
        <v>18</v>
      </c>
      <c r="AL1544" s="158">
        <v>30</v>
      </c>
      <c r="AM1544" s="24">
        <f t="shared" si="639"/>
        <v>2.0000000000000027</v>
      </c>
      <c r="AN1544" s="97">
        <f t="shared" si="640"/>
        <v>0.70138888888888884</v>
      </c>
      <c r="AO1544" s="97">
        <f t="shared" si="641"/>
        <v>0.77083333333333337</v>
      </c>
      <c r="AP1544" s="24" t="str" cm="1">
        <f t="array" ref="AP1544">IF(W1544="","",IF(SUMPRODUCT((W1544=$W$6:$W$3326)*(AH1544=$AH$6:$AH$3326)*(AN1544=$AN$6:$AN$3326)*(AO1544=$AO$6:$AO$3326)*(ROW($W$6:$W$3326)&lt;&gt;ROW(W1544))*((R1544=0)*($R$6:$R$3326&gt;0)+(R1544&gt;0)*($R$6:$R$3326=0)))&gt;0,"SALONES UNIDOS",IF(SUMPRODUCT((W1544=$W$6:$W$3326)*(AH1544=$AH$6:$AH$3326)*((AN1544&lt;$AO$6:$AO$3326)*(AO1544&gt;$AN$6:$AN$3326))*(ROW($W$6:$W$3326)&lt;&gt;ROW(W1544)))&gt;0,"CRUZADO","Sin cruce")))</f>
        <v>Sin cruce</v>
      </c>
      <c r="AQ1544" s="97" t="str">
        <f t="shared" si="642"/>
        <v>OB5FILIALB1</v>
      </c>
      <c r="AR1544" s="97" t="str" cm="1">
        <f t="array" ref="AR1544">IF(AQ1544="","",IF(SUMPRODUCT((AQ1544=$AQ$6:$AQ$3326)*(AH1544=$AH$6:$AH$3326)*(AN1544=$AN$6:$AN$3326)*(AO1544=$AO$6:$AO$3326)*(ROW($AQ$6:$AQ$3326)&lt;&gt;ROW(AQ1544))*((R1544=0)*($R$6:$R$3326&gt;0)+(R1544&gt;0)*($R$6:$R$3326=0)))&gt;0,"SALONES UNIDOS",IF(SUMPRODUCT((AQ1544=$AQ$6:$AQ$3326)*(AH1544=$AH$6:$AH$3326)*((AN1544&lt;$AO$6:$AO$3326)*(AO1544&gt;$AN$6:$AN$3326))*(ROW($AQ$6:$AQ$3326)&lt;&gt;ROW(AQ1544)))&gt;0,"CRUZADO","Sin cruce")))</f>
        <v>Sin cruce</v>
      </c>
    </row>
    <row r="1545" spans="3:44" ht="15.6" hidden="1" customHeight="1" x14ac:dyDescent="0.2">
      <c r="C1545" s="84" t="s">
        <v>639</v>
      </c>
      <c r="D1545" s="158" t="s">
        <v>515</v>
      </c>
      <c r="E1545" s="158">
        <v>20261</v>
      </c>
      <c r="F1545" s="85" t="s">
        <v>13</v>
      </c>
      <c r="G1545" s="85" t="s">
        <v>55</v>
      </c>
      <c r="H1545" s="85" t="s">
        <v>63</v>
      </c>
      <c r="I1545" s="85">
        <v>5</v>
      </c>
      <c r="J1545" s="85" t="s">
        <v>756</v>
      </c>
      <c r="K1545" s="159" t="s">
        <v>1543</v>
      </c>
      <c r="L1545" s="158" t="s">
        <v>1544</v>
      </c>
      <c r="M1545" s="158" t="s">
        <v>643</v>
      </c>
      <c r="N1545" s="158" t="s">
        <v>644</v>
      </c>
      <c r="O1545" s="85" t="s">
        <v>512</v>
      </c>
      <c r="P1545" s="158">
        <v>0</v>
      </c>
      <c r="Q1545" s="158">
        <v>2</v>
      </c>
      <c r="R1545" s="158">
        <v>2</v>
      </c>
      <c r="S1545" s="158">
        <v>6</v>
      </c>
      <c r="U1545" s="137">
        <v>20</v>
      </c>
      <c r="V1545" s="24" t="str">
        <f>IF(W1545="","",IFERROR(INDEX(#REF!,MATCH(W1545,#REF!,0)),"NUEVO"))</f>
        <v>NUEVO</v>
      </c>
      <c r="W1545" s="85" t="s">
        <v>399</v>
      </c>
      <c r="X1545" s="158" t="s">
        <v>512</v>
      </c>
      <c r="Y1545" s="158" t="s">
        <v>700</v>
      </c>
      <c r="Z1545" s="158" t="s">
        <v>685</v>
      </c>
      <c r="AA1545" s="158" t="s">
        <v>685</v>
      </c>
      <c r="AB1545" s="85" t="s">
        <v>685</v>
      </c>
      <c r="AC1545" s="158" t="s">
        <v>685</v>
      </c>
      <c r="AD1545" s="158" t="s">
        <v>1475</v>
      </c>
      <c r="AE1545" s="158" t="s">
        <v>685</v>
      </c>
      <c r="AF1545" s="158" t="s">
        <v>685</v>
      </c>
      <c r="AG1545" s="85" t="s">
        <v>75</v>
      </c>
      <c r="AH1545" s="158">
        <v>3</v>
      </c>
      <c r="AI1545" s="158">
        <v>18</v>
      </c>
      <c r="AJ1545" s="158">
        <v>30</v>
      </c>
      <c r="AK1545" s="158">
        <v>20</v>
      </c>
      <c r="AL1545" s="158">
        <v>10</v>
      </c>
      <c r="AM1545" s="24">
        <f t="shared" si="639"/>
        <v>1.9999999999999993</v>
      </c>
      <c r="AN1545" s="97">
        <f t="shared" si="640"/>
        <v>0.77083333333333337</v>
      </c>
      <c r="AO1545" s="97">
        <f t="shared" si="641"/>
        <v>0.84027777777777779</v>
      </c>
      <c r="AP1545" s="24" t="str" cm="1">
        <f t="array" ref="AP1545">IF(W1545="","",IF(SUMPRODUCT((W1545=$W$6:$W$3326)*(AH1545=$AH$6:$AH$3326)*(AN1545=$AN$6:$AN$3326)*(AO1545=$AO$6:$AO$3326)*(ROW($W$6:$W$3326)&lt;&gt;ROW(W1545))*((R1545=0)*($R$6:$R$3326&gt;0)+(R1545&gt;0)*($R$6:$R$3326=0)))&gt;0,"SALONES UNIDOS",IF(SUMPRODUCT((W1545=$W$6:$W$3326)*(AH1545=$AH$6:$AH$3326)*((AN1545&lt;$AO$6:$AO$3326)*(AO1545&gt;$AN$6:$AN$3326))*(ROW($W$6:$W$3326)&lt;&gt;ROW(W1545)))&gt;0,"CRUZADO","Sin cruce")))</f>
        <v>Sin cruce</v>
      </c>
      <c r="AQ1545" s="97" t="str">
        <f t="shared" si="642"/>
        <v>OB5FILIALB2</v>
      </c>
      <c r="AR1545" s="97" t="str" cm="1">
        <f t="array" ref="AR1545">IF(AQ1545="","",IF(SUMPRODUCT((AQ1545=$AQ$6:$AQ$3326)*(AH1545=$AH$6:$AH$3326)*(AN1545=$AN$6:$AN$3326)*(AO1545=$AO$6:$AO$3326)*(ROW($AQ$6:$AQ$3326)&lt;&gt;ROW(AQ1545))*((R1545=0)*($R$6:$R$3326&gt;0)+(R1545&gt;0)*($R$6:$R$3326=0)))&gt;0,"SALONES UNIDOS",IF(SUMPRODUCT((AQ1545=$AQ$6:$AQ$3326)*(AH1545=$AH$6:$AH$3326)*((AN1545&lt;$AO$6:$AO$3326)*(AO1545&gt;$AN$6:$AN$3326))*(ROW($AQ$6:$AQ$3326)&lt;&gt;ROW(AQ1545)))&gt;0,"CRUZADO","Sin cruce")))</f>
        <v>Sin cruce</v>
      </c>
    </row>
    <row r="1546" spans="3:44" ht="15.6" hidden="1" customHeight="1" x14ac:dyDescent="0.2">
      <c r="C1546" s="84" t="s">
        <v>639</v>
      </c>
      <c r="D1546" s="158" t="s">
        <v>515</v>
      </c>
      <c r="E1546" s="158">
        <v>20261</v>
      </c>
      <c r="F1546" s="85" t="s">
        <v>13</v>
      </c>
      <c r="G1546" s="85" t="s">
        <v>55</v>
      </c>
      <c r="H1546" s="85" t="s">
        <v>63</v>
      </c>
      <c r="I1546" s="85">
        <v>5</v>
      </c>
      <c r="J1546" s="85" t="s">
        <v>26</v>
      </c>
      <c r="K1546" s="159" t="s">
        <v>1543</v>
      </c>
      <c r="L1546" s="158" t="s">
        <v>1544</v>
      </c>
      <c r="M1546" s="158" t="s">
        <v>643</v>
      </c>
      <c r="N1546" s="158" t="s">
        <v>644</v>
      </c>
      <c r="O1546" s="85" t="s">
        <v>512</v>
      </c>
      <c r="P1546" s="158">
        <v>0</v>
      </c>
      <c r="Q1546" s="158">
        <v>6</v>
      </c>
      <c r="R1546" s="158">
        <v>6</v>
      </c>
      <c r="S1546" s="158">
        <v>6</v>
      </c>
      <c r="U1546" s="137">
        <v>40</v>
      </c>
      <c r="V1546" s="24" t="str">
        <f>IF(W1546="","",IFERROR(INDEX(#REF!,MATCH(W1546,#REF!,0)),"NUEVO"))</f>
        <v>NUEVO</v>
      </c>
      <c r="W1546" s="85" t="s">
        <v>399</v>
      </c>
      <c r="X1546" s="158" t="s">
        <v>512</v>
      </c>
      <c r="Y1546" s="158" t="s">
        <v>802</v>
      </c>
      <c r="Z1546" s="158" t="s">
        <v>685</v>
      </c>
      <c r="AA1546" s="158" t="s">
        <v>685</v>
      </c>
      <c r="AB1546" s="158" t="s">
        <v>1500</v>
      </c>
      <c r="AC1546" s="158" t="s">
        <v>685</v>
      </c>
      <c r="AD1546" s="158" t="s">
        <v>685</v>
      </c>
      <c r="AE1546" s="158" t="s">
        <v>685</v>
      </c>
      <c r="AF1546" s="158" t="s">
        <v>685</v>
      </c>
      <c r="AG1546" s="85" t="s">
        <v>75</v>
      </c>
      <c r="AH1546" s="158">
        <v>2</v>
      </c>
      <c r="AI1546" s="158">
        <v>8</v>
      </c>
      <c r="AJ1546" s="158">
        <v>30</v>
      </c>
      <c r="AK1546" s="158">
        <v>13</v>
      </c>
      <c r="AL1546" s="158">
        <v>30</v>
      </c>
      <c r="AM1546" s="24">
        <f t="shared" si="639"/>
        <v>6.0000000000000009</v>
      </c>
      <c r="AN1546" s="97">
        <f t="shared" si="640"/>
        <v>0.35416666666666663</v>
      </c>
      <c r="AO1546" s="97">
        <f t="shared" si="641"/>
        <v>0.5625</v>
      </c>
      <c r="AP1546" s="24" t="str" cm="1">
        <f t="array" ref="AP1546">IF(W1546="","",IF(SUMPRODUCT((W1546=$W$6:$W$3326)*(AH1546=$AH$6:$AH$3326)*(AN1546=$AN$6:$AN$3326)*(AO1546=$AO$6:$AO$3326)*(ROW($W$6:$W$3326)&lt;&gt;ROW(W1546))*((R1546=0)*($R$6:$R$3326&gt;0)+(R1546&gt;0)*($R$6:$R$3326=0)))&gt;0,"SALONES UNIDOS",IF(SUMPRODUCT((W1546=$W$6:$W$3326)*(AH1546=$AH$6:$AH$3326)*((AN1546&lt;$AO$6:$AO$3326)*(AO1546&gt;$AN$6:$AN$3326))*(ROW($W$6:$W$3326)&lt;&gt;ROW(W1546)))&gt;0,"CRUZADO","Sin cruce")))</f>
        <v>Sin cruce</v>
      </c>
      <c r="AQ1546" s="97" t="str">
        <f t="shared" si="642"/>
        <v>OB5FILIALB</v>
      </c>
      <c r="AR1546" s="97" t="str" cm="1">
        <f t="array" ref="AR1546">IF(AQ1546="","",IF(SUMPRODUCT((AQ1546=$AQ$6:$AQ$3326)*(AH1546=$AH$6:$AH$3326)*(AN1546=$AN$6:$AN$3326)*(AO1546=$AO$6:$AO$3326)*(ROW($AQ$6:$AQ$3326)&lt;&gt;ROW(AQ1546))*((R1546=0)*($R$6:$R$3326&gt;0)+(R1546&gt;0)*($R$6:$R$3326=0)))&gt;0,"SALONES UNIDOS",IF(SUMPRODUCT((AQ1546=$AQ$6:$AQ$3326)*(AH1546=$AH$6:$AH$3326)*((AN1546&lt;$AO$6:$AO$3326)*(AO1546&gt;$AN$6:$AN$3326))*(ROW($AQ$6:$AQ$3326)&lt;&gt;ROW(AQ1546)))&gt;0,"CRUZADO","Sin cruce")))</f>
        <v>Sin cruce</v>
      </c>
    </row>
    <row r="1547" spans="3:44" ht="15.6" hidden="1" customHeight="1" x14ac:dyDescent="0.2">
      <c r="C1547" s="84" t="s">
        <v>639</v>
      </c>
      <c r="D1547" s="158" t="s">
        <v>515</v>
      </c>
      <c r="E1547" s="158">
        <v>20261</v>
      </c>
      <c r="F1547" s="85" t="s">
        <v>13</v>
      </c>
      <c r="G1547" s="85" t="s">
        <v>55</v>
      </c>
      <c r="H1547" s="85" t="s">
        <v>63</v>
      </c>
      <c r="I1547" s="85">
        <v>5</v>
      </c>
      <c r="J1547" s="85" t="s">
        <v>26</v>
      </c>
      <c r="K1547" s="159" t="s">
        <v>1545</v>
      </c>
      <c r="L1547" s="158" t="s">
        <v>1546</v>
      </c>
      <c r="M1547" s="158" t="s">
        <v>643</v>
      </c>
      <c r="N1547" s="158" t="s">
        <v>644</v>
      </c>
      <c r="O1547" s="85" t="s">
        <v>512</v>
      </c>
      <c r="P1547" s="158">
        <v>2</v>
      </c>
      <c r="Q1547" s="158">
        <v>0</v>
      </c>
      <c r="R1547" s="158">
        <v>2</v>
      </c>
      <c r="S1547" s="158">
        <v>3</v>
      </c>
      <c r="U1547" s="137">
        <v>40</v>
      </c>
      <c r="V1547" s="24" t="str">
        <f>IF(W1547="","",IFERROR(INDEX(#REF!,MATCH(W1547,#REF!,0)),"NUEVO"))</f>
        <v>NUEVO</v>
      </c>
      <c r="W1547" s="85" t="s">
        <v>167</v>
      </c>
      <c r="X1547" s="158" t="s">
        <v>512</v>
      </c>
      <c r="Y1547" s="158" t="s">
        <v>700</v>
      </c>
      <c r="Z1547" s="158" t="s">
        <v>685</v>
      </c>
      <c r="AA1547" s="158" t="s">
        <v>685</v>
      </c>
      <c r="AB1547" s="158" t="s">
        <v>1549</v>
      </c>
      <c r="AC1547" s="158" t="s">
        <v>685</v>
      </c>
      <c r="AD1547" s="158" t="s">
        <v>685</v>
      </c>
      <c r="AE1547" s="158" t="s">
        <v>685</v>
      </c>
      <c r="AF1547" s="158" t="s">
        <v>685</v>
      </c>
      <c r="AG1547" s="85" t="s">
        <v>1142</v>
      </c>
      <c r="AH1547" s="158">
        <v>1</v>
      </c>
      <c r="AI1547" s="158">
        <v>16</v>
      </c>
      <c r="AJ1547" s="158">
        <v>0</v>
      </c>
      <c r="AK1547" s="158">
        <v>17</v>
      </c>
      <c r="AL1547" s="158">
        <v>40</v>
      </c>
      <c r="AM1547" s="24">
        <f t="shared" si="639"/>
        <v>2.0000000000000027</v>
      </c>
      <c r="AN1547" s="97">
        <f t="shared" si="640"/>
        <v>0.66666666666666663</v>
      </c>
      <c r="AO1547" s="97">
        <f t="shared" si="641"/>
        <v>0.73611111111111116</v>
      </c>
      <c r="AP1547" s="24" t="str" cm="1">
        <f t="array" ref="AP1547">IF(W1547="","",IF(SUMPRODUCT((W1547=$W$6:$W$3326)*(AH1547=$AH$6:$AH$3326)*(AN1547=$AN$6:$AN$3326)*(AO1547=$AO$6:$AO$3326)*(ROW($W$6:$W$3326)&lt;&gt;ROW(W1547))*((R1547=0)*($R$6:$R$3326&gt;0)+(R1547&gt;0)*($R$6:$R$3326=0)))&gt;0,"SALONES UNIDOS",IF(SUMPRODUCT((W1547=$W$6:$W$3326)*(AH1547=$AH$6:$AH$3326)*((AN1547&lt;$AO$6:$AO$3326)*(AO1547&gt;$AN$6:$AN$3326))*(ROW($W$6:$W$3326)&lt;&gt;ROW(W1547)))&gt;0,"CRUZADO","Sin cruce")))</f>
        <v>Sin cruce</v>
      </c>
      <c r="AQ1547" s="97" t="str">
        <f t="shared" si="642"/>
        <v>OB5FILIALB</v>
      </c>
      <c r="AR1547" s="97" t="str" cm="1">
        <f t="array" ref="AR1547">IF(AQ1547="","",IF(SUMPRODUCT((AQ1547=$AQ$6:$AQ$3326)*(AH1547=$AH$6:$AH$3326)*(AN1547=$AN$6:$AN$3326)*(AO1547=$AO$6:$AO$3326)*(ROW($AQ$6:$AQ$3326)&lt;&gt;ROW(AQ1547))*((R1547=0)*($R$6:$R$3326&gt;0)+(R1547&gt;0)*($R$6:$R$3326=0)))&gt;0,"SALONES UNIDOS",IF(SUMPRODUCT((AQ1547=$AQ$6:$AQ$3326)*(AH1547=$AH$6:$AH$3326)*((AN1547&lt;$AO$6:$AO$3326)*(AO1547&gt;$AN$6:$AN$3326))*(ROW($AQ$6:$AQ$3326)&lt;&gt;ROW(AQ1547)))&gt;0,"CRUZADO","Sin cruce")))</f>
        <v>Sin cruce</v>
      </c>
    </row>
    <row r="1548" spans="3:44" ht="15.6" hidden="1" customHeight="1" x14ac:dyDescent="0.2">
      <c r="C1548" s="84" t="s">
        <v>639</v>
      </c>
      <c r="D1548" s="158" t="s">
        <v>515</v>
      </c>
      <c r="E1548" s="158">
        <v>20261</v>
      </c>
      <c r="F1548" s="85" t="s">
        <v>13</v>
      </c>
      <c r="G1548" s="85" t="s">
        <v>55</v>
      </c>
      <c r="H1548" s="85" t="s">
        <v>63</v>
      </c>
      <c r="I1548" s="85">
        <v>5</v>
      </c>
      <c r="J1548" s="85" t="s">
        <v>755</v>
      </c>
      <c r="K1548" s="159" t="s">
        <v>1545</v>
      </c>
      <c r="L1548" s="158" t="s">
        <v>1546</v>
      </c>
      <c r="M1548" s="158" t="s">
        <v>643</v>
      </c>
      <c r="N1548" s="158" t="s">
        <v>644</v>
      </c>
      <c r="O1548" s="85" t="s">
        <v>512</v>
      </c>
      <c r="P1548" s="158">
        <v>0</v>
      </c>
      <c r="Q1548" s="158">
        <v>2</v>
      </c>
      <c r="R1548" s="158">
        <v>2</v>
      </c>
      <c r="S1548" s="158">
        <v>3</v>
      </c>
      <c r="U1548" s="137">
        <v>20</v>
      </c>
      <c r="V1548" s="24" t="str">
        <f>IF(W1548="","",IFERROR(INDEX(#REF!,MATCH(W1548,#REF!,0)),"NUEVO"))</f>
        <v>NUEVO</v>
      </c>
      <c r="W1548" s="85" t="s">
        <v>167</v>
      </c>
      <c r="X1548" s="158" t="s">
        <v>512</v>
      </c>
      <c r="Y1548" s="158" t="s">
        <v>700</v>
      </c>
      <c r="Z1548" s="158" t="s">
        <v>685</v>
      </c>
      <c r="AA1548" s="158" t="s">
        <v>685</v>
      </c>
      <c r="AB1548" s="85" t="s">
        <v>685</v>
      </c>
      <c r="AC1548" s="158" t="s">
        <v>685</v>
      </c>
      <c r="AD1548" s="158" t="s">
        <v>1547</v>
      </c>
      <c r="AE1548" s="158" t="s">
        <v>685</v>
      </c>
      <c r="AF1548" s="158" t="s">
        <v>685</v>
      </c>
      <c r="AG1548" s="85" t="s">
        <v>75</v>
      </c>
      <c r="AH1548" s="158">
        <v>1</v>
      </c>
      <c r="AI1548" s="158">
        <v>17</v>
      </c>
      <c r="AJ1548" s="158">
        <v>40</v>
      </c>
      <c r="AK1548" s="158">
        <v>19</v>
      </c>
      <c r="AL1548" s="158">
        <v>20</v>
      </c>
      <c r="AM1548" s="24">
        <f t="shared" si="639"/>
        <v>1.999999999999996</v>
      </c>
      <c r="AN1548" s="97">
        <f t="shared" si="640"/>
        <v>0.73611111111111116</v>
      </c>
      <c r="AO1548" s="97">
        <f t="shared" si="641"/>
        <v>0.80555555555555547</v>
      </c>
      <c r="AP1548" s="24" t="str" cm="1">
        <f t="array" ref="AP1548">IF(W1548="","",IF(SUMPRODUCT((W1548=$W$6:$W$3326)*(AH1548=$AH$6:$AH$3326)*(AN1548=$AN$6:$AN$3326)*(AO1548=$AO$6:$AO$3326)*(ROW($W$6:$W$3326)&lt;&gt;ROW(W1548))*((R1548=0)*($R$6:$R$3326&gt;0)+(R1548&gt;0)*($R$6:$R$3326=0)))&gt;0,"SALONES UNIDOS",IF(SUMPRODUCT((W1548=$W$6:$W$3326)*(AH1548=$AH$6:$AH$3326)*((AN1548&lt;$AO$6:$AO$3326)*(AO1548&gt;$AN$6:$AN$3326))*(ROW($W$6:$W$3326)&lt;&gt;ROW(W1548)))&gt;0,"CRUZADO","Sin cruce")))</f>
        <v>Sin cruce</v>
      </c>
      <c r="AQ1548" s="97" t="str">
        <f t="shared" si="642"/>
        <v>OB5FILIALB1</v>
      </c>
      <c r="AR1548" s="97" t="str" cm="1">
        <f t="array" ref="AR1548">IF(AQ1548="","",IF(SUMPRODUCT((AQ1548=$AQ$6:$AQ$3326)*(AH1548=$AH$6:$AH$3326)*(AN1548=$AN$6:$AN$3326)*(AO1548=$AO$6:$AO$3326)*(ROW($AQ$6:$AQ$3326)&lt;&gt;ROW(AQ1548))*((R1548=0)*($R$6:$R$3326&gt;0)+(R1548&gt;0)*($R$6:$R$3326=0)))&gt;0,"SALONES UNIDOS",IF(SUMPRODUCT((AQ1548=$AQ$6:$AQ$3326)*(AH1548=$AH$6:$AH$3326)*((AN1548&lt;$AO$6:$AO$3326)*(AO1548&gt;$AN$6:$AN$3326))*(ROW($AQ$6:$AQ$3326)&lt;&gt;ROW(AQ1548)))&gt;0,"CRUZADO","Sin cruce")))</f>
        <v>Sin cruce</v>
      </c>
    </row>
    <row r="1549" spans="3:44" ht="15.6" hidden="1" customHeight="1" x14ac:dyDescent="0.2">
      <c r="C1549" s="84" t="s">
        <v>639</v>
      </c>
      <c r="D1549" s="158" t="s">
        <v>515</v>
      </c>
      <c r="E1549" s="158">
        <v>20261</v>
      </c>
      <c r="F1549" s="85" t="s">
        <v>13</v>
      </c>
      <c r="G1549" s="85" t="s">
        <v>55</v>
      </c>
      <c r="H1549" s="85" t="s">
        <v>63</v>
      </c>
      <c r="I1549" s="85">
        <v>5</v>
      </c>
      <c r="J1549" s="85" t="s">
        <v>756</v>
      </c>
      <c r="K1549" s="159" t="s">
        <v>1545</v>
      </c>
      <c r="L1549" s="158" t="s">
        <v>1546</v>
      </c>
      <c r="M1549" s="158" t="s">
        <v>643</v>
      </c>
      <c r="N1549" s="158" t="s">
        <v>644</v>
      </c>
      <c r="O1549" s="85" t="s">
        <v>512</v>
      </c>
      <c r="P1549" s="158">
        <v>0</v>
      </c>
      <c r="Q1549" s="158">
        <v>2</v>
      </c>
      <c r="R1549" s="158">
        <v>2</v>
      </c>
      <c r="S1549" s="158">
        <v>3</v>
      </c>
      <c r="U1549" s="137">
        <v>20</v>
      </c>
      <c r="V1549" s="24" t="str">
        <f>IF(W1549="","",IFERROR(INDEX(#REF!,MATCH(W1549,#REF!,0)),"NUEVO"))</f>
        <v>NUEVO</v>
      </c>
      <c r="W1549" s="85" t="s">
        <v>167</v>
      </c>
      <c r="X1549" s="158" t="s">
        <v>512</v>
      </c>
      <c r="Y1549" s="158" t="s">
        <v>700</v>
      </c>
      <c r="Z1549" s="158" t="s">
        <v>685</v>
      </c>
      <c r="AA1549" s="158" t="s">
        <v>685</v>
      </c>
      <c r="AB1549" s="85" t="s">
        <v>685</v>
      </c>
      <c r="AC1549" s="158" t="s">
        <v>685</v>
      </c>
      <c r="AD1549" s="158" t="s">
        <v>1547</v>
      </c>
      <c r="AE1549" s="158" t="s">
        <v>685</v>
      </c>
      <c r="AF1549" s="158" t="s">
        <v>685</v>
      </c>
      <c r="AG1549" s="85" t="s">
        <v>75</v>
      </c>
      <c r="AH1549" s="158">
        <v>1</v>
      </c>
      <c r="AI1549" s="158">
        <v>19</v>
      </c>
      <c r="AJ1549" s="158">
        <v>20</v>
      </c>
      <c r="AK1549" s="158">
        <v>21</v>
      </c>
      <c r="AL1549" s="158">
        <v>0</v>
      </c>
      <c r="AM1549" s="24">
        <f t="shared" si="639"/>
        <v>2.0000000000000027</v>
      </c>
      <c r="AN1549" s="97">
        <f t="shared" si="640"/>
        <v>0.80555555555555547</v>
      </c>
      <c r="AO1549" s="97">
        <f t="shared" si="641"/>
        <v>0.875</v>
      </c>
      <c r="AP1549" s="24" t="str" cm="1">
        <f t="array" ref="AP1549">IF(W1549="","",IF(SUMPRODUCT((W1549=$W$6:$W$3326)*(AH1549=$AH$6:$AH$3326)*(AN1549=$AN$6:$AN$3326)*(AO1549=$AO$6:$AO$3326)*(ROW($W$6:$W$3326)&lt;&gt;ROW(W1549))*((R1549=0)*($R$6:$R$3326&gt;0)+(R1549&gt;0)*($R$6:$R$3326=0)))&gt;0,"SALONES UNIDOS",IF(SUMPRODUCT((W1549=$W$6:$W$3326)*(AH1549=$AH$6:$AH$3326)*((AN1549&lt;$AO$6:$AO$3326)*(AO1549&gt;$AN$6:$AN$3326))*(ROW($W$6:$W$3326)&lt;&gt;ROW(W1549)))&gt;0,"CRUZADO","Sin cruce")))</f>
        <v>Sin cruce</v>
      </c>
      <c r="AQ1549" s="97" t="str">
        <f t="shared" si="642"/>
        <v>OB5FILIALB2</v>
      </c>
      <c r="AR1549" s="97" t="str" cm="1">
        <f t="array" ref="AR1549">IF(AQ1549="","",IF(SUMPRODUCT((AQ1549=$AQ$6:$AQ$3326)*(AH1549=$AH$6:$AH$3326)*(AN1549=$AN$6:$AN$3326)*(AO1549=$AO$6:$AO$3326)*(ROW($AQ$6:$AQ$3326)&lt;&gt;ROW(AQ1549))*((R1549=0)*($R$6:$R$3326&gt;0)+(R1549&gt;0)*($R$6:$R$3326=0)))&gt;0,"SALONES UNIDOS",IF(SUMPRODUCT((AQ1549=$AQ$6:$AQ$3326)*(AH1549=$AH$6:$AH$3326)*((AN1549&lt;$AO$6:$AO$3326)*(AO1549&gt;$AN$6:$AN$3326))*(ROW($AQ$6:$AQ$3326)&lt;&gt;ROW(AQ1549)))&gt;0,"CRUZADO","Sin cruce")))</f>
        <v>Sin cruce</v>
      </c>
    </row>
    <row r="1550" spans="3:44" ht="15.6" hidden="1" customHeight="1" x14ac:dyDescent="0.2">
      <c r="C1550" s="84" t="s">
        <v>639</v>
      </c>
      <c r="D1550" s="158" t="s">
        <v>515</v>
      </c>
      <c r="E1550" s="158">
        <v>20261</v>
      </c>
      <c r="F1550" s="85" t="s">
        <v>13</v>
      </c>
      <c r="G1550" s="85" t="s">
        <v>55</v>
      </c>
      <c r="H1550" s="85" t="s">
        <v>63</v>
      </c>
      <c r="I1550" s="85">
        <v>5</v>
      </c>
      <c r="J1550" s="85" t="s">
        <v>26</v>
      </c>
      <c r="K1550" s="159" t="s">
        <v>1548</v>
      </c>
      <c r="L1550" s="158" t="s">
        <v>1450</v>
      </c>
      <c r="M1550" s="158" t="s">
        <v>643</v>
      </c>
      <c r="N1550" s="158" t="s">
        <v>644</v>
      </c>
      <c r="O1550" s="85" t="s">
        <v>512</v>
      </c>
      <c r="P1550" s="158">
        <v>3</v>
      </c>
      <c r="Q1550" s="158">
        <v>0</v>
      </c>
      <c r="R1550" s="158">
        <v>3</v>
      </c>
      <c r="S1550" s="158">
        <v>4</v>
      </c>
      <c r="U1550" s="137">
        <v>40</v>
      </c>
      <c r="V1550" s="24" t="str">
        <f>IF(W1550="","",IFERROR(INDEX(#REF!,MATCH(W1550,#REF!,0)),"NUEVO"))</f>
        <v>NUEVO</v>
      </c>
      <c r="W1550" s="85" t="s">
        <v>137</v>
      </c>
      <c r="X1550" s="158" t="s">
        <v>512</v>
      </c>
      <c r="Y1550" s="158" t="s">
        <v>802</v>
      </c>
      <c r="Z1550" s="158" t="s">
        <v>685</v>
      </c>
      <c r="AA1550" s="158" t="s">
        <v>685</v>
      </c>
      <c r="AB1550" s="158" t="s">
        <v>1549</v>
      </c>
      <c r="AC1550" s="158" t="s">
        <v>685</v>
      </c>
      <c r="AD1550" s="158" t="s">
        <v>685</v>
      </c>
      <c r="AE1550" s="158" t="s">
        <v>685</v>
      </c>
      <c r="AF1550" s="158" t="s">
        <v>685</v>
      </c>
      <c r="AG1550" s="85" t="s">
        <v>1142</v>
      </c>
      <c r="AH1550" s="158">
        <v>4</v>
      </c>
      <c r="AI1550" s="158">
        <v>7</v>
      </c>
      <c r="AJ1550" s="158">
        <v>40</v>
      </c>
      <c r="AK1550" s="158">
        <v>10</v>
      </c>
      <c r="AL1550" s="158">
        <v>10</v>
      </c>
      <c r="AM1550" s="24">
        <f t="shared" si="639"/>
        <v>2.9999999999999987</v>
      </c>
      <c r="AN1550" s="97">
        <f t="shared" si="640"/>
        <v>0.31944444444444448</v>
      </c>
      <c r="AO1550" s="97">
        <f t="shared" si="641"/>
        <v>0.4236111111111111</v>
      </c>
      <c r="AP1550" s="24" t="str" cm="1">
        <f t="array" ref="AP1550">IF(W1550="","",IF(SUMPRODUCT((W1550=$W$6:$W$3326)*(AH1550=$AH$6:$AH$3326)*(AN1550=$AN$6:$AN$3326)*(AO1550=$AO$6:$AO$3326)*(ROW($W$6:$W$3326)&lt;&gt;ROW(W1550))*((R1550=0)*($R$6:$R$3326&gt;0)+(R1550&gt;0)*($R$6:$R$3326=0)))&gt;0,"SALONES UNIDOS",IF(SUMPRODUCT((W1550=$W$6:$W$3326)*(AH1550=$AH$6:$AH$3326)*((AN1550&lt;$AO$6:$AO$3326)*(AO1550&gt;$AN$6:$AN$3326))*(ROW($W$6:$W$3326)&lt;&gt;ROW(W1550)))&gt;0,"CRUZADO","Sin cruce")))</f>
        <v>Sin cruce</v>
      </c>
      <c r="AQ1550" s="97" t="str">
        <f t="shared" si="642"/>
        <v>OB5FILIALB</v>
      </c>
      <c r="AR1550" s="97" t="str" cm="1">
        <f t="array" ref="AR1550">IF(AQ1550="","",IF(SUMPRODUCT((AQ1550=$AQ$6:$AQ$3326)*(AH1550=$AH$6:$AH$3326)*(AN1550=$AN$6:$AN$3326)*(AO1550=$AO$6:$AO$3326)*(ROW($AQ$6:$AQ$3326)&lt;&gt;ROW(AQ1550))*((R1550=0)*($R$6:$R$3326&gt;0)+(R1550&gt;0)*($R$6:$R$3326=0)))&gt;0,"SALONES UNIDOS",IF(SUMPRODUCT((AQ1550=$AQ$6:$AQ$3326)*(AH1550=$AH$6:$AH$3326)*((AN1550&lt;$AO$6:$AO$3326)*(AO1550&gt;$AN$6:$AN$3326))*(ROW($AQ$6:$AQ$3326)&lt;&gt;ROW(AQ1550)))&gt;0,"CRUZADO","Sin cruce")))</f>
        <v>Sin cruce</v>
      </c>
    </row>
    <row r="1551" spans="3:44" ht="15.6" hidden="1" customHeight="1" x14ac:dyDescent="0.2">
      <c r="C1551" s="84" t="s">
        <v>639</v>
      </c>
      <c r="D1551" s="158" t="s">
        <v>515</v>
      </c>
      <c r="E1551" s="158">
        <v>20261</v>
      </c>
      <c r="F1551" s="85" t="s">
        <v>13</v>
      </c>
      <c r="G1551" s="85" t="s">
        <v>55</v>
      </c>
      <c r="H1551" s="85" t="s">
        <v>63</v>
      </c>
      <c r="I1551" s="85">
        <v>5</v>
      </c>
      <c r="J1551" s="85" t="s">
        <v>755</v>
      </c>
      <c r="K1551" s="159" t="s">
        <v>1548</v>
      </c>
      <c r="L1551" s="158" t="s">
        <v>1450</v>
      </c>
      <c r="M1551" s="158" t="s">
        <v>643</v>
      </c>
      <c r="N1551" s="158" t="s">
        <v>644</v>
      </c>
      <c r="O1551" s="85" t="s">
        <v>512</v>
      </c>
      <c r="P1551" s="158">
        <v>0</v>
      </c>
      <c r="Q1551" s="158">
        <v>2</v>
      </c>
      <c r="R1551" s="158">
        <v>2</v>
      </c>
      <c r="S1551" s="158">
        <v>4</v>
      </c>
      <c r="U1551" s="137">
        <v>20</v>
      </c>
      <c r="V1551" s="24" t="str">
        <f>IF(W1551="","",IFERROR(INDEX(#REF!,MATCH(W1551,#REF!,0)),"NUEVO"))</f>
        <v>NUEVO</v>
      </c>
      <c r="W1551" s="85" t="s">
        <v>137</v>
      </c>
      <c r="X1551" s="158" t="s">
        <v>512</v>
      </c>
      <c r="Y1551" s="158" t="s">
        <v>802</v>
      </c>
      <c r="Z1551" s="158" t="s">
        <v>685</v>
      </c>
      <c r="AA1551" s="158" t="s">
        <v>685</v>
      </c>
      <c r="AB1551" s="85" t="s">
        <v>685</v>
      </c>
      <c r="AC1551" s="158" t="s">
        <v>685</v>
      </c>
      <c r="AD1551" s="158" t="s">
        <v>939</v>
      </c>
      <c r="AE1551" s="158" t="s">
        <v>685</v>
      </c>
      <c r="AF1551" s="158" t="s">
        <v>685</v>
      </c>
      <c r="AG1551" s="85" t="s">
        <v>75</v>
      </c>
      <c r="AH1551" s="158">
        <v>4</v>
      </c>
      <c r="AI1551" s="158">
        <v>10</v>
      </c>
      <c r="AJ1551" s="158">
        <v>10</v>
      </c>
      <c r="AK1551" s="158">
        <v>11</v>
      </c>
      <c r="AL1551" s="158">
        <v>50</v>
      </c>
      <c r="AM1551" s="24">
        <f t="shared" si="639"/>
        <v>1.9999999999999993</v>
      </c>
      <c r="AN1551" s="97">
        <f t="shared" si="640"/>
        <v>0.4236111111111111</v>
      </c>
      <c r="AO1551" s="97">
        <f t="shared" si="641"/>
        <v>0.49305555555555552</v>
      </c>
      <c r="AP1551" s="24" t="str" cm="1">
        <f t="array" ref="AP1551">IF(W1551="","",IF(SUMPRODUCT((W1551=$W$6:$W$3326)*(AH1551=$AH$6:$AH$3326)*(AN1551=$AN$6:$AN$3326)*(AO1551=$AO$6:$AO$3326)*(ROW($W$6:$W$3326)&lt;&gt;ROW(W1551))*((R1551=0)*($R$6:$R$3326&gt;0)+(R1551&gt;0)*($R$6:$R$3326=0)))&gt;0,"SALONES UNIDOS",IF(SUMPRODUCT((W1551=$W$6:$W$3326)*(AH1551=$AH$6:$AH$3326)*((AN1551&lt;$AO$6:$AO$3326)*(AO1551&gt;$AN$6:$AN$3326))*(ROW($W$6:$W$3326)&lt;&gt;ROW(W1551)))&gt;0,"CRUZADO","Sin cruce")))</f>
        <v>Sin cruce</v>
      </c>
      <c r="AQ1551" s="97" t="str">
        <f t="shared" si="642"/>
        <v>OB5FILIALB1</v>
      </c>
      <c r="AR1551" s="97" t="str" cm="1">
        <f t="array" ref="AR1551">IF(AQ1551="","",IF(SUMPRODUCT((AQ1551=$AQ$6:$AQ$3326)*(AH1551=$AH$6:$AH$3326)*(AN1551=$AN$6:$AN$3326)*(AO1551=$AO$6:$AO$3326)*(ROW($AQ$6:$AQ$3326)&lt;&gt;ROW(AQ1551))*((R1551=0)*($R$6:$R$3326&gt;0)+(R1551&gt;0)*($R$6:$R$3326=0)))&gt;0,"SALONES UNIDOS",IF(SUMPRODUCT((AQ1551=$AQ$6:$AQ$3326)*(AH1551=$AH$6:$AH$3326)*((AN1551&lt;$AO$6:$AO$3326)*(AO1551&gt;$AN$6:$AN$3326))*(ROW($AQ$6:$AQ$3326)&lt;&gt;ROW(AQ1551)))&gt;0,"CRUZADO","Sin cruce")))</f>
        <v>Sin cruce</v>
      </c>
    </row>
    <row r="1552" spans="3:44" ht="15.6" hidden="1" customHeight="1" x14ac:dyDescent="0.2">
      <c r="C1552" s="84" t="s">
        <v>639</v>
      </c>
      <c r="D1552" s="158" t="s">
        <v>515</v>
      </c>
      <c r="E1552" s="158">
        <v>20261</v>
      </c>
      <c r="F1552" s="85" t="s">
        <v>13</v>
      </c>
      <c r="G1552" s="85" t="s">
        <v>55</v>
      </c>
      <c r="H1552" s="85" t="s">
        <v>63</v>
      </c>
      <c r="I1552" s="85">
        <v>5</v>
      </c>
      <c r="J1552" s="85" t="s">
        <v>756</v>
      </c>
      <c r="K1552" s="159" t="s">
        <v>1548</v>
      </c>
      <c r="L1552" s="158" t="s">
        <v>1450</v>
      </c>
      <c r="M1552" s="158" t="s">
        <v>643</v>
      </c>
      <c r="N1552" s="158" t="s">
        <v>644</v>
      </c>
      <c r="O1552" s="85" t="s">
        <v>512</v>
      </c>
      <c r="P1552" s="158">
        <v>0</v>
      </c>
      <c r="Q1552" s="158">
        <v>2</v>
      </c>
      <c r="R1552" s="158">
        <v>2</v>
      </c>
      <c r="S1552" s="158">
        <v>4</v>
      </c>
      <c r="U1552" s="137">
        <v>20</v>
      </c>
      <c r="V1552" s="24" t="str">
        <f>IF(W1552="","",IFERROR(INDEX(#REF!,MATCH(W1552,#REF!,0)),"NUEVO"))</f>
        <v>NUEVO</v>
      </c>
      <c r="W1552" s="85" t="s">
        <v>137</v>
      </c>
      <c r="X1552" s="158" t="s">
        <v>512</v>
      </c>
      <c r="Y1552" s="158" t="s">
        <v>802</v>
      </c>
      <c r="Z1552" s="158" t="s">
        <v>685</v>
      </c>
      <c r="AA1552" s="158" t="s">
        <v>685</v>
      </c>
      <c r="AB1552" s="85" t="s">
        <v>685</v>
      </c>
      <c r="AC1552" s="158" t="s">
        <v>685</v>
      </c>
      <c r="AD1552" s="158" t="s">
        <v>939</v>
      </c>
      <c r="AE1552" s="158" t="s">
        <v>685</v>
      </c>
      <c r="AF1552" s="158" t="s">
        <v>685</v>
      </c>
      <c r="AG1552" s="85" t="s">
        <v>75</v>
      </c>
      <c r="AH1552" s="158">
        <v>4</v>
      </c>
      <c r="AI1552" s="158">
        <v>11</v>
      </c>
      <c r="AJ1552" s="158">
        <v>50</v>
      </c>
      <c r="AK1552" s="158">
        <v>13</v>
      </c>
      <c r="AL1552" s="158">
        <v>30</v>
      </c>
      <c r="AM1552" s="24">
        <f t="shared" si="639"/>
        <v>2.0000000000000009</v>
      </c>
      <c r="AN1552" s="97">
        <f t="shared" si="640"/>
        <v>0.49305555555555552</v>
      </c>
      <c r="AO1552" s="97">
        <f t="shared" si="641"/>
        <v>0.5625</v>
      </c>
      <c r="AP1552" s="24" t="str" cm="1">
        <f t="array" ref="AP1552">IF(W1552="","",IF(SUMPRODUCT((W1552=$W$6:$W$3326)*(AH1552=$AH$6:$AH$3326)*(AN1552=$AN$6:$AN$3326)*(AO1552=$AO$6:$AO$3326)*(ROW($W$6:$W$3326)&lt;&gt;ROW(W1552))*((R1552=0)*($R$6:$R$3326&gt;0)+(R1552&gt;0)*($R$6:$R$3326=0)))&gt;0,"SALONES UNIDOS",IF(SUMPRODUCT((W1552=$W$6:$W$3326)*(AH1552=$AH$6:$AH$3326)*((AN1552&lt;$AO$6:$AO$3326)*(AO1552&gt;$AN$6:$AN$3326))*(ROW($W$6:$W$3326)&lt;&gt;ROW(W1552)))&gt;0,"CRUZADO","Sin cruce")))</f>
        <v>Sin cruce</v>
      </c>
      <c r="AQ1552" s="97" t="str">
        <f t="shared" si="642"/>
        <v>OB5FILIALB2</v>
      </c>
      <c r="AR1552" s="97" t="str" cm="1">
        <f t="array" ref="AR1552">IF(AQ1552="","",IF(SUMPRODUCT((AQ1552=$AQ$6:$AQ$3326)*(AH1552=$AH$6:$AH$3326)*(AN1552=$AN$6:$AN$3326)*(AO1552=$AO$6:$AO$3326)*(ROW($AQ$6:$AQ$3326)&lt;&gt;ROW(AQ1552))*((R1552=0)*($R$6:$R$3326&gt;0)+(R1552&gt;0)*($R$6:$R$3326=0)))&gt;0,"SALONES UNIDOS",IF(SUMPRODUCT((AQ1552=$AQ$6:$AQ$3326)*(AH1552=$AH$6:$AH$3326)*((AN1552&lt;$AO$6:$AO$3326)*(AO1552&gt;$AN$6:$AN$3326))*(ROW($AQ$6:$AQ$3326)&lt;&gt;ROW(AQ1552)))&gt;0,"CRUZADO","Sin cruce")))</f>
        <v>Sin cruce</v>
      </c>
    </row>
    <row r="1553" spans="3:44" ht="15.6" hidden="1" customHeight="1" x14ac:dyDescent="0.2">
      <c r="C1553" s="84" t="s">
        <v>639</v>
      </c>
      <c r="D1553" s="158" t="s">
        <v>515</v>
      </c>
      <c r="E1553" s="158">
        <v>20261</v>
      </c>
      <c r="F1553" s="85" t="s">
        <v>13</v>
      </c>
      <c r="G1553" s="85" t="s">
        <v>55</v>
      </c>
      <c r="H1553" s="85" t="s">
        <v>63</v>
      </c>
      <c r="I1553" s="85">
        <v>6</v>
      </c>
      <c r="J1553" s="85" t="s">
        <v>16</v>
      </c>
      <c r="K1553" s="159" t="s">
        <v>1550</v>
      </c>
      <c r="L1553" s="158" t="s">
        <v>1551</v>
      </c>
      <c r="M1553" s="158" t="s">
        <v>658</v>
      </c>
      <c r="N1553" s="158" t="s">
        <v>644</v>
      </c>
      <c r="O1553" s="85" t="s">
        <v>521</v>
      </c>
      <c r="P1553" s="158">
        <v>2</v>
      </c>
      <c r="Q1553" s="158">
        <v>0</v>
      </c>
      <c r="R1553" s="158">
        <v>2</v>
      </c>
      <c r="S1553" s="158">
        <v>3</v>
      </c>
      <c r="U1553" s="137">
        <v>30</v>
      </c>
      <c r="V1553" s="24" t="str">
        <f>IF(W1553="","",IFERROR(INDEX(#REF!,MATCH(W1553,#REF!,0)),"NUEVO"))</f>
        <v>NUEVO</v>
      </c>
      <c r="W1553" s="85" t="s">
        <v>249</v>
      </c>
      <c r="X1553" s="158" t="s">
        <v>521</v>
      </c>
      <c r="Y1553" s="158" t="s">
        <v>700</v>
      </c>
      <c r="Z1553" s="158" t="s">
        <v>685</v>
      </c>
      <c r="AA1553" s="158" t="s">
        <v>685</v>
      </c>
      <c r="AB1553" s="85" t="s">
        <v>685</v>
      </c>
      <c r="AC1553" s="85" t="s">
        <v>685</v>
      </c>
      <c r="AD1553" s="158" t="s">
        <v>685</v>
      </c>
      <c r="AE1553" s="158" t="s">
        <v>685</v>
      </c>
      <c r="AF1553" s="158" t="s">
        <v>685</v>
      </c>
      <c r="AG1553" s="85" t="s">
        <v>1142</v>
      </c>
      <c r="AH1553" s="158">
        <v>5</v>
      </c>
      <c r="AI1553" s="158">
        <v>13</v>
      </c>
      <c r="AJ1553" s="158">
        <v>30</v>
      </c>
      <c r="AK1553" s="158">
        <v>15</v>
      </c>
      <c r="AL1553" s="158">
        <v>10</v>
      </c>
      <c r="AM1553" s="24">
        <f t="shared" si="639"/>
        <v>1.9999999999999993</v>
      </c>
      <c r="AN1553" s="97">
        <f t="shared" si="640"/>
        <v>0.5625</v>
      </c>
      <c r="AO1553" s="97">
        <f t="shared" si="641"/>
        <v>0.63194444444444442</v>
      </c>
      <c r="AP1553" s="24" t="str" cm="1">
        <f t="array" ref="AP1553">IF(W1553="","",IF(SUMPRODUCT((W1553=$W$6:$W$3326)*(AH1553=$AH$6:$AH$3326)*(AN1553=$AN$6:$AN$3326)*(AO1553=$AO$6:$AO$3326)*(ROW($W$6:$W$3326)&lt;&gt;ROW(W1553))*((R1553=0)*($R$6:$R$3326&gt;0)+(R1553&gt;0)*($R$6:$R$3326=0)))&gt;0,"SALONES UNIDOS",IF(SUMPRODUCT((W1553=$W$6:$W$3326)*(AH1553=$AH$6:$AH$3326)*((AN1553&lt;$AO$6:$AO$3326)*(AO1553&gt;$AN$6:$AN$3326))*(ROW($W$6:$W$3326)&lt;&gt;ROW(W1553)))&gt;0,"CRUZADO","Sin cruce")))</f>
        <v>Sin cruce</v>
      </c>
      <c r="AQ1553" s="97" t="str">
        <f t="shared" si="642"/>
        <v>OB6FILIALA</v>
      </c>
      <c r="AR1553" s="97" t="str" cm="1">
        <f t="array" ref="AR1553">IF(AQ1553="","",IF(SUMPRODUCT((AQ1553=$AQ$6:$AQ$3326)*(AH1553=$AH$6:$AH$3326)*(AN1553=$AN$6:$AN$3326)*(AO1553=$AO$6:$AO$3326)*(ROW($AQ$6:$AQ$3326)&lt;&gt;ROW(AQ1553))*((R1553=0)*($R$6:$R$3326&gt;0)+(R1553&gt;0)*($R$6:$R$3326=0)))&gt;0,"SALONES UNIDOS",IF(SUMPRODUCT((AQ1553=$AQ$6:$AQ$3326)*(AH1553=$AH$6:$AH$3326)*((AN1553&lt;$AO$6:$AO$3326)*(AO1553&gt;$AN$6:$AN$3326))*(ROW($AQ$6:$AQ$3326)&lt;&gt;ROW(AQ1553)))&gt;0,"CRUZADO","Sin cruce")))</f>
        <v>Sin cruce</v>
      </c>
    </row>
    <row r="1554" spans="3:44" ht="15.6" hidden="1" customHeight="1" x14ac:dyDescent="0.2">
      <c r="C1554" s="84" t="s">
        <v>639</v>
      </c>
      <c r="D1554" s="158" t="s">
        <v>515</v>
      </c>
      <c r="E1554" s="158">
        <v>20261</v>
      </c>
      <c r="F1554" s="85" t="s">
        <v>13</v>
      </c>
      <c r="G1554" s="85" t="s">
        <v>55</v>
      </c>
      <c r="H1554" s="85" t="s">
        <v>63</v>
      </c>
      <c r="I1554" s="85">
        <v>6</v>
      </c>
      <c r="J1554" s="85" t="s">
        <v>750</v>
      </c>
      <c r="K1554" s="159" t="s">
        <v>1550</v>
      </c>
      <c r="L1554" s="158" t="s">
        <v>1551</v>
      </c>
      <c r="M1554" s="158" t="s">
        <v>658</v>
      </c>
      <c r="N1554" s="158" t="s">
        <v>644</v>
      </c>
      <c r="O1554" s="85" t="s">
        <v>521</v>
      </c>
      <c r="P1554" s="158">
        <v>0</v>
      </c>
      <c r="Q1554" s="158">
        <v>2</v>
      </c>
      <c r="R1554" s="158">
        <v>2</v>
      </c>
      <c r="S1554" s="158">
        <v>3</v>
      </c>
      <c r="U1554" s="137">
        <v>15</v>
      </c>
      <c r="V1554" s="24" t="str">
        <f>IF(W1554="","",IFERROR(INDEX(#REF!,MATCH(W1554,#REF!,0)),"NUEVO"))</f>
        <v>NUEVO</v>
      </c>
      <c r="W1554" s="85" t="s">
        <v>249</v>
      </c>
      <c r="X1554" s="158" t="s">
        <v>521</v>
      </c>
      <c r="Y1554" s="158" t="s">
        <v>700</v>
      </c>
      <c r="Z1554" s="158" t="s">
        <v>685</v>
      </c>
      <c r="AA1554" s="158" t="s">
        <v>685</v>
      </c>
      <c r="AB1554" s="85" t="s">
        <v>685</v>
      </c>
      <c r="AC1554" s="85" t="s">
        <v>685</v>
      </c>
      <c r="AD1554" s="158" t="s">
        <v>685</v>
      </c>
      <c r="AE1554" s="158" t="s">
        <v>685</v>
      </c>
      <c r="AF1554" s="158" t="s">
        <v>685</v>
      </c>
      <c r="AG1554" s="85" t="s">
        <v>75</v>
      </c>
      <c r="AH1554" s="158">
        <v>5</v>
      </c>
      <c r="AI1554" s="158">
        <v>15</v>
      </c>
      <c r="AJ1554" s="158">
        <v>10</v>
      </c>
      <c r="AK1554" s="158">
        <v>16</v>
      </c>
      <c r="AL1554" s="158">
        <v>50</v>
      </c>
      <c r="AM1554" s="24">
        <f t="shared" si="639"/>
        <v>1.9999999999999993</v>
      </c>
      <c r="AN1554" s="97">
        <f t="shared" si="640"/>
        <v>0.63194444444444442</v>
      </c>
      <c r="AO1554" s="97">
        <f t="shared" si="641"/>
        <v>0.70138888888888884</v>
      </c>
      <c r="AP1554" s="24" t="str" cm="1">
        <f t="array" ref="AP1554">IF(W1554="","",IF(SUMPRODUCT((W1554=$W$6:$W$3326)*(AH1554=$AH$6:$AH$3326)*(AN1554=$AN$6:$AN$3326)*(AO1554=$AO$6:$AO$3326)*(ROW($W$6:$W$3326)&lt;&gt;ROW(W1554))*((R1554=0)*($R$6:$R$3326&gt;0)+(R1554&gt;0)*($R$6:$R$3326=0)))&gt;0,"SALONES UNIDOS",IF(SUMPRODUCT((W1554=$W$6:$W$3326)*(AH1554=$AH$6:$AH$3326)*((AN1554&lt;$AO$6:$AO$3326)*(AO1554&gt;$AN$6:$AN$3326))*(ROW($W$6:$W$3326)&lt;&gt;ROW(W1554)))&gt;0,"CRUZADO","Sin cruce")))</f>
        <v>Sin cruce</v>
      </c>
      <c r="AQ1554" s="97" t="str">
        <f t="shared" si="642"/>
        <v>OB6FILIALA1</v>
      </c>
      <c r="AR1554" s="97" t="str" cm="1">
        <f t="array" ref="AR1554">IF(AQ1554="","",IF(SUMPRODUCT((AQ1554=$AQ$6:$AQ$3326)*(AH1554=$AH$6:$AH$3326)*(AN1554=$AN$6:$AN$3326)*(AO1554=$AO$6:$AO$3326)*(ROW($AQ$6:$AQ$3326)&lt;&gt;ROW(AQ1554))*((R1554=0)*($R$6:$R$3326&gt;0)+(R1554&gt;0)*($R$6:$R$3326=0)))&gt;0,"SALONES UNIDOS",IF(SUMPRODUCT((AQ1554=$AQ$6:$AQ$3326)*(AH1554=$AH$6:$AH$3326)*((AN1554&lt;$AO$6:$AO$3326)*(AO1554&gt;$AN$6:$AN$3326))*(ROW($AQ$6:$AQ$3326)&lt;&gt;ROW(AQ1554)))&gt;0,"CRUZADO","Sin cruce")))</f>
        <v>Sin cruce</v>
      </c>
    </row>
    <row r="1555" spans="3:44" ht="15.6" hidden="1" customHeight="1" x14ac:dyDescent="0.2">
      <c r="C1555" s="84" t="s">
        <v>639</v>
      </c>
      <c r="D1555" s="158" t="s">
        <v>515</v>
      </c>
      <c r="E1555" s="158">
        <v>20261</v>
      </c>
      <c r="F1555" s="85" t="s">
        <v>13</v>
      </c>
      <c r="G1555" s="85" t="s">
        <v>55</v>
      </c>
      <c r="H1555" s="85" t="s">
        <v>63</v>
      </c>
      <c r="I1555" s="85">
        <v>6</v>
      </c>
      <c r="J1555" s="85" t="s">
        <v>752</v>
      </c>
      <c r="K1555" s="159" t="s">
        <v>1550</v>
      </c>
      <c r="L1555" s="158" t="s">
        <v>1551</v>
      </c>
      <c r="M1555" s="158" t="s">
        <v>658</v>
      </c>
      <c r="N1555" s="158" t="s">
        <v>644</v>
      </c>
      <c r="O1555" s="85" t="s">
        <v>521</v>
      </c>
      <c r="P1555" s="158">
        <v>0</v>
      </c>
      <c r="Q1555" s="158">
        <v>2</v>
      </c>
      <c r="R1555" s="158">
        <v>2</v>
      </c>
      <c r="S1555" s="158">
        <v>3</v>
      </c>
      <c r="U1555" s="137">
        <v>15</v>
      </c>
      <c r="V1555" s="24" t="str">
        <f>IF(W1555="","",IFERROR(INDEX(#REF!,MATCH(W1555,#REF!,0)),"NUEVO"))</f>
        <v>NUEVO</v>
      </c>
      <c r="W1555" s="85" t="s">
        <v>249</v>
      </c>
      <c r="X1555" s="158" t="s">
        <v>521</v>
      </c>
      <c r="Y1555" s="158" t="s">
        <v>700</v>
      </c>
      <c r="Z1555" s="158" t="s">
        <v>685</v>
      </c>
      <c r="AA1555" s="158" t="s">
        <v>685</v>
      </c>
      <c r="AB1555" s="85" t="s">
        <v>685</v>
      </c>
      <c r="AC1555" s="85" t="s">
        <v>685</v>
      </c>
      <c r="AD1555" s="158" t="s">
        <v>685</v>
      </c>
      <c r="AE1555" s="158" t="s">
        <v>685</v>
      </c>
      <c r="AF1555" s="158" t="s">
        <v>685</v>
      </c>
      <c r="AG1555" s="85" t="s">
        <v>75</v>
      </c>
      <c r="AH1555" s="158">
        <v>5</v>
      </c>
      <c r="AI1555" s="158">
        <v>16</v>
      </c>
      <c r="AJ1555" s="158">
        <v>50</v>
      </c>
      <c r="AK1555" s="158">
        <v>18</v>
      </c>
      <c r="AL1555" s="158">
        <v>30</v>
      </c>
      <c r="AM1555" s="24">
        <f t="shared" si="639"/>
        <v>2.0000000000000027</v>
      </c>
      <c r="AN1555" s="97">
        <f t="shared" si="640"/>
        <v>0.70138888888888884</v>
      </c>
      <c r="AO1555" s="97">
        <f t="shared" si="641"/>
        <v>0.77083333333333337</v>
      </c>
      <c r="AP1555" s="24" t="str" cm="1">
        <f t="array" ref="AP1555">IF(W1555="","",IF(SUMPRODUCT((W1555=$W$6:$W$3326)*(AH1555=$AH$6:$AH$3326)*(AN1555=$AN$6:$AN$3326)*(AO1555=$AO$6:$AO$3326)*(ROW($W$6:$W$3326)&lt;&gt;ROW(W1555))*((R1555=0)*($R$6:$R$3326&gt;0)+(R1555&gt;0)*($R$6:$R$3326=0)))&gt;0,"SALONES UNIDOS",IF(SUMPRODUCT((W1555=$W$6:$W$3326)*(AH1555=$AH$6:$AH$3326)*((AN1555&lt;$AO$6:$AO$3326)*(AO1555&gt;$AN$6:$AN$3326))*(ROW($W$6:$W$3326)&lt;&gt;ROW(W1555)))&gt;0,"CRUZADO","Sin cruce")))</f>
        <v>Sin cruce</v>
      </c>
      <c r="AQ1555" s="97" t="str">
        <f t="shared" si="642"/>
        <v>OB6FILIALA2</v>
      </c>
      <c r="AR1555" s="97" t="str" cm="1">
        <f t="array" ref="AR1555">IF(AQ1555="","",IF(SUMPRODUCT((AQ1555=$AQ$6:$AQ$3326)*(AH1555=$AH$6:$AH$3326)*(AN1555=$AN$6:$AN$3326)*(AO1555=$AO$6:$AO$3326)*(ROW($AQ$6:$AQ$3326)&lt;&gt;ROW(AQ1555))*((R1555=0)*($R$6:$R$3326&gt;0)+(R1555&gt;0)*($R$6:$R$3326=0)))&gt;0,"SALONES UNIDOS",IF(SUMPRODUCT((AQ1555=$AQ$6:$AQ$3326)*(AH1555=$AH$6:$AH$3326)*((AN1555&lt;$AO$6:$AO$3326)*(AO1555&gt;$AN$6:$AN$3326))*(ROW($AQ$6:$AQ$3326)&lt;&gt;ROW(AQ1555)))&gt;0,"CRUZADO","Sin cruce")))</f>
        <v>Sin cruce</v>
      </c>
    </row>
    <row r="1556" spans="3:44" ht="15.6" hidden="1" customHeight="1" x14ac:dyDescent="0.2">
      <c r="C1556" s="84" t="s">
        <v>639</v>
      </c>
      <c r="D1556" s="158" t="s">
        <v>515</v>
      </c>
      <c r="E1556" s="158">
        <v>20261</v>
      </c>
      <c r="F1556" s="85" t="s">
        <v>13</v>
      </c>
      <c r="G1556" s="85" t="s">
        <v>55</v>
      </c>
      <c r="H1556" s="85" t="s">
        <v>63</v>
      </c>
      <c r="I1556" s="85">
        <v>6</v>
      </c>
      <c r="J1556" s="85" t="s">
        <v>16</v>
      </c>
      <c r="K1556" s="159" t="s">
        <v>1552</v>
      </c>
      <c r="L1556" s="158" t="s">
        <v>1553</v>
      </c>
      <c r="M1556" s="158" t="s">
        <v>643</v>
      </c>
      <c r="N1556" s="158" t="s">
        <v>644</v>
      </c>
      <c r="O1556" s="85" t="s">
        <v>521</v>
      </c>
      <c r="P1556" s="158">
        <v>4</v>
      </c>
      <c r="Q1556" s="158">
        <v>0</v>
      </c>
      <c r="R1556" s="158">
        <v>4</v>
      </c>
      <c r="S1556" s="158">
        <v>4</v>
      </c>
      <c r="U1556" s="137">
        <v>30</v>
      </c>
      <c r="V1556" s="24" t="str">
        <f>IF(W1556="","",IFERROR(INDEX(#REF!,MATCH(W1556,#REF!,0)),"NUEVO"))</f>
        <v>NUEVO</v>
      </c>
      <c r="W1556" s="85" t="s">
        <v>364</v>
      </c>
      <c r="X1556" s="158" t="s">
        <v>521</v>
      </c>
      <c r="Y1556" s="158" t="s">
        <v>802</v>
      </c>
      <c r="Z1556" s="158" t="s">
        <v>685</v>
      </c>
      <c r="AA1556" s="158" t="s">
        <v>685</v>
      </c>
      <c r="AB1556" s="85" t="s">
        <v>685</v>
      </c>
      <c r="AC1556" s="85" t="s">
        <v>685</v>
      </c>
      <c r="AD1556" s="158" t="s">
        <v>685</v>
      </c>
      <c r="AE1556" s="158" t="s">
        <v>685</v>
      </c>
      <c r="AF1556" s="158" t="s">
        <v>685</v>
      </c>
      <c r="AG1556" s="85" t="s">
        <v>1142</v>
      </c>
      <c r="AH1556" s="158">
        <v>1</v>
      </c>
      <c r="AI1556" s="158">
        <v>8</v>
      </c>
      <c r="AJ1556" s="158">
        <v>30</v>
      </c>
      <c r="AK1556" s="158">
        <v>11</v>
      </c>
      <c r="AL1556" s="158">
        <v>50</v>
      </c>
      <c r="AM1556" s="24">
        <f t="shared" si="639"/>
        <v>4</v>
      </c>
      <c r="AN1556" s="97">
        <f t="shared" si="640"/>
        <v>0.35416666666666663</v>
      </c>
      <c r="AO1556" s="97">
        <f t="shared" si="641"/>
        <v>0.49305555555555552</v>
      </c>
      <c r="AP1556" s="24" t="str" cm="1">
        <f t="array" ref="AP1556">IF(W1556="","",IF(SUMPRODUCT((W1556=$W$6:$W$3326)*(AH1556=$AH$6:$AH$3326)*(AN1556=$AN$6:$AN$3326)*(AO1556=$AO$6:$AO$3326)*(ROW($W$6:$W$3326)&lt;&gt;ROW(W1556))*((R1556=0)*($R$6:$R$3326&gt;0)+(R1556&gt;0)*($R$6:$R$3326=0)))&gt;0,"SALONES UNIDOS",IF(SUMPRODUCT((W1556=$W$6:$W$3326)*(AH1556=$AH$6:$AH$3326)*((AN1556&lt;$AO$6:$AO$3326)*(AO1556&gt;$AN$6:$AN$3326))*(ROW($W$6:$W$3326)&lt;&gt;ROW(W1556)))&gt;0,"CRUZADO","Sin cruce")))</f>
        <v>Sin cruce</v>
      </c>
      <c r="AQ1556" s="97" t="str">
        <f t="shared" si="642"/>
        <v>OB6FILIALA</v>
      </c>
      <c r="AR1556" s="97" t="str" cm="1">
        <f t="array" ref="AR1556">IF(AQ1556="","",IF(SUMPRODUCT((AQ1556=$AQ$6:$AQ$3326)*(AH1556=$AH$6:$AH$3326)*(AN1556=$AN$6:$AN$3326)*(AO1556=$AO$6:$AO$3326)*(ROW($AQ$6:$AQ$3326)&lt;&gt;ROW(AQ1556))*((R1556=0)*($R$6:$R$3326&gt;0)+(R1556&gt;0)*($R$6:$R$3326=0)))&gt;0,"SALONES UNIDOS",IF(SUMPRODUCT((AQ1556=$AQ$6:$AQ$3326)*(AH1556=$AH$6:$AH$3326)*((AN1556&lt;$AO$6:$AO$3326)*(AO1556&gt;$AN$6:$AN$3326))*(ROW($AQ$6:$AQ$3326)&lt;&gt;ROW(AQ1556)))&gt;0,"CRUZADO","Sin cruce")))</f>
        <v>Sin cruce</v>
      </c>
    </row>
    <row r="1557" spans="3:44" ht="15.6" hidden="1" customHeight="1" x14ac:dyDescent="0.2">
      <c r="C1557" s="84" t="s">
        <v>639</v>
      </c>
      <c r="D1557" s="158" t="s">
        <v>515</v>
      </c>
      <c r="E1557" s="158">
        <v>20261</v>
      </c>
      <c r="F1557" s="85" t="s">
        <v>13</v>
      </c>
      <c r="G1557" s="85" t="s">
        <v>55</v>
      </c>
      <c r="H1557" s="85" t="s">
        <v>63</v>
      </c>
      <c r="I1557" s="85">
        <v>6</v>
      </c>
      <c r="J1557" s="85" t="s">
        <v>16</v>
      </c>
      <c r="K1557" s="159" t="s">
        <v>1554</v>
      </c>
      <c r="L1557" s="158" t="s">
        <v>1555</v>
      </c>
      <c r="M1557" s="158" t="s">
        <v>643</v>
      </c>
      <c r="N1557" s="158" t="s">
        <v>644</v>
      </c>
      <c r="O1557" s="85" t="s">
        <v>512</v>
      </c>
      <c r="P1557" s="158">
        <v>2</v>
      </c>
      <c r="Q1557" s="158">
        <v>0</v>
      </c>
      <c r="R1557" s="158">
        <v>2</v>
      </c>
      <c r="S1557" s="158">
        <v>3</v>
      </c>
      <c r="U1557" s="137">
        <v>30</v>
      </c>
      <c r="V1557" s="24" t="str">
        <f>IF(W1557="","",IFERROR(INDEX(#REF!,MATCH(W1557,#REF!,0)),"NUEVO"))</f>
        <v>NUEVO</v>
      </c>
      <c r="W1557" s="85" t="s">
        <v>438</v>
      </c>
      <c r="X1557" s="158" t="s">
        <v>512</v>
      </c>
      <c r="Y1557" s="158" t="s">
        <v>700</v>
      </c>
      <c r="Z1557" s="158" t="s">
        <v>685</v>
      </c>
      <c r="AA1557" s="158" t="s">
        <v>685</v>
      </c>
      <c r="AB1557" s="158" t="s">
        <v>1398</v>
      </c>
      <c r="AC1557" s="158" t="s">
        <v>685</v>
      </c>
      <c r="AD1557" s="158" t="s">
        <v>685</v>
      </c>
      <c r="AE1557" s="158" t="s">
        <v>685</v>
      </c>
      <c r="AF1557" s="158" t="s">
        <v>685</v>
      </c>
      <c r="AG1557" s="85" t="s">
        <v>1142</v>
      </c>
      <c r="AH1557" s="158">
        <v>1</v>
      </c>
      <c r="AI1557" s="158">
        <v>16</v>
      </c>
      <c r="AJ1557" s="158">
        <v>0</v>
      </c>
      <c r="AK1557" s="158">
        <v>17</v>
      </c>
      <c r="AL1557" s="158">
        <v>40</v>
      </c>
      <c r="AM1557" s="24">
        <f t="shared" si="639"/>
        <v>2.0000000000000027</v>
      </c>
      <c r="AN1557" s="97">
        <f t="shared" si="640"/>
        <v>0.66666666666666663</v>
      </c>
      <c r="AO1557" s="97">
        <f t="shared" si="641"/>
        <v>0.73611111111111116</v>
      </c>
      <c r="AP1557" s="24" t="str" cm="1">
        <f t="array" ref="AP1557">IF(W1557="","",IF(SUMPRODUCT((W1557=$W$6:$W$3326)*(AH1557=$AH$6:$AH$3326)*(AN1557=$AN$6:$AN$3326)*(AO1557=$AO$6:$AO$3326)*(ROW($W$6:$W$3326)&lt;&gt;ROW(W1557))*((R1557=0)*($R$6:$R$3326&gt;0)+(R1557&gt;0)*($R$6:$R$3326=0)))&gt;0,"SALONES UNIDOS",IF(SUMPRODUCT((W1557=$W$6:$W$3326)*(AH1557=$AH$6:$AH$3326)*((AN1557&lt;$AO$6:$AO$3326)*(AO1557&gt;$AN$6:$AN$3326))*(ROW($W$6:$W$3326)&lt;&gt;ROW(W1557)))&gt;0,"CRUZADO","Sin cruce")))</f>
        <v>Sin cruce</v>
      </c>
      <c r="AQ1557" s="97" t="str">
        <f t="shared" si="642"/>
        <v>OB6FILIALA</v>
      </c>
      <c r="AR1557" s="97" t="str" cm="1">
        <f t="array" ref="AR1557">IF(AQ1557="","",IF(SUMPRODUCT((AQ1557=$AQ$6:$AQ$3326)*(AH1557=$AH$6:$AH$3326)*(AN1557=$AN$6:$AN$3326)*(AO1557=$AO$6:$AO$3326)*(ROW($AQ$6:$AQ$3326)&lt;&gt;ROW(AQ1557))*((R1557=0)*($R$6:$R$3326&gt;0)+(R1557&gt;0)*($R$6:$R$3326=0)))&gt;0,"SALONES UNIDOS",IF(SUMPRODUCT((AQ1557=$AQ$6:$AQ$3326)*(AH1557=$AH$6:$AH$3326)*((AN1557&lt;$AO$6:$AO$3326)*(AO1557&gt;$AN$6:$AN$3326))*(ROW($AQ$6:$AQ$3326)&lt;&gt;ROW(AQ1557)))&gt;0,"CRUZADO","Sin cruce")))</f>
        <v>Sin cruce</v>
      </c>
    </row>
    <row r="1558" spans="3:44" ht="15.6" hidden="1" customHeight="1" x14ac:dyDescent="0.2">
      <c r="C1558" s="84" t="s">
        <v>639</v>
      </c>
      <c r="D1558" s="158" t="s">
        <v>515</v>
      </c>
      <c r="E1558" s="158">
        <v>20261</v>
      </c>
      <c r="F1558" s="85" t="s">
        <v>13</v>
      </c>
      <c r="G1558" s="85" t="s">
        <v>55</v>
      </c>
      <c r="H1558" s="85" t="s">
        <v>63</v>
      </c>
      <c r="I1558" s="85">
        <v>6</v>
      </c>
      <c r="J1558" s="85" t="s">
        <v>750</v>
      </c>
      <c r="K1558" s="159" t="s">
        <v>1554</v>
      </c>
      <c r="L1558" s="158" t="s">
        <v>1555</v>
      </c>
      <c r="M1558" s="158" t="s">
        <v>643</v>
      </c>
      <c r="N1558" s="158" t="s">
        <v>644</v>
      </c>
      <c r="O1558" s="85" t="s">
        <v>512</v>
      </c>
      <c r="P1558" s="158">
        <v>0</v>
      </c>
      <c r="Q1558" s="158">
        <v>2</v>
      </c>
      <c r="R1558" s="158">
        <v>2</v>
      </c>
      <c r="S1558" s="158">
        <v>3</v>
      </c>
      <c r="U1558" s="137">
        <v>15</v>
      </c>
      <c r="V1558" s="24" t="str">
        <f>IF(W1558="","",IFERROR(INDEX(#REF!,MATCH(W1558,#REF!,0)),"NUEVO"))</f>
        <v>NUEVO</v>
      </c>
      <c r="W1558" s="85" t="s">
        <v>438</v>
      </c>
      <c r="X1558" s="158" t="s">
        <v>512</v>
      </c>
      <c r="Y1558" s="158" t="s">
        <v>700</v>
      </c>
      <c r="Z1558" s="158" t="s">
        <v>685</v>
      </c>
      <c r="AA1558" s="158" t="s">
        <v>685</v>
      </c>
      <c r="AB1558" s="85" t="s">
        <v>685</v>
      </c>
      <c r="AC1558" s="158" t="s">
        <v>685</v>
      </c>
      <c r="AD1558" s="158" t="s">
        <v>1475</v>
      </c>
      <c r="AE1558" s="158" t="s">
        <v>685</v>
      </c>
      <c r="AF1558" s="158" t="s">
        <v>685</v>
      </c>
      <c r="AG1558" s="85" t="s">
        <v>75</v>
      </c>
      <c r="AH1558" s="158">
        <v>1</v>
      </c>
      <c r="AI1558" s="158">
        <v>17</v>
      </c>
      <c r="AJ1558" s="158">
        <v>40</v>
      </c>
      <c r="AK1558" s="158">
        <v>19</v>
      </c>
      <c r="AL1558" s="158">
        <v>20</v>
      </c>
      <c r="AM1558" s="24">
        <f t="shared" si="639"/>
        <v>1.999999999999996</v>
      </c>
      <c r="AN1558" s="97">
        <f t="shared" si="640"/>
        <v>0.73611111111111116</v>
      </c>
      <c r="AO1558" s="97">
        <f t="shared" si="641"/>
        <v>0.80555555555555547</v>
      </c>
      <c r="AP1558" s="24" t="str" cm="1">
        <f t="array" ref="AP1558">IF(W1558="","",IF(SUMPRODUCT((W1558=$W$6:$W$3326)*(AH1558=$AH$6:$AH$3326)*(AN1558=$AN$6:$AN$3326)*(AO1558=$AO$6:$AO$3326)*(ROW($W$6:$W$3326)&lt;&gt;ROW(W1558))*((R1558=0)*($R$6:$R$3326&gt;0)+(R1558&gt;0)*($R$6:$R$3326=0)))&gt;0,"SALONES UNIDOS",IF(SUMPRODUCT((W1558=$W$6:$W$3326)*(AH1558=$AH$6:$AH$3326)*((AN1558&lt;$AO$6:$AO$3326)*(AO1558&gt;$AN$6:$AN$3326))*(ROW($W$6:$W$3326)&lt;&gt;ROW(W1558)))&gt;0,"CRUZADO","Sin cruce")))</f>
        <v>Sin cruce</v>
      </c>
      <c r="AQ1558" s="97" t="str">
        <f t="shared" si="642"/>
        <v>OB6FILIALA1</v>
      </c>
      <c r="AR1558" s="97" t="str" cm="1">
        <f t="array" ref="AR1558">IF(AQ1558="","",IF(SUMPRODUCT((AQ1558=$AQ$6:$AQ$3326)*(AH1558=$AH$6:$AH$3326)*(AN1558=$AN$6:$AN$3326)*(AO1558=$AO$6:$AO$3326)*(ROW($AQ$6:$AQ$3326)&lt;&gt;ROW(AQ1558))*((R1558=0)*($R$6:$R$3326&gt;0)+(R1558&gt;0)*($R$6:$R$3326=0)))&gt;0,"SALONES UNIDOS",IF(SUMPRODUCT((AQ1558=$AQ$6:$AQ$3326)*(AH1558=$AH$6:$AH$3326)*((AN1558&lt;$AO$6:$AO$3326)*(AO1558&gt;$AN$6:$AN$3326))*(ROW($AQ$6:$AQ$3326)&lt;&gt;ROW(AQ1558)))&gt;0,"CRUZADO","Sin cruce")))</f>
        <v>Sin cruce</v>
      </c>
    </row>
    <row r="1559" spans="3:44" ht="15.6" hidden="1" customHeight="1" x14ac:dyDescent="0.2">
      <c r="C1559" s="84" t="s">
        <v>639</v>
      </c>
      <c r="D1559" s="158" t="s">
        <v>515</v>
      </c>
      <c r="E1559" s="158">
        <v>20261</v>
      </c>
      <c r="F1559" s="85" t="s">
        <v>13</v>
      </c>
      <c r="G1559" s="85" t="s">
        <v>55</v>
      </c>
      <c r="H1559" s="85" t="s">
        <v>63</v>
      </c>
      <c r="I1559" s="85">
        <v>6</v>
      </c>
      <c r="J1559" s="85" t="s">
        <v>752</v>
      </c>
      <c r="K1559" s="159" t="s">
        <v>1554</v>
      </c>
      <c r="L1559" s="158" t="s">
        <v>1555</v>
      </c>
      <c r="M1559" s="158" t="s">
        <v>643</v>
      </c>
      <c r="N1559" s="158" t="s">
        <v>644</v>
      </c>
      <c r="O1559" s="85" t="s">
        <v>512</v>
      </c>
      <c r="P1559" s="158">
        <v>0</v>
      </c>
      <c r="Q1559" s="158">
        <v>2</v>
      </c>
      <c r="R1559" s="158">
        <v>2</v>
      </c>
      <c r="S1559" s="158">
        <v>3</v>
      </c>
      <c r="U1559" s="137">
        <v>15</v>
      </c>
      <c r="V1559" s="24" t="str">
        <f>IF(W1559="","",IFERROR(INDEX(#REF!,MATCH(W1559,#REF!,0)),"NUEVO"))</f>
        <v>NUEVO</v>
      </c>
      <c r="W1559" s="85" t="s">
        <v>438</v>
      </c>
      <c r="X1559" s="158" t="s">
        <v>512</v>
      </c>
      <c r="Y1559" s="158" t="s">
        <v>700</v>
      </c>
      <c r="Z1559" s="158" t="s">
        <v>685</v>
      </c>
      <c r="AA1559" s="158" t="s">
        <v>685</v>
      </c>
      <c r="AB1559" s="85" t="s">
        <v>685</v>
      </c>
      <c r="AC1559" s="158" t="s">
        <v>685</v>
      </c>
      <c r="AD1559" s="158" t="s">
        <v>1475</v>
      </c>
      <c r="AE1559" s="158" t="s">
        <v>685</v>
      </c>
      <c r="AF1559" s="158" t="s">
        <v>685</v>
      </c>
      <c r="AG1559" s="85" t="s">
        <v>75</v>
      </c>
      <c r="AH1559" s="158">
        <v>1</v>
      </c>
      <c r="AI1559" s="158">
        <v>19</v>
      </c>
      <c r="AJ1559" s="158">
        <v>20</v>
      </c>
      <c r="AK1559" s="158">
        <v>21</v>
      </c>
      <c r="AL1559" s="158">
        <v>0</v>
      </c>
      <c r="AM1559" s="24">
        <f t="shared" si="639"/>
        <v>2.0000000000000027</v>
      </c>
      <c r="AN1559" s="97">
        <f t="shared" si="640"/>
        <v>0.80555555555555547</v>
      </c>
      <c r="AO1559" s="97">
        <f t="shared" si="641"/>
        <v>0.875</v>
      </c>
      <c r="AP1559" s="24" t="str" cm="1">
        <f t="array" ref="AP1559">IF(W1559="","",IF(SUMPRODUCT((W1559=$W$6:$W$3326)*(AH1559=$AH$6:$AH$3326)*(AN1559=$AN$6:$AN$3326)*(AO1559=$AO$6:$AO$3326)*(ROW($W$6:$W$3326)&lt;&gt;ROW(W1559))*((R1559=0)*($R$6:$R$3326&gt;0)+(R1559&gt;0)*($R$6:$R$3326=0)))&gt;0,"SALONES UNIDOS",IF(SUMPRODUCT((W1559=$W$6:$W$3326)*(AH1559=$AH$6:$AH$3326)*((AN1559&lt;$AO$6:$AO$3326)*(AO1559&gt;$AN$6:$AN$3326))*(ROW($W$6:$W$3326)&lt;&gt;ROW(W1559)))&gt;0,"CRUZADO","Sin cruce")))</f>
        <v>Sin cruce</v>
      </c>
      <c r="AQ1559" s="97" t="str">
        <f t="shared" si="642"/>
        <v>OB6FILIALA2</v>
      </c>
      <c r="AR1559" s="97" t="str" cm="1">
        <f t="array" ref="AR1559">IF(AQ1559="","",IF(SUMPRODUCT((AQ1559=$AQ$6:$AQ$3326)*(AH1559=$AH$6:$AH$3326)*(AN1559=$AN$6:$AN$3326)*(AO1559=$AO$6:$AO$3326)*(ROW($AQ$6:$AQ$3326)&lt;&gt;ROW(AQ1559))*((R1559=0)*($R$6:$R$3326&gt;0)+(R1559&gt;0)*($R$6:$R$3326=0)))&gt;0,"SALONES UNIDOS",IF(SUMPRODUCT((AQ1559=$AQ$6:$AQ$3326)*(AH1559=$AH$6:$AH$3326)*((AN1559&lt;$AO$6:$AO$3326)*(AO1559&gt;$AN$6:$AN$3326))*(ROW($AQ$6:$AQ$3326)&lt;&gt;ROW(AQ1559)))&gt;0,"CRUZADO","Sin cruce")))</f>
        <v>Sin cruce</v>
      </c>
    </row>
    <row r="1560" spans="3:44" ht="15.6" hidden="1" customHeight="1" x14ac:dyDescent="0.2">
      <c r="C1560" s="84" t="s">
        <v>639</v>
      </c>
      <c r="D1560" s="158" t="s">
        <v>515</v>
      </c>
      <c r="E1560" s="158">
        <v>20261</v>
      </c>
      <c r="F1560" s="85" t="s">
        <v>13</v>
      </c>
      <c r="G1560" s="85" t="s">
        <v>55</v>
      </c>
      <c r="H1560" s="85" t="s">
        <v>63</v>
      </c>
      <c r="I1560" s="85">
        <v>6</v>
      </c>
      <c r="J1560" s="85" t="s">
        <v>16</v>
      </c>
      <c r="K1560" s="159" t="s">
        <v>1556</v>
      </c>
      <c r="L1560" s="158" t="s">
        <v>1557</v>
      </c>
      <c r="M1560" s="158" t="s">
        <v>643</v>
      </c>
      <c r="N1560" s="158" t="s">
        <v>644</v>
      </c>
      <c r="O1560" s="85" t="s">
        <v>512</v>
      </c>
      <c r="P1560" s="158">
        <v>2</v>
      </c>
      <c r="Q1560" s="158">
        <v>4</v>
      </c>
      <c r="R1560" s="158">
        <v>6</v>
      </c>
      <c r="S1560" s="158">
        <v>4</v>
      </c>
      <c r="U1560" s="137">
        <v>30</v>
      </c>
      <c r="V1560" s="24" t="str">
        <f>IF(W1560="","",IFERROR(INDEX(#REF!,MATCH(W1560,#REF!,0)),"NUEVO"))</f>
        <v>NUEVO</v>
      </c>
      <c r="W1560" s="85" t="s">
        <v>188</v>
      </c>
      <c r="X1560" s="158" t="s">
        <v>512</v>
      </c>
      <c r="Y1560" s="158" t="s">
        <v>700</v>
      </c>
      <c r="Z1560" s="158" t="s">
        <v>685</v>
      </c>
      <c r="AA1560" s="158" t="s">
        <v>685</v>
      </c>
      <c r="AB1560" s="158" t="s">
        <v>1391</v>
      </c>
      <c r="AC1560" s="158" t="s">
        <v>685</v>
      </c>
      <c r="AD1560" s="158" t="s">
        <v>685</v>
      </c>
      <c r="AE1560" s="158" t="s">
        <v>685</v>
      </c>
      <c r="AF1560" s="158" t="s">
        <v>685</v>
      </c>
      <c r="AG1560" s="85" t="s">
        <v>97</v>
      </c>
      <c r="AH1560" s="158">
        <v>2</v>
      </c>
      <c r="AI1560" s="158">
        <v>16</v>
      </c>
      <c r="AJ1560" s="158">
        <v>0</v>
      </c>
      <c r="AK1560" s="158">
        <v>21</v>
      </c>
      <c r="AL1560" s="158">
        <v>0</v>
      </c>
      <c r="AM1560" s="24">
        <f t="shared" si="639"/>
        <v>6.0000000000000009</v>
      </c>
      <c r="AN1560" s="97">
        <f t="shared" si="640"/>
        <v>0.66666666666666663</v>
      </c>
      <c r="AO1560" s="97">
        <f t="shared" si="641"/>
        <v>0.875</v>
      </c>
      <c r="AP1560" s="24" t="str" cm="1">
        <f t="array" ref="AP1560">IF(W1560="","",IF(SUMPRODUCT((W1560=$W$6:$W$3326)*(AH1560=$AH$6:$AH$3326)*(AN1560=$AN$6:$AN$3326)*(AO1560=$AO$6:$AO$3326)*(ROW($W$6:$W$3326)&lt;&gt;ROW(W1560))*((R1560=0)*($R$6:$R$3326&gt;0)+(R1560&gt;0)*($R$6:$R$3326=0)))&gt;0,"SALONES UNIDOS",IF(SUMPRODUCT((W1560=$W$6:$W$3326)*(AH1560=$AH$6:$AH$3326)*((AN1560&lt;$AO$6:$AO$3326)*(AO1560&gt;$AN$6:$AN$3326))*(ROW($W$6:$W$3326)&lt;&gt;ROW(W1560)))&gt;0,"CRUZADO","Sin cruce")))</f>
        <v>Sin cruce</v>
      </c>
      <c r="AQ1560" s="97" t="str">
        <f t="shared" si="642"/>
        <v>OB6FILIALA</v>
      </c>
      <c r="AR1560" s="97" t="str" cm="1">
        <f t="array" ref="AR1560">IF(AQ1560="","",IF(SUMPRODUCT((AQ1560=$AQ$6:$AQ$3326)*(AH1560=$AH$6:$AH$3326)*(AN1560=$AN$6:$AN$3326)*(AO1560=$AO$6:$AO$3326)*(ROW($AQ$6:$AQ$3326)&lt;&gt;ROW(AQ1560))*((R1560=0)*($R$6:$R$3326&gt;0)+(R1560&gt;0)*($R$6:$R$3326=0)))&gt;0,"SALONES UNIDOS",IF(SUMPRODUCT((AQ1560=$AQ$6:$AQ$3326)*(AH1560=$AH$6:$AH$3326)*((AN1560&lt;$AO$6:$AO$3326)*(AO1560&gt;$AN$6:$AN$3326))*(ROW($AQ$6:$AQ$3326)&lt;&gt;ROW(AQ1560)))&gt;0,"CRUZADO","Sin cruce")))</f>
        <v>Sin cruce</v>
      </c>
    </row>
    <row r="1561" spans="3:44" ht="15.6" hidden="1" customHeight="1" x14ac:dyDescent="0.2">
      <c r="C1561" s="84" t="s">
        <v>639</v>
      </c>
      <c r="D1561" s="158" t="s">
        <v>515</v>
      </c>
      <c r="E1561" s="158">
        <v>20261</v>
      </c>
      <c r="F1561" s="85" t="s">
        <v>13</v>
      </c>
      <c r="G1561" s="85" t="s">
        <v>55</v>
      </c>
      <c r="H1561" s="85" t="s">
        <v>63</v>
      </c>
      <c r="I1561" s="85">
        <v>6</v>
      </c>
      <c r="J1561" s="85" t="s">
        <v>16</v>
      </c>
      <c r="K1561" s="159" t="s">
        <v>1558</v>
      </c>
      <c r="L1561" s="158" t="s">
        <v>1559</v>
      </c>
      <c r="M1561" s="158" t="s">
        <v>643</v>
      </c>
      <c r="N1561" s="158" t="s">
        <v>644</v>
      </c>
      <c r="O1561" s="85" t="s">
        <v>512</v>
      </c>
      <c r="P1561" s="158">
        <v>2</v>
      </c>
      <c r="Q1561" s="158">
        <v>0</v>
      </c>
      <c r="R1561" s="158">
        <v>2</v>
      </c>
      <c r="S1561" s="158">
        <v>6</v>
      </c>
      <c r="U1561" s="137">
        <v>30</v>
      </c>
      <c r="V1561" s="24" t="str">
        <f>IF(W1561="","",IFERROR(INDEX(#REF!,MATCH(W1561,#REF!,0)),"NUEVO"))</f>
        <v>NUEVO</v>
      </c>
      <c r="W1561" s="85" t="s">
        <v>148</v>
      </c>
      <c r="X1561" s="158" t="s">
        <v>512</v>
      </c>
      <c r="Y1561" s="158" t="s">
        <v>802</v>
      </c>
      <c r="Z1561" s="158" t="s">
        <v>685</v>
      </c>
      <c r="AA1561" s="158" t="s">
        <v>685</v>
      </c>
      <c r="AB1561" s="158" t="s">
        <v>1038</v>
      </c>
      <c r="AC1561" s="158" t="s">
        <v>685</v>
      </c>
      <c r="AD1561" s="158" t="s">
        <v>685</v>
      </c>
      <c r="AE1561" s="158" t="s">
        <v>685</v>
      </c>
      <c r="AF1561" s="158" t="s">
        <v>685</v>
      </c>
      <c r="AG1561" s="85" t="s">
        <v>1142</v>
      </c>
      <c r="AH1561" s="158">
        <v>2</v>
      </c>
      <c r="AI1561" s="158">
        <v>9</v>
      </c>
      <c r="AJ1561" s="158">
        <v>20</v>
      </c>
      <c r="AK1561" s="158">
        <v>11</v>
      </c>
      <c r="AL1561" s="158">
        <v>0</v>
      </c>
      <c r="AM1561" s="24">
        <f t="shared" si="639"/>
        <v>1.9999999999999993</v>
      </c>
      <c r="AN1561" s="97">
        <f t="shared" si="640"/>
        <v>0.3888888888888889</v>
      </c>
      <c r="AO1561" s="97">
        <f t="shared" si="641"/>
        <v>0.45833333333333331</v>
      </c>
      <c r="AP1561" s="24" t="str" cm="1">
        <f t="array" ref="AP1561">IF(W1561="","",IF(SUMPRODUCT((W1561=$W$6:$W$3326)*(AH1561=$AH$6:$AH$3326)*(AN1561=$AN$6:$AN$3326)*(AO1561=$AO$6:$AO$3326)*(ROW($W$6:$W$3326)&lt;&gt;ROW(W1561))*((R1561=0)*($R$6:$R$3326&gt;0)+(R1561&gt;0)*($R$6:$R$3326=0)))&gt;0,"SALONES UNIDOS",IF(SUMPRODUCT((W1561=$W$6:$W$3326)*(AH1561=$AH$6:$AH$3326)*((AN1561&lt;$AO$6:$AO$3326)*(AO1561&gt;$AN$6:$AN$3326))*(ROW($W$6:$W$3326)&lt;&gt;ROW(W1561)))&gt;0,"CRUZADO","Sin cruce")))</f>
        <v>Sin cruce</v>
      </c>
      <c r="AQ1561" s="97" t="str">
        <f t="shared" si="642"/>
        <v>OB6FILIALA</v>
      </c>
      <c r="AR1561" s="97" t="str" cm="1">
        <f t="array" ref="AR1561">IF(AQ1561="","",IF(SUMPRODUCT((AQ1561=$AQ$6:$AQ$3326)*(AH1561=$AH$6:$AH$3326)*(AN1561=$AN$6:$AN$3326)*(AO1561=$AO$6:$AO$3326)*(ROW($AQ$6:$AQ$3326)&lt;&gt;ROW(AQ1561))*((R1561=0)*($R$6:$R$3326&gt;0)+(R1561&gt;0)*($R$6:$R$3326=0)))&gt;0,"SALONES UNIDOS",IF(SUMPRODUCT((AQ1561=$AQ$6:$AQ$3326)*(AH1561=$AH$6:$AH$3326)*((AN1561&lt;$AO$6:$AO$3326)*(AO1561&gt;$AN$6:$AN$3326))*(ROW($AQ$6:$AQ$3326)&lt;&gt;ROW(AQ1561)))&gt;0,"CRUZADO","Sin cruce")))</f>
        <v>Sin cruce</v>
      </c>
    </row>
    <row r="1562" spans="3:44" ht="15.6" hidden="1" customHeight="1" x14ac:dyDescent="0.2">
      <c r="C1562" s="84" t="s">
        <v>639</v>
      </c>
      <c r="D1562" s="158" t="s">
        <v>515</v>
      </c>
      <c r="E1562" s="158">
        <v>20261</v>
      </c>
      <c r="F1562" s="85" t="s">
        <v>13</v>
      </c>
      <c r="G1562" s="85" t="s">
        <v>55</v>
      </c>
      <c r="H1562" s="85" t="s">
        <v>63</v>
      </c>
      <c r="I1562" s="85">
        <v>6</v>
      </c>
      <c r="J1562" s="85" t="s">
        <v>750</v>
      </c>
      <c r="K1562" s="159" t="s">
        <v>1558</v>
      </c>
      <c r="L1562" s="158" t="s">
        <v>1559</v>
      </c>
      <c r="M1562" s="158" t="s">
        <v>643</v>
      </c>
      <c r="N1562" s="158" t="s">
        <v>644</v>
      </c>
      <c r="O1562" s="85" t="s">
        <v>512</v>
      </c>
      <c r="P1562" s="158">
        <v>0</v>
      </c>
      <c r="Q1562" s="158">
        <v>2</v>
      </c>
      <c r="R1562" s="158">
        <v>2</v>
      </c>
      <c r="S1562" s="158">
        <v>6</v>
      </c>
      <c r="U1562" s="137">
        <v>15</v>
      </c>
      <c r="V1562" s="24" t="str">
        <f>IF(W1562="","",IFERROR(INDEX(#REF!,MATCH(W1562,#REF!,0)),"NUEVO"))</f>
        <v>NUEVO</v>
      </c>
      <c r="W1562" s="85" t="s">
        <v>148</v>
      </c>
      <c r="X1562" s="158" t="s">
        <v>512</v>
      </c>
      <c r="Y1562" s="158" t="s">
        <v>802</v>
      </c>
      <c r="Z1562" s="158" t="s">
        <v>685</v>
      </c>
      <c r="AA1562" s="158" t="s">
        <v>685</v>
      </c>
      <c r="AB1562" s="85" t="s">
        <v>685</v>
      </c>
      <c r="AC1562" s="158" t="s">
        <v>685</v>
      </c>
      <c r="AD1562" s="158" t="s">
        <v>1475</v>
      </c>
      <c r="AE1562" s="158" t="s">
        <v>685</v>
      </c>
      <c r="AF1562" s="158" t="s">
        <v>685</v>
      </c>
      <c r="AG1562" s="85" t="s">
        <v>75</v>
      </c>
      <c r="AH1562" s="158">
        <v>2</v>
      </c>
      <c r="AI1562" s="158">
        <v>11</v>
      </c>
      <c r="AJ1562" s="158">
        <v>0</v>
      </c>
      <c r="AK1562" s="158">
        <v>12</v>
      </c>
      <c r="AL1562" s="158">
        <v>40</v>
      </c>
      <c r="AM1562" s="24">
        <f t="shared" ref="AM1562:AM1625" si="643">IF(R1562=0,0,IF(AI1562="",R1562,IF(X1562="HIBRIDO VIRTUAL",0,((((AK1562/24)+(AL1562/1440))-((AI1562/24)+(AJ1562/1440)))*1440/50))))</f>
        <v>2.0000000000000009</v>
      </c>
      <c r="AN1562" s="97">
        <f t="shared" ref="AN1562:AN1625" si="644">AI1562/24+AJ1562/1440</f>
        <v>0.45833333333333331</v>
      </c>
      <c r="AO1562" s="97">
        <f t="shared" ref="AO1562:AO1625" si="645">AK1562/24+AL1562/1440</f>
        <v>0.52777777777777779</v>
      </c>
      <c r="AP1562" s="24" t="str" cm="1">
        <f t="array" ref="AP1562">IF(W1562="","",IF(SUMPRODUCT((W1562=$W$6:$W$3326)*(AH1562=$AH$6:$AH$3326)*(AN1562=$AN$6:$AN$3326)*(AO1562=$AO$6:$AO$3326)*(ROW($W$6:$W$3326)&lt;&gt;ROW(W1562))*((R1562=0)*($R$6:$R$3326&gt;0)+(R1562&gt;0)*($R$6:$R$3326=0)))&gt;0,"SALONES UNIDOS",IF(SUMPRODUCT((W1562=$W$6:$W$3326)*(AH1562=$AH$6:$AH$3326)*((AN1562&lt;$AO$6:$AO$3326)*(AO1562&gt;$AN$6:$AN$3326))*(ROW($W$6:$W$3326)&lt;&gt;ROW(W1562)))&gt;0,"CRUZADO","Sin cruce")))</f>
        <v>Sin cruce</v>
      </c>
      <c r="AQ1562" s="97" t="str">
        <f t="shared" ref="AQ1562:AQ1625" si="646">TRIM(CONCATENATE(H1562,I1562,F1562,J1562))</f>
        <v>OB6FILIALA1</v>
      </c>
      <c r="AR1562" s="97" t="str" cm="1">
        <f t="array" ref="AR1562">IF(AQ1562="","",IF(SUMPRODUCT((AQ1562=$AQ$6:$AQ$3326)*(AH1562=$AH$6:$AH$3326)*(AN1562=$AN$6:$AN$3326)*(AO1562=$AO$6:$AO$3326)*(ROW($AQ$6:$AQ$3326)&lt;&gt;ROW(AQ1562))*((R1562=0)*($R$6:$R$3326&gt;0)+(R1562&gt;0)*($R$6:$R$3326=0)))&gt;0,"SALONES UNIDOS",IF(SUMPRODUCT((AQ1562=$AQ$6:$AQ$3326)*(AH1562=$AH$6:$AH$3326)*((AN1562&lt;$AO$6:$AO$3326)*(AO1562&gt;$AN$6:$AN$3326))*(ROW($AQ$6:$AQ$3326)&lt;&gt;ROW(AQ1562)))&gt;0,"CRUZADO","Sin cruce")))</f>
        <v>Sin cruce</v>
      </c>
    </row>
    <row r="1563" spans="3:44" ht="15.6" hidden="1" customHeight="1" x14ac:dyDescent="0.2">
      <c r="C1563" s="84" t="s">
        <v>639</v>
      </c>
      <c r="D1563" s="158" t="s">
        <v>515</v>
      </c>
      <c r="E1563" s="158">
        <v>20261</v>
      </c>
      <c r="F1563" s="85" t="s">
        <v>13</v>
      </c>
      <c r="G1563" s="85" t="s">
        <v>55</v>
      </c>
      <c r="H1563" s="85" t="s">
        <v>63</v>
      </c>
      <c r="I1563" s="85">
        <v>6</v>
      </c>
      <c r="J1563" s="85" t="s">
        <v>752</v>
      </c>
      <c r="K1563" s="159" t="s">
        <v>1558</v>
      </c>
      <c r="L1563" s="158" t="s">
        <v>1559</v>
      </c>
      <c r="M1563" s="158" t="s">
        <v>643</v>
      </c>
      <c r="N1563" s="158" t="s">
        <v>644</v>
      </c>
      <c r="O1563" s="85" t="s">
        <v>512</v>
      </c>
      <c r="P1563" s="158">
        <v>0</v>
      </c>
      <c r="Q1563" s="158">
        <v>2</v>
      </c>
      <c r="R1563" s="158">
        <v>2</v>
      </c>
      <c r="S1563" s="158">
        <v>6</v>
      </c>
      <c r="U1563" s="137">
        <v>15</v>
      </c>
      <c r="V1563" s="24" t="str">
        <f>IF(W1563="","",IFERROR(INDEX(#REF!,MATCH(W1563,#REF!,0)),"NUEVO"))</f>
        <v>NUEVO</v>
      </c>
      <c r="W1563" s="85" t="s">
        <v>148</v>
      </c>
      <c r="X1563" s="158" t="s">
        <v>512</v>
      </c>
      <c r="Y1563" s="158" t="s">
        <v>802</v>
      </c>
      <c r="Z1563" s="158" t="s">
        <v>685</v>
      </c>
      <c r="AA1563" s="158" t="s">
        <v>685</v>
      </c>
      <c r="AB1563" s="85" t="s">
        <v>685</v>
      </c>
      <c r="AC1563" s="158" t="s">
        <v>685</v>
      </c>
      <c r="AD1563" s="158" t="s">
        <v>1475</v>
      </c>
      <c r="AE1563" s="158" t="s">
        <v>685</v>
      </c>
      <c r="AF1563" s="158" t="s">
        <v>685</v>
      </c>
      <c r="AG1563" s="85" t="s">
        <v>75</v>
      </c>
      <c r="AH1563" s="158">
        <v>2</v>
      </c>
      <c r="AI1563" s="158">
        <v>12</v>
      </c>
      <c r="AJ1563" s="158">
        <v>40</v>
      </c>
      <c r="AK1563" s="158">
        <v>14</v>
      </c>
      <c r="AL1563" s="158">
        <v>20</v>
      </c>
      <c r="AM1563" s="24">
        <f t="shared" si="643"/>
        <v>1.9999999999999993</v>
      </c>
      <c r="AN1563" s="97">
        <f t="shared" si="644"/>
        <v>0.52777777777777779</v>
      </c>
      <c r="AO1563" s="97">
        <f t="shared" si="645"/>
        <v>0.59722222222222221</v>
      </c>
      <c r="AP1563" s="24" t="str" cm="1">
        <f t="array" ref="AP1563">IF(W1563="","",IF(SUMPRODUCT((W1563=$W$6:$W$3326)*(AH1563=$AH$6:$AH$3326)*(AN1563=$AN$6:$AN$3326)*(AO1563=$AO$6:$AO$3326)*(ROW($W$6:$W$3326)&lt;&gt;ROW(W1563))*((R1563=0)*($R$6:$R$3326&gt;0)+(R1563&gt;0)*($R$6:$R$3326=0)))&gt;0,"SALONES UNIDOS",IF(SUMPRODUCT((W1563=$W$6:$W$3326)*(AH1563=$AH$6:$AH$3326)*((AN1563&lt;$AO$6:$AO$3326)*(AO1563&gt;$AN$6:$AN$3326))*(ROW($W$6:$W$3326)&lt;&gt;ROW(W1563)))&gt;0,"CRUZADO","Sin cruce")))</f>
        <v>Sin cruce</v>
      </c>
      <c r="AQ1563" s="97" t="str">
        <f t="shared" si="646"/>
        <v>OB6FILIALA2</v>
      </c>
      <c r="AR1563" s="97" t="str" cm="1">
        <f t="array" ref="AR1563">IF(AQ1563="","",IF(SUMPRODUCT((AQ1563=$AQ$6:$AQ$3326)*(AH1563=$AH$6:$AH$3326)*(AN1563=$AN$6:$AN$3326)*(AO1563=$AO$6:$AO$3326)*(ROW($AQ$6:$AQ$3326)&lt;&gt;ROW(AQ1563))*((R1563=0)*($R$6:$R$3326&gt;0)+(R1563&gt;0)*($R$6:$R$3326=0)))&gt;0,"SALONES UNIDOS",IF(SUMPRODUCT((AQ1563=$AQ$6:$AQ$3326)*(AH1563=$AH$6:$AH$3326)*((AN1563&lt;$AO$6:$AO$3326)*(AO1563&gt;$AN$6:$AN$3326))*(ROW($AQ$6:$AQ$3326)&lt;&gt;ROW(AQ1563)))&gt;0,"CRUZADO","Sin cruce")))</f>
        <v>Sin cruce</v>
      </c>
    </row>
    <row r="1564" spans="3:44" ht="15.6" hidden="1" customHeight="1" x14ac:dyDescent="0.2">
      <c r="C1564" s="84" t="s">
        <v>639</v>
      </c>
      <c r="D1564" s="158" t="s">
        <v>515</v>
      </c>
      <c r="E1564" s="158">
        <v>20261</v>
      </c>
      <c r="F1564" s="85" t="s">
        <v>13</v>
      </c>
      <c r="G1564" s="85" t="s">
        <v>55</v>
      </c>
      <c r="H1564" s="85" t="s">
        <v>63</v>
      </c>
      <c r="I1564" s="85">
        <v>6</v>
      </c>
      <c r="J1564" s="85" t="s">
        <v>16</v>
      </c>
      <c r="K1564" s="159" t="s">
        <v>1558</v>
      </c>
      <c r="L1564" s="158" t="s">
        <v>1559</v>
      </c>
      <c r="M1564" s="158" t="s">
        <v>643</v>
      </c>
      <c r="N1564" s="158" t="s">
        <v>644</v>
      </c>
      <c r="O1564" s="85" t="s">
        <v>512</v>
      </c>
      <c r="P1564" s="158">
        <v>0</v>
      </c>
      <c r="Q1564" s="158">
        <v>6</v>
      </c>
      <c r="R1564" s="158">
        <v>6</v>
      </c>
      <c r="S1564" s="158">
        <v>6</v>
      </c>
      <c r="U1564" s="137">
        <v>30</v>
      </c>
      <c r="V1564" s="24" t="str">
        <f>IF(W1564="","",IFERROR(INDEX(#REF!,MATCH(W1564,#REF!,0)),"NUEVO"))</f>
        <v>NUEVO</v>
      </c>
      <c r="W1564" s="85" t="s">
        <v>148</v>
      </c>
      <c r="X1564" s="158" t="s">
        <v>512</v>
      </c>
      <c r="Y1564" s="158" t="s">
        <v>802</v>
      </c>
      <c r="Z1564" s="158" t="s">
        <v>685</v>
      </c>
      <c r="AA1564" s="158" t="s">
        <v>685</v>
      </c>
      <c r="AB1564" s="158" t="s">
        <v>1395</v>
      </c>
      <c r="AC1564" s="158" t="s">
        <v>685</v>
      </c>
      <c r="AD1564" s="158" t="s">
        <v>685</v>
      </c>
      <c r="AE1564" s="158" t="s">
        <v>685</v>
      </c>
      <c r="AF1564" s="158" t="s">
        <v>685</v>
      </c>
      <c r="AG1564" s="85" t="s">
        <v>75</v>
      </c>
      <c r="AH1564" s="158">
        <v>6</v>
      </c>
      <c r="AI1564" s="158">
        <v>8</v>
      </c>
      <c r="AJ1564" s="158">
        <v>30</v>
      </c>
      <c r="AK1564" s="158">
        <v>13</v>
      </c>
      <c r="AL1564" s="158">
        <v>30</v>
      </c>
      <c r="AM1564" s="24">
        <f t="shared" si="643"/>
        <v>6.0000000000000009</v>
      </c>
      <c r="AN1564" s="97">
        <f t="shared" si="644"/>
        <v>0.35416666666666663</v>
      </c>
      <c r="AO1564" s="97">
        <f t="shared" si="645"/>
        <v>0.5625</v>
      </c>
      <c r="AP1564" s="24" t="str" cm="1">
        <f t="array" ref="AP1564">IF(W1564="","",IF(SUMPRODUCT((W1564=$W$6:$W$3326)*(AH1564=$AH$6:$AH$3326)*(AN1564=$AN$6:$AN$3326)*(AO1564=$AO$6:$AO$3326)*(ROW($W$6:$W$3326)&lt;&gt;ROW(W1564))*((R1564=0)*($R$6:$R$3326&gt;0)+(R1564&gt;0)*($R$6:$R$3326=0)))&gt;0,"SALONES UNIDOS",IF(SUMPRODUCT((W1564=$W$6:$W$3326)*(AH1564=$AH$6:$AH$3326)*((AN1564&lt;$AO$6:$AO$3326)*(AO1564&gt;$AN$6:$AN$3326))*(ROW($W$6:$W$3326)&lt;&gt;ROW(W1564)))&gt;0,"CRUZADO","Sin cruce")))</f>
        <v>Sin cruce</v>
      </c>
      <c r="AQ1564" s="97" t="str">
        <f t="shared" si="646"/>
        <v>OB6FILIALA</v>
      </c>
      <c r="AR1564" s="97" t="str" cm="1">
        <f t="array" ref="AR1564">IF(AQ1564="","",IF(SUMPRODUCT((AQ1564=$AQ$6:$AQ$3326)*(AH1564=$AH$6:$AH$3326)*(AN1564=$AN$6:$AN$3326)*(AO1564=$AO$6:$AO$3326)*(ROW($AQ$6:$AQ$3326)&lt;&gt;ROW(AQ1564))*((R1564=0)*($R$6:$R$3326&gt;0)+(R1564&gt;0)*($R$6:$R$3326=0)))&gt;0,"SALONES UNIDOS",IF(SUMPRODUCT((AQ1564=$AQ$6:$AQ$3326)*(AH1564=$AH$6:$AH$3326)*((AN1564&lt;$AO$6:$AO$3326)*(AO1564&gt;$AN$6:$AN$3326))*(ROW($AQ$6:$AQ$3326)&lt;&gt;ROW(AQ1564)))&gt;0,"CRUZADO","Sin cruce")))</f>
        <v>Sin cruce</v>
      </c>
    </row>
    <row r="1565" spans="3:44" ht="15.6" hidden="1" customHeight="1" x14ac:dyDescent="0.2">
      <c r="C1565" s="84" t="s">
        <v>639</v>
      </c>
      <c r="D1565" s="158" t="s">
        <v>515</v>
      </c>
      <c r="E1565" s="158">
        <v>20261</v>
      </c>
      <c r="F1565" s="85" t="s">
        <v>13</v>
      </c>
      <c r="G1565" s="85" t="s">
        <v>55</v>
      </c>
      <c r="H1565" s="85" t="s">
        <v>63</v>
      </c>
      <c r="I1565" s="85">
        <v>6</v>
      </c>
      <c r="J1565" s="85" t="s">
        <v>16</v>
      </c>
      <c r="K1565" s="159" t="s">
        <v>1560</v>
      </c>
      <c r="L1565" s="158" t="s">
        <v>1561</v>
      </c>
      <c r="M1565" s="158" t="s">
        <v>643</v>
      </c>
      <c r="N1565" s="158" t="s">
        <v>644</v>
      </c>
      <c r="O1565" s="85" t="s">
        <v>512</v>
      </c>
      <c r="P1565" s="158">
        <v>3</v>
      </c>
      <c r="Q1565" s="158">
        <v>0</v>
      </c>
      <c r="R1565" s="158">
        <v>3</v>
      </c>
      <c r="S1565" s="158">
        <v>4</v>
      </c>
      <c r="U1565" s="137">
        <v>30</v>
      </c>
      <c r="V1565" s="24" t="str">
        <f>IF(W1565="","",IFERROR(INDEX(#REF!,MATCH(W1565,#REF!,0)),"NUEVO"))</f>
        <v>NUEVO</v>
      </c>
      <c r="W1565" s="85" t="s">
        <v>146</v>
      </c>
      <c r="X1565" s="158" t="s">
        <v>512</v>
      </c>
      <c r="Y1565" s="158" t="s">
        <v>700</v>
      </c>
      <c r="Z1565" s="158" t="s">
        <v>685</v>
      </c>
      <c r="AA1565" s="158" t="s">
        <v>685</v>
      </c>
      <c r="AB1565" s="158" t="s">
        <v>1398</v>
      </c>
      <c r="AC1565" s="158" t="s">
        <v>685</v>
      </c>
      <c r="AD1565" s="158" t="s">
        <v>685</v>
      </c>
      <c r="AE1565" s="158" t="s">
        <v>685</v>
      </c>
      <c r="AF1565" s="158" t="s">
        <v>685</v>
      </c>
      <c r="AG1565" s="85" t="s">
        <v>1142</v>
      </c>
      <c r="AH1565" s="158">
        <v>3</v>
      </c>
      <c r="AI1565" s="158">
        <v>15</v>
      </c>
      <c r="AJ1565" s="158">
        <v>10</v>
      </c>
      <c r="AK1565" s="158">
        <v>17</v>
      </c>
      <c r="AL1565" s="158">
        <v>40</v>
      </c>
      <c r="AM1565" s="24">
        <f t="shared" si="643"/>
        <v>3.0000000000000022</v>
      </c>
      <c r="AN1565" s="97">
        <f t="shared" si="644"/>
        <v>0.63194444444444442</v>
      </c>
      <c r="AO1565" s="97">
        <f t="shared" si="645"/>
        <v>0.73611111111111116</v>
      </c>
      <c r="AP1565" s="24" t="str" cm="1">
        <f t="array" ref="AP1565">IF(W1565="","",IF(SUMPRODUCT((W1565=$W$6:$W$3326)*(AH1565=$AH$6:$AH$3326)*(AN1565=$AN$6:$AN$3326)*(AO1565=$AO$6:$AO$3326)*(ROW($W$6:$W$3326)&lt;&gt;ROW(W1565))*((R1565=0)*($R$6:$R$3326&gt;0)+(R1565&gt;0)*($R$6:$R$3326=0)))&gt;0,"SALONES UNIDOS",IF(SUMPRODUCT((W1565=$W$6:$W$3326)*(AH1565=$AH$6:$AH$3326)*((AN1565&lt;$AO$6:$AO$3326)*(AO1565&gt;$AN$6:$AN$3326))*(ROW($W$6:$W$3326)&lt;&gt;ROW(W1565)))&gt;0,"CRUZADO","Sin cruce")))</f>
        <v>Sin cruce</v>
      </c>
      <c r="AQ1565" s="97" t="str">
        <f t="shared" si="646"/>
        <v>OB6FILIALA</v>
      </c>
      <c r="AR1565" s="97" t="str" cm="1">
        <f t="array" ref="AR1565">IF(AQ1565="","",IF(SUMPRODUCT((AQ1565=$AQ$6:$AQ$3326)*(AH1565=$AH$6:$AH$3326)*(AN1565=$AN$6:$AN$3326)*(AO1565=$AO$6:$AO$3326)*(ROW($AQ$6:$AQ$3326)&lt;&gt;ROW(AQ1565))*((R1565=0)*($R$6:$R$3326&gt;0)+(R1565&gt;0)*($R$6:$R$3326=0)))&gt;0,"SALONES UNIDOS",IF(SUMPRODUCT((AQ1565=$AQ$6:$AQ$3326)*(AH1565=$AH$6:$AH$3326)*((AN1565&lt;$AO$6:$AO$3326)*(AO1565&gt;$AN$6:$AN$3326))*(ROW($AQ$6:$AQ$3326)&lt;&gt;ROW(AQ1565)))&gt;0,"CRUZADO","Sin cruce")))</f>
        <v>Sin cruce</v>
      </c>
    </row>
    <row r="1566" spans="3:44" ht="15.6" hidden="1" customHeight="1" x14ac:dyDescent="0.2">
      <c r="C1566" s="84" t="s">
        <v>639</v>
      </c>
      <c r="D1566" s="158" t="s">
        <v>515</v>
      </c>
      <c r="E1566" s="158">
        <v>20261</v>
      </c>
      <c r="F1566" s="85" t="s">
        <v>13</v>
      </c>
      <c r="G1566" s="85" t="s">
        <v>55</v>
      </c>
      <c r="H1566" s="85" t="s">
        <v>63</v>
      </c>
      <c r="I1566" s="85">
        <v>6</v>
      </c>
      <c r="J1566" s="85" t="s">
        <v>750</v>
      </c>
      <c r="K1566" s="159" t="s">
        <v>1560</v>
      </c>
      <c r="L1566" s="158" t="s">
        <v>1561</v>
      </c>
      <c r="M1566" s="158" t="s">
        <v>643</v>
      </c>
      <c r="N1566" s="158" t="s">
        <v>644</v>
      </c>
      <c r="O1566" s="85" t="s">
        <v>512</v>
      </c>
      <c r="P1566" s="158">
        <v>0</v>
      </c>
      <c r="Q1566" s="158">
        <v>2</v>
      </c>
      <c r="R1566" s="158">
        <v>2</v>
      </c>
      <c r="S1566" s="158">
        <v>4</v>
      </c>
      <c r="U1566" s="137">
        <v>15</v>
      </c>
      <c r="V1566" s="24" t="str">
        <f>IF(W1566="","",IFERROR(INDEX(#REF!,MATCH(W1566,#REF!,0)),"NUEVO"))</f>
        <v>NUEVO</v>
      </c>
      <c r="W1566" s="85" t="s">
        <v>146</v>
      </c>
      <c r="X1566" s="158" t="s">
        <v>512</v>
      </c>
      <c r="Y1566" s="158" t="s">
        <v>700</v>
      </c>
      <c r="Z1566" s="158" t="s">
        <v>685</v>
      </c>
      <c r="AA1566" s="158" t="s">
        <v>685</v>
      </c>
      <c r="AB1566" s="85" t="s">
        <v>685</v>
      </c>
      <c r="AC1566" s="158" t="s">
        <v>685</v>
      </c>
      <c r="AD1566" s="158" t="s">
        <v>1562</v>
      </c>
      <c r="AE1566" s="158" t="s">
        <v>685</v>
      </c>
      <c r="AF1566" s="158" t="s">
        <v>685</v>
      </c>
      <c r="AG1566" s="85" t="s">
        <v>75</v>
      </c>
      <c r="AH1566" s="158">
        <v>3</v>
      </c>
      <c r="AI1566" s="158">
        <v>17</v>
      </c>
      <c r="AJ1566" s="158">
        <v>40</v>
      </c>
      <c r="AK1566" s="158">
        <v>19</v>
      </c>
      <c r="AL1566" s="158">
        <v>20</v>
      </c>
      <c r="AM1566" s="24">
        <f t="shared" si="643"/>
        <v>1.999999999999996</v>
      </c>
      <c r="AN1566" s="97">
        <f t="shared" si="644"/>
        <v>0.73611111111111116</v>
      </c>
      <c r="AO1566" s="97">
        <f t="shared" si="645"/>
        <v>0.80555555555555547</v>
      </c>
      <c r="AP1566" s="24" t="str" cm="1">
        <f t="array" ref="AP1566">IF(W1566="","",IF(SUMPRODUCT((W1566=$W$6:$W$3326)*(AH1566=$AH$6:$AH$3326)*(AN1566=$AN$6:$AN$3326)*(AO1566=$AO$6:$AO$3326)*(ROW($W$6:$W$3326)&lt;&gt;ROW(W1566))*((R1566=0)*($R$6:$R$3326&gt;0)+(R1566&gt;0)*($R$6:$R$3326=0)))&gt;0,"SALONES UNIDOS",IF(SUMPRODUCT((W1566=$W$6:$W$3326)*(AH1566=$AH$6:$AH$3326)*((AN1566&lt;$AO$6:$AO$3326)*(AO1566&gt;$AN$6:$AN$3326))*(ROW($W$6:$W$3326)&lt;&gt;ROW(W1566)))&gt;0,"CRUZADO","Sin cruce")))</f>
        <v>Sin cruce</v>
      </c>
      <c r="AQ1566" s="97" t="str">
        <f t="shared" si="646"/>
        <v>OB6FILIALA1</v>
      </c>
      <c r="AR1566" s="97" t="str" cm="1">
        <f t="array" ref="AR1566">IF(AQ1566="","",IF(SUMPRODUCT((AQ1566=$AQ$6:$AQ$3326)*(AH1566=$AH$6:$AH$3326)*(AN1566=$AN$6:$AN$3326)*(AO1566=$AO$6:$AO$3326)*(ROW($AQ$6:$AQ$3326)&lt;&gt;ROW(AQ1566))*((R1566=0)*($R$6:$R$3326&gt;0)+(R1566&gt;0)*($R$6:$R$3326=0)))&gt;0,"SALONES UNIDOS",IF(SUMPRODUCT((AQ1566=$AQ$6:$AQ$3326)*(AH1566=$AH$6:$AH$3326)*((AN1566&lt;$AO$6:$AO$3326)*(AO1566&gt;$AN$6:$AN$3326))*(ROW($AQ$6:$AQ$3326)&lt;&gt;ROW(AQ1566)))&gt;0,"CRUZADO","Sin cruce")))</f>
        <v>Sin cruce</v>
      </c>
    </row>
    <row r="1567" spans="3:44" ht="15.6" hidden="1" customHeight="1" x14ac:dyDescent="0.2">
      <c r="C1567" s="84" t="s">
        <v>639</v>
      </c>
      <c r="D1567" s="158" t="s">
        <v>515</v>
      </c>
      <c r="E1567" s="158">
        <v>20261</v>
      </c>
      <c r="F1567" s="85" t="s">
        <v>13</v>
      </c>
      <c r="G1567" s="85" t="s">
        <v>55</v>
      </c>
      <c r="H1567" s="85" t="s">
        <v>63</v>
      </c>
      <c r="I1567" s="85">
        <v>6</v>
      </c>
      <c r="J1567" s="85" t="s">
        <v>752</v>
      </c>
      <c r="K1567" s="159" t="s">
        <v>1560</v>
      </c>
      <c r="L1567" s="158" t="s">
        <v>1561</v>
      </c>
      <c r="M1567" s="158" t="s">
        <v>643</v>
      </c>
      <c r="N1567" s="158" t="s">
        <v>644</v>
      </c>
      <c r="O1567" s="85" t="s">
        <v>512</v>
      </c>
      <c r="P1567" s="158">
        <v>0</v>
      </c>
      <c r="Q1567" s="158">
        <v>2</v>
      </c>
      <c r="R1567" s="158">
        <v>2</v>
      </c>
      <c r="S1567" s="158">
        <v>4</v>
      </c>
      <c r="U1567" s="137">
        <v>15</v>
      </c>
      <c r="V1567" s="24" t="str">
        <f>IF(W1567="","",IFERROR(INDEX(#REF!,MATCH(W1567,#REF!,0)),"NUEVO"))</f>
        <v>NUEVO</v>
      </c>
      <c r="W1567" s="85" t="s">
        <v>146</v>
      </c>
      <c r="X1567" s="158" t="s">
        <v>512</v>
      </c>
      <c r="Y1567" s="158" t="s">
        <v>700</v>
      </c>
      <c r="Z1567" s="158" t="s">
        <v>685</v>
      </c>
      <c r="AA1567" s="158" t="s">
        <v>685</v>
      </c>
      <c r="AB1567" s="85" t="s">
        <v>685</v>
      </c>
      <c r="AC1567" s="158" t="s">
        <v>685</v>
      </c>
      <c r="AD1567" s="158" t="s">
        <v>1562</v>
      </c>
      <c r="AE1567" s="158" t="s">
        <v>685</v>
      </c>
      <c r="AF1567" s="158" t="s">
        <v>685</v>
      </c>
      <c r="AG1567" s="85" t="s">
        <v>75</v>
      </c>
      <c r="AH1567" s="158">
        <v>3</v>
      </c>
      <c r="AI1567" s="158">
        <v>19</v>
      </c>
      <c r="AJ1567" s="158">
        <v>20</v>
      </c>
      <c r="AK1567" s="158">
        <v>21</v>
      </c>
      <c r="AL1567" s="158">
        <v>0</v>
      </c>
      <c r="AM1567" s="24">
        <f t="shared" si="643"/>
        <v>2.0000000000000027</v>
      </c>
      <c r="AN1567" s="97">
        <f t="shared" si="644"/>
        <v>0.80555555555555547</v>
      </c>
      <c r="AO1567" s="97">
        <f t="shared" si="645"/>
        <v>0.875</v>
      </c>
      <c r="AP1567" s="24" t="str" cm="1">
        <f t="array" ref="AP1567">IF(W1567="","",IF(SUMPRODUCT((W1567=$W$6:$W$3326)*(AH1567=$AH$6:$AH$3326)*(AN1567=$AN$6:$AN$3326)*(AO1567=$AO$6:$AO$3326)*(ROW($W$6:$W$3326)&lt;&gt;ROW(W1567))*((R1567=0)*($R$6:$R$3326&gt;0)+(R1567&gt;0)*($R$6:$R$3326=0)))&gt;0,"SALONES UNIDOS",IF(SUMPRODUCT((W1567=$W$6:$W$3326)*(AH1567=$AH$6:$AH$3326)*((AN1567&lt;$AO$6:$AO$3326)*(AO1567&gt;$AN$6:$AN$3326))*(ROW($W$6:$W$3326)&lt;&gt;ROW(W1567)))&gt;0,"CRUZADO","Sin cruce")))</f>
        <v>Sin cruce</v>
      </c>
      <c r="AQ1567" s="97" t="str">
        <f t="shared" si="646"/>
        <v>OB6FILIALA2</v>
      </c>
      <c r="AR1567" s="97" t="str" cm="1">
        <f t="array" ref="AR1567">IF(AQ1567="","",IF(SUMPRODUCT((AQ1567=$AQ$6:$AQ$3326)*(AH1567=$AH$6:$AH$3326)*(AN1567=$AN$6:$AN$3326)*(AO1567=$AO$6:$AO$3326)*(ROW($AQ$6:$AQ$3326)&lt;&gt;ROW(AQ1567))*((R1567=0)*($R$6:$R$3326&gt;0)+(R1567&gt;0)*($R$6:$R$3326=0)))&gt;0,"SALONES UNIDOS",IF(SUMPRODUCT((AQ1567=$AQ$6:$AQ$3326)*(AH1567=$AH$6:$AH$3326)*((AN1567&lt;$AO$6:$AO$3326)*(AO1567&gt;$AN$6:$AN$3326))*(ROW($AQ$6:$AQ$3326)&lt;&gt;ROW(AQ1567)))&gt;0,"CRUZADO","Sin cruce")))</f>
        <v>Sin cruce</v>
      </c>
    </row>
    <row r="1568" spans="3:44" ht="15.6" hidden="1" customHeight="1" x14ac:dyDescent="0.2">
      <c r="C1568" s="84" t="s">
        <v>639</v>
      </c>
      <c r="D1568" s="158" t="s">
        <v>515</v>
      </c>
      <c r="E1568" s="158">
        <v>20261</v>
      </c>
      <c r="F1568" s="85" t="s">
        <v>13</v>
      </c>
      <c r="G1568" s="85" t="s">
        <v>55</v>
      </c>
      <c r="H1568" s="85" t="s">
        <v>63</v>
      </c>
      <c r="I1568" s="85">
        <v>7</v>
      </c>
      <c r="J1568" s="85" t="s">
        <v>750</v>
      </c>
      <c r="K1568" s="159" t="s">
        <v>1563</v>
      </c>
      <c r="L1568" s="158" t="s">
        <v>1564</v>
      </c>
      <c r="M1568" s="158" t="s">
        <v>643</v>
      </c>
      <c r="N1568" s="158" t="s">
        <v>644</v>
      </c>
      <c r="O1568" s="85" t="s">
        <v>512</v>
      </c>
      <c r="P1568" s="158">
        <v>0</v>
      </c>
      <c r="Q1568" s="158">
        <v>2</v>
      </c>
      <c r="R1568" s="158">
        <v>2</v>
      </c>
      <c r="S1568" s="158">
        <v>3</v>
      </c>
      <c r="U1568" s="137">
        <v>18</v>
      </c>
      <c r="V1568" s="24" t="str">
        <f>IF(W1568="","",IFERROR(INDEX(#REF!,MATCH(W1568,#REF!,0)),"NUEVO"))</f>
        <v>NUEVO</v>
      </c>
      <c r="W1568" s="85" t="s">
        <v>399</v>
      </c>
      <c r="X1568" s="158" t="s">
        <v>512</v>
      </c>
      <c r="Y1568" s="158" t="s">
        <v>802</v>
      </c>
      <c r="Z1568" s="158" t="s">
        <v>685</v>
      </c>
      <c r="AA1568" s="158" t="s">
        <v>685</v>
      </c>
      <c r="AB1568" s="85" t="s">
        <v>685</v>
      </c>
      <c r="AC1568" s="158" t="s">
        <v>685</v>
      </c>
      <c r="AD1568" s="158" t="s">
        <v>1401</v>
      </c>
      <c r="AE1568" s="158" t="s">
        <v>685</v>
      </c>
      <c r="AF1568" s="158" t="s">
        <v>685</v>
      </c>
      <c r="AG1568" s="85" t="s">
        <v>75</v>
      </c>
      <c r="AH1568" s="158">
        <v>4</v>
      </c>
      <c r="AI1568" s="158">
        <v>8</v>
      </c>
      <c r="AJ1568" s="158">
        <v>30</v>
      </c>
      <c r="AK1568" s="158">
        <v>10</v>
      </c>
      <c r="AL1568" s="158">
        <v>10</v>
      </c>
      <c r="AM1568" s="24">
        <f t="shared" si="643"/>
        <v>2.0000000000000009</v>
      </c>
      <c r="AN1568" s="97">
        <f t="shared" si="644"/>
        <v>0.35416666666666663</v>
      </c>
      <c r="AO1568" s="97">
        <f t="shared" si="645"/>
        <v>0.4236111111111111</v>
      </c>
      <c r="AP1568" s="24" t="str" cm="1">
        <f t="array" ref="AP1568">IF(W1568="","",IF(SUMPRODUCT((W1568=$W$6:$W$3326)*(AH1568=$AH$6:$AH$3326)*(AN1568=$AN$6:$AN$3326)*(AO1568=$AO$6:$AO$3326)*(ROW($W$6:$W$3326)&lt;&gt;ROW(W1568))*((R1568=0)*($R$6:$R$3326&gt;0)+(R1568&gt;0)*($R$6:$R$3326=0)))&gt;0,"SALONES UNIDOS",IF(SUMPRODUCT((W1568=$W$6:$W$3326)*(AH1568=$AH$6:$AH$3326)*((AN1568&lt;$AO$6:$AO$3326)*(AO1568&gt;$AN$6:$AN$3326))*(ROW($W$6:$W$3326)&lt;&gt;ROW(W1568)))&gt;0,"CRUZADO","Sin cruce")))</f>
        <v>Sin cruce</v>
      </c>
      <c r="AQ1568" s="97" t="str">
        <f t="shared" si="646"/>
        <v>OB7FILIALA1</v>
      </c>
      <c r="AR1568" s="97" t="str" cm="1">
        <f t="array" ref="AR1568">IF(AQ1568="","",IF(SUMPRODUCT((AQ1568=$AQ$6:$AQ$3326)*(AH1568=$AH$6:$AH$3326)*(AN1568=$AN$6:$AN$3326)*(AO1568=$AO$6:$AO$3326)*(ROW($AQ$6:$AQ$3326)&lt;&gt;ROW(AQ1568))*((R1568=0)*($R$6:$R$3326&gt;0)+(R1568&gt;0)*($R$6:$R$3326=0)))&gt;0,"SALONES UNIDOS",IF(SUMPRODUCT((AQ1568=$AQ$6:$AQ$3326)*(AH1568=$AH$6:$AH$3326)*((AN1568&lt;$AO$6:$AO$3326)*(AO1568&gt;$AN$6:$AN$3326))*(ROW($AQ$6:$AQ$3326)&lt;&gt;ROW(AQ1568)))&gt;0,"CRUZADO","Sin cruce")))</f>
        <v>Sin cruce</v>
      </c>
    </row>
    <row r="1569" spans="3:44" ht="15.6" hidden="1" customHeight="1" x14ac:dyDescent="0.2">
      <c r="C1569" s="84" t="s">
        <v>639</v>
      </c>
      <c r="D1569" s="158" t="s">
        <v>515</v>
      </c>
      <c r="E1569" s="158">
        <v>20261</v>
      </c>
      <c r="F1569" s="85" t="s">
        <v>13</v>
      </c>
      <c r="G1569" s="85" t="s">
        <v>55</v>
      </c>
      <c r="H1569" s="85" t="s">
        <v>63</v>
      </c>
      <c r="I1569" s="85">
        <v>7</v>
      </c>
      <c r="J1569" s="85" t="s">
        <v>752</v>
      </c>
      <c r="K1569" s="159" t="s">
        <v>1563</v>
      </c>
      <c r="L1569" s="158" t="s">
        <v>1564</v>
      </c>
      <c r="M1569" s="158" t="s">
        <v>643</v>
      </c>
      <c r="N1569" s="158" t="s">
        <v>644</v>
      </c>
      <c r="O1569" s="85" t="s">
        <v>512</v>
      </c>
      <c r="P1569" s="158">
        <v>0</v>
      </c>
      <c r="Q1569" s="158">
        <v>2</v>
      </c>
      <c r="R1569" s="158">
        <v>2</v>
      </c>
      <c r="S1569" s="158">
        <v>3</v>
      </c>
      <c r="U1569" s="137">
        <v>17</v>
      </c>
      <c r="V1569" s="24" t="str">
        <f>IF(W1569="","",IFERROR(INDEX(#REF!,MATCH(W1569,#REF!,0)),"NUEVO"))</f>
        <v>NUEVO</v>
      </c>
      <c r="W1569" s="85" t="s">
        <v>399</v>
      </c>
      <c r="X1569" s="158" t="s">
        <v>512</v>
      </c>
      <c r="Y1569" s="158" t="s">
        <v>802</v>
      </c>
      <c r="Z1569" s="158" t="s">
        <v>685</v>
      </c>
      <c r="AA1569" s="158" t="s">
        <v>685</v>
      </c>
      <c r="AB1569" s="85" t="s">
        <v>685</v>
      </c>
      <c r="AC1569" s="158" t="s">
        <v>685</v>
      </c>
      <c r="AD1569" s="158" t="s">
        <v>1401</v>
      </c>
      <c r="AE1569" s="158" t="s">
        <v>685</v>
      </c>
      <c r="AF1569" s="158" t="s">
        <v>685</v>
      </c>
      <c r="AG1569" s="85" t="s">
        <v>75</v>
      </c>
      <c r="AH1569" s="158">
        <v>4</v>
      </c>
      <c r="AI1569" s="158">
        <v>10</v>
      </c>
      <c r="AJ1569" s="158">
        <v>10</v>
      </c>
      <c r="AK1569" s="158">
        <v>11</v>
      </c>
      <c r="AL1569" s="158">
        <v>50</v>
      </c>
      <c r="AM1569" s="24">
        <f t="shared" si="643"/>
        <v>1.9999999999999993</v>
      </c>
      <c r="AN1569" s="97">
        <f t="shared" si="644"/>
        <v>0.4236111111111111</v>
      </c>
      <c r="AO1569" s="97">
        <f t="shared" si="645"/>
        <v>0.49305555555555552</v>
      </c>
      <c r="AP1569" s="24" t="str" cm="1">
        <f t="array" ref="AP1569">IF(W1569="","",IF(SUMPRODUCT((W1569=$W$6:$W$3326)*(AH1569=$AH$6:$AH$3326)*(AN1569=$AN$6:$AN$3326)*(AO1569=$AO$6:$AO$3326)*(ROW($W$6:$W$3326)&lt;&gt;ROW(W1569))*((R1569=0)*($R$6:$R$3326&gt;0)+(R1569&gt;0)*($R$6:$R$3326=0)))&gt;0,"SALONES UNIDOS",IF(SUMPRODUCT((W1569=$W$6:$W$3326)*(AH1569=$AH$6:$AH$3326)*((AN1569&lt;$AO$6:$AO$3326)*(AO1569&gt;$AN$6:$AN$3326))*(ROW($W$6:$W$3326)&lt;&gt;ROW(W1569)))&gt;0,"CRUZADO","Sin cruce")))</f>
        <v>Sin cruce</v>
      </c>
      <c r="AQ1569" s="97" t="str">
        <f t="shared" si="646"/>
        <v>OB7FILIALA2</v>
      </c>
      <c r="AR1569" s="97" t="str" cm="1">
        <f t="array" ref="AR1569">IF(AQ1569="","",IF(SUMPRODUCT((AQ1569=$AQ$6:$AQ$3326)*(AH1569=$AH$6:$AH$3326)*(AN1569=$AN$6:$AN$3326)*(AO1569=$AO$6:$AO$3326)*(ROW($AQ$6:$AQ$3326)&lt;&gt;ROW(AQ1569))*((R1569=0)*($R$6:$R$3326&gt;0)+(R1569&gt;0)*($R$6:$R$3326=0)))&gt;0,"SALONES UNIDOS",IF(SUMPRODUCT((AQ1569=$AQ$6:$AQ$3326)*(AH1569=$AH$6:$AH$3326)*((AN1569&lt;$AO$6:$AO$3326)*(AO1569&gt;$AN$6:$AN$3326))*(ROW($AQ$6:$AQ$3326)&lt;&gt;ROW(AQ1569)))&gt;0,"CRUZADO","Sin cruce")))</f>
        <v>Sin cruce</v>
      </c>
    </row>
    <row r="1570" spans="3:44" ht="15.6" hidden="1" customHeight="1" x14ac:dyDescent="0.2">
      <c r="C1570" s="84" t="s">
        <v>639</v>
      </c>
      <c r="D1570" s="158" t="s">
        <v>515</v>
      </c>
      <c r="E1570" s="158">
        <v>20261</v>
      </c>
      <c r="F1570" s="85" t="s">
        <v>13</v>
      </c>
      <c r="G1570" s="85" t="s">
        <v>55</v>
      </c>
      <c r="H1570" s="85" t="s">
        <v>63</v>
      </c>
      <c r="I1570" s="85">
        <v>7</v>
      </c>
      <c r="J1570" s="85" t="s">
        <v>16</v>
      </c>
      <c r="K1570" s="159" t="s">
        <v>1563</v>
      </c>
      <c r="L1570" s="158" t="s">
        <v>1564</v>
      </c>
      <c r="M1570" s="158" t="s">
        <v>643</v>
      </c>
      <c r="N1570" s="158" t="s">
        <v>644</v>
      </c>
      <c r="O1570" s="85" t="s">
        <v>512</v>
      </c>
      <c r="P1570" s="158">
        <v>2</v>
      </c>
      <c r="Q1570" s="158">
        <v>0</v>
      </c>
      <c r="R1570" s="158">
        <v>2</v>
      </c>
      <c r="S1570" s="158">
        <v>3</v>
      </c>
      <c r="U1570" s="137">
        <v>35</v>
      </c>
      <c r="V1570" s="24" t="str">
        <f>IF(W1570="","",IFERROR(INDEX(#REF!,MATCH(W1570,#REF!,0)),"NUEVO"))</f>
        <v>NUEVO</v>
      </c>
      <c r="W1570" s="85" t="s">
        <v>399</v>
      </c>
      <c r="X1570" s="158" t="s">
        <v>512</v>
      </c>
      <c r="Y1570" s="158" t="s">
        <v>802</v>
      </c>
      <c r="Z1570" s="158" t="s">
        <v>685</v>
      </c>
      <c r="AA1570" s="158" t="s">
        <v>685</v>
      </c>
      <c r="AB1570" s="158" t="s">
        <v>1472</v>
      </c>
      <c r="AC1570" s="158" t="s">
        <v>685</v>
      </c>
      <c r="AD1570" s="158" t="s">
        <v>685</v>
      </c>
      <c r="AE1570" s="158" t="s">
        <v>685</v>
      </c>
      <c r="AF1570" s="158" t="s">
        <v>685</v>
      </c>
      <c r="AG1570" s="85" t="s">
        <v>1142</v>
      </c>
      <c r="AH1570" s="158">
        <v>4</v>
      </c>
      <c r="AI1570" s="158">
        <v>11</v>
      </c>
      <c r="AJ1570" s="158">
        <v>50</v>
      </c>
      <c r="AK1570" s="158">
        <v>13</v>
      </c>
      <c r="AL1570" s="158">
        <v>30</v>
      </c>
      <c r="AM1570" s="24">
        <f t="shared" si="643"/>
        <v>2.0000000000000009</v>
      </c>
      <c r="AN1570" s="97">
        <f t="shared" si="644"/>
        <v>0.49305555555555552</v>
      </c>
      <c r="AO1570" s="97">
        <f t="shared" si="645"/>
        <v>0.5625</v>
      </c>
      <c r="AP1570" s="24" t="str" cm="1">
        <f t="array" ref="AP1570">IF(W1570="","",IF(SUMPRODUCT((W1570=$W$6:$W$3326)*(AH1570=$AH$6:$AH$3326)*(AN1570=$AN$6:$AN$3326)*(AO1570=$AO$6:$AO$3326)*(ROW($W$6:$W$3326)&lt;&gt;ROW(W1570))*((R1570=0)*($R$6:$R$3326&gt;0)+(R1570&gt;0)*($R$6:$R$3326=0)))&gt;0,"SALONES UNIDOS",IF(SUMPRODUCT((W1570=$W$6:$W$3326)*(AH1570=$AH$6:$AH$3326)*((AN1570&lt;$AO$6:$AO$3326)*(AO1570&gt;$AN$6:$AN$3326))*(ROW($W$6:$W$3326)&lt;&gt;ROW(W1570)))&gt;0,"CRUZADO","Sin cruce")))</f>
        <v>Sin cruce</v>
      </c>
      <c r="AQ1570" s="97" t="str">
        <f t="shared" si="646"/>
        <v>OB7FILIALA</v>
      </c>
      <c r="AR1570" s="97" t="str" cm="1">
        <f t="array" ref="AR1570">IF(AQ1570="","",IF(SUMPRODUCT((AQ1570=$AQ$6:$AQ$3326)*(AH1570=$AH$6:$AH$3326)*(AN1570=$AN$6:$AN$3326)*(AO1570=$AO$6:$AO$3326)*(ROW($AQ$6:$AQ$3326)&lt;&gt;ROW(AQ1570))*((R1570=0)*($R$6:$R$3326&gt;0)+(R1570&gt;0)*($R$6:$R$3326=0)))&gt;0,"SALONES UNIDOS",IF(SUMPRODUCT((AQ1570=$AQ$6:$AQ$3326)*(AH1570=$AH$6:$AH$3326)*((AN1570&lt;$AO$6:$AO$3326)*(AO1570&gt;$AN$6:$AN$3326))*(ROW($AQ$6:$AQ$3326)&lt;&gt;ROW(AQ1570)))&gt;0,"CRUZADO","Sin cruce")))</f>
        <v>Sin cruce</v>
      </c>
    </row>
    <row r="1571" spans="3:44" ht="15.6" hidden="1" customHeight="1" x14ac:dyDescent="0.2">
      <c r="C1571" s="84" t="s">
        <v>639</v>
      </c>
      <c r="D1571" s="158" t="s">
        <v>515</v>
      </c>
      <c r="E1571" s="158">
        <v>20261</v>
      </c>
      <c r="F1571" s="85" t="s">
        <v>13</v>
      </c>
      <c r="G1571" s="85" t="s">
        <v>55</v>
      </c>
      <c r="H1571" s="85" t="s">
        <v>63</v>
      </c>
      <c r="I1571" s="85">
        <v>7</v>
      </c>
      <c r="J1571" s="85" t="s">
        <v>16</v>
      </c>
      <c r="K1571" s="159" t="s">
        <v>1565</v>
      </c>
      <c r="L1571" s="158" t="s">
        <v>1566</v>
      </c>
      <c r="M1571" s="158" t="s">
        <v>643</v>
      </c>
      <c r="N1571" s="158" t="s">
        <v>681</v>
      </c>
      <c r="O1571" s="85" t="s">
        <v>521</v>
      </c>
      <c r="P1571" s="158">
        <v>2</v>
      </c>
      <c r="Q1571" s="158">
        <v>2</v>
      </c>
      <c r="R1571" s="158">
        <v>4</v>
      </c>
      <c r="S1571" s="158">
        <v>3</v>
      </c>
      <c r="U1571" s="137">
        <v>35</v>
      </c>
      <c r="V1571" s="24" t="str">
        <f>IF(W1571="","",IFERROR(INDEX(#REF!,MATCH(W1571,#REF!,0)),"NUEVO"))</f>
        <v>NUEVO</v>
      </c>
      <c r="W1571" s="85" t="s">
        <v>238</v>
      </c>
      <c r="X1571" s="158" t="s">
        <v>95</v>
      </c>
      <c r="Y1571" s="158" t="s">
        <v>700</v>
      </c>
      <c r="Z1571" s="158" t="s">
        <v>685</v>
      </c>
      <c r="AA1571" s="158" t="s">
        <v>685</v>
      </c>
      <c r="AB1571" s="85" t="s">
        <v>685</v>
      </c>
      <c r="AC1571" s="158" t="s">
        <v>685</v>
      </c>
      <c r="AD1571" s="158" t="s">
        <v>685</v>
      </c>
      <c r="AE1571" s="158" t="s">
        <v>685</v>
      </c>
      <c r="AF1571" s="158" t="s">
        <v>685</v>
      </c>
      <c r="AG1571" s="158" t="s">
        <v>97</v>
      </c>
      <c r="AH1571" s="158">
        <v>4</v>
      </c>
      <c r="AI1571" s="158">
        <v>16</v>
      </c>
      <c r="AJ1571" s="158">
        <v>50</v>
      </c>
      <c r="AK1571" s="158">
        <v>20</v>
      </c>
      <c r="AL1571" s="158">
        <v>10</v>
      </c>
      <c r="AM1571" s="24">
        <f t="shared" si="643"/>
        <v>4.0000000000000018</v>
      </c>
      <c r="AN1571" s="97">
        <f t="shared" si="644"/>
        <v>0.70138888888888884</v>
      </c>
      <c r="AO1571" s="97">
        <f t="shared" si="645"/>
        <v>0.84027777777777779</v>
      </c>
      <c r="AP1571" s="24" t="str" cm="1">
        <f t="array" ref="AP1571">IF(W1571="","",IF(SUMPRODUCT((W1571=$W$6:$W$3326)*(AH1571=$AH$6:$AH$3326)*(AN1571=$AN$6:$AN$3326)*(AO1571=$AO$6:$AO$3326)*(ROW($W$6:$W$3326)&lt;&gt;ROW(W1571))*((R1571=0)*($R$6:$R$3326&gt;0)+(R1571&gt;0)*($R$6:$R$3326=0)))&gt;0,"SALONES UNIDOS",IF(SUMPRODUCT((W1571=$W$6:$W$3326)*(AH1571=$AH$6:$AH$3326)*((AN1571&lt;$AO$6:$AO$3326)*(AO1571&gt;$AN$6:$AN$3326))*(ROW($W$6:$W$3326)&lt;&gt;ROW(W1571)))&gt;0,"CRUZADO","Sin cruce")))</f>
        <v>Sin cruce</v>
      </c>
      <c r="AQ1571" s="97" t="str">
        <f t="shared" si="646"/>
        <v>OB7FILIALA</v>
      </c>
      <c r="AR1571" s="97" t="str" cm="1">
        <f t="array" ref="AR1571">IF(AQ1571="","",IF(SUMPRODUCT((AQ1571=$AQ$6:$AQ$3326)*(AH1571=$AH$6:$AH$3326)*(AN1571=$AN$6:$AN$3326)*(AO1571=$AO$6:$AO$3326)*(ROW($AQ$6:$AQ$3326)&lt;&gt;ROW(AQ1571))*((R1571=0)*($R$6:$R$3326&gt;0)+(R1571&gt;0)*($R$6:$R$3326=0)))&gt;0,"SALONES UNIDOS",IF(SUMPRODUCT((AQ1571=$AQ$6:$AQ$3326)*(AH1571=$AH$6:$AH$3326)*((AN1571&lt;$AO$6:$AO$3326)*(AO1571&gt;$AN$6:$AN$3326))*(ROW($AQ$6:$AQ$3326)&lt;&gt;ROW(AQ1571)))&gt;0,"CRUZADO","Sin cruce")))</f>
        <v>Sin cruce</v>
      </c>
    </row>
    <row r="1572" spans="3:44" ht="15.6" hidden="1" customHeight="1" x14ac:dyDescent="0.2">
      <c r="C1572" s="84" t="s">
        <v>639</v>
      </c>
      <c r="D1572" s="158" t="s">
        <v>515</v>
      </c>
      <c r="E1572" s="158">
        <v>20261</v>
      </c>
      <c r="F1572" s="85" t="s">
        <v>13</v>
      </c>
      <c r="G1572" s="85" t="s">
        <v>55</v>
      </c>
      <c r="H1572" s="85" t="s">
        <v>63</v>
      </c>
      <c r="I1572" s="85">
        <v>7</v>
      </c>
      <c r="J1572" s="85" t="s">
        <v>16</v>
      </c>
      <c r="K1572" s="159" t="s">
        <v>1567</v>
      </c>
      <c r="L1572" s="158" t="s">
        <v>841</v>
      </c>
      <c r="M1572" s="158" t="s">
        <v>658</v>
      </c>
      <c r="N1572" s="158" t="s">
        <v>644</v>
      </c>
      <c r="O1572" s="85" t="s">
        <v>521</v>
      </c>
      <c r="P1572" s="158">
        <v>2</v>
      </c>
      <c r="Q1572" s="158">
        <v>2</v>
      </c>
      <c r="R1572" s="158">
        <v>4</v>
      </c>
      <c r="S1572" s="158">
        <v>3</v>
      </c>
      <c r="U1572" s="137">
        <v>35</v>
      </c>
      <c r="V1572" s="24" t="str">
        <f>IF(W1572="","",IFERROR(INDEX(#REF!,MATCH(W1572,#REF!,0)),"NUEVO"))</f>
        <v>NUEVO</v>
      </c>
      <c r="W1572" s="85" t="s">
        <v>265</v>
      </c>
      <c r="X1572" s="158" t="s">
        <v>95</v>
      </c>
      <c r="Y1572" s="158" t="s">
        <v>802</v>
      </c>
      <c r="Z1572" s="158" t="s">
        <v>685</v>
      </c>
      <c r="AA1572" s="158" t="s">
        <v>685</v>
      </c>
      <c r="AB1572" s="85" t="s">
        <v>685</v>
      </c>
      <c r="AC1572" s="158" t="s">
        <v>685</v>
      </c>
      <c r="AD1572" s="158" t="s">
        <v>685</v>
      </c>
      <c r="AE1572" s="158" t="s">
        <v>685</v>
      </c>
      <c r="AF1572" s="158" t="s">
        <v>685</v>
      </c>
      <c r="AG1572" s="158" t="s">
        <v>97</v>
      </c>
      <c r="AH1572" s="158">
        <v>6</v>
      </c>
      <c r="AI1572" s="158">
        <v>7</v>
      </c>
      <c r="AJ1572" s="158">
        <v>40</v>
      </c>
      <c r="AK1572" s="158">
        <v>11</v>
      </c>
      <c r="AL1572" s="158">
        <v>0</v>
      </c>
      <c r="AM1572" s="24">
        <f t="shared" si="643"/>
        <v>3.9999999999999987</v>
      </c>
      <c r="AN1572" s="97">
        <f t="shared" si="644"/>
        <v>0.31944444444444448</v>
      </c>
      <c r="AO1572" s="97">
        <f t="shared" si="645"/>
        <v>0.45833333333333331</v>
      </c>
      <c r="AP1572" s="24" t="str" cm="1">
        <f t="array" ref="AP1572">IF(W1572="","",IF(SUMPRODUCT((W1572=$W$6:$W$3326)*(AH1572=$AH$6:$AH$3326)*(AN1572=$AN$6:$AN$3326)*(AO1572=$AO$6:$AO$3326)*(ROW($W$6:$W$3326)&lt;&gt;ROW(W1572))*((R1572=0)*($R$6:$R$3326&gt;0)+(R1572&gt;0)*($R$6:$R$3326=0)))&gt;0,"SALONES UNIDOS",IF(SUMPRODUCT((W1572=$W$6:$W$3326)*(AH1572=$AH$6:$AH$3326)*((AN1572&lt;$AO$6:$AO$3326)*(AO1572&gt;$AN$6:$AN$3326))*(ROW($W$6:$W$3326)&lt;&gt;ROW(W1572)))&gt;0,"CRUZADO","Sin cruce")))</f>
        <v>Sin cruce</v>
      </c>
      <c r="AQ1572" s="97" t="str">
        <f t="shared" si="646"/>
        <v>OB7FILIALA</v>
      </c>
      <c r="AR1572" s="97" t="str" cm="1">
        <f t="array" ref="AR1572">IF(AQ1572="","",IF(SUMPRODUCT((AQ1572=$AQ$6:$AQ$3326)*(AH1572=$AH$6:$AH$3326)*(AN1572=$AN$6:$AN$3326)*(AO1572=$AO$6:$AO$3326)*(ROW($AQ$6:$AQ$3326)&lt;&gt;ROW(AQ1572))*((R1572=0)*($R$6:$R$3326&gt;0)+(R1572&gt;0)*($R$6:$R$3326=0)))&gt;0,"SALONES UNIDOS",IF(SUMPRODUCT((AQ1572=$AQ$6:$AQ$3326)*(AH1572=$AH$6:$AH$3326)*((AN1572&lt;$AO$6:$AO$3326)*(AO1572&gt;$AN$6:$AN$3326))*(ROW($AQ$6:$AQ$3326)&lt;&gt;ROW(AQ1572)))&gt;0,"CRUZADO","Sin cruce")))</f>
        <v>Sin cruce</v>
      </c>
    </row>
    <row r="1573" spans="3:44" ht="15.6" hidden="1" customHeight="1" x14ac:dyDescent="0.2">
      <c r="C1573" s="84" t="s">
        <v>639</v>
      </c>
      <c r="D1573" s="158" t="s">
        <v>515</v>
      </c>
      <c r="E1573" s="158">
        <v>20261</v>
      </c>
      <c r="F1573" s="85" t="s">
        <v>13</v>
      </c>
      <c r="G1573" s="85" t="s">
        <v>55</v>
      </c>
      <c r="H1573" s="85" t="s">
        <v>63</v>
      </c>
      <c r="I1573" s="85">
        <v>7</v>
      </c>
      <c r="J1573" s="85" t="s">
        <v>16</v>
      </c>
      <c r="K1573" s="159" t="s">
        <v>1568</v>
      </c>
      <c r="L1573" s="158" t="s">
        <v>1569</v>
      </c>
      <c r="M1573" s="158" t="s">
        <v>643</v>
      </c>
      <c r="N1573" s="158" t="s">
        <v>644</v>
      </c>
      <c r="O1573" s="85" t="s">
        <v>512</v>
      </c>
      <c r="P1573" s="158">
        <v>2</v>
      </c>
      <c r="Q1573" s="158">
        <v>0</v>
      </c>
      <c r="R1573" s="158">
        <v>2</v>
      </c>
      <c r="S1573" s="158">
        <v>3</v>
      </c>
      <c r="U1573" s="137">
        <v>35</v>
      </c>
      <c r="V1573" s="24" t="str">
        <f>IF(W1573="","",IFERROR(INDEX(#REF!,MATCH(W1573,#REF!,0)),"NUEVO"))</f>
        <v>NUEVO</v>
      </c>
      <c r="W1573" s="85" t="s">
        <v>148</v>
      </c>
      <c r="X1573" s="158" t="s">
        <v>512</v>
      </c>
      <c r="Y1573" s="158" t="s">
        <v>700</v>
      </c>
      <c r="Z1573" s="158" t="s">
        <v>685</v>
      </c>
      <c r="AA1573" s="158" t="s">
        <v>685</v>
      </c>
      <c r="AB1573" s="158" t="s">
        <v>1472</v>
      </c>
      <c r="AC1573" s="158" t="s">
        <v>685</v>
      </c>
      <c r="AD1573" s="158" t="s">
        <v>685</v>
      </c>
      <c r="AE1573" s="158" t="s">
        <v>685</v>
      </c>
      <c r="AF1573" s="158" t="s">
        <v>685</v>
      </c>
      <c r="AG1573" s="85" t="s">
        <v>1142</v>
      </c>
      <c r="AH1573" s="158">
        <v>6</v>
      </c>
      <c r="AI1573" s="158">
        <v>14</v>
      </c>
      <c r="AJ1573" s="158">
        <v>20</v>
      </c>
      <c r="AK1573" s="158">
        <v>16</v>
      </c>
      <c r="AL1573" s="158">
        <v>0</v>
      </c>
      <c r="AM1573" s="24">
        <f t="shared" si="643"/>
        <v>1.9999999999999993</v>
      </c>
      <c r="AN1573" s="97">
        <f t="shared" si="644"/>
        <v>0.59722222222222221</v>
      </c>
      <c r="AO1573" s="97">
        <f t="shared" si="645"/>
        <v>0.66666666666666663</v>
      </c>
      <c r="AP1573" s="24" t="str" cm="1">
        <f t="array" ref="AP1573">IF(W1573="","",IF(SUMPRODUCT((W1573=$W$6:$W$3326)*(AH1573=$AH$6:$AH$3326)*(AN1573=$AN$6:$AN$3326)*(AO1573=$AO$6:$AO$3326)*(ROW($W$6:$W$3326)&lt;&gt;ROW(W1573))*((R1573=0)*($R$6:$R$3326&gt;0)+(R1573&gt;0)*($R$6:$R$3326=0)))&gt;0,"SALONES UNIDOS",IF(SUMPRODUCT((W1573=$W$6:$W$3326)*(AH1573=$AH$6:$AH$3326)*((AN1573&lt;$AO$6:$AO$3326)*(AO1573&gt;$AN$6:$AN$3326))*(ROW($W$6:$W$3326)&lt;&gt;ROW(W1573)))&gt;0,"CRUZADO","Sin cruce")))</f>
        <v>Sin cruce</v>
      </c>
      <c r="AQ1573" s="97" t="str">
        <f t="shared" si="646"/>
        <v>OB7FILIALA</v>
      </c>
      <c r="AR1573" s="97" t="str" cm="1">
        <f t="array" ref="AR1573">IF(AQ1573="","",IF(SUMPRODUCT((AQ1573=$AQ$6:$AQ$3326)*(AH1573=$AH$6:$AH$3326)*(AN1573=$AN$6:$AN$3326)*(AO1573=$AO$6:$AO$3326)*(ROW($AQ$6:$AQ$3326)&lt;&gt;ROW(AQ1573))*((R1573=0)*($R$6:$R$3326&gt;0)+(R1573&gt;0)*($R$6:$R$3326=0)))&gt;0,"SALONES UNIDOS",IF(SUMPRODUCT((AQ1573=$AQ$6:$AQ$3326)*(AH1573=$AH$6:$AH$3326)*((AN1573&lt;$AO$6:$AO$3326)*(AO1573&gt;$AN$6:$AN$3326))*(ROW($AQ$6:$AQ$3326)&lt;&gt;ROW(AQ1573)))&gt;0,"CRUZADO","Sin cruce")))</f>
        <v>Sin cruce</v>
      </c>
    </row>
    <row r="1574" spans="3:44" ht="15.6" hidden="1" customHeight="1" x14ac:dyDescent="0.2">
      <c r="C1574" s="84" t="s">
        <v>639</v>
      </c>
      <c r="D1574" s="158" t="s">
        <v>515</v>
      </c>
      <c r="E1574" s="158">
        <v>20261</v>
      </c>
      <c r="F1574" s="85" t="s">
        <v>13</v>
      </c>
      <c r="G1574" s="85" t="s">
        <v>55</v>
      </c>
      <c r="H1574" s="85" t="s">
        <v>63</v>
      </c>
      <c r="I1574" s="85">
        <v>7</v>
      </c>
      <c r="J1574" s="85" t="s">
        <v>750</v>
      </c>
      <c r="K1574" s="159" t="s">
        <v>1568</v>
      </c>
      <c r="L1574" s="158" t="s">
        <v>1569</v>
      </c>
      <c r="M1574" s="158" t="s">
        <v>643</v>
      </c>
      <c r="N1574" s="158" t="s">
        <v>644</v>
      </c>
      <c r="O1574" s="85" t="s">
        <v>512</v>
      </c>
      <c r="P1574" s="158">
        <v>0</v>
      </c>
      <c r="Q1574" s="158">
        <v>2</v>
      </c>
      <c r="R1574" s="158">
        <v>2</v>
      </c>
      <c r="S1574" s="158">
        <v>3</v>
      </c>
      <c r="U1574" s="137">
        <v>18</v>
      </c>
      <c r="V1574" s="24" t="str">
        <f>IF(W1574="","",IFERROR(INDEX(#REF!,MATCH(W1574,#REF!,0)),"NUEVO"))</f>
        <v>NUEVO</v>
      </c>
      <c r="W1574" s="85" t="s">
        <v>148</v>
      </c>
      <c r="X1574" s="158" t="s">
        <v>512</v>
      </c>
      <c r="Y1574" s="158" t="s">
        <v>700</v>
      </c>
      <c r="Z1574" s="158" t="s">
        <v>685</v>
      </c>
      <c r="AA1574" s="158" t="s">
        <v>685</v>
      </c>
      <c r="AB1574" s="85" t="s">
        <v>685</v>
      </c>
      <c r="AC1574" s="158" t="s">
        <v>685</v>
      </c>
      <c r="AD1574" s="158" t="s">
        <v>1475</v>
      </c>
      <c r="AE1574" s="158" t="s">
        <v>685</v>
      </c>
      <c r="AF1574" s="158" t="s">
        <v>685</v>
      </c>
      <c r="AG1574" s="85" t="s">
        <v>75</v>
      </c>
      <c r="AH1574" s="158">
        <v>6</v>
      </c>
      <c r="AI1574" s="158">
        <v>16</v>
      </c>
      <c r="AJ1574" s="158">
        <v>0</v>
      </c>
      <c r="AK1574" s="158">
        <v>17</v>
      </c>
      <c r="AL1574" s="158">
        <v>40</v>
      </c>
      <c r="AM1574" s="24">
        <f t="shared" si="643"/>
        <v>2.0000000000000027</v>
      </c>
      <c r="AN1574" s="97">
        <f t="shared" si="644"/>
        <v>0.66666666666666663</v>
      </c>
      <c r="AO1574" s="97">
        <f t="shared" si="645"/>
        <v>0.73611111111111116</v>
      </c>
      <c r="AP1574" s="24" t="str" cm="1">
        <f t="array" ref="AP1574">IF(W1574="","",IF(SUMPRODUCT((W1574=$W$6:$W$3326)*(AH1574=$AH$6:$AH$3326)*(AN1574=$AN$6:$AN$3326)*(AO1574=$AO$6:$AO$3326)*(ROW($W$6:$W$3326)&lt;&gt;ROW(W1574))*((R1574=0)*($R$6:$R$3326&gt;0)+(R1574&gt;0)*($R$6:$R$3326=0)))&gt;0,"SALONES UNIDOS",IF(SUMPRODUCT((W1574=$W$6:$W$3326)*(AH1574=$AH$6:$AH$3326)*((AN1574&lt;$AO$6:$AO$3326)*(AO1574&gt;$AN$6:$AN$3326))*(ROW($W$6:$W$3326)&lt;&gt;ROW(W1574)))&gt;0,"CRUZADO","Sin cruce")))</f>
        <v>Sin cruce</v>
      </c>
      <c r="AQ1574" s="97" t="str">
        <f t="shared" si="646"/>
        <v>OB7FILIALA1</v>
      </c>
      <c r="AR1574" s="97" t="str" cm="1">
        <f t="array" ref="AR1574">IF(AQ1574="","",IF(SUMPRODUCT((AQ1574=$AQ$6:$AQ$3326)*(AH1574=$AH$6:$AH$3326)*(AN1574=$AN$6:$AN$3326)*(AO1574=$AO$6:$AO$3326)*(ROW($AQ$6:$AQ$3326)&lt;&gt;ROW(AQ1574))*((R1574=0)*($R$6:$R$3326&gt;0)+(R1574&gt;0)*($R$6:$R$3326=0)))&gt;0,"SALONES UNIDOS",IF(SUMPRODUCT((AQ1574=$AQ$6:$AQ$3326)*(AH1574=$AH$6:$AH$3326)*((AN1574&lt;$AO$6:$AO$3326)*(AO1574&gt;$AN$6:$AN$3326))*(ROW($AQ$6:$AQ$3326)&lt;&gt;ROW(AQ1574)))&gt;0,"CRUZADO","Sin cruce")))</f>
        <v>Sin cruce</v>
      </c>
    </row>
    <row r="1575" spans="3:44" ht="15.6" hidden="1" customHeight="1" x14ac:dyDescent="0.2">
      <c r="C1575" s="84" t="s">
        <v>639</v>
      </c>
      <c r="D1575" s="158" t="s">
        <v>515</v>
      </c>
      <c r="E1575" s="158">
        <v>20261</v>
      </c>
      <c r="F1575" s="85" t="s">
        <v>13</v>
      </c>
      <c r="G1575" s="85" t="s">
        <v>55</v>
      </c>
      <c r="H1575" s="85" t="s">
        <v>63</v>
      </c>
      <c r="I1575" s="85">
        <v>7</v>
      </c>
      <c r="J1575" s="85" t="s">
        <v>752</v>
      </c>
      <c r="K1575" s="159" t="s">
        <v>1568</v>
      </c>
      <c r="L1575" s="158" t="s">
        <v>1569</v>
      </c>
      <c r="M1575" s="158" t="s">
        <v>643</v>
      </c>
      <c r="N1575" s="158" t="s">
        <v>644</v>
      </c>
      <c r="O1575" s="85" t="s">
        <v>512</v>
      </c>
      <c r="P1575" s="158">
        <v>0</v>
      </c>
      <c r="Q1575" s="158">
        <v>2</v>
      </c>
      <c r="R1575" s="158">
        <v>2</v>
      </c>
      <c r="S1575" s="158">
        <v>3</v>
      </c>
      <c r="U1575" s="137">
        <v>17</v>
      </c>
      <c r="V1575" s="24" t="str">
        <f>IF(W1575="","",IFERROR(INDEX(#REF!,MATCH(W1575,#REF!,0)),"NUEVO"))</f>
        <v>NUEVO</v>
      </c>
      <c r="W1575" s="85" t="s">
        <v>148</v>
      </c>
      <c r="X1575" s="158" t="s">
        <v>512</v>
      </c>
      <c r="Y1575" s="158" t="s">
        <v>700</v>
      </c>
      <c r="Z1575" s="158" t="s">
        <v>685</v>
      </c>
      <c r="AA1575" s="158" t="s">
        <v>685</v>
      </c>
      <c r="AB1575" s="85" t="s">
        <v>685</v>
      </c>
      <c r="AC1575" s="158" t="s">
        <v>685</v>
      </c>
      <c r="AD1575" s="158" t="s">
        <v>1475</v>
      </c>
      <c r="AE1575" s="158" t="s">
        <v>685</v>
      </c>
      <c r="AF1575" s="158" t="s">
        <v>685</v>
      </c>
      <c r="AG1575" s="85" t="s">
        <v>75</v>
      </c>
      <c r="AH1575" s="158">
        <v>6</v>
      </c>
      <c r="AI1575" s="158">
        <v>17</v>
      </c>
      <c r="AJ1575" s="158">
        <v>40</v>
      </c>
      <c r="AK1575" s="158">
        <v>19</v>
      </c>
      <c r="AL1575" s="158">
        <v>20</v>
      </c>
      <c r="AM1575" s="24">
        <f t="shared" si="643"/>
        <v>1.999999999999996</v>
      </c>
      <c r="AN1575" s="97">
        <f t="shared" si="644"/>
        <v>0.73611111111111116</v>
      </c>
      <c r="AO1575" s="97">
        <f t="shared" si="645"/>
        <v>0.80555555555555547</v>
      </c>
      <c r="AP1575" s="24" t="str" cm="1">
        <f t="array" ref="AP1575">IF(W1575="","",IF(SUMPRODUCT((W1575=$W$6:$W$3326)*(AH1575=$AH$6:$AH$3326)*(AN1575=$AN$6:$AN$3326)*(AO1575=$AO$6:$AO$3326)*(ROW($W$6:$W$3326)&lt;&gt;ROW(W1575))*((R1575=0)*($R$6:$R$3326&gt;0)+(R1575&gt;0)*($R$6:$R$3326=0)))&gt;0,"SALONES UNIDOS",IF(SUMPRODUCT((W1575=$W$6:$W$3326)*(AH1575=$AH$6:$AH$3326)*((AN1575&lt;$AO$6:$AO$3326)*(AO1575&gt;$AN$6:$AN$3326))*(ROW($W$6:$W$3326)&lt;&gt;ROW(W1575)))&gt;0,"CRUZADO","Sin cruce")))</f>
        <v>Sin cruce</v>
      </c>
      <c r="AQ1575" s="97" t="str">
        <f t="shared" si="646"/>
        <v>OB7FILIALA2</v>
      </c>
      <c r="AR1575" s="97" t="str" cm="1">
        <f t="array" ref="AR1575">IF(AQ1575="","",IF(SUMPRODUCT((AQ1575=$AQ$6:$AQ$3326)*(AH1575=$AH$6:$AH$3326)*(AN1575=$AN$6:$AN$3326)*(AO1575=$AO$6:$AO$3326)*(ROW($AQ$6:$AQ$3326)&lt;&gt;ROW(AQ1575))*((R1575=0)*($R$6:$R$3326&gt;0)+(R1575&gt;0)*($R$6:$R$3326=0)))&gt;0,"SALONES UNIDOS",IF(SUMPRODUCT((AQ1575=$AQ$6:$AQ$3326)*(AH1575=$AH$6:$AH$3326)*((AN1575&lt;$AO$6:$AO$3326)*(AO1575&gt;$AN$6:$AN$3326))*(ROW($AQ$6:$AQ$3326)&lt;&gt;ROW(AQ1575)))&gt;0,"CRUZADO","Sin cruce")))</f>
        <v>Sin cruce</v>
      </c>
    </row>
    <row r="1576" spans="3:44" ht="15.6" hidden="1" customHeight="1" x14ac:dyDescent="0.2">
      <c r="C1576" s="84" t="s">
        <v>639</v>
      </c>
      <c r="D1576" s="158" t="s">
        <v>515</v>
      </c>
      <c r="E1576" s="158">
        <v>20261</v>
      </c>
      <c r="F1576" s="85" t="s">
        <v>13</v>
      </c>
      <c r="G1576" s="85" t="s">
        <v>55</v>
      </c>
      <c r="H1576" s="85" t="s">
        <v>63</v>
      </c>
      <c r="I1576" s="85">
        <v>7</v>
      </c>
      <c r="J1576" s="85" t="s">
        <v>16</v>
      </c>
      <c r="K1576" s="159" t="s">
        <v>1570</v>
      </c>
      <c r="L1576" s="158" t="s">
        <v>1571</v>
      </c>
      <c r="M1576" s="158" t="s">
        <v>643</v>
      </c>
      <c r="N1576" s="158" t="s">
        <v>644</v>
      </c>
      <c r="O1576" s="85" t="s">
        <v>512</v>
      </c>
      <c r="P1576" s="158">
        <v>2</v>
      </c>
      <c r="Q1576" s="158">
        <v>0</v>
      </c>
      <c r="R1576" s="158">
        <v>2</v>
      </c>
      <c r="S1576" s="158">
        <v>6</v>
      </c>
      <c r="U1576" s="137">
        <v>35</v>
      </c>
      <c r="V1576" s="24" t="str">
        <f>IF(W1576="","",IFERROR(INDEX(#REF!,MATCH(W1576,#REF!,0)),"NUEVO"))</f>
        <v>NUEVO</v>
      </c>
      <c r="W1576" s="85" t="s">
        <v>173</v>
      </c>
      <c r="X1576" s="158" t="s">
        <v>512</v>
      </c>
      <c r="Y1576" s="158" t="s">
        <v>802</v>
      </c>
      <c r="Z1576" s="158" t="s">
        <v>685</v>
      </c>
      <c r="AA1576" s="158" t="s">
        <v>685</v>
      </c>
      <c r="AB1576" s="158" t="s">
        <v>1394</v>
      </c>
      <c r="AC1576" s="158" t="s">
        <v>685</v>
      </c>
      <c r="AD1576" s="158" t="s">
        <v>685</v>
      </c>
      <c r="AE1576" s="158" t="s">
        <v>685</v>
      </c>
      <c r="AF1576" s="158" t="s">
        <v>685</v>
      </c>
      <c r="AG1576" s="85" t="s">
        <v>1142</v>
      </c>
      <c r="AH1576" s="158">
        <v>5</v>
      </c>
      <c r="AI1576" s="158">
        <v>14</v>
      </c>
      <c r="AJ1576" s="158">
        <v>20</v>
      </c>
      <c r="AK1576" s="158">
        <v>16</v>
      </c>
      <c r="AL1576" s="158">
        <v>0</v>
      </c>
      <c r="AM1576" s="24">
        <f t="shared" si="643"/>
        <v>1.9999999999999993</v>
      </c>
      <c r="AN1576" s="97">
        <f t="shared" si="644"/>
        <v>0.59722222222222221</v>
      </c>
      <c r="AO1576" s="97">
        <f t="shared" si="645"/>
        <v>0.66666666666666663</v>
      </c>
      <c r="AP1576" s="24" t="str" cm="1">
        <f t="array" ref="AP1576">IF(W1576="","",IF(SUMPRODUCT((W1576=$W$6:$W$3326)*(AH1576=$AH$6:$AH$3326)*(AN1576=$AN$6:$AN$3326)*(AO1576=$AO$6:$AO$3326)*(ROW($W$6:$W$3326)&lt;&gt;ROW(W1576))*((R1576=0)*($R$6:$R$3326&gt;0)+(R1576&gt;0)*($R$6:$R$3326=0)))&gt;0,"SALONES UNIDOS",IF(SUMPRODUCT((W1576=$W$6:$W$3326)*(AH1576=$AH$6:$AH$3326)*((AN1576&lt;$AO$6:$AO$3326)*(AO1576&gt;$AN$6:$AN$3326))*(ROW($W$6:$W$3326)&lt;&gt;ROW(W1576)))&gt;0,"CRUZADO","Sin cruce")))</f>
        <v>Sin cruce</v>
      </c>
      <c r="AQ1576" s="97" t="str">
        <f t="shared" si="646"/>
        <v>OB7FILIALA</v>
      </c>
      <c r="AR1576" s="97" t="str" cm="1">
        <f t="array" ref="AR1576">IF(AQ1576="","",IF(SUMPRODUCT((AQ1576=$AQ$6:$AQ$3326)*(AH1576=$AH$6:$AH$3326)*(AN1576=$AN$6:$AN$3326)*(AO1576=$AO$6:$AO$3326)*(ROW($AQ$6:$AQ$3326)&lt;&gt;ROW(AQ1576))*((R1576=0)*($R$6:$R$3326&gt;0)+(R1576&gt;0)*($R$6:$R$3326=0)))&gt;0,"SALONES UNIDOS",IF(SUMPRODUCT((AQ1576=$AQ$6:$AQ$3326)*(AH1576=$AH$6:$AH$3326)*((AN1576&lt;$AO$6:$AO$3326)*(AO1576&gt;$AN$6:$AN$3326))*(ROW($AQ$6:$AQ$3326)&lt;&gt;ROW(AQ1576)))&gt;0,"CRUZADO","Sin cruce")))</f>
        <v>Sin cruce</v>
      </c>
    </row>
    <row r="1577" spans="3:44" ht="15.6" hidden="1" customHeight="1" x14ac:dyDescent="0.2">
      <c r="C1577" s="84" t="s">
        <v>639</v>
      </c>
      <c r="D1577" s="158" t="s">
        <v>515</v>
      </c>
      <c r="E1577" s="158">
        <v>20261</v>
      </c>
      <c r="F1577" s="85" t="s">
        <v>13</v>
      </c>
      <c r="G1577" s="85" t="s">
        <v>55</v>
      </c>
      <c r="H1577" s="85" t="s">
        <v>63</v>
      </c>
      <c r="I1577" s="85">
        <v>7</v>
      </c>
      <c r="J1577" s="85" t="s">
        <v>750</v>
      </c>
      <c r="K1577" s="159" t="s">
        <v>1570</v>
      </c>
      <c r="L1577" s="158" t="s">
        <v>1571</v>
      </c>
      <c r="M1577" s="158" t="s">
        <v>643</v>
      </c>
      <c r="N1577" s="158" t="s">
        <v>644</v>
      </c>
      <c r="O1577" s="85" t="s">
        <v>512</v>
      </c>
      <c r="P1577" s="158">
        <v>0</v>
      </c>
      <c r="Q1577" s="158">
        <v>2</v>
      </c>
      <c r="R1577" s="158">
        <v>2</v>
      </c>
      <c r="S1577" s="158">
        <v>6</v>
      </c>
      <c r="U1577" s="137">
        <v>18</v>
      </c>
      <c r="V1577" s="24" t="str">
        <f>IF(W1577="","",IFERROR(INDEX(#REF!,MATCH(W1577,#REF!,0)),"NUEVO"))</f>
        <v>NUEVO</v>
      </c>
      <c r="W1577" s="85" t="s">
        <v>173</v>
      </c>
      <c r="X1577" s="158" t="s">
        <v>512</v>
      </c>
      <c r="Y1577" s="158" t="s">
        <v>802</v>
      </c>
      <c r="Z1577" s="158" t="s">
        <v>685</v>
      </c>
      <c r="AA1577" s="158" t="s">
        <v>685</v>
      </c>
      <c r="AB1577" s="85" t="s">
        <v>685</v>
      </c>
      <c r="AC1577" s="158" t="s">
        <v>685</v>
      </c>
      <c r="AD1577" s="158" t="s">
        <v>1475</v>
      </c>
      <c r="AE1577" s="158" t="s">
        <v>685</v>
      </c>
      <c r="AF1577" s="158" t="s">
        <v>685</v>
      </c>
      <c r="AG1577" s="85" t="s">
        <v>75</v>
      </c>
      <c r="AH1577" s="158">
        <v>5</v>
      </c>
      <c r="AI1577" s="158">
        <v>16</v>
      </c>
      <c r="AJ1577" s="158">
        <v>0</v>
      </c>
      <c r="AK1577" s="158">
        <v>17</v>
      </c>
      <c r="AL1577" s="158">
        <v>40</v>
      </c>
      <c r="AM1577" s="24">
        <f t="shared" si="643"/>
        <v>2.0000000000000027</v>
      </c>
      <c r="AN1577" s="97">
        <f t="shared" si="644"/>
        <v>0.66666666666666663</v>
      </c>
      <c r="AO1577" s="97">
        <f t="shared" si="645"/>
        <v>0.73611111111111116</v>
      </c>
      <c r="AP1577" s="24" t="str" cm="1">
        <f t="array" ref="AP1577">IF(W1577="","",IF(SUMPRODUCT((W1577=$W$6:$W$3326)*(AH1577=$AH$6:$AH$3326)*(AN1577=$AN$6:$AN$3326)*(AO1577=$AO$6:$AO$3326)*(ROW($W$6:$W$3326)&lt;&gt;ROW(W1577))*((R1577=0)*($R$6:$R$3326&gt;0)+(R1577&gt;0)*($R$6:$R$3326=0)))&gt;0,"SALONES UNIDOS",IF(SUMPRODUCT((W1577=$W$6:$W$3326)*(AH1577=$AH$6:$AH$3326)*((AN1577&lt;$AO$6:$AO$3326)*(AO1577&gt;$AN$6:$AN$3326))*(ROW($W$6:$W$3326)&lt;&gt;ROW(W1577)))&gt;0,"CRUZADO","Sin cruce")))</f>
        <v>Sin cruce</v>
      </c>
      <c r="AQ1577" s="97" t="str">
        <f t="shared" si="646"/>
        <v>OB7FILIALA1</v>
      </c>
      <c r="AR1577" s="97" t="str" cm="1">
        <f t="array" ref="AR1577">IF(AQ1577="","",IF(SUMPRODUCT((AQ1577=$AQ$6:$AQ$3326)*(AH1577=$AH$6:$AH$3326)*(AN1577=$AN$6:$AN$3326)*(AO1577=$AO$6:$AO$3326)*(ROW($AQ$6:$AQ$3326)&lt;&gt;ROW(AQ1577))*((R1577=0)*($R$6:$R$3326&gt;0)+(R1577&gt;0)*($R$6:$R$3326=0)))&gt;0,"SALONES UNIDOS",IF(SUMPRODUCT((AQ1577=$AQ$6:$AQ$3326)*(AH1577=$AH$6:$AH$3326)*((AN1577&lt;$AO$6:$AO$3326)*(AO1577&gt;$AN$6:$AN$3326))*(ROW($AQ$6:$AQ$3326)&lt;&gt;ROW(AQ1577)))&gt;0,"CRUZADO","Sin cruce")))</f>
        <v>Sin cruce</v>
      </c>
    </row>
    <row r="1578" spans="3:44" ht="15.6" hidden="1" customHeight="1" x14ac:dyDescent="0.2">
      <c r="C1578" s="84" t="s">
        <v>639</v>
      </c>
      <c r="D1578" s="158" t="s">
        <v>515</v>
      </c>
      <c r="E1578" s="158">
        <v>20261</v>
      </c>
      <c r="F1578" s="85" t="s">
        <v>13</v>
      </c>
      <c r="G1578" s="85" t="s">
        <v>55</v>
      </c>
      <c r="H1578" s="85" t="s">
        <v>63</v>
      </c>
      <c r="I1578" s="85">
        <v>7</v>
      </c>
      <c r="J1578" s="85" t="s">
        <v>752</v>
      </c>
      <c r="K1578" s="159" t="s">
        <v>1570</v>
      </c>
      <c r="L1578" s="158" t="s">
        <v>1571</v>
      </c>
      <c r="M1578" s="158" t="s">
        <v>643</v>
      </c>
      <c r="N1578" s="158" t="s">
        <v>644</v>
      </c>
      <c r="O1578" s="85" t="s">
        <v>512</v>
      </c>
      <c r="P1578" s="158">
        <v>0</v>
      </c>
      <c r="Q1578" s="158">
        <v>2</v>
      </c>
      <c r="R1578" s="158">
        <v>2</v>
      </c>
      <c r="S1578" s="158">
        <v>6</v>
      </c>
      <c r="U1578" s="137">
        <v>17</v>
      </c>
      <c r="V1578" s="24" t="str">
        <f>IF(W1578="","",IFERROR(INDEX(#REF!,MATCH(W1578,#REF!,0)),"NUEVO"))</f>
        <v>NUEVO</v>
      </c>
      <c r="W1578" s="85" t="s">
        <v>173</v>
      </c>
      <c r="X1578" s="158" t="s">
        <v>512</v>
      </c>
      <c r="Y1578" s="158" t="s">
        <v>802</v>
      </c>
      <c r="Z1578" s="158" t="s">
        <v>685</v>
      </c>
      <c r="AA1578" s="158" t="s">
        <v>685</v>
      </c>
      <c r="AB1578" s="85" t="s">
        <v>685</v>
      </c>
      <c r="AC1578" s="158" t="s">
        <v>685</v>
      </c>
      <c r="AD1578" s="158" t="s">
        <v>1475</v>
      </c>
      <c r="AE1578" s="158" t="s">
        <v>685</v>
      </c>
      <c r="AF1578" s="158" t="s">
        <v>685</v>
      </c>
      <c r="AG1578" s="85" t="s">
        <v>75</v>
      </c>
      <c r="AH1578" s="158">
        <v>5</v>
      </c>
      <c r="AI1578" s="158">
        <v>17</v>
      </c>
      <c r="AJ1578" s="158">
        <v>40</v>
      </c>
      <c r="AK1578" s="158">
        <v>19</v>
      </c>
      <c r="AL1578" s="158">
        <v>20</v>
      </c>
      <c r="AM1578" s="24">
        <f t="shared" si="643"/>
        <v>1.999999999999996</v>
      </c>
      <c r="AN1578" s="97">
        <f t="shared" si="644"/>
        <v>0.73611111111111116</v>
      </c>
      <c r="AO1578" s="97">
        <f t="shared" si="645"/>
        <v>0.80555555555555547</v>
      </c>
      <c r="AP1578" s="24" t="str" cm="1">
        <f t="array" ref="AP1578">IF(W1578="","",IF(SUMPRODUCT((W1578=$W$6:$W$3326)*(AH1578=$AH$6:$AH$3326)*(AN1578=$AN$6:$AN$3326)*(AO1578=$AO$6:$AO$3326)*(ROW($W$6:$W$3326)&lt;&gt;ROW(W1578))*((R1578=0)*($R$6:$R$3326&gt;0)+(R1578&gt;0)*($R$6:$R$3326=0)))&gt;0,"SALONES UNIDOS",IF(SUMPRODUCT((W1578=$W$6:$W$3326)*(AH1578=$AH$6:$AH$3326)*((AN1578&lt;$AO$6:$AO$3326)*(AO1578&gt;$AN$6:$AN$3326))*(ROW($W$6:$W$3326)&lt;&gt;ROW(W1578)))&gt;0,"CRUZADO","Sin cruce")))</f>
        <v>Sin cruce</v>
      </c>
      <c r="AQ1578" s="97" t="str">
        <f t="shared" si="646"/>
        <v>OB7FILIALA2</v>
      </c>
      <c r="AR1578" s="97" t="str" cm="1">
        <f t="array" ref="AR1578">IF(AQ1578="","",IF(SUMPRODUCT((AQ1578=$AQ$6:$AQ$3326)*(AH1578=$AH$6:$AH$3326)*(AN1578=$AN$6:$AN$3326)*(AO1578=$AO$6:$AO$3326)*(ROW($AQ$6:$AQ$3326)&lt;&gt;ROW(AQ1578))*((R1578=0)*($R$6:$R$3326&gt;0)+(R1578&gt;0)*($R$6:$R$3326=0)))&gt;0,"SALONES UNIDOS",IF(SUMPRODUCT((AQ1578=$AQ$6:$AQ$3326)*(AH1578=$AH$6:$AH$3326)*((AN1578&lt;$AO$6:$AO$3326)*(AO1578&gt;$AN$6:$AN$3326))*(ROW($AQ$6:$AQ$3326)&lt;&gt;ROW(AQ1578)))&gt;0,"CRUZADO","Sin cruce")))</f>
        <v>Sin cruce</v>
      </c>
    </row>
    <row r="1579" spans="3:44" ht="15.6" hidden="1" customHeight="1" x14ac:dyDescent="0.2">
      <c r="C1579" s="84" t="s">
        <v>639</v>
      </c>
      <c r="D1579" s="158" t="s">
        <v>515</v>
      </c>
      <c r="E1579" s="158">
        <v>20261</v>
      </c>
      <c r="F1579" s="85" t="s">
        <v>13</v>
      </c>
      <c r="G1579" s="85" t="s">
        <v>55</v>
      </c>
      <c r="H1579" s="85" t="s">
        <v>63</v>
      </c>
      <c r="I1579" s="85">
        <v>7</v>
      </c>
      <c r="J1579" s="85" t="s">
        <v>16</v>
      </c>
      <c r="K1579" s="159" t="s">
        <v>1570</v>
      </c>
      <c r="L1579" s="158" t="s">
        <v>1571</v>
      </c>
      <c r="M1579" s="158" t="s">
        <v>643</v>
      </c>
      <c r="N1579" s="158" t="s">
        <v>644</v>
      </c>
      <c r="O1579" s="85" t="s">
        <v>512</v>
      </c>
      <c r="P1579" s="158">
        <v>0</v>
      </c>
      <c r="Q1579" s="158">
        <v>6</v>
      </c>
      <c r="R1579" s="158">
        <v>6</v>
      </c>
      <c r="S1579" s="158">
        <v>6</v>
      </c>
      <c r="U1579" s="137">
        <v>35</v>
      </c>
      <c r="V1579" s="24" t="str">
        <f>IF(W1579="","",IFERROR(INDEX(#REF!,MATCH(W1579,#REF!,0)),"NUEVO"))</f>
        <v>NUEVO</v>
      </c>
      <c r="W1579" s="85" t="s">
        <v>173</v>
      </c>
      <c r="X1579" s="158" t="s">
        <v>512</v>
      </c>
      <c r="Y1579" s="158" t="s">
        <v>700</v>
      </c>
      <c r="Z1579" s="158" t="s">
        <v>685</v>
      </c>
      <c r="AA1579" s="158" t="s">
        <v>685</v>
      </c>
      <c r="AB1579" s="158" t="s">
        <v>1472</v>
      </c>
      <c r="AC1579" s="158" t="s">
        <v>685</v>
      </c>
      <c r="AD1579" s="158" t="s">
        <v>685</v>
      </c>
      <c r="AE1579" s="158" t="s">
        <v>685</v>
      </c>
      <c r="AF1579" s="158" t="s">
        <v>685</v>
      </c>
      <c r="AG1579" s="85" t="s">
        <v>75</v>
      </c>
      <c r="AH1579" s="158">
        <v>5</v>
      </c>
      <c r="AI1579" s="158">
        <v>8</v>
      </c>
      <c r="AJ1579" s="158">
        <v>30</v>
      </c>
      <c r="AK1579" s="158">
        <v>13</v>
      </c>
      <c r="AL1579" s="158">
        <v>30</v>
      </c>
      <c r="AM1579" s="24">
        <f t="shared" si="643"/>
        <v>6.0000000000000009</v>
      </c>
      <c r="AN1579" s="97">
        <f t="shared" si="644"/>
        <v>0.35416666666666663</v>
      </c>
      <c r="AO1579" s="97">
        <f t="shared" si="645"/>
        <v>0.5625</v>
      </c>
      <c r="AP1579" s="24" t="str" cm="1">
        <f t="array" ref="AP1579">IF(W1579="","",IF(SUMPRODUCT((W1579=$W$6:$W$3326)*(AH1579=$AH$6:$AH$3326)*(AN1579=$AN$6:$AN$3326)*(AO1579=$AO$6:$AO$3326)*(ROW($W$6:$W$3326)&lt;&gt;ROW(W1579))*((R1579=0)*($R$6:$R$3326&gt;0)+(R1579&gt;0)*($R$6:$R$3326=0)))&gt;0,"SALONES UNIDOS",IF(SUMPRODUCT((W1579=$W$6:$W$3326)*(AH1579=$AH$6:$AH$3326)*((AN1579&lt;$AO$6:$AO$3326)*(AO1579&gt;$AN$6:$AN$3326))*(ROW($W$6:$W$3326)&lt;&gt;ROW(W1579)))&gt;0,"CRUZADO","Sin cruce")))</f>
        <v>Sin cruce</v>
      </c>
      <c r="AQ1579" s="97" t="str">
        <f t="shared" si="646"/>
        <v>OB7FILIALA</v>
      </c>
      <c r="AR1579" s="97" t="str" cm="1">
        <f t="array" ref="AR1579">IF(AQ1579="","",IF(SUMPRODUCT((AQ1579=$AQ$6:$AQ$3326)*(AH1579=$AH$6:$AH$3326)*(AN1579=$AN$6:$AN$3326)*(AO1579=$AO$6:$AO$3326)*(ROW($AQ$6:$AQ$3326)&lt;&gt;ROW(AQ1579))*((R1579=0)*($R$6:$R$3326&gt;0)+(R1579&gt;0)*($R$6:$R$3326=0)))&gt;0,"SALONES UNIDOS",IF(SUMPRODUCT((AQ1579=$AQ$6:$AQ$3326)*(AH1579=$AH$6:$AH$3326)*((AN1579&lt;$AO$6:$AO$3326)*(AO1579&gt;$AN$6:$AN$3326))*(ROW($AQ$6:$AQ$3326)&lt;&gt;ROW(AQ1579)))&gt;0,"CRUZADO","Sin cruce")))</f>
        <v>Sin cruce</v>
      </c>
    </row>
    <row r="1580" spans="3:44" ht="15.6" hidden="1" customHeight="1" x14ac:dyDescent="0.2">
      <c r="C1580" s="84" t="s">
        <v>639</v>
      </c>
      <c r="D1580" s="158" t="s">
        <v>515</v>
      </c>
      <c r="E1580" s="158">
        <v>20261</v>
      </c>
      <c r="F1580" s="85" t="s">
        <v>13</v>
      </c>
      <c r="G1580" s="85" t="s">
        <v>55</v>
      </c>
      <c r="H1580" s="85" t="s">
        <v>63</v>
      </c>
      <c r="I1580" s="85">
        <v>7</v>
      </c>
      <c r="J1580" s="85" t="s">
        <v>16</v>
      </c>
      <c r="K1580" s="159" t="s">
        <v>1572</v>
      </c>
      <c r="L1580" s="158" t="s">
        <v>848</v>
      </c>
      <c r="M1580" s="158" t="s">
        <v>658</v>
      </c>
      <c r="N1580" s="158" t="s">
        <v>644</v>
      </c>
      <c r="O1580" s="85" t="s">
        <v>521</v>
      </c>
      <c r="P1580" s="158">
        <v>3</v>
      </c>
      <c r="Q1580" s="158">
        <v>2</v>
      </c>
      <c r="R1580" s="158">
        <v>5</v>
      </c>
      <c r="S1580" s="158">
        <v>4</v>
      </c>
      <c r="U1580" s="137">
        <v>20</v>
      </c>
      <c r="V1580" s="24" t="str">
        <f>IF(W1580="","",IFERROR(INDEX(#REF!,MATCH(W1580,#REF!,0)),"NUEVO"))</f>
        <v>NUEVO</v>
      </c>
      <c r="W1580" s="85" t="s">
        <v>266</v>
      </c>
      <c r="X1580" s="158" t="s">
        <v>95</v>
      </c>
      <c r="Y1580" s="158" t="s">
        <v>700</v>
      </c>
      <c r="Z1580" s="158" t="s">
        <v>685</v>
      </c>
      <c r="AA1580" s="158" t="s">
        <v>685</v>
      </c>
      <c r="AB1580" s="85" t="s">
        <v>685</v>
      </c>
      <c r="AC1580" s="158" t="s">
        <v>685</v>
      </c>
      <c r="AD1580" s="158" t="s">
        <v>685</v>
      </c>
      <c r="AE1580" s="158" t="s">
        <v>685</v>
      </c>
      <c r="AF1580" s="158" t="s">
        <v>685</v>
      </c>
      <c r="AG1580" s="158" t="s">
        <v>97</v>
      </c>
      <c r="AH1580" s="158">
        <v>1</v>
      </c>
      <c r="AI1580" s="158">
        <v>16</v>
      </c>
      <c r="AJ1580" s="158">
        <v>50</v>
      </c>
      <c r="AK1580" s="158">
        <v>21</v>
      </c>
      <c r="AL1580" s="158">
        <v>0</v>
      </c>
      <c r="AM1580" s="24">
        <f t="shared" si="643"/>
        <v>5.0000000000000009</v>
      </c>
      <c r="AN1580" s="97">
        <f t="shared" si="644"/>
        <v>0.70138888888888884</v>
      </c>
      <c r="AO1580" s="97">
        <f t="shared" si="645"/>
        <v>0.875</v>
      </c>
      <c r="AP1580" s="24" t="str" cm="1">
        <f t="array" ref="AP1580">IF(W1580="","",IF(SUMPRODUCT((W1580=$W$6:$W$3326)*(AH1580=$AH$6:$AH$3326)*(AN1580=$AN$6:$AN$3326)*(AO1580=$AO$6:$AO$3326)*(ROW($W$6:$W$3326)&lt;&gt;ROW(W1580))*((R1580=0)*($R$6:$R$3326&gt;0)+(R1580&gt;0)*($R$6:$R$3326=0)))&gt;0,"SALONES UNIDOS",IF(SUMPRODUCT((W1580=$W$6:$W$3326)*(AH1580=$AH$6:$AH$3326)*((AN1580&lt;$AO$6:$AO$3326)*(AO1580&gt;$AN$6:$AN$3326))*(ROW($W$6:$W$3326)&lt;&gt;ROW(W1580)))&gt;0,"CRUZADO","Sin cruce")))</f>
        <v>Sin cruce</v>
      </c>
      <c r="AQ1580" s="97" t="str">
        <f t="shared" si="646"/>
        <v>OB7FILIALA</v>
      </c>
      <c r="AR1580" s="97" t="str" cm="1">
        <f t="array" ref="AR1580">IF(AQ1580="","",IF(SUMPRODUCT((AQ1580=$AQ$6:$AQ$3326)*(AH1580=$AH$6:$AH$3326)*(AN1580=$AN$6:$AN$3326)*(AO1580=$AO$6:$AO$3326)*(ROW($AQ$6:$AQ$3326)&lt;&gt;ROW(AQ1580))*((R1580=0)*($R$6:$R$3326&gt;0)+(R1580&gt;0)*($R$6:$R$3326=0)))&gt;0,"SALONES UNIDOS",IF(SUMPRODUCT((AQ1580=$AQ$6:$AQ$3326)*(AH1580=$AH$6:$AH$3326)*((AN1580&lt;$AO$6:$AO$3326)*(AO1580&gt;$AN$6:$AN$3326))*(ROW($AQ$6:$AQ$3326)&lt;&gt;ROW(AQ1580)))&gt;0,"CRUZADO","Sin cruce")))</f>
        <v>Sin cruce</v>
      </c>
    </row>
    <row r="1581" spans="3:44" ht="15.6" hidden="1" customHeight="1" x14ac:dyDescent="0.2">
      <c r="C1581" s="84" t="s">
        <v>639</v>
      </c>
      <c r="D1581" s="158" t="s">
        <v>515</v>
      </c>
      <c r="E1581" s="158">
        <v>20261</v>
      </c>
      <c r="F1581" s="85" t="s">
        <v>13</v>
      </c>
      <c r="G1581" s="85" t="s">
        <v>55</v>
      </c>
      <c r="H1581" s="85" t="s">
        <v>63</v>
      </c>
      <c r="I1581" s="85">
        <v>7</v>
      </c>
      <c r="J1581" s="85" t="s">
        <v>1573</v>
      </c>
      <c r="K1581" s="159" t="s">
        <v>1572</v>
      </c>
      <c r="L1581" s="158" t="s">
        <v>848</v>
      </c>
      <c r="M1581" s="158" t="s">
        <v>658</v>
      </c>
      <c r="N1581" s="158" t="s">
        <v>644</v>
      </c>
      <c r="O1581" s="85" t="s">
        <v>521</v>
      </c>
      <c r="P1581" s="158">
        <v>3</v>
      </c>
      <c r="Q1581" s="158">
        <v>2</v>
      </c>
      <c r="R1581" s="158">
        <v>5</v>
      </c>
      <c r="S1581" s="158">
        <v>4</v>
      </c>
      <c r="U1581" s="137">
        <v>15</v>
      </c>
      <c r="V1581" s="24" t="str">
        <f>IF(W1581="","",IFERROR(INDEX(#REF!,MATCH(W1581,#REF!,0)),"NUEVO"))</f>
        <v>NUEVO</v>
      </c>
      <c r="W1581" s="85" t="s">
        <v>266</v>
      </c>
      <c r="X1581" s="158" t="s">
        <v>95</v>
      </c>
      <c r="Y1581" s="158" t="s">
        <v>700</v>
      </c>
      <c r="Z1581" s="158" t="s">
        <v>685</v>
      </c>
      <c r="AA1581" s="158" t="s">
        <v>685</v>
      </c>
      <c r="AB1581" s="85" t="s">
        <v>685</v>
      </c>
      <c r="AC1581" s="158" t="s">
        <v>685</v>
      </c>
      <c r="AD1581" s="158" t="s">
        <v>685</v>
      </c>
      <c r="AE1581" s="158" t="s">
        <v>685</v>
      </c>
      <c r="AF1581" s="158" t="s">
        <v>685</v>
      </c>
      <c r="AG1581" s="158" t="s">
        <v>97</v>
      </c>
      <c r="AH1581" s="158">
        <v>2</v>
      </c>
      <c r="AI1581" s="158">
        <v>16</v>
      </c>
      <c r="AJ1581" s="158">
        <v>50</v>
      </c>
      <c r="AK1581" s="158">
        <v>21</v>
      </c>
      <c r="AL1581" s="158">
        <v>0</v>
      </c>
      <c r="AM1581" s="24">
        <f t="shared" si="643"/>
        <v>5.0000000000000009</v>
      </c>
      <c r="AN1581" s="97">
        <f t="shared" si="644"/>
        <v>0.70138888888888884</v>
      </c>
      <c r="AO1581" s="97">
        <f t="shared" si="645"/>
        <v>0.875</v>
      </c>
      <c r="AP1581" s="24" t="str" cm="1">
        <f t="array" ref="AP1581">IF(W1581="","",IF(SUMPRODUCT((W1581=$W$6:$W$3326)*(AH1581=$AH$6:$AH$3326)*(AN1581=$AN$6:$AN$3326)*(AO1581=$AO$6:$AO$3326)*(ROW($W$6:$W$3326)&lt;&gt;ROW(W1581))*((R1581=0)*($R$6:$R$3326&gt;0)+(R1581&gt;0)*($R$6:$R$3326=0)))&gt;0,"SALONES UNIDOS",IF(SUMPRODUCT((W1581=$W$6:$W$3326)*(AH1581=$AH$6:$AH$3326)*((AN1581&lt;$AO$6:$AO$3326)*(AO1581&gt;$AN$6:$AN$3326))*(ROW($W$6:$W$3326)&lt;&gt;ROW(W1581)))&gt;0,"CRUZADO","Sin cruce")))</f>
        <v>Sin cruce</v>
      </c>
      <c r="AQ1581" s="97" t="str">
        <f t="shared" si="646"/>
        <v>OB7FILIALA-1</v>
      </c>
      <c r="AR1581" s="97" t="str" cm="1">
        <f t="array" ref="AR1581">IF(AQ1581="","",IF(SUMPRODUCT((AQ1581=$AQ$6:$AQ$3326)*(AH1581=$AH$6:$AH$3326)*(AN1581=$AN$6:$AN$3326)*(AO1581=$AO$6:$AO$3326)*(ROW($AQ$6:$AQ$3326)&lt;&gt;ROW(AQ1581))*((R1581=0)*($R$6:$R$3326&gt;0)+(R1581&gt;0)*($R$6:$R$3326=0)))&gt;0,"SALONES UNIDOS",IF(SUMPRODUCT((AQ1581=$AQ$6:$AQ$3326)*(AH1581=$AH$6:$AH$3326)*((AN1581&lt;$AO$6:$AO$3326)*(AO1581&gt;$AN$6:$AN$3326))*(ROW($AQ$6:$AQ$3326)&lt;&gt;ROW(AQ1581)))&gt;0,"CRUZADO","Sin cruce")))</f>
        <v>Sin cruce</v>
      </c>
    </row>
    <row r="1582" spans="3:44" ht="15.6" hidden="1" customHeight="1" x14ac:dyDescent="0.2">
      <c r="C1582" s="84" t="s">
        <v>639</v>
      </c>
      <c r="D1582" s="158" t="s">
        <v>515</v>
      </c>
      <c r="E1582" s="158">
        <v>20261</v>
      </c>
      <c r="F1582" s="85" t="s">
        <v>13</v>
      </c>
      <c r="G1582" s="85" t="s">
        <v>55</v>
      </c>
      <c r="H1582" s="85" t="s">
        <v>63</v>
      </c>
      <c r="I1582" s="85">
        <v>7</v>
      </c>
      <c r="J1582" s="85" t="s">
        <v>755</v>
      </c>
      <c r="K1582" s="159" t="s">
        <v>1563</v>
      </c>
      <c r="L1582" s="158" t="s">
        <v>1564</v>
      </c>
      <c r="M1582" s="158" t="s">
        <v>643</v>
      </c>
      <c r="N1582" s="158" t="s">
        <v>644</v>
      </c>
      <c r="O1582" s="85" t="s">
        <v>512</v>
      </c>
      <c r="P1582" s="158">
        <v>0</v>
      </c>
      <c r="Q1582" s="158">
        <v>2</v>
      </c>
      <c r="R1582" s="158">
        <v>2</v>
      </c>
      <c r="S1582" s="158">
        <v>3</v>
      </c>
      <c r="U1582" s="137">
        <v>18</v>
      </c>
      <c r="V1582" s="24" t="str">
        <f>IF(W1582="","",IFERROR(INDEX(#REF!,MATCH(W1582,#REF!,0)),"NUEVO"))</f>
        <v>NUEVO</v>
      </c>
      <c r="W1582" s="85" t="s">
        <v>399</v>
      </c>
      <c r="X1582" s="158" t="s">
        <v>512</v>
      </c>
      <c r="Y1582" s="158" t="s">
        <v>802</v>
      </c>
      <c r="Z1582" s="158" t="s">
        <v>685</v>
      </c>
      <c r="AA1582" s="158" t="s">
        <v>685</v>
      </c>
      <c r="AB1582" s="85" t="s">
        <v>685</v>
      </c>
      <c r="AC1582" s="158" t="s">
        <v>685</v>
      </c>
      <c r="AD1582" s="158" t="s">
        <v>1401</v>
      </c>
      <c r="AE1582" s="158" t="s">
        <v>685</v>
      </c>
      <c r="AF1582" s="158" t="s">
        <v>685</v>
      </c>
      <c r="AG1582" s="85" t="s">
        <v>75</v>
      </c>
      <c r="AH1582" s="158">
        <v>1</v>
      </c>
      <c r="AI1582" s="158">
        <v>7</v>
      </c>
      <c r="AJ1582" s="158">
        <v>40</v>
      </c>
      <c r="AK1582" s="158">
        <v>9</v>
      </c>
      <c r="AL1582" s="158">
        <v>20</v>
      </c>
      <c r="AM1582" s="24">
        <f t="shared" si="643"/>
        <v>1.9999999999999993</v>
      </c>
      <c r="AN1582" s="97">
        <f t="shared" si="644"/>
        <v>0.31944444444444448</v>
      </c>
      <c r="AO1582" s="97">
        <f t="shared" si="645"/>
        <v>0.3888888888888889</v>
      </c>
      <c r="AP1582" s="24" t="str" cm="1">
        <f t="array" ref="AP1582">IF(W1582="","",IF(SUMPRODUCT((W1582=$W$6:$W$3326)*(AH1582=$AH$6:$AH$3326)*(AN1582=$AN$6:$AN$3326)*(AO1582=$AO$6:$AO$3326)*(ROW($W$6:$W$3326)&lt;&gt;ROW(W1582))*((R1582=0)*($R$6:$R$3326&gt;0)+(R1582&gt;0)*($R$6:$R$3326=0)))&gt;0,"SALONES UNIDOS",IF(SUMPRODUCT((W1582=$W$6:$W$3326)*(AH1582=$AH$6:$AH$3326)*((AN1582&lt;$AO$6:$AO$3326)*(AO1582&gt;$AN$6:$AN$3326))*(ROW($W$6:$W$3326)&lt;&gt;ROW(W1582)))&gt;0,"CRUZADO","Sin cruce")))</f>
        <v>Sin cruce</v>
      </c>
      <c r="AQ1582" s="97" t="str">
        <f t="shared" si="646"/>
        <v>OB7FILIALB1</v>
      </c>
      <c r="AR1582" s="97" t="str" cm="1">
        <f t="array" ref="AR1582">IF(AQ1582="","",IF(SUMPRODUCT((AQ1582=$AQ$6:$AQ$3326)*(AH1582=$AH$6:$AH$3326)*(AN1582=$AN$6:$AN$3326)*(AO1582=$AO$6:$AO$3326)*(ROW($AQ$6:$AQ$3326)&lt;&gt;ROW(AQ1582))*((R1582=0)*($R$6:$R$3326&gt;0)+(R1582&gt;0)*($R$6:$R$3326=0)))&gt;0,"SALONES UNIDOS",IF(SUMPRODUCT((AQ1582=$AQ$6:$AQ$3326)*(AH1582=$AH$6:$AH$3326)*((AN1582&lt;$AO$6:$AO$3326)*(AO1582&gt;$AN$6:$AN$3326))*(ROW($AQ$6:$AQ$3326)&lt;&gt;ROW(AQ1582)))&gt;0,"CRUZADO","Sin cruce")))</f>
        <v>Sin cruce</v>
      </c>
    </row>
    <row r="1583" spans="3:44" ht="15.6" hidden="1" customHeight="1" x14ac:dyDescent="0.2">
      <c r="C1583" s="84" t="s">
        <v>639</v>
      </c>
      <c r="D1583" s="158" t="s">
        <v>515</v>
      </c>
      <c r="E1583" s="158">
        <v>20261</v>
      </c>
      <c r="F1583" s="85" t="s">
        <v>13</v>
      </c>
      <c r="G1583" s="85" t="s">
        <v>55</v>
      </c>
      <c r="H1583" s="85" t="s">
        <v>63</v>
      </c>
      <c r="I1583" s="85">
        <v>7</v>
      </c>
      <c r="J1583" s="85" t="s">
        <v>756</v>
      </c>
      <c r="K1583" s="159" t="s">
        <v>1563</v>
      </c>
      <c r="L1583" s="158" t="s">
        <v>1564</v>
      </c>
      <c r="M1583" s="158" t="s">
        <v>643</v>
      </c>
      <c r="N1583" s="158" t="s">
        <v>644</v>
      </c>
      <c r="O1583" s="85" t="s">
        <v>512</v>
      </c>
      <c r="P1583" s="158">
        <v>0</v>
      </c>
      <c r="Q1583" s="158">
        <v>2</v>
      </c>
      <c r="R1583" s="158">
        <v>2</v>
      </c>
      <c r="S1583" s="158">
        <v>3</v>
      </c>
      <c r="U1583" s="137">
        <v>17</v>
      </c>
      <c r="V1583" s="24" t="str">
        <f>IF(W1583="","",IFERROR(INDEX(#REF!,MATCH(W1583,#REF!,0)),"NUEVO"))</f>
        <v>NUEVO</v>
      </c>
      <c r="W1583" s="85" t="s">
        <v>399</v>
      </c>
      <c r="X1583" s="158" t="s">
        <v>512</v>
      </c>
      <c r="Y1583" s="158" t="s">
        <v>802</v>
      </c>
      <c r="Z1583" s="158" t="s">
        <v>685</v>
      </c>
      <c r="AA1583" s="158" t="s">
        <v>685</v>
      </c>
      <c r="AB1583" s="85" t="s">
        <v>685</v>
      </c>
      <c r="AC1583" s="158" t="s">
        <v>685</v>
      </c>
      <c r="AD1583" s="158" t="s">
        <v>1401</v>
      </c>
      <c r="AE1583" s="158" t="s">
        <v>685</v>
      </c>
      <c r="AF1583" s="158" t="s">
        <v>685</v>
      </c>
      <c r="AG1583" s="85" t="s">
        <v>75</v>
      </c>
      <c r="AH1583" s="158">
        <v>1</v>
      </c>
      <c r="AI1583" s="158">
        <v>9</v>
      </c>
      <c r="AJ1583" s="158">
        <v>20</v>
      </c>
      <c r="AK1583" s="158">
        <v>11</v>
      </c>
      <c r="AL1583" s="158">
        <v>0</v>
      </c>
      <c r="AM1583" s="24">
        <f t="shared" si="643"/>
        <v>1.9999999999999993</v>
      </c>
      <c r="AN1583" s="97">
        <f t="shared" si="644"/>
        <v>0.3888888888888889</v>
      </c>
      <c r="AO1583" s="97">
        <f t="shared" si="645"/>
        <v>0.45833333333333331</v>
      </c>
      <c r="AP1583" s="24" t="str" cm="1">
        <f t="array" ref="AP1583">IF(W1583="","",IF(SUMPRODUCT((W1583=$W$6:$W$3326)*(AH1583=$AH$6:$AH$3326)*(AN1583=$AN$6:$AN$3326)*(AO1583=$AO$6:$AO$3326)*(ROW($W$6:$W$3326)&lt;&gt;ROW(W1583))*((R1583=0)*($R$6:$R$3326&gt;0)+(R1583&gt;0)*($R$6:$R$3326=0)))&gt;0,"SALONES UNIDOS",IF(SUMPRODUCT((W1583=$W$6:$W$3326)*(AH1583=$AH$6:$AH$3326)*((AN1583&lt;$AO$6:$AO$3326)*(AO1583&gt;$AN$6:$AN$3326))*(ROW($W$6:$W$3326)&lt;&gt;ROW(W1583)))&gt;0,"CRUZADO","Sin cruce")))</f>
        <v>Sin cruce</v>
      </c>
      <c r="AQ1583" s="97" t="str">
        <f t="shared" si="646"/>
        <v>OB7FILIALB2</v>
      </c>
      <c r="AR1583" s="97" t="str" cm="1">
        <f t="array" ref="AR1583">IF(AQ1583="","",IF(SUMPRODUCT((AQ1583=$AQ$6:$AQ$3326)*(AH1583=$AH$6:$AH$3326)*(AN1583=$AN$6:$AN$3326)*(AO1583=$AO$6:$AO$3326)*(ROW($AQ$6:$AQ$3326)&lt;&gt;ROW(AQ1583))*((R1583=0)*($R$6:$R$3326&gt;0)+(R1583&gt;0)*($R$6:$R$3326=0)))&gt;0,"SALONES UNIDOS",IF(SUMPRODUCT((AQ1583=$AQ$6:$AQ$3326)*(AH1583=$AH$6:$AH$3326)*((AN1583&lt;$AO$6:$AO$3326)*(AO1583&gt;$AN$6:$AN$3326))*(ROW($AQ$6:$AQ$3326)&lt;&gt;ROW(AQ1583)))&gt;0,"CRUZADO","Sin cruce")))</f>
        <v>Sin cruce</v>
      </c>
    </row>
    <row r="1584" spans="3:44" ht="15.6" hidden="1" customHeight="1" x14ac:dyDescent="0.2">
      <c r="C1584" s="84" t="s">
        <v>639</v>
      </c>
      <c r="D1584" s="158" t="s">
        <v>515</v>
      </c>
      <c r="E1584" s="158">
        <v>20261</v>
      </c>
      <c r="F1584" s="85" t="s">
        <v>13</v>
      </c>
      <c r="G1584" s="85" t="s">
        <v>55</v>
      </c>
      <c r="H1584" s="85" t="s">
        <v>63</v>
      </c>
      <c r="I1584" s="85">
        <v>7</v>
      </c>
      <c r="J1584" s="85" t="s">
        <v>26</v>
      </c>
      <c r="K1584" s="159" t="s">
        <v>1563</v>
      </c>
      <c r="L1584" s="158" t="s">
        <v>1564</v>
      </c>
      <c r="M1584" s="158" t="s">
        <v>643</v>
      </c>
      <c r="N1584" s="158" t="s">
        <v>644</v>
      </c>
      <c r="O1584" s="85" t="s">
        <v>512</v>
      </c>
      <c r="P1584" s="158">
        <v>2</v>
      </c>
      <c r="Q1584" s="158">
        <v>0</v>
      </c>
      <c r="R1584" s="158">
        <v>2</v>
      </c>
      <c r="S1584" s="158">
        <v>3</v>
      </c>
      <c r="U1584" s="137">
        <v>35</v>
      </c>
      <c r="V1584" s="24" t="str">
        <f>IF(W1584="","",IFERROR(INDEX(#REF!,MATCH(W1584,#REF!,0)),"NUEVO"))</f>
        <v>NUEVO</v>
      </c>
      <c r="W1584" s="85" t="s">
        <v>399</v>
      </c>
      <c r="X1584" s="158" t="s">
        <v>512</v>
      </c>
      <c r="Y1584" s="158" t="s">
        <v>802</v>
      </c>
      <c r="Z1584" s="158" t="s">
        <v>685</v>
      </c>
      <c r="AA1584" s="158" t="s">
        <v>685</v>
      </c>
      <c r="AB1584" s="158" t="s">
        <v>1472</v>
      </c>
      <c r="AC1584" s="158" t="s">
        <v>685</v>
      </c>
      <c r="AD1584" s="158" t="s">
        <v>685</v>
      </c>
      <c r="AE1584" s="158" t="s">
        <v>685</v>
      </c>
      <c r="AF1584" s="158" t="s">
        <v>685</v>
      </c>
      <c r="AG1584" s="85" t="s">
        <v>1142</v>
      </c>
      <c r="AH1584" s="158">
        <v>1</v>
      </c>
      <c r="AI1584" s="158">
        <v>11</v>
      </c>
      <c r="AJ1584" s="158">
        <v>0</v>
      </c>
      <c r="AK1584" s="158">
        <v>12</v>
      </c>
      <c r="AL1584" s="158">
        <v>40</v>
      </c>
      <c r="AM1584" s="24">
        <f t="shared" si="643"/>
        <v>2.0000000000000009</v>
      </c>
      <c r="AN1584" s="97">
        <f t="shared" si="644"/>
        <v>0.45833333333333331</v>
      </c>
      <c r="AO1584" s="97">
        <f t="shared" si="645"/>
        <v>0.52777777777777779</v>
      </c>
      <c r="AP1584" s="24" t="str" cm="1">
        <f t="array" ref="AP1584">IF(W1584="","",IF(SUMPRODUCT((W1584=$W$6:$W$3326)*(AH1584=$AH$6:$AH$3326)*(AN1584=$AN$6:$AN$3326)*(AO1584=$AO$6:$AO$3326)*(ROW($W$6:$W$3326)&lt;&gt;ROW(W1584))*((R1584=0)*($R$6:$R$3326&gt;0)+(R1584&gt;0)*($R$6:$R$3326=0)))&gt;0,"SALONES UNIDOS",IF(SUMPRODUCT((W1584=$W$6:$W$3326)*(AH1584=$AH$6:$AH$3326)*((AN1584&lt;$AO$6:$AO$3326)*(AO1584&gt;$AN$6:$AN$3326))*(ROW($W$6:$W$3326)&lt;&gt;ROW(W1584)))&gt;0,"CRUZADO","Sin cruce")))</f>
        <v>Sin cruce</v>
      </c>
      <c r="AQ1584" s="97" t="str">
        <f t="shared" si="646"/>
        <v>OB7FILIALB</v>
      </c>
      <c r="AR1584" s="97" t="str" cm="1">
        <f t="array" ref="AR1584">IF(AQ1584="","",IF(SUMPRODUCT((AQ1584=$AQ$6:$AQ$3326)*(AH1584=$AH$6:$AH$3326)*(AN1584=$AN$6:$AN$3326)*(AO1584=$AO$6:$AO$3326)*(ROW($AQ$6:$AQ$3326)&lt;&gt;ROW(AQ1584))*((R1584=0)*($R$6:$R$3326&gt;0)+(R1584&gt;0)*($R$6:$R$3326=0)))&gt;0,"SALONES UNIDOS",IF(SUMPRODUCT((AQ1584=$AQ$6:$AQ$3326)*(AH1584=$AH$6:$AH$3326)*((AN1584&lt;$AO$6:$AO$3326)*(AO1584&gt;$AN$6:$AN$3326))*(ROW($AQ$6:$AQ$3326)&lt;&gt;ROW(AQ1584)))&gt;0,"CRUZADO","Sin cruce")))</f>
        <v>Sin cruce</v>
      </c>
    </row>
    <row r="1585" spans="3:44" ht="15.6" hidden="1" customHeight="1" x14ac:dyDescent="0.2">
      <c r="C1585" s="84" t="s">
        <v>639</v>
      </c>
      <c r="D1585" s="158" t="s">
        <v>515</v>
      </c>
      <c r="E1585" s="158">
        <v>20261</v>
      </c>
      <c r="F1585" s="85" t="s">
        <v>13</v>
      </c>
      <c r="G1585" s="85" t="s">
        <v>55</v>
      </c>
      <c r="H1585" s="85" t="s">
        <v>63</v>
      </c>
      <c r="I1585" s="85">
        <v>7</v>
      </c>
      <c r="J1585" s="85" t="s">
        <v>26</v>
      </c>
      <c r="K1585" s="159" t="s">
        <v>1565</v>
      </c>
      <c r="L1585" s="158" t="s">
        <v>1566</v>
      </c>
      <c r="M1585" s="158" t="s">
        <v>643</v>
      </c>
      <c r="N1585" s="158" t="s">
        <v>681</v>
      </c>
      <c r="O1585" s="85" t="s">
        <v>521</v>
      </c>
      <c r="P1585" s="158">
        <v>2</v>
      </c>
      <c r="Q1585" s="158">
        <v>2</v>
      </c>
      <c r="R1585" s="158">
        <v>4</v>
      </c>
      <c r="S1585" s="158">
        <v>3</v>
      </c>
      <c r="U1585" s="137">
        <v>35</v>
      </c>
      <c r="V1585" s="24" t="str">
        <f>IF(W1585="","",IFERROR(INDEX(#REF!,MATCH(W1585,#REF!,0)),"NUEVO"))</f>
        <v>NUEVO</v>
      </c>
      <c r="W1585" s="85" t="s">
        <v>137</v>
      </c>
      <c r="X1585" s="158" t="s">
        <v>95</v>
      </c>
      <c r="Y1585" s="158" t="s">
        <v>646</v>
      </c>
      <c r="Z1585" s="158" t="s">
        <v>685</v>
      </c>
      <c r="AA1585" s="158" t="s">
        <v>685</v>
      </c>
      <c r="AB1585" s="85" t="s">
        <v>685</v>
      </c>
      <c r="AC1585" s="158" t="s">
        <v>685</v>
      </c>
      <c r="AD1585" s="158" t="s">
        <v>685</v>
      </c>
      <c r="AE1585" s="158" t="s">
        <v>685</v>
      </c>
      <c r="AF1585" s="158" t="s">
        <v>685</v>
      </c>
      <c r="AG1585" s="158" t="s">
        <v>97</v>
      </c>
      <c r="AH1585" s="158">
        <v>1</v>
      </c>
      <c r="AI1585" s="158">
        <v>18</v>
      </c>
      <c r="AJ1585" s="158">
        <v>30</v>
      </c>
      <c r="AK1585" s="158">
        <v>21</v>
      </c>
      <c r="AL1585" s="158">
        <v>50</v>
      </c>
      <c r="AM1585" s="24">
        <f t="shared" si="643"/>
        <v>3.9999999999999987</v>
      </c>
      <c r="AN1585" s="97">
        <f t="shared" si="644"/>
        <v>0.77083333333333337</v>
      </c>
      <c r="AO1585" s="97">
        <f t="shared" si="645"/>
        <v>0.90972222222222221</v>
      </c>
      <c r="AP1585" s="24" t="str" cm="1">
        <f t="array" ref="AP1585">IF(W1585="","",IF(SUMPRODUCT((W1585=$W$6:$W$3326)*(AH1585=$AH$6:$AH$3326)*(AN1585=$AN$6:$AN$3326)*(AO1585=$AO$6:$AO$3326)*(ROW($W$6:$W$3326)&lt;&gt;ROW(W1585))*((R1585=0)*($R$6:$R$3326&gt;0)+(R1585&gt;0)*($R$6:$R$3326=0)))&gt;0,"SALONES UNIDOS",IF(SUMPRODUCT((W1585=$W$6:$W$3326)*(AH1585=$AH$6:$AH$3326)*((AN1585&lt;$AO$6:$AO$3326)*(AO1585&gt;$AN$6:$AN$3326))*(ROW($W$6:$W$3326)&lt;&gt;ROW(W1585)))&gt;0,"CRUZADO","Sin cruce")))</f>
        <v>Sin cruce</v>
      </c>
      <c r="AQ1585" s="97" t="str">
        <f t="shared" si="646"/>
        <v>OB7FILIALB</v>
      </c>
      <c r="AR1585" s="97" t="str" cm="1">
        <f t="array" ref="AR1585">IF(AQ1585="","",IF(SUMPRODUCT((AQ1585=$AQ$6:$AQ$3326)*(AH1585=$AH$6:$AH$3326)*(AN1585=$AN$6:$AN$3326)*(AO1585=$AO$6:$AO$3326)*(ROW($AQ$6:$AQ$3326)&lt;&gt;ROW(AQ1585))*((R1585=0)*($R$6:$R$3326&gt;0)+(R1585&gt;0)*($R$6:$R$3326=0)))&gt;0,"SALONES UNIDOS",IF(SUMPRODUCT((AQ1585=$AQ$6:$AQ$3326)*(AH1585=$AH$6:$AH$3326)*((AN1585&lt;$AO$6:$AO$3326)*(AO1585&gt;$AN$6:$AN$3326))*(ROW($AQ$6:$AQ$3326)&lt;&gt;ROW(AQ1585)))&gt;0,"CRUZADO","Sin cruce")))</f>
        <v>Sin cruce</v>
      </c>
    </row>
    <row r="1586" spans="3:44" ht="15.6" hidden="1" customHeight="1" x14ac:dyDescent="0.2">
      <c r="C1586" s="84" t="s">
        <v>639</v>
      </c>
      <c r="D1586" s="158" t="s">
        <v>515</v>
      </c>
      <c r="E1586" s="158">
        <v>20261</v>
      </c>
      <c r="F1586" s="85" t="s">
        <v>13</v>
      </c>
      <c r="G1586" s="85" t="s">
        <v>55</v>
      </c>
      <c r="H1586" s="85" t="s">
        <v>63</v>
      </c>
      <c r="I1586" s="85">
        <v>7</v>
      </c>
      <c r="J1586" s="85" t="s">
        <v>26</v>
      </c>
      <c r="K1586" s="159" t="s">
        <v>1567</v>
      </c>
      <c r="L1586" s="158" t="s">
        <v>841</v>
      </c>
      <c r="M1586" s="158" t="s">
        <v>658</v>
      </c>
      <c r="N1586" s="158" t="s">
        <v>644</v>
      </c>
      <c r="O1586" s="85" t="s">
        <v>521</v>
      </c>
      <c r="P1586" s="158">
        <v>2</v>
      </c>
      <c r="Q1586" s="158">
        <v>2</v>
      </c>
      <c r="R1586" s="158">
        <v>4</v>
      </c>
      <c r="S1586" s="158">
        <v>3</v>
      </c>
      <c r="U1586" s="137">
        <v>35</v>
      </c>
      <c r="V1586" s="24" t="str">
        <f>IF(W1586="","",IFERROR(INDEX(#REF!,MATCH(W1586,#REF!,0)),"NUEVO"))</f>
        <v>NUEVO</v>
      </c>
      <c r="W1586" s="85" t="s">
        <v>265</v>
      </c>
      <c r="X1586" s="158" t="s">
        <v>95</v>
      </c>
      <c r="Y1586" s="158" t="s">
        <v>646</v>
      </c>
      <c r="Z1586" s="158" t="s">
        <v>685</v>
      </c>
      <c r="AA1586" s="158" t="s">
        <v>685</v>
      </c>
      <c r="AB1586" s="85" t="s">
        <v>685</v>
      </c>
      <c r="AC1586" s="158" t="s">
        <v>685</v>
      </c>
      <c r="AD1586" s="158" t="s">
        <v>685</v>
      </c>
      <c r="AE1586" s="158" t="s">
        <v>685</v>
      </c>
      <c r="AF1586" s="158" t="s">
        <v>685</v>
      </c>
      <c r="AG1586" s="158" t="s">
        <v>97</v>
      </c>
      <c r="AH1586" s="158">
        <v>5</v>
      </c>
      <c r="AI1586" s="158">
        <v>19</v>
      </c>
      <c r="AJ1586" s="158">
        <v>20</v>
      </c>
      <c r="AK1586" s="158">
        <v>22</v>
      </c>
      <c r="AL1586" s="158">
        <v>40</v>
      </c>
      <c r="AM1586" s="24">
        <f t="shared" si="643"/>
        <v>4.0000000000000018</v>
      </c>
      <c r="AN1586" s="97">
        <f t="shared" si="644"/>
        <v>0.80555555555555547</v>
      </c>
      <c r="AO1586" s="97">
        <f t="shared" si="645"/>
        <v>0.94444444444444442</v>
      </c>
      <c r="AP1586" s="24" t="str" cm="1">
        <f t="array" ref="AP1586">IF(W1586="","",IF(SUMPRODUCT((W1586=$W$6:$W$3326)*(AH1586=$AH$6:$AH$3326)*(AN1586=$AN$6:$AN$3326)*(AO1586=$AO$6:$AO$3326)*(ROW($W$6:$W$3326)&lt;&gt;ROW(W1586))*((R1586=0)*($R$6:$R$3326&gt;0)+(R1586&gt;0)*($R$6:$R$3326=0)))&gt;0,"SALONES UNIDOS",IF(SUMPRODUCT((W1586=$W$6:$W$3326)*(AH1586=$AH$6:$AH$3326)*((AN1586&lt;$AO$6:$AO$3326)*(AO1586&gt;$AN$6:$AN$3326))*(ROW($W$6:$W$3326)&lt;&gt;ROW(W1586)))&gt;0,"CRUZADO","Sin cruce")))</f>
        <v>Sin cruce</v>
      </c>
      <c r="AQ1586" s="97" t="str">
        <f t="shared" si="646"/>
        <v>OB7FILIALB</v>
      </c>
      <c r="AR1586" s="97" t="str" cm="1">
        <f t="array" ref="AR1586">IF(AQ1586="","",IF(SUMPRODUCT((AQ1586=$AQ$6:$AQ$3326)*(AH1586=$AH$6:$AH$3326)*(AN1586=$AN$6:$AN$3326)*(AO1586=$AO$6:$AO$3326)*(ROW($AQ$6:$AQ$3326)&lt;&gt;ROW(AQ1586))*((R1586=0)*($R$6:$R$3326&gt;0)+(R1586&gt;0)*($R$6:$R$3326=0)))&gt;0,"SALONES UNIDOS",IF(SUMPRODUCT((AQ1586=$AQ$6:$AQ$3326)*(AH1586=$AH$6:$AH$3326)*((AN1586&lt;$AO$6:$AO$3326)*(AO1586&gt;$AN$6:$AN$3326))*(ROW($AQ$6:$AQ$3326)&lt;&gt;ROW(AQ1586)))&gt;0,"CRUZADO","Sin cruce")))</f>
        <v>Sin cruce</v>
      </c>
    </row>
    <row r="1587" spans="3:44" ht="15.6" hidden="1" customHeight="1" x14ac:dyDescent="0.2">
      <c r="C1587" s="84" t="s">
        <v>639</v>
      </c>
      <c r="D1587" s="158" t="s">
        <v>515</v>
      </c>
      <c r="E1587" s="158">
        <v>20261</v>
      </c>
      <c r="F1587" s="85" t="s">
        <v>13</v>
      </c>
      <c r="G1587" s="85" t="s">
        <v>55</v>
      </c>
      <c r="H1587" s="85" t="s">
        <v>63</v>
      </c>
      <c r="I1587" s="85">
        <v>7</v>
      </c>
      <c r="J1587" s="85" t="s">
        <v>755</v>
      </c>
      <c r="K1587" s="159" t="s">
        <v>1568</v>
      </c>
      <c r="L1587" s="158" t="s">
        <v>1569</v>
      </c>
      <c r="M1587" s="158" t="s">
        <v>643</v>
      </c>
      <c r="N1587" s="158" t="s">
        <v>644</v>
      </c>
      <c r="O1587" s="85" t="s">
        <v>512</v>
      </c>
      <c r="P1587" s="158">
        <v>0</v>
      </c>
      <c r="Q1587" s="158">
        <v>2</v>
      </c>
      <c r="R1587" s="158">
        <v>2</v>
      </c>
      <c r="S1587" s="158">
        <v>3</v>
      </c>
      <c r="U1587" s="137">
        <v>18</v>
      </c>
      <c r="V1587" s="24" t="str">
        <f>IF(W1587="","",IFERROR(INDEX(#REF!,MATCH(W1587,#REF!,0)),"NUEVO"))</f>
        <v>NUEVO</v>
      </c>
      <c r="W1587" s="85" t="s">
        <v>148</v>
      </c>
      <c r="X1587" s="158" t="s">
        <v>512</v>
      </c>
      <c r="Y1587" s="158" t="s">
        <v>700</v>
      </c>
      <c r="Z1587" s="158" t="s">
        <v>685</v>
      </c>
      <c r="AA1587" s="158" t="s">
        <v>685</v>
      </c>
      <c r="AB1587" s="85" t="s">
        <v>685</v>
      </c>
      <c r="AC1587" s="158" t="s">
        <v>685</v>
      </c>
      <c r="AD1587" s="158" t="s">
        <v>1475</v>
      </c>
      <c r="AE1587" s="158" t="s">
        <v>685</v>
      </c>
      <c r="AF1587" s="158" t="s">
        <v>685</v>
      </c>
      <c r="AG1587" s="85" t="s">
        <v>75</v>
      </c>
      <c r="AH1587" s="158">
        <v>1</v>
      </c>
      <c r="AI1587" s="158">
        <v>13</v>
      </c>
      <c r="AJ1587" s="158">
        <v>30</v>
      </c>
      <c r="AK1587" s="158">
        <v>15</v>
      </c>
      <c r="AL1587" s="158">
        <v>10</v>
      </c>
      <c r="AM1587" s="24">
        <f t="shared" si="643"/>
        <v>1.9999999999999993</v>
      </c>
      <c r="AN1587" s="97">
        <f t="shared" si="644"/>
        <v>0.5625</v>
      </c>
      <c r="AO1587" s="97">
        <f t="shared" si="645"/>
        <v>0.63194444444444442</v>
      </c>
      <c r="AP1587" s="24" t="str" cm="1">
        <f t="array" ref="AP1587">IF(W1587="","",IF(SUMPRODUCT((W1587=$W$6:$W$3326)*(AH1587=$AH$6:$AH$3326)*(AN1587=$AN$6:$AN$3326)*(AO1587=$AO$6:$AO$3326)*(ROW($W$6:$W$3326)&lt;&gt;ROW(W1587))*((R1587=0)*($R$6:$R$3326&gt;0)+(R1587&gt;0)*($R$6:$R$3326=0)))&gt;0,"SALONES UNIDOS",IF(SUMPRODUCT((W1587=$W$6:$W$3326)*(AH1587=$AH$6:$AH$3326)*((AN1587&lt;$AO$6:$AO$3326)*(AO1587&gt;$AN$6:$AN$3326))*(ROW($W$6:$W$3326)&lt;&gt;ROW(W1587)))&gt;0,"CRUZADO","Sin cruce")))</f>
        <v>Sin cruce</v>
      </c>
      <c r="AQ1587" s="97" t="str">
        <f t="shared" si="646"/>
        <v>OB7FILIALB1</v>
      </c>
      <c r="AR1587" s="97" t="str" cm="1">
        <f t="array" ref="AR1587">IF(AQ1587="","",IF(SUMPRODUCT((AQ1587=$AQ$6:$AQ$3326)*(AH1587=$AH$6:$AH$3326)*(AN1587=$AN$6:$AN$3326)*(AO1587=$AO$6:$AO$3326)*(ROW($AQ$6:$AQ$3326)&lt;&gt;ROW(AQ1587))*((R1587=0)*($R$6:$R$3326&gt;0)+(R1587&gt;0)*($R$6:$R$3326=0)))&gt;0,"SALONES UNIDOS",IF(SUMPRODUCT((AQ1587=$AQ$6:$AQ$3326)*(AH1587=$AH$6:$AH$3326)*((AN1587&lt;$AO$6:$AO$3326)*(AO1587&gt;$AN$6:$AN$3326))*(ROW($AQ$6:$AQ$3326)&lt;&gt;ROW(AQ1587)))&gt;0,"CRUZADO","Sin cruce")))</f>
        <v>Sin cruce</v>
      </c>
    </row>
    <row r="1588" spans="3:44" ht="15.6" hidden="1" customHeight="1" x14ac:dyDescent="0.2">
      <c r="C1588" s="84" t="s">
        <v>639</v>
      </c>
      <c r="D1588" s="158" t="s">
        <v>515</v>
      </c>
      <c r="E1588" s="158">
        <v>20261</v>
      </c>
      <c r="F1588" s="85" t="s">
        <v>13</v>
      </c>
      <c r="G1588" s="85" t="s">
        <v>55</v>
      </c>
      <c r="H1588" s="85" t="s">
        <v>63</v>
      </c>
      <c r="I1588" s="85">
        <v>7</v>
      </c>
      <c r="J1588" s="85" t="s">
        <v>756</v>
      </c>
      <c r="K1588" s="159" t="s">
        <v>1568</v>
      </c>
      <c r="L1588" s="158" t="s">
        <v>1569</v>
      </c>
      <c r="M1588" s="158" t="s">
        <v>643</v>
      </c>
      <c r="N1588" s="158" t="s">
        <v>644</v>
      </c>
      <c r="O1588" s="85" t="s">
        <v>512</v>
      </c>
      <c r="P1588" s="158">
        <v>0</v>
      </c>
      <c r="Q1588" s="158">
        <v>2</v>
      </c>
      <c r="R1588" s="158">
        <v>2</v>
      </c>
      <c r="S1588" s="158">
        <v>3</v>
      </c>
      <c r="U1588" s="137">
        <v>17</v>
      </c>
      <c r="V1588" s="24" t="str">
        <f>IF(W1588="","",IFERROR(INDEX(#REF!,MATCH(W1588,#REF!,0)),"NUEVO"))</f>
        <v>NUEVO</v>
      </c>
      <c r="W1588" s="85" t="s">
        <v>148</v>
      </c>
      <c r="X1588" s="158" t="s">
        <v>512</v>
      </c>
      <c r="Y1588" s="158" t="s">
        <v>700</v>
      </c>
      <c r="Z1588" s="158" t="s">
        <v>685</v>
      </c>
      <c r="AA1588" s="158" t="s">
        <v>685</v>
      </c>
      <c r="AB1588" s="85" t="s">
        <v>685</v>
      </c>
      <c r="AC1588" s="158" t="s">
        <v>685</v>
      </c>
      <c r="AD1588" s="158" t="s">
        <v>1475</v>
      </c>
      <c r="AE1588" s="158" t="s">
        <v>685</v>
      </c>
      <c r="AF1588" s="158" t="s">
        <v>685</v>
      </c>
      <c r="AG1588" s="85" t="s">
        <v>75</v>
      </c>
      <c r="AH1588" s="158">
        <v>1</v>
      </c>
      <c r="AI1588" s="158">
        <v>15</v>
      </c>
      <c r="AJ1588" s="158">
        <v>10</v>
      </c>
      <c r="AK1588" s="158">
        <v>16</v>
      </c>
      <c r="AL1588" s="158">
        <v>50</v>
      </c>
      <c r="AM1588" s="24">
        <f t="shared" si="643"/>
        <v>1.9999999999999993</v>
      </c>
      <c r="AN1588" s="97">
        <f t="shared" si="644"/>
        <v>0.63194444444444442</v>
      </c>
      <c r="AO1588" s="97">
        <f t="shared" si="645"/>
        <v>0.70138888888888884</v>
      </c>
      <c r="AP1588" s="24" t="str" cm="1">
        <f t="array" ref="AP1588">IF(W1588="","",IF(SUMPRODUCT((W1588=$W$6:$W$3326)*(AH1588=$AH$6:$AH$3326)*(AN1588=$AN$6:$AN$3326)*(AO1588=$AO$6:$AO$3326)*(ROW($W$6:$W$3326)&lt;&gt;ROW(W1588))*((R1588=0)*($R$6:$R$3326&gt;0)+(R1588&gt;0)*($R$6:$R$3326=0)))&gt;0,"SALONES UNIDOS",IF(SUMPRODUCT((W1588=$W$6:$W$3326)*(AH1588=$AH$6:$AH$3326)*((AN1588&lt;$AO$6:$AO$3326)*(AO1588&gt;$AN$6:$AN$3326))*(ROW($W$6:$W$3326)&lt;&gt;ROW(W1588)))&gt;0,"CRUZADO","Sin cruce")))</f>
        <v>Sin cruce</v>
      </c>
      <c r="AQ1588" s="97" t="str">
        <f t="shared" si="646"/>
        <v>OB7FILIALB2</v>
      </c>
      <c r="AR1588" s="97" t="str" cm="1">
        <f t="array" ref="AR1588">IF(AQ1588="","",IF(SUMPRODUCT((AQ1588=$AQ$6:$AQ$3326)*(AH1588=$AH$6:$AH$3326)*(AN1588=$AN$6:$AN$3326)*(AO1588=$AO$6:$AO$3326)*(ROW($AQ$6:$AQ$3326)&lt;&gt;ROW(AQ1588))*((R1588=0)*($R$6:$R$3326&gt;0)+(R1588&gt;0)*($R$6:$R$3326=0)))&gt;0,"SALONES UNIDOS",IF(SUMPRODUCT((AQ1588=$AQ$6:$AQ$3326)*(AH1588=$AH$6:$AH$3326)*((AN1588&lt;$AO$6:$AO$3326)*(AO1588&gt;$AN$6:$AN$3326))*(ROW($AQ$6:$AQ$3326)&lt;&gt;ROW(AQ1588)))&gt;0,"CRUZADO","Sin cruce")))</f>
        <v>Sin cruce</v>
      </c>
    </row>
    <row r="1589" spans="3:44" ht="15.6" hidden="1" customHeight="1" x14ac:dyDescent="0.2">
      <c r="C1589" s="84" t="s">
        <v>639</v>
      </c>
      <c r="D1589" s="158" t="s">
        <v>515</v>
      </c>
      <c r="E1589" s="158">
        <v>20261</v>
      </c>
      <c r="F1589" s="85" t="s">
        <v>13</v>
      </c>
      <c r="G1589" s="85" t="s">
        <v>55</v>
      </c>
      <c r="H1589" s="85" t="s">
        <v>63</v>
      </c>
      <c r="I1589" s="85">
        <v>7</v>
      </c>
      <c r="J1589" s="85" t="s">
        <v>26</v>
      </c>
      <c r="K1589" s="159" t="s">
        <v>1568</v>
      </c>
      <c r="L1589" s="158" t="s">
        <v>1569</v>
      </c>
      <c r="M1589" s="158" t="s">
        <v>643</v>
      </c>
      <c r="N1589" s="158" t="s">
        <v>644</v>
      </c>
      <c r="O1589" s="85" t="s">
        <v>512</v>
      </c>
      <c r="P1589" s="158">
        <v>2</v>
      </c>
      <c r="Q1589" s="158">
        <v>0</v>
      </c>
      <c r="R1589" s="158">
        <v>2</v>
      </c>
      <c r="S1589" s="158">
        <v>3</v>
      </c>
      <c r="U1589" s="137">
        <v>35</v>
      </c>
      <c r="V1589" s="24" t="str">
        <f>IF(W1589="","",IFERROR(INDEX(#REF!,MATCH(W1589,#REF!,0)),"NUEVO"))</f>
        <v>NUEVO</v>
      </c>
      <c r="W1589" s="85" t="s">
        <v>148</v>
      </c>
      <c r="X1589" s="158" t="s">
        <v>512</v>
      </c>
      <c r="Y1589" s="158" t="s">
        <v>700</v>
      </c>
      <c r="Z1589" s="158" t="s">
        <v>685</v>
      </c>
      <c r="AA1589" s="158" t="s">
        <v>685</v>
      </c>
      <c r="AB1589" s="158" t="s">
        <v>1472</v>
      </c>
      <c r="AC1589" s="158" t="s">
        <v>685</v>
      </c>
      <c r="AD1589" s="158" t="s">
        <v>685</v>
      </c>
      <c r="AE1589" s="158" t="s">
        <v>685</v>
      </c>
      <c r="AF1589" s="158" t="s">
        <v>685</v>
      </c>
      <c r="AG1589" s="85" t="s">
        <v>1142</v>
      </c>
      <c r="AH1589" s="158">
        <v>1</v>
      </c>
      <c r="AI1589" s="158">
        <v>16</v>
      </c>
      <c r="AJ1589" s="158">
        <v>50</v>
      </c>
      <c r="AK1589" s="158">
        <v>18</v>
      </c>
      <c r="AL1589" s="158">
        <v>30</v>
      </c>
      <c r="AM1589" s="24">
        <f t="shared" si="643"/>
        <v>2.0000000000000027</v>
      </c>
      <c r="AN1589" s="97">
        <f t="shared" si="644"/>
        <v>0.70138888888888884</v>
      </c>
      <c r="AO1589" s="97">
        <f t="shared" si="645"/>
        <v>0.77083333333333337</v>
      </c>
      <c r="AP1589" s="24" t="str" cm="1">
        <f t="array" ref="AP1589">IF(W1589="","",IF(SUMPRODUCT((W1589=$W$6:$W$3326)*(AH1589=$AH$6:$AH$3326)*(AN1589=$AN$6:$AN$3326)*(AO1589=$AO$6:$AO$3326)*(ROW($W$6:$W$3326)&lt;&gt;ROW(W1589))*((R1589=0)*($R$6:$R$3326&gt;0)+(R1589&gt;0)*($R$6:$R$3326=0)))&gt;0,"SALONES UNIDOS",IF(SUMPRODUCT((W1589=$W$6:$W$3326)*(AH1589=$AH$6:$AH$3326)*((AN1589&lt;$AO$6:$AO$3326)*(AO1589&gt;$AN$6:$AN$3326))*(ROW($W$6:$W$3326)&lt;&gt;ROW(W1589)))&gt;0,"CRUZADO","Sin cruce")))</f>
        <v>Sin cruce</v>
      </c>
      <c r="AQ1589" s="97" t="str">
        <f t="shared" si="646"/>
        <v>OB7FILIALB</v>
      </c>
      <c r="AR1589" s="97" t="str" cm="1">
        <f t="array" ref="AR1589">IF(AQ1589="","",IF(SUMPRODUCT((AQ1589=$AQ$6:$AQ$3326)*(AH1589=$AH$6:$AH$3326)*(AN1589=$AN$6:$AN$3326)*(AO1589=$AO$6:$AO$3326)*(ROW($AQ$6:$AQ$3326)&lt;&gt;ROW(AQ1589))*((R1589=0)*($R$6:$R$3326&gt;0)+(R1589&gt;0)*($R$6:$R$3326=0)))&gt;0,"SALONES UNIDOS",IF(SUMPRODUCT((AQ1589=$AQ$6:$AQ$3326)*(AH1589=$AH$6:$AH$3326)*((AN1589&lt;$AO$6:$AO$3326)*(AO1589&gt;$AN$6:$AN$3326))*(ROW($AQ$6:$AQ$3326)&lt;&gt;ROW(AQ1589)))&gt;0,"CRUZADO","Sin cruce")))</f>
        <v>Sin cruce</v>
      </c>
    </row>
    <row r="1590" spans="3:44" ht="15.6" hidden="1" customHeight="1" x14ac:dyDescent="0.2">
      <c r="C1590" s="84" t="s">
        <v>639</v>
      </c>
      <c r="D1590" s="158" t="s">
        <v>515</v>
      </c>
      <c r="E1590" s="158">
        <v>20261</v>
      </c>
      <c r="F1590" s="85" t="s">
        <v>13</v>
      </c>
      <c r="G1590" s="85" t="s">
        <v>55</v>
      </c>
      <c r="H1590" s="85" t="s">
        <v>63</v>
      </c>
      <c r="I1590" s="85">
        <v>7</v>
      </c>
      <c r="J1590" s="85" t="s">
        <v>26</v>
      </c>
      <c r="K1590" s="159" t="s">
        <v>1570</v>
      </c>
      <c r="L1590" s="158" t="s">
        <v>1571</v>
      </c>
      <c r="M1590" s="158" t="s">
        <v>643</v>
      </c>
      <c r="N1590" s="158" t="s">
        <v>644</v>
      </c>
      <c r="O1590" s="85" t="s">
        <v>512</v>
      </c>
      <c r="P1590" s="158">
        <v>2</v>
      </c>
      <c r="Q1590" s="158">
        <v>0</v>
      </c>
      <c r="R1590" s="158">
        <v>2</v>
      </c>
      <c r="S1590" s="158">
        <v>6</v>
      </c>
      <c r="U1590" s="137">
        <v>35</v>
      </c>
      <c r="V1590" s="24" t="str">
        <f>IF(W1590="","",IFERROR(INDEX(#REF!,MATCH(W1590,#REF!,0)),"NUEVO"))</f>
        <v>NUEVO</v>
      </c>
      <c r="W1590" s="85" t="s">
        <v>438</v>
      </c>
      <c r="X1590" s="158" t="s">
        <v>512</v>
      </c>
      <c r="Y1590" s="158" t="s">
        <v>802</v>
      </c>
      <c r="Z1590" s="158" t="s">
        <v>685</v>
      </c>
      <c r="AA1590" s="158" t="s">
        <v>685</v>
      </c>
      <c r="AB1590" s="158" t="s">
        <v>1472</v>
      </c>
      <c r="AC1590" s="158" t="s">
        <v>685</v>
      </c>
      <c r="AD1590" s="158" t="s">
        <v>685</v>
      </c>
      <c r="AE1590" s="158" t="s">
        <v>685</v>
      </c>
      <c r="AF1590" s="158" t="s">
        <v>685</v>
      </c>
      <c r="AG1590" s="85" t="s">
        <v>1142</v>
      </c>
      <c r="AH1590" s="158">
        <v>3</v>
      </c>
      <c r="AI1590" s="158">
        <v>9</v>
      </c>
      <c r="AJ1590" s="158">
        <v>20</v>
      </c>
      <c r="AK1590" s="158">
        <v>11</v>
      </c>
      <c r="AL1590" s="158">
        <v>0</v>
      </c>
      <c r="AM1590" s="24">
        <f t="shared" si="643"/>
        <v>1.9999999999999993</v>
      </c>
      <c r="AN1590" s="97">
        <f t="shared" si="644"/>
        <v>0.3888888888888889</v>
      </c>
      <c r="AO1590" s="97">
        <f t="shared" si="645"/>
        <v>0.45833333333333331</v>
      </c>
      <c r="AP1590" s="24" t="str" cm="1">
        <f t="array" ref="AP1590">IF(W1590="","",IF(SUMPRODUCT((W1590=$W$6:$W$3326)*(AH1590=$AH$6:$AH$3326)*(AN1590=$AN$6:$AN$3326)*(AO1590=$AO$6:$AO$3326)*(ROW($W$6:$W$3326)&lt;&gt;ROW(W1590))*((R1590=0)*($R$6:$R$3326&gt;0)+(R1590&gt;0)*($R$6:$R$3326=0)))&gt;0,"SALONES UNIDOS",IF(SUMPRODUCT((W1590=$W$6:$W$3326)*(AH1590=$AH$6:$AH$3326)*((AN1590&lt;$AO$6:$AO$3326)*(AO1590&gt;$AN$6:$AN$3326))*(ROW($W$6:$W$3326)&lt;&gt;ROW(W1590)))&gt;0,"CRUZADO","Sin cruce")))</f>
        <v>Sin cruce</v>
      </c>
      <c r="AQ1590" s="97" t="str">
        <f t="shared" si="646"/>
        <v>OB7FILIALB</v>
      </c>
      <c r="AR1590" s="97" t="str" cm="1">
        <f t="array" ref="AR1590">IF(AQ1590="","",IF(SUMPRODUCT((AQ1590=$AQ$6:$AQ$3326)*(AH1590=$AH$6:$AH$3326)*(AN1590=$AN$6:$AN$3326)*(AO1590=$AO$6:$AO$3326)*(ROW($AQ$6:$AQ$3326)&lt;&gt;ROW(AQ1590))*((R1590=0)*($R$6:$R$3326&gt;0)+(R1590&gt;0)*($R$6:$R$3326=0)))&gt;0,"SALONES UNIDOS",IF(SUMPRODUCT((AQ1590=$AQ$6:$AQ$3326)*(AH1590=$AH$6:$AH$3326)*((AN1590&lt;$AO$6:$AO$3326)*(AO1590&gt;$AN$6:$AN$3326))*(ROW($AQ$6:$AQ$3326)&lt;&gt;ROW(AQ1590)))&gt;0,"CRUZADO","Sin cruce")))</f>
        <v>Sin cruce</v>
      </c>
    </row>
    <row r="1591" spans="3:44" ht="15.6" hidden="1" customHeight="1" x14ac:dyDescent="0.2">
      <c r="C1591" s="84" t="s">
        <v>639</v>
      </c>
      <c r="D1591" s="158" t="s">
        <v>515</v>
      </c>
      <c r="E1591" s="158">
        <v>20261</v>
      </c>
      <c r="F1591" s="85" t="s">
        <v>13</v>
      </c>
      <c r="G1591" s="85" t="s">
        <v>55</v>
      </c>
      <c r="H1591" s="85" t="s">
        <v>63</v>
      </c>
      <c r="I1591" s="85">
        <v>7</v>
      </c>
      <c r="J1591" s="85" t="s">
        <v>755</v>
      </c>
      <c r="K1591" s="159" t="s">
        <v>1570</v>
      </c>
      <c r="L1591" s="158" t="s">
        <v>1571</v>
      </c>
      <c r="M1591" s="158" t="s">
        <v>643</v>
      </c>
      <c r="N1591" s="158" t="s">
        <v>644</v>
      </c>
      <c r="O1591" s="85" t="s">
        <v>512</v>
      </c>
      <c r="P1591" s="158">
        <v>0</v>
      </c>
      <c r="Q1591" s="158">
        <v>2</v>
      </c>
      <c r="R1591" s="158">
        <v>2</v>
      </c>
      <c r="S1591" s="158">
        <v>6</v>
      </c>
      <c r="U1591" s="137">
        <v>18</v>
      </c>
      <c r="V1591" s="24" t="str">
        <f>IF(W1591="","",IFERROR(INDEX(#REF!,MATCH(W1591,#REF!,0)),"NUEVO"))</f>
        <v>NUEVO</v>
      </c>
      <c r="W1591" s="85" t="s">
        <v>438</v>
      </c>
      <c r="X1591" s="158" t="s">
        <v>512</v>
      </c>
      <c r="Y1591" s="158" t="s">
        <v>802</v>
      </c>
      <c r="Z1591" s="158" t="s">
        <v>685</v>
      </c>
      <c r="AA1591" s="158" t="s">
        <v>685</v>
      </c>
      <c r="AB1591" s="85" t="s">
        <v>685</v>
      </c>
      <c r="AC1591" s="158" t="s">
        <v>685</v>
      </c>
      <c r="AD1591" s="158" t="s">
        <v>1475</v>
      </c>
      <c r="AE1591" s="158" t="s">
        <v>685</v>
      </c>
      <c r="AF1591" s="158" t="s">
        <v>685</v>
      </c>
      <c r="AG1591" s="85" t="s">
        <v>75</v>
      </c>
      <c r="AH1591" s="158">
        <v>3</v>
      </c>
      <c r="AI1591" s="158">
        <v>11</v>
      </c>
      <c r="AJ1591" s="158">
        <v>0</v>
      </c>
      <c r="AK1591" s="158">
        <v>12</v>
      </c>
      <c r="AL1591" s="158">
        <v>40</v>
      </c>
      <c r="AM1591" s="24">
        <f t="shared" si="643"/>
        <v>2.0000000000000009</v>
      </c>
      <c r="AN1591" s="97">
        <f t="shared" si="644"/>
        <v>0.45833333333333331</v>
      </c>
      <c r="AO1591" s="97">
        <f t="shared" si="645"/>
        <v>0.52777777777777779</v>
      </c>
      <c r="AP1591" s="24" t="str" cm="1">
        <f t="array" ref="AP1591">IF(W1591="","",IF(SUMPRODUCT((W1591=$W$6:$W$3326)*(AH1591=$AH$6:$AH$3326)*(AN1591=$AN$6:$AN$3326)*(AO1591=$AO$6:$AO$3326)*(ROW($W$6:$W$3326)&lt;&gt;ROW(W1591))*((R1591=0)*($R$6:$R$3326&gt;0)+(R1591&gt;0)*($R$6:$R$3326=0)))&gt;0,"SALONES UNIDOS",IF(SUMPRODUCT((W1591=$W$6:$W$3326)*(AH1591=$AH$6:$AH$3326)*((AN1591&lt;$AO$6:$AO$3326)*(AO1591&gt;$AN$6:$AN$3326))*(ROW($W$6:$W$3326)&lt;&gt;ROW(W1591)))&gt;0,"CRUZADO","Sin cruce")))</f>
        <v>Sin cruce</v>
      </c>
      <c r="AQ1591" s="97" t="str">
        <f t="shared" si="646"/>
        <v>OB7FILIALB1</v>
      </c>
      <c r="AR1591" s="97" t="str" cm="1">
        <f t="array" ref="AR1591">IF(AQ1591="","",IF(SUMPRODUCT((AQ1591=$AQ$6:$AQ$3326)*(AH1591=$AH$6:$AH$3326)*(AN1591=$AN$6:$AN$3326)*(AO1591=$AO$6:$AO$3326)*(ROW($AQ$6:$AQ$3326)&lt;&gt;ROW(AQ1591))*((R1591=0)*($R$6:$R$3326&gt;0)+(R1591&gt;0)*($R$6:$R$3326=0)))&gt;0,"SALONES UNIDOS",IF(SUMPRODUCT((AQ1591=$AQ$6:$AQ$3326)*(AH1591=$AH$6:$AH$3326)*((AN1591&lt;$AO$6:$AO$3326)*(AO1591&gt;$AN$6:$AN$3326))*(ROW($AQ$6:$AQ$3326)&lt;&gt;ROW(AQ1591)))&gt;0,"CRUZADO","Sin cruce")))</f>
        <v>Sin cruce</v>
      </c>
    </row>
    <row r="1592" spans="3:44" ht="15.6" hidden="1" customHeight="1" x14ac:dyDescent="0.2">
      <c r="C1592" s="84" t="s">
        <v>639</v>
      </c>
      <c r="D1592" s="158" t="s">
        <v>515</v>
      </c>
      <c r="E1592" s="158">
        <v>20261</v>
      </c>
      <c r="F1592" s="85" t="s">
        <v>13</v>
      </c>
      <c r="G1592" s="85" t="s">
        <v>55</v>
      </c>
      <c r="H1592" s="85" t="s">
        <v>63</v>
      </c>
      <c r="I1592" s="85">
        <v>7</v>
      </c>
      <c r="J1592" s="85" t="s">
        <v>756</v>
      </c>
      <c r="K1592" s="159" t="s">
        <v>1570</v>
      </c>
      <c r="L1592" s="158" t="s">
        <v>1571</v>
      </c>
      <c r="M1592" s="158" t="s">
        <v>643</v>
      </c>
      <c r="N1592" s="158" t="s">
        <v>644</v>
      </c>
      <c r="O1592" s="85" t="s">
        <v>512</v>
      </c>
      <c r="P1592" s="158">
        <v>0</v>
      </c>
      <c r="Q1592" s="158">
        <v>2</v>
      </c>
      <c r="R1592" s="158">
        <v>2</v>
      </c>
      <c r="S1592" s="158">
        <v>6</v>
      </c>
      <c r="U1592" s="137">
        <v>17</v>
      </c>
      <c r="V1592" s="24" t="str">
        <f>IF(W1592="","",IFERROR(INDEX(#REF!,MATCH(W1592,#REF!,0)),"NUEVO"))</f>
        <v>NUEVO</v>
      </c>
      <c r="W1592" s="85" t="s">
        <v>438</v>
      </c>
      <c r="X1592" s="158" t="s">
        <v>512</v>
      </c>
      <c r="Y1592" s="158" t="s">
        <v>802</v>
      </c>
      <c r="Z1592" s="158" t="s">
        <v>685</v>
      </c>
      <c r="AA1592" s="158" t="s">
        <v>685</v>
      </c>
      <c r="AB1592" s="85" t="s">
        <v>685</v>
      </c>
      <c r="AC1592" s="158" t="s">
        <v>685</v>
      </c>
      <c r="AD1592" s="158" t="s">
        <v>1475</v>
      </c>
      <c r="AE1592" s="158" t="s">
        <v>685</v>
      </c>
      <c r="AF1592" s="158" t="s">
        <v>685</v>
      </c>
      <c r="AG1592" s="85" t="s">
        <v>75</v>
      </c>
      <c r="AH1592" s="158">
        <v>3</v>
      </c>
      <c r="AI1592" s="158">
        <v>12</v>
      </c>
      <c r="AJ1592" s="158">
        <v>40</v>
      </c>
      <c r="AK1592" s="158">
        <v>14</v>
      </c>
      <c r="AL1592" s="158">
        <v>20</v>
      </c>
      <c r="AM1592" s="24">
        <f t="shared" si="643"/>
        <v>1.9999999999999993</v>
      </c>
      <c r="AN1592" s="97">
        <f t="shared" si="644"/>
        <v>0.52777777777777779</v>
      </c>
      <c r="AO1592" s="97">
        <f t="shared" si="645"/>
        <v>0.59722222222222221</v>
      </c>
      <c r="AP1592" s="24" t="str" cm="1">
        <f t="array" ref="AP1592">IF(W1592="","",IF(SUMPRODUCT((W1592=$W$6:$W$3326)*(AH1592=$AH$6:$AH$3326)*(AN1592=$AN$6:$AN$3326)*(AO1592=$AO$6:$AO$3326)*(ROW($W$6:$W$3326)&lt;&gt;ROW(W1592))*((R1592=0)*($R$6:$R$3326&gt;0)+(R1592&gt;0)*($R$6:$R$3326=0)))&gt;0,"SALONES UNIDOS",IF(SUMPRODUCT((W1592=$W$6:$W$3326)*(AH1592=$AH$6:$AH$3326)*((AN1592&lt;$AO$6:$AO$3326)*(AO1592&gt;$AN$6:$AN$3326))*(ROW($W$6:$W$3326)&lt;&gt;ROW(W1592)))&gt;0,"CRUZADO","Sin cruce")))</f>
        <v>Sin cruce</v>
      </c>
      <c r="AQ1592" s="97" t="str">
        <f t="shared" si="646"/>
        <v>OB7FILIALB2</v>
      </c>
      <c r="AR1592" s="97" t="str" cm="1">
        <f t="array" ref="AR1592">IF(AQ1592="","",IF(SUMPRODUCT((AQ1592=$AQ$6:$AQ$3326)*(AH1592=$AH$6:$AH$3326)*(AN1592=$AN$6:$AN$3326)*(AO1592=$AO$6:$AO$3326)*(ROW($AQ$6:$AQ$3326)&lt;&gt;ROW(AQ1592))*((R1592=0)*($R$6:$R$3326&gt;0)+(R1592&gt;0)*($R$6:$R$3326=0)))&gt;0,"SALONES UNIDOS",IF(SUMPRODUCT((AQ1592=$AQ$6:$AQ$3326)*(AH1592=$AH$6:$AH$3326)*((AN1592&lt;$AO$6:$AO$3326)*(AO1592&gt;$AN$6:$AN$3326))*(ROW($AQ$6:$AQ$3326)&lt;&gt;ROW(AQ1592)))&gt;0,"CRUZADO","Sin cruce")))</f>
        <v>Sin cruce</v>
      </c>
    </row>
    <row r="1593" spans="3:44" ht="15.6" hidden="1" customHeight="1" x14ac:dyDescent="0.2">
      <c r="C1593" s="84" t="s">
        <v>639</v>
      </c>
      <c r="D1593" s="158" t="s">
        <v>515</v>
      </c>
      <c r="E1593" s="158">
        <v>20261</v>
      </c>
      <c r="F1593" s="85" t="s">
        <v>13</v>
      </c>
      <c r="G1593" s="85" t="s">
        <v>55</v>
      </c>
      <c r="H1593" s="85" t="s">
        <v>63</v>
      </c>
      <c r="I1593" s="85">
        <v>7</v>
      </c>
      <c r="J1593" s="85" t="s">
        <v>26</v>
      </c>
      <c r="K1593" s="159" t="s">
        <v>1570</v>
      </c>
      <c r="L1593" s="158" t="s">
        <v>1571</v>
      </c>
      <c r="M1593" s="158" t="s">
        <v>643</v>
      </c>
      <c r="N1593" s="158" t="s">
        <v>644</v>
      </c>
      <c r="O1593" s="85" t="s">
        <v>512</v>
      </c>
      <c r="P1593" s="158">
        <v>0</v>
      </c>
      <c r="Q1593" s="158">
        <v>6</v>
      </c>
      <c r="R1593" s="158">
        <v>6</v>
      </c>
      <c r="S1593" s="158">
        <v>6</v>
      </c>
      <c r="U1593" s="137">
        <v>35</v>
      </c>
      <c r="V1593" s="24" t="str">
        <f>IF(W1593="","",IFERROR(INDEX(#REF!,MATCH(W1593,#REF!,0)),"NUEVO"))</f>
        <v>NUEVO</v>
      </c>
      <c r="W1593" s="85" t="s">
        <v>438</v>
      </c>
      <c r="X1593" s="158" t="s">
        <v>512</v>
      </c>
      <c r="Y1593" s="158" t="s">
        <v>802</v>
      </c>
      <c r="Z1593" s="158" t="s">
        <v>685</v>
      </c>
      <c r="AA1593" s="158" t="s">
        <v>685</v>
      </c>
      <c r="AB1593" s="158" t="s">
        <v>1574</v>
      </c>
      <c r="AC1593" s="158" t="s">
        <v>685</v>
      </c>
      <c r="AD1593" s="158" t="s">
        <v>685</v>
      </c>
      <c r="AE1593" s="158" t="s">
        <v>685</v>
      </c>
      <c r="AF1593" s="158" t="s">
        <v>685</v>
      </c>
      <c r="AG1593" s="85" t="s">
        <v>75</v>
      </c>
      <c r="AH1593" s="158">
        <v>2</v>
      </c>
      <c r="AI1593" s="158">
        <v>8</v>
      </c>
      <c r="AJ1593" s="158">
        <v>30</v>
      </c>
      <c r="AK1593" s="158">
        <v>13</v>
      </c>
      <c r="AL1593" s="158">
        <v>30</v>
      </c>
      <c r="AM1593" s="24">
        <f t="shared" si="643"/>
        <v>6.0000000000000009</v>
      </c>
      <c r="AN1593" s="97">
        <f t="shared" si="644"/>
        <v>0.35416666666666663</v>
      </c>
      <c r="AO1593" s="97">
        <f t="shared" si="645"/>
        <v>0.5625</v>
      </c>
      <c r="AP1593" s="24" t="str" cm="1">
        <f t="array" ref="AP1593">IF(W1593="","",IF(SUMPRODUCT((W1593=$W$6:$W$3326)*(AH1593=$AH$6:$AH$3326)*(AN1593=$AN$6:$AN$3326)*(AO1593=$AO$6:$AO$3326)*(ROW($W$6:$W$3326)&lt;&gt;ROW(W1593))*((R1593=0)*($R$6:$R$3326&gt;0)+(R1593&gt;0)*($R$6:$R$3326=0)))&gt;0,"SALONES UNIDOS",IF(SUMPRODUCT((W1593=$W$6:$W$3326)*(AH1593=$AH$6:$AH$3326)*((AN1593&lt;$AO$6:$AO$3326)*(AO1593&gt;$AN$6:$AN$3326))*(ROW($W$6:$W$3326)&lt;&gt;ROW(W1593)))&gt;0,"CRUZADO","Sin cruce")))</f>
        <v>Sin cruce</v>
      </c>
      <c r="AQ1593" s="97" t="str">
        <f t="shared" si="646"/>
        <v>OB7FILIALB</v>
      </c>
      <c r="AR1593" s="97" t="str" cm="1">
        <f t="array" ref="AR1593">IF(AQ1593="","",IF(SUMPRODUCT((AQ1593=$AQ$6:$AQ$3326)*(AH1593=$AH$6:$AH$3326)*(AN1593=$AN$6:$AN$3326)*(AO1593=$AO$6:$AO$3326)*(ROW($AQ$6:$AQ$3326)&lt;&gt;ROW(AQ1593))*((R1593=0)*($R$6:$R$3326&gt;0)+(R1593&gt;0)*($R$6:$R$3326=0)))&gt;0,"SALONES UNIDOS",IF(SUMPRODUCT((AQ1593=$AQ$6:$AQ$3326)*(AH1593=$AH$6:$AH$3326)*((AN1593&lt;$AO$6:$AO$3326)*(AO1593&gt;$AN$6:$AN$3326))*(ROW($AQ$6:$AQ$3326)&lt;&gt;ROW(AQ1593)))&gt;0,"CRUZADO","Sin cruce")))</f>
        <v>Sin cruce</v>
      </c>
    </row>
    <row r="1594" spans="3:44" ht="15.6" hidden="1" customHeight="1" x14ac:dyDescent="0.2">
      <c r="C1594" s="84" t="s">
        <v>639</v>
      </c>
      <c r="D1594" s="158" t="s">
        <v>515</v>
      </c>
      <c r="E1594" s="158">
        <v>20261</v>
      </c>
      <c r="F1594" s="85" t="s">
        <v>13</v>
      </c>
      <c r="G1594" s="85" t="s">
        <v>55</v>
      </c>
      <c r="H1594" s="85" t="s">
        <v>63</v>
      </c>
      <c r="I1594" s="85">
        <v>7</v>
      </c>
      <c r="J1594" s="85" t="s">
        <v>26</v>
      </c>
      <c r="K1594" s="159" t="s">
        <v>1572</v>
      </c>
      <c r="L1594" s="158" t="s">
        <v>848</v>
      </c>
      <c r="M1594" s="158" t="s">
        <v>658</v>
      </c>
      <c r="N1594" s="158" t="s">
        <v>644</v>
      </c>
      <c r="O1594" s="85" t="s">
        <v>521</v>
      </c>
      <c r="P1594" s="158">
        <v>3</v>
      </c>
      <c r="Q1594" s="158">
        <v>2</v>
      </c>
      <c r="R1594" s="158">
        <v>5</v>
      </c>
      <c r="S1594" s="158">
        <v>4</v>
      </c>
      <c r="U1594" s="137">
        <v>20</v>
      </c>
      <c r="V1594" s="24" t="str">
        <f>IF(W1594="","",IFERROR(INDEX(#REF!,MATCH(W1594,#REF!,0)),"NUEVO"))</f>
        <v>NUEVO</v>
      </c>
      <c r="W1594" s="85" t="s">
        <v>266</v>
      </c>
      <c r="X1594" s="158" t="s">
        <v>95</v>
      </c>
      <c r="Y1594" s="158" t="s">
        <v>700</v>
      </c>
      <c r="Z1594" s="158" t="s">
        <v>685</v>
      </c>
      <c r="AA1594" s="158" t="s">
        <v>685</v>
      </c>
      <c r="AB1594" s="85" t="s">
        <v>685</v>
      </c>
      <c r="AC1594" s="158" t="s">
        <v>685</v>
      </c>
      <c r="AD1594" s="158" t="s">
        <v>685</v>
      </c>
      <c r="AE1594" s="158" t="s">
        <v>685</v>
      </c>
      <c r="AF1594" s="158" t="s">
        <v>685</v>
      </c>
      <c r="AG1594" s="158" t="s">
        <v>97</v>
      </c>
      <c r="AH1594" s="158">
        <v>3</v>
      </c>
      <c r="AI1594" s="158">
        <v>16</v>
      </c>
      <c r="AJ1594" s="158">
        <v>50</v>
      </c>
      <c r="AK1594" s="158">
        <v>21</v>
      </c>
      <c r="AL1594" s="158">
        <v>0</v>
      </c>
      <c r="AM1594" s="24">
        <f t="shared" si="643"/>
        <v>5.0000000000000009</v>
      </c>
      <c r="AN1594" s="97">
        <f t="shared" si="644"/>
        <v>0.70138888888888884</v>
      </c>
      <c r="AO1594" s="97">
        <f t="shared" si="645"/>
        <v>0.875</v>
      </c>
      <c r="AP1594" s="24" t="str" cm="1">
        <f t="array" ref="AP1594">IF(W1594="","",IF(SUMPRODUCT((W1594=$W$6:$W$3326)*(AH1594=$AH$6:$AH$3326)*(AN1594=$AN$6:$AN$3326)*(AO1594=$AO$6:$AO$3326)*(ROW($W$6:$W$3326)&lt;&gt;ROW(W1594))*((R1594=0)*($R$6:$R$3326&gt;0)+(R1594&gt;0)*($R$6:$R$3326=0)))&gt;0,"SALONES UNIDOS",IF(SUMPRODUCT((W1594=$W$6:$W$3326)*(AH1594=$AH$6:$AH$3326)*((AN1594&lt;$AO$6:$AO$3326)*(AO1594&gt;$AN$6:$AN$3326))*(ROW($W$6:$W$3326)&lt;&gt;ROW(W1594)))&gt;0,"CRUZADO","Sin cruce")))</f>
        <v>Sin cruce</v>
      </c>
      <c r="AQ1594" s="97" t="str">
        <f t="shared" si="646"/>
        <v>OB7FILIALB</v>
      </c>
      <c r="AR1594" s="97" t="str" cm="1">
        <f t="array" ref="AR1594">IF(AQ1594="","",IF(SUMPRODUCT((AQ1594=$AQ$6:$AQ$3326)*(AH1594=$AH$6:$AH$3326)*(AN1594=$AN$6:$AN$3326)*(AO1594=$AO$6:$AO$3326)*(ROW($AQ$6:$AQ$3326)&lt;&gt;ROW(AQ1594))*((R1594=0)*($R$6:$R$3326&gt;0)+(R1594&gt;0)*($R$6:$R$3326=0)))&gt;0,"SALONES UNIDOS",IF(SUMPRODUCT((AQ1594=$AQ$6:$AQ$3326)*(AH1594=$AH$6:$AH$3326)*((AN1594&lt;$AO$6:$AO$3326)*(AO1594&gt;$AN$6:$AN$3326))*(ROW($AQ$6:$AQ$3326)&lt;&gt;ROW(AQ1594)))&gt;0,"CRUZADO","Sin cruce")))</f>
        <v>Sin cruce</v>
      </c>
    </row>
    <row r="1595" spans="3:44" ht="15.6" hidden="1" customHeight="1" x14ac:dyDescent="0.2">
      <c r="C1595" s="84" t="s">
        <v>639</v>
      </c>
      <c r="D1595" s="158" t="s">
        <v>515</v>
      </c>
      <c r="E1595" s="158">
        <v>20261</v>
      </c>
      <c r="F1595" s="85" t="s">
        <v>13</v>
      </c>
      <c r="G1595" s="85" t="s">
        <v>55</v>
      </c>
      <c r="H1595" s="85" t="s">
        <v>63</v>
      </c>
      <c r="I1595" s="85">
        <v>7</v>
      </c>
      <c r="J1595" s="85" t="s">
        <v>1575</v>
      </c>
      <c r="K1595" s="159" t="s">
        <v>1572</v>
      </c>
      <c r="L1595" s="158" t="s">
        <v>848</v>
      </c>
      <c r="M1595" s="158" t="s">
        <v>658</v>
      </c>
      <c r="N1595" s="158" t="s">
        <v>644</v>
      </c>
      <c r="O1595" s="85" t="s">
        <v>521</v>
      </c>
      <c r="P1595" s="158">
        <v>3</v>
      </c>
      <c r="Q1595" s="158">
        <v>2</v>
      </c>
      <c r="R1595" s="158">
        <v>5</v>
      </c>
      <c r="S1595" s="158">
        <v>4</v>
      </c>
      <c r="U1595" s="137">
        <v>15</v>
      </c>
      <c r="V1595" s="24" t="str">
        <f>IF(W1595="","",IFERROR(INDEX(#REF!,MATCH(W1595,#REF!,0)),"NUEVO"))</f>
        <v>NUEVO</v>
      </c>
      <c r="W1595" s="85" t="s">
        <v>266</v>
      </c>
      <c r="X1595" s="158" t="s">
        <v>95</v>
      </c>
      <c r="Y1595" s="158" t="s">
        <v>700</v>
      </c>
      <c r="Z1595" s="158" t="s">
        <v>685</v>
      </c>
      <c r="AA1595" s="158" t="s">
        <v>685</v>
      </c>
      <c r="AB1595" s="85" t="s">
        <v>685</v>
      </c>
      <c r="AC1595" s="158" t="s">
        <v>685</v>
      </c>
      <c r="AD1595" s="158" t="s">
        <v>685</v>
      </c>
      <c r="AE1595" s="158" t="s">
        <v>685</v>
      </c>
      <c r="AF1595" s="158" t="s">
        <v>685</v>
      </c>
      <c r="AG1595" s="158" t="s">
        <v>97</v>
      </c>
      <c r="AH1595" s="158">
        <v>4</v>
      </c>
      <c r="AI1595" s="158">
        <v>16</v>
      </c>
      <c r="AJ1595" s="158">
        <v>0</v>
      </c>
      <c r="AK1595" s="158">
        <v>20</v>
      </c>
      <c r="AL1595" s="158">
        <v>10</v>
      </c>
      <c r="AM1595" s="24">
        <f t="shared" si="643"/>
        <v>5.0000000000000009</v>
      </c>
      <c r="AN1595" s="97">
        <f t="shared" si="644"/>
        <v>0.66666666666666663</v>
      </c>
      <c r="AO1595" s="97">
        <f t="shared" si="645"/>
        <v>0.84027777777777779</v>
      </c>
      <c r="AP1595" s="24" t="str" cm="1">
        <f t="array" ref="AP1595">IF(W1595="","",IF(SUMPRODUCT((W1595=$W$6:$W$3326)*(AH1595=$AH$6:$AH$3326)*(AN1595=$AN$6:$AN$3326)*(AO1595=$AO$6:$AO$3326)*(ROW($W$6:$W$3326)&lt;&gt;ROW(W1595))*((R1595=0)*($R$6:$R$3326&gt;0)+(R1595&gt;0)*($R$6:$R$3326=0)))&gt;0,"SALONES UNIDOS",IF(SUMPRODUCT((W1595=$W$6:$W$3326)*(AH1595=$AH$6:$AH$3326)*((AN1595&lt;$AO$6:$AO$3326)*(AO1595&gt;$AN$6:$AN$3326))*(ROW($W$6:$W$3326)&lt;&gt;ROW(W1595)))&gt;0,"CRUZADO","Sin cruce")))</f>
        <v>Sin cruce</v>
      </c>
      <c r="AQ1595" s="97" t="str">
        <f t="shared" si="646"/>
        <v>OB7FILIALB-1</v>
      </c>
      <c r="AR1595" s="97" t="str" cm="1">
        <f t="array" ref="AR1595">IF(AQ1595="","",IF(SUMPRODUCT((AQ1595=$AQ$6:$AQ$3326)*(AH1595=$AH$6:$AH$3326)*(AN1595=$AN$6:$AN$3326)*(AO1595=$AO$6:$AO$3326)*(ROW($AQ$6:$AQ$3326)&lt;&gt;ROW(AQ1595))*((R1595=0)*($R$6:$R$3326&gt;0)+(R1595&gt;0)*($R$6:$R$3326=0)))&gt;0,"SALONES UNIDOS",IF(SUMPRODUCT((AQ1595=$AQ$6:$AQ$3326)*(AH1595=$AH$6:$AH$3326)*((AN1595&lt;$AO$6:$AO$3326)*(AO1595&gt;$AN$6:$AN$3326))*(ROW($AQ$6:$AQ$3326)&lt;&gt;ROW(AQ1595)))&gt;0,"CRUZADO","Sin cruce")))</f>
        <v>Sin cruce</v>
      </c>
    </row>
    <row r="1596" spans="3:44" ht="15.6" hidden="1" customHeight="1" x14ac:dyDescent="0.2">
      <c r="C1596" s="84" t="s">
        <v>639</v>
      </c>
      <c r="D1596" s="158" t="s">
        <v>515</v>
      </c>
      <c r="E1596" s="158">
        <v>20261</v>
      </c>
      <c r="F1596" s="85" t="s">
        <v>13</v>
      </c>
      <c r="G1596" s="85" t="s">
        <v>55</v>
      </c>
      <c r="H1596" s="85" t="s">
        <v>63</v>
      </c>
      <c r="I1596" s="85">
        <v>8</v>
      </c>
      <c r="J1596" s="85" t="s">
        <v>16</v>
      </c>
      <c r="K1596" s="159" t="s">
        <v>1576</v>
      </c>
      <c r="L1596" s="158" t="s">
        <v>1577</v>
      </c>
      <c r="M1596" s="158" t="s">
        <v>643</v>
      </c>
      <c r="N1596" s="158" t="s">
        <v>681</v>
      </c>
      <c r="O1596" s="85" t="s">
        <v>521</v>
      </c>
      <c r="P1596" s="158">
        <v>2</v>
      </c>
      <c r="Q1596" s="158">
        <v>2</v>
      </c>
      <c r="R1596" s="158">
        <v>4</v>
      </c>
      <c r="S1596" s="158">
        <v>3</v>
      </c>
      <c r="U1596" s="137">
        <v>40</v>
      </c>
      <c r="V1596" s="24" t="str">
        <f>IF(W1596="","",IFERROR(INDEX(#REF!,MATCH(W1596,#REF!,0)),"NUEVO"))</f>
        <v>NUEVO</v>
      </c>
      <c r="W1596" s="85" t="s">
        <v>405</v>
      </c>
      <c r="X1596" s="158" t="s">
        <v>95</v>
      </c>
      <c r="Y1596" s="158" t="s">
        <v>700</v>
      </c>
      <c r="Z1596" s="158" t="s">
        <v>685</v>
      </c>
      <c r="AA1596" s="158" t="s">
        <v>685</v>
      </c>
      <c r="AB1596" s="85" t="s">
        <v>685</v>
      </c>
      <c r="AC1596" s="158" t="s">
        <v>685</v>
      </c>
      <c r="AD1596" s="158" t="s">
        <v>685</v>
      </c>
      <c r="AE1596" s="158" t="s">
        <v>685</v>
      </c>
      <c r="AF1596" s="158" t="s">
        <v>685</v>
      </c>
      <c r="AG1596" s="158" t="s">
        <v>97</v>
      </c>
      <c r="AH1596" s="158">
        <v>1</v>
      </c>
      <c r="AI1596" s="158">
        <v>17</v>
      </c>
      <c r="AJ1596" s="158">
        <v>40</v>
      </c>
      <c r="AK1596" s="158">
        <v>21</v>
      </c>
      <c r="AL1596" s="158">
        <v>0</v>
      </c>
      <c r="AM1596" s="24">
        <f t="shared" si="643"/>
        <v>3.9999999999999987</v>
      </c>
      <c r="AN1596" s="97">
        <f t="shared" si="644"/>
        <v>0.73611111111111116</v>
      </c>
      <c r="AO1596" s="97">
        <f t="shared" si="645"/>
        <v>0.875</v>
      </c>
      <c r="AP1596" s="24" t="str" cm="1">
        <f t="array" ref="AP1596">IF(W1596="","",IF(SUMPRODUCT((W1596=$W$6:$W$3326)*(AH1596=$AH$6:$AH$3326)*(AN1596=$AN$6:$AN$3326)*(AO1596=$AO$6:$AO$3326)*(ROW($W$6:$W$3326)&lt;&gt;ROW(W1596))*((R1596=0)*($R$6:$R$3326&gt;0)+(R1596&gt;0)*($R$6:$R$3326=0)))&gt;0,"SALONES UNIDOS",IF(SUMPRODUCT((W1596=$W$6:$W$3326)*(AH1596=$AH$6:$AH$3326)*((AN1596&lt;$AO$6:$AO$3326)*(AO1596&gt;$AN$6:$AN$3326))*(ROW($W$6:$W$3326)&lt;&gt;ROW(W1596)))&gt;0,"CRUZADO","Sin cruce")))</f>
        <v>Sin cruce</v>
      </c>
      <c r="AQ1596" s="97" t="str">
        <f t="shared" si="646"/>
        <v>OB8FILIALA</v>
      </c>
      <c r="AR1596" s="97" t="str" cm="1">
        <f t="array" ref="AR1596">IF(AQ1596="","",IF(SUMPRODUCT((AQ1596=$AQ$6:$AQ$3326)*(AH1596=$AH$6:$AH$3326)*(AN1596=$AN$6:$AN$3326)*(AO1596=$AO$6:$AO$3326)*(ROW($AQ$6:$AQ$3326)&lt;&gt;ROW(AQ1596))*((R1596=0)*($R$6:$R$3326&gt;0)+(R1596&gt;0)*($R$6:$R$3326=0)))&gt;0,"SALONES UNIDOS",IF(SUMPRODUCT((AQ1596=$AQ$6:$AQ$3326)*(AH1596=$AH$6:$AH$3326)*((AN1596&lt;$AO$6:$AO$3326)*(AO1596&gt;$AN$6:$AN$3326))*(ROW($AQ$6:$AQ$3326)&lt;&gt;ROW(AQ1596)))&gt;0,"CRUZADO","Sin cruce")))</f>
        <v>Sin cruce</v>
      </c>
    </row>
    <row r="1597" spans="3:44" ht="15.6" hidden="1" customHeight="1" x14ac:dyDescent="0.2">
      <c r="C1597" s="84" t="s">
        <v>639</v>
      </c>
      <c r="D1597" s="158" t="s">
        <v>515</v>
      </c>
      <c r="E1597" s="158">
        <v>20261</v>
      </c>
      <c r="F1597" s="85" t="s">
        <v>13</v>
      </c>
      <c r="G1597" s="85" t="s">
        <v>55</v>
      </c>
      <c r="H1597" s="85" t="s">
        <v>63</v>
      </c>
      <c r="I1597" s="85">
        <v>8</v>
      </c>
      <c r="J1597" s="85" t="s">
        <v>16</v>
      </c>
      <c r="K1597" s="159" t="s">
        <v>1578</v>
      </c>
      <c r="L1597" s="158" t="s">
        <v>668</v>
      </c>
      <c r="M1597" s="158" t="s">
        <v>658</v>
      </c>
      <c r="N1597" s="158" t="s">
        <v>644</v>
      </c>
      <c r="O1597" s="85" t="s">
        <v>521</v>
      </c>
      <c r="P1597" s="158">
        <v>2</v>
      </c>
      <c r="Q1597" s="158">
        <v>2</v>
      </c>
      <c r="R1597" s="158">
        <v>4</v>
      </c>
      <c r="S1597" s="158">
        <v>3</v>
      </c>
      <c r="U1597" s="137">
        <v>40</v>
      </c>
      <c r="V1597" s="24" t="str">
        <f>IF(W1597="","",IFERROR(INDEX(#REF!,MATCH(W1597,#REF!,0)),"NUEVO"))</f>
        <v>NUEVO</v>
      </c>
      <c r="W1597" s="85" t="s">
        <v>265</v>
      </c>
      <c r="X1597" s="158" t="s">
        <v>95</v>
      </c>
      <c r="Y1597" s="158" t="s">
        <v>802</v>
      </c>
      <c r="Z1597" s="158" t="s">
        <v>685</v>
      </c>
      <c r="AA1597" s="158" t="s">
        <v>685</v>
      </c>
      <c r="AB1597" s="85" t="s">
        <v>685</v>
      </c>
      <c r="AC1597" s="158" t="s">
        <v>685</v>
      </c>
      <c r="AD1597" s="158" t="s">
        <v>685</v>
      </c>
      <c r="AE1597" s="158" t="s">
        <v>685</v>
      </c>
      <c r="AF1597" s="158" t="s">
        <v>685</v>
      </c>
      <c r="AG1597" s="158" t="s">
        <v>97</v>
      </c>
      <c r="AH1597" s="158">
        <v>6</v>
      </c>
      <c r="AI1597" s="158">
        <v>11</v>
      </c>
      <c r="AJ1597" s="158">
        <v>0</v>
      </c>
      <c r="AK1597" s="158">
        <v>14</v>
      </c>
      <c r="AL1597" s="158">
        <v>20</v>
      </c>
      <c r="AM1597" s="24">
        <f t="shared" si="643"/>
        <v>4</v>
      </c>
      <c r="AN1597" s="97">
        <f t="shared" si="644"/>
        <v>0.45833333333333331</v>
      </c>
      <c r="AO1597" s="97">
        <f t="shared" si="645"/>
        <v>0.59722222222222221</v>
      </c>
      <c r="AP1597" s="24" t="str" cm="1">
        <f t="array" ref="AP1597">IF(W1597="","",IF(SUMPRODUCT((W1597=$W$6:$W$3326)*(AH1597=$AH$6:$AH$3326)*(AN1597=$AN$6:$AN$3326)*(AO1597=$AO$6:$AO$3326)*(ROW($W$6:$W$3326)&lt;&gt;ROW(W1597))*((R1597=0)*($R$6:$R$3326&gt;0)+(R1597&gt;0)*($R$6:$R$3326=0)))&gt;0,"SALONES UNIDOS",IF(SUMPRODUCT((W1597=$W$6:$W$3326)*(AH1597=$AH$6:$AH$3326)*((AN1597&lt;$AO$6:$AO$3326)*(AO1597&gt;$AN$6:$AN$3326))*(ROW($W$6:$W$3326)&lt;&gt;ROW(W1597)))&gt;0,"CRUZADO","Sin cruce")))</f>
        <v>Sin cruce</v>
      </c>
      <c r="AQ1597" s="97" t="str">
        <f t="shared" si="646"/>
        <v>OB8FILIALA</v>
      </c>
      <c r="AR1597" s="97" t="str" cm="1">
        <f t="array" ref="AR1597">IF(AQ1597="","",IF(SUMPRODUCT((AQ1597=$AQ$6:$AQ$3326)*(AH1597=$AH$6:$AH$3326)*(AN1597=$AN$6:$AN$3326)*(AO1597=$AO$6:$AO$3326)*(ROW($AQ$6:$AQ$3326)&lt;&gt;ROW(AQ1597))*((R1597=0)*($R$6:$R$3326&gt;0)+(R1597&gt;0)*($R$6:$R$3326=0)))&gt;0,"SALONES UNIDOS",IF(SUMPRODUCT((AQ1597=$AQ$6:$AQ$3326)*(AH1597=$AH$6:$AH$3326)*((AN1597&lt;$AO$6:$AO$3326)*(AO1597&gt;$AN$6:$AN$3326))*(ROW($AQ$6:$AQ$3326)&lt;&gt;ROW(AQ1597)))&gt;0,"CRUZADO","Sin cruce")))</f>
        <v>Sin cruce</v>
      </c>
    </row>
    <row r="1598" spans="3:44" ht="15.6" hidden="1" customHeight="1" x14ac:dyDescent="0.2">
      <c r="C1598" s="84" t="s">
        <v>639</v>
      </c>
      <c r="D1598" s="158" t="s">
        <v>515</v>
      </c>
      <c r="E1598" s="158">
        <v>20261</v>
      </c>
      <c r="F1598" s="85" t="s">
        <v>13</v>
      </c>
      <c r="G1598" s="85" t="s">
        <v>55</v>
      </c>
      <c r="H1598" s="85" t="s">
        <v>63</v>
      </c>
      <c r="I1598" s="85">
        <v>8</v>
      </c>
      <c r="J1598" s="85" t="s">
        <v>16</v>
      </c>
      <c r="K1598" s="159" t="s">
        <v>1579</v>
      </c>
      <c r="L1598" s="158" t="s">
        <v>1490</v>
      </c>
      <c r="M1598" s="158" t="s">
        <v>643</v>
      </c>
      <c r="N1598" s="158" t="s">
        <v>644</v>
      </c>
      <c r="O1598" s="85" t="s">
        <v>512</v>
      </c>
      <c r="P1598" s="158">
        <v>0</v>
      </c>
      <c r="Q1598" s="158">
        <v>20</v>
      </c>
      <c r="R1598" s="158">
        <v>20</v>
      </c>
      <c r="S1598" s="158">
        <v>10</v>
      </c>
      <c r="U1598" s="137">
        <v>40</v>
      </c>
      <c r="V1598" s="24" t="str">
        <f>IF(W1598="","",IFERROR(INDEX(#REF!,MATCH(W1598,#REF!,0)),"NUEVO"))</f>
        <v/>
      </c>
      <c r="W1598" s="96"/>
      <c r="X1598" s="158" t="s">
        <v>512</v>
      </c>
      <c r="Y1598" s="158" t="s">
        <v>685</v>
      </c>
      <c r="Z1598" s="158" t="s">
        <v>685</v>
      </c>
      <c r="AA1598" s="158" t="s">
        <v>685</v>
      </c>
      <c r="AB1598" s="85" t="s">
        <v>685</v>
      </c>
      <c r="AC1598" s="158" t="s">
        <v>685</v>
      </c>
      <c r="AD1598" s="158" t="s">
        <v>685</v>
      </c>
      <c r="AE1598" s="158" t="s">
        <v>685</v>
      </c>
      <c r="AF1598" s="158" t="s">
        <v>685</v>
      </c>
      <c r="AG1598" s="158" t="s">
        <v>75</v>
      </c>
      <c r="AH1598" s="158"/>
      <c r="AI1598" s="158"/>
      <c r="AJ1598" s="158"/>
      <c r="AK1598" s="158"/>
      <c r="AL1598" s="158"/>
      <c r="AM1598" s="24">
        <f t="shared" si="643"/>
        <v>20</v>
      </c>
      <c r="AN1598" s="97">
        <f t="shared" si="644"/>
        <v>0</v>
      </c>
      <c r="AO1598" s="97">
        <f t="shared" si="645"/>
        <v>0</v>
      </c>
      <c r="AP1598" s="24" t="str" cm="1">
        <f t="array" ref="AP1598">IF(W1598="","",IF(SUMPRODUCT((W1598=$W$6:$W$3326)*(AH1598=$AH$6:$AH$3326)*(AN1598=$AN$6:$AN$3326)*(AO1598=$AO$6:$AO$3326)*(ROW($W$6:$W$3326)&lt;&gt;ROW(W1598))*((R1598=0)*($R$6:$R$3326&gt;0)+(R1598&gt;0)*($R$6:$R$3326=0)))&gt;0,"SALONES UNIDOS",IF(SUMPRODUCT((W1598=$W$6:$W$3326)*(AH1598=$AH$6:$AH$3326)*((AN1598&lt;$AO$6:$AO$3326)*(AO1598&gt;$AN$6:$AN$3326))*(ROW($W$6:$W$3326)&lt;&gt;ROW(W1598)))&gt;0,"CRUZADO","Sin cruce")))</f>
        <v/>
      </c>
      <c r="AQ1598" s="97" t="str">
        <f t="shared" si="646"/>
        <v>OB8FILIALA</v>
      </c>
      <c r="AR1598" s="97" t="str" cm="1">
        <f t="array" ref="AR1598">IF(AQ1598="","",IF(SUMPRODUCT((AQ1598=$AQ$6:$AQ$3326)*(AH1598=$AH$6:$AH$3326)*(AN1598=$AN$6:$AN$3326)*(AO1598=$AO$6:$AO$3326)*(ROW($AQ$6:$AQ$3326)&lt;&gt;ROW(AQ1598))*((R1598=0)*($R$6:$R$3326&gt;0)+(R1598&gt;0)*($R$6:$R$3326=0)))&gt;0,"SALONES UNIDOS",IF(SUMPRODUCT((AQ1598=$AQ$6:$AQ$3326)*(AH1598=$AH$6:$AH$3326)*((AN1598&lt;$AO$6:$AO$3326)*(AO1598&gt;$AN$6:$AN$3326))*(ROW($AQ$6:$AQ$3326)&lt;&gt;ROW(AQ1598)))&gt;0,"CRUZADO","Sin cruce")))</f>
        <v>Sin cruce</v>
      </c>
    </row>
    <row r="1599" spans="3:44" ht="15.6" hidden="1" customHeight="1" x14ac:dyDescent="0.2">
      <c r="C1599" s="84" t="s">
        <v>639</v>
      </c>
      <c r="D1599" s="158" t="s">
        <v>515</v>
      </c>
      <c r="E1599" s="158">
        <v>20261</v>
      </c>
      <c r="F1599" s="85" t="s">
        <v>13</v>
      </c>
      <c r="G1599" s="85" t="s">
        <v>55</v>
      </c>
      <c r="H1599" s="85" t="s">
        <v>63</v>
      </c>
      <c r="I1599" s="85">
        <v>8</v>
      </c>
      <c r="J1599" s="85" t="s">
        <v>16</v>
      </c>
      <c r="K1599" s="159" t="s">
        <v>1580</v>
      </c>
      <c r="L1599" s="158" t="s">
        <v>1581</v>
      </c>
      <c r="M1599" s="158" t="s">
        <v>643</v>
      </c>
      <c r="N1599" s="158" t="s">
        <v>644</v>
      </c>
      <c r="O1599" s="85" t="s">
        <v>521</v>
      </c>
      <c r="P1599" s="158">
        <v>1</v>
      </c>
      <c r="Q1599" s="158">
        <v>2</v>
      </c>
      <c r="R1599" s="158">
        <v>3</v>
      </c>
      <c r="S1599" s="158">
        <v>2</v>
      </c>
      <c r="U1599" s="137">
        <v>40</v>
      </c>
      <c r="V1599" s="24" t="str">
        <f>IF(W1599="","",IFERROR(INDEX(#REF!,MATCH(W1599,#REF!,0)),"NUEVO"))</f>
        <v>NUEVO</v>
      </c>
      <c r="W1599" s="85" t="s">
        <v>364</v>
      </c>
      <c r="X1599" s="158" t="s">
        <v>521</v>
      </c>
      <c r="Y1599" s="158" t="s">
        <v>802</v>
      </c>
      <c r="Z1599" s="158" t="s">
        <v>685</v>
      </c>
      <c r="AA1599" s="158" t="s">
        <v>685</v>
      </c>
      <c r="AB1599" s="85" t="s">
        <v>685</v>
      </c>
      <c r="AC1599" s="85" t="s">
        <v>685</v>
      </c>
      <c r="AD1599" s="158" t="s">
        <v>685</v>
      </c>
      <c r="AE1599" s="158" t="s">
        <v>685</v>
      </c>
      <c r="AF1599" s="158" t="s">
        <v>685</v>
      </c>
      <c r="AG1599" s="85" t="s">
        <v>97</v>
      </c>
      <c r="AH1599" s="158">
        <v>4</v>
      </c>
      <c r="AI1599" s="158">
        <v>8</v>
      </c>
      <c r="AJ1599" s="158">
        <v>30</v>
      </c>
      <c r="AK1599" s="158">
        <v>11</v>
      </c>
      <c r="AL1599" s="158">
        <v>0</v>
      </c>
      <c r="AM1599" s="24">
        <f t="shared" si="643"/>
        <v>3.0000000000000004</v>
      </c>
      <c r="AN1599" s="97">
        <f t="shared" si="644"/>
        <v>0.35416666666666663</v>
      </c>
      <c r="AO1599" s="97">
        <f t="shared" si="645"/>
        <v>0.45833333333333331</v>
      </c>
      <c r="AP1599" s="24" t="str" cm="1">
        <f t="array" ref="AP1599">IF(W1599="","",IF(SUMPRODUCT((W1599=$W$6:$W$3326)*(AH1599=$AH$6:$AH$3326)*(AN1599=$AN$6:$AN$3326)*(AO1599=$AO$6:$AO$3326)*(ROW($W$6:$W$3326)&lt;&gt;ROW(W1599))*((R1599=0)*($R$6:$R$3326&gt;0)+(R1599&gt;0)*($R$6:$R$3326=0)))&gt;0,"SALONES UNIDOS",IF(SUMPRODUCT((W1599=$W$6:$W$3326)*(AH1599=$AH$6:$AH$3326)*((AN1599&lt;$AO$6:$AO$3326)*(AO1599&gt;$AN$6:$AN$3326))*(ROW($W$6:$W$3326)&lt;&gt;ROW(W1599)))&gt;0,"CRUZADO","Sin cruce")))</f>
        <v>Sin cruce</v>
      </c>
      <c r="AQ1599" s="97" t="str">
        <f t="shared" si="646"/>
        <v>OB8FILIALA</v>
      </c>
      <c r="AR1599" s="97" t="str" cm="1">
        <f t="array" ref="AR1599">IF(AQ1599="","",IF(SUMPRODUCT((AQ1599=$AQ$6:$AQ$3326)*(AH1599=$AH$6:$AH$3326)*(AN1599=$AN$6:$AN$3326)*(AO1599=$AO$6:$AO$3326)*(ROW($AQ$6:$AQ$3326)&lt;&gt;ROW(AQ1599))*((R1599=0)*($R$6:$R$3326&gt;0)+(R1599&gt;0)*($R$6:$R$3326=0)))&gt;0,"SALONES UNIDOS",IF(SUMPRODUCT((AQ1599=$AQ$6:$AQ$3326)*(AH1599=$AH$6:$AH$3326)*((AN1599&lt;$AO$6:$AO$3326)*(AO1599&gt;$AN$6:$AN$3326))*(ROW($AQ$6:$AQ$3326)&lt;&gt;ROW(AQ1599)))&gt;0,"CRUZADO","Sin cruce")))</f>
        <v>Sin cruce</v>
      </c>
    </row>
    <row r="1600" spans="3:44" ht="15.6" hidden="1" customHeight="1" x14ac:dyDescent="0.2">
      <c r="C1600" s="84" t="s">
        <v>639</v>
      </c>
      <c r="D1600" s="158" t="s">
        <v>515</v>
      </c>
      <c r="E1600" s="158">
        <v>20261</v>
      </c>
      <c r="F1600" s="85" t="s">
        <v>13</v>
      </c>
      <c r="G1600" s="85" t="s">
        <v>55</v>
      </c>
      <c r="H1600" s="85" t="s">
        <v>63</v>
      </c>
      <c r="I1600" s="85">
        <v>8</v>
      </c>
      <c r="J1600" s="85" t="s">
        <v>750</v>
      </c>
      <c r="K1600" s="159" t="s">
        <v>1582</v>
      </c>
      <c r="L1600" s="158" t="s">
        <v>662</v>
      </c>
      <c r="M1600" s="158" t="s">
        <v>658</v>
      </c>
      <c r="N1600" s="158" t="s">
        <v>644</v>
      </c>
      <c r="O1600" s="85" t="s">
        <v>521</v>
      </c>
      <c r="P1600" s="158">
        <v>3</v>
      </c>
      <c r="Q1600" s="158">
        <v>2</v>
      </c>
      <c r="R1600" s="158">
        <v>5</v>
      </c>
      <c r="S1600" s="158">
        <v>4</v>
      </c>
      <c r="U1600" s="137">
        <v>20</v>
      </c>
      <c r="V1600" s="24" t="str">
        <f>IF(W1600="","",IFERROR(INDEX(#REF!,MATCH(W1600,#REF!,0)),"NUEVO"))</f>
        <v>NUEVO</v>
      </c>
      <c r="W1600" s="85" t="s">
        <v>1583</v>
      </c>
      <c r="X1600" s="158" t="s">
        <v>95</v>
      </c>
      <c r="Y1600" s="158" t="s">
        <v>646</v>
      </c>
      <c r="Z1600" s="158" t="s">
        <v>685</v>
      </c>
      <c r="AA1600" s="158" t="s">
        <v>685</v>
      </c>
      <c r="AB1600" s="85" t="s">
        <v>685</v>
      </c>
      <c r="AC1600" s="158" t="s">
        <v>685</v>
      </c>
      <c r="AD1600" s="158" t="s">
        <v>685</v>
      </c>
      <c r="AE1600" s="158" t="s">
        <v>685</v>
      </c>
      <c r="AF1600" s="158" t="s">
        <v>685</v>
      </c>
      <c r="AG1600" s="158" t="s">
        <v>97</v>
      </c>
      <c r="AH1600" s="158">
        <v>2</v>
      </c>
      <c r="AI1600" s="158">
        <v>19</v>
      </c>
      <c r="AJ1600" s="158">
        <v>20</v>
      </c>
      <c r="AK1600" s="158">
        <v>23</v>
      </c>
      <c r="AL1600" s="158">
        <v>30</v>
      </c>
      <c r="AM1600" s="24">
        <f t="shared" si="643"/>
        <v>5.0000000000000044</v>
      </c>
      <c r="AN1600" s="97">
        <f t="shared" si="644"/>
        <v>0.80555555555555547</v>
      </c>
      <c r="AO1600" s="97">
        <f t="shared" si="645"/>
        <v>0.97916666666666674</v>
      </c>
      <c r="AP1600" s="24" t="str" cm="1">
        <f t="array" ref="AP1600">IF(W1600="","",IF(SUMPRODUCT((W1600=$W$6:$W$3326)*(AH1600=$AH$6:$AH$3326)*(AN1600=$AN$6:$AN$3326)*(AO1600=$AO$6:$AO$3326)*(ROW($W$6:$W$3326)&lt;&gt;ROW(W1600))*((R1600=0)*($R$6:$R$3326&gt;0)+(R1600&gt;0)*($R$6:$R$3326=0)))&gt;0,"SALONES UNIDOS",IF(SUMPRODUCT((W1600=$W$6:$W$3326)*(AH1600=$AH$6:$AH$3326)*((AN1600&lt;$AO$6:$AO$3326)*(AO1600&gt;$AN$6:$AN$3326))*(ROW($W$6:$W$3326)&lt;&gt;ROW(W1600)))&gt;0,"CRUZADO","Sin cruce")))</f>
        <v>Sin cruce</v>
      </c>
      <c r="AQ1600" s="97" t="str">
        <f t="shared" si="646"/>
        <v>OB8FILIALA1</v>
      </c>
      <c r="AR1600" s="97" t="str" cm="1">
        <f t="array" ref="AR1600">IF(AQ1600="","",IF(SUMPRODUCT((AQ1600=$AQ$6:$AQ$3326)*(AH1600=$AH$6:$AH$3326)*(AN1600=$AN$6:$AN$3326)*(AO1600=$AO$6:$AO$3326)*(ROW($AQ$6:$AQ$3326)&lt;&gt;ROW(AQ1600))*((R1600=0)*($R$6:$R$3326&gt;0)+(R1600&gt;0)*($R$6:$R$3326=0)))&gt;0,"SALONES UNIDOS",IF(SUMPRODUCT((AQ1600=$AQ$6:$AQ$3326)*(AH1600=$AH$6:$AH$3326)*((AN1600&lt;$AO$6:$AO$3326)*(AO1600&gt;$AN$6:$AN$3326))*(ROW($AQ$6:$AQ$3326)&lt;&gt;ROW(AQ1600)))&gt;0,"CRUZADO","Sin cruce")))</f>
        <v>Sin cruce</v>
      </c>
    </row>
    <row r="1601" spans="3:44" ht="15.6" hidden="1" customHeight="1" x14ac:dyDescent="0.2">
      <c r="C1601" s="84" t="s">
        <v>639</v>
      </c>
      <c r="D1601" s="158" t="s">
        <v>515</v>
      </c>
      <c r="E1601" s="158">
        <v>20261</v>
      </c>
      <c r="F1601" s="85" t="s">
        <v>13</v>
      </c>
      <c r="G1601" s="85" t="s">
        <v>55</v>
      </c>
      <c r="H1601" s="85" t="s">
        <v>63</v>
      </c>
      <c r="I1601" s="85">
        <v>8</v>
      </c>
      <c r="J1601" s="85" t="s">
        <v>752</v>
      </c>
      <c r="K1601" s="159" t="s">
        <v>1582</v>
      </c>
      <c r="L1601" s="158" t="s">
        <v>662</v>
      </c>
      <c r="M1601" s="158" t="s">
        <v>658</v>
      </c>
      <c r="N1601" s="158" t="s">
        <v>644</v>
      </c>
      <c r="O1601" s="85" t="s">
        <v>521</v>
      </c>
      <c r="P1601" s="158">
        <v>3</v>
      </c>
      <c r="Q1601" s="158">
        <v>2</v>
      </c>
      <c r="R1601" s="158">
        <v>5</v>
      </c>
      <c r="S1601" s="158">
        <v>4</v>
      </c>
      <c r="U1601" s="137">
        <v>20</v>
      </c>
      <c r="V1601" s="24" t="str">
        <f>IF(W1601="","",IFERROR(INDEX(#REF!,MATCH(W1601,#REF!,0)),"NUEVO"))</f>
        <v>NUEVO</v>
      </c>
      <c r="W1601" s="85" t="s">
        <v>1583</v>
      </c>
      <c r="X1601" s="158" t="s">
        <v>95</v>
      </c>
      <c r="Y1601" s="158" t="s">
        <v>646</v>
      </c>
      <c r="Z1601" s="158" t="s">
        <v>685</v>
      </c>
      <c r="AA1601" s="158" t="s">
        <v>685</v>
      </c>
      <c r="AB1601" s="85" t="s">
        <v>685</v>
      </c>
      <c r="AC1601" s="158" t="s">
        <v>685</v>
      </c>
      <c r="AD1601" s="158" t="s">
        <v>685</v>
      </c>
      <c r="AE1601" s="158" t="s">
        <v>685</v>
      </c>
      <c r="AF1601" s="158" t="s">
        <v>685</v>
      </c>
      <c r="AG1601" s="158" t="s">
        <v>97</v>
      </c>
      <c r="AH1601" s="158">
        <v>3</v>
      </c>
      <c r="AI1601" s="158">
        <v>19</v>
      </c>
      <c r="AJ1601" s="158">
        <v>20</v>
      </c>
      <c r="AK1601" s="158">
        <v>23</v>
      </c>
      <c r="AL1601" s="158">
        <v>30</v>
      </c>
      <c r="AM1601" s="24">
        <f t="shared" si="643"/>
        <v>5.0000000000000044</v>
      </c>
      <c r="AN1601" s="97">
        <f t="shared" si="644"/>
        <v>0.80555555555555547</v>
      </c>
      <c r="AO1601" s="97">
        <f t="shared" si="645"/>
        <v>0.97916666666666674</v>
      </c>
      <c r="AP1601" s="24" t="str" cm="1">
        <f t="array" ref="AP1601">IF(W1601="","",IF(SUMPRODUCT((W1601=$W$6:$W$3326)*(AH1601=$AH$6:$AH$3326)*(AN1601=$AN$6:$AN$3326)*(AO1601=$AO$6:$AO$3326)*(ROW($W$6:$W$3326)&lt;&gt;ROW(W1601))*((R1601=0)*($R$6:$R$3326&gt;0)+(R1601&gt;0)*($R$6:$R$3326=0)))&gt;0,"SALONES UNIDOS",IF(SUMPRODUCT((W1601=$W$6:$W$3326)*(AH1601=$AH$6:$AH$3326)*((AN1601&lt;$AO$6:$AO$3326)*(AO1601&gt;$AN$6:$AN$3326))*(ROW($W$6:$W$3326)&lt;&gt;ROW(W1601)))&gt;0,"CRUZADO","Sin cruce")))</f>
        <v>Sin cruce</v>
      </c>
      <c r="AQ1601" s="97" t="str">
        <f t="shared" si="646"/>
        <v>OB8FILIALA2</v>
      </c>
      <c r="AR1601" s="97" t="str" cm="1">
        <f t="array" ref="AR1601">IF(AQ1601="","",IF(SUMPRODUCT((AQ1601=$AQ$6:$AQ$3326)*(AH1601=$AH$6:$AH$3326)*(AN1601=$AN$6:$AN$3326)*(AO1601=$AO$6:$AO$3326)*(ROW($AQ$6:$AQ$3326)&lt;&gt;ROW(AQ1601))*((R1601=0)*($R$6:$R$3326&gt;0)+(R1601&gt;0)*($R$6:$R$3326=0)))&gt;0,"SALONES UNIDOS",IF(SUMPRODUCT((AQ1601=$AQ$6:$AQ$3326)*(AH1601=$AH$6:$AH$3326)*((AN1601&lt;$AO$6:$AO$3326)*(AO1601&gt;$AN$6:$AN$3326))*(ROW($AQ$6:$AQ$3326)&lt;&gt;ROW(AQ1601)))&gt;0,"CRUZADO","Sin cruce")))</f>
        <v>Sin cruce</v>
      </c>
    </row>
    <row r="1602" spans="3:44" ht="15.6" hidden="1" customHeight="1" x14ac:dyDescent="0.2">
      <c r="C1602" s="84" t="s">
        <v>639</v>
      </c>
      <c r="D1602" s="158" t="s">
        <v>515</v>
      </c>
      <c r="E1602" s="158">
        <v>20261</v>
      </c>
      <c r="F1602" s="85" t="s">
        <v>13</v>
      </c>
      <c r="G1602" s="85" t="s">
        <v>55</v>
      </c>
      <c r="H1602" s="85" t="s">
        <v>63</v>
      </c>
      <c r="I1602" s="85">
        <v>9</v>
      </c>
      <c r="J1602" s="85" t="s">
        <v>16</v>
      </c>
      <c r="K1602" s="159" t="s">
        <v>1584</v>
      </c>
      <c r="L1602" s="158" t="s">
        <v>1494</v>
      </c>
      <c r="M1602" s="158" t="s">
        <v>643</v>
      </c>
      <c r="N1602" s="158" t="s">
        <v>644</v>
      </c>
      <c r="O1602" s="85" t="s">
        <v>512</v>
      </c>
      <c r="P1602" s="158">
        <v>0</v>
      </c>
      <c r="Q1602" s="158">
        <v>30</v>
      </c>
      <c r="R1602" s="158">
        <v>30</v>
      </c>
      <c r="S1602" s="158">
        <v>15</v>
      </c>
      <c r="U1602" s="137">
        <v>55</v>
      </c>
      <c r="V1602" s="24" t="str">
        <f>IF(W1602="","",IFERROR(INDEX(#REF!,MATCH(W1602,#REF!,0)),"NUEVO"))</f>
        <v/>
      </c>
      <c r="W1602" s="96"/>
      <c r="X1602" s="158" t="s">
        <v>512</v>
      </c>
      <c r="Y1602" s="158" t="s">
        <v>685</v>
      </c>
      <c r="Z1602" s="158" t="s">
        <v>685</v>
      </c>
      <c r="AA1602" s="158" t="s">
        <v>685</v>
      </c>
      <c r="AB1602" s="85" t="s">
        <v>685</v>
      </c>
      <c r="AC1602" s="158" t="s">
        <v>685</v>
      </c>
      <c r="AD1602" s="158" t="s">
        <v>685</v>
      </c>
      <c r="AE1602" s="158" t="s">
        <v>685</v>
      </c>
      <c r="AF1602" s="158" t="s">
        <v>685</v>
      </c>
      <c r="AG1602" s="158" t="s">
        <v>75</v>
      </c>
      <c r="AH1602" s="158"/>
      <c r="AI1602" s="158"/>
      <c r="AJ1602" s="158"/>
      <c r="AK1602" s="158"/>
      <c r="AL1602" s="158"/>
      <c r="AM1602" s="24">
        <f t="shared" si="643"/>
        <v>30</v>
      </c>
      <c r="AN1602" s="97">
        <f t="shared" si="644"/>
        <v>0</v>
      </c>
      <c r="AO1602" s="97">
        <f t="shared" si="645"/>
        <v>0</v>
      </c>
      <c r="AP1602" s="24" t="str" cm="1">
        <f t="array" ref="AP1602">IF(W1602="","",IF(SUMPRODUCT((W1602=$W$6:$W$3326)*(AH1602=$AH$6:$AH$3326)*(AN1602=$AN$6:$AN$3326)*(AO1602=$AO$6:$AO$3326)*(ROW($W$6:$W$3326)&lt;&gt;ROW(W1602))*((R1602=0)*($R$6:$R$3326&gt;0)+(R1602&gt;0)*($R$6:$R$3326=0)))&gt;0,"SALONES UNIDOS",IF(SUMPRODUCT((W1602=$W$6:$W$3326)*(AH1602=$AH$6:$AH$3326)*((AN1602&lt;$AO$6:$AO$3326)*(AO1602&gt;$AN$6:$AN$3326))*(ROW($W$6:$W$3326)&lt;&gt;ROW(W1602)))&gt;0,"CRUZADO","Sin cruce")))</f>
        <v/>
      </c>
      <c r="AQ1602" s="97" t="str">
        <f t="shared" si="646"/>
        <v>OB9FILIALA</v>
      </c>
      <c r="AR1602" s="97" t="str" cm="1">
        <f t="array" ref="AR1602">IF(AQ1602="","",IF(SUMPRODUCT((AQ1602=$AQ$6:$AQ$3326)*(AH1602=$AH$6:$AH$3326)*(AN1602=$AN$6:$AN$3326)*(AO1602=$AO$6:$AO$3326)*(ROW($AQ$6:$AQ$3326)&lt;&gt;ROW(AQ1602))*((R1602=0)*($R$6:$R$3326&gt;0)+(R1602&gt;0)*($R$6:$R$3326=0)))&gt;0,"SALONES UNIDOS",IF(SUMPRODUCT((AQ1602=$AQ$6:$AQ$3326)*(AH1602=$AH$6:$AH$3326)*((AN1602&lt;$AO$6:$AO$3326)*(AO1602&gt;$AN$6:$AN$3326))*(ROW($AQ$6:$AQ$3326)&lt;&gt;ROW(AQ1602)))&gt;0,"CRUZADO","Sin cruce")))</f>
        <v>Sin cruce</v>
      </c>
    </row>
    <row r="1603" spans="3:44" ht="15.6" hidden="1" customHeight="1" x14ac:dyDescent="0.2">
      <c r="C1603" s="84" t="s">
        <v>639</v>
      </c>
      <c r="D1603" s="158" t="s">
        <v>515</v>
      </c>
      <c r="E1603" s="158">
        <v>20261</v>
      </c>
      <c r="F1603" s="85" t="s">
        <v>13</v>
      </c>
      <c r="G1603" s="85" t="s">
        <v>55</v>
      </c>
      <c r="H1603" s="85" t="s">
        <v>63</v>
      </c>
      <c r="I1603" s="85">
        <v>9</v>
      </c>
      <c r="J1603" s="85" t="s">
        <v>750</v>
      </c>
      <c r="K1603" s="159" t="s">
        <v>1585</v>
      </c>
      <c r="L1603" s="158" t="s">
        <v>1260</v>
      </c>
      <c r="M1603" s="158" t="s">
        <v>658</v>
      </c>
      <c r="N1603" s="158" t="s">
        <v>644</v>
      </c>
      <c r="O1603" s="85" t="s">
        <v>521</v>
      </c>
      <c r="P1603" s="158">
        <v>4</v>
      </c>
      <c r="Q1603" s="158">
        <v>0</v>
      </c>
      <c r="R1603" s="158">
        <v>4</v>
      </c>
      <c r="S1603" s="158">
        <v>6</v>
      </c>
      <c r="U1603" s="137">
        <v>23</v>
      </c>
      <c r="V1603" s="24" t="str">
        <f>IF(W1603="","",IFERROR(INDEX(#REF!,MATCH(W1603,#REF!,0)),"NUEVO"))</f>
        <v>NUEVO</v>
      </c>
      <c r="W1603" s="85" t="s">
        <v>115</v>
      </c>
      <c r="X1603" s="158" t="s">
        <v>95</v>
      </c>
      <c r="Y1603" s="158" t="s">
        <v>646</v>
      </c>
      <c r="Z1603" s="158" t="s">
        <v>685</v>
      </c>
      <c r="AA1603" s="158" t="s">
        <v>685</v>
      </c>
      <c r="AB1603" s="85" t="s">
        <v>685</v>
      </c>
      <c r="AC1603" s="158" t="s">
        <v>685</v>
      </c>
      <c r="AD1603" s="158" t="s">
        <v>685</v>
      </c>
      <c r="AE1603" s="158" t="s">
        <v>685</v>
      </c>
      <c r="AF1603" s="158" t="s">
        <v>685</v>
      </c>
      <c r="AG1603" s="158" t="s">
        <v>1142</v>
      </c>
      <c r="AH1603" s="158">
        <v>1</v>
      </c>
      <c r="AI1603" s="158">
        <v>20</v>
      </c>
      <c r="AJ1603" s="158">
        <v>10</v>
      </c>
      <c r="AK1603" s="158">
        <v>23</v>
      </c>
      <c r="AL1603" s="158">
        <v>30</v>
      </c>
      <c r="AM1603" s="24">
        <f t="shared" si="643"/>
        <v>4.0000000000000018</v>
      </c>
      <c r="AN1603" s="97">
        <f t="shared" si="644"/>
        <v>0.84027777777777779</v>
      </c>
      <c r="AO1603" s="97">
        <f t="shared" si="645"/>
        <v>0.97916666666666674</v>
      </c>
      <c r="AP1603" s="24" t="str" cm="1">
        <f t="array" ref="AP1603">IF(W1603="","",IF(SUMPRODUCT((W1603=$W$6:$W$3326)*(AH1603=$AH$6:$AH$3326)*(AN1603=$AN$6:$AN$3326)*(AO1603=$AO$6:$AO$3326)*(ROW($W$6:$W$3326)&lt;&gt;ROW(W1603))*((R1603=0)*($R$6:$R$3326&gt;0)+(R1603&gt;0)*($R$6:$R$3326=0)))&gt;0,"SALONES UNIDOS",IF(SUMPRODUCT((W1603=$W$6:$W$3326)*(AH1603=$AH$6:$AH$3326)*((AN1603&lt;$AO$6:$AO$3326)*(AO1603&gt;$AN$6:$AN$3326))*(ROW($W$6:$W$3326)&lt;&gt;ROW(W1603)))&gt;0,"CRUZADO","Sin cruce")))</f>
        <v>Sin cruce</v>
      </c>
      <c r="AQ1603" s="97" t="str">
        <f t="shared" si="646"/>
        <v>OB9FILIALA1</v>
      </c>
      <c r="AR1603" s="97" t="str" cm="1">
        <f t="array" ref="AR1603">IF(AQ1603="","",IF(SUMPRODUCT((AQ1603=$AQ$6:$AQ$3326)*(AH1603=$AH$6:$AH$3326)*(AN1603=$AN$6:$AN$3326)*(AO1603=$AO$6:$AO$3326)*(ROW($AQ$6:$AQ$3326)&lt;&gt;ROW(AQ1603))*((R1603=0)*($R$6:$R$3326&gt;0)+(R1603&gt;0)*($R$6:$R$3326=0)))&gt;0,"SALONES UNIDOS",IF(SUMPRODUCT((AQ1603=$AQ$6:$AQ$3326)*(AH1603=$AH$6:$AH$3326)*((AN1603&lt;$AO$6:$AO$3326)*(AO1603&gt;$AN$6:$AN$3326))*(ROW($AQ$6:$AQ$3326)&lt;&gt;ROW(AQ1603)))&gt;0,"CRUZADO","Sin cruce")))</f>
        <v>Sin cruce</v>
      </c>
    </row>
    <row r="1604" spans="3:44" ht="15.6" hidden="1" customHeight="1" x14ac:dyDescent="0.2">
      <c r="C1604" s="84" t="s">
        <v>639</v>
      </c>
      <c r="D1604" s="158" t="s">
        <v>515</v>
      </c>
      <c r="E1604" s="158">
        <v>20261</v>
      </c>
      <c r="F1604" s="85" t="s">
        <v>13</v>
      </c>
      <c r="G1604" s="85" t="s">
        <v>55</v>
      </c>
      <c r="H1604" s="85" t="s">
        <v>63</v>
      </c>
      <c r="I1604" s="85">
        <v>9</v>
      </c>
      <c r="J1604" s="85" t="s">
        <v>750</v>
      </c>
      <c r="K1604" s="159" t="s">
        <v>1585</v>
      </c>
      <c r="L1604" s="158" t="s">
        <v>1260</v>
      </c>
      <c r="M1604" s="158" t="s">
        <v>658</v>
      </c>
      <c r="N1604" s="158" t="s">
        <v>644</v>
      </c>
      <c r="O1604" s="85" t="s">
        <v>521</v>
      </c>
      <c r="P1604" s="158">
        <v>0</v>
      </c>
      <c r="Q1604" s="158">
        <v>4</v>
      </c>
      <c r="R1604" s="158">
        <v>4</v>
      </c>
      <c r="S1604" s="158">
        <v>6</v>
      </c>
      <c r="U1604" s="137">
        <v>23</v>
      </c>
      <c r="V1604" s="24" t="str">
        <f>IF(W1604="","",IFERROR(INDEX(#REF!,MATCH(W1604,#REF!,0)),"NUEVO"))</f>
        <v>NUEVO</v>
      </c>
      <c r="W1604" s="85" t="s">
        <v>115</v>
      </c>
      <c r="X1604" s="158" t="s">
        <v>95</v>
      </c>
      <c r="Y1604" s="158" t="s">
        <v>646</v>
      </c>
      <c r="Z1604" s="158" t="s">
        <v>685</v>
      </c>
      <c r="AA1604" s="158" t="s">
        <v>685</v>
      </c>
      <c r="AB1604" s="85" t="s">
        <v>685</v>
      </c>
      <c r="AC1604" s="158" t="s">
        <v>685</v>
      </c>
      <c r="AD1604" s="158" t="s">
        <v>685</v>
      </c>
      <c r="AE1604" s="158" t="s">
        <v>685</v>
      </c>
      <c r="AF1604" s="158" t="s">
        <v>685</v>
      </c>
      <c r="AG1604" s="158" t="s">
        <v>75</v>
      </c>
      <c r="AH1604" s="158">
        <v>3</v>
      </c>
      <c r="AI1604" s="158">
        <v>20</v>
      </c>
      <c r="AJ1604" s="158">
        <v>10</v>
      </c>
      <c r="AK1604" s="158">
        <v>23</v>
      </c>
      <c r="AL1604" s="158">
        <v>30</v>
      </c>
      <c r="AM1604" s="24">
        <f t="shared" si="643"/>
        <v>4.0000000000000018</v>
      </c>
      <c r="AN1604" s="97">
        <f t="shared" si="644"/>
        <v>0.84027777777777779</v>
      </c>
      <c r="AO1604" s="97">
        <f t="shared" si="645"/>
        <v>0.97916666666666674</v>
      </c>
      <c r="AP1604" s="24" t="str" cm="1">
        <f t="array" ref="AP1604">IF(W1604="","",IF(SUMPRODUCT((W1604=$W$6:$W$3326)*(AH1604=$AH$6:$AH$3326)*(AN1604=$AN$6:$AN$3326)*(AO1604=$AO$6:$AO$3326)*(ROW($W$6:$W$3326)&lt;&gt;ROW(W1604))*((R1604=0)*($R$6:$R$3326&gt;0)+(R1604&gt;0)*($R$6:$R$3326=0)))&gt;0,"SALONES UNIDOS",IF(SUMPRODUCT((W1604=$W$6:$W$3326)*(AH1604=$AH$6:$AH$3326)*((AN1604&lt;$AO$6:$AO$3326)*(AO1604&gt;$AN$6:$AN$3326))*(ROW($W$6:$W$3326)&lt;&gt;ROW(W1604)))&gt;0,"CRUZADO","Sin cruce")))</f>
        <v>Sin cruce</v>
      </c>
      <c r="AQ1604" s="97" t="str">
        <f t="shared" si="646"/>
        <v>OB9FILIALA1</v>
      </c>
      <c r="AR1604" s="97" t="str" cm="1">
        <f t="array" ref="AR1604">IF(AQ1604="","",IF(SUMPRODUCT((AQ1604=$AQ$6:$AQ$3326)*(AH1604=$AH$6:$AH$3326)*(AN1604=$AN$6:$AN$3326)*(AO1604=$AO$6:$AO$3326)*(ROW($AQ$6:$AQ$3326)&lt;&gt;ROW(AQ1604))*((R1604=0)*($R$6:$R$3326&gt;0)+(R1604&gt;0)*($R$6:$R$3326=0)))&gt;0,"SALONES UNIDOS",IF(SUMPRODUCT((AQ1604=$AQ$6:$AQ$3326)*(AH1604=$AH$6:$AH$3326)*((AN1604&lt;$AO$6:$AO$3326)*(AO1604&gt;$AN$6:$AN$3326))*(ROW($AQ$6:$AQ$3326)&lt;&gt;ROW(AQ1604)))&gt;0,"CRUZADO","Sin cruce")))</f>
        <v>Sin cruce</v>
      </c>
    </row>
    <row r="1605" spans="3:44" ht="15.6" hidden="1" customHeight="1" x14ac:dyDescent="0.2">
      <c r="C1605" s="84" t="s">
        <v>639</v>
      </c>
      <c r="D1605" s="158" t="s">
        <v>515</v>
      </c>
      <c r="E1605" s="158">
        <v>20261</v>
      </c>
      <c r="F1605" s="85" t="s">
        <v>13</v>
      </c>
      <c r="G1605" s="85" t="s">
        <v>55</v>
      </c>
      <c r="H1605" s="85" t="s">
        <v>63</v>
      </c>
      <c r="I1605" s="85">
        <v>9</v>
      </c>
      <c r="J1605" s="85" t="s">
        <v>752</v>
      </c>
      <c r="K1605" s="159" t="s">
        <v>1585</v>
      </c>
      <c r="L1605" s="158" t="s">
        <v>1260</v>
      </c>
      <c r="M1605" s="158" t="s">
        <v>658</v>
      </c>
      <c r="N1605" s="158" t="s">
        <v>644</v>
      </c>
      <c r="O1605" s="85" t="s">
        <v>521</v>
      </c>
      <c r="P1605" s="158">
        <v>0</v>
      </c>
      <c r="Q1605" s="158">
        <v>4</v>
      </c>
      <c r="R1605" s="158">
        <v>4</v>
      </c>
      <c r="S1605" s="158">
        <v>6</v>
      </c>
      <c r="U1605" s="137">
        <v>22</v>
      </c>
      <c r="V1605" s="24" t="str">
        <f>IF(W1605="","",IFERROR(INDEX(#REF!,MATCH(W1605,#REF!,0)),"NUEVO"))</f>
        <v>NUEVO</v>
      </c>
      <c r="W1605" s="85" t="s">
        <v>354</v>
      </c>
      <c r="X1605" s="158" t="s">
        <v>95</v>
      </c>
      <c r="Y1605" s="158" t="s">
        <v>700</v>
      </c>
      <c r="Z1605" s="158" t="s">
        <v>685</v>
      </c>
      <c r="AA1605" s="158" t="s">
        <v>685</v>
      </c>
      <c r="AB1605" s="85" t="s">
        <v>685</v>
      </c>
      <c r="AC1605" s="158" t="s">
        <v>685</v>
      </c>
      <c r="AD1605" s="158" t="s">
        <v>685</v>
      </c>
      <c r="AE1605" s="158" t="s">
        <v>685</v>
      </c>
      <c r="AF1605" s="158" t="s">
        <v>685</v>
      </c>
      <c r="AG1605" s="158" t="s">
        <v>75</v>
      </c>
      <c r="AH1605" s="158">
        <v>2</v>
      </c>
      <c r="AI1605" s="158">
        <v>18</v>
      </c>
      <c r="AJ1605" s="158">
        <v>30</v>
      </c>
      <c r="AK1605" s="158">
        <v>21</v>
      </c>
      <c r="AL1605" s="158">
        <v>50</v>
      </c>
      <c r="AM1605" s="24">
        <f t="shared" si="643"/>
        <v>3.9999999999999987</v>
      </c>
      <c r="AN1605" s="97">
        <f t="shared" si="644"/>
        <v>0.77083333333333337</v>
      </c>
      <c r="AO1605" s="97">
        <f t="shared" si="645"/>
        <v>0.90972222222222221</v>
      </c>
      <c r="AP1605" s="24" t="str" cm="1">
        <f t="array" ref="AP1605">IF(W1605="","",IF(SUMPRODUCT((W1605=$W$6:$W$3326)*(AH1605=$AH$6:$AH$3326)*(AN1605=$AN$6:$AN$3326)*(AO1605=$AO$6:$AO$3326)*(ROW($W$6:$W$3326)&lt;&gt;ROW(W1605))*((R1605=0)*($R$6:$R$3326&gt;0)+(R1605&gt;0)*($R$6:$R$3326=0)))&gt;0,"SALONES UNIDOS",IF(SUMPRODUCT((W1605=$W$6:$W$3326)*(AH1605=$AH$6:$AH$3326)*((AN1605&lt;$AO$6:$AO$3326)*(AO1605&gt;$AN$6:$AN$3326))*(ROW($W$6:$W$3326)&lt;&gt;ROW(W1605)))&gt;0,"CRUZADO","Sin cruce")))</f>
        <v>Sin cruce</v>
      </c>
      <c r="AQ1605" s="97" t="str">
        <f t="shared" si="646"/>
        <v>OB9FILIALA2</v>
      </c>
      <c r="AR1605" s="97" t="str" cm="1">
        <f t="array" ref="AR1605">IF(AQ1605="","",IF(SUMPRODUCT((AQ1605=$AQ$6:$AQ$3326)*(AH1605=$AH$6:$AH$3326)*(AN1605=$AN$6:$AN$3326)*(AO1605=$AO$6:$AO$3326)*(ROW($AQ$6:$AQ$3326)&lt;&gt;ROW(AQ1605))*((R1605=0)*($R$6:$R$3326&gt;0)+(R1605&gt;0)*($R$6:$R$3326=0)))&gt;0,"SALONES UNIDOS",IF(SUMPRODUCT((AQ1605=$AQ$6:$AQ$3326)*(AH1605=$AH$6:$AH$3326)*((AN1605&lt;$AO$6:$AO$3326)*(AO1605&gt;$AN$6:$AN$3326))*(ROW($AQ$6:$AQ$3326)&lt;&gt;ROW(AQ1605)))&gt;0,"CRUZADO","Sin cruce")))</f>
        <v>Sin cruce</v>
      </c>
    </row>
    <row r="1606" spans="3:44" ht="15.6" hidden="1" customHeight="1" x14ac:dyDescent="0.2">
      <c r="C1606" s="84" t="s">
        <v>639</v>
      </c>
      <c r="D1606" s="158" t="s">
        <v>515</v>
      </c>
      <c r="E1606" s="158">
        <v>20261</v>
      </c>
      <c r="F1606" s="85" t="s">
        <v>13</v>
      </c>
      <c r="G1606" s="85" t="s">
        <v>55</v>
      </c>
      <c r="H1606" s="85" t="s">
        <v>63</v>
      </c>
      <c r="I1606" s="85">
        <v>9</v>
      </c>
      <c r="J1606" s="85" t="s">
        <v>752</v>
      </c>
      <c r="K1606" s="159" t="s">
        <v>1585</v>
      </c>
      <c r="L1606" s="158" t="s">
        <v>1260</v>
      </c>
      <c r="M1606" s="158" t="s">
        <v>658</v>
      </c>
      <c r="N1606" s="158" t="s">
        <v>644</v>
      </c>
      <c r="O1606" s="85" t="s">
        <v>521</v>
      </c>
      <c r="P1606" s="158">
        <v>4</v>
      </c>
      <c r="Q1606" s="158">
        <v>0</v>
      </c>
      <c r="R1606" s="158">
        <v>4</v>
      </c>
      <c r="S1606" s="158">
        <v>6</v>
      </c>
      <c r="U1606" s="137">
        <v>22</v>
      </c>
      <c r="V1606" s="24" t="str">
        <f>IF(W1606="","",IFERROR(INDEX(#REF!,MATCH(W1606,#REF!,0)),"NUEVO"))</f>
        <v>NUEVO</v>
      </c>
      <c r="W1606" s="85" t="s">
        <v>354</v>
      </c>
      <c r="X1606" s="158" t="s">
        <v>95</v>
      </c>
      <c r="Y1606" s="158" t="s">
        <v>700</v>
      </c>
      <c r="Z1606" s="158" t="s">
        <v>685</v>
      </c>
      <c r="AA1606" s="158" t="s">
        <v>685</v>
      </c>
      <c r="AB1606" s="85" t="s">
        <v>685</v>
      </c>
      <c r="AC1606" s="158" t="s">
        <v>685</v>
      </c>
      <c r="AD1606" s="158" t="s">
        <v>685</v>
      </c>
      <c r="AE1606" s="158" t="s">
        <v>685</v>
      </c>
      <c r="AF1606" s="158" t="s">
        <v>685</v>
      </c>
      <c r="AG1606" s="158" t="s">
        <v>1142</v>
      </c>
      <c r="AH1606" s="158">
        <v>1</v>
      </c>
      <c r="AI1606" s="158">
        <v>18</v>
      </c>
      <c r="AJ1606" s="158">
        <v>30</v>
      </c>
      <c r="AK1606" s="158">
        <v>21</v>
      </c>
      <c r="AL1606" s="158">
        <v>50</v>
      </c>
      <c r="AM1606" s="24">
        <f t="shared" si="643"/>
        <v>3.9999999999999987</v>
      </c>
      <c r="AN1606" s="97">
        <f t="shared" si="644"/>
        <v>0.77083333333333337</v>
      </c>
      <c r="AO1606" s="97">
        <f t="shared" si="645"/>
        <v>0.90972222222222221</v>
      </c>
      <c r="AP1606" s="24" t="str" cm="1">
        <f t="array" ref="AP1606">IF(W1606="","",IF(SUMPRODUCT((W1606=$W$6:$W$3326)*(AH1606=$AH$6:$AH$3326)*(AN1606=$AN$6:$AN$3326)*(AO1606=$AO$6:$AO$3326)*(ROW($W$6:$W$3326)&lt;&gt;ROW(W1606))*((R1606=0)*($R$6:$R$3326&gt;0)+(R1606&gt;0)*($R$6:$R$3326=0)))&gt;0,"SALONES UNIDOS",IF(SUMPRODUCT((W1606=$W$6:$W$3326)*(AH1606=$AH$6:$AH$3326)*((AN1606&lt;$AO$6:$AO$3326)*(AO1606&gt;$AN$6:$AN$3326))*(ROW($W$6:$W$3326)&lt;&gt;ROW(W1606)))&gt;0,"CRUZADO","Sin cruce")))</f>
        <v>Sin cruce</v>
      </c>
      <c r="AQ1606" s="97" t="str">
        <f t="shared" si="646"/>
        <v>OB9FILIALA2</v>
      </c>
      <c r="AR1606" s="97" t="str" cm="1">
        <f t="array" ref="AR1606">IF(AQ1606="","",IF(SUMPRODUCT((AQ1606=$AQ$6:$AQ$3326)*(AH1606=$AH$6:$AH$3326)*(AN1606=$AN$6:$AN$3326)*(AO1606=$AO$6:$AO$3326)*(ROW($AQ$6:$AQ$3326)&lt;&gt;ROW(AQ1606))*((R1606=0)*($R$6:$R$3326&gt;0)+(R1606&gt;0)*($R$6:$R$3326=0)))&gt;0,"SALONES UNIDOS",IF(SUMPRODUCT((AQ1606=$AQ$6:$AQ$3326)*(AH1606=$AH$6:$AH$3326)*((AN1606&lt;$AO$6:$AO$3326)*(AO1606&gt;$AN$6:$AN$3326))*(ROW($AQ$6:$AQ$3326)&lt;&gt;ROW(AQ1606)))&gt;0,"CRUZADO","Sin cruce")))</f>
        <v>Sin cruce</v>
      </c>
    </row>
    <row r="1607" spans="3:44" ht="15.6" hidden="1" customHeight="1" x14ac:dyDescent="0.2">
      <c r="C1607" s="84" t="s">
        <v>639</v>
      </c>
      <c r="D1607" s="158" t="s">
        <v>515</v>
      </c>
      <c r="E1607" s="158">
        <v>20261</v>
      </c>
      <c r="F1607" s="85" t="s">
        <v>13</v>
      </c>
      <c r="G1607" s="85" t="s">
        <v>55</v>
      </c>
      <c r="H1607" s="85" t="s">
        <v>63</v>
      </c>
      <c r="I1607" s="85">
        <v>10</v>
      </c>
      <c r="J1607" s="85" t="s">
        <v>16</v>
      </c>
      <c r="K1607" s="159" t="s">
        <v>1586</v>
      </c>
      <c r="L1607" s="158" t="s">
        <v>1497</v>
      </c>
      <c r="M1607" s="158" t="s">
        <v>643</v>
      </c>
      <c r="N1607" s="158" t="s">
        <v>644</v>
      </c>
      <c r="O1607" s="85" t="s">
        <v>512</v>
      </c>
      <c r="P1607" s="158">
        <v>0</v>
      </c>
      <c r="Q1607" s="158">
        <v>30</v>
      </c>
      <c r="R1607" s="158">
        <v>30</v>
      </c>
      <c r="S1607" s="158">
        <v>15</v>
      </c>
      <c r="U1607" s="137">
        <v>25</v>
      </c>
      <c r="V1607" s="24" t="str">
        <f>IF(W1607="","",IFERROR(INDEX(#REF!,MATCH(W1607,#REF!,0)),"NUEVO"))</f>
        <v/>
      </c>
      <c r="W1607" s="96"/>
      <c r="X1607" s="158" t="s">
        <v>512</v>
      </c>
      <c r="Y1607" s="158" t="s">
        <v>685</v>
      </c>
      <c r="Z1607" s="158" t="s">
        <v>685</v>
      </c>
      <c r="AA1607" s="158" t="s">
        <v>685</v>
      </c>
      <c r="AB1607" s="85" t="s">
        <v>685</v>
      </c>
      <c r="AC1607" s="158" t="s">
        <v>685</v>
      </c>
      <c r="AD1607" s="158" t="s">
        <v>685</v>
      </c>
      <c r="AE1607" s="158" t="s">
        <v>685</v>
      </c>
      <c r="AF1607" s="158" t="s">
        <v>685</v>
      </c>
      <c r="AG1607" s="158" t="s">
        <v>75</v>
      </c>
      <c r="AH1607" s="158"/>
      <c r="AI1607" s="158"/>
      <c r="AJ1607" s="158"/>
      <c r="AK1607" s="158"/>
      <c r="AL1607" s="158"/>
      <c r="AM1607" s="24">
        <f t="shared" si="643"/>
        <v>30</v>
      </c>
      <c r="AN1607" s="97">
        <f t="shared" si="644"/>
        <v>0</v>
      </c>
      <c r="AO1607" s="97">
        <f t="shared" si="645"/>
        <v>0</v>
      </c>
      <c r="AP1607" s="24" t="str" cm="1">
        <f t="array" ref="AP1607">IF(W1607="","",IF(SUMPRODUCT((W1607=$W$6:$W$3326)*(AH1607=$AH$6:$AH$3326)*(AN1607=$AN$6:$AN$3326)*(AO1607=$AO$6:$AO$3326)*(ROW($W$6:$W$3326)&lt;&gt;ROW(W1607))*((R1607=0)*($R$6:$R$3326&gt;0)+(R1607&gt;0)*($R$6:$R$3326=0)))&gt;0,"SALONES UNIDOS",IF(SUMPRODUCT((W1607=$W$6:$W$3326)*(AH1607=$AH$6:$AH$3326)*((AN1607&lt;$AO$6:$AO$3326)*(AO1607&gt;$AN$6:$AN$3326))*(ROW($W$6:$W$3326)&lt;&gt;ROW(W1607)))&gt;0,"CRUZADO","Sin cruce")))</f>
        <v/>
      </c>
      <c r="AQ1607" s="97" t="str">
        <f t="shared" si="646"/>
        <v>OB10FILIALA</v>
      </c>
      <c r="AR1607" s="97" t="str" cm="1">
        <f t="array" ref="AR1607">IF(AQ1607="","",IF(SUMPRODUCT((AQ1607=$AQ$6:$AQ$3326)*(AH1607=$AH$6:$AH$3326)*(AN1607=$AN$6:$AN$3326)*(AO1607=$AO$6:$AO$3326)*(ROW($AQ$6:$AQ$3326)&lt;&gt;ROW(AQ1607))*((R1607=0)*($R$6:$R$3326&gt;0)+(R1607&gt;0)*($R$6:$R$3326=0)))&gt;0,"SALONES UNIDOS",IF(SUMPRODUCT((AQ1607=$AQ$6:$AQ$3326)*(AH1607=$AH$6:$AH$3326)*((AN1607&lt;$AO$6:$AO$3326)*(AO1607&gt;$AN$6:$AN$3326))*(ROW($AQ$6:$AQ$3326)&lt;&gt;ROW(AQ1607)))&gt;0,"CRUZADO","Sin cruce")))</f>
        <v>Sin cruce</v>
      </c>
    </row>
    <row r="1608" spans="3:44" ht="15.6" hidden="1" customHeight="1" x14ac:dyDescent="0.2">
      <c r="C1608" s="84" t="s">
        <v>639</v>
      </c>
      <c r="D1608" s="158" t="s">
        <v>515</v>
      </c>
      <c r="E1608" s="158">
        <v>20261</v>
      </c>
      <c r="F1608" s="85" t="s">
        <v>13</v>
      </c>
      <c r="G1608" s="85" t="s">
        <v>55</v>
      </c>
      <c r="H1608" s="85" t="s">
        <v>63</v>
      </c>
      <c r="I1608" s="85">
        <v>10</v>
      </c>
      <c r="J1608" s="85" t="s">
        <v>16</v>
      </c>
      <c r="K1608" s="159" t="s">
        <v>1587</v>
      </c>
      <c r="L1608" s="158" t="s">
        <v>1588</v>
      </c>
      <c r="M1608" s="158" t="s">
        <v>658</v>
      </c>
      <c r="N1608" s="158" t="s">
        <v>644</v>
      </c>
      <c r="O1608" s="85" t="s">
        <v>521</v>
      </c>
      <c r="P1608" s="158">
        <v>4</v>
      </c>
      <c r="Q1608" s="158">
        <v>0</v>
      </c>
      <c r="R1608" s="158">
        <v>4</v>
      </c>
      <c r="S1608" s="158">
        <v>6</v>
      </c>
      <c r="U1608" s="137">
        <v>20</v>
      </c>
      <c r="V1608" s="24" t="str">
        <f>IF(W1608="","",IFERROR(INDEX(#REF!,MATCH(W1608,#REF!,0)),"NUEVO"))</f>
        <v>NUEVO</v>
      </c>
      <c r="W1608" s="85" t="s">
        <v>116</v>
      </c>
      <c r="X1608" s="158" t="s">
        <v>95</v>
      </c>
      <c r="Y1608" s="158" t="s">
        <v>646</v>
      </c>
      <c r="Z1608" s="158" t="s">
        <v>685</v>
      </c>
      <c r="AA1608" s="158" t="s">
        <v>685</v>
      </c>
      <c r="AB1608" s="85" t="s">
        <v>685</v>
      </c>
      <c r="AC1608" s="158" t="s">
        <v>685</v>
      </c>
      <c r="AD1608" s="158" t="s">
        <v>685</v>
      </c>
      <c r="AE1608" s="158" t="s">
        <v>685</v>
      </c>
      <c r="AF1608" s="158" t="s">
        <v>685</v>
      </c>
      <c r="AG1608" s="158" t="s">
        <v>1142</v>
      </c>
      <c r="AH1608" s="158">
        <v>2</v>
      </c>
      <c r="AI1608" s="158">
        <v>20</v>
      </c>
      <c r="AJ1608" s="158">
        <v>10</v>
      </c>
      <c r="AK1608" s="158">
        <v>23</v>
      </c>
      <c r="AL1608" s="158">
        <v>30</v>
      </c>
      <c r="AM1608" s="24">
        <f t="shared" si="643"/>
        <v>4.0000000000000018</v>
      </c>
      <c r="AN1608" s="97">
        <f t="shared" si="644"/>
        <v>0.84027777777777779</v>
      </c>
      <c r="AO1608" s="97">
        <f t="shared" si="645"/>
        <v>0.97916666666666674</v>
      </c>
      <c r="AP1608" s="24" t="str" cm="1">
        <f t="array" ref="AP1608">IF(W1608="","",IF(SUMPRODUCT((W1608=$W$6:$W$3326)*(AH1608=$AH$6:$AH$3326)*(AN1608=$AN$6:$AN$3326)*(AO1608=$AO$6:$AO$3326)*(ROW($W$6:$W$3326)&lt;&gt;ROW(W1608))*((R1608=0)*($R$6:$R$3326&gt;0)+(R1608&gt;0)*($R$6:$R$3326=0)))&gt;0,"SALONES UNIDOS",IF(SUMPRODUCT((W1608=$W$6:$W$3326)*(AH1608=$AH$6:$AH$3326)*((AN1608&lt;$AO$6:$AO$3326)*(AO1608&gt;$AN$6:$AN$3326))*(ROW($W$6:$W$3326)&lt;&gt;ROW(W1608)))&gt;0,"CRUZADO","Sin cruce")))</f>
        <v>Sin cruce</v>
      </c>
      <c r="AQ1608" s="97" t="str">
        <f t="shared" si="646"/>
        <v>OB10FILIALA</v>
      </c>
      <c r="AR1608" s="97" t="str" cm="1">
        <f t="array" ref="AR1608">IF(AQ1608="","",IF(SUMPRODUCT((AQ1608=$AQ$6:$AQ$3326)*(AH1608=$AH$6:$AH$3326)*(AN1608=$AN$6:$AN$3326)*(AO1608=$AO$6:$AO$3326)*(ROW($AQ$6:$AQ$3326)&lt;&gt;ROW(AQ1608))*((R1608=0)*($R$6:$R$3326&gt;0)+(R1608&gt;0)*($R$6:$R$3326=0)))&gt;0,"SALONES UNIDOS",IF(SUMPRODUCT((AQ1608=$AQ$6:$AQ$3326)*(AH1608=$AH$6:$AH$3326)*((AN1608&lt;$AO$6:$AO$3326)*(AO1608&gt;$AN$6:$AN$3326))*(ROW($AQ$6:$AQ$3326)&lt;&gt;ROW(AQ1608)))&gt;0,"CRUZADO","Sin cruce")))</f>
        <v>Sin cruce</v>
      </c>
    </row>
    <row r="1609" spans="3:44" ht="15.6" hidden="1" customHeight="1" x14ac:dyDescent="0.2">
      <c r="C1609" s="84" t="s">
        <v>639</v>
      </c>
      <c r="D1609" s="158" t="s">
        <v>515</v>
      </c>
      <c r="E1609" s="158">
        <v>20261</v>
      </c>
      <c r="F1609" s="85" t="s">
        <v>13</v>
      </c>
      <c r="G1609" s="85" t="s">
        <v>55</v>
      </c>
      <c r="H1609" s="85" t="s">
        <v>63</v>
      </c>
      <c r="I1609" s="85">
        <v>10</v>
      </c>
      <c r="J1609" s="85" t="s">
        <v>16</v>
      </c>
      <c r="K1609" s="159" t="s">
        <v>1587</v>
      </c>
      <c r="L1609" s="158" t="s">
        <v>1588</v>
      </c>
      <c r="M1609" s="158" t="s">
        <v>658</v>
      </c>
      <c r="N1609" s="158" t="s">
        <v>644</v>
      </c>
      <c r="O1609" s="85" t="s">
        <v>521</v>
      </c>
      <c r="P1609" s="158">
        <v>0</v>
      </c>
      <c r="Q1609" s="158">
        <v>4</v>
      </c>
      <c r="R1609" s="158">
        <v>4</v>
      </c>
      <c r="S1609" s="158">
        <v>6</v>
      </c>
      <c r="U1609" s="137">
        <v>20</v>
      </c>
      <c r="V1609" s="24" t="str">
        <f>IF(W1609="","",IFERROR(INDEX(#REF!,MATCH(W1609,#REF!,0)),"NUEVO"))</f>
        <v>NUEVO</v>
      </c>
      <c r="W1609" s="85" t="s">
        <v>116</v>
      </c>
      <c r="X1609" s="158" t="s">
        <v>95</v>
      </c>
      <c r="Y1609" s="158" t="s">
        <v>646</v>
      </c>
      <c r="Z1609" s="158" t="s">
        <v>685</v>
      </c>
      <c r="AA1609" s="158" t="s">
        <v>685</v>
      </c>
      <c r="AB1609" s="85" t="s">
        <v>685</v>
      </c>
      <c r="AC1609" s="158" t="s">
        <v>685</v>
      </c>
      <c r="AD1609" s="158" t="s">
        <v>685</v>
      </c>
      <c r="AE1609" s="158" t="s">
        <v>685</v>
      </c>
      <c r="AF1609" s="158" t="s">
        <v>685</v>
      </c>
      <c r="AG1609" s="158" t="s">
        <v>75</v>
      </c>
      <c r="AH1609" s="158">
        <v>4</v>
      </c>
      <c r="AI1609" s="158">
        <v>20</v>
      </c>
      <c r="AJ1609" s="158">
        <v>10</v>
      </c>
      <c r="AK1609" s="158">
        <v>23</v>
      </c>
      <c r="AL1609" s="158">
        <v>30</v>
      </c>
      <c r="AM1609" s="24">
        <f t="shared" si="643"/>
        <v>4.0000000000000018</v>
      </c>
      <c r="AN1609" s="97">
        <f t="shared" si="644"/>
        <v>0.84027777777777779</v>
      </c>
      <c r="AO1609" s="97">
        <f t="shared" si="645"/>
        <v>0.97916666666666674</v>
      </c>
      <c r="AP1609" s="24" t="str" cm="1">
        <f t="array" ref="AP1609">IF(W1609="","",IF(SUMPRODUCT((W1609=$W$6:$W$3326)*(AH1609=$AH$6:$AH$3326)*(AN1609=$AN$6:$AN$3326)*(AO1609=$AO$6:$AO$3326)*(ROW($W$6:$W$3326)&lt;&gt;ROW(W1609))*((R1609=0)*($R$6:$R$3326&gt;0)+(R1609&gt;0)*($R$6:$R$3326=0)))&gt;0,"SALONES UNIDOS",IF(SUMPRODUCT((W1609=$W$6:$W$3326)*(AH1609=$AH$6:$AH$3326)*((AN1609&lt;$AO$6:$AO$3326)*(AO1609&gt;$AN$6:$AN$3326))*(ROW($W$6:$W$3326)&lt;&gt;ROW(W1609)))&gt;0,"CRUZADO","Sin cruce")))</f>
        <v>Sin cruce</v>
      </c>
      <c r="AQ1609" s="97" t="str">
        <f t="shared" si="646"/>
        <v>OB10FILIALA</v>
      </c>
      <c r="AR1609" s="97" t="str" cm="1">
        <f t="array" ref="AR1609">IF(AQ1609="","",IF(SUMPRODUCT((AQ1609=$AQ$6:$AQ$3326)*(AH1609=$AH$6:$AH$3326)*(AN1609=$AN$6:$AN$3326)*(AO1609=$AO$6:$AO$3326)*(ROW($AQ$6:$AQ$3326)&lt;&gt;ROW(AQ1609))*((R1609=0)*($R$6:$R$3326&gt;0)+(R1609&gt;0)*($R$6:$R$3326=0)))&gt;0,"SALONES UNIDOS",IF(SUMPRODUCT((AQ1609=$AQ$6:$AQ$3326)*(AH1609=$AH$6:$AH$3326)*((AN1609&lt;$AO$6:$AO$3326)*(AO1609&gt;$AN$6:$AN$3326))*(ROW($AQ$6:$AQ$3326)&lt;&gt;ROW(AQ1609)))&gt;0,"CRUZADO","Sin cruce")))</f>
        <v>Sin cruce</v>
      </c>
    </row>
    <row r="1610" spans="3:44" ht="15.6" hidden="1" customHeight="1" x14ac:dyDescent="0.2">
      <c r="C1610" s="84" t="s">
        <v>639</v>
      </c>
      <c r="D1610" s="158" t="s">
        <v>516</v>
      </c>
      <c r="E1610" s="158">
        <v>20261</v>
      </c>
      <c r="F1610" s="85" t="s">
        <v>13</v>
      </c>
      <c r="G1610" s="85" t="s">
        <v>55</v>
      </c>
      <c r="H1610" s="85" t="s">
        <v>65</v>
      </c>
      <c r="I1610" s="85">
        <v>1</v>
      </c>
      <c r="J1610" s="85" t="s">
        <v>750</v>
      </c>
      <c r="K1610" s="159" t="s">
        <v>1589</v>
      </c>
      <c r="L1610" s="158" t="s">
        <v>1522</v>
      </c>
      <c r="M1610" s="158" t="s">
        <v>760</v>
      </c>
      <c r="N1610" s="158" t="s">
        <v>1590</v>
      </c>
      <c r="O1610" s="85" t="s">
        <v>512</v>
      </c>
      <c r="P1610" s="158">
        <v>0</v>
      </c>
      <c r="Q1610" s="158">
        <v>2</v>
      </c>
      <c r="R1610" s="158">
        <v>2</v>
      </c>
      <c r="S1610" s="158">
        <v>3</v>
      </c>
      <c r="U1610" s="137">
        <v>20</v>
      </c>
      <c r="V1610" s="24" t="str">
        <f>IF(W1610="","",IFERROR(INDEX(#REF!,MATCH(W1610,#REF!,0)),"NUEVO"))</f>
        <v>NUEVO</v>
      </c>
      <c r="W1610" s="85" t="s">
        <v>461</v>
      </c>
      <c r="X1610" s="158" t="s">
        <v>96</v>
      </c>
      <c r="Y1610" s="158" t="s">
        <v>740</v>
      </c>
      <c r="Z1610" s="85" t="s">
        <v>685</v>
      </c>
      <c r="AA1610" s="85" t="s">
        <v>685</v>
      </c>
      <c r="AB1610" s="85" t="s">
        <v>685</v>
      </c>
      <c r="AC1610" s="85" t="s">
        <v>685</v>
      </c>
      <c r="AD1610" s="158" t="s">
        <v>1379</v>
      </c>
      <c r="AE1610" s="85" t="s">
        <v>685</v>
      </c>
      <c r="AF1610" s="85" t="s">
        <v>685</v>
      </c>
      <c r="AG1610" s="85" t="s">
        <v>75</v>
      </c>
      <c r="AH1610" s="158">
        <v>2</v>
      </c>
      <c r="AI1610" s="158">
        <v>7</v>
      </c>
      <c r="AJ1610" s="158">
        <v>40</v>
      </c>
      <c r="AK1610" s="158">
        <v>9</v>
      </c>
      <c r="AL1610" s="158">
        <v>20</v>
      </c>
      <c r="AM1610" s="24">
        <f t="shared" si="643"/>
        <v>1.9999999999999993</v>
      </c>
      <c r="AN1610" s="97">
        <f t="shared" si="644"/>
        <v>0.31944444444444448</v>
      </c>
      <c r="AO1610" s="97">
        <f t="shared" si="645"/>
        <v>0.3888888888888889</v>
      </c>
      <c r="AP1610" s="24" t="str" cm="1">
        <f t="array" ref="AP1610">IF(W1610="","",IF(SUMPRODUCT((W1610=$W$6:$W$3326)*(AH1610=$AH$6:$AH$3326)*(AN1610=$AN$6:$AN$3326)*(AO1610=$AO$6:$AO$3326)*(ROW($W$6:$W$3326)&lt;&gt;ROW(W1610))*((R1610=0)*($R$6:$R$3326&gt;0)+(R1610&gt;0)*($R$6:$R$3326=0)))&gt;0,"SALONES UNIDOS",IF(SUMPRODUCT((W1610=$W$6:$W$3326)*(AH1610=$AH$6:$AH$3326)*((AN1610&lt;$AO$6:$AO$3326)*(AO1610&gt;$AN$6:$AN$3326))*(ROW($W$6:$W$3326)&lt;&gt;ROW(W1610)))&gt;0,"CRUZADO","Sin cruce")))</f>
        <v>Sin cruce</v>
      </c>
      <c r="AQ1610" s="97" t="str">
        <f t="shared" si="646"/>
        <v>PS1FILIALA1</v>
      </c>
      <c r="AR1610" s="97" t="str" cm="1">
        <f t="array" ref="AR1610">IF(AQ1610="","",IF(SUMPRODUCT((AQ1610=$AQ$6:$AQ$3326)*(AH1610=$AH$6:$AH$3326)*(AN1610=$AN$6:$AN$3326)*(AO1610=$AO$6:$AO$3326)*(ROW($AQ$6:$AQ$3326)&lt;&gt;ROW(AQ1610))*((R1610=0)*($R$6:$R$3326&gt;0)+(R1610&gt;0)*($R$6:$R$3326=0)))&gt;0,"SALONES UNIDOS",IF(SUMPRODUCT((AQ1610=$AQ$6:$AQ$3326)*(AH1610=$AH$6:$AH$3326)*((AN1610&lt;$AO$6:$AO$3326)*(AO1610&gt;$AN$6:$AN$3326))*(ROW($AQ$6:$AQ$3326)&lt;&gt;ROW(AQ1610)))&gt;0,"CRUZADO","Sin cruce")))</f>
        <v>Sin cruce</v>
      </c>
    </row>
    <row r="1611" spans="3:44" ht="15.6" hidden="1" customHeight="1" x14ac:dyDescent="0.2">
      <c r="C1611" s="84" t="s">
        <v>639</v>
      </c>
      <c r="D1611" s="158" t="s">
        <v>516</v>
      </c>
      <c r="E1611" s="158">
        <v>20261</v>
      </c>
      <c r="F1611" s="85" t="s">
        <v>13</v>
      </c>
      <c r="G1611" s="85" t="s">
        <v>55</v>
      </c>
      <c r="H1611" s="85" t="s">
        <v>65</v>
      </c>
      <c r="I1611" s="85">
        <v>1</v>
      </c>
      <c r="J1611" s="85" t="s">
        <v>752</v>
      </c>
      <c r="K1611" s="159" t="s">
        <v>1589</v>
      </c>
      <c r="L1611" s="158" t="s">
        <v>1522</v>
      </c>
      <c r="M1611" s="158" t="s">
        <v>760</v>
      </c>
      <c r="N1611" s="158" t="s">
        <v>1590</v>
      </c>
      <c r="O1611" s="85" t="s">
        <v>512</v>
      </c>
      <c r="P1611" s="158">
        <v>0</v>
      </c>
      <c r="Q1611" s="158">
        <v>2</v>
      </c>
      <c r="R1611" s="158">
        <v>2</v>
      </c>
      <c r="S1611" s="158">
        <v>3</v>
      </c>
      <c r="U1611" s="137">
        <v>20</v>
      </c>
      <c r="V1611" s="24" t="str">
        <f>IF(W1611="","",IFERROR(INDEX(#REF!,MATCH(W1611,#REF!,0)),"NUEVO"))</f>
        <v>NUEVO</v>
      </c>
      <c r="W1611" s="85" t="s">
        <v>461</v>
      </c>
      <c r="X1611" s="158" t="s">
        <v>96</v>
      </c>
      <c r="Y1611" s="158" t="s">
        <v>740</v>
      </c>
      <c r="Z1611" s="85" t="s">
        <v>685</v>
      </c>
      <c r="AA1611" s="85" t="s">
        <v>685</v>
      </c>
      <c r="AB1611" s="85" t="s">
        <v>685</v>
      </c>
      <c r="AC1611" s="85" t="s">
        <v>685</v>
      </c>
      <c r="AD1611" s="158" t="s">
        <v>1379</v>
      </c>
      <c r="AE1611" s="85" t="s">
        <v>685</v>
      </c>
      <c r="AF1611" s="85" t="s">
        <v>685</v>
      </c>
      <c r="AG1611" s="85" t="s">
        <v>75</v>
      </c>
      <c r="AH1611" s="158">
        <v>2</v>
      </c>
      <c r="AI1611" s="158">
        <v>9</v>
      </c>
      <c r="AJ1611" s="158">
        <v>20</v>
      </c>
      <c r="AK1611" s="158">
        <v>11</v>
      </c>
      <c r="AL1611" s="158">
        <v>0</v>
      </c>
      <c r="AM1611" s="24">
        <f t="shared" si="643"/>
        <v>1.9999999999999993</v>
      </c>
      <c r="AN1611" s="97">
        <f t="shared" si="644"/>
        <v>0.3888888888888889</v>
      </c>
      <c r="AO1611" s="97">
        <f t="shared" si="645"/>
        <v>0.45833333333333331</v>
      </c>
      <c r="AP1611" s="24" t="str" cm="1">
        <f t="array" ref="AP1611">IF(W1611="","",IF(SUMPRODUCT((W1611=$W$6:$W$3326)*(AH1611=$AH$6:$AH$3326)*(AN1611=$AN$6:$AN$3326)*(AO1611=$AO$6:$AO$3326)*(ROW($W$6:$W$3326)&lt;&gt;ROW(W1611))*((R1611=0)*($R$6:$R$3326&gt;0)+(R1611&gt;0)*($R$6:$R$3326=0)))&gt;0,"SALONES UNIDOS",IF(SUMPRODUCT((W1611=$W$6:$W$3326)*(AH1611=$AH$6:$AH$3326)*((AN1611&lt;$AO$6:$AO$3326)*(AO1611&gt;$AN$6:$AN$3326))*(ROW($W$6:$W$3326)&lt;&gt;ROW(W1611)))&gt;0,"CRUZADO","Sin cruce")))</f>
        <v>Sin cruce</v>
      </c>
      <c r="AQ1611" s="97" t="str">
        <f t="shared" si="646"/>
        <v>PS1FILIALA2</v>
      </c>
      <c r="AR1611" s="97" t="str" cm="1">
        <f t="array" ref="AR1611">IF(AQ1611="","",IF(SUMPRODUCT((AQ1611=$AQ$6:$AQ$3326)*(AH1611=$AH$6:$AH$3326)*(AN1611=$AN$6:$AN$3326)*(AO1611=$AO$6:$AO$3326)*(ROW($AQ$6:$AQ$3326)&lt;&gt;ROW(AQ1611))*((R1611=0)*($R$6:$R$3326&gt;0)+(R1611&gt;0)*($R$6:$R$3326=0)))&gt;0,"SALONES UNIDOS",IF(SUMPRODUCT((AQ1611=$AQ$6:$AQ$3326)*(AH1611=$AH$6:$AH$3326)*((AN1611&lt;$AO$6:$AO$3326)*(AO1611&gt;$AN$6:$AN$3326))*(ROW($AQ$6:$AQ$3326)&lt;&gt;ROW(AQ1611)))&gt;0,"CRUZADO","Sin cruce")))</f>
        <v>Sin cruce</v>
      </c>
    </row>
    <row r="1612" spans="3:44" ht="15.6" hidden="1" customHeight="1" x14ac:dyDescent="0.2">
      <c r="C1612" s="84" t="s">
        <v>639</v>
      </c>
      <c r="D1612" s="158" t="s">
        <v>516</v>
      </c>
      <c r="E1612" s="158">
        <v>20261</v>
      </c>
      <c r="F1612" s="85" t="s">
        <v>13</v>
      </c>
      <c r="G1612" s="85" t="s">
        <v>55</v>
      </c>
      <c r="H1612" s="85" t="s">
        <v>65</v>
      </c>
      <c r="I1612" s="85">
        <v>1</v>
      </c>
      <c r="J1612" s="85" t="s">
        <v>16</v>
      </c>
      <c r="K1612" s="159" t="s">
        <v>1589</v>
      </c>
      <c r="L1612" s="158" t="s">
        <v>1522</v>
      </c>
      <c r="M1612" s="158" t="s">
        <v>760</v>
      </c>
      <c r="N1612" s="158" t="s">
        <v>1590</v>
      </c>
      <c r="O1612" s="85" t="s">
        <v>512</v>
      </c>
      <c r="P1612" s="158">
        <v>2</v>
      </c>
      <c r="Q1612" s="158">
        <v>0</v>
      </c>
      <c r="R1612" s="158">
        <v>2</v>
      </c>
      <c r="S1612" s="158">
        <v>3</v>
      </c>
      <c r="U1612" s="137">
        <v>40</v>
      </c>
      <c r="V1612" s="24" t="str">
        <f>IF(W1612="","",IFERROR(INDEX(#REF!,MATCH(W1612,#REF!,0)),"NUEVO"))</f>
        <v>NUEVO</v>
      </c>
      <c r="W1612" s="85" t="s">
        <v>461</v>
      </c>
      <c r="X1612" s="158" t="s">
        <v>96</v>
      </c>
      <c r="Y1612" s="158" t="s">
        <v>740</v>
      </c>
      <c r="Z1612" s="85" t="s">
        <v>685</v>
      </c>
      <c r="AA1612" s="85" t="s">
        <v>685</v>
      </c>
      <c r="AB1612" s="85" t="s">
        <v>1549</v>
      </c>
      <c r="AC1612" s="85" t="s">
        <v>685</v>
      </c>
      <c r="AD1612" s="158" t="s">
        <v>685</v>
      </c>
      <c r="AE1612" s="85" t="s">
        <v>685</v>
      </c>
      <c r="AF1612" s="85" t="s">
        <v>685</v>
      </c>
      <c r="AG1612" s="85" t="s">
        <v>1142</v>
      </c>
      <c r="AH1612" s="158">
        <v>2</v>
      </c>
      <c r="AI1612" s="158">
        <v>11</v>
      </c>
      <c r="AJ1612" s="158">
        <v>0</v>
      </c>
      <c r="AK1612" s="158">
        <v>12</v>
      </c>
      <c r="AL1612" s="158">
        <v>40</v>
      </c>
      <c r="AM1612" s="24">
        <f t="shared" si="643"/>
        <v>2.0000000000000009</v>
      </c>
      <c r="AN1612" s="97">
        <f t="shared" si="644"/>
        <v>0.45833333333333331</v>
      </c>
      <c r="AO1612" s="97">
        <f t="shared" si="645"/>
        <v>0.52777777777777779</v>
      </c>
      <c r="AP1612" s="24" t="str" cm="1">
        <f t="array" ref="AP1612">IF(W1612="","",IF(SUMPRODUCT((W1612=$W$6:$W$3326)*(AH1612=$AH$6:$AH$3326)*(AN1612=$AN$6:$AN$3326)*(AO1612=$AO$6:$AO$3326)*(ROW($W$6:$W$3326)&lt;&gt;ROW(W1612))*((R1612=0)*($R$6:$R$3326&gt;0)+(R1612&gt;0)*($R$6:$R$3326=0)))&gt;0,"SALONES UNIDOS",IF(SUMPRODUCT((W1612=$W$6:$W$3326)*(AH1612=$AH$6:$AH$3326)*((AN1612&lt;$AO$6:$AO$3326)*(AO1612&gt;$AN$6:$AN$3326))*(ROW($W$6:$W$3326)&lt;&gt;ROW(W1612)))&gt;0,"CRUZADO","Sin cruce")))</f>
        <v>Sin cruce</v>
      </c>
      <c r="AQ1612" s="97" t="str">
        <f t="shared" si="646"/>
        <v>PS1FILIALA</v>
      </c>
      <c r="AR1612" s="97" t="str" cm="1">
        <f t="array" ref="AR1612">IF(AQ1612="","",IF(SUMPRODUCT((AQ1612=$AQ$6:$AQ$3326)*(AH1612=$AH$6:$AH$3326)*(AN1612=$AN$6:$AN$3326)*(AO1612=$AO$6:$AO$3326)*(ROW($AQ$6:$AQ$3326)&lt;&gt;ROW(AQ1612))*((R1612=0)*($R$6:$R$3326&gt;0)+(R1612&gt;0)*($R$6:$R$3326=0)))&gt;0,"SALONES UNIDOS",IF(SUMPRODUCT((AQ1612=$AQ$6:$AQ$3326)*(AH1612=$AH$6:$AH$3326)*((AN1612&lt;$AO$6:$AO$3326)*(AO1612&gt;$AN$6:$AN$3326))*(ROW($AQ$6:$AQ$3326)&lt;&gt;ROW(AQ1612)))&gt;0,"CRUZADO","Sin cruce")))</f>
        <v>Sin cruce</v>
      </c>
    </row>
    <row r="1613" spans="3:44" ht="15.6" hidden="1" customHeight="1" x14ac:dyDescent="0.2">
      <c r="C1613" s="84" t="s">
        <v>639</v>
      </c>
      <c r="D1613" s="158" t="s">
        <v>516</v>
      </c>
      <c r="E1613" s="158">
        <v>20261</v>
      </c>
      <c r="F1613" s="85" t="s">
        <v>13</v>
      </c>
      <c r="G1613" s="85" t="s">
        <v>55</v>
      </c>
      <c r="H1613" s="85" t="s">
        <v>65</v>
      </c>
      <c r="I1613" s="85">
        <v>1</v>
      </c>
      <c r="J1613" s="85" t="s">
        <v>16</v>
      </c>
      <c r="K1613" s="159" t="s">
        <v>1591</v>
      </c>
      <c r="L1613" s="158" t="s">
        <v>747</v>
      </c>
      <c r="M1613" s="158" t="s">
        <v>684</v>
      </c>
      <c r="N1613" s="158" t="s">
        <v>1590</v>
      </c>
      <c r="O1613" s="85" t="s">
        <v>512</v>
      </c>
      <c r="P1613" s="158">
        <v>2</v>
      </c>
      <c r="Q1613" s="158">
        <v>2</v>
      </c>
      <c r="R1613" s="158">
        <v>4</v>
      </c>
      <c r="S1613" s="158">
        <v>3</v>
      </c>
      <c r="U1613" s="137">
        <v>40</v>
      </c>
      <c r="V1613" s="24" t="str">
        <f>IF(W1613="","",IFERROR(INDEX(#REF!,MATCH(W1613,#REF!,0)),"NUEVO"))</f>
        <v>NUEVO</v>
      </c>
      <c r="W1613" s="85" t="s">
        <v>183</v>
      </c>
      <c r="X1613" s="158" t="s">
        <v>96</v>
      </c>
      <c r="Y1613" s="158" t="s">
        <v>740</v>
      </c>
      <c r="Z1613" s="85" t="s">
        <v>685</v>
      </c>
      <c r="AA1613" s="85" t="s">
        <v>685</v>
      </c>
      <c r="AB1613" s="85" t="s">
        <v>1549</v>
      </c>
      <c r="AC1613" s="85" t="s">
        <v>685</v>
      </c>
      <c r="AD1613" s="158" t="s">
        <v>685</v>
      </c>
      <c r="AE1613" s="85" t="s">
        <v>685</v>
      </c>
      <c r="AF1613" s="85" t="s">
        <v>685</v>
      </c>
      <c r="AG1613" s="85" t="s">
        <v>97</v>
      </c>
      <c r="AH1613" s="158">
        <v>5</v>
      </c>
      <c r="AI1613" s="158">
        <v>7</v>
      </c>
      <c r="AJ1613" s="158">
        <v>40</v>
      </c>
      <c r="AK1613" s="158">
        <v>11</v>
      </c>
      <c r="AL1613" s="158">
        <v>0</v>
      </c>
      <c r="AM1613" s="24">
        <f t="shared" si="643"/>
        <v>3.9999999999999987</v>
      </c>
      <c r="AN1613" s="97">
        <f t="shared" si="644"/>
        <v>0.31944444444444448</v>
      </c>
      <c r="AO1613" s="97">
        <f t="shared" si="645"/>
        <v>0.45833333333333331</v>
      </c>
      <c r="AP1613" s="24" t="str" cm="1">
        <f t="array" ref="AP1613">IF(W1613="","",IF(SUMPRODUCT((W1613=$W$6:$W$3326)*(AH1613=$AH$6:$AH$3326)*(AN1613=$AN$6:$AN$3326)*(AO1613=$AO$6:$AO$3326)*(ROW($W$6:$W$3326)&lt;&gt;ROW(W1613))*((R1613=0)*($R$6:$R$3326&gt;0)+(R1613&gt;0)*($R$6:$R$3326=0)))&gt;0,"SALONES UNIDOS",IF(SUMPRODUCT((W1613=$W$6:$W$3326)*(AH1613=$AH$6:$AH$3326)*((AN1613&lt;$AO$6:$AO$3326)*(AO1613&gt;$AN$6:$AN$3326))*(ROW($W$6:$W$3326)&lt;&gt;ROW(W1613)))&gt;0,"CRUZADO","Sin cruce")))</f>
        <v>Sin cruce</v>
      </c>
      <c r="AQ1613" s="97" t="str">
        <f t="shared" si="646"/>
        <v>PS1FILIALA</v>
      </c>
      <c r="AR1613" s="97" t="str" cm="1">
        <f t="array" ref="AR1613">IF(AQ1613="","",IF(SUMPRODUCT((AQ1613=$AQ$6:$AQ$3326)*(AH1613=$AH$6:$AH$3326)*(AN1613=$AN$6:$AN$3326)*(AO1613=$AO$6:$AO$3326)*(ROW($AQ$6:$AQ$3326)&lt;&gt;ROW(AQ1613))*((R1613=0)*($R$6:$R$3326&gt;0)+(R1613&gt;0)*($R$6:$R$3326=0)))&gt;0,"SALONES UNIDOS",IF(SUMPRODUCT((AQ1613=$AQ$6:$AQ$3326)*(AH1613=$AH$6:$AH$3326)*((AN1613&lt;$AO$6:$AO$3326)*(AO1613&gt;$AN$6:$AN$3326))*(ROW($AQ$6:$AQ$3326)&lt;&gt;ROW(AQ1613)))&gt;0,"CRUZADO","Sin cruce")))</f>
        <v>Sin cruce</v>
      </c>
    </row>
    <row r="1614" spans="3:44" ht="15.6" hidden="1" customHeight="1" x14ac:dyDescent="0.2">
      <c r="C1614" s="84" t="s">
        <v>639</v>
      </c>
      <c r="D1614" s="158" t="s">
        <v>516</v>
      </c>
      <c r="E1614" s="158">
        <v>20261</v>
      </c>
      <c r="F1614" s="85" t="s">
        <v>13</v>
      </c>
      <c r="G1614" s="85" t="s">
        <v>55</v>
      </c>
      <c r="H1614" s="85" t="s">
        <v>65</v>
      </c>
      <c r="I1614" s="85">
        <v>1</v>
      </c>
      <c r="J1614" s="85" t="s">
        <v>16</v>
      </c>
      <c r="K1614" s="159" t="s">
        <v>1592</v>
      </c>
      <c r="L1614" s="158" t="s">
        <v>1593</v>
      </c>
      <c r="M1614" s="158" t="s">
        <v>760</v>
      </c>
      <c r="N1614" s="158" t="s">
        <v>1590</v>
      </c>
      <c r="O1614" s="85" t="s">
        <v>512</v>
      </c>
      <c r="P1614" s="158">
        <v>2</v>
      </c>
      <c r="Q1614" s="158">
        <v>2</v>
      </c>
      <c r="R1614" s="158">
        <v>4</v>
      </c>
      <c r="S1614" s="158">
        <v>3</v>
      </c>
      <c r="U1614" s="137">
        <v>40</v>
      </c>
      <c r="V1614" s="24" t="str">
        <f>IF(W1614="","",IFERROR(INDEX(#REF!,MATCH(W1614,#REF!,0)),"NUEVO"))</f>
        <v>NUEVO</v>
      </c>
      <c r="W1614" s="85" t="s">
        <v>185</v>
      </c>
      <c r="X1614" s="158" t="s">
        <v>96</v>
      </c>
      <c r="Y1614" s="158" t="s">
        <v>740</v>
      </c>
      <c r="Z1614" s="85" t="s">
        <v>685</v>
      </c>
      <c r="AA1614" s="85" t="s">
        <v>685</v>
      </c>
      <c r="AB1614" s="85" t="s">
        <v>1200</v>
      </c>
      <c r="AC1614" s="85" t="s">
        <v>685</v>
      </c>
      <c r="AD1614" s="158" t="s">
        <v>685</v>
      </c>
      <c r="AE1614" s="85" t="s">
        <v>685</v>
      </c>
      <c r="AF1614" s="85" t="s">
        <v>685</v>
      </c>
      <c r="AG1614" s="85" t="s">
        <v>97</v>
      </c>
      <c r="AH1614" s="158">
        <v>1</v>
      </c>
      <c r="AI1614" s="158">
        <v>7</v>
      </c>
      <c r="AJ1614" s="158">
        <v>40</v>
      </c>
      <c r="AK1614" s="158">
        <v>11</v>
      </c>
      <c r="AL1614" s="158">
        <v>0</v>
      </c>
      <c r="AM1614" s="24">
        <f t="shared" si="643"/>
        <v>3.9999999999999987</v>
      </c>
      <c r="AN1614" s="97">
        <f t="shared" si="644"/>
        <v>0.31944444444444448</v>
      </c>
      <c r="AO1614" s="97">
        <f t="shared" si="645"/>
        <v>0.45833333333333331</v>
      </c>
      <c r="AP1614" s="24" t="str" cm="1">
        <f t="array" ref="AP1614">IF(W1614="","",IF(SUMPRODUCT((W1614=$W$6:$W$3326)*(AH1614=$AH$6:$AH$3326)*(AN1614=$AN$6:$AN$3326)*(AO1614=$AO$6:$AO$3326)*(ROW($W$6:$W$3326)&lt;&gt;ROW(W1614))*((R1614=0)*($R$6:$R$3326&gt;0)+(R1614&gt;0)*($R$6:$R$3326=0)))&gt;0,"SALONES UNIDOS",IF(SUMPRODUCT((W1614=$W$6:$W$3326)*(AH1614=$AH$6:$AH$3326)*((AN1614&lt;$AO$6:$AO$3326)*(AO1614&gt;$AN$6:$AN$3326))*(ROW($W$6:$W$3326)&lt;&gt;ROW(W1614)))&gt;0,"CRUZADO","Sin cruce")))</f>
        <v>Sin cruce</v>
      </c>
      <c r="AQ1614" s="97" t="str">
        <f t="shared" si="646"/>
        <v>PS1FILIALA</v>
      </c>
      <c r="AR1614" s="97" t="str" cm="1">
        <f t="array" ref="AR1614">IF(AQ1614="","",IF(SUMPRODUCT((AQ1614=$AQ$6:$AQ$3326)*(AH1614=$AH$6:$AH$3326)*(AN1614=$AN$6:$AN$3326)*(AO1614=$AO$6:$AO$3326)*(ROW($AQ$6:$AQ$3326)&lt;&gt;ROW(AQ1614))*((R1614=0)*($R$6:$R$3326&gt;0)+(R1614&gt;0)*($R$6:$R$3326=0)))&gt;0,"SALONES UNIDOS",IF(SUMPRODUCT((AQ1614=$AQ$6:$AQ$3326)*(AH1614=$AH$6:$AH$3326)*((AN1614&lt;$AO$6:$AO$3326)*(AO1614&gt;$AN$6:$AN$3326))*(ROW($AQ$6:$AQ$3326)&lt;&gt;ROW(AQ1614)))&gt;0,"CRUZADO","Sin cruce")))</f>
        <v>Sin cruce</v>
      </c>
    </row>
    <row r="1615" spans="3:44" ht="15.6" hidden="1" customHeight="1" x14ac:dyDescent="0.2">
      <c r="C1615" s="84" t="s">
        <v>639</v>
      </c>
      <c r="D1615" s="158" t="s">
        <v>516</v>
      </c>
      <c r="E1615" s="158">
        <v>20261</v>
      </c>
      <c r="F1615" s="85" t="s">
        <v>13</v>
      </c>
      <c r="G1615" s="85" t="s">
        <v>55</v>
      </c>
      <c r="H1615" s="85" t="s">
        <v>65</v>
      </c>
      <c r="I1615" s="85">
        <v>1</v>
      </c>
      <c r="J1615" s="85" t="s">
        <v>16</v>
      </c>
      <c r="K1615" s="159" t="s">
        <v>1594</v>
      </c>
      <c r="L1615" s="158" t="s">
        <v>739</v>
      </c>
      <c r="M1615" s="158" t="s">
        <v>684</v>
      </c>
      <c r="N1615" s="158" t="s">
        <v>1590</v>
      </c>
      <c r="O1615" s="85" t="s">
        <v>512</v>
      </c>
      <c r="P1615" s="158">
        <v>3</v>
      </c>
      <c r="Q1615" s="158">
        <v>2</v>
      </c>
      <c r="R1615" s="158">
        <v>5</v>
      </c>
      <c r="S1615" s="158">
        <v>4</v>
      </c>
      <c r="U1615" s="137">
        <v>40</v>
      </c>
      <c r="V1615" s="24" t="str">
        <f>IF(W1615="","",IFERROR(INDEX(#REF!,MATCH(W1615,#REF!,0)),"NUEVO"))</f>
        <v>NUEVO</v>
      </c>
      <c r="W1615" s="85" t="s">
        <v>420</v>
      </c>
      <c r="X1615" s="158" t="s">
        <v>96</v>
      </c>
      <c r="Y1615" s="158" t="s">
        <v>740</v>
      </c>
      <c r="Z1615" s="85" t="s">
        <v>685</v>
      </c>
      <c r="AA1615" s="85" t="s">
        <v>685</v>
      </c>
      <c r="AB1615" s="85" t="s">
        <v>1200</v>
      </c>
      <c r="AC1615" s="85" t="s">
        <v>685</v>
      </c>
      <c r="AD1615" s="158" t="s">
        <v>685</v>
      </c>
      <c r="AE1615" s="85" t="s">
        <v>685</v>
      </c>
      <c r="AF1615" s="85" t="s">
        <v>685</v>
      </c>
      <c r="AG1615" s="85" t="s">
        <v>97</v>
      </c>
      <c r="AH1615" s="158">
        <v>4</v>
      </c>
      <c r="AI1615" s="158">
        <v>7</v>
      </c>
      <c r="AJ1615" s="158">
        <v>40</v>
      </c>
      <c r="AK1615" s="158">
        <v>11</v>
      </c>
      <c r="AL1615" s="158">
        <v>50</v>
      </c>
      <c r="AM1615" s="24">
        <f t="shared" si="643"/>
        <v>4.9999999999999982</v>
      </c>
      <c r="AN1615" s="97">
        <f t="shared" si="644"/>
        <v>0.31944444444444448</v>
      </c>
      <c r="AO1615" s="97">
        <f t="shared" si="645"/>
        <v>0.49305555555555552</v>
      </c>
      <c r="AP1615" s="24" t="str" cm="1">
        <f t="array" ref="AP1615">IF(W1615="","",IF(SUMPRODUCT((W1615=$W$6:$W$3326)*(AH1615=$AH$6:$AH$3326)*(AN1615=$AN$6:$AN$3326)*(AO1615=$AO$6:$AO$3326)*(ROW($W$6:$W$3326)&lt;&gt;ROW(W1615))*((R1615=0)*($R$6:$R$3326&gt;0)+(R1615&gt;0)*($R$6:$R$3326=0)))&gt;0,"SALONES UNIDOS",IF(SUMPRODUCT((W1615=$W$6:$W$3326)*(AH1615=$AH$6:$AH$3326)*((AN1615&lt;$AO$6:$AO$3326)*(AO1615&gt;$AN$6:$AN$3326))*(ROW($W$6:$W$3326)&lt;&gt;ROW(W1615)))&gt;0,"CRUZADO","Sin cruce")))</f>
        <v>Sin cruce</v>
      </c>
      <c r="AQ1615" s="97" t="str">
        <f t="shared" si="646"/>
        <v>PS1FILIALA</v>
      </c>
      <c r="AR1615" s="97" t="str" cm="1">
        <f t="array" ref="AR1615">IF(AQ1615="","",IF(SUMPRODUCT((AQ1615=$AQ$6:$AQ$3326)*(AH1615=$AH$6:$AH$3326)*(AN1615=$AN$6:$AN$3326)*(AO1615=$AO$6:$AO$3326)*(ROW($AQ$6:$AQ$3326)&lt;&gt;ROW(AQ1615))*((R1615=0)*($R$6:$R$3326&gt;0)+(R1615&gt;0)*($R$6:$R$3326=0)))&gt;0,"SALONES UNIDOS",IF(SUMPRODUCT((AQ1615=$AQ$6:$AQ$3326)*(AH1615=$AH$6:$AH$3326)*((AN1615&lt;$AO$6:$AO$3326)*(AO1615&gt;$AN$6:$AN$3326))*(ROW($AQ$6:$AQ$3326)&lt;&gt;ROW(AQ1615)))&gt;0,"CRUZADO","Sin cruce")))</f>
        <v>Sin cruce</v>
      </c>
    </row>
    <row r="1616" spans="3:44" ht="15.6" hidden="1" customHeight="1" x14ac:dyDescent="0.2">
      <c r="C1616" s="84" t="s">
        <v>639</v>
      </c>
      <c r="D1616" s="158" t="s">
        <v>516</v>
      </c>
      <c r="E1616" s="158">
        <v>20261</v>
      </c>
      <c r="F1616" s="85" t="s">
        <v>13</v>
      </c>
      <c r="G1616" s="85" t="s">
        <v>55</v>
      </c>
      <c r="H1616" s="85" t="s">
        <v>65</v>
      </c>
      <c r="I1616" s="85">
        <v>1</v>
      </c>
      <c r="J1616" s="85" t="s">
        <v>16</v>
      </c>
      <c r="K1616" s="159" t="s">
        <v>1595</v>
      </c>
      <c r="L1616" s="158" t="s">
        <v>745</v>
      </c>
      <c r="M1616" s="158" t="s">
        <v>684</v>
      </c>
      <c r="N1616" s="158" t="s">
        <v>1590</v>
      </c>
      <c r="O1616" s="85" t="s">
        <v>512</v>
      </c>
      <c r="P1616" s="158">
        <v>3</v>
      </c>
      <c r="Q1616" s="158">
        <v>2</v>
      </c>
      <c r="R1616" s="158">
        <v>5</v>
      </c>
      <c r="S1616" s="158">
        <v>4</v>
      </c>
      <c r="U1616" s="137">
        <v>40</v>
      </c>
      <c r="V1616" s="24" t="str">
        <f>IF(W1616="","",IFERROR(INDEX(#REF!,MATCH(W1616,#REF!,0)),"NUEVO"))</f>
        <v>NUEVO</v>
      </c>
      <c r="W1616" s="85" t="s">
        <v>365</v>
      </c>
      <c r="X1616" s="158" t="s">
        <v>96</v>
      </c>
      <c r="Y1616" s="158" t="s">
        <v>740</v>
      </c>
      <c r="Z1616" s="85" t="s">
        <v>685</v>
      </c>
      <c r="AA1616" s="85" t="s">
        <v>685</v>
      </c>
      <c r="AB1616" s="85" t="s">
        <v>1200</v>
      </c>
      <c r="AC1616" s="85" t="s">
        <v>685</v>
      </c>
      <c r="AD1616" s="158" t="s">
        <v>685</v>
      </c>
      <c r="AE1616" s="85" t="s">
        <v>685</v>
      </c>
      <c r="AF1616" s="85" t="s">
        <v>685</v>
      </c>
      <c r="AG1616" s="85" t="s">
        <v>97</v>
      </c>
      <c r="AH1616" s="158">
        <v>4</v>
      </c>
      <c r="AI1616" s="158">
        <v>12</v>
      </c>
      <c r="AJ1616" s="158">
        <v>40</v>
      </c>
      <c r="AK1616" s="158">
        <v>16</v>
      </c>
      <c r="AL1616" s="158">
        <v>50</v>
      </c>
      <c r="AM1616" s="24">
        <f t="shared" si="643"/>
        <v>4.9999999999999982</v>
      </c>
      <c r="AN1616" s="97">
        <f t="shared" si="644"/>
        <v>0.52777777777777779</v>
      </c>
      <c r="AO1616" s="97">
        <f t="shared" si="645"/>
        <v>0.70138888888888884</v>
      </c>
      <c r="AP1616" s="24" t="str" cm="1">
        <f t="array" ref="AP1616">IF(W1616="","",IF(SUMPRODUCT((W1616=$W$6:$W$3326)*(AH1616=$AH$6:$AH$3326)*(AN1616=$AN$6:$AN$3326)*(AO1616=$AO$6:$AO$3326)*(ROW($W$6:$W$3326)&lt;&gt;ROW(W1616))*((R1616=0)*($R$6:$R$3326&gt;0)+(R1616&gt;0)*($R$6:$R$3326=0)))&gt;0,"SALONES UNIDOS",IF(SUMPRODUCT((W1616=$W$6:$W$3326)*(AH1616=$AH$6:$AH$3326)*((AN1616&lt;$AO$6:$AO$3326)*(AO1616&gt;$AN$6:$AN$3326))*(ROW($W$6:$W$3326)&lt;&gt;ROW(W1616)))&gt;0,"CRUZADO","Sin cruce")))</f>
        <v>Sin cruce</v>
      </c>
      <c r="AQ1616" s="97" t="str">
        <f t="shared" si="646"/>
        <v>PS1FILIALA</v>
      </c>
      <c r="AR1616" s="97" t="str" cm="1">
        <f t="array" ref="AR1616">IF(AQ1616="","",IF(SUMPRODUCT((AQ1616=$AQ$6:$AQ$3326)*(AH1616=$AH$6:$AH$3326)*(AN1616=$AN$6:$AN$3326)*(AO1616=$AO$6:$AO$3326)*(ROW($AQ$6:$AQ$3326)&lt;&gt;ROW(AQ1616))*((R1616=0)*($R$6:$R$3326&gt;0)+(R1616&gt;0)*($R$6:$R$3326=0)))&gt;0,"SALONES UNIDOS",IF(SUMPRODUCT((AQ1616=$AQ$6:$AQ$3326)*(AH1616=$AH$6:$AH$3326)*((AN1616&lt;$AO$6:$AO$3326)*(AO1616&gt;$AN$6:$AN$3326))*(ROW($AQ$6:$AQ$3326)&lt;&gt;ROW(AQ1616)))&gt;0,"CRUZADO","Sin cruce")))</f>
        <v>Sin cruce</v>
      </c>
    </row>
    <row r="1617" spans="3:44" ht="15.6" hidden="1" customHeight="1" x14ac:dyDescent="0.2">
      <c r="C1617" s="84" t="s">
        <v>639</v>
      </c>
      <c r="D1617" s="158" t="s">
        <v>516</v>
      </c>
      <c r="E1617" s="158">
        <v>20261</v>
      </c>
      <c r="F1617" s="85" t="s">
        <v>13</v>
      </c>
      <c r="G1617" s="85" t="s">
        <v>55</v>
      </c>
      <c r="H1617" s="85" t="s">
        <v>65</v>
      </c>
      <c r="I1617" s="85">
        <v>1</v>
      </c>
      <c r="J1617" s="85" t="s">
        <v>16</v>
      </c>
      <c r="K1617" s="159" t="s">
        <v>1596</v>
      </c>
      <c r="L1617" s="158" t="s">
        <v>743</v>
      </c>
      <c r="M1617" s="158" t="s">
        <v>684</v>
      </c>
      <c r="N1617" s="158" t="s">
        <v>1590</v>
      </c>
      <c r="O1617" s="85" t="s">
        <v>512</v>
      </c>
      <c r="P1617" s="158">
        <v>3</v>
      </c>
      <c r="Q1617" s="158">
        <v>2</v>
      </c>
      <c r="R1617" s="158">
        <v>5</v>
      </c>
      <c r="S1617" s="158">
        <v>4</v>
      </c>
      <c r="U1617" s="137">
        <v>40</v>
      </c>
      <c r="V1617" s="24" t="str">
        <f>IF(W1617="","",IFERROR(INDEX(#REF!,MATCH(W1617,#REF!,0)),"NUEVO"))</f>
        <v>NUEVO</v>
      </c>
      <c r="W1617" s="85" t="s">
        <v>136</v>
      </c>
      <c r="X1617" s="158" t="s">
        <v>96</v>
      </c>
      <c r="Y1617" s="158" t="s">
        <v>740</v>
      </c>
      <c r="Z1617" s="85" t="s">
        <v>685</v>
      </c>
      <c r="AA1617" s="85" t="s">
        <v>685</v>
      </c>
      <c r="AB1617" s="85" t="s">
        <v>1200</v>
      </c>
      <c r="AC1617" s="85" t="s">
        <v>685</v>
      </c>
      <c r="AD1617" s="158" t="s">
        <v>685</v>
      </c>
      <c r="AE1617" s="85" t="s">
        <v>685</v>
      </c>
      <c r="AF1617" s="85" t="s">
        <v>685</v>
      </c>
      <c r="AG1617" s="85" t="s">
        <v>97</v>
      </c>
      <c r="AH1617" s="158">
        <v>3</v>
      </c>
      <c r="AI1617" s="158">
        <v>14</v>
      </c>
      <c r="AJ1617" s="158">
        <v>20</v>
      </c>
      <c r="AK1617" s="158">
        <v>18</v>
      </c>
      <c r="AL1617" s="158">
        <v>30</v>
      </c>
      <c r="AM1617" s="24">
        <f t="shared" si="643"/>
        <v>5.0000000000000009</v>
      </c>
      <c r="AN1617" s="97">
        <f t="shared" si="644"/>
        <v>0.59722222222222221</v>
      </c>
      <c r="AO1617" s="97">
        <f t="shared" si="645"/>
        <v>0.77083333333333337</v>
      </c>
      <c r="AP1617" s="24" t="str" cm="1">
        <f t="array" ref="AP1617">IF(W1617="","",IF(SUMPRODUCT((W1617=$W$6:$W$3326)*(AH1617=$AH$6:$AH$3326)*(AN1617=$AN$6:$AN$3326)*(AO1617=$AO$6:$AO$3326)*(ROW($W$6:$W$3326)&lt;&gt;ROW(W1617))*((R1617=0)*($R$6:$R$3326&gt;0)+(R1617&gt;0)*($R$6:$R$3326=0)))&gt;0,"SALONES UNIDOS",IF(SUMPRODUCT((W1617=$W$6:$W$3326)*(AH1617=$AH$6:$AH$3326)*((AN1617&lt;$AO$6:$AO$3326)*(AO1617&gt;$AN$6:$AN$3326))*(ROW($W$6:$W$3326)&lt;&gt;ROW(W1617)))&gt;0,"CRUZADO","Sin cruce")))</f>
        <v>Sin cruce</v>
      </c>
      <c r="AQ1617" s="97" t="str">
        <f t="shared" si="646"/>
        <v>PS1FILIALA</v>
      </c>
      <c r="AR1617" s="97" t="str" cm="1">
        <f t="array" ref="AR1617">IF(AQ1617="","",IF(SUMPRODUCT((AQ1617=$AQ$6:$AQ$3326)*(AH1617=$AH$6:$AH$3326)*(AN1617=$AN$6:$AN$3326)*(AO1617=$AO$6:$AO$3326)*(ROW($AQ$6:$AQ$3326)&lt;&gt;ROW(AQ1617))*((R1617=0)*($R$6:$R$3326&gt;0)+(R1617&gt;0)*($R$6:$R$3326=0)))&gt;0,"SALONES UNIDOS",IF(SUMPRODUCT((AQ1617=$AQ$6:$AQ$3326)*(AH1617=$AH$6:$AH$3326)*((AN1617&lt;$AO$6:$AO$3326)*(AO1617&gt;$AN$6:$AN$3326))*(ROW($AQ$6:$AQ$3326)&lt;&gt;ROW(AQ1617)))&gt;0,"CRUZADO","Sin cruce")))</f>
        <v>Sin cruce</v>
      </c>
    </row>
    <row r="1618" spans="3:44" ht="15.6" hidden="1" customHeight="1" x14ac:dyDescent="0.2">
      <c r="C1618" s="84" t="s">
        <v>639</v>
      </c>
      <c r="D1618" s="158" t="s">
        <v>516</v>
      </c>
      <c r="E1618" s="158">
        <v>20261</v>
      </c>
      <c r="F1618" s="85" t="s">
        <v>13</v>
      </c>
      <c r="G1618" s="85" t="s">
        <v>55</v>
      </c>
      <c r="H1618" s="85" t="s">
        <v>65</v>
      </c>
      <c r="I1618" s="85">
        <v>1</v>
      </c>
      <c r="J1618" s="85" t="s">
        <v>26</v>
      </c>
      <c r="K1618" s="159" t="s">
        <v>1589</v>
      </c>
      <c r="L1618" s="158" t="s">
        <v>1522</v>
      </c>
      <c r="M1618" s="158" t="s">
        <v>760</v>
      </c>
      <c r="N1618" s="158" t="s">
        <v>1590</v>
      </c>
      <c r="O1618" s="85" t="s">
        <v>512</v>
      </c>
      <c r="P1618" s="158">
        <v>2</v>
      </c>
      <c r="Q1618" s="158">
        <v>0</v>
      </c>
      <c r="R1618" s="158">
        <v>2</v>
      </c>
      <c r="S1618" s="158">
        <v>3</v>
      </c>
      <c r="U1618" s="137">
        <v>40</v>
      </c>
      <c r="V1618" s="24" t="str">
        <f>IF(W1618="","",IFERROR(INDEX(#REF!,MATCH(W1618,#REF!,0)),"NUEVO"))</f>
        <v>NUEVO</v>
      </c>
      <c r="W1618" s="85" t="s">
        <v>244</v>
      </c>
      <c r="X1618" s="158" t="s">
        <v>96</v>
      </c>
      <c r="Y1618" s="158" t="s">
        <v>646</v>
      </c>
      <c r="Z1618" s="85" t="s">
        <v>685</v>
      </c>
      <c r="AA1618" s="85" t="s">
        <v>685</v>
      </c>
      <c r="AB1618" s="85" t="s">
        <v>1380</v>
      </c>
      <c r="AC1618" s="85" t="s">
        <v>685</v>
      </c>
      <c r="AD1618" s="158" t="s">
        <v>685</v>
      </c>
      <c r="AE1618" s="85" t="s">
        <v>685</v>
      </c>
      <c r="AF1618" s="85" t="s">
        <v>685</v>
      </c>
      <c r="AG1618" s="85" t="s">
        <v>1142</v>
      </c>
      <c r="AH1618" s="158">
        <v>1</v>
      </c>
      <c r="AI1618" s="158">
        <v>21</v>
      </c>
      <c r="AJ1618" s="158">
        <v>50</v>
      </c>
      <c r="AK1618" s="158">
        <v>23</v>
      </c>
      <c r="AL1618" s="158">
        <v>30</v>
      </c>
      <c r="AM1618" s="24">
        <f t="shared" si="643"/>
        <v>2.0000000000000027</v>
      </c>
      <c r="AN1618" s="97">
        <f t="shared" si="644"/>
        <v>0.90972222222222221</v>
      </c>
      <c r="AO1618" s="97">
        <f t="shared" si="645"/>
        <v>0.97916666666666674</v>
      </c>
      <c r="AP1618" s="24" t="str" cm="1">
        <f t="array" ref="AP1618">IF(W1618="","",IF(SUMPRODUCT((W1618=$W$6:$W$3326)*(AH1618=$AH$6:$AH$3326)*(AN1618=$AN$6:$AN$3326)*(AO1618=$AO$6:$AO$3326)*(ROW($W$6:$W$3326)&lt;&gt;ROW(W1618))*((R1618=0)*($R$6:$R$3326&gt;0)+(R1618&gt;0)*($R$6:$R$3326=0)))&gt;0,"SALONES UNIDOS",IF(SUMPRODUCT((W1618=$W$6:$W$3326)*(AH1618=$AH$6:$AH$3326)*((AN1618&lt;$AO$6:$AO$3326)*(AO1618&gt;$AN$6:$AN$3326))*(ROW($W$6:$W$3326)&lt;&gt;ROW(W1618)))&gt;0,"CRUZADO","Sin cruce")))</f>
        <v>Sin cruce</v>
      </c>
      <c r="AQ1618" s="97" t="str">
        <f t="shared" si="646"/>
        <v>PS1FILIALB</v>
      </c>
      <c r="AR1618" s="97" t="str" cm="1">
        <f t="array" ref="AR1618">IF(AQ1618="","",IF(SUMPRODUCT((AQ1618=$AQ$6:$AQ$3326)*(AH1618=$AH$6:$AH$3326)*(AN1618=$AN$6:$AN$3326)*(AO1618=$AO$6:$AO$3326)*(ROW($AQ$6:$AQ$3326)&lt;&gt;ROW(AQ1618))*((R1618=0)*($R$6:$R$3326&gt;0)+(R1618&gt;0)*($R$6:$R$3326=0)))&gt;0,"SALONES UNIDOS",IF(SUMPRODUCT((AQ1618=$AQ$6:$AQ$3326)*(AH1618=$AH$6:$AH$3326)*((AN1618&lt;$AO$6:$AO$3326)*(AO1618&gt;$AN$6:$AN$3326))*(ROW($AQ$6:$AQ$3326)&lt;&gt;ROW(AQ1618)))&gt;0,"CRUZADO","Sin cruce")))</f>
        <v>Sin cruce</v>
      </c>
    </row>
    <row r="1619" spans="3:44" ht="15.6" hidden="1" customHeight="1" x14ac:dyDescent="0.2">
      <c r="C1619" s="84" t="s">
        <v>639</v>
      </c>
      <c r="D1619" s="158" t="s">
        <v>516</v>
      </c>
      <c r="E1619" s="158">
        <v>20261</v>
      </c>
      <c r="F1619" s="85" t="s">
        <v>13</v>
      </c>
      <c r="G1619" s="85" t="s">
        <v>55</v>
      </c>
      <c r="H1619" s="85" t="s">
        <v>65</v>
      </c>
      <c r="I1619" s="85">
        <v>1</v>
      </c>
      <c r="J1619" s="85" t="s">
        <v>755</v>
      </c>
      <c r="K1619" s="159" t="s">
        <v>1589</v>
      </c>
      <c r="L1619" s="158" t="s">
        <v>1522</v>
      </c>
      <c r="M1619" s="158" t="s">
        <v>760</v>
      </c>
      <c r="N1619" s="158" t="s">
        <v>1590</v>
      </c>
      <c r="O1619" s="85" t="s">
        <v>512</v>
      </c>
      <c r="P1619" s="158">
        <v>0</v>
      </c>
      <c r="Q1619" s="158">
        <v>2</v>
      </c>
      <c r="R1619" s="158">
        <v>2</v>
      </c>
      <c r="S1619" s="158">
        <v>3</v>
      </c>
      <c r="U1619" s="137">
        <v>20</v>
      </c>
      <c r="V1619" s="24" t="str">
        <f>IF(W1619="","",IFERROR(INDEX(#REF!,MATCH(W1619,#REF!,0)),"NUEVO"))</f>
        <v>NUEVO</v>
      </c>
      <c r="W1619" s="85" t="s">
        <v>244</v>
      </c>
      <c r="X1619" s="158" t="s">
        <v>96</v>
      </c>
      <c r="Y1619" s="158" t="s">
        <v>646</v>
      </c>
      <c r="Z1619" s="85" t="s">
        <v>685</v>
      </c>
      <c r="AA1619" s="85" t="s">
        <v>685</v>
      </c>
      <c r="AB1619" s="85" t="s">
        <v>685</v>
      </c>
      <c r="AC1619" s="85" t="s">
        <v>685</v>
      </c>
      <c r="AD1619" s="158" t="s">
        <v>1379</v>
      </c>
      <c r="AE1619" s="85" t="s">
        <v>685</v>
      </c>
      <c r="AF1619" s="85" t="s">
        <v>685</v>
      </c>
      <c r="AG1619" s="85" t="s">
        <v>75</v>
      </c>
      <c r="AH1619" s="158">
        <v>3</v>
      </c>
      <c r="AI1619" s="158">
        <v>21</v>
      </c>
      <c r="AJ1619" s="158">
        <v>50</v>
      </c>
      <c r="AK1619" s="158">
        <v>23</v>
      </c>
      <c r="AL1619" s="158">
        <v>30</v>
      </c>
      <c r="AM1619" s="24">
        <f t="shared" si="643"/>
        <v>2.0000000000000027</v>
      </c>
      <c r="AN1619" s="97">
        <f t="shared" si="644"/>
        <v>0.90972222222222221</v>
      </c>
      <c r="AO1619" s="97">
        <f t="shared" si="645"/>
        <v>0.97916666666666674</v>
      </c>
      <c r="AP1619" s="24" t="str" cm="1">
        <f t="array" ref="AP1619">IF(W1619="","",IF(SUMPRODUCT((W1619=$W$6:$W$3326)*(AH1619=$AH$6:$AH$3326)*(AN1619=$AN$6:$AN$3326)*(AO1619=$AO$6:$AO$3326)*(ROW($W$6:$W$3326)&lt;&gt;ROW(W1619))*((R1619=0)*($R$6:$R$3326&gt;0)+(R1619&gt;0)*($R$6:$R$3326=0)))&gt;0,"SALONES UNIDOS",IF(SUMPRODUCT((W1619=$W$6:$W$3326)*(AH1619=$AH$6:$AH$3326)*((AN1619&lt;$AO$6:$AO$3326)*(AO1619&gt;$AN$6:$AN$3326))*(ROW($W$6:$W$3326)&lt;&gt;ROW(W1619)))&gt;0,"CRUZADO","Sin cruce")))</f>
        <v>Sin cruce</v>
      </c>
      <c r="AQ1619" s="97" t="str">
        <f t="shared" si="646"/>
        <v>PS1FILIALB1</v>
      </c>
      <c r="AR1619" s="97" t="str" cm="1">
        <f t="array" ref="AR1619">IF(AQ1619="","",IF(SUMPRODUCT((AQ1619=$AQ$6:$AQ$3326)*(AH1619=$AH$6:$AH$3326)*(AN1619=$AN$6:$AN$3326)*(AO1619=$AO$6:$AO$3326)*(ROW($AQ$6:$AQ$3326)&lt;&gt;ROW(AQ1619))*((R1619=0)*($R$6:$R$3326&gt;0)+(R1619&gt;0)*($R$6:$R$3326=0)))&gt;0,"SALONES UNIDOS",IF(SUMPRODUCT((AQ1619=$AQ$6:$AQ$3326)*(AH1619=$AH$6:$AH$3326)*((AN1619&lt;$AO$6:$AO$3326)*(AO1619&gt;$AN$6:$AN$3326))*(ROW($AQ$6:$AQ$3326)&lt;&gt;ROW(AQ1619)))&gt;0,"CRUZADO","Sin cruce")))</f>
        <v>Sin cruce</v>
      </c>
    </row>
    <row r="1620" spans="3:44" ht="15.6" hidden="1" customHeight="1" x14ac:dyDescent="0.2">
      <c r="C1620" s="84" t="s">
        <v>639</v>
      </c>
      <c r="D1620" s="158" t="s">
        <v>516</v>
      </c>
      <c r="E1620" s="158">
        <v>20261</v>
      </c>
      <c r="F1620" s="85" t="s">
        <v>13</v>
      </c>
      <c r="G1620" s="85" t="s">
        <v>55</v>
      </c>
      <c r="H1620" s="85" t="s">
        <v>65</v>
      </c>
      <c r="I1620" s="85">
        <v>1</v>
      </c>
      <c r="J1620" s="85" t="s">
        <v>756</v>
      </c>
      <c r="K1620" s="159" t="s">
        <v>1589</v>
      </c>
      <c r="L1620" s="158" t="s">
        <v>1522</v>
      </c>
      <c r="M1620" s="158" t="s">
        <v>760</v>
      </c>
      <c r="N1620" s="158" t="s">
        <v>1590</v>
      </c>
      <c r="O1620" s="85" t="s">
        <v>512</v>
      </c>
      <c r="P1620" s="158">
        <v>0</v>
      </c>
      <c r="Q1620" s="158">
        <v>2</v>
      </c>
      <c r="R1620" s="158">
        <v>2</v>
      </c>
      <c r="S1620" s="158">
        <v>3</v>
      </c>
      <c r="U1620" s="137">
        <v>20</v>
      </c>
      <c r="V1620" s="24" t="str">
        <f>IF(W1620="","",IFERROR(INDEX(#REF!,MATCH(W1620,#REF!,0)),"NUEVO"))</f>
        <v>NUEVO</v>
      </c>
      <c r="W1620" s="85" t="s">
        <v>244</v>
      </c>
      <c r="X1620" s="158" t="s">
        <v>96</v>
      </c>
      <c r="Y1620" s="158" t="s">
        <v>646</v>
      </c>
      <c r="Z1620" s="85" t="s">
        <v>685</v>
      </c>
      <c r="AA1620" s="85" t="s">
        <v>685</v>
      </c>
      <c r="AB1620" s="85" t="s">
        <v>685</v>
      </c>
      <c r="AC1620" s="85" t="s">
        <v>685</v>
      </c>
      <c r="AD1620" s="158" t="s">
        <v>1379</v>
      </c>
      <c r="AE1620" s="85" t="s">
        <v>685</v>
      </c>
      <c r="AF1620" s="85" t="s">
        <v>685</v>
      </c>
      <c r="AG1620" s="85" t="s">
        <v>75</v>
      </c>
      <c r="AH1620" s="158">
        <v>4</v>
      </c>
      <c r="AI1620" s="158">
        <v>17</v>
      </c>
      <c r="AJ1620" s="158">
        <v>40</v>
      </c>
      <c r="AK1620" s="158">
        <v>19</v>
      </c>
      <c r="AL1620" s="158">
        <v>20</v>
      </c>
      <c r="AM1620" s="24">
        <f t="shared" si="643"/>
        <v>1.999999999999996</v>
      </c>
      <c r="AN1620" s="97">
        <f t="shared" si="644"/>
        <v>0.73611111111111116</v>
      </c>
      <c r="AO1620" s="97">
        <f t="shared" si="645"/>
        <v>0.80555555555555547</v>
      </c>
      <c r="AP1620" s="24" t="str" cm="1">
        <f t="array" ref="AP1620">IF(W1620="","",IF(SUMPRODUCT((W1620=$W$6:$W$3326)*(AH1620=$AH$6:$AH$3326)*(AN1620=$AN$6:$AN$3326)*(AO1620=$AO$6:$AO$3326)*(ROW($W$6:$W$3326)&lt;&gt;ROW(W1620))*((R1620=0)*($R$6:$R$3326&gt;0)+(R1620&gt;0)*($R$6:$R$3326=0)))&gt;0,"SALONES UNIDOS",IF(SUMPRODUCT((W1620=$W$6:$W$3326)*(AH1620=$AH$6:$AH$3326)*((AN1620&lt;$AO$6:$AO$3326)*(AO1620&gt;$AN$6:$AN$3326))*(ROW($W$6:$W$3326)&lt;&gt;ROW(W1620)))&gt;0,"CRUZADO","Sin cruce")))</f>
        <v>Sin cruce</v>
      </c>
      <c r="AQ1620" s="97" t="str">
        <f t="shared" si="646"/>
        <v>PS1FILIALB2</v>
      </c>
      <c r="AR1620" s="97" t="str" cm="1">
        <f t="array" ref="AR1620">IF(AQ1620="","",IF(SUMPRODUCT((AQ1620=$AQ$6:$AQ$3326)*(AH1620=$AH$6:$AH$3326)*(AN1620=$AN$6:$AN$3326)*(AO1620=$AO$6:$AO$3326)*(ROW($AQ$6:$AQ$3326)&lt;&gt;ROW(AQ1620))*((R1620=0)*($R$6:$R$3326&gt;0)+(R1620&gt;0)*($R$6:$R$3326=0)))&gt;0,"SALONES UNIDOS",IF(SUMPRODUCT((AQ1620=$AQ$6:$AQ$3326)*(AH1620=$AH$6:$AH$3326)*((AN1620&lt;$AO$6:$AO$3326)*(AO1620&gt;$AN$6:$AN$3326))*(ROW($AQ$6:$AQ$3326)&lt;&gt;ROW(AQ1620)))&gt;0,"CRUZADO","Sin cruce")))</f>
        <v>Sin cruce</v>
      </c>
    </row>
    <row r="1621" spans="3:44" ht="15.6" hidden="1" customHeight="1" x14ac:dyDescent="0.2">
      <c r="C1621" s="84" t="s">
        <v>639</v>
      </c>
      <c r="D1621" s="158" t="s">
        <v>516</v>
      </c>
      <c r="E1621" s="158">
        <v>20261</v>
      </c>
      <c r="F1621" s="85" t="s">
        <v>13</v>
      </c>
      <c r="G1621" s="85" t="s">
        <v>55</v>
      </c>
      <c r="H1621" s="85" t="s">
        <v>65</v>
      </c>
      <c r="I1621" s="85">
        <v>1</v>
      </c>
      <c r="J1621" s="85" t="s">
        <v>26</v>
      </c>
      <c r="K1621" s="159" t="s">
        <v>1591</v>
      </c>
      <c r="L1621" s="158" t="s">
        <v>747</v>
      </c>
      <c r="M1621" s="158" t="s">
        <v>684</v>
      </c>
      <c r="N1621" s="158" t="s">
        <v>1590</v>
      </c>
      <c r="O1621" s="85" t="s">
        <v>512</v>
      </c>
      <c r="P1621" s="158">
        <v>2</v>
      </c>
      <c r="Q1621" s="158">
        <v>2</v>
      </c>
      <c r="R1621" s="158">
        <v>4</v>
      </c>
      <c r="S1621" s="158">
        <v>3</v>
      </c>
      <c r="U1621" s="137">
        <v>40</v>
      </c>
      <c r="V1621" s="24" t="str">
        <f>IF(W1621="","",IFERROR(INDEX(#REF!,MATCH(W1621,#REF!,0)),"NUEVO"))</f>
        <v>NUEVO</v>
      </c>
      <c r="W1621" s="85" t="s">
        <v>416</v>
      </c>
      <c r="X1621" s="158" t="s">
        <v>96</v>
      </c>
      <c r="Y1621" s="158" t="s">
        <v>646</v>
      </c>
      <c r="Z1621" s="85" t="s">
        <v>685</v>
      </c>
      <c r="AA1621" s="85" t="s">
        <v>685</v>
      </c>
      <c r="AB1621" s="85" t="s">
        <v>1380</v>
      </c>
      <c r="AC1621" s="85" t="s">
        <v>685</v>
      </c>
      <c r="AD1621" s="158" t="s">
        <v>685</v>
      </c>
      <c r="AE1621" s="85" t="s">
        <v>685</v>
      </c>
      <c r="AF1621" s="85" t="s">
        <v>685</v>
      </c>
      <c r="AG1621" s="85" t="s">
        <v>97</v>
      </c>
      <c r="AH1621" s="158">
        <v>3</v>
      </c>
      <c r="AI1621" s="158">
        <v>18</v>
      </c>
      <c r="AJ1621" s="158">
        <v>30</v>
      </c>
      <c r="AK1621" s="158">
        <v>21</v>
      </c>
      <c r="AL1621" s="158">
        <v>50</v>
      </c>
      <c r="AM1621" s="24">
        <f t="shared" si="643"/>
        <v>3.9999999999999987</v>
      </c>
      <c r="AN1621" s="97">
        <f t="shared" si="644"/>
        <v>0.77083333333333337</v>
      </c>
      <c r="AO1621" s="97">
        <f t="shared" si="645"/>
        <v>0.90972222222222221</v>
      </c>
      <c r="AP1621" s="24" t="str" cm="1">
        <f t="array" ref="AP1621">IF(W1621="","",IF(SUMPRODUCT((W1621=$W$6:$W$3326)*(AH1621=$AH$6:$AH$3326)*(AN1621=$AN$6:$AN$3326)*(AO1621=$AO$6:$AO$3326)*(ROW($W$6:$W$3326)&lt;&gt;ROW(W1621))*((R1621=0)*($R$6:$R$3326&gt;0)+(R1621&gt;0)*($R$6:$R$3326=0)))&gt;0,"SALONES UNIDOS",IF(SUMPRODUCT((W1621=$W$6:$W$3326)*(AH1621=$AH$6:$AH$3326)*((AN1621&lt;$AO$6:$AO$3326)*(AO1621&gt;$AN$6:$AN$3326))*(ROW($W$6:$W$3326)&lt;&gt;ROW(W1621)))&gt;0,"CRUZADO","Sin cruce")))</f>
        <v>Sin cruce</v>
      </c>
      <c r="AQ1621" s="97" t="str">
        <f t="shared" si="646"/>
        <v>PS1FILIALB</v>
      </c>
      <c r="AR1621" s="97" t="str" cm="1">
        <f t="array" ref="AR1621">IF(AQ1621="","",IF(SUMPRODUCT((AQ1621=$AQ$6:$AQ$3326)*(AH1621=$AH$6:$AH$3326)*(AN1621=$AN$6:$AN$3326)*(AO1621=$AO$6:$AO$3326)*(ROW($AQ$6:$AQ$3326)&lt;&gt;ROW(AQ1621))*((R1621=0)*($R$6:$R$3326&gt;0)+(R1621&gt;0)*($R$6:$R$3326=0)))&gt;0,"SALONES UNIDOS",IF(SUMPRODUCT((AQ1621=$AQ$6:$AQ$3326)*(AH1621=$AH$6:$AH$3326)*((AN1621&lt;$AO$6:$AO$3326)*(AO1621&gt;$AN$6:$AN$3326))*(ROW($AQ$6:$AQ$3326)&lt;&gt;ROW(AQ1621)))&gt;0,"CRUZADO","Sin cruce")))</f>
        <v>Sin cruce</v>
      </c>
    </row>
    <row r="1622" spans="3:44" ht="15.6" hidden="1" customHeight="1" x14ac:dyDescent="0.2">
      <c r="C1622" s="84" t="s">
        <v>639</v>
      </c>
      <c r="D1622" s="158" t="s">
        <v>516</v>
      </c>
      <c r="E1622" s="158">
        <v>20261</v>
      </c>
      <c r="F1622" s="85" t="s">
        <v>13</v>
      </c>
      <c r="G1622" s="85" t="s">
        <v>55</v>
      </c>
      <c r="H1622" s="85" t="s">
        <v>65</v>
      </c>
      <c r="I1622" s="85">
        <v>1</v>
      </c>
      <c r="J1622" s="85" t="s">
        <v>26</v>
      </c>
      <c r="K1622" s="159" t="s">
        <v>1592</v>
      </c>
      <c r="L1622" s="158" t="s">
        <v>1593</v>
      </c>
      <c r="M1622" s="158" t="s">
        <v>760</v>
      </c>
      <c r="N1622" s="158" t="s">
        <v>1590</v>
      </c>
      <c r="O1622" s="85" t="s">
        <v>512</v>
      </c>
      <c r="P1622" s="158">
        <v>2</v>
      </c>
      <c r="Q1622" s="158">
        <v>2</v>
      </c>
      <c r="R1622" s="158">
        <v>4</v>
      </c>
      <c r="S1622" s="158">
        <v>3</v>
      </c>
      <c r="U1622" s="137">
        <v>40</v>
      </c>
      <c r="V1622" s="24" t="str">
        <f>IF(W1622="","",IFERROR(INDEX(#REF!,MATCH(W1622,#REF!,0)),"NUEVO"))</f>
        <v>NUEVO</v>
      </c>
      <c r="W1622" s="85" t="s">
        <v>185</v>
      </c>
      <c r="X1622" s="158" t="s">
        <v>96</v>
      </c>
      <c r="Y1622" s="158" t="s">
        <v>646</v>
      </c>
      <c r="Z1622" s="85" t="s">
        <v>685</v>
      </c>
      <c r="AA1622" s="85" t="s">
        <v>685</v>
      </c>
      <c r="AB1622" s="85" t="s">
        <v>1380</v>
      </c>
      <c r="AC1622" s="85" t="s">
        <v>685</v>
      </c>
      <c r="AD1622" s="158" t="s">
        <v>685</v>
      </c>
      <c r="AE1622" s="85" t="s">
        <v>685</v>
      </c>
      <c r="AF1622" s="85" t="s">
        <v>685</v>
      </c>
      <c r="AG1622" s="85" t="s">
        <v>97</v>
      </c>
      <c r="AH1622" s="158">
        <v>1</v>
      </c>
      <c r="AI1622" s="158">
        <v>18</v>
      </c>
      <c r="AJ1622" s="158">
        <v>30</v>
      </c>
      <c r="AK1622" s="158">
        <v>21</v>
      </c>
      <c r="AL1622" s="158">
        <v>50</v>
      </c>
      <c r="AM1622" s="24">
        <f t="shared" si="643"/>
        <v>3.9999999999999987</v>
      </c>
      <c r="AN1622" s="97">
        <f t="shared" si="644"/>
        <v>0.77083333333333337</v>
      </c>
      <c r="AO1622" s="97">
        <f t="shared" si="645"/>
        <v>0.90972222222222221</v>
      </c>
      <c r="AP1622" s="24" t="str" cm="1">
        <f t="array" ref="AP1622">IF(W1622="","",IF(SUMPRODUCT((W1622=$W$6:$W$3326)*(AH1622=$AH$6:$AH$3326)*(AN1622=$AN$6:$AN$3326)*(AO1622=$AO$6:$AO$3326)*(ROW($W$6:$W$3326)&lt;&gt;ROW(W1622))*((R1622=0)*($R$6:$R$3326&gt;0)+(R1622&gt;0)*($R$6:$R$3326=0)))&gt;0,"SALONES UNIDOS",IF(SUMPRODUCT((W1622=$W$6:$W$3326)*(AH1622=$AH$6:$AH$3326)*((AN1622&lt;$AO$6:$AO$3326)*(AO1622&gt;$AN$6:$AN$3326))*(ROW($W$6:$W$3326)&lt;&gt;ROW(W1622)))&gt;0,"CRUZADO","Sin cruce")))</f>
        <v>Sin cruce</v>
      </c>
      <c r="AQ1622" s="97" t="str">
        <f t="shared" si="646"/>
        <v>PS1FILIALB</v>
      </c>
      <c r="AR1622" s="97" t="str" cm="1">
        <f t="array" ref="AR1622">IF(AQ1622="","",IF(SUMPRODUCT((AQ1622=$AQ$6:$AQ$3326)*(AH1622=$AH$6:$AH$3326)*(AN1622=$AN$6:$AN$3326)*(AO1622=$AO$6:$AO$3326)*(ROW($AQ$6:$AQ$3326)&lt;&gt;ROW(AQ1622))*((R1622=0)*($R$6:$R$3326&gt;0)+(R1622&gt;0)*($R$6:$R$3326=0)))&gt;0,"SALONES UNIDOS",IF(SUMPRODUCT((AQ1622=$AQ$6:$AQ$3326)*(AH1622=$AH$6:$AH$3326)*((AN1622&lt;$AO$6:$AO$3326)*(AO1622&gt;$AN$6:$AN$3326))*(ROW($AQ$6:$AQ$3326)&lt;&gt;ROW(AQ1622)))&gt;0,"CRUZADO","Sin cruce")))</f>
        <v>Sin cruce</v>
      </c>
    </row>
    <row r="1623" spans="3:44" ht="15.6" hidden="1" customHeight="1" x14ac:dyDescent="0.2">
      <c r="C1623" s="84" t="s">
        <v>639</v>
      </c>
      <c r="D1623" s="158" t="s">
        <v>516</v>
      </c>
      <c r="E1623" s="158">
        <v>20261</v>
      </c>
      <c r="F1623" s="85" t="s">
        <v>13</v>
      </c>
      <c r="G1623" s="85" t="s">
        <v>55</v>
      </c>
      <c r="H1623" s="85" t="s">
        <v>65</v>
      </c>
      <c r="I1623" s="85">
        <v>1</v>
      </c>
      <c r="J1623" s="85" t="s">
        <v>26</v>
      </c>
      <c r="K1623" s="159" t="s">
        <v>1594</v>
      </c>
      <c r="L1623" s="158" t="s">
        <v>739</v>
      </c>
      <c r="M1623" s="158" t="s">
        <v>684</v>
      </c>
      <c r="N1623" s="158" t="s">
        <v>1590</v>
      </c>
      <c r="O1623" s="85" t="s">
        <v>512</v>
      </c>
      <c r="P1623" s="158">
        <v>3</v>
      </c>
      <c r="Q1623" s="158">
        <v>2</v>
      </c>
      <c r="R1623" s="158">
        <v>5</v>
      </c>
      <c r="S1623" s="158">
        <v>4</v>
      </c>
      <c r="U1623" s="137">
        <v>40</v>
      </c>
      <c r="V1623" s="24" t="str">
        <f>IF(W1623="","",IFERROR(INDEX(#REF!,MATCH(W1623,#REF!,0)),"NUEVO"))</f>
        <v>NUEVO</v>
      </c>
      <c r="W1623" s="85" t="s">
        <v>443</v>
      </c>
      <c r="X1623" s="158" t="s">
        <v>96</v>
      </c>
      <c r="Y1623" s="158" t="s">
        <v>646</v>
      </c>
      <c r="Z1623" s="85" t="s">
        <v>685</v>
      </c>
      <c r="AA1623" s="85" t="s">
        <v>685</v>
      </c>
      <c r="AB1623" s="85" t="s">
        <v>1380</v>
      </c>
      <c r="AC1623" s="85" t="s">
        <v>685</v>
      </c>
      <c r="AD1623" s="158" t="s">
        <v>685</v>
      </c>
      <c r="AE1623" s="85" t="s">
        <v>685</v>
      </c>
      <c r="AF1623" s="85" t="s">
        <v>685</v>
      </c>
      <c r="AG1623" s="85" t="s">
        <v>97</v>
      </c>
      <c r="AH1623" s="158">
        <v>5</v>
      </c>
      <c r="AI1623" s="158">
        <v>18</v>
      </c>
      <c r="AJ1623" s="158">
        <v>30</v>
      </c>
      <c r="AK1623" s="158">
        <v>22</v>
      </c>
      <c r="AL1623" s="158">
        <v>40</v>
      </c>
      <c r="AM1623" s="24">
        <f t="shared" si="643"/>
        <v>4.9999999999999982</v>
      </c>
      <c r="AN1623" s="97">
        <f t="shared" si="644"/>
        <v>0.77083333333333337</v>
      </c>
      <c r="AO1623" s="97">
        <f t="shared" si="645"/>
        <v>0.94444444444444442</v>
      </c>
      <c r="AP1623" s="24" t="str" cm="1">
        <f t="array" ref="AP1623">IF(W1623="","",IF(SUMPRODUCT((W1623=$W$6:$W$3326)*(AH1623=$AH$6:$AH$3326)*(AN1623=$AN$6:$AN$3326)*(AO1623=$AO$6:$AO$3326)*(ROW($W$6:$W$3326)&lt;&gt;ROW(W1623))*((R1623=0)*($R$6:$R$3326&gt;0)+(R1623&gt;0)*($R$6:$R$3326=0)))&gt;0,"SALONES UNIDOS",IF(SUMPRODUCT((W1623=$W$6:$W$3326)*(AH1623=$AH$6:$AH$3326)*((AN1623&lt;$AO$6:$AO$3326)*(AO1623&gt;$AN$6:$AN$3326))*(ROW($W$6:$W$3326)&lt;&gt;ROW(W1623)))&gt;0,"CRUZADO","Sin cruce")))</f>
        <v>Sin cruce</v>
      </c>
      <c r="AQ1623" s="97" t="str">
        <f t="shared" si="646"/>
        <v>PS1FILIALB</v>
      </c>
      <c r="AR1623" s="97" t="str" cm="1">
        <f t="array" ref="AR1623">IF(AQ1623="","",IF(SUMPRODUCT((AQ1623=$AQ$6:$AQ$3326)*(AH1623=$AH$6:$AH$3326)*(AN1623=$AN$6:$AN$3326)*(AO1623=$AO$6:$AO$3326)*(ROW($AQ$6:$AQ$3326)&lt;&gt;ROW(AQ1623))*((R1623=0)*($R$6:$R$3326&gt;0)+(R1623&gt;0)*($R$6:$R$3326=0)))&gt;0,"SALONES UNIDOS",IF(SUMPRODUCT((AQ1623=$AQ$6:$AQ$3326)*(AH1623=$AH$6:$AH$3326)*((AN1623&lt;$AO$6:$AO$3326)*(AO1623&gt;$AN$6:$AN$3326))*(ROW($AQ$6:$AQ$3326)&lt;&gt;ROW(AQ1623)))&gt;0,"CRUZADO","Sin cruce")))</f>
        <v>Sin cruce</v>
      </c>
    </row>
    <row r="1624" spans="3:44" ht="15.6" hidden="1" customHeight="1" x14ac:dyDescent="0.2">
      <c r="C1624" s="84" t="s">
        <v>639</v>
      </c>
      <c r="D1624" s="158" t="s">
        <v>516</v>
      </c>
      <c r="E1624" s="158">
        <v>20261</v>
      </c>
      <c r="F1624" s="85" t="s">
        <v>13</v>
      </c>
      <c r="G1624" s="85" t="s">
        <v>55</v>
      </c>
      <c r="H1624" s="85" t="s">
        <v>65</v>
      </c>
      <c r="I1624" s="85">
        <v>1</v>
      </c>
      <c r="J1624" s="85" t="s">
        <v>26</v>
      </c>
      <c r="K1624" s="159" t="s">
        <v>1595</v>
      </c>
      <c r="L1624" s="158" t="s">
        <v>745</v>
      </c>
      <c r="M1624" s="158" t="s">
        <v>684</v>
      </c>
      <c r="N1624" s="158" t="s">
        <v>1590</v>
      </c>
      <c r="O1624" s="85" t="s">
        <v>512</v>
      </c>
      <c r="P1624" s="158">
        <v>3</v>
      </c>
      <c r="Q1624" s="158">
        <v>2</v>
      </c>
      <c r="R1624" s="158">
        <v>5</v>
      </c>
      <c r="S1624" s="158">
        <v>4</v>
      </c>
      <c r="U1624" s="137">
        <v>40</v>
      </c>
      <c r="V1624" s="24" t="str">
        <f>IF(W1624="","",IFERROR(INDEX(#REF!,MATCH(W1624,#REF!,0)),"NUEVO"))</f>
        <v>NUEVO</v>
      </c>
      <c r="W1624" s="85" t="s">
        <v>176</v>
      </c>
      <c r="X1624" s="158" t="s">
        <v>96</v>
      </c>
      <c r="Y1624" s="158" t="s">
        <v>646</v>
      </c>
      <c r="Z1624" s="85" t="s">
        <v>685</v>
      </c>
      <c r="AA1624" s="85" t="s">
        <v>685</v>
      </c>
      <c r="AB1624" s="85" t="s">
        <v>1380</v>
      </c>
      <c r="AC1624" s="85" t="s">
        <v>685</v>
      </c>
      <c r="AD1624" s="158" t="s">
        <v>685</v>
      </c>
      <c r="AE1624" s="85" t="s">
        <v>685</v>
      </c>
      <c r="AF1624" s="85" t="s">
        <v>685</v>
      </c>
      <c r="AG1624" s="85" t="s">
        <v>97</v>
      </c>
      <c r="AH1624" s="158">
        <v>2</v>
      </c>
      <c r="AI1624" s="158">
        <v>19</v>
      </c>
      <c r="AJ1624" s="158">
        <v>20</v>
      </c>
      <c r="AK1624" s="158">
        <v>23</v>
      </c>
      <c r="AL1624" s="158">
        <v>30</v>
      </c>
      <c r="AM1624" s="24">
        <f t="shared" si="643"/>
        <v>5.0000000000000044</v>
      </c>
      <c r="AN1624" s="97">
        <f t="shared" si="644"/>
        <v>0.80555555555555547</v>
      </c>
      <c r="AO1624" s="97">
        <f t="shared" si="645"/>
        <v>0.97916666666666674</v>
      </c>
      <c r="AP1624" s="24" t="str" cm="1">
        <f t="array" ref="AP1624">IF(W1624="","",IF(SUMPRODUCT((W1624=$W$6:$W$3326)*(AH1624=$AH$6:$AH$3326)*(AN1624=$AN$6:$AN$3326)*(AO1624=$AO$6:$AO$3326)*(ROW($W$6:$W$3326)&lt;&gt;ROW(W1624))*((R1624=0)*($R$6:$R$3326&gt;0)+(R1624&gt;0)*($R$6:$R$3326=0)))&gt;0,"SALONES UNIDOS",IF(SUMPRODUCT((W1624=$W$6:$W$3326)*(AH1624=$AH$6:$AH$3326)*((AN1624&lt;$AO$6:$AO$3326)*(AO1624&gt;$AN$6:$AN$3326))*(ROW($W$6:$W$3326)&lt;&gt;ROW(W1624)))&gt;0,"CRUZADO","Sin cruce")))</f>
        <v>Sin cruce</v>
      </c>
      <c r="AQ1624" s="97" t="str">
        <f t="shared" si="646"/>
        <v>PS1FILIALB</v>
      </c>
      <c r="AR1624" s="97" t="str" cm="1">
        <f t="array" ref="AR1624">IF(AQ1624="","",IF(SUMPRODUCT((AQ1624=$AQ$6:$AQ$3326)*(AH1624=$AH$6:$AH$3326)*(AN1624=$AN$6:$AN$3326)*(AO1624=$AO$6:$AO$3326)*(ROW($AQ$6:$AQ$3326)&lt;&gt;ROW(AQ1624))*((R1624=0)*($R$6:$R$3326&gt;0)+(R1624&gt;0)*($R$6:$R$3326=0)))&gt;0,"SALONES UNIDOS",IF(SUMPRODUCT((AQ1624=$AQ$6:$AQ$3326)*(AH1624=$AH$6:$AH$3326)*((AN1624&lt;$AO$6:$AO$3326)*(AO1624&gt;$AN$6:$AN$3326))*(ROW($AQ$6:$AQ$3326)&lt;&gt;ROW(AQ1624)))&gt;0,"CRUZADO","Sin cruce")))</f>
        <v>Sin cruce</v>
      </c>
    </row>
    <row r="1625" spans="3:44" ht="15.6" hidden="1" customHeight="1" x14ac:dyDescent="0.2">
      <c r="C1625" s="84" t="s">
        <v>639</v>
      </c>
      <c r="D1625" s="158" t="s">
        <v>516</v>
      </c>
      <c r="E1625" s="158">
        <v>20261</v>
      </c>
      <c r="F1625" s="85" t="s">
        <v>13</v>
      </c>
      <c r="G1625" s="85" t="s">
        <v>55</v>
      </c>
      <c r="H1625" s="85" t="s">
        <v>65</v>
      </c>
      <c r="I1625" s="85">
        <v>1</v>
      </c>
      <c r="J1625" s="85" t="s">
        <v>26</v>
      </c>
      <c r="K1625" s="159" t="s">
        <v>1596</v>
      </c>
      <c r="L1625" s="158" t="s">
        <v>743</v>
      </c>
      <c r="M1625" s="158" t="s">
        <v>684</v>
      </c>
      <c r="N1625" s="158" t="s">
        <v>1590</v>
      </c>
      <c r="O1625" s="85" t="s">
        <v>512</v>
      </c>
      <c r="P1625" s="158">
        <v>3</v>
      </c>
      <c r="Q1625" s="158">
        <v>2</v>
      </c>
      <c r="R1625" s="158">
        <v>5</v>
      </c>
      <c r="S1625" s="158">
        <v>4</v>
      </c>
      <c r="U1625" s="137">
        <v>40</v>
      </c>
      <c r="V1625" s="24" t="str">
        <f>IF(W1625="","",IFERROR(INDEX(#REF!,MATCH(W1625,#REF!,0)),"NUEVO"))</f>
        <v>NUEVO</v>
      </c>
      <c r="W1625" s="85" t="s">
        <v>110</v>
      </c>
      <c r="X1625" s="158" t="s">
        <v>96</v>
      </c>
      <c r="Y1625" s="158" t="s">
        <v>646</v>
      </c>
      <c r="Z1625" s="85" t="s">
        <v>685</v>
      </c>
      <c r="AA1625" s="85" t="s">
        <v>685</v>
      </c>
      <c r="AB1625" s="85" t="s">
        <v>1380</v>
      </c>
      <c r="AC1625" s="85" t="s">
        <v>685</v>
      </c>
      <c r="AD1625" s="158" t="s">
        <v>685</v>
      </c>
      <c r="AE1625" s="85" t="s">
        <v>685</v>
      </c>
      <c r="AF1625" s="85" t="s">
        <v>685</v>
      </c>
      <c r="AG1625" s="85" t="s">
        <v>97</v>
      </c>
      <c r="AH1625" s="158">
        <v>4</v>
      </c>
      <c r="AI1625" s="158">
        <v>19</v>
      </c>
      <c r="AJ1625" s="158">
        <v>20</v>
      </c>
      <c r="AK1625" s="158">
        <v>23</v>
      </c>
      <c r="AL1625" s="158">
        <v>30</v>
      </c>
      <c r="AM1625" s="24">
        <f t="shared" si="643"/>
        <v>5.0000000000000044</v>
      </c>
      <c r="AN1625" s="97">
        <f t="shared" si="644"/>
        <v>0.80555555555555547</v>
      </c>
      <c r="AO1625" s="97">
        <f t="shared" si="645"/>
        <v>0.97916666666666674</v>
      </c>
      <c r="AP1625" s="24" t="str" cm="1">
        <f t="array" ref="AP1625">IF(W1625="","",IF(SUMPRODUCT((W1625=$W$6:$W$3326)*(AH1625=$AH$6:$AH$3326)*(AN1625=$AN$6:$AN$3326)*(AO1625=$AO$6:$AO$3326)*(ROW($W$6:$W$3326)&lt;&gt;ROW(W1625))*((R1625=0)*($R$6:$R$3326&gt;0)+(R1625&gt;0)*($R$6:$R$3326=0)))&gt;0,"SALONES UNIDOS",IF(SUMPRODUCT((W1625=$W$6:$W$3326)*(AH1625=$AH$6:$AH$3326)*((AN1625&lt;$AO$6:$AO$3326)*(AO1625&gt;$AN$6:$AN$3326))*(ROW($W$6:$W$3326)&lt;&gt;ROW(W1625)))&gt;0,"CRUZADO","Sin cruce")))</f>
        <v>Sin cruce</v>
      </c>
      <c r="AQ1625" s="97" t="str">
        <f t="shared" si="646"/>
        <v>PS1FILIALB</v>
      </c>
      <c r="AR1625" s="97" t="str" cm="1">
        <f t="array" ref="AR1625">IF(AQ1625="","",IF(SUMPRODUCT((AQ1625=$AQ$6:$AQ$3326)*(AH1625=$AH$6:$AH$3326)*(AN1625=$AN$6:$AN$3326)*(AO1625=$AO$6:$AO$3326)*(ROW($AQ$6:$AQ$3326)&lt;&gt;ROW(AQ1625))*((R1625=0)*($R$6:$R$3326&gt;0)+(R1625&gt;0)*($R$6:$R$3326=0)))&gt;0,"SALONES UNIDOS",IF(SUMPRODUCT((AQ1625=$AQ$6:$AQ$3326)*(AH1625=$AH$6:$AH$3326)*((AN1625&lt;$AO$6:$AO$3326)*(AO1625&gt;$AN$6:$AN$3326))*(ROW($AQ$6:$AQ$3326)&lt;&gt;ROW(AQ1625)))&gt;0,"CRUZADO","Sin cruce")))</f>
        <v>Sin cruce</v>
      </c>
    </row>
    <row r="1626" spans="3:44" ht="15.6" hidden="1" customHeight="1" x14ac:dyDescent="0.2">
      <c r="C1626" s="84" t="s">
        <v>639</v>
      </c>
      <c r="D1626" s="158" t="s">
        <v>1597</v>
      </c>
      <c r="E1626" s="158">
        <v>20261</v>
      </c>
      <c r="F1626" s="85" t="s">
        <v>13</v>
      </c>
      <c r="G1626" s="85" t="s">
        <v>55</v>
      </c>
      <c r="H1626" s="85" t="s">
        <v>65</v>
      </c>
      <c r="I1626" s="85">
        <v>1</v>
      </c>
      <c r="J1626" s="85" t="s">
        <v>32</v>
      </c>
      <c r="K1626" s="159" t="s">
        <v>1598</v>
      </c>
      <c r="L1626" s="158" t="s">
        <v>1522</v>
      </c>
      <c r="M1626" s="158" t="s">
        <v>760</v>
      </c>
      <c r="N1626" s="158" t="s">
        <v>644</v>
      </c>
      <c r="O1626" s="85" t="s">
        <v>512</v>
      </c>
      <c r="P1626" s="158">
        <v>2</v>
      </c>
      <c r="Q1626" s="158">
        <v>2</v>
      </c>
      <c r="R1626" s="158">
        <v>2</v>
      </c>
      <c r="S1626" s="158">
        <v>3</v>
      </c>
      <c r="U1626" s="137">
        <v>30</v>
      </c>
      <c r="V1626" s="24" t="str">
        <f>IF(W1626="","",IFERROR(INDEX(#REF!,MATCH(W1626,#REF!,0)),"NUEVO"))</f>
        <v>NUEVO</v>
      </c>
      <c r="W1626" s="85" t="s">
        <v>264</v>
      </c>
      <c r="X1626" s="158" t="s">
        <v>96</v>
      </c>
      <c r="Y1626" s="158" t="s">
        <v>646</v>
      </c>
      <c r="Z1626" s="158" t="s">
        <v>685</v>
      </c>
      <c r="AA1626" s="158" t="s">
        <v>685</v>
      </c>
      <c r="AB1626" s="158" t="s">
        <v>1507</v>
      </c>
      <c r="AC1626" s="158" t="s">
        <v>685</v>
      </c>
      <c r="AD1626" s="158" t="s">
        <v>685</v>
      </c>
      <c r="AE1626" s="158" t="s">
        <v>685</v>
      </c>
      <c r="AF1626" s="158" t="s">
        <v>685</v>
      </c>
      <c r="AG1626" s="85" t="s">
        <v>97</v>
      </c>
      <c r="AH1626" s="158">
        <v>6</v>
      </c>
      <c r="AI1626" s="158">
        <v>15</v>
      </c>
      <c r="AJ1626" s="158">
        <v>10</v>
      </c>
      <c r="AK1626" s="158">
        <v>16</v>
      </c>
      <c r="AL1626" s="158">
        <v>50</v>
      </c>
      <c r="AM1626" s="24">
        <f t="shared" ref="AM1626:AM1689" si="647">IF(R1626=0,0,IF(AI1626="",R1626,IF(X1626="HIBRIDO VIRTUAL",0,((((AK1626/24)+(AL1626/1440))-((AI1626/24)+(AJ1626/1440)))*1440/50))))</f>
        <v>1.9999999999999993</v>
      </c>
      <c r="AN1626" s="97">
        <f t="shared" ref="AN1626:AN1689" si="648">AI1626/24+AJ1626/1440</f>
        <v>0.63194444444444442</v>
      </c>
      <c r="AO1626" s="97">
        <f t="shared" ref="AO1626:AO1689" si="649">AK1626/24+AL1626/1440</f>
        <v>0.70138888888888884</v>
      </c>
      <c r="AP1626" s="24" t="str" cm="1">
        <f t="array" ref="AP1626">IF(W1626="","",IF(SUMPRODUCT((W1626=$W$6:$W$3326)*(AH1626=$AH$6:$AH$3326)*(AN1626=$AN$6:$AN$3326)*(AO1626=$AO$6:$AO$3326)*(ROW($W$6:$W$3326)&lt;&gt;ROW(W1626))*((R1626=0)*($R$6:$R$3326&gt;0)+(R1626&gt;0)*($R$6:$R$3326=0)))&gt;0,"SALONES UNIDOS",IF(SUMPRODUCT((W1626=$W$6:$W$3326)*(AH1626=$AH$6:$AH$3326)*((AN1626&lt;$AO$6:$AO$3326)*(AO1626&gt;$AN$6:$AN$3326))*(ROW($W$6:$W$3326)&lt;&gt;ROW(W1626)))&gt;0,"CRUZADO","Sin cruce")))</f>
        <v>Sin cruce</v>
      </c>
      <c r="AQ1626" s="97" t="str">
        <f t="shared" ref="AQ1626:AQ1689" si="650">TRIM(CONCATENATE(H1626,I1626,F1626,J1626))</f>
        <v>PS1FILIALC</v>
      </c>
      <c r="AR1626" s="97" t="str" cm="1">
        <f t="array" ref="AR1626">IF(AQ1626="","",IF(SUMPRODUCT((AQ1626=$AQ$6:$AQ$3326)*(AH1626=$AH$6:$AH$3326)*(AN1626=$AN$6:$AN$3326)*(AO1626=$AO$6:$AO$3326)*(ROW($AQ$6:$AQ$3326)&lt;&gt;ROW(AQ1626))*((R1626=0)*($R$6:$R$3326&gt;0)+(R1626&gt;0)*($R$6:$R$3326=0)))&gt;0,"SALONES UNIDOS",IF(SUMPRODUCT((AQ1626=$AQ$6:$AQ$3326)*(AH1626=$AH$6:$AH$3326)*((AN1626&lt;$AO$6:$AO$3326)*(AO1626&gt;$AN$6:$AN$3326))*(ROW($AQ$6:$AQ$3326)&lt;&gt;ROW(AQ1626)))&gt;0,"CRUZADO","Sin cruce")))</f>
        <v>Sin cruce</v>
      </c>
    </row>
    <row r="1627" spans="3:44" ht="15.6" hidden="1" customHeight="1" x14ac:dyDescent="0.2">
      <c r="C1627" s="84" t="s">
        <v>639</v>
      </c>
      <c r="D1627" s="158" t="s">
        <v>1597</v>
      </c>
      <c r="E1627" s="158">
        <v>20261</v>
      </c>
      <c r="F1627" s="85" t="s">
        <v>13</v>
      </c>
      <c r="G1627" s="85" t="s">
        <v>55</v>
      </c>
      <c r="H1627" s="85" t="s">
        <v>65</v>
      </c>
      <c r="I1627" s="85">
        <v>1</v>
      </c>
      <c r="J1627" s="85" t="s">
        <v>1041</v>
      </c>
      <c r="K1627" s="159" t="s">
        <v>1598</v>
      </c>
      <c r="L1627" s="158" t="s">
        <v>1522</v>
      </c>
      <c r="M1627" s="158" t="s">
        <v>760</v>
      </c>
      <c r="N1627" s="158" t="s">
        <v>644</v>
      </c>
      <c r="O1627" s="85" t="s">
        <v>512</v>
      </c>
      <c r="P1627" s="158">
        <v>0</v>
      </c>
      <c r="Q1627" s="158">
        <v>2</v>
      </c>
      <c r="R1627" s="158">
        <v>2</v>
      </c>
      <c r="S1627" s="158">
        <v>3</v>
      </c>
      <c r="U1627" s="137">
        <v>15</v>
      </c>
      <c r="V1627" s="24" t="str">
        <f>IF(W1627="","",IFERROR(INDEX(#REF!,MATCH(W1627,#REF!,0)),"NUEVO"))</f>
        <v>NUEVO</v>
      </c>
      <c r="W1627" s="85" t="s">
        <v>264</v>
      </c>
      <c r="X1627" s="158" t="s">
        <v>96</v>
      </c>
      <c r="Y1627" s="158" t="s">
        <v>646</v>
      </c>
      <c r="Z1627" s="158" t="s">
        <v>685</v>
      </c>
      <c r="AA1627" s="158" t="s">
        <v>685</v>
      </c>
      <c r="AB1627" s="85" t="s">
        <v>685</v>
      </c>
      <c r="AC1627" s="158" t="s">
        <v>685</v>
      </c>
      <c r="AD1627" s="158" t="s">
        <v>1379</v>
      </c>
      <c r="AE1627" s="158" t="s">
        <v>685</v>
      </c>
      <c r="AF1627" s="158" t="s">
        <v>685</v>
      </c>
      <c r="AG1627" s="85" t="s">
        <v>75</v>
      </c>
      <c r="AH1627" s="158">
        <v>6</v>
      </c>
      <c r="AI1627" s="158">
        <v>16</v>
      </c>
      <c r="AJ1627" s="158">
        <v>50</v>
      </c>
      <c r="AK1627" s="158">
        <v>18</v>
      </c>
      <c r="AL1627" s="158">
        <v>30</v>
      </c>
      <c r="AM1627" s="24">
        <f t="shared" si="647"/>
        <v>2.0000000000000027</v>
      </c>
      <c r="AN1627" s="97">
        <f t="shared" si="648"/>
        <v>0.70138888888888884</v>
      </c>
      <c r="AO1627" s="97">
        <f t="shared" si="649"/>
        <v>0.77083333333333337</v>
      </c>
      <c r="AP1627" s="24" t="str" cm="1">
        <f t="array" ref="AP1627">IF(W1627="","",IF(SUMPRODUCT((W1627=$W$6:$W$3326)*(AH1627=$AH$6:$AH$3326)*(AN1627=$AN$6:$AN$3326)*(AO1627=$AO$6:$AO$3326)*(ROW($W$6:$W$3326)&lt;&gt;ROW(W1627))*((R1627=0)*($R$6:$R$3326&gt;0)+(R1627&gt;0)*($R$6:$R$3326=0)))&gt;0,"SALONES UNIDOS",IF(SUMPRODUCT((W1627=$W$6:$W$3326)*(AH1627=$AH$6:$AH$3326)*((AN1627&lt;$AO$6:$AO$3326)*(AO1627&gt;$AN$6:$AN$3326))*(ROW($W$6:$W$3326)&lt;&gt;ROW(W1627)))&gt;0,"CRUZADO","Sin cruce")))</f>
        <v>Sin cruce</v>
      </c>
      <c r="AQ1627" s="97" t="str">
        <f t="shared" si="650"/>
        <v>PS1FILIALC1</v>
      </c>
      <c r="AR1627" s="97" t="str" cm="1">
        <f t="array" ref="AR1627">IF(AQ1627="","",IF(SUMPRODUCT((AQ1627=$AQ$6:$AQ$3326)*(AH1627=$AH$6:$AH$3326)*(AN1627=$AN$6:$AN$3326)*(AO1627=$AO$6:$AO$3326)*(ROW($AQ$6:$AQ$3326)&lt;&gt;ROW(AQ1627))*((R1627=0)*($R$6:$R$3326&gt;0)+(R1627&gt;0)*($R$6:$R$3326=0)))&gt;0,"SALONES UNIDOS",IF(SUMPRODUCT((AQ1627=$AQ$6:$AQ$3326)*(AH1627=$AH$6:$AH$3326)*((AN1627&lt;$AO$6:$AO$3326)*(AO1627&gt;$AN$6:$AN$3326))*(ROW($AQ$6:$AQ$3326)&lt;&gt;ROW(AQ1627)))&gt;0,"CRUZADO","Sin cruce")))</f>
        <v>Sin cruce</v>
      </c>
    </row>
    <row r="1628" spans="3:44" ht="15.6" hidden="1" customHeight="1" x14ac:dyDescent="0.2">
      <c r="C1628" s="84" t="s">
        <v>639</v>
      </c>
      <c r="D1628" s="158" t="s">
        <v>1597</v>
      </c>
      <c r="E1628" s="158">
        <v>20261</v>
      </c>
      <c r="F1628" s="85" t="s">
        <v>13</v>
      </c>
      <c r="G1628" s="85" t="s">
        <v>55</v>
      </c>
      <c r="H1628" s="85" t="s">
        <v>65</v>
      </c>
      <c r="I1628" s="85">
        <v>1</v>
      </c>
      <c r="J1628" s="85" t="s">
        <v>1042</v>
      </c>
      <c r="K1628" s="159" t="s">
        <v>1598</v>
      </c>
      <c r="L1628" s="158" t="s">
        <v>1522</v>
      </c>
      <c r="M1628" s="158" t="s">
        <v>760</v>
      </c>
      <c r="N1628" s="158" t="s">
        <v>644</v>
      </c>
      <c r="O1628" s="85" t="s">
        <v>512</v>
      </c>
      <c r="P1628" s="158">
        <v>0</v>
      </c>
      <c r="Q1628" s="158">
        <v>2</v>
      </c>
      <c r="R1628" s="158">
        <v>2</v>
      </c>
      <c r="S1628" s="158">
        <v>3</v>
      </c>
      <c r="U1628" s="137">
        <v>15</v>
      </c>
      <c r="V1628" s="24" t="str">
        <f>IF(W1628="","",IFERROR(INDEX(#REF!,MATCH(W1628,#REF!,0)),"NUEVO"))</f>
        <v>NUEVO</v>
      </c>
      <c r="W1628" s="85" t="s">
        <v>264</v>
      </c>
      <c r="X1628" s="158" t="s">
        <v>96</v>
      </c>
      <c r="Y1628" s="158" t="s">
        <v>646</v>
      </c>
      <c r="Z1628" s="158" t="s">
        <v>685</v>
      </c>
      <c r="AA1628" s="158" t="s">
        <v>685</v>
      </c>
      <c r="AB1628" s="85" t="s">
        <v>685</v>
      </c>
      <c r="AC1628" s="158" t="s">
        <v>685</v>
      </c>
      <c r="AD1628" s="158" t="s">
        <v>1379</v>
      </c>
      <c r="AE1628" s="158" t="s">
        <v>685</v>
      </c>
      <c r="AF1628" s="158" t="s">
        <v>685</v>
      </c>
      <c r="AG1628" s="85" t="s">
        <v>75</v>
      </c>
      <c r="AH1628" s="158">
        <v>6</v>
      </c>
      <c r="AI1628" s="158">
        <v>18</v>
      </c>
      <c r="AJ1628" s="158">
        <v>30</v>
      </c>
      <c r="AK1628" s="158">
        <v>20</v>
      </c>
      <c r="AL1628" s="158">
        <v>10</v>
      </c>
      <c r="AM1628" s="24">
        <f t="shared" si="647"/>
        <v>1.9999999999999993</v>
      </c>
      <c r="AN1628" s="97">
        <f t="shared" si="648"/>
        <v>0.77083333333333337</v>
      </c>
      <c r="AO1628" s="97">
        <f t="shared" si="649"/>
        <v>0.84027777777777779</v>
      </c>
      <c r="AP1628" s="24" t="str" cm="1">
        <f t="array" ref="AP1628">IF(W1628="","",IF(SUMPRODUCT((W1628=$W$6:$W$3326)*(AH1628=$AH$6:$AH$3326)*(AN1628=$AN$6:$AN$3326)*(AO1628=$AO$6:$AO$3326)*(ROW($W$6:$W$3326)&lt;&gt;ROW(W1628))*((R1628=0)*($R$6:$R$3326&gt;0)+(R1628&gt;0)*($R$6:$R$3326=0)))&gt;0,"SALONES UNIDOS",IF(SUMPRODUCT((W1628=$W$6:$W$3326)*(AH1628=$AH$6:$AH$3326)*((AN1628&lt;$AO$6:$AO$3326)*(AO1628&gt;$AN$6:$AN$3326))*(ROW($W$6:$W$3326)&lt;&gt;ROW(W1628)))&gt;0,"CRUZADO","Sin cruce")))</f>
        <v>Sin cruce</v>
      </c>
      <c r="AQ1628" s="97" t="str">
        <f t="shared" si="650"/>
        <v>PS1FILIALC2</v>
      </c>
      <c r="AR1628" s="97" t="str" cm="1">
        <f t="array" ref="AR1628">IF(AQ1628="","",IF(SUMPRODUCT((AQ1628=$AQ$6:$AQ$3326)*(AH1628=$AH$6:$AH$3326)*(AN1628=$AN$6:$AN$3326)*(AO1628=$AO$6:$AO$3326)*(ROW($AQ$6:$AQ$3326)&lt;&gt;ROW(AQ1628))*((R1628=0)*($R$6:$R$3326&gt;0)+(R1628&gt;0)*($R$6:$R$3326=0)))&gt;0,"SALONES UNIDOS",IF(SUMPRODUCT((AQ1628=$AQ$6:$AQ$3326)*(AH1628=$AH$6:$AH$3326)*((AN1628&lt;$AO$6:$AO$3326)*(AO1628&gt;$AN$6:$AN$3326))*(ROW($AQ$6:$AQ$3326)&lt;&gt;ROW(AQ1628)))&gt;0,"CRUZADO","Sin cruce")))</f>
        <v>Sin cruce</v>
      </c>
    </row>
    <row r="1629" spans="3:44" ht="15.6" hidden="1" customHeight="1" x14ac:dyDescent="0.2">
      <c r="C1629" s="84" t="s">
        <v>639</v>
      </c>
      <c r="D1629" s="158" t="s">
        <v>1597</v>
      </c>
      <c r="E1629" s="158">
        <v>20261</v>
      </c>
      <c r="F1629" s="85" t="s">
        <v>13</v>
      </c>
      <c r="G1629" s="85" t="s">
        <v>55</v>
      </c>
      <c r="H1629" s="85" t="s">
        <v>65</v>
      </c>
      <c r="I1629" s="85">
        <v>1</v>
      </c>
      <c r="J1629" s="85" t="s">
        <v>32</v>
      </c>
      <c r="K1629" s="159" t="s">
        <v>1599</v>
      </c>
      <c r="L1629" s="158" t="s">
        <v>747</v>
      </c>
      <c r="M1629" s="158" t="s">
        <v>684</v>
      </c>
      <c r="N1629" s="158" t="s">
        <v>644</v>
      </c>
      <c r="O1629" s="85" t="s">
        <v>95</v>
      </c>
      <c r="P1629" s="158">
        <v>3</v>
      </c>
      <c r="Q1629" s="158">
        <v>2</v>
      </c>
      <c r="R1629" s="158">
        <v>5</v>
      </c>
      <c r="S1629" s="158">
        <v>3</v>
      </c>
      <c r="U1629" s="137">
        <v>30</v>
      </c>
      <c r="V1629" s="24" t="str">
        <f>IF(W1629="","",IFERROR(INDEX(#REF!,MATCH(W1629,#REF!,0)),"NUEVO"))</f>
        <v>NUEVO</v>
      </c>
      <c r="W1629" s="85" t="s">
        <v>416</v>
      </c>
      <c r="X1629" s="158" t="s">
        <v>95</v>
      </c>
      <c r="Y1629" s="158" t="s">
        <v>646</v>
      </c>
      <c r="Z1629" s="158" t="s">
        <v>685</v>
      </c>
      <c r="AA1629" s="158" t="s">
        <v>685</v>
      </c>
      <c r="AB1629" s="85" t="s">
        <v>685</v>
      </c>
      <c r="AC1629" s="158" t="s">
        <v>685</v>
      </c>
      <c r="AD1629" s="158" t="s">
        <v>685</v>
      </c>
      <c r="AE1629" s="158" t="s">
        <v>685</v>
      </c>
      <c r="AF1629" s="158" t="s">
        <v>685</v>
      </c>
      <c r="AG1629" s="158" t="s">
        <v>97</v>
      </c>
      <c r="AH1629" s="158">
        <v>1</v>
      </c>
      <c r="AI1629" s="158">
        <v>17</v>
      </c>
      <c r="AJ1629" s="158">
        <v>40</v>
      </c>
      <c r="AK1629" s="158">
        <v>21</v>
      </c>
      <c r="AL1629" s="158">
        <v>50</v>
      </c>
      <c r="AM1629" s="24">
        <f t="shared" si="647"/>
        <v>4.9999999999999982</v>
      </c>
      <c r="AN1629" s="97">
        <f t="shared" si="648"/>
        <v>0.73611111111111116</v>
      </c>
      <c r="AO1629" s="97">
        <f t="shared" si="649"/>
        <v>0.90972222222222221</v>
      </c>
      <c r="AP1629" s="24" t="str" cm="1">
        <f t="array" ref="AP1629">IF(W1629="","",IF(SUMPRODUCT((W1629=$W$6:$W$3326)*(AH1629=$AH$6:$AH$3326)*(AN1629=$AN$6:$AN$3326)*(AO1629=$AO$6:$AO$3326)*(ROW($W$6:$W$3326)&lt;&gt;ROW(W1629))*((R1629=0)*($R$6:$R$3326&gt;0)+(R1629&gt;0)*($R$6:$R$3326=0)))&gt;0,"SALONES UNIDOS",IF(SUMPRODUCT((W1629=$W$6:$W$3326)*(AH1629=$AH$6:$AH$3326)*((AN1629&lt;$AO$6:$AO$3326)*(AO1629&gt;$AN$6:$AN$3326))*(ROW($W$6:$W$3326)&lt;&gt;ROW(W1629)))&gt;0,"CRUZADO","Sin cruce")))</f>
        <v>Sin cruce</v>
      </c>
      <c r="AQ1629" s="97" t="str">
        <f t="shared" si="650"/>
        <v>PS1FILIALC</v>
      </c>
      <c r="AR1629" s="97" t="str" cm="1">
        <f t="array" ref="AR1629">IF(AQ1629="","",IF(SUMPRODUCT((AQ1629=$AQ$6:$AQ$3326)*(AH1629=$AH$6:$AH$3326)*(AN1629=$AN$6:$AN$3326)*(AO1629=$AO$6:$AO$3326)*(ROW($AQ$6:$AQ$3326)&lt;&gt;ROW(AQ1629))*((R1629=0)*($R$6:$R$3326&gt;0)+(R1629&gt;0)*($R$6:$R$3326=0)))&gt;0,"SALONES UNIDOS",IF(SUMPRODUCT((AQ1629=$AQ$6:$AQ$3326)*(AH1629=$AH$6:$AH$3326)*((AN1629&lt;$AO$6:$AO$3326)*(AO1629&gt;$AN$6:$AN$3326))*(ROW($AQ$6:$AQ$3326)&lt;&gt;ROW(AQ1629)))&gt;0,"CRUZADO","Sin cruce")))</f>
        <v>Sin cruce</v>
      </c>
    </row>
    <row r="1630" spans="3:44" ht="15.6" hidden="1" customHeight="1" x14ac:dyDescent="0.2">
      <c r="C1630" s="84" t="s">
        <v>639</v>
      </c>
      <c r="D1630" s="158" t="s">
        <v>1597</v>
      </c>
      <c r="E1630" s="158">
        <v>20261</v>
      </c>
      <c r="F1630" s="85" t="s">
        <v>13</v>
      </c>
      <c r="G1630" s="85" t="s">
        <v>55</v>
      </c>
      <c r="H1630" s="85" t="s">
        <v>65</v>
      </c>
      <c r="I1630" s="85">
        <v>1</v>
      </c>
      <c r="J1630" s="85" t="s">
        <v>32</v>
      </c>
      <c r="K1630" s="159" t="s">
        <v>1600</v>
      </c>
      <c r="L1630" s="158" t="s">
        <v>1593</v>
      </c>
      <c r="M1630" s="158" t="s">
        <v>658</v>
      </c>
      <c r="N1630" s="158" t="s">
        <v>644</v>
      </c>
      <c r="O1630" s="85" t="s">
        <v>95</v>
      </c>
      <c r="P1630" s="158">
        <v>2</v>
      </c>
      <c r="Q1630" s="158">
        <v>2</v>
      </c>
      <c r="R1630" s="158">
        <v>4</v>
      </c>
      <c r="S1630" s="158">
        <v>3</v>
      </c>
      <c r="U1630" s="137">
        <v>30</v>
      </c>
      <c r="V1630" s="24" t="str">
        <f>IF(W1630="","",IFERROR(INDEX(#REF!,MATCH(W1630,#REF!,0)),"NUEVO"))</f>
        <v>NUEVO</v>
      </c>
      <c r="W1630" s="85" t="s">
        <v>185</v>
      </c>
      <c r="X1630" s="158" t="s">
        <v>95</v>
      </c>
      <c r="Y1630" s="158" t="s">
        <v>646</v>
      </c>
      <c r="Z1630" s="158" t="s">
        <v>685</v>
      </c>
      <c r="AA1630" s="158" t="s">
        <v>685</v>
      </c>
      <c r="AB1630" s="85" t="s">
        <v>685</v>
      </c>
      <c r="AC1630" s="158" t="s">
        <v>685</v>
      </c>
      <c r="AD1630" s="158" t="s">
        <v>685</v>
      </c>
      <c r="AE1630" s="158" t="s">
        <v>685</v>
      </c>
      <c r="AF1630" s="158" t="s">
        <v>685</v>
      </c>
      <c r="AG1630" s="158" t="s">
        <v>97</v>
      </c>
      <c r="AH1630" s="158">
        <v>4</v>
      </c>
      <c r="AI1630" s="158">
        <v>18</v>
      </c>
      <c r="AJ1630" s="158">
        <v>30</v>
      </c>
      <c r="AK1630" s="158">
        <v>21</v>
      </c>
      <c r="AL1630" s="158">
        <v>50</v>
      </c>
      <c r="AM1630" s="24">
        <f t="shared" si="647"/>
        <v>3.9999999999999987</v>
      </c>
      <c r="AN1630" s="97">
        <f t="shared" si="648"/>
        <v>0.77083333333333337</v>
      </c>
      <c r="AO1630" s="97">
        <f t="shared" si="649"/>
        <v>0.90972222222222221</v>
      </c>
      <c r="AP1630" s="24" t="str" cm="1">
        <f t="array" ref="AP1630">IF(W1630="","",IF(SUMPRODUCT((W1630=$W$6:$W$3326)*(AH1630=$AH$6:$AH$3326)*(AN1630=$AN$6:$AN$3326)*(AO1630=$AO$6:$AO$3326)*(ROW($W$6:$W$3326)&lt;&gt;ROW(W1630))*((R1630=0)*($R$6:$R$3326&gt;0)+(R1630&gt;0)*($R$6:$R$3326=0)))&gt;0,"SALONES UNIDOS",IF(SUMPRODUCT((W1630=$W$6:$W$3326)*(AH1630=$AH$6:$AH$3326)*((AN1630&lt;$AO$6:$AO$3326)*(AO1630&gt;$AN$6:$AN$3326))*(ROW($W$6:$W$3326)&lt;&gt;ROW(W1630)))&gt;0,"CRUZADO","Sin cruce")))</f>
        <v>Sin cruce</v>
      </c>
      <c r="AQ1630" s="97" t="str">
        <f t="shared" si="650"/>
        <v>PS1FILIALC</v>
      </c>
      <c r="AR1630" s="97" t="str" cm="1">
        <f t="array" ref="AR1630">IF(AQ1630="","",IF(SUMPRODUCT((AQ1630=$AQ$6:$AQ$3326)*(AH1630=$AH$6:$AH$3326)*(AN1630=$AN$6:$AN$3326)*(AO1630=$AO$6:$AO$3326)*(ROW($AQ$6:$AQ$3326)&lt;&gt;ROW(AQ1630))*((R1630=0)*($R$6:$R$3326&gt;0)+(R1630&gt;0)*($R$6:$R$3326=0)))&gt;0,"SALONES UNIDOS",IF(SUMPRODUCT((AQ1630=$AQ$6:$AQ$3326)*(AH1630=$AH$6:$AH$3326)*((AN1630&lt;$AO$6:$AO$3326)*(AO1630&gt;$AN$6:$AN$3326))*(ROW($AQ$6:$AQ$3326)&lt;&gt;ROW(AQ1630)))&gt;0,"CRUZADO","Sin cruce")))</f>
        <v>Sin cruce</v>
      </c>
    </row>
    <row r="1631" spans="3:44" ht="15.6" hidden="1" customHeight="1" x14ac:dyDescent="0.2">
      <c r="C1631" s="84" t="s">
        <v>639</v>
      </c>
      <c r="D1631" s="158" t="s">
        <v>1597</v>
      </c>
      <c r="E1631" s="158">
        <v>20261</v>
      </c>
      <c r="F1631" s="85" t="s">
        <v>13</v>
      </c>
      <c r="G1631" s="85" t="s">
        <v>55</v>
      </c>
      <c r="H1631" s="85" t="s">
        <v>65</v>
      </c>
      <c r="I1631" s="85">
        <v>1</v>
      </c>
      <c r="J1631" s="85" t="s">
        <v>32</v>
      </c>
      <c r="K1631" s="159" t="s">
        <v>1601</v>
      </c>
      <c r="L1631" s="158" t="s">
        <v>739</v>
      </c>
      <c r="M1631" s="158" t="s">
        <v>684</v>
      </c>
      <c r="N1631" s="158" t="s">
        <v>644</v>
      </c>
      <c r="O1631" s="85" t="s">
        <v>95</v>
      </c>
      <c r="P1631" s="158">
        <v>3</v>
      </c>
      <c r="Q1631" s="158">
        <v>0</v>
      </c>
      <c r="R1631" s="158">
        <v>3</v>
      </c>
      <c r="S1631" s="158">
        <v>4</v>
      </c>
      <c r="U1631" s="137">
        <v>30</v>
      </c>
      <c r="V1631" s="24" t="str">
        <f>IF(W1631="","",IFERROR(INDEX(#REF!,MATCH(W1631,#REF!,0)),"NUEVO"))</f>
        <v>NUEVO</v>
      </c>
      <c r="W1631" s="85" t="s">
        <v>368</v>
      </c>
      <c r="X1631" s="158" t="s">
        <v>95</v>
      </c>
      <c r="Y1631" s="158" t="s">
        <v>646</v>
      </c>
      <c r="Z1631" s="158" t="s">
        <v>685</v>
      </c>
      <c r="AA1631" s="158" t="s">
        <v>685</v>
      </c>
      <c r="AB1631" s="85" t="s">
        <v>685</v>
      </c>
      <c r="AC1631" s="158" t="s">
        <v>685</v>
      </c>
      <c r="AD1631" s="158" t="s">
        <v>685</v>
      </c>
      <c r="AE1631" s="158" t="s">
        <v>685</v>
      </c>
      <c r="AF1631" s="158" t="s">
        <v>685</v>
      </c>
      <c r="AG1631" s="158" t="s">
        <v>1142</v>
      </c>
      <c r="AH1631" s="158">
        <v>5</v>
      </c>
      <c r="AI1631" s="158">
        <v>18</v>
      </c>
      <c r="AJ1631" s="158">
        <v>30</v>
      </c>
      <c r="AK1631" s="158">
        <v>21</v>
      </c>
      <c r="AL1631" s="158">
        <v>0</v>
      </c>
      <c r="AM1631" s="24">
        <f t="shared" si="647"/>
        <v>2.9999999999999987</v>
      </c>
      <c r="AN1631" s="97">
        <f t="shared" si="648"/>
        <v>0.77083333333333337</v>
      </c>
      <c r="AO1631" s="97">
        <f t="shared" si="649"/>
        <v>0.875</v>
      </c>
      <c r="AP1631" s="24" t="str" cm="1">
        <f t="array" ref="AP1631">IF(W1631="","",IF(SUMPRODUCT((W1631=$W$6:$W$3326)*(AH1631=$AH$6:$AH$3326)*(AN1631=$AN$6:$AN$3326)*(AO1631=$AO$6:$AO$3326)*(ROW($W$6:$W$3326)&lt;&gt;ROW(W1631))*((R1631=0)*($R$6:$R$3326&gt;0)+(R1631&gt;0)*($R$6:$R$3326=0)))&gt;0,"SALONES UNIDOS",IF(SUMPRODUCT((W1631=$W$6:$W$3326)*(AH1631=$AH$6:$AH$3326)*((AN1631&lt;$AO$6:$AO$3326)*(AO1631&gt;$AN$6:$AN$3326))*(ROW($W$6:$W$3326)&lt;&gt;ROW(W1631)))&gt;0,"CRUZADO","Sin cruce")))</f>
        <v>Sin cruce</v>
      </c>
      <c r="AQ1631" s="97" t="str">
        <f t="shared" si="650"/>
        <v>PS1FILIALC</v>
      </c>
      <c r="AR1631" s="97" t="str" cm="1">
        <f t="array" ref="AR1631">IF(AQ1631="","",IF(SUMPRODUCT((AQ1631=$AQ$6:$AQ$3326)*(AH1631=$AH$6:$AH$3326)*(AN1631=$AN$6:$AN$3326)*(AO1631=$AO$6:$AO$3326)*(ROW($AQ$6:$AQ$3326)&lt;&gt;ROW(AQ1631))*((R1631=0)*($R$6:$R$3326&gt;0)+(R1631&gt;0)*($R$6:$R$3326=0)))&gt;0,"SALONES UNIDOS",IF(SUMPRODUCT((AQ1631=$AQ$6:$AQ$3326)*(AH1631=$AH$6:$AH$3326)*((AN1631&lt;$AO$6:$AO$3326)*(AO1631&gt;$AN$6:$AN$3326))*(ROW($AQ$6:$AQ$3326)&lt;&gt;ROW(AQ1631)))&gt;0,"CRUZADO","Sin cruce")))</f>
        <v>Sin cruce</v>
      </c>
    </row>
    <row r="1632" spans="3:44" ht="15.6" hidden="1" customHeight="1" x14ac:dyDescent="0.2">
      <c r="C1632" s="84" t="s">
        <v>639</v>
      </c>
      <c r="D1632" s="158" t="s">
        <v>1597</v>
      </c>
      <c r="E1632" s="158">
        <v>20261</v>
      </c>
      <c r="F1632" s="85" t="s">
        <v>13</v>
      </c>
      <c r="G1632" s="85" t="s">
        <v>55</v>
      </c>
      <c r="H1632" s="85" t="s">
        <v>65</v>
      </c>
      <c r="I1632" s="85">
        <v>1</v>
      </c>
      <c r="J1632" s="85" t="s">
        <v>32</v>
      </c>
      <c r="K1632" s="159" t="s">
        <v>1601</v>
      </c>
      <c r="L1632" s="158" t="s">
        <v>739</v>
      </c>
      <c r="M1632" s="158" t="s">
        <v>684</v>
      </c>
      <c r="N1632" s="158" t="s">
        <v>644</v>
      </c>
      <c r="O1632" s="85" t="s">
        <v>95</v>
      </c>
      <c r="P1632" s="158">
        <v>0</v>
      </c>
      <c r="Q1632" s="158">
        <v>2</v>
      </c>
      <c r="R1632" s="158">
        <v>2</v>
      </c>
      <c r="S1632" s="158">
        <v>4</v>
      </c>
      <c r="U1632" s="137">
        <v>30</v>
      </c>
      <c r="V1632" s="24" t="str">
        <f>IF(W1632="","",IFERROR(INDEX(#REF!,MATCH(W1632,#REF!,0)),"NUEVO"))</f>
        <v>NUEVO</v>
      </c>
      <c r="W1632" s="85" t="s">
        <v>368</v>
      </c>
      <c r="X1632" s="158" t="s">
        <v>95</v>
      </c>
      <c r="Y1632" s="158" t="s">
        <v>646</v>
      </c>
      <c r="Z1632" s="158" t="s">
        <v>685</v>
      </c>
      <c r="AA1632" s="158" t="s">
        <v>685</v>
      </c>
      <c r="AB1632" s="85" t="s">
        <v>685</v>
      </c>
      <c r="AC1632" s="158" t="s">
        <v>685</v>
      </c>
      <c r="AD1632" s="158" t="s">
        <v>685</v>
      </c>
      <c r="AE1632" s="158" t="s">
        <v>685</v>
      </c>
      <c r="AF1632" s="158" t="s">
        <v>685</v>
      </c>
      <c r="AG1632" s="158" t="s">
        <v>75</v>
      </c>
      <c r="AH1632" s="158">
        <v>1</v>
      </c>
      <c r="AI1632" s="158">
        <v>21</v>
      </c>
      <c r="AJ1632" s="158">
        <v>50</v>
      </c>
      <c r="AK1632" s="158">
        <v>23</v>
      </c>
      <c r="AL1632" s="158">
        <v>30</v>
      </c>
      <c r="AM1632" s="24">
        <f t="shared" si="647"/>
        <v>2.0000000000000027</v>
      </c>
      <c r="AN1632" s="97">
        <f t="shared" si="648"/>
        <v>0.90972222222222221</v>
      </c>
      <c r="AO1632" s="97">
        <f t="shared" si="649"/>
        <v>0.97916666666666674</v>
      </c>
      <c r="AP1632" s="24" t="str" cm="1">
        <f t="array" ref="AP1632">IF(W1632="","",IF(SUMPRODUCT((W1632=$W$6:$W$3326)*(AH1632=$AH$6:$AH$3326)*(AN1632=$AN$6:$AN$3326)*(AO1632=$AO$6:$AO$3326)*(ROW($W$6:$W$3326)&lt;&gt;ROW(W1632))*((R1632=0)*($R$6:$R$3326&gt;0)+(R1632&gt;0)*($R$6:$R$3326=0)))&gt;0,"SALONES UNIDOS",IF(SUMPRODUCT((W1632=$W$6:$W$3326)*(AH1632=$AH$6:$AH$3326)*((AN1632&lt;$AO$6:$AO$3326)*(AO1632&gt;$AN$6:$AN$3326))*(ROW($W$6:$W$3326)&lt;&gt;ROW(W1632)))&gt;0,"CRUZADO","Sin cruce")))</f>
        <v>Sin cruce</v>
      </c>
      <c r="AQ1632" s="97" t="str">
        <f t="shared" si="650"/>
        <v>PS1FILIALC</v>
      </c>
      <c r="AR1632" s="97" t="str" cm="1">
        <f t="array" ref="AR1632">IF(AQ1632="","",IF(SUMPRODUCT((AQ1632=$AQ$6:$AQ$3326)*(AH1632=$AH$6:$AH$3326)*(AN1632=$AN$6:$AN$3326)*(AO1632=$AO$6:$AO$3326)*(ROW($AQ$6:$AQ$3326)&lt;&gt;ROW(AQ1632))*((R1632=0)*($R$6:$R$3326&gt;0)+(R1632&gt;0)*($R$6:$R$3326=0)))&gt;0,"SALONES UNIDOS",IF(SUMPRODUCT((AQ1632=$AQ$6:$AQ$3326)*(AH1632=$AH$6:$AH$3326)*((AN1632&lt;$AO$6:$AO$3326)*(AO1632&gt;$AN$6:$AN$3326))*(ROW($AQ$6:$AQ$3326)&lt;&gt;ROW(AQ1632)))&gt;0,"CRUZADO","Sin cruce")))</f>
        <v>Sin cruce</v>
      </c>
    </row>
    <row r="1633" spans="3:44" ht="15.6" hidden="1" customHeight="1" x14ac:dyDescent="0.2">
      <c r="C1633" s="84" t="s">
        <v>639</v>
      </c>
      <c r="D1633" s="158" t="s">
        <v>1597</v>
      </c>
      <c r="E1633" s="158">
        <v>20261</v>
      </c>
      <c r="F1633" s="85" t="s">
        <v>13</v>
      </c>
      <c r="G1633" s="85" t="s">
        <v>55</v>
      </c>
      <c r="H1633" s="85" t="s">
        <v>65</v>
      </c>
      <c r="I1633" s="85">
        <v>1</v>
      </c>
      <c r="J1633" s="85" t="s">
        <v>32</v>
      </c>
      <c r="K1633" s="159" t="s">
        <v>1602</v>
      </c>
      <c r="L1633" s="158" t="s">
        <v>745</v>
      </c>
      <c r="M1633" s="158" t="s">
        <v>684</v>
      </c>
      <c r="N1633" s="158" t="s">
        <v>644</v>
      </c>
      <c r="O1633" s="85" t="s">
        <v>95</v>
      </c>
      <c r="P1633" s="158">
        <v>3</v>
      </c>
      <c r="Q1633" s="158">
        <v>2</v>
      </c>
      <c r="R1633" s="158">
        <v>5</v>
      </c>
      <c r="S1633" s="158">
        <v>4</v>
      </c>
      <c r="U1633" s="137">
        <v>30</v>
      </c>
      <c r="V1633" s="24" t="str">
        <f>IF(W1633="","",IFERROR(INDEX(#REF!,MATCH(W1633,#REF!,0)),"NUEVO"))</f>
        <v>NUEVO</v>
      </c>
      <c r="W1633" s="85" t="s">
        <v>300</v>
      </c>
      <c r="X1633" s="158" t="s">
        <v>95</v>
      </c>
      <c r="Y1633" s="158" t="s">
        <v>646</v>
      </c>
      <c r="Z1633" s="158" t="s">
        <v>685</v>
      </c>
      <c r="AA1633" s="158" t="s">
        <v>685</v>
      </c>
      <c r="AB1633" s="85" t="s">
        <v>685</v>
      </c>
      <c r="AC1633" s="158" t="s">
        <v>685</v>
      </c>
      <c r="AD1633" s="158" t="s">
        <v>685</v>
      </c>
      <c r="AE1633" s="158" t="s">
        <v>685</v>
      </c>
      <c r="AF1633" s="158" t="s">
        <v>685</v>
      </c>
      <c r="AG1633" s="158" t="s">
        <v>97</v>
      </c>
      <c r="AH1633" s="158">
        <v>2</v>
      </c>
      <c r="AI1633" s="158">
        <v>17</v>
      </c>
      <c r="AJ1633" s="158">
        <v>40</v>
      </c>
      <c r="AK1633" s="158">
        <v>21</v>
      </c>
      <c r="AL1633" s="158">
        <v>50</v>
      </c>
      <c r="AM1633" s="24">
        <f t="shared" si="647"/>
        <v>4.9999999999999982</v>
      </c>
      <c r="AN1633" s="97">
        <f t="shared" si="648"/>
        <v>0.73611111111111116</v>
      </c>
      <c r="AO1633" s="97">
        <f t="shared" si="649"/>
        <v>0.90972222222222221</v>
      </c>
      <c r="AP1633" s="24" t="str" cm="1">
        <f t="array" ref="AP1633">IF(W1633="","",IF(SUMPRODUCT((W1633=$W$6:$W$3326)*(AH1633=$AH$6:$AH$3326)*(AN1633=$AN$6:$AN$3326)*(AO1633=$AO$6:$AO$3326)*(ROW($W$6:$W$3326)&lt;&gt;ROW(W1633))*((R1633=0)*($R$6:$R$3326&gt;0)+(R1633&gt;0)*($R$6:$R$3326=0)))&gt;0,"SALONES UNIDOS",IF(SUMPRODUCT((W1633=$W$6:$W$3326)*(AH1633=$AH$6:$AH$3326)*((AN1633&lt;$AO$6:$AO$3326)*(AO1633&gt;$AN$6:$AN$3326))*(ROW($W$6:$W$3326)&lt;&gt;ROW(W1633)))&gt;0,"CRUZADO","Sin cruce")))</f>
        <v>Sin cruce</v>
      </c>
      <c r="AQ1633" s="97" t="str">
        <f t="shared" si="650"/>
        <v>PS1FILIALC</v>
      </c>
      <c r="AR1633" s="97" t="str" cm="1">
        <f t="array" ref="AR1633">IF(AQ1633="","",IF(SUMPRODUCT((AQ1633=$AQ$6:$AQ$3326)*(AH1633=$AH$6:$AH$3326)*(AN1633=$AN$6:$AN$3326)*(AO1633=$AO$6:$AO$3326)*(ROW($AQ$6:$AQ$3326)&lt;&gt;ROW(AQ1633))*((R1633=0)*($R$6:$R$3326&gt;0)+(R1633&gt;0)*($R$6:$R$3326=0)))&gt;0,"SALONES UNIDOS",IF(SUMPRODUCT((AQ1633=$AQ$6:$AQ$3326)*(AH1633=$AH$6:$AH$3326)*((AN1633&lt;$AO$6:$AO$3326)*(AO1633&gt;$AN$6:$AN$3326))*(ROW($AQ$6:$AQ$3326)&lt;&gt;ROW(AQ1633)))&gt;0,"CRUZADO","Sin cruce")))</f>
        <v>Sin cruce</v>
      </c>
    </row>
    <row r="1634" spans="3:44" ht="15.6" hidden="1" customHeight="1" x14ac:dyDescent="0.2">
      <c r="C1634" s="84" t="s">
        <v>639</v>
      </c>
      <c r="D1634" s="158" t="s">
        <v>1597</v>
      </c>
      <c r="E1634" s="158">
        <v>20261</v>
      </c>
      <c r="F1634" s="85" t="s">
        <v>13</v>
      </c>
      <c r="G1634" s="85" t="s">
        <v>55</v>
      </c>
      <c r="H1634" s="85" t="s">
        <v>65</v>
      </c>
      <c r="I1634" s="85">
        <v>1</v>
      </c>
      <c r="J1634" s="85" t="s">
        <v>32</v>
      </c>
      <c r="K1634" s="159" t="s">
        <v>1603</v>
      </c>
      <c r="L1634" s="158" t="s">
        <v>743</v>
      </c>
      <c r="M1634" s="158" t="s">
        <v>684</v>
      </c>
      <c r="N1634" s="158" t="s">
        <v>644</v>
      </c>
      <c r="O1634" s="85" t="s">
        <v>95</v>
      </c>
      <c r="P1634" s="158">
        <v>3</v>
      </c>
      <c r="Q1634" s="158">
        <v>2</v>
      </c>
      <c r="R1634" s="158">
        <v>5</v>
      </c>
      <c r="S1634" s="158">
        <v>4</v>
      </c>
      <c r="U1634" s="137">
        <v>30</v>
      </c>
      <c r="V1634" s="24" t="str">
        <f>IF(W1634="","",IFERROR(INDEX(#REF!,MATCH(W1634,#REF!,0)),"NUEVO"))</f>
        <v>NUEVO</v>
      </c>
      <c r="W1634" s="85" t="s">
        <v>365</v>
      </c>
      <c r="X1634" s="158" t="s">
        <v>95</v>
      </c>
      <c r="Y1634" s="158" t="s">
        <v>646</v>
      </c>
      <c r="Z1634" s="158" t="s">
        <v>685</v>
      </c>
      <c r="AA1634" s="158" t="s">
        <v>685</v>
      </c>
      <c r="AB1634" s="85" t="s">
        <v>685</v>
      </c>
      <c r="AC1634" s="158" t="s">
        <v>685</v>
      </c>
      <c r="AD1634" s="158" t="s">
        <v>685</v>
      </c>
      <c r="AE1634" s="158" t="s">
        <v>685</v>
      </c>
      <c r="AF1634" s="158" t="s">
        <v>685</v>
      </c>
      <c r="AG1634" s="158" t="s">
        <v>97</v>
      </c>
      <c r="AH1634" s="158">
        <v>3</v>
      </c>
      <c r="AI1634" s="158">
        <v>17</v>
      </c>
      <c r="AJ1634" s="158">
        <v>40</v>
      </c>
      <c r="AK1634" s="158">
        <v>21</v>
      </c>
      <c r="AL1634" s="158">
        <v>50</v>
      </c>
      <c r="AM1634" s="24">
        <f t="shared" si="647"/>
        <v>4.9999999999999982</v>
      </c>
      <c r="AN1634" s="97">
        <f t="shared" si="648"/>
        <v>0.73611111111111116</v>
      </c>
      <c r="AO1634" s="97">
        <f t="shared" si="649"/>
        <v>0.90972222222222221</v>
      </c>
      <c r="AP1634" s="24" t="str" cm="1">
        <f t="array" ref="AP1634">IF(W1634="","",IF(SUMPRODUCT((W1634=$W$6:$W$3326)*(AH1634=$AH$6:$AH$3326)*(AN1634=$AN$6:$AN$3326)*(AO1634=$AO$6:$AO$3326)*(ROW($W$6:$W$3326)&lt;&gt;ROW(W1634))*((R1634=0)*($R$6:$R$3326&gt;0)+(R1634&gt;0)*($R$6:$R$3326=0)))&gt;0,"SALONES UNIDOS",IF(SUMPRODUCT((W1634=$W$6:$W$3326)*(AH1634=$AH$6:$AH$3326)*((AN1634&lt;$AO$6:$AO$3326)*(AO1634&gt;$AN$6:$AN$3326))*(ROW($W$6:$W$3326)&lt;&gt;ROW(W1634)))&gt;0,"CRUZADO","Sin cruce")))</f>
        <v>Sin cruce</v>
      </c>
      <c r="AQ1634" s="97" t="str">
        <f t="shared" si="650"/>
        <v>PS1FILIALC</v>
      </c>
      <c r="AR1634" s="97" t="str" cm="1">
        <f t="array" ref="AR1634">IF(AQ1634="","",IF(SUMPRODUCT((AQ1634=$AQ$6:$AQ$3326)*(AH1634=$AH$6:$AH$3326)*(AN1634=$AN$6:$AN$3326)*(AO1634=$AO$6:$AO$3326)*(ROW($AQ$6:$AQ$3326)&lt;&gt;ROW(AQ1634))*((R1634=0)*($R$6:$R$3326&gt;0)+(R1634&gt;0)*($R$6:$R$3326=0)))&gt;0,"SALONES UNIDOS",IF(SUMPRODUCT((AQ1634=$AQ$6:$AQ$3326)*(AH1634=$AH$6:$AH$3326)*((AN1634&lt;$AO$6:$AO$3326)*(AO1634&gt;$AN$6:$AN$3326))*(ROW($AQ$6:$AQ$3326)&lt;&gt;ROW(AQ1634)))&gt;0,"CRUZADO","Sin cruce")))</f>
        <v>Sin cruce</v>
      </c>
    </row>
    <row r="1635" spans="3:44" ht="15.6" hidden="1" customHeight="1" x14ac:dyDescent="0.2">
      <c r="C1635" s="84" t="s">
        <v>639</v>
      </c>
      <c r="D1635" s="158" t="s">
        <v>516</v>
      </c>
      <c r="E1635" s="158">
        <v>20261</v>
      </c>
      <c r="F1635" s="85" t="s">
        <v>13</v>
      </c>
      <c r="G1635" s="85" t="s">
        <v>55</v>
      </c>
      <c r="H1635" s="85" t="s">
        <v>65</v>
      </c>
      <c r="I1635" s="85">
        <v>2</v>
      </c>
      <c r="J1635" s="85" t="s">
        <v>16</v>
      </c>
      <c r="K1635" s="159" t="s">
        <v>1604</v>
      </c>
      <c r="L1635" s="158" t="s">
        <v>1397</v>
      </c>
      <c r="M1635" s="158" t="s">
        <v>684</v>
      </c>
      <c r="N1635" s="158" t="s">
        <v>1590</v>
      </c>
      <c r="O1635" s="85" t="s">
        <v>512</v>
      </c>
      <c r="P1635" s="158">
        <v>2</v>
      </c>
      <c r="Q1635" s="158">
        <v>2</v>
      </c>
      <c r="R1635" s="158">
        <v>4</v>
      </c>
      <c r="S1635" s="158">
        <v>3</v>
      </c>
      <c r="U1635" s="137">
        <v>28</v>
      </c>
      <c r="V1635" s="24" t="str">
        <f>IF(W1635="","",IFERROR(INDEX(#REF!,MATCH(W1635,#REF!,0)),"NUEVO"))</f>
        <v>NUEVO</v>
      </c>
      <c r="W1635" s="85" t="s">
        <v>232</v>
      </c>
      <c r="X1635" s="158" t="s">
        <v>96</v>
      </c>
      <c r="Y1635" s="158" t="s">
        <v>740</v>
      </c>
      <c r="Z1635" s="85" t="s">
        <v>685</v>
      </c>
      <c r="AA1635" s="85" t="s">
        <v>685</v>
      </c>
      <c r="AB1635" s="85" t="s">
        <v>1395</v>
      </c>
      <c r="AC1635" s="85" t="s">
        <v>685</v>
      </c>
      <c r="AD1635" s="158" t="s">
        <v>685</v>
      </c>
      <c r="AE1635" s="85" t="s">
        <v>685</v>
      </c>
      <c r="AF1635" s="85" t="s">
        <v>685</v>
      </c>
      <c r="AG1635" s="85" t="s">
        <v>97</v>
      </c>
      <c r="AH1635" s="158">
        <v>2</v>
      </c>
      <c r="AI1635" s="158">
        <v>13</v>
      </c>
      <c r="AJ1635" s="158">
        <v>30</v>
      </c>
      <c r="AK1635" s="158">
        <v>16</v>
      </c>
      <c r="AL1635" s="158">
        <v>50</v>
      </c>
      <c r="AM1635" s="24">
        <f t="shared" si="647"/>
        <v>3.9999999999999987</v>
      </c>
      <c r="AN1635" s="97">
        <f t="shared" si="648"/>
        <v>0.5625</v>
      </c>
      <c r="AO1635" s="97">
        <f t="shared" si="649"/>
        <v>0.70138888888888884</v>
      </c>
      <c r="AP1635" s="24" t="str" cm="1">
        <f t="array" ref="AP1635">IF(W1635="","",IF(SUMPRODUCT((W1635=$W$6:$W$3326)*(AH1635=$AH$6:$AH$3326)*(AN1635=$AN$6:$AN$3326)*(AO1635=$AO$6:$AO$3326)*(ROW($W$6:$W$3326)&lt;&gt;ROW(W1635))*((R1635=0)*($R$6:$R$3326&gt;0)+(R1635&gt;0)*($R$6:$R$3326=0)))&gt;0,"SALONES UNIDOS",IF(SUMPRODUCT((W1635=$W$6:$W$3326)*(AH1635=$AH$6:$AH$3326)*((AN1635&lt;$AO$6:$AO$3326)*(AO1635&gt;$AN$6:$AN$3326))*(ROW($W$6:$W$3326)&lt;&gt;ROW(W1635)))&gt;0,"CRUZADO","Sin cruce")))</f>
        <v>Sin cruce</v>
      </c>
      <c r="AQ1635" s="97" t="str">
        <f t="shared" si="650"/>
        <v>PS2FILIALA</v>
      </c>
      <c r="AR1635" s="97" t="str" cm="1">
        <f t="array" ref="AR1635">IF(AQ1635="","",IF(SUMPRODUCT((AQ1635=$AQ$6:$AQ$3326)*(AH1635=$AH$6:$AH$3326)*(AN1635=$AN$6:$AN$3326)*(AO1635=$AO$6:$AO$3326)*(ROW($AQ$6:$AQ$3326)&lt;&gt;ROW(AQ1635))*((R1635=0)*($R$6:$R$3326&gt;0)+(R1635&gt;0)*($R$6:$R$3326=0)))&gt;0,"SALONES UNIDOS",IF(SUMPRODUCT((AQ1635=$AQ$6:$AQ$3326)*(AH1635=$AH$6:$AH$3326)*((AN1635&lt;$AO$6:$AO$3326)*(AO1635&gt;$AN$6:$AN$3326))*(ROW($AQ$6:$AQ$3326)&lt;&gt;ROW(AQ1635)))&gt;0,"CRUZADO","Sin cruce")))</f>
        <v>Sin cruce</v>
      </c>
    </row>
    <row r="1636" spans="3:44" ht="15.6" hidden="1" customHeight="1" x14ac:dyDescent="0.2">
      <c r="C1636" s="84" t="s">
        <v>639</v>
      </c>
      <c r="D1636" s="158" t="s">
        <v>516</v>
      </c>
      <c r="E1636" s="158">
        <v>20261</v>
      </c>
      <c r="F1636" s="85" t="s">
        <v>13</v>
      </c>
      <c r="G1636" s="85" t="s">
        <v>55</v>
      </c>
      <c r="H1636" s="85" t="s">
        <v>65</v>
      </c>
      <c r="I1636" s="85">
        <v>2</v>
      </c>
      <c r="J1636" s="85" t="s">
        <v>16</v>
      </c>
      <c r="K1636" s="159" t="s">
        <v>1605</v>
      </c>
      <c r="L1636" s="158" t="s">
        <v>1511</v>
      </c>
      <c r="M1636" s="158" t="s">
        <v>760</v>
      </c>
      <c r="N1636" s="158" t="s">
        <v>1590</v>
      </c>
      <c r="O1636" s="85" t="s">
        <v>512</v>
      </c>
      <c r="P1636" s="158">
        <v>3</v>
      </c>
      <c r="Q1636" s="158">
        <v>0</v>
      </c>
      <c r="R1636" s="158">
        <v>3</v>
      </c>
      <c r="S1636" s="158">
        <v>4</v>
      </c>
      <c r="U1636" s="137">
        <v>30</v>
      </c>
      <c r="V1636" s="24" t="str">
        <f>IF(W1636="","",IFERROR(INDEX(#REF!,MATCH(W1636,#REF!,0)),"NUEVO"))</f>
        <v>NUEVO</v>
      </c>
      <c r="W1636" s="85" t="s">
        <v>468</v>
      </c>
      <c r="X1636" s="158" t="s">
        <v>96</v>
      </c>
      <c r="Y1636" s="158" t="s">
        <v>740</v>
      </c>
      <c r="Z1636" s="85" t="s">
        <v>685</v>
      </c>
      <c r="AA1636" s="85" t="s">
        <v>685</v>
      </c>
      <c r="AB1636" s="85" t="s">
        <v>1606</v>
      </c>
      <c r="AC1636" s="85" t="s">
        <v>685</v>
      </c>
      <c r="AD1636" s="158" t="s">
        <v>685</v>
      </c>
      <c r="AE1636" s="85" t="s">
        <v>685</v>
      </c>
      <c r="AF1636" s="85" t="s">
        <v>685</v>
      </c>
      <c r="AG1636" s="85" t="s">
        <v>1142</v>
      </c>
      <c r="AH1636" s="158">
        <v>1</v>
      </c>
      <c r="AI1636" s="158">
        <v>8</v>
      </c>
      <c r="AJ1636" s="158">
        <v>30</v>
      </c>
      <c r="AK1636" s="158">
        <v>11</v>
      </c>
      <c r="AL1636" s="158">
        <v>0</v>
      </c>
      <c r="AM1636" s="24">
        <f t="shared" si="647"/>
        <v>3.0000000000000004</v>
      </c>
      <c r="AN1636" s="97">
        <f t="shared" si="648"/>
        <v>0.35416666666666663</v>
      </c>
      <c r="AO1636" s="97">
        <f t="shared" si="649"/>
        <v>0.45833333333333331</v>
      </c>
      <c r="AP1636" s="24" t="str" cm="1">
        <f t="array" ref="AP1636">IF(W1636="","",IF(SUMPRODUCT((W1636=$W$6:$W$3326)*(AH1636=$AH$6:$AH$3326)*(AN1636=$AN$6:$AN$3326)*(AO1636=$AO$6:$AO$3326)*(ROW($W$6:$W$3326)&lt;&gt;ROW(W1636))*((R1636=0)*($R$6:$R$3326&gt;0)+(R1636&gt;0)*($R$6:$R$3326=0)))&gt;0,"SALONES UNIDOS",IF(SUMPRODUCT((W1636=$W$6:$W$3326)*(AH1636=$AH$6:$AH$3326)*((AN1636&lt;$AO$6:$AO$3326)*(AO1636&gt;$AN$6:$AN$3326))*(ROW($W$6:$W$3326)&lt;&gt;ROW(W1636)))&gt;0,"CRUZADO","Sin cruce")))</f>
        <v>Sin cruce</v>
      </c>
      <c r="AQ1636" s="97" t="str">
        <f t="shared" si="650"/>
        <v>PS2FILIALA</v>
      </c>
      <c r="AR1636" s="97" t="str" cm="1">
        <f t="array" ref="AR1636">IF(AQ1636="","",IF(SUMPRODUCT((AQ1636=$AQ$6:$AQ$3326)*(AH1636=$AH$6:$AH$3326)*(AN1636=$AN$6:$AN$3326)*(AO1636=$AO$6:$AO$3326)*(ROW($AQ$6:$AQ$3326)&lt;&gt;ROW(AQ1636))*((R1636=0)*($R$6:$R$3326&gt;0)+(R1636&gt;0)*($R$6:$R$3326=0)))&gt;0,"SALONES UNIDOS",IF(SUMPRODUCT((AQ1636=$AQ$6:$AQ$3326)*(AH1636=$AH$6:$AH$3326)*((AN1636&lt;$AO$6:$AO$3326)*(AO1636&gt;$AN$6:$AN$3326))*(ROW($AQ$6:$AQ$3326)&lt;&gt;ROW(AQ1636)))&gt;0,"CRUZADO","Sin cruce")))</f>
        <v>Sin cruce</v>
      </c>
    </row>
    <row r="1637" spans="3:44" ht="15.6" hidden="1" customHeight="1" x14ac:dyDescent="0.2">
      <c r="C1637" s="84" t="s">
        <v>639</v>
      </c>
      <c r="D1637" s="158" t="s">
        <v>516</v>
      </c>
      <c r="E1637" s="158">
        <v>20261</v>
      </c>
      <c r="F1637" s="85" t="s">
        <v>13</v>
      </c>
      <c r="G1637" s="85" t="s">
        <v>55</v>
      </c>
      <c r="H1637" s="85" t="s">
        <v>65</v>
      </c>
      <c r="I1637" s="85">
        <v>2</v>
      </c>
      <c r="J1637" s="85" t="s">
        <v>750</v>
      </c>
      <c r="K1637" s="159" t="s">
        <v>1605</v>
      </c>
      <c r="L1637" s="158" t="s">
        <v>1511</v>
      </c>
      <c r="M1637" s="158" t="s">
        <v>760</v>
      </c>
      <c r="N1637" s="158" t="s">
        <v>1590</v>
      </c>
      <c r="O1637" s="85" t="s">
        <v>512</v>
      </c>
      <c r="P1637" s="158">
        <v>0</v>
      </c>
      <c r="Q1637" s="158">
        <v>2</v>
      </c>
      <c r="R1637" s="158">
        <v>2</v>
      </c>
      <c r="S1637" s="158">
        <v>4</v>
      </c>
      <c r="U1637" s="137">
        <v>15</v>
      </c>
      <c r="V1637" s="24" t="str">
        <f>IF(W1637="","",IFERROR(INDEX(#REF!,MATCH(W1637,#REF!,0)),"NUEVO"))</f>
        <v>NUEVO</v>
      </c>
      <c r="W1637" s="85" t="s">
        <v>468</v>
      </c>
      <c r="X1637" s="158" t="s">
        <v>96</v>
      </c>
      <c r="Y1637" s="158" t="s">
        <v>740</v>
      </c>
      <c r="Z1637" s="85" t="s">
        <v>685</v>
      </c>
      <c r="AA1637" s="85" t="s">
        <v>685</v>
      </c>
      <c r="AB1637" s="85" t="s">
        <v>685</v>
      </c>
      <c r="AC1637" s="85" t="s">
        <v>685</v>
      </c>
      <c r="AD1637" s="158" t="s">
        <v>1401</v>
      </c>
      <c r="AE1637" s="85" t="s">
        <v>685</v>
      </c>
      <c r="AF1637" s="85" t="s">
        <v>685</v>
      </c>
      <c r="AG1637" s="85" t="s">
        <v>75</v>
      </c>
      <c r="AH1637" s="158">
        <v>1</v>
      </c>
      <c r="AI1637" s="158">
        <v>11</v>
      </c>
      <c r="AJ1637" s="158">
        <v>0</v>
      </c>
      <c r="AK1637" s="158">
        <v>12</v>
      </c>
      <c r="AL1637" s="158">
        <v>40</v>
      </c>
      <c r="AM1637" s="24">
        <f t="shared" si="647"/>
        <v>2.0000000000000009</v>
      </c>
      <c r="AN1637" s="97">
        <f t="shared" si="648"/>
        <v>0.45833333333333331</v>
      </c>
      <c r="AO1637" s="97">
        <f t="shared" si="649"/>
        <v>0.52777777777777779</v>
      </c>
      <c r="AP1637" s="24" t="str" cm="1">
        <f t="array" ref="AP1637">IF(W1637="","",IF(SUMPRODUCT((W1637=$W$6:$W$3326)*(AH1637=$AH$6:$AH$3326)*(AN1637=$AN$6:$AN$3326)*(AO1637=$AO$6:$AO$3326)*(ROW($W$6:$W$3326)&lt;&gt;ROW(W1637))*((R1637=0)*($R$6:$R$3326&gt;0)+(R1637&gt;0)*($R$6:$R$3326=0)))&gt;0,"SALONES UNIDOS",IF(SUMPRODUCT((W1637=$W$6:$W$3326)*(AH1637=$AH$6:$AH$3326)*((AN1637&lt;$AO$6:$AO$3326)*(AO1637&gt;$AN$6:$AN$3326))*(ROW($W$6:$W$3326)&lt;&gt;ROW(W1637)))&gt;0,"CRUZADO","Sin cruce")))</f>
        <v>Sin cruce</v>
      </c>
      <c r="AQ1637" s="97" t="str">
        <f t="shared" si="650"/>
        <v>PS2FILIALA1</v>
      </c>
      <c r="AR1637" s="97" t="str" cm="1">
        <f t="array" ref="AR1637">IF(AQ1637="","",IF(SUMPRODUCT((AQ1637=$AQ$6:$AQ$3326)*(AH1637=$AH$6:$AH$3326)*(AN1637=$AN$6:$AN$3326)*(AO1637=$AO$6:$AO$3326)*(ROW($AQ$6:$AQ$3326)&lt;&gt;ROW(AQ1637))*((R1637=0)*($R$6:$R$3326&gt;0)+(R1637&gt;0)*($R$6:$R$3326=0)))&gt;0,"SALONES UNIDOS",IF(SUMPRODUCT((AQ1637=$AQ$6:$AQ$3326)*(AH1637=$AH$6:$AH$3326)*((AN1637&lt;$AO$6:$AO$3326)*(AO1637&gt;$AN$6:$AN$3326))*(ROW($AQ$6:$AQ$3326)&lt;&gt;ROW(AQ1637)))&gt;0,"CRUZADO","Sin cruce")))</f>
        <v>Sin cruce</v>
      </c>
    </row>
    <row r="1638" spans="3:44" ht="15.6" hidden="1" customHeight="1" x14ac:dyDescent="0.2">
      <c r="C1638" s="84" t="s">
        <v>639</v>
      </c>
      <c r="D1638" s="158" t="s">
        <v>516</v>
      </c>
      <c r="E1638" s="158">
        <v>20261</v>
      </c>
      <c r="F1638" s="85" t="s">
        <v>13</v>
      </c>
      <c r="G1638" s="85" t="s">
        <v>55</v>
      </c>
      <c r="H1638" s="85" t="s">
        <v>65</v>
      </c>
      <c r="I1638" s="85">
        <v>2</v>
      </c>
      <c r="J1638" s="85" t="s">
        <v>752</v>
      </c>
      <c r="K1638" s="159" t="s">
        <v>1605</v>
      </c>
      <c r="L1638" s="158" t="s">
        <v>1511</v>
      </c>
      <c r="M1638" s="158" t="s">
        <v>760</v>
      </c>
      <c r="N1638" s="158" t="s">
        <v>1590</v>
      </c>
      <c r="O1638" s="85" t="s">
        <v>512</v>
      </c>
      <c r="P1638" s="158">
        <v>0</v>
      </c>
      <c r="Q1638" s="158">
        <v>2</v>
      </c>
      <c r="R1638" s="158">
        <v>2</v>
      </c>
      <c r="S1638" s="158">
        <v>4</v>
      </c>
      <c r="U1638" s="137">
        <v>15</v>
      </c>
      <c r="V1638" s="24" t="str">
        <f>IF(W1638="","",IFERROR(INDEX(#REF!,MATCH(W1638,#REF!,0)),"NUEVO"))</f>
        <v>NUEVO</v>
      </c>
      <c r="W1638" s="85" t="s">
        <v>468</v>
      </c>
      <c r="X1638" s="158" t="s">
        <v>96</v>
      </c>
      <c r="Y1638" s="158" t="s">
        <v>740</v>
      </c>
      <c r="Z1638" s="85" t="s">
        <v>685</v>
      </c>
      <c r="AA1638" s="85" t="s">
        <v>685</v>
      </c>
      <c r="AB1638" s="85" t="s">
        <v>685</v>
      </c>
      <c r="AC1638" s="85" t="s">
        <v>685</v>
      </c>
      <c r="AD1638" s="158" t="s">
        <v>1401</v>
      </c>
      <c r="AE1638" s="85" t="s">
        <v>685</v>
      </c>
      <c r="AF1638" s="85" t="s">
        <v>685</v>
      </c>
      <c r="AG1638" s="85" t="s">
        <v>75</v>
      </c>
      <c r="AH1638" s="158">
        <v>3</v>
      </c>
      <c r="AI1638" s="158">
        <v>12</v>
      </c>
      <c r="AJ1638" s="158">
        <v>40</v>
      </c>
      <c r="AK1638" s="158">
        <v>14</v>
      </c>
      <c r="AL1638" s="158">
        <v>20</v>
      </c>
      <c r="AM1638" s="24">
        <f t="shared" si="647"/>
        <v>1.9999999999999993</v>
      </c>
      <c r="AN1638" s="97">
        <f t="shared" si="648"/>
        <v>0.52777777777777779</v>
      </c>
      <c r="AO1638" s="97">
        <f t="shared" si="649"/>
        <v>0.59722222222222221</v>
      </c>
      <c r="AP1638" s="24" t="str" cm="1">
        <f t="array" ref="AP1638">IF(W1638="","",IF(SUMPRODUCT((W1638=$W$6:$W$3326)*(AH1638=$AH$6:$AH$3326)*(AN1638=$AN$6:$AN$3326)*(AO1638=$AO$6:$AO$3326)*(ROW($W$6:$W$3326)&lt;&gt;ROW(W1638))*((R1638=0)*($R$6:$R$3326&gt;0)+(R1638&gt;0)*($R$6:$R$3326=0)))&gt;0,"SALONES UNIDOS",IF(SUMPRODUCT((W1638=$W$6:$W$3326)*(AH1638=$AH$6:$AH$3326)*((AN1638&lt;$AO$6:$AO$3326)*(AO1638&gt;$AN$6:$AN$3326))*(ROW($W$6:$W$3326)&lt;&gt;ROW(W1638)))&gt;0,"CRUZADO","Sin cruce")))</f>
        <v>Sin cruce</v>
      </c>
      <c r="AQ1638" s="97" t="str">
        <f t="shared" si="650"/>
        <v>PS2FILIALA2</v>
      </c>
      <c r="AR1638" s="97" t="str" cm="1">
        <f t="array" ref="AR1638">IF(AQ1638="","",IF(SUMPRODUCT((AQ1638=$AQ$6:$AQ$3326)*(AH1638=$AH$6:$AH$3326)*(AN1638=$AN$6:$AN$3326)*(AO1638=$AO$6:$AO$3326)*(ROW($AQ$6:$AQ$3326)&lt;&gt;ROW(AQ1638))*((R1638=0)*($R$6:$R$3326&gt;0)+(R1638&gt;0)*($R$6:$R$3326=0)))&gt;0,"SALONES UNIDOS",IF(SUMPRODUCT((AQ1638=$AQ$6:$AQ$3326)*(AH1638=$AH$6:$AH$3326)*((AN1638&lt;$AO$6:$AO$3326)*(AO1638&gt;$AN$6:$AN$3326))*(ROW($AQ$6:$AQ$3326)&lt;&gt;ROW(AQ1638)))&gt;0,"CRUZADO","Sin cruce")))</f>
        <v>Sin cruce</v>
      </c>
    </row>
    <row r="1639" spans="3:44" ht="15.6" hidden="1" customHeight="1" x14ac:dyDescent="0.2">
      <c r="C1639" s="84" t="s">
        <v>639</v>
      </c>
      <c r="D1639" s="158" t="s">
        <v>516</v>
      </c>
      <c r="E1639" s="158">
        <v>20261</v>
      </c>
      <c r="F1639" s="85" t="s">
        <v>13</v>
      </c>
      <c r="G1639" s="85" t="s">
        <v>55</v>
      </c>
      <c r="H1639" s="85" t="s">
        <v>65</v>
      </c>
      <c r="I1639" s="85">
        <v>2</v>
      </c>
      <c r="J1639" s="85" t="s">
        <v>16</v>
      </c>
      <c r="K1639" s="159" t="s">
        <v>1607</v>
      </c>
      <c r="L1639" s="158" t="s">
        <v>768</v>
      </c>
      <c r="M1639" s="158" t="s">
        <v>684</v>
      </c>
      <c r="N1639" s="158" t="s">
        <v>1590</v>
      </c>
      <c r="O1639" s="85" t="s">
        <v>512</v>
      </c>
      <c r="P1639" s="158">
        <v>2</v>
      </c>
      <c r="Q1639" s="158">
        <v>2</v>
      </c>
      <c r="R1639" s="158">
        <v>4</v>
      </c>
      <c r="S1639" s="158">
        <v>3</v>
      </c>
      <c r="U1639" s="137">
        <v>28</v>
      </c>
      <c r="V1639" s="24" t="str">
        <f>IF(W1639="","",IFERROR(INDEX(#REF!,MATCH(W1639,#REF!,0)),"NUEVO"))</f>
        <v>NUEVO</v>
      </c>
      <c r="W1639" s="85" t="s">
        <v>300</v>
      </c>
      <c r="X1639" s="158" t="s">
        <v>96</v>
      </c>
      <c r="Y1639" s="158" t="s">
        <v>740</v>
      </c>
      <c r="Z1639" s="85" t="s">
        <v>685</v>
      </c>
      <c r="AA1639" s="85" t="s">
        <v>685</v>
      </c>
      <c r="AB1639" s="85" t="s">
        <v>1395</v>
      </c>
      <c r="AC1639" s="85" t="s">
        <v>685</v>
      </c>
      <c r="AD1639" s="158" t="s">
        <v>685</v>
      </c>
      <c r="AE1639" s="85" t="s">
        <v>685</v>
      </c>
      <c r="AF1639" s="85" t="s">
        <v>685</v>
      </c>
      <c r="AG1639" s="85" t="s">
        <v>97</v>
      </c>
      <c r="AH1639" s="158">
        <v>4</v>
      </c>
      <c r="AI1639" s="158">
        <v>7</v>
      </c>
      <c r="AJ1639" s="158">
        <v>40</v>
      </c>
      <c r="AK1639" s="158">
        <v>11</v>
      </c>
      <c r="AL1639" s="158">
        <v>0</v>
      </c>
      <c r="AM1639" s="24">
        <f t="shared" si="647"/>
        <v>3.9999999999999987</v>
      </c>
      <c r="AN1639" s="97">
        <f t="shared" si="648"/>
        <v>0.31944444444444448</v>
      </c>
      <c r="AO1639" s="97">
        <f t="shared" si="649"/>
        <v>0.45833333333333331</v>
      </c>
      <c r="AP1639" s="24" t="str" cm="1">
        <f t="array" ref="AP1639">IF(W1639="","",IF(SUMPRODUCT((W1639=$W$6:$W$3326)*(AH1639=$AH$6:$AH$3326)*(AN1639=$AN$6:$AN$3326)*(AO1639=$AO$6:$AO$3326)*(ROW($W$6:$W$3326)&lt;&gt;ROW(W1639))*((R1639=0)*($R$6:$R$3326&gt;0)+(R1639&gt;0)*($R$6:$R$3326=0)))&gt;0,"SALONES UNIDOS",IF(SUMPRODUCT((W1639=$W$6:$W$3326)*(AH1639=$AH$6:$AH$3326)*((AN1639&lt;$AO$6:$AO$3326)*(AO1639&gt;$AN$6:$AN$3326))*(ROW($W$6:$W$3326)&lt;&gt;ROW(W1639)))&gt;0,"CRUZADO","Sin cruce")))</f>
        <v>Sin cruce</v>
      </c>
      <c r="AQ1639" s="97" t="str">
        <f t="shared" si="650"/>
        <v>PS2FILIALA</v>
      </c>
      <c r="AR1639" s="97" t="str" cm="1">
        <f t="array" ref="AR1639">IF(AQ1639="","",IF(SUMPRODUCT((AQ1639=$AQ$6:$AQ$3326)*(AH1639=$AH$6:$AH$3326)*(AN1639=$AN$6:$AN$3326)*(AO1639=$AO$6:$AO$3326)*(ROW($AQ$6:$AQ$3326)&lt;&gt;ROW(AQ1639))*((R1639=0)*($R$6:$R$3326&gt;0)+(R1639&gt;0)*($R$6:$R$3326=0)))&gt;0,"SALONES UNIDOS",IF(SUMPRODUCT((AQ1639=$AQ$6:$AQ$3326)*(AH1639=$AH$6:$AH$3326)*((AN1639&lt;$AO$6:$AO$3326)*(AO1639&gt;$AN$6:$AN$3326))*(ROW($AQ$6:$AQ$3326)&lt;&gt;ROW(AQ1639)))&gt;0,"CRUZADO","Sin cruce")))</f>
        <v>Sin cruce</v>
      </c>
    </row>
    <row r="1640" spans="3:44" ht="15.6" hidden="1" customHeight="1" x14ac:dyDescent="0.2">
      <c r="C1640" s="84" t="s">
        <v>639</v>
      </c>
      <c r="D1640" s="158" t="s">
        <v>516</v>
      </c>
      <c r="E1640" s="158">
        <v>20261</v>
      </c>
      <c r="F1640" s="85" t="s">
        <v>13</v>
      </c>
      <c r="G1640" s="85" t="s">
        <v>55</v>
      </c>
      <c r="H1640" s="85" t="s">
        <v>65</v>
      </c>
      <c r="I1640" s="85">
        <v>2</v>
      </c>
      <c r="J1640" s="85" t="s">
        <v>16</v>
      </c>
      <c r="K1640" s="159" t="s">
        <v>1608</v>
      </c>
      <c r="L1640" s="158" t="s">
        <v>697</v>
      </c>
      <c r="M1640" s="158" t="s">
        <v>684</v>
      </c>
      <c r="N1640" s="158" t="s">
        <v>1590</v>
      </c>
      <c r="O1640" s="85" t="s">
        <v>512</v>
      </c>
      <c r="P1640" s="158">
        <v>3</v>
      </c>
      <c r="Q1640" s="158">
        <v>2</v>
      </c>
      <c r="R1640" s="158">
        <v>5</v>
      </c>
      <c r="S1640" s="158">
        <v>4</v>
      </c>
      <c r="U1640" s="137">
        <v>28</v>
      </c>
      <c r="V1640" s="24" t="str">
        <f>IF(W1640="","",IFERROR(INDEX(#REF!,MATCH(W1640,#REF!,0)),"NUEVO"))</f>
        <v>NUEVO</v>
      </c>
      <c r="W1640" s="85" t="s">
        <v>420</v>
      </c>
      <c r="X1640" s="158" t="s">
        <v>96</v>
      </c>
      <c r="Y1640" s="158" t="s">
        <v>740</v>
      </c>
      <c r="Z1640" s="85" t="s">
        <v>685</v>
      </c>
      <c r="AA1640" s="85" t="s">
        <v>685</v>
      </c>
      <c r="AB1640" s="85" t="s">
        <v>1609</v>
      </c>
      <c r="AC1640" s="85" t="s">
        <v>685</v>
      </c>
      <c r="AD1640" s="158" t="s">
        <v>685</v>
      </c>
      <c r="AE1640" s="85" t="s">
        <v>685</v>
      </c>
      <c r="AF1640" s="85" t="s">
        <v>685</v>
      </c>
      <c r="AG1640" s="85" t="s">
        <v>97</v>
      </c>
      <c r="AH1640" s="158">
        <v>5</v>
      </c>
      <c r="AI1640" s="158">
        <v>7</v>
      </c>
      <c r="AJ1640" s="158">
        <v>40</v>
      </c>
      <c r="AK1640" s="158">
        <v>11</v>
      </c>
      <c r="AL1640" s="158">
        <v>50</v>
      </c>
      <c r="AM1640" s="24">
        <f t="shared" si="647"/>
        <v>4.9999999999999982</v>
      </c>
      <c r="AN1640" s="97">
        <f t="shared" si="648"/>
        <v>0.31944444444444448</v>
      </c>
      <c r="AO1640" s="97">
        <f t="shared" si="649"/>
        <v>0.49305555555555552</v>
      </c>
      <c r="AP1640" s="24" t="str" cm="1">
        <f t="array" ref="AP1640">IF(W1640="","",IF(SUMPRODUCT((W1640=$W$6:$W$3326)*(AH1640=$AH$6:$AH$3326)*(AN1640=$AN$6:$AN$3326)*(AO1640=$AO$6:$AO$3326)*(ROW($W$6:$W$3326)&lt;&gt;ROW(W1640))*((R1640=0)*($R$6:$R$3326&gt;0)+(R1640&gt;0)*($R$6:$R$3326=0)))&gt;0,"SALONES UNIDOS",IF(SUMPRODUCT((W1640=$W$6:$W$3326)*(AH1640=$AH$6:$AH$3326)*((AN1640&lt;$AO$6:$AO$3326)*(AO1640&gt;$AN$6:$AN$3326))*(ROW($W$6:$W$3326)&lt;&gt;ROW(W1640)))&gt;0,"CRUZADO","Sin cruce")))</f>
        <v>Sin cruce</v>
      </c>
      <c r="AQ1640" s="97" t="str">
        <f t="shared" si="650"/>
        <v>PS2FILIALA</v>
      </c>
      <c r="AR1640" s="97" t="str" cm="1">
        <f t="array" ref="AR1640">IF(AQ1640="","",IF(SUMPRODUCT((AQ1640=$AQ$6:$AQ$3326)*(AH1640=$AH$6:$AH$3326)*(AN1640=$AN$6:$AN$3326)*(AO1640=$AO$6:$AO$3326)*(ROW($AQ$6:$AQ$3326)&lt;&gt;ROW(AQ1640))*((R1640=0)*($R$6:$R$3326&gt;0)+(R1640&gt;0)*($R$6:$R$3326=0)))&gt;0,"SALONES UNIDOS",IF(SUMPRODUCT((AQ1640=$AQ$6:$AQ$3326)*(AH1640=$AH$6:$AH$3326)*((AN1640&lt;$AO$6:$AO$3326)*(AO1640&gt;$AN$6:$AN$3326))*(ROW($AQ$6:$AQ$3326)&lt;&gt;ROW(AQ1640)))&gt;0,"CRUZADO","Sin cruce")))</f>
        <v>Sin cruce</v>
      </c>
    </row>
    <row r="1641" spans="3:44" ht="15.6" hidden="1" customHeight="1" x14ac:dyDescent="0.2">
      <c r="C1641" s="84" t="s">
        <v>639</v>
      </c>
      <c r="D1641" s="158" t="s">
        <v>516</v>
      </c>
      <c r="E1641" s="158">
        <v>20261</v>
      </c>
      <c r="F1641" s="85" t="s">
        <v>13</v>
      </c>
      <c r="G1641" s="85" t="s">
        <v>55</v>
      </c>
      <c r="H1641" s="85" t="s">
        <v>65</v>
      </c>
      <c r="I1641" s="85">
        <v>2</v>
      </c>
      <c r="J1641" s="85" t="s">
        <v>16</v>
      </c>
      <c r="K1641" s="159" t="s">
        <v>1610</v>
      </c>
      <c r="L1641" s="158" t="s">
        <v>699</v>
      </c>
      <c r="M1641" s="158" t="s">
        <v>684</v>
      </c>
      <c r="N1641" s="158" t="s">
        <v>1590</v>
      </c>
      <c r="O1641" s="85" t="s">
        <v>512</v>
      </c>
      <c r="P1641" s="158">
        <v>3</v>
      </c>
      <c r="Q1641" s="158">
        <v>2</v>
      </c>
      <c r="R1641" s="158">
        <v>5</v>
      </c>
      <c r="S1641" s="158">
        <v>4</v>
      </c>
      <c r="U1641" s="137">
        <v>28</v>
      </c>
      <c r="V1641" s="24" t="str">
        <f>IF(W1641="","",IFERROR(INDEX(#REF!,MATCH(W1641,#REF!,0)),"NUEVO"))</f>
        <v>NUEVO</v>
      </c>
      <c r="W1641" s="85" t="s">
        <v>264</v>
      </c>
      <c r="X1641" s="158" t="s">
        <v>96</v>
      </c>
      <c r="Y1641" s="158" t="s">
        <v>740</v>
      </c>
      <c r="Z1641" s="85" t="s">
        <v>685</v>
      </c>
      <c r="AA1641" s="85" t="s">
        <v>685</v>
      </c>
      <c r="AB1641" s="85" t="s">
        <v>1395</v>
      </c>
      <c r="AC1641" s="85" t="s">
        <v>685</v>
      </c>
      <c r="AD1641" s="158" t="s">
        <v>685</v>
      </c>
      <c r="AE1641" s="85" t="s">
        <v>685</v>
      </c>
      <c r="AF1641" s="85" t="s">
        <v>685</v>
      </c>
      <c r="AG1641" s="85" t="s">
        <v>97</v>
      </c>
      <c r="AH1641" s="158">
        <v>1</v>
      </c>
      <c r="AI1641" s="158">
        <v>12</v>
      </c>
      <c r="AJ1641" s="158">
        <v>40</v>
      </c>
      <c r="AK1641" s="158">
        <v>16</v>
      </c>
      <c r="AL1641" s="158">
        <v>50</v>
      </c>
      <c r="AM1641" s="24">
        <f t="shared" si="647"/>
        <v>4.9999999999999982</v>
      </c>
      <c r="AN1641" s="97">
        <f t="shared" si="648"/>
        <v>0.52777777777777779</v>
      </c>
      <c r="AO1641" s="97">
        <f t="shared" si="649"/>
        <v>0.70138888888888884</v>
      </c>
      <c r="AP1641" s="24" t="str" cm="1">
        <f t="array" ref="AP1641">IF(W1641="","",IF(SUMPRODUCT((W1641=$W$6:$W$3326)*(AH1641=$AH$6:$AH$3326)*(AN1641=$AN$6:$AN$3326)*(AO1641=$AO$6:$AO$3326)*(ROW($W$6:$W$3326)&lt;&gt;ROW(W1641))*((R1641=0)*($R$6:$R$3326&gt;0)+(R1641&gt;0)*($R$6:$R$3326=0)))&gt;0,"SALONES UNIDOS",IF(SUMPRODUCT((W1641=$W$6:$W$3326)*(AH1641=$AH$6:$AH$3326)*((AN1641&lt;$AO$6:$AO$3326)*(AO1641&gt;$AN$6:$AN$3326))*(ROW($W$6:$W$3326)&lt;&gt;ROW(W1641)))&gt;0,"CRUZADO","Sin cruce")))</f>
        <v>Sin cruce</v>
      </c>
      <c r="AQ1641" s="97" t="str">
        <f t="shared" si="650"/>
        <v>PS2FILIALA</v>
      </c>
      <c r="AR1641" s="97" t="str" cm="1">
        <f t="array" ref="AR1641">IF(AQ1641="","",IF(SUMPRODUCT((AQ1641=$AQ$6:$AQ$3326)*(AH1641=$AH$6:$AH$3326)*(AN1641=$AN$6:$AN$3326)*(AO1641=$AO$6:$AO$3326)*(ROW($AQ$6:$AQ$3326)&lt;&gt;ROW(AQ1641))*((R1641=0)*($R$6:$R$3326&gt;0)+(R1641&gt;0)*($R$6:$R$3326=0)))&gt;0,"SALONES UNIDOS",IF(SUMPRODUCT((AQ1641=$AQ$6:$AQ$3326)*(AH1641=$AH$6:$AH$3326)*((AN1641&lt;$AO$6:$AO$3326)*(AO1641&gt;$AN$6:$AN$3326))*(ROW($AQ$6:$AQ$3326)&lt;&gt;ROW(AQ1641)))&gt;0,"CRUZADO","Sin cruce")))</f>
        <v>Sin cruce</v>
      </c>
    </row>
    <row r="1642" spans="3:44" ht="15.6" hidden="1" customHeight="1" x14ac:dyDescent="0.2">
      <c r="C1642" s="84" t="s">
        <v>639</v>
      </c>
      <c r="D1642" s="158" t="s">
        <v>516</v>
      </c>
      <c r="E1642" s="158">
        <v>20261</v>
      </c>
      <c r="F1642" s="85" t="s">
        <v>13</v>
      </c>
      <c r="G1642" s="85" t="s">
        <v>55</v>
      </c>
      <c r="H1642" s="85" t="s">
        <v>65</v>
      </c>
      <c r="I1642" s="85">
        <v>2</v>
      </c>
      <c r="J1642" s="85" t="s">
        <v>16</v>
      </c>
      <c r="K1642" s="159" t="s">
        <v>1611</v>
      </c>
      <c r="L1642" s="158" t="s">
        <v>762</v>
      </c>
      <c r="M1642" s="158" t="s">
        <v>684</v>
      </c>
      <c r="N1642" s="158" t="s">
        <v>1590</v>
      </c>
      <c r="O1642" s="85" t="s">
        <v>521</v>
      </c>
      <c r="P1642" s="158">
        <v>2</v>
      </c>
      <c r="Q1642" s="158">
        <v>2</v>
      </c>
      <c r="R1642" s="158">
        <v>4</v>
      </c>
      <c r="S1642" s="158">
        <v>3</v>
      </c>
      <c r="U1642" s="137">
        <v>28</v>
      </c>
      <c r="V1642" s="24" t="str">
        <f>IF(W1642="","",IFERROR(INDEX(#REF!,MATCH(W1642,#REF!,0)),"NUEVO"))</f>
        <v>NUEVO</v>
      </c>
      <c r="W1642" s="85" t="s">
        <v>232</v>
      </c>
      <c r="X1642" s="158" t="s">
        <v>521</v>
      </c>
      <c r="Y1642" s="158" t="s">
        <v>740</v>
      </c>
      <c r="Z1642" s="85" t="s">
        <v>685</v>
      </c>
      <c r="AA1642" s="85" t="s">
        <v>685</v>
      </c>
      <c r="AB1642" s="85" t="s">
        <v>685</v>
      </c>
      <c r="AC1642" s="85" t="s">
        <v>685</v>
      </c>
      <c r="AD1642" s="158" t="s">
        <v>685</v>
      </c>
      <c r="AE1642" s="85" t="s">
        <v>685</v>
      </c>
      <c r="AF1642" s="85" t="s">
        <v>685</v>
      </c>
      <c r="AG1642" s="85" t="s">
        <v>97</v>
      </c>
      <c r="AH1642" s="158">
        <v>2</v>
      </c>
      <c r="AI1642" s="158">
        <v>9</v>
      </c>
      <c r="AJ1642" s="158">
        <v>20</v>
      </c>
      <c r="AK1642" s="158">
        <v>12</v>
      </c>
      <c r="AL1642" s="158">
        <v>40</v>
      </c>
      <c r="AM1642" s="24">
        <f t="shared" si="647"/>
        <v>4</v>
      </c>
      <c r="AN1642" s="97">
        <f t="shared" si="648"/>
        <v>0.3888888888888889</v>
      </c>
      <c r="AO1642" s="97">
        <f t="shared" si="649"/>
        <v>0.52777777777777779</v>
      </c>
      <c r="AP1642" s="24" t="str" cm="1">
        <f t="array" ref="AP1642">IF(W1642="","",IF(SUMPRODUCT((W1642=$W$6:$W$3326)*(AH1642=$AH$6:$AH$3326)*(AN1642=$AN$6:$AN$3326)*(AO1642=$AO$6:$AO$3326)*(ROW($W$6:$W$3326)&lt;&gt;ROW(W1642))*((R1642=0)*($R$6:$R$3326&gt;0)+(R1642&gt;0)*($R$6:$R$3326=0)))&gt;0,"SALONES UNIDOS",IF(SUMPRODUCT((W1642=$W$6:$W$3326)*(AH1642=$AH$6:$AH$3326)*((AN1642&lt;$AO$6:$AO$3326)*(AO1642&gt;$AN$6:$AN$3326))*(ROW($W$6:$W$3326)&lt;&gt;ROW(W1642)))&gt;0,"CRUZADO","Sin cruce")))</f>
        <v>Sin cruce</v>
      </c>
      <c r="AQ1642" s="97" t="str">
        <f t="shared" si="650"/>
        <v>PS2FILIALA</v>
      </c>
      <c r="AR1642" s="97" t="str" cm="1">
        <f t="array" ref="AR1642">IF(AQ1642="","",IF(SUMPRODUCT((AQ1642=$AQ$6:$AQ$3326)*(AH1642=$AH$6:$AH$3326)*(AN1642=$AN$6:$AN$3326)*(AO1642=$AO$6:$AO$3326)*(ROW($AQ$6:$AQ$3326)&lt;&gt;ROW(AQ1642))*((R1642=0)*($R$6:$R$3326&gt;0)+(R1642&gt;0)*($R$6:$R$3326=0)))&gt;0,"SALONES UNIDOS",IF(SUMPRODUCT((AQ1642=$AQ$6:$AQ$3326)*(AH1642=$AH$6:$AH$3326)*((AN1642&lt;$AO$6:$AO$3326)*(AO1642&gt;$AN$6:$AN$3326))*(ROW($AQ$6:$AQ$3326)&lt;&gt;ROW(AQ1642)))&gt;0,"CRUZADO","Sin cruce")))</f>
        <v>Sin cruce</v>
      </c>
    </row>
    <row r="1643" spans="3:44" ht="15.6" hidden="1" customHeight="1" x14ac:dyDescent="0.2">
      <c r="C1643" s="84" t="s">
        <v>639</v>
      </c>
      <c r="D1643" s="158" t="s">
        <v>516</v>
      </c>
      <c r="E1643" s="158">
        <v>20261</v>
      </c>
      <c r="F1643" s="85" t="s">
        <v>13</v>
      </c>
      <c r="G1643" s="85" t="s">
        <v>55</v>
      </c>
      <c r="H1643" s="85" t="s">
        <v>65</v>
      </c>
      <c r="I1643" s="85">
        <v>3</v>
      </c>
      <c r="J1643" s="85" t="s">
        <v>16</v>
      </c>
      <c r="K1643" s="159" t="s">
        <v>1612</v>
      </c>
      <c r="L1643" s="158" t="s">
        <v>1613</v>
      </c>
      <c r="M1643" s="158" t="s">
        <v>760</v>
      </c>
      <c r="N1643" s="158" t="s">
        <v>1590</v>
      </c>
      <c r="O1643" s="85" t="s">
        <v>512</v>
      </c>
      <c r="P1643" s="158">
        <v>1</v>
      </c>
      <c r="Q1643" s="158">
        <v>4</v>
      </c>
      <c r="R1643" s="158">
        <v>5</v>
      </c>
      <c r="S1643" s="158">
        <v>3</v>
      </c>
      <c r="U1643" s="137">
        <v>30</v>
      </c>
      <c r="V1643" s="24" t="str">
        <f>IF(W1643="","",IFERROR(INDEX(#REF!,MATCH(W1643,#REF!,0)),"NUEVO"))</f>
        <v>NUEVO</v>
      </c>
      <c r="W1643" s="85" t="s">
        <v>159</v>
      </c>
      <c r="X1643" s="158" t="s">
        <v>512</v>
      </c>
      <c r="Y1643" s="158" t="s">
        <v>740</v>
      </c>
      <c r="Z1643" s="158" t="s">
        <v>685</v>
      </c>
      <c r="AA1643" s="158" t="s">
        <v>685</v>
      </c>
      <c r="AB1643" s="158" t="s">
        <v>1606</v>
      </c>
      <c r="AC1643" s="158" t="s">
        <v>685</v>
      </c>
      <c r="AD1643" s="158" t="s">
        <v>685</v>
      </c>
      <c r="AE1643" s="158" t="s">
        <v>685</v>
      </c>
      <c r="AF1643" s="158" t="s">
        <v>685</v>
      </c>
      <c r="AG1643" s="85" t="s">
        <v>97</v>
      </c>
      <c r="AH1643" s="158">
        <v>6</v>
      </c>
      <c r="AI1643" s="158">
        <v>13</v>
      </c>
      <c r="AJ1643" s="158">
        <v>30</v>
      </c>
      <c r="AK1643" s="158">
        <v>17</v>
      </c>
      <c r="AL1643" s="158">
        <v>40</v>
      </c>
      <c r="AM1643" s="24">
        <f t="shared" si="647"/>
        <v>5.0000000000000009</v>
      </c>
      <c r="AN1643" s="97">
        <f t="shared" si="648"/>
        <v>0.5625</v>
      </c>
      <c r="AO1643" s="97">
        <f t="shared" si="649"/>
        <v>0.73611111111111116</v>
      </c>
      <c r="AP1643" s="24" t="str" cm="1">
        <f t="array" ref="AP1643">IF(W1643="","",IF(SUMPRODUCT((W1643=$W$6:$W$3326)*(AH1643=$AH$6:$AH$3326)*(AN1643=$AN$6:$AN$3326)*(AO1643=$AO$6:$AO$3326)*(ROW($W$6:$W$3326)&lt;&gt;ROW(W1643))*((R1643=0)*($R$6:$R$3326&gt;0)+(R1643&gt;0)*($R$6:$R$3326=0)))&gt;0,"SALONES UNIDOS",IF(SUMPRODUCT((W1643=$W$6:$W$3326)*(AH1643=$AH$6:$AH$3326)*((AN1643&lt;$AO$6:$AO$3326)*(AO1643&gt;$AN$6:$AN$3326))*(ROW($W$6:$W$3326)&lt;&gt;ROW(W1643)))&gt;0,"CRUZADO","Sin cruce")))</f>
        <v>Sin cruce</v>
      </c>
      <c r="AQ1643" s="97" t="str">
        <f t="shared" si="650"/>
        <v>PS3FILIALA</v>
      </c>
      <c r="AR1643" s="97" t="str" cm="1">
        <f t="array" ref="AR1643">IF(AQ1643="","",IF(SUMPRODUCT((AQ1643=$AQ$6:$AQ$3326)*(AH1643=$AH$6:$AH$3326)*(AN1643=$AN$6:$AN$3326)*(AO1643=$AO$6:$AO$3326)*(ROW($AQ$6:$AQ$3326)&lt;&gt;ROW(AQ1643))*((R1643=0)*($R$6:$R$3326&gt;0)+(R1643&gt;0)*($R$6:$R$3326=0)))&gt;0,"SALONES UNIDOS",IF(SUMPRODUCT((AQ1643=$AQ$6:$AQ$3326)*(AH1643=$AH$6:$AH$3326)*((AN1643&lt;$AO$6:$AO$3326)*(AO1643&gt;$AN$6:$AN$3326))*(ROW($AQ$6:$AQ$3326)&lt;&gt;ROW(AQ1643)))&gt;0,"CRUZADO","Sin cruce")))</f>
        <v>Sin cruce</v>
      </c>
    </row>
    <row r="1644" spans="3:44" ht="15.6" hidden="1" customHeight="1" x14ac:dyDescent="0.2">
      <c r="C1644" s="84" t="s">
        <v>639</v>
      </c>
      <c r="D1644" s="158" t="s">
        <v>516</v>
      </c>
      <c r="E1644" s="158">
        <v>20261</v>
      </c>
      <c r="F1644" s="85" t="s">
        <v>13</v>
      </c>
      <c r="G1644" s="85" t="s">
        <v>55</v>
      </c>
      <c r="H1644" s="85" t="s">
        <v>65</v>
      </c>
      <c r="I1644" s="85">
        <v>3</v>
      </c>
      <c r="J1644" s="85" t="s">
        <v>16</v>
      </c>
      <c r="K1644" s="159" t="s">
        <v>1614</v>
      </c>
      <c r="L1644" s="158" t="s">
        <v>1411</v>
      </c>
      <c r="M1644" s="158" t="s">
        <v>760</v>
      </c>
      <c r="N1644" s="158" t="s">
        <v>1590</v>
      </c>
      <c r="O1644" s="85" t="s">
        <v>521</v>
      </c>
      <c r="P1644" s="158">
        <v>3</v>
      </c>
      <c r="Q1644" s="158">
        <v>2</v>
      </c>
      <c r="R1644" s="158">
        <v>5</v>
      </c>
      <c r="S1644" s="158">
        <v>4</v>
      </c>
      <c r="U1644" s="137">
        <v>30</v>
      </c>
      <c r="V1644" s="24" t="str">
        <f>IF(W1644="","",IFERROR(INDEX(#REF!,MATCH(W1644,#REF!,0)),"NUEVO"))</f>
        <v>NUEVO</v>
      </c>
      <c r="W1644" s="85" t="s">
        <v>193</v>
      </c>
      <c r="X1644" s="158" t="s">
        <v>521</v>
      </c>
      <c r="Y1644" s="158" t="s">
        <v>740</v>
      </c>
      <c r="Z1644" s="158" t="s">
        <v>685</v>
      </c>
      <c r="AA1644" s="158" t="s">
        <v>685</v>
      </c>
      <c r="AB1644" s="85" t="s">
        <v>685</v>
      </c>
      <c r="AC1644" s="158" t="s">
        <v>685</v>
      </c>
      <c r="AD1644" s="158" t="s">
        <v>685</v>
      </c>
      <c r="AE1644" s="158" t="s">
        <v>685</v>
      </c>
      <c r="AF1644" s="158" t="s">
        <v>685</v>
      </c>
      <c r="AG1644" s="158" t="s">
        <v>97</v>
      </c>
      <c r="AH1644" s="158">
        <v>4</v>
      </c>
      <c r="AI1644" s="158">
        <v>18</v>
      </c>
      <c r="AJ1644" s="158">
        <v>30</v>
      </c>
      <c r="AK1644" s="158">
        <v>22</v>
      </c>
      <c r="AL1644" s="158">
        <v>40</v>
      </c>
      <c r="AM1644" s="24">
        <f t="shared" si="647"/>
        <v>4.9999999999999982</v>
      </c>
      <c r="AN1644" s="97">
        <f t="shared" si="648"/>
        <v>0.77083333333333337</v>
      </c>
      <c r="AO1644" s="97">
        <f t="shared" si="649"/>
        <v>0.94444444444444442</v>
      </c>
      <c r="AP1644" s="24" t="str" cm="1">
        <f t="array" ref="AP1644">IF(W1644="","",IF(SUMPRODUCT((W1644=$W$6:$W$3326)*(AH1644=$AH$6:$AH$3326)*(AN1644=$AN$6:$AN$3326)*(AO1644=$AO$6:$AO$3326)*(ROW($W$6:$W$3326)&lt;&gt;ROW(W1644))*((R1644=0)*($R$6:$R$3326&gt;0)+(R1644&gt;0)*($R$6:$R$3326=0)))&gt;0,"SALONES UNIDOS",IF(SUMPRODUCT((W1644=$W$6:$W$3326)*(AH1644=$AH$6:$AH$3326)*((AN1644&lt;$AO$6:$AO$3326)*(AO1644&gt;$AN$6:$AN$3326))*(ROW($W$6:$W$3326)&lt;&gt;ROW(W1644)))&gt;0,"CRUZADO","Sin cruce")))</f>
        <v>Sin cruce</v>
      </c>
      <c r="AQ1644" s="97" t="str">
        <f t="shared" si="650"/>
        <v>PS3FILIALA</v>
      </c>
      <c r="AR1644" s="97" t="str" cm="1">
        <f t="array" ref="AR1644">IF(AQ1644="","",IF(SUMPRODUCT((AQ1644=$AQ$6:$AQ$3326)*(AH1644=$AH$6:$AH$3326)*(AN1644=$AN$6:$AN$3326)*(AO1644=$AO$6:$AO$3326)*(ROW($AQ$6:$AQ$3326)&lt;&gt;ROW(AQ1644))*((R1644=0)*($R$6:$R$3326&gt;0)+(R1644&gt;0)*($R$6:$R$3326=0)))&gt;0,"SALONES UNIDOS",IF(SUMPRODUCT((AQ1644=$AQ$6:$AQ$3326)*(AH1644=$AH$6:$AH$3326)*((AN1644&lt;$AO$6:$AO$3326)*(AO1644&gt;$AN$6:$AN$3326))*(ROW($AQ$6:$AQ$3326)&lt;&gt;ROW(AQ1644)))&gt;0,"CRUZADO","Sin cruce")))</f>
        <v>Sin cruce</v>
      </c>
    </row>
    <row r="1645" spans="3:44" ht="15.6" hidden="1" customHeight="1" x14ac:dyDescent="0.2">
      <c r="C1645" s="84" t="s">
        <v>639</v>
      </c>
      <c r="D1645" s="158" t="s">
        <v>516</v>
      </c>
      <c r="E1645" s="158">
        <v>20261</v>
      </c>
      <c r="F1645" s="85" t="s">
        <v>13</v>
      </c>
      <c r="G1645" s="85" t="s">
        <v>55</v>
      </c>
      <c r="H1645" s="85" t="s">
        <v>65</v>
      </c>
      <c r="I1645" s="85">
        <v>3</v>
      </c>
      <c r="J1645" s="85" t="s">
        <v>16</v>
      </c>
      <c r="K1645" s="159" t="s">
        <v>1615</v>
      </c>
      <c r="L1645" s="158" t="s">
        <v>689</v>
      </c>
      <c r="M1645" s="158" t="s">
        <v>684</v>
      </c>
      <c r="N1645" s="158" t="s">
        <v>1590</v>
      </c>
      <c r="O1645" s="85" t="s">
        <v>521</v>
      </c>
      <c r="P1645" s="158">
        <v>2</v>
      </c>
      <c r="Q1645" s="158">
        <v>2</v>
      </c>
      <c r="R1645" s="158">
        <v>4</v>
      </c>
      <c r="S1645" s="158">
        <v>3</v>
      </c>
      <c r="U1645" s="137">
        <v>30</v>
      </c>
      <c r="V1645" s="24" t="str">
        <f>IF(W1645="","",IFERROR(INDEX(#REF!,MATCH(W1645,#REF!,0)),"NUEVO"))</f>
        <v>NUEVO</v>
      </c>
      <c r="W1645" s="85" t="s">
        <v>199</v>
      </c>
      <c r="X1645" s="158" t="s">
        <v>95</v>
      </c>
      <c r="Y1645" s="158" t="s">
        <v>740</v>
      </c>
      <c r="Z1645" s="158" t="s">
        <v>685</v>
      </c>
      <c r="AA1645" s="158" t="s">
        <v>685</v>
      </c>
      <c r="AB1645" s="85" t="s">
        <v>685</v>
      </c>
      <c r="AC1645" s="158" t="s">
        <v>685</v>
      </c>
      <c r="AD1645" s="158" t="s">
        <v>685</v>
      </c>
      <c r="AE1645" s="158" t="s">
        <v>685</v>
      </c>
      <c r="AF1645" s="158" t="s">
        <v>685</v>
      </c>
      <c r="AG1645" s="85" t="s">
        <v>97</v>
      </c>
      <c r="AH1645" s="158">
        <v>1</v>
      </c>
      <c r="AI1645" s="158">
        <v>14</v>
      </c>
      <c r="AJ1645" s="158">
        <v>20</v>
      </c>
      <c r="AK1645" s="158">
        <v>17</v>
      </c>
      <c r="AL1645" s="158">
        <v>40</v>
      </c>
      <c r="AM1645" s="24">
        <f t="shared" si="647"/>
        <v>4.0000000000000018</v>
      </c>
      <c r="AN1645" s="97">
        <f t="shared" si="648"/>
        <v>0.59722222222222221</v>
      </c>
      <c r="AO1645" s="97">
        <f t="shared" si="649"/>
        <v>0.73611111111111116</v>
      </c>
      <c r="AP1645" s="24" t="str" cm="1">
        <f t="array" ref="AP1645">IF(W1645="","",IF(SUMPRODUCT((W1645=$W$6:$W$3326)*(AH1645=$AH$6:$AH$3326)*(AN1645=$AN$6:$AN$3326)*(AO1645=$AO$6:$AO$3326)*(ROW($W$6:$W$3326)&lt;&gt;ROW(W1645))*((R1645=0)*($R$6:$R$3326&gt;0)+(R1645&gt;0)*($R$6:$R$3326=0)))&gt;0,"SALONES UNIDOS",IF(SUMPRODUCT((W1645=$W$6:$W$3326)*(AH1645=$AH$6:$AH$3326)*((AN1645&lt;$AO$6:$AO$3326)*(AO1645&gt;$AN$6:$AN$3326))*(ROW($W$6:$W$3326)&lt;&gt;ROW(W1645)))&gt;0,"CRUZADO","Sin cruce")))</f>
        <v>Sin cruce</v>
      </c>
      <c r="AQ1645" s="97" t="str">
        <f t="shared" si="650"/>
        <v>PS3FILIALA</v>
      </c>
      <c r="AR1645" s="97" t="str" cm="1">
        <f t="array" ref="AR1645">IF(AQ1645="","",IF(SUMPRODUCT((AQ1645=$AQ$6:$AQ$3326)*(AH1645=$AH$6:$AH$3326)*(AN1645=$AN$6:$AN$3326)*(AO1645=$AO$6:$AO$3326)*(ROW($AQ$6:$AQ$3326)&lt;&gt;ROW(AQ1645))*((R1645=0)*($R$6:$R$3326&gt;0)+(R1645&gt;0)*($R$6:$R$3326=0)))&gt;0,"SALONES UNIDOS",IF(SUMPRODUCT((AQ1645=$AQ$6:$AQ$3326)*(AH1645=$AH$6:$AH$3326)*((AN1645&lt;$AO$6:$AO$3326)*(AO1645&gt;$AN$6:$AN$3326))*(ROW($AQ$6:$AQ$3326)&lt;&gt;ROW(AQ1645)))&gt;0,"CRUZADO","Sin cruce")))</f>
        <v>Sin cruce</v>
      </c>
    </row>
    <row r="1646" spans="3:44" ht="15.6" hidden="1" customHeight="1" x14ac:dyDescent="0.2">
      <c r="C1646" s="84" t="s">
        <v>639</v>
      </c>
      <c r="D1646" s="158" t="s">
        <v>516</v>
      </c>
      <c r="E1646" s="158">
        <v>20261</v>
      </c>
      <c r="F1646" s="85" t="s">
        <v>13</v>
      </c>
      <c r="G1646" s="85" t="s">
        <v>55</v>
      </c>
      <c r="H1646" s="85" t="s">
        <v>65</v>
      </c>
      <c r="I1646" s="85">
        <v>3</v>
      </c>
      <c r="J1646" s="85" t="s">
        <v>16</v>
      </c>
      <c r="K1646" s="159" t="s">
        <v>1616</v>
      </c>
      <c r="L1646" s="158" t="s">
        <v>710</v>
      </c>
      <c r="M1646" s="158" t="s">
        <v>760</v>
      </c>
      <c r="N1646" s="158" t="s">
        <v>1590</v>
      </c>
      <c r="O1646" s="85" t="s">
        <v>512</v>
      </c>
      <c r="P1646" s="158">
        <v>2</v>
      </c>
      <c r="Q1646" s="158">
        <v>0</v>
      </c>
      <c r="R1646" s="158">
        <v>2</v>
      </c>
      <c r="S1646" s="158">
        <v>3</v>
      </c>
      <c r="U1646" s="137">
        <v>30</v>
      </c>
      <c r="V1646" s="24" t="str">
        <f>IF(W1646="","",IFERROR(INDEX(#REF!,MATCH(W1646,#REF!,0)),"NUEVO"))</f>
        <v>NUEVO</v>
      </c>
      <c r="W1646" s="85" t="s">
        <v>407</v>
      </c>
      <c r="X1646" s="158" t="s">
        <v>512</v>
      </c>
      <c r="Y1646" s="158" t="s">
        <v>740</v>
      </c>
      <c r="Z1646" s="158" t="s">
        <v>685</v>
      </c>
      <c r="AA1646" s="158" t="s">
        <v>685</v>
      </c>
      <c r="AB1646" s="158" t="s">
        <v>1606</v>
      </c>
      <c r="AC1646" s="158" t="s">
        <v>685</v>
      </c>
      <c r="AD1646" s="158" t="s">
        <v>685</v>
      </c>
      <c r="AE1646" s="158" t="s">
        <v>685</v>
      </c>
      <c r="AF1646" s="158" t="s">
        <v>685</v>
      </c>
      <c r="AG1646" s="85" t="s">
        <v>1142</v>
      </c>
      <c r="AH1646" s="158">
        <v>4</v>
      </c>
      <c r="AI1646" s="158">
        <v>13</v>
      </c>
      <c r="AJ1646" s="158">
        <v>30</v>
      </c>
      <c r="AK1646" s="158">
        <v>15</v>
      </c>
      <c r="AL1646" s="158">
        <v>10</v>
      </c>
      <c r="AM1646" s="24">
        <f t="shared" si="647"/>
        <v>1.9999999999999993</v>
      </c>
      <c r="AN1646" s="97">
        <f t="shared" si="648"/>
        <v>0.5625</v>
      </c>
      <c r="AO1646" s="97">
        <f t="shared" si="649"/>
        <v>0.63194444444444442</v>
      </c>
      <c r="AP1646" s="24" t="str" cm="1">
        <f t="array" ref="AP1646">IF(W1646="","",IF(SUMPRODUCT((W1646=$W$6:$W$3326)*(AH1646=$AH$6:$AH$3326)*(AN1646=$AN$6:$AN$3326)*(AO1646=$AO$6:$AO$3326)*(ROW($W$6:$W$3326)&lt;&gt;ROW(W1646))*((R1646=0)*($R$6:$R$3326&gt;0)+(R1646&gt;0)*($R$6:$R$3326=0)))&gt;0,"SALONES UNIDOS",IF(SUMPRODUCT((W1646=$W$6:$W$3326)*(AH1646=$AH$6:$AH$3326)*((AN1646&lt;$AO$6:$AO$3326)*(AO1646&gt;$AN$6:$AN$3326))*(ROW($W$6:$W$3326)&lt;&gt;ROW(W1646)))&gt;0,"CRUZADO","Sin cruce")))</f>
        <v>Sin cruce</v>
      </c>
      <c r="AQ1646" s="97" t="str">
        <f t="shared" si="650"/>
        <v>PS3FILIALA</v>
      </c>
      <c r="AR1646" s="97" t="str" cm="1">
        <f t="array" ref="AR1646">IF(AQ1646="","",IF(SUMPRODUCT((AQ1646=$AQ$6:$AQ$3326)*(AH1646=$AH$6:$AH$3326)*(AN1646=$AN$6:$AN$3326)*(AO1646=$AO$6:$AO$3326)*(ROW($AQ$6:$AQ$3326)&lt;&gt;ROW(AQ1646))*((R1646=0)*($R$6:$R$3326&gt;0)+(R1646&gt;0)*($R$6:$R$3326=0)))&gt;0,"SALONES UNIDOS",IF(SUMPRODUCT((AQ1646=$AQ$6:$AQ$3326)*(AH1646=$AH$6:$AH$3326)*((AN1646&lt;$AO$6:$AO$3326)*(AO1646&gt;$AN$6:$AN$3326))*(ROW($AQ$6:$AQ$3326)&lt;&gt;ROW(AQ1646)))&gt;0,"CRUZADO","Sin cruce")))</f>
        <v>Sin cruce</v>
      </c>
    </row>
    <row r="1647" spans="3:44" ht="15.6" hidden="1" customHeight="1" x14ac:dyDescent="0.2">
      <c r="C1647" s="84" t="s">
        <v>639</v>
      </c>
      <c r="D1647" s="158" t="s">
        <v>516</v>
      </c>
      <c r="E1647" s="158">
        <v>20261</v>
      </c>
      <c r="F1647" s="85" t="s">
        <v>13</v>
      </c>
      <c r="G1647" s="85" t="s">
        <v>55</v>
      </c>
      <c r="H1647" s="85" t="s">
        <v>65</v>
      </c>
      <c r="I1647" s="85">
        <v>3</v>
      </c>
      <c r="J1647" s="85" t="s">
        <v>750</v>
      </c>
      <c r="K1647" s="159" t="s">
        <v>1616</v>
      </c>
      <c r="L1647" s="158" t="s">
        <v>710</v>
      </c>
      <c r="M1647" s="158" t="s">
        <v>760</v>
      </c>
      <c r="N1647" s="158" t="s">
        <v>1590</v>
      </c>
      <c r="O1647" s="85" t="s">
        <v>512</v>
      </c>
      <c r="P1647" s="158">
        <v>0</v>
      </c>
      <c r="Q1647" s="158">
        <v>2</v>
      </c>
      <c r="R1647" s="158">
        <v>2</v>
      </c>
      <c r="S1647" s="158">
        <v>3</v>
      </c>
      <c r="U1647" s="137">
        <v>15</v>
      </c>
      <c r="V1647" s="24" t="str">
        <f>IF(W1647="","",IFERROR(INDEX(#REF!,MATCH(W1647,#REF!,0)),"NUEVO"))</f>
        <v>NUEVO</v>
      </c>
      <c r="W1647" s="85" t="s">
        <v>407</v>
      </c>
      <c r="X1647" s="158" t="s">
        <v>512</v>
      </c>
      <c r="Y1647" s="158" t="s">
        <v>740</v>
      </c>
      <c r="Z1647" s="158" t="s">
        <v>685</v>
      </c>
      <c r="AA1647" s="158" t="s">
        <v>685</v>
      </c>
      <c r="AB1647" s="85" t="s">
        <v>685</v>
      </c>
      <c r="AC1647" s="158" t="s">
        <v>685</v>
      </c>
      <c r="AD1647" s="158" t="s">
        <v>1617</v>
      </c>
      <c r="AE1647" s="158" t="s">
        <v>685</v>
      </c>
      <c r="AF1647" s="158" t="s">
        <v>685</v>
      </c>
      <c r="AG1647" s="85" t="s">
        <v>75</v>
      </c>
      <c r="AH1647" s="158">
        <v>4</v>
      </c>
      <c r="AI1647" s="158">
        <v>15</v>
      </c>
      <c r="AJ1647" s="158">
        <v>10</v>
      </c>
      <c r="AK1647" s="158">
        <v>16</v>
      </c>
      <c r="AL1647" s="158">
        <v>50</v>
      </c>
      <c r="AM1647" s="24">
        <f t="shared" si="647"/>
        <v>1.9999999999999993</v>
      </c>
      <c r="AN1647" s="97">
        <f t="shared" si="648"/>
        <v>0.63194444444444442</v>
      </c>
      <c r="AO1647" s="97">
        <f t="shared" si="649"/>
        <v>0.70138888888888884</v>
      </c>
      <c r="AP1647" s="24" t="str" cm="1">
        <f t="array" ref="AP1647">IF(W1647="","",IF(SUMPRODUCT((W1647=$W$6:$W$3326)*(AH1647=$AH$6:$AH$3326)*(AN1647=$AN$6:$AN$3326)*(AO1647=$AO$6:$AO$3326)*(ROW($W$6:$W$3326)&lt;&gt;ROW(W1647))*((R1647=0)*($R$6:$R$3326&gt;0)+(R1647&gt;0)*($R$6:$R$3326=0)))&gt;0,"SALONES UNIDOS",IF(SUMPRODUCT((W1647=$W$6:$W$3326)*(AH1647=$AH$6:$AH$3326)*((AN1647&lt;$AO$6:$AO$3326)*(AO1647&gt;$AN$6:$AN$3326))*(ROW($W$6:$W$3326)&lt;&gt;ROW(W1647)))&gt;0,"CRUZADO","Sin cruce")))</f>
        <v>Sin cruce</v>
      </c>
      <c r="AQ1647" s="97" t="str">
        <f t="shared" si="650"/>
        <v>PS3FILIALA1</v>
      </c>
      <c r="AR1647" s="97" t="str" cm="1">
        <f t="array" ref="AR1647">IF(AQ1647="","",IF(SUMPRODUCT((AQ1647=$AQ$6:$AQ$3326)*(AH1647=$AH$6:$AH$3326)*(AN1647=$AN$6:$AN$3326)*(AO1647=$AO$6:$AO$3326)*(ROW($AQ$6:$AQ$3326)&lt;&gt;ROW(AQ1647))*((R1647=0)*($R$6:$R$3326&gt;0)+(R1647&gt;0)*($R$6:$R$3326=0)))&gt;0,"SALONES UNIDOS",IF(SUMPRODUCT((AQ1647=$AQ$6:$AQ$3326)*(AH1647=$AH$6:$AH$3326)*((AN1647&lt;$AO$6:$AO$3326)*(AO1647&gt;$AN$6:$AN$3326))*(ROW($AQ$6:$AQ$3326)&lt;&gt;ROW(AQ1647)))&gt;0,"CRUZADO","Sin cruce")))</f>
        <v>Sin cruce</v>
      </c>
    </row>
    <row r="1648" spans="3:44" ht="15.6" hidden="1" customHeight="1" x14ac:dyDescent="0.2">
      <c r="C1648" s="84" t="s">
        <v>639</v>
      </c>
      <c r="D1648" s="158" t="s">
        <v>516</v>
      </c>
      <c r="E1648" s="158">
        <v>20261</v>
      </c>
      <c r="F1648" s="85" t="s">
        <v>13</v>
      </c>
      <c r="G1648" s="85" t="s">
        <v>55</v>
      </c>
      <c r="H1648" s="85" t="s">
        <v>65</v>
      </c>
      <c r="I1648" s="85">
        <v>3</v>
      </c>
      <c r="J1648" s="85" t="s">
        <v>752</v>
      </c>
      <c r="K1648" s="159" t="s">
        <v>1616</v>
      </c>
      <c r="L1648" s="158" t="s">
        <v>710</v>
      </c>
      <c r="M1648" s="158" t="s">
        <v>760</v>
      </c>
      <c r="N1648" s="158" t="s">
        <v>1590</v>
      </c>
      <c r="O1648" s="85" t="s">
        <v>512</v>
      </c>
      <c r="P1648" s="158">
        <v>0</v>
      </c>
      <c r="Q1648" s="158">
        <v>2</v>
      </c>
      <c r="R1648" s="158">
        <v>2</v>
      </c>
      <c r="S1648" s="158">
        <v>3</v>
      </c>
      <c r="U1648" s="137">
        <v>15</v>
      </c>
      <c r="V1648" s="24" t="str">
        <f>IF(W1648="","",IFERROR(INDEX(#REF!,MATCH(W1648,#REF!,0)),"NUEVO"))</f>
        <v>NUEVO</v>
      </c>
      <c r="W1648" s="85" t="s">
        <v>407</v>
      </c>
      <c r="X1648" s="158" t="s">
        <v>512</v>
      </c>
      <c r="Y1648" s="158" t="s">
        <v>740</v>
      </c>
      <c r="Z1648" s="158" t="s">
        <v>685</v>
      </c>
      <c r="AA1648" s="158" t="s">
        <v>685</v>
      </c>
      <c r="AB1648" s="85" t="s">
        <v>685</v>
      </c>
      <c r="AC1648" s="158" t="s">
        <v>685</v>
      </c>
      <c r="AD1648" s="158" t="s">
        <v>1617</v>
      </c>
      <c r="AE1648" s="158" t="s">
        <v>685</v>
      </c>
      <c r="AF1648" s="158" t="s">
        <v>685</v>
      </c>
      <c r="AG1648" s="85" t="s">
        <v>75</v>
      </c>
      <c r="AH1648" s="158">
        <v>4</v>
      </c>
      <c r="AI1648" s="158">
        <v>16</v>
      </c>
      <c r="AJ1648" s="158">
        <v>50</v>
      </c>
      <c r="AK1648" s="158">
        <v>18</v>
      </c>
      <c r="AL1648" s="158">
        <v>30</v>
      </c>
      <c r="AM1648" s="24">
        <f t="shared" si="647"/>
        <v>2.0000000000000027</v>
      </c>
      <c r="AN1648" s="97">
        <f t="shared" si="648"/>
        <v>0.70138888888888884</v>
      </c>
      <c r="AO1648" s="97">
        <f t="shared" si="649"/>
        <v>0.77083333333333337</v>
      </c>
      <c r="AP1648" s="24" t="str" cm="1">
        <f t="array" ref="AP1648">IF(W1648="","",IF(SUMPRODUCT((W1648=$W$6:$W$3326)*(AH1648=$AH$6:$AH$3326)*(AN1648=$AN$6:$AN$3326)*(AO1648=$AO$6:$AO$3326)*(ROW($W$6:$W$3326)&lt;&gt;ROW(W1648))*((R1648=0)*($R$6:$R$3326&gt;0)+(R1648&gt;0)*($R$6:$R$3326=0)))&gt;0,"SALONES UNIDOS",IF(SUMPRODUCT((W1648=$W$6:$W$3326)*(AH1648=$AH$6:$AH$3326)*((AN1648&lt;$AO$6:$AO$3326)*(AO1648&gt;$AN$6:$AN$3326))*(ROW($W$6:$W$3326)&lt;&gt;ROW(W1648)))&gt;0,"CRUZADO","Sin cruce")))</f>
        <v>Sin cruce</v>
      </c>
      <c r="AQ1648" s="97" t="str">
        <f t="shared" si="650"/>
        <v>PS3FILIALA2</v>
      </c>
      <c r="AR1648" s="97" t="str" cm="1">
        <f t="array" ref="AR1648">IF(AQ1648="","",IF(SUMPRODUCT((AQ1648=$AQ$6:$AQ$3326)*(AH1648=$AH$6:$AH$3326)*(AN1648=$AN$6:$AN$3326)*(AO1648=$AO$6:$AO$3326)*(ROW($AQ$6:$AQ$3326)&lt;&gt;ROW(AQ1648))*((R1648=0)*($R$6:$R$3326&gt;0)+(R1648&gt;0)*($R$6:$R$3326=0)))&gt;0,"SALONES UNIDOS",IF(SUMPRODUCT((AQ1648=$AQ$6:$AQ$3326)*(AH1648=$AH$6:$AH$3326)*((AN1648&lt;$AO$6:$AO$3326)*(AO1648&gt;$AN$6:$AN$3326))*(ROW($AQ$6:$AQ$3326)&lt;&gt;ROW(AQ1648)))&gt;0,"CRUZADO","Sin cruce")))</f>
        <v>Sin cruce</v>
      </c>
    </row>
    <row r="1649" spans="3:44" ht="15.6" hidden="1" customHeight="1" x14ac:dyDescent="0.2">
      <c r="C1649" s="84" t="s">
        <v>639</v>
      </c>
      <c r="D1649" s="158" t="s">
        <v>516</v>
      </c>
      <c r="E1649" s="158">
        <v>20261</v>
      </c>
      <c r="F1649" s="85" t="s">
        <v>13</v>
      </c>
      <c r="G1649" s="85" t="s">
        <v>55</v>
      </c>
      <c r="H1649" s="85" t="s">
        <v>65</v>
      </c>
      <c r="I1649" s="85">
        <v>3</v>
      </c>
      <c r="J1649" s="85" t="s">
        <v>16</v>
      </c>
      <c r="K1649" s="159" t="s">
        <v>1618</v>
      </c>
      <c r="L1649" s="158" t="s">
        <v>1619</v>
      </c>
      <c r="M1649" s="158" t="s">
        <v>927</v>
      </c>
      <c r="N1649" s="158" t="s">
        <v>1590</v>
      </c>
      <c r="O1649" s="85" t="s">
        <v>512</v>
      </c>
      <c r="P1649" s="158">
        <v>2</v>
      </c>
      <c r="Q1649" s="158">
        <v>2</v>
      </c>
      <c r="R1649" s="158">
        <v>4</v>
      </c>
      <c r="S1649" s="158">
        <v>3</v>
      </c>
      <c r="U1649" s="137">
        <v>30</v>
      </c>
      <c r="V1649" s="24" t="str">
        <f>IF(W1649="","",IFERROR(INDEX(#REF!,MATCH(W1649,#REF!,0)),"NUEVO"))</f>
        <v>NUEVO</v>
      </c>
      <c r="W1649" s="85" t="s">
        <v>1620</v>
      </c>
      <c r="X1649" s="158" t="s">
        <v>512</v>
      </c>
      <c r="Y1649" s="158" t="s">
        <v>685</v>
      </c>
      <c r="Z1649" s="158" t="s">
        <v>685</v>
      </c>
      <c r="AA1649" s="158" t="s">
        <v>685</v>
      </c>
      <c r="AB1649" s="158" t="s">
        <v>1606</v>
      </c>
      <c r="AC1649" s="158" t="s">
        <v>685</v>
      </c>
      <c r="AD1649" s="158" t="s">
        <v>685</v>
      </c>
      <c r="AE1649" s="158" t="s">
        <v>685</v>
      </c>
      <c r="AF1649" s="158" t="s">
        <v>685</v>
      </c>
      <c r="AG1649" s="85" t="s">
        <v>97</v>
      </c>
      <c r="AH1649" s="158">
        <v>5</v>
      </c>
      <c r="AI1649" s="158">
        <v>8</v>
      </c>
      <c r="AJ1649" s="158">
        <v>30</v>
      </c>
      <c r="AK1649" s="158">
        <v>11</v>
      </c>
      <c r="AL1649" s="158">
        <v>50</v>
      </c>
      <c r="AM1649" s="24">
        <f t="shared" si="647"/>
        <v>4</v>
      </c>
      <c r="AN1649" s="97">
        <f t="shared" si="648"/>
        <v>0.35416666666666663</v>
      </c>
      <c r="AO1649" s="97">
        <f t="shared" si="649"/>
        <v>0.49305555555555552</v>
      </c>
      <c r="AP1649" s="24" t="str" cm="1">
        <f t="array" ref="AP1649">IF(W1649="","",IF(SUMPRODUCT((W1649=$W$6:$W$3326)*(AH1649=$AH$6:$AH$3326)*(AN1649=$AN$6:$AN$3326)*(AO1649=$AO$6:$AO$3326)*(ROW($W$6:$W$3326)&lt;&gt;ROW(W1649))*((R1649=0)*($R$6:$R$3326&gt;0)+(R1649&gt;0)*($R$6:$R$3326=0)))&gt;0,"SALONES UNIDOS",IF(SUMPRODUCT((W1649=$W$6:$W$3326)*(AH1649=$AH$6:$AH$3326)*((AN1649&lt;$AO$6:$AO$3326)*(AO1649&gt;$AN$6:$AN$3326))*(ROW($W$6:$W$3326)&lt;&gt;ROW(W1649)))&gt;0,"CRUZADO","Sin cruce")))</f>
        <v>Sin cruce</v>
      </c>
      <c r="AQ1649" s="97" t="str">
        <f t="shared" si="650"/>
        <v>PS3FILIALA</v>
      </c>
      <c r="AR1649" s="97" t="str" cm="1">
        <f t="array" ref="AR1649">IF(AQ1649="","",IF(SUMPRODUCT((AQ1649=$AQ$6:$AQ$3326)*(AH1649=$AH$6:$AH$3326)*(AN1649=$AN$6:$AN$3326)*(AO1649=$AO$6:$AO$3326)*(ROW($AQ$6:$AQ$3326)&lt;&gt;ROW(AQ1649))*((R1649=0)*($R$6:$R$3326&gt;0)+(R1649&gt;0)*($R$6:$R$3326=0)))&gt;0,"SALONES UNIDOS",IF(SUMPRODUCT((AQ1649=$AQ$6:$AQ$3326)*(AH1649=$AH$6:$AH$3326)*((AN1649&lt;$AO$6:$AO$3326)*(AO1649&gt;$AN$6:$AN$3326))*(ROW($AQ$6:$AQ$3326)&lt;&gt;ROW(AQ1649)))&gt;0,"CRUZADO","Sin cruce")))</f>
        <v>Sin cruce</v>
      </c>
    </row>
    <row r="1650" spans="3:44" ht="15.6" hidden="1" customHeight="1" x14ac:dyDescent="0.2">
      <c r="C1650" s="84" t="s">
        <v>639</v>
      </c>
      <c r="D1650" s="158" t="s">
        <v>516</v>
      </c>
      <c r="E1650" s="158">
        <v>20261</v>
      </c>
      <c r="F1650" s="85" t="s">
        <v>13</v>
      </c>
      <c r="G1650" s="85" t="s">
        <v>55</v>
      </c>
      <c r="H1650" s="85" t="s">
        <v>65</v>
      </c>
      <c r="I1650" s="85">
        <v>3</v>
      </c>
      <c r="J1650" s="85" t="s">
        <v>16</v>
      </c>
      <c r="K1650" s="159" t="s">
        <v>1621</v>
      </c>
      <c r="L1650" s="158" t="s">
        <v>1622</v>
      </c>
      <c r="M1650" s="158" t="s">
        <v>760</v>
      </c>
      <c r="N1650" s="158" t="s">
        <v>1590</v>
      </c>
      <c r="O1650" s="85" t="s">
        <v>512</v>
      </c>
      <c r="P1650" s="158">
        <v>3</v>
      </c>
      <c r="Q1650" s="158">
        <v>2</v>
      </c>
      <c r="R1650" s="158">
        <v>5</v>
      </c>
      <c r="S1650" s="158">
        <v>4</v>
      </c>
      <c r="U1650" s="137">
        <v>30</v>
      </c>
      <c r="V1650" s="24" t="str">
        <f>IF(W1650="","",IFERROR(INDEX(#REF!,MATCH(W1650,#REF!,0)),"NUEVO"))</f>
        <v>NUEVO</v>
      </c>
      <c r="W1650" s="85" t="s">
        <v>342</v>
      </c>
      <c r="X1650" s="158" t="s">
        <v>512</v>
      </c>
      <c r="Y1650" s="158" t="s">
        <v>740</v>
      </c>
      <c r="Z1650" s="158" t="s">
        <v>685</v>
      </c>
      <c r="AA1650" s="158" t="s">
        <v>685</v>
      </c>
      <c r="AB1650" s="158" t="s">
        <v>1014</v>
      </c>
      <c r="AC1650" s="158" t="s">
        <v>685</v>
      </c>
      <c r="AD1650" s="158" t="s">
        <v>685</v>
      </c>
      <c r="AE1650" s="158" t="s">
        <v>685</v>
      </c>
      <c r="AF1650" s="158" t="s">
        <v>685</v>
      </c>
      <c r="AG1650" s="85" t="s">
        <v>97</v>
      </c>
      <c r="AH1650" s="158">
        <v>1</v>
      </c>
      <c r="AI1650" s="158">
        <v>7</v>
      </c>
      <c r="AJ1650" s="158">
        <v>40</v>
      </c>
      <c r="AK1650" s="158">
        <v>11</v>
      </c>
      <c r="AL1650" s="158">
        <v>50</v>
      </c>
      <c r="AM1650" s="24">
        <f t="shared" si="647"/>
        <v>4.9999999999999982</v>
      </c>
      <c r="AN1650" s="97">
        <f t="shared" si="648"/>
        <v>0.31944444444444448</v>
      </c>
      <c r="AO1650" s="97">
        <f t="shared" si="649"/>
        <v>0.49305555555555552</v>
      </c>
      <c r="AP1650" s="24" t="str" cm="1">
        <f t="array" ref="AP1650">IF(W1650="","",IF(SUMPRODUCT((W1650=$W$6:$W$3326)*(AH1650=$AH$6:$AH$3326)*(AN1650=$AN$6:$AN$3326)*(AO1650=$AO$6:$AO$3326)*(ROW($W$6:$W$3326)&lt;&gt;ROW(W1650))*((R1650=0)*($R$6:$R$3326&gt;0)+(R1650&gt;0)*($R$6:$R$3326=0)))&gt;0,"SALONES UNIDOS",IF(SUMPRODUCT((W1650=$W$6:$W$3326)*(AH1650=$AH$6:$AH$3326)*((AN1650&lt;$AO$6:$AO$3326)*(AO1650&gt;$AN$6:$AN$3326))*(ROW($W$6:$W$3326)&lt;&gt;ROW(W1650)))&gt;0,"CRUZADO","Sin cruce")))</f>
        <v>Sin cruce</v>
      </c>
      <c r="AQ1650" s="97" t="str">
        <f t="shared" si="650"/>
        <v>PS3FILIALA</v>
      </c>
      <c r="AR1650" s="97" t="str" cm="1">
        <f t="array" ref="AR1650">IF(AQ1650="","",IF(SUMPRODUCT((AQ1650=$AQ$6:$AQ$3326)*(AH1650=$AH$6:$AH$3326)*(AN1650=$AN$6:$AN$3326)*(AO1650=$AO$6:$AO$3326)*(ROW($AQ$6:$AQ$3326)&lt;&gt;ROW(AQ1650))*((R1650=0)*($R$6:$R$3326&gt;0)+(R1650&gt;0)*($R$6:$R$3326=0)))&gt;0,"SALONES UNIDOS",IF(SUMPRODUCT((AQ1650=$AQ$6:$AQ$3326)*(AH1650=$AH$6:$AH$3326)*((AN1650&lt;$AO$6:$AO$3326)*(AO1650&gt;$AN$6:$AN$3326))*(ROW($AQ$6:$AQ$3326)&lt;&gt;ROW(AQ1650)))&gt;0,"CRUZADO","Sin cruce")))</f>
        <v>Sin cruce</v>
      </c>
    </row>
    <row r="1651" spans="3:44" ht="15.6" hidden="1" customHeight="1" x14ac:dyDescent="0.2">
      <c r="C1651" s="84" t="s">
        <v>639</v>
      </c>
      <c r="D1651" s="158" t="s">
        <v>516</v>
      </c>
      <c r="E1651" s="158">
        <v>20261</v>
      </c>
      <c r="F1651" s="85" t="s">
        <v>13</v>
      </c>
      <c r="G1651" s="85" t="s">
        <v>55</v>
      </c>
      <c r="H1651" s="85" t="s">
        <v>65</v>
      </c>
      <c r="I1651" s="85">
        <v>3</v>
      </c>
      <c r="J1651" s="85" t="s">
        <v>26</v>
      </c>
      <c r="K1651" s="159" t="s">
        <v>1612</v>
      </c>
      <c r="L1651" s="158" t="s">
        <v>1613</v>
      </c>
      <c r="M1651" s="158" t="s">
        <v>760</v>
      </c>
      <c r="N1651" s="158" t="s">
        <v>1590</v>
      </c>
      <c r="O1651" s="85" t="s">
        <v>512</v>
      </c>
      <c r="P1651" s="158">
        <v>1</v>
      </c>
      <c r="Q1651" s="158">
        <v>4</v>
      </c>
      <c r="R1651" s="158">
        <v>5</v>
      </c>
      <c r="S1651" s="158">
        <v>3</v>
      </c>
      <c r="U1651" s="137">
        <v>30</v>
      </c>
      <c r="V1651" s="24" t="str">
        <f>IF(W1651="","",IFERROR(INDEX(#REF!,MATCH(W1651,#REF!,0)),"NUEVO"))</f>
        <v>NUEVO</v>
      </c>
      <c r="W1651" s="85" t="s">
        <v>159</v>
      </c>
      <c r="X1651" s="158" t="s">
        <v>512</v>
      </c>
      <c r="Y1651" s="158" t="s">
        <v>646</v>
      </c>
      <c r="Z1651" s="158" t="s">
        <v>685</v>
      </c>
      <c r="AA1651" s="158" t="s">
        <v>685</v>
      </c>
      <c r="AB1651" s="158" t="s">
        <v>1038</v>
      </c>
      <c r="AC1651" s="158" t="s">
        <v>685</v>
      </c>
      <c r="AD1651" s="158" t="s">
        <v>685</v>
      </c>
      <c r="AE1651" s="158" t="s">
        <v>685</v>
      </c>
      <c r="AF1651" s="158" t="s">
        <v>685</v>
      </c>
      <c r="AG1651" s="85" t="s">
        <v>97</v>
      </c>
      <c r="AH1651" s="158">
        <v>6</v>
      </c>
      <c r="AI1651" s="158">
        <v>17</v>
      </c>
      <c r="AJ1651" s="158">
        <v>40</v>
      </c>
      <c r="AK1651" s="158">
        <v>21</v>
      </c>
      <c r="AL1651" s="158">
        <v>50</v>
      </c>
      <c r="AM1651" s="24">
        <f t="shared" si="647"/>
        <v>4.9999999999999982</v>
      </c>
      <c r="AN1651" s="97">
        <f t="shared" si="648"/>
        <v>0.73611111111111116</v>
      </c>
      <c r="AO1651" s="97">
        <f t="shared" si="649"/>
        <v>0.90972222222222221</v>
      </c>
      <c r="AP1651" s="24" t="str" cm="1">
        <f t="array" ref="AP1651">IF(W1651="","",IF(SUMPRODUCT((W1651=$W$6:$W$3326)*(AH1651=$AH$6:$AH$3326)*(AN1651=$AN$6:$AN$3326)*(AO1651=$AO$6:$AO$3326)*(ROW($W$6:$W$3326)&lt;&gt;ROW(W1651))*((R1651=0)*($R$6:$R$3326&gt;0)+(R1651&gt;0)*($R$6:$R$3326=0)))&gt;0,"SALONES UNIDOS",IF(SUMPRODUCT((W1651=$W$6:$W$3326)*(AH1651=$AH$6:$AH$3326)*((AN1651&lt;$AO$6:$AO$3326)*(AO1651&gt;$AN$6:$AN$3326))*(ROW($W$6:$W$3326)&lt;&gt;ROW(W1651)))&gt;0,"CRUZADO","Sin cruce")))</f>
        <v>Sin cruce</v>
      </c>
      <c r="AQ1651" s="97" t="str">
        <f t="shared" si="650"/>
        <v>PS3FILIALB</v>
      </c>
      <c r="AR1651" s="97" t="str" cm="1">
        <f t="array" ref="AR1651">IF(AQ1651="","",IF(SUMPRODUCT((AQ1651=$AQ$6:$AQ$3326)*(AH1651=$AH$6:$AH$3326)*(AN1651=$AN$6:$AN$3326)*(AO1651=$AO$6:$AO$3326)*(ROW($AQ$6:$AQ$3326)&lt;&gt;ROW(AQ1651))*((R1651=0)*($R$6:$R$3326&gt;0)+(R1651&gt;0)*($R$6:$R$3326=0)))&gt;0,"SALONES UNIDOS",IF(SUMPRODUCT((AQ1651=$AQ$6:$AQ$3326)*(AH1651=$AH$6:$AH$3326)*((AN1651&lt;$AO$6:$AO$3326)*(AO1651&gt;$AN$6:$AN$3326))*(ROW($AQ$6:$AQ$3326)&lt;&gt;ROW(AQ1651)))&gt;0,"CRUZADO","Sin cruce")))</f>
        <v>Sin cruce</v>
      </c>
    </row>
    <row r="1652" spans="3:44" ht="15.6" hidden="1" customHeight="1" x14ac:dyDescent="0.2">
      <c r="C1652" s="84" t="s">
        <v>639</v>
      </c>
      <c r="D1652" s="158" t="s">
        <v>516</v>
      </c>
      <c r="E1652" s="158">
        <v>20261</v>
      </c>
      <c r="F1652" s="85" t="s">
        <v>13</v>
      </c>
      <c r="G1652" s="85" t="s">
        <v>55</v>
      </c>
      <c r="H1652" s="85" t="s">
        <v>65</v>
      </c>
      <c r="I1652" s="85">
        <v>3</v>
      </c>
      <c r="J1652" s="85" t="s">
        <v>26</v>
      </c>
      <c r="K1652" s="159" t="s">
        <v>1614</v>
      </c>
      <c r="L1652" s="158" t="s">
        <v>1411</v>
      </c>
      <c r="M1652" s="158" t="s">
        <v>760</v>
      </c>
      <c r="N1652" s="158" t="s">
        <v>1590</v>
      </c>
      <c r="O1652" s="85" t="s">
        <v>521</v>
      </c>
      <c r="P1652" s="158">
        <v>3</v>
      </c>
      <c r="Q1652" s="158">
        <v>2</v>
      </c>
      <c r="R1652" s="158">
        <v>5</v>
      </c>
      <c r="S1652" s="158">
        <v>4</v>
      </c>
      <c r="U1652" s="137">
        <v>30</v>
      </c>
      <c r="V1652" s="24" t="str">
        <f>IF(W1652="","",IFERROR(INDEX(#REF!,MATCH(W1652,#REF!,0)),"NUEVO"))</f>
        <v>NUEVO</v>
      </c>
      <c r="W1652" s="85" t="s">
        <v>373</v>
      </c>
      <c r="X1652" s="158" t="s">
        <v>521</v>
      </c>
      <c r="Y1652" s="158" t="s">
        <v>646</v>
      </c>
      <c r="Z1652" s="158" t="s">
        <v>685</v>
      </c>
      <c r="AA1652" s="158" t="s">
        <v>685</v>
      </c>
      <c r="AB1652" s="85" t="s">
        <v>685</v>
      </c>
      <c r="AC1652" s="158" t="s">
        <v>685</v>
      </c>
      <c r="AD1652" s="158" t="s">
        <v>685</v>
      </c>
      <c r="AE1652" s="158" t="s">
        <v>685</v>
      </c>
      <c r="AF1652" s="158" t="s">
        <v>685</v>
      </c>
      <c r="AG1652" s="158" t="s">
        <v>97</v>
      </c>
      <c r="AH1652" s="158">
        <v>2</v>
      </c>
      <c r="AI1652" s="158">
        <v>19</v>
      </c>
      <c r="AJ1652" s="158">
        <v>20</v>
      </c>
      <c r="AK1652" s="158">
        <v>23</v>
      </c>
      <c r="AL1652" s="158">
        <v>30</v>
      </c>
      <c r="AM1652" s="24">
        <f t="shared" si="647"/>
        <v>5.0000000000000044</v>
      </c>
      <c r="AN1652" s="97">
        <f t="shared" si="648"/>
        <v>0.80555555555555547</v>
      </c>
      <c r="AO1652" s="97">
        <f t="shared" si="649"/>
        <v>0.97916666666666674</v>
      </c>
      <c r="AP1652" s="24" t="str" cm="1">
        <f t="array" ref="AP1652">IF(W1652="","",IF(SUMPRODUCT((W1652=$W$6:$W$3326)*(AH1652=$AH$6:$AH$3326)*(AN1652=$AN$6:$AN$3326)*(AO1652=$AO$6:$AO$3326)*(ROW($W$6:$W$3326)&lt;&gt;ROW(W1652))*((R1652=0)*($R$6:$R$3326&gt;0)+(R1652&gt;0)*($R$6:$R$3326=0)))&gt;0,"SALONES UNIDOS",IF(SUMPRODUCT((W1652=$W$6:$W$3326)*(AH1652=$AH$6:$AH$3326)*((AN1652&lt;$AO$6:$AO$3326)*(AO1652&gt;$AN$6:$AN$3326))*(ROW($W$6:$W$3326)&lt;&gt;ROW(W1652)))&gt;0,"CRUZADO","Sin cruce")))</f>
        <v>Sin cruce</v>
      </c>
      <c r="AQ1652" s="97" t="str">
        <f t="shared" si="650"/>
        <v>PS3FILIALB</v>
      </c>
      <c r="AR1652" s="97" t="str" cm="1">
        <f t="array" ref="AR1652">IF(AQ1652="","",IF(SUMPRODUCT((AQ1652=$AQ$6:$AQ$3326)*(AH1652=$AH$6:$AH$3326)*(AN1652=$AN$6:$AN$3326)*(AO1652=$AO$6:$AO$3326)*(ROW($AQ$6:$AQ$3326)&lt;&gt;ROW(AQ1652))*((R1652=0)*($R$6:$R$3326&gt;0)+(R1652&gt;0)*($R$6:$R$3326=0)))&gt;0,"SALONES UNIDOS",IF(SUMPRODUCT((AQ1652=$AQ$6:$AQ$3326)*(AH1652=$AH$6:$AH$3326)*((AN1652&lt;$AO$6:$AO$3326)*(AO1652&gt;$AN$6:$AN$3326))*(ROW($AQ$6:$AQ$3326)&lt;&gt;ROW(AQ1652)))&gt;0,"CRUZADO","Sin cruce")))</f>
        <v>Sin cruce</v>
      </c>
    </row>
    <row r="1653" spans="3:44" ht="15.6" hidden="1" customHeight="1" x14ac:dyDescent="0.2">
      <c r="C1653" s="84" t="s">
        <v>639</v>
      </c>
      <c r="D1653" s="158" t="s">
        <v>516</v>
      </c>
      <c r="E1653" s="158">
        <v>20261</v>
      </c>
      <c r="F1653" s="85" t="s">
        <v>13</v>
      </c>
      <c r="G1653" s="85" t="s">
        <v>55</v>
      </c>
      <c r="H1653" s="85" t="s">
        <v>65</v>
      </c>
      <c r="I1653" s="85">
        <v>3</v>
      </c>
      <c r="J1653" s="85" t="s">
        <v>26</v>
      </c>
      <c r="K1653" s="159" t="s">
        <v>1615</v>
      </c>
      <c r="L1653" s="158" t="s">
        <v>689</v>
      </c>
      <c r="M1653" s="158" t="s">
        <v>684</v>
      </c>
      <c r="N1653" s="158" t="s">
        <v>1590</v>
      </c>
      <c r="O1653" s="85" t="s">
        <v>521</v>
      </c>
      <c r="P1653" s="158">
        <v>2</v>
      </c>
      <c r="Q1653" s="158">
        <v>2</v>
      </c>
      <c r="R1653" s="158">
        <v>4</v>
      </c>
      <c r="S1653" s="158">
        <v>3</v>
      </c>
      <c r="U1653" s="137">
        <v>30</v>
      </c>
      <c r="V1653" s="24" t="str">
        <f>IF(W1653="","",IFERROR(INDEX(#REF!,MATCH(W1653,#REF!,0)),"NUEVO"))</f>
        <v>NUEVO</v>
      </c>
      <c r="W1653" s="85" t="s">
        <v>199</v>
      </c>
      <c r="X1653" s="158" t="s">
        <v>95</v>
      </c>
      <c r="Y1653" s="158" t="s">
        <v>740</v>
      </c>
      <c r="Z1653" s="158" t="s">
        <v>685</v>
      </c>
      <c r="AA1653" s="158" t="s">
        <v>685</v>
      </c>
      <c r="AB1653" s="85" t="s">
        <v>685</v>
      </c>
      <c r="AC1653" s="158" t="s">
        <v>685</v>
      </c>
      <c r="AD1653" s="158" t="s">
        <v>685</v>
      </c>
      <c r="AE1653" s="158" t="s">
        <v>685</v>
      </c>
      <c r="AF1653" s="158" t="s">
        <v>685</v>
      </c>
      <c r="AG1653" s="85" t="s">
        <v>97</v>
      </c>
      <c r="AH1653" s="158">
        <v>2</v>
      </c>
      <c r="AI1653" s="158">
        <v>14</v>
      </c>
      <c r="AJ1653" s="158">
        <v>20</v>
      </c>
      <c r="AK1653" s="158">
        <v>17</v>
      </c>
      <c r="AL1653" s="158">
        <v>40</v>
      </c>
      <c r="AM1653" s="24">
        <f t="shared" si="647"/>
        <v>4.0000000000000018</v>
      </c>
      <c r="AN1653" s="97">
        <f t="shared" si="648"/>
        <v>0.59722222222222221</v>
      </c>
      <c r="AO1653" s="97">
        <f t="shared" si="649"/>
        <v>0.73611111111111116</v>
      </c>
      <c r="AP1653" s="24" t="str" cm="1">
        <f t="array" ref="AP1653">IF(W1653="","",IF(SUMPRODUCT((W1653=$W$6:$W$3326)*(AH1653=$AH$6:$AH$3326)*(AN1653=$AN$6:$AN$3326)*(AO1653=$AO$6:$AO$3326)*(ROW($W$6:$W$3326)&lt;&gt;ROW(W1653))*((R1653=0)*($R$6:$R$3326&gt;0)+(R1653&gt;0)*($R$6:$R$3326=0)))&gt;0,"SALONES UNIDOS",IF(SUMPRODUCT((W1653=$W$6:$W$3326)*(AH1653=$AH$6:$AH$3326)*((AN1653&lt;$AO$6:$AO$3326)*(AO1653&gt;$AN$6:$AN$3326))*(ROW($W$6:$W$3326)&lt;&gt;ROW(W1653)))&gt;0,"CRUZADO","Sin cruce")))</f>
        <v>Sin cruce</v>
      </c>
      <c r="AQ1653" s="97" t="str">
        <f t="shared" si="650"/>
        <v>PS3FILIALB</v>
      </c>
      <c r="AR1653" s="97" t="str" cm="1">
        <f t="array" ref="AR1653">IF(AQ1653="","",IF(SUMPRODUCT((AQ1653=$AQ$6:$AQ$3326)*(AH1653=$AH$6:$AH$3326)*(AN1653=$AN$6:$AN$3326)*(AO1653=$AO$6:$AO$3326)*(ROW($AQ$6:$AQ$3326)&lt;&gt;ROW(AQ1653))*((R1653=0)*($R$6:$R$3326&gt;0)+(R1653&gt;0)*($R$6:$R$3326=0)))&gt;0,"SALONES UNIDOS",IF(SUMPRODUCT((AQ1653=$AQ$6:$AQ$3326)*(AH1653=$AH$6:$AH$3326)*((AN1653&lt;$AO$6:$AO$3326)*(AO1653&gt;$AN$6:$AN$3326))*(ROW($AQ$6:$AQ$3326)&lt;&gt;ROW(AQ1653)))&gt;0,"CRUZADO","Sin cruce")))</f>
        <v>Sin cruce</v>
      </c>
    </row>
    <row r="1654" spans="3:44" ht="15.6" hidden="1" customHeight="1" x14ac:dyDescent="0.2">
      <c r="C1654" s="84" t="s">
        <v>639</v>
      </c>
      <c r="D1654" s="158" t="s">
        <v>516</v>
      </c>
      <c r="E1654" s="158">
        <v>20261</v>
      </c>
      <c r="F1654" s="85" t="s">
        <v>13</v>
      </c>
      <c r="G1654" s="85" t="s">
        <v>55</v>
      </c>
      <c r="H1654" s="85" t="s">
        <v>65</v>
      </c>
      <c r="I1654" s="85">
        <v>3</v>
      </c>
      <c r="J1654" s="85" t="s">
        <v>26</v>
      </c>
      <c r="K1654" s="159" t="s">
        <v>1616</v>
      </c>
      <c r="L1654" s="158" t="s">
        <v>710</v>
      </c>
      <c r="M1654" s="158" t="s">
        <v>760</v>
      </c>
      <c r="N1654" s="158" t="s">
        <v>1590</v>
      </c>
      <c r="O1654" s="85" t="s">
        <v>512</v>
      </c>
      <c r="P1654" s="158">
        <v>2</v>
      </c>
      <c r="Q1654" s="158">
        <v>0</v>
      </c>
      <c r="R1654" s="158">
        <v>2</v>
      </c>
      <c r="S1654" s="158">
        <v>3</v>
      </c>
      <c r="U1654" s="137">
        <v>30</v>
      </c>
      <c r="V1654" s="24" t="str">
        <f>IF(W1654="","",IFERROR(INDEX(#REF!,MATCH(W1654,#REF!,0)),"NUEVO"))</f>
        <v>NUEVO</v>
      </c>
      <c r="W1654" s="85" t="s">
        <v>407</v>
      </c>
      <c r="X1654" s="158" t="s">
        <v>512</v>
      </c>
      <c r="Y1654" s="158" t="s">
        <v>740</v>
      </c>
      <c r="Z1654" s="158" t="s">
        <v>685</v>
      </c>
      <c r="AA1654" s="158" t="s">
        <v>685</v>
      </c>
      <c r="AB1654" s="158" t="s">
        <v>1038</v>
      </c>
      <c r="AC1654" s="158" t="s">
        <v>685</v>
      </c>
      <c r="AD1654" s="158" t="s">
        <v>685</v>
      </c>
      <c r="AE1654" s="158" t="s">
        <v>685</v>
      </c>
      <c r="AF1654" s="158" t="s">
        <v>685</v>
      </c>
      <c r="AG1654" s="85" t="s">
        <v>1142</v>
      </c>
      <c r="AH1654" s="158">
        <v>6</v>
      </c>
      <c r="AI1654" s="158">
        <v>7</v>
      </c>
      <c r="AJ1654" s="158">
        <v>40</v>
      </c>
      <c r="AK1654" s="158">
        <v>9</v>
      </c>
      <c r="AL1654" s="158">
        <v>20</v>
      </c>
      <c r="AM1654" s="24">
        <f t="shared" si="647"/>
        <v>1.9999999999999993</v>
      </c>
      <c r="AN1654" s="97">
        <f t="shared" si="648"/>
        <v>0.31944444444444448</v>
      </c>
      <c r="AO1654" s="97">
        <f t="shared" si="649"/>
        <v>0.3888888888888889</v>
      </c>
      <c r="AP1654" s="24" t="str" cm="1">
        <f t="array" ref="AP1654">IF(W1654="","",IF(SUMPRODUCT((W1654=$W$6:$W$3326)*(AH1654=$AH$6:$AH$3326)*(AN1654=$AN$6:$AN$3326)*(AO1654=$AO$6:$AO$3326)*(ROW($W$6:$W$3326)&lt;&gt;ROW(W1654))*((R1654=0)*($R$6:$R$3326&gt;0)+(R1654&gt;0)*($R$6:$R$3326=0)))&gt;0,"SALONES UNIDOS",IF(SUMPRODUCT((W1654=$W$6:$W$3326)*(AH1654=$AH$6:$AH$3326)*((AN1654&lt;$AO$6:$AO$3326)*(AO1654&gt;$AN$6:$AN$3326))*(ROW($W$6:$W$3326)&lt;&gt;ROW(W1654)))&gt;0,"CRUZADO","Sin cruce")))</f>
        <v>Sin cruce</v>
      </c>
      <c r="AQ1654" s="97" t="str">
        <f t="shared" si="650"/>
        <v>PS3FILIALB</v>
      </c>
      <c r="AR1654" s="97" t="str" cm="1">
        <f t="array" ref="AR1654">IF(AQ1654="","",IF(SUMPRODUCT((AQ1654=$AQ$6:$AQ$3326)*(AH1654=$AH$6:$AH$3326)*(AN1654=$AN$6:$AN$3326)*(AO1654=$AO$6:$AO$3326)*(ROW($AQ$6:$AQ$3326)&lt;&gt;ROW(AQ1654))*((R1654=0)*($R$6:$R$3326&gt;0)+(R1654&gt;0)*($R$6:$R$3326=0)))&gt;0,"SALONES UNIDOS",IF(SUMPRODUCT((AQ1654=$AQ$6:$AQ$3326)*(AH1654=$AH$6:$AH$3326)*((AN1654&lt;$AO$6:$AO$3326)*(AO1654&gt;$AN$6:$AN$3326))*(ROW($AQ$6:$AQ$3326)&lt;&gt;ROW(AQ1654)))&gt;0,"CRUZADO","Sin cruce")))</f>
        <v>Sin cruce</v>
      </c>
    </row>
    <row r="1655" spans="3:44" ht="15.6" hidden="1" customHeight="1" x14ac:dyDescent="0.2">
      <c r="C1655" s="84" t="s">
        <v>639</v>
      </c>
      <c r="D1655" s="158" t="s">
        <v>516</v>
      </c>
      <c r="E1655" s="158">
        <v>20261</v>
      </c>
      <c r="F1655" s="85" t="s">
        <v>13</v>
      </c>
      <c r="G1655" s="85" t="s">
        <v>55</v>
      </c>
      <c r="H1655" s="85" t="s">
        <v>65</v>
      </c>
      <c r="I1655" s="85">
        <v>3</v>
      </c>
      <c r="J1655" s="85" t="s">
        <v>755</v>
      </c>
      <c r="K1655" s="159" t="s">
        <v>1616</v>
      </c>
      <c r="L1655" s="158" t="s">
        <v>710</v>
      </c>
      <c r="M1655" s="158" t="s">
        <v>760</v>
      </c>
      <c r="N1655" s="158" t="s">
        <v>1590</v>
      </c>
      <c r="O1655" s="85" t="s">
        <v>512</v>
      </c>
      <c r="P1655" s="158">
        <v>0</v>
      </c>
      <c r="Q1655" s="158">
        <v>2</v>
      </c>
      <c r="R1655" s="158">
        <v>2</v>
      </c>
      <c r="S1655" s="158">
        <v>3</v>
      </c>
      <c r="U1655" s="137">
        <v>15</v>
      </c>
      <c r="V1655" s="24" t="str">
        <f>IF(W1655="","",IFERROR(INDEX(#REF!,MATCH(W1655,#REF!,0)),"NUEVO"))</f>
        <v>NUEVO</v>
      </c>
      <c r="W1655" s="85" t="s">
        <v>407</v>
      </c>
      <c r="X1655" s="158" t="s">
        <v>512</v>
      </c>
      <c r="Y1655" s="158" t="s">
        <v>740</v>
      </c>
      <c r="Z1655" s="158" t="s">
        <v>685</v>
      </c>
      <c r="AA1655" s="158" t="s">
        <v>685</v>
      </c>
      <c r="AB1655" s="85" t="s">
        <v>685</v>
      </c>
      <c r="AC1655" s="158" t="s">
        <v>685</v>
      </c>
      <c r="AD1655" s="158" t="s">
        <v>818</v>
      </c>
      <c r="AE1655" s="158" t="s">
        <v>685</v>
      </c>
      <c r="AF1655" s="158" t="s">
        <v>685</v>
      </c>
      <c r="AG1655" s="85" t="s">
        <v>75</v>
      </c>
      <c r="AH1655" s="158">
        <v>6</v>
      </c>
      <c r="AI1655" s="158">
        <v>9</v>
      </c>
      <c r="AJ1655" s="158">
        <v>20</v>
      </c>
      <c r="AK1655" s="158">
        <v>11</v>
      </c>
      <c r="AL1655" s="158">
        <v>0</v>
      </c>
      <c r="AM1655" s="24">
        <f t="shared" si="647"/>
        <v>1.9999999999999993</v>
      </c>
      <c r="AN1655" s="97">
        <f t="shared" si="648"/>
        <v>0.3888888888888889</v>
      </c>
      <c r="AO1655" s="97">
        <f t="shared" si="649"/>
        <v>0.45833333333333331</v>
      </c>
      <c r="AP1655" s="24" t="str" cm="1">
        <f t="array" ref="AP1655">IF(W1655="","",IF(SUMPRODUCT((W1655=$W$6:$W$3326)*(AH1655=$AH$6:$AH$3326)*(AN1655=$AN$6:$AN$3326)*(AO1655=$AO$6:$AO$3326)*(ROW($W$6:$W$3326)&lt;&gt;ROW(W1655))*((R1655=0)*($R$6:$R$3326&gt;0)+(R1655&gt;0)*($R$6:$R$3326=0)))&gt;0,"SALONES UNIDOS",IF(SUMPRODUCT((W1655=$W$6:$W$3326)*(AH1655=$AH$6:$AH$3326)*((AN1655&lt;$AO$6:$AO$3326)*(AO1655&gt;$AN$6:$AN$3326))*(ROW($W$6:$W$3326)&lt;&gt;ROW(W1655)))&gt;0,"CRUZADO","Sin cruce")))</f>
        <v>Sin cruce</v>
      </c>
      <c r="AQ1655" s="97" t="str">
        <f t="shared" si="650"/>
        <v>PS3FILIALB1</v>
      </c>
      <c r="AR1655" s="97" t="str" cm="1">
        <f t="array" ref="AR1655">IF(AQ1655="","",IF(SUMPRODUCT((AQ1655=$AQ$6:$AQ$3326)*(AH1655=$AH$6:$AH$3326)*(AN1655=$AN$6:$AN$3326)*(AO1655=$AO$6:$AO$3326)*(ROW($AQ$6:$AQ$3326)&lt;&gt;ROW(AQ1655))*((R1655=0)*($R$6:$R$3326&gt;0)+(R1655&gt;0)*($R$6:$R$3326=0)))&gt;0,"SALONES UNIDOS",IF(SUMPRODUCT((AQ1655=$AQ$6:$AQ$3326)*(AH1655=$AH$6:$AH$3326)*((AN1655&lt;$AO$6:$AO$3326)*(AO1655&gt;$AN$6:$AN$3326))*(ROW($AQ$6:$AQ$3326)&lt;&gt;ROW(AQ1655)))&gt;0,"CRUZADO","Sin cruce")))</f>
        <v>Sin cruce</v>
      </c>
    </row>
    <row r="1656" spans="3:44" ht="15.6" hidden="1" customHeight="1" x14ac:dyDescent="0.2">
      <c r="C1656" s="84" t="s">
        <v>639</v>
      </c>
      <c r="D1656" s="158" t="s">
        <v>516</v>
      </c>
      <c r="E1656" s="158">
        <v>20261</v>
      </c>
      <c r="F1656" s="85" t="s">
        <v>13</v>
      </c>
      <c r="G1656" s="85" t="s">
        <v>55</v>
      </c>
      <c r="H1656" s="85" t="s">
        <v>65</v>
      </c>
      <c r="I1656" s="85">
        <v>3</v>
      </c>
      <c r="J1656" s="85" t="s">
        <v>756</v>
      </c>
      <c r="K1656" s="159" t="s">
        <v>1616</v>
      </c>
      <c r="L1656" s="158" t="s">
        <v>710</v>
      </c>
      <c r="M1656" s="158" t="s">
        <v>760</v>
      </c>
      <c r="N1656" s="158" t="s">
        <v>1590</v>
      </c>
      <c r="O1656" s="85" t="s">
        <v>512</v>
      </c>
      <c r="P1656" s="158">
        <v>0</v>
      </c>
      <c r="Q1656" s="158">
        <v>2</v>
      </c>
      <c r="R1656" s="158">
        <v>2</v>
      </c>
      <c r="S1656" s="158">
        <v>3</v>
      </c>
      <c r="U1656" s="137">
        <v>15</v>
      </c>
      <c r="V1656" s="24" t="str">
        <f>IF(W1656="","",IFERROR(INDEX(#REF!,MATCH(W1656,#REF!,0)),"NUEVO"))</f>
        <v>NUEVO</v>
      </c>
      <c r="W1656" s="85" t="s">
        <v>407</v>
      </c>
      <c r="X1656" s="158" t="s">
        <v>512</v>
      </c>
      <c r="Y1656" s="158" t="s">
        <v>740</v>
      </c>
      <c r="Z1656" s="158" t="s">
        <v>685</v>
      </c>
      <c r="AA1656" s="158" t="s">
        <v>685</v>
      </c>
      <c r="AB1656" s="85" t="s">
        <v>685</v>
      </c>
      <c r="AC1656" s="158" t="s">
        <v>685</v>
      </c>
      <c r="AD1656" s="158" t="s">
        <v>818</v>
      </c>
      <c r="AE1656" s="158" t="s">
        <v>685</v>
      </c>
      <c r="AF1656" s="158" t="s">
        <v>685</v>
      </c>
      <c r="AG1656" s="85" t="s">
        <v>75</v>
      </c>
      <c r="AH1656" s="158">
        <v>6</v>
      </c>
      <c r="AI1656" s="158">
        <v>11</v>
      </c>
      <c r="AJ1656" s="158">
        <v>0</v>
      </c>
      <c r="AK1656" s="158">
        <v>12</v>
      </c>
      <c r="AL1656" s="158">
        <v>40</v>
      </c>
      <c r="AM1656" s="24">
        <f t="shared" si="647"/>
        <v>2.0000000000000009</v>
      </c>
      <c r="AN1656" s="97">
        <f t="shared" si="648"/>
        <v>0.45833333333333331</v>
      </c>
      <c r="AO1656" s="97">
        <f t="shared" si="649"/>
        <v>0.52777777777777779</v>
      </c>
      <c r="AP1656" s="24" t="str" cm="1">
        <f t="array" ref="AP1656">IF(W1656="","",IF(SUMPRODUCT((W1656=$W$6:$W$3326)*(AH1656=$AH$6:$AH$3326)*(AN1656=$AN$6:$AN$3326)*(AO1656=$AO$6:$AO$3326)*(ROW($W$6:$W$3326)&lt;&gt;ROW(W1656))*((R1656=0)*($R$6:$R$3326&gt;0)+(R1656&gt;0)*($R$6:$R$3326=0)))&gt;0,"SALONES UNIDOS",IF(SUMPRODUCT((W1656=$W$6:$W$3326)*(AH1656=$AH$6:$AH$3326)*((AN1656&lt;$AO$6:$AO$3326)*(AO1656&gt;$AN$6:$AN$3326))*(ROW($W$6:$W$3326)&lt;&gt;ROW(W1656)))&gt;0,"CRUZADO","Sin cruce")))</f>
        <v>Sin cruce</v>
      </c>
      <c r="AQ1656" s="97" t="str">
        <f t="shared" si="650"/>
        <v>PS3FILIALB2</v>
      </c>
      <c r="AR1656" s="97" t="str" cm="1">
        <f t="array" ref="AR1656">IF(AQ1656="","",IF(SUMPRODUCT((AQ1656=$AQ$6:$AQ$3326)*(AH1656=$AH$6:$AH$3326)*(AN1656=$AN$6:$AN$3326)*(AO1656=$AO$6:$AO$3326)*(ROW($AQ$6:$AQ$3326)&lt;&gt;ROW(AQ1656))*((R1656=0)*($R$6:$R$3326&gt;0)+(R1656&gt;0)*($R$6:$R$3326=0)))&gt;0,"SALONES UNIDOS",IF(SUMPRODUCT((AQ1656=$AQ$6:$AQ$3326)*(AH1656=$AH$6:$AH$3326)*((AN1656&lt;$AO$6:$AO$3326)*(AO1656&gt;$AN$6:$AN$3326))*(ROW($AQ$6:$AQ$3326)&lt;&gt;ROW(AQ1656)))&gt;0,"CRUZADO","Sin cruce")))</f>
        <v>Sin cruce</v>
      </c>
    </row>
    <row r="1657" spans="3:44" ht="15.6" hidden="1" customHeight="1" x14ac:dyDescent="0.2">
      <c r="C1657" s="84" t="s">
        <v>639</v>
      </c>
      <c r="D1657" s="158" t="s">
        <v>516</v>
      </c>
      <c r="E1657" s="158">
        <v>20261</v>
      </c>
      <c r="F1657" s="85" t="s">
        <v>13</v>
      </c>
      <c r="G1657" s="85" t="s">
        <v>55</v>
      </c>
      <c r="H1657" s="85" t="s">
        <v>65</v>
      </c>
      <c r="I1657" s="85">
        <v>3</v>
      </c>
      <c r="J1657" s="85" t="s">
        <v>26</v>
      </c>
      <c r="K1657" s="159" t="s">
        <v>1618</v>
      </c>
      <c r="L1657" s="158" t="s">
        <v>1619</v>
      </c>
      <c r="M1657" s="158" t="s">
        <v>927</v>
      </c>
      <c r="N1657" s="158" t="s">
        <v>1590</v>
      </c>
      <c r="O1657" s="85" t="s">
        <v>512</v>
      </c>
      <c r="P1657" s="158">
        <v>2</v>
      </c>
      <c r="Q1657" s="158">
        <v>2</v>
      </c>
      <c r="R1657" s="158">
        <v>4</v>
      </c>
      <c r="S1657" s="158">
        <v>3</v>
      </c>
      <c r="U1657" s="137">
        <v>30</v>
      </c>
      <c r="V1657" s="24" t="str">
        <f>IF(W1657="","",IFERROR(INDEX(#REF!,MATCH(W1657,#REF!,0)),"NUEVO"))</f>
        <v>NUEVO</v>
      </c>
      <c r="W1657" s="85" t="s">
        <v>128</v>
      </c>
      <c r="X1657" s="158" t="s">
        <v>512</v>
      </c>
      <c r="Y1657" s="158" t="s">
        <v>740</v>
      </c>
      <c r="Z1657" s="158" t="s">
        <v>685</v>
      </c>
      <c r="AA1657" s="158" t="s">
        <v>685</v>
      </c>
      <c r="AB1657" s="158" t="s">
        <v>1606</v>
      </c>
      <c r="AC1657" s="158" t="s">
        <v>685</v>
      </c>
      <c r="AD1657" s="158" t="s">
        <v>685</v>
      </c>
      <c r="AE1657" s="158" t="s">
        <v>685</v>
      </c>
      <c r="AF1657" s="158" t="s">
        <v>685</v>
      </c>
      <c r="AG1657" s="85" t="s">
        <v>97</v>
      </c>
      <c r="AH1657" s="158">
        <v>2</v>
      </c>
      <c r="AI1657" s="158">
        <v>9</v>
      </c>
      <c r="AJ1657" s="158">
        <v>20</v>
      </c>
      <c r="AK1657" s="158">
        <v>12</v>
      </c>
      <c r="AL1657" s="158">
        <v>40</v>
      </c>
      <c r="AM1657" s="24">
        <f t="shared" si="647"/>
        <v>4</v>
      </c>
      <c r="AN1657" s="97">
        <f t="shared" si="648"/>
        <v>0.3888888888888889</v>
      </c>
      <c r="AO1657" s="97">
        <f t="shared" si="649"/>
        <v>0.52777777777777779</v>
      </c>
      <c r="AP1657" s="24" t="str" cm="1">
        <f t="array" ref="AP1657">IF(W1657="","",IF(SUMPRODUCT((W1657=$W$6:$W$3326)*(AH1657=$AH$6:$AH$3326)*(AN1657=$AN$6:$AN$3326)*(AO1657=$AO$6:$AO$3326)*(ROW($W$6:$W$3326)&lt;&gt;ROW(W1657))*((R1657=0)*($R$6:$R$3326&gt;0)+(R1657&gt;0)*($R$6:$R$3326=0)))&gt;0,"SALONES UNIDOS",IF(SUMPRODUCT((W1657=$W$6:$W$3326)*(AH1657=$AH$6:$AH$3326)*((AN1657&lt;$AO$6:$AO$3326)*(AO1657&gt;$AN$6:$AN$3326))*(ROW($W$6:$W$3326)&lt;&gt;ROW(W1657)))&gt;0,"CRUZADO","Sin cruce")))</f>
        <v>Sin cruce</v>
      </c>
      <c r="AQ1657" s="97" t="str">
        <f t="shared" si="650"/>
        <v>PS3FILIALB</v>
      </c>
      <c r="AR1657" s="97" t="str" cm="1">
        <f t="array" ref="AR1657">IF(AQ1657="","",IF(SUMPRODUCT((AQ1657=$AQ$6:$AQ$3326)*(AH1657=$AH$6:$AH$3326)*(AN1657=$AN$6:$AN$3326)*(AO1657=$AO$6:$AO$3326)*(ROW($AQ$6:$AQ$3326)&lt;&gt;ROW(AQ1657))*((R1657=0)*($R$6:$R$3326&gt;0)+(R1657&gt;0)*($R$6:$R$3326=0)))&gt;0,"SALONES UNIDOS",IF(SUMPRODUCT((AQ1657=$AQ$6:$AQ$3326)*(AH1657=$AH$6:$AH$3326)*((AN1657&lt;$AO$6:$AO$3326)*(AO1657&gt;$AN$6:$AN$3326))*(ROW($AQ$6:$AQ$3326)&lt;&gt;ROW(AQ1657)))&gt;0,"CRUZADO","Sin cruce")))</f>
        <v>Sin cruce</v>
      </c>
    </row>
    <row r="1658" spans="3:44" ht="15.6" hidden="1" customHeight="1" x14ac:dyDescent="0.2">
      <c r="C1658" s="84" t="s">
        <v>639</v>
      </c>
      <c r="D1658" s="158" t="s">
        <v>516</v>
      </c>
      <c r="E1658" s="158">
        <v>20261</v>
      </c>
      <c r="F1658" s="85" t="s">
        <v>13</v>
      </c>
      <c r="G1658" s="85" t="s">
        <v>55</v>
      </c>
      <c r="H1658" s="85" t="s">
        <v>65</v>
      </c>
      <c r="I1658" s="85">
        <v>3</v>
      </c>
      <c r="J1658" s="85" t="s">
        <v>26</v>
      </c>
      <c r="K1658" s="159" t="s">
        <v>1621</v>
      </c>
      <c r="L1658" s="158" t="s">
        <v>1622</v>
      </c>
      <c r="M1658" s="158" t="s">
        <v>760</v>
      </c>
      <c r="N1658" s="158" t="s">
        <v>1590</v>
      </c>
      <c r="O1658" s="85" t="s">
        <v>512</v>
      </c>
      <c r="P1658" s="158">
        <v>3</v>
      </c>
      <c r="Q1658" s="158">
        <v>2</v>
      </c>
      <c r="R1658" s="158">
        <v>5</v>
      </c>
      <c r="S1658" s="158">
        <v>4</v>
      </c>
      <c r="U1658" s="137">
        <v>30</v>
      </c>
      <c r="V1658" s="24" t="str">
        <f>IF(W1658="","",IFERROR(INDEX(#REF!,MATCH(W1658,#REF!,0)),"NUEVO"))</f>
        <v>NUEVO</v>
      </c>
      <c r="W1658" s="85" t="s">
        <v>342</v>
      </c>
      <c r="X1658" s="158" t="s">
        <v>512</v>
      </c>
      <c r="Y1658" s="158" t="s">
        <v>740</v>
      </c>
      <c r="Z1658" s="158" t="s">
        <v>685</v>
      </c>
      <c r="AA1658" s="158" t="s">
        <v>685</v>
      </c>
      <c r="AB1658" s="158" t="s">
        <v>1391</v>
      </c>
      <c r="AC1658" s="158" t="s">
        <v>685</v>
      </c>
      <c r="AD1658" s="158" t="s">
        <v>685</v>
      </c>
      <c r="AE1658" s="158" t="s">
        <v>685</v>
      </c>
      <c r="AF1658" s="158" t="s">
        <v>685</v>
      </c>
      <c r="AG1658" s="85" t="s">
        <v>97</v>
      </c>
      <c r="AH1658" s="158">
        <v>1</v>
      </c>
      <c r="AI1658" s="158">
        <v>14</v>
      </c>
      <c r="AJ1658" s="158">
        <v>20</v>
      </c>
      <c r="AK1658" s="158">
        <v>18</v>
      </c>
      <c r="AL1658" s="158">
        <v>30</v>
      </c>
      <c r="AM1658" s="24">
        <f t="shared" si="647"/>
        <v>5.0000000000000009</v>
      </c>
      <c r="AN1658" s="97">
        <f t="shared" si="648"/>
        <v>0.59722222222222221</v>
      </c>
      <c r="AO1658" s="97">
        <f t="shared" si="649"/>
        <v>0.77083333333333337</v>
      </c>
      <c r="AP1658" s="24" t="str" cm="1">
        <f t="array" ref="AP1658">IF(W1658="","",IF(SUMPRODUCT((W1658=$W$6:$W$3326)*(AH1658=$AH$6:$AH$3326)*(AN1658=$AN$6:$AN$3326)*(AO1658=$AO$6:$AO$3326)*(ROW($W$6:$W$3326)&lt;&gt;ROW(W1658))*((R1658=0)*($R$6:$R$3326&gt;0)+(R1658&gt;0)*($R$6:$R$3326=0)))&gt;0,"SALONES UNIDOS",IF(SUMPRODUCT((W1658=$W$6:$W$3326)*(AH1658=$AH$6:$AH$3326)*((AN1658&lt;$AO$6:$AO$3326)*(AO1658&gt;$AN$6:$AN$3326))*(ROW($W$6:$W$3326)&lt;&gt;ROW(W1658)))&gt;0,"CRUZADO","Sin cruce")))</f>
        <v>Sin cruce</v>
      </c>
      <c r="AQ1658" s="97" t="str">
        <f t="shared" si="650"/>
        <v>PS3FILIALB</v>
      </c>
      <c r="AR1658" s="97" t="str" cm="1">
        <f t="array" ref="AR1658">IF(AQ1658="","",IF(SUMPRODUCT((AQ1658=$AQ$6:$AQ$3326)*(AH1658=$AH$6:$AH$3326)*(AN1658=$AN$6:$AN$3326)*(AO1658=$AO$6:$AO$3326)*(ROW($AQ$6:$AQ$3326)&lt;&gt;ROW(AQ1658))*((R1658=0)*($R$6:$R$3326&gt;0)+(R1658&gt;0)*($R$6:$R$3326=0)))&gt;0,"SALONES UNIDOS",IF(SUMPRODUCT((AQ1658=$AQ$6:$AQ$3326)*(AH1658=$AH$6:$AH$3326)*((AN1658&lt;$AO$6:$AO$3326)*(AO1658&gt;$AN$6:$AN$3326))*(ROW($AQ$6:$AQ$3326)&lt;&gt;ROW(AQ1658)))&gt;0,"CRUZADO","Sin cruce")))</f>
        <v>Sin cruce</v>
      </c>
    </row>
    <row r="1659" spans="3:44" ht="15.6" hidden="1" customHeight="1" x14ac:dyDescent="0.2">
      <c r="C1659" s="84" t="s">
        <v>639</v>
      </c>
      <c r="D1659" s="158" t="s">
        <v>516</v>
      </c>
      <c r="E1659" s="158">
        <v>20261</v>
      </c>
      <c r="F1659" s="85" t="s">
        <v>13</v>
      </c>
      <c r="G1659" s="85" t="s">
        <v>55</v>
      </c>
      <c r="H1659" s="85" t="s">
        <v>65</v>
      </c>
      <c r="I1659" s="85">
        <v>4</v>
      </c>
      <c r="J1659" s="85" t="s">
        <v>16</v>
      </c>
      <c r="K1659" s="159" t="s">
        <v>1623</v>
      </c>
      <c r="L1659" s="158" t="s">
        <v>1624</v>
      </c>
      <c r="M1659" s="158" t="s">
        <v>760</v>
      </c>
      <c r="N1659" s="158" t="s">
        <v>1590</v>
      </c>
      <c r="O1659" s="85" t="s">
        <v>512</v>
      </c>
      <c r="P1659" s="158">
        <v>1</v>
      </c>
      <c r="Q1659" s="158">
        <v>4</v>
      </c>
      <c r="R1659" s="158">
        <v>5</v>
      </c>
      <c r="S1659" s="158">
        <v>3</v>
      </c>
      <c r="U1659" s="137">
        <v>25</v>
      </c>
      <c r="V1659" s="24" t="str">
        <f>IF(W1659="","",IFERROR(INDEX(#REF!,MATCH(W1659,#REF!,0)),"NUEVO"))</f>
        <v>NUEVO</v>
      </c>
      <c r="W1659" s="85" t="s">
        <v>159</v>
      </c>
      <c r="X1659" s="158" t="s">
        <v>512</v>
      </c>
      <c r="Y1659" s="158" t="s">
        <v>740</v>
      </c>
      <c r="Z1659" s="158" t="s">
        <v>685</v>
      </c>
      <c r="AA1659" s="158" t="s">
        <v>685</v>
      </c>
      <c r="AB1659" s="158" t="s">
        <v>1609</v>
      </c>
      <c r="AC1659" s="158" t="s">
        <v>685</v>
      </c>
      <c r="AD1659" s="158" t="s">
        <v>685</v>
      </c>
      <c r="AE1659" s="158" t="s">
        <v>685</v>
      </c>
      <c r="AF1659" s="158" t="s">
        <v>685</v>
      </c>
      <c r="AG1659" s="85" t="s">
        <v>97</v>
      </c>
      <c r="AH1659" s="158">
        <v>1</v>
      </c>
      <c r="AI1659" s="158">
        <v>18</v>
      </c>
      <c r="AJ1659" s="158">
        <v>30</v>
      </c>
      <c r="AK1659" s="158">
        <v>22</v>
      </c>
      <c r="AL1659" s="158">
        <v>40</v>
      </c>
      <c r="AM1659" s="24">
        <f t="shared" si="647"/>
        <v>4.9999999999999982</v>
      </c>
      <c r="AN1659" s="97">
        <f t="shared" si="648"/>
        <v>0.77083333333333337</v>
      </c>
      <c r="AO1659" s="97">
        <f t="shared" si="649"/>
        <v>0.94444444444444442</v>
      </c>
      <c r="AP1659" s="24" t="str" cm="1">
        <f t="array" ref="AP1659">IF(W1659="","",IF(SUMPRODUCT((W1659=$W$6:$W$3326)*(AH1659=$AH$6:$AH$3326)*(AN1659=$AN$6:$AN$3326)*(AO1659=$AO$6:$AO$3326)*(ROW($W$6:$W$3326)&lt;&gt;ROW(W1659))*((R1659=0)*($R$6:$R$3326&gt;0)+(R1659&gt;0)*($R$6:$R$3326=0)))&gt;0,"SALONES UNIDOS",IF(SUMPRODUCT((W1659=$W$6:$W$3326)*(AH1659=$AH$6:$AH$3326)*((AN1659&lt;$AO$6:$AO$3326)*(AO1659&gt;$AN$6:$AN$3326))*(ROW($W$6:$W$3326)&lt;&gt;ROW(W1659)))&gt;0,"CRUZADO","Sin cruce")))</f>
        <v>Sin cruce</v>
      </c>
      <c r="AQ1659" s="97" t="str">
        <f t="shared" si="650"/>
        <v>PS4FILIALA</v>
      </c>
      <c r="AR1659" s="97" t="str" cm="1">
        <f t="array" ref="AR1659">IF(AQ1659="","",IF(SUMPRODUCT((AQ1659=$AQ$6:$AQ$3326)*(AH1659=$AH$6:$AH$3326)*(AN1659=$AN$6:$AN$3326)*(AO1659=$AO$6:$AO$3326)*(ROW($AQ$6:$AQ$3326)&lt;&gt;ROW(AQ1659))*((R1659=0)*($R$6:$R$3326&gt;0)+(R1659&gt;0)*($R$6:$R$3326=0)))&gt;0,"SALONES UNIDOS",IF(SUMPRODUCT((AQ1659=$AQ$6:$AQ$3326)*(AH1659=$AH$6:$AH$3326)*((AN1659&lt;$AO$6:$AO$3326)*(AO1659&gt;$AN$6:$AN$3326))*(ROW($AQ$6:$AQ$3326)&lt;&gt;ROW(AQ1659)))&gt;0,"CRUZADO","Sin cruce")))</f>
        <v>Sin cruce</v>
      </c>
    </row>
    <row r="1660" spans="3:44" ht="15.6" hidden="1" customHeight="1" x14ac:dyDescent="0.2">
      <c r="C1660" s="84" t="s">
        <v>639</v>
      </c>
      <c r="D1660" s="158" t="s">
        <v>516</v>
      </c>
      <c r="E1660" s="158">
        <v>20261</v>
      </c>
      <c r="F1660" s="85" t="s">
        <v>13</v>
      </c>
      <c r="G1660" s="85" t="s">
        <v>55</v>
      </c>
      <c r="H1660" s="85" t="s">
        <v>65</v>
      </c>
      <c r="I1660" s="85">
        <v>4</v>
      </c>
      <c r="J1660" s="85" t="s">
        <v>16</v>
      </c>
      <c r="K1660" s="159" t="s">
        <v>1625</v>
      </c>
      <c r="L1660" s="158" t="s">
        <v>1626</v>
      </c>
      <c r="M1660" s="158" t="s">
        <v>927</v>
      </c>
      <c r="N1660" s="158" t="s">
        <v>1590</v>
      </c>
      <c r="O1660" s="85" t="s">
        <v>512</v>
      </c>
      <c r="P1660" s="158">
        <v>2</v>
      </c>
      <c r="Q1660" s="158">
        <v>2</v>
      </c>
      <c r="R1660" s="158">
        <v>4</v>
      </c>
      <c r="S1660" s="158">
        <v>3</v>
      </c>
      <c r="U1660" s="137">
        <v>25</v>
      </c>
      <c r="V1660" s="24" t="str">
        <f>IF(W1660="","",IFERROR(INDEX(#REF!,MATCH(W1660,#REF!,0)),"NUEVO"))</f>
        <v>NUEVO</v>
      </c>
      <c r="W1660" s="85" t="s">
        <v>1620</v>
      </c>
      <c r="X1660" s="158" t="s">
        <v>512</v>
      </c>
      <c r="Y1660" s="158" t="s">
        <v>685</v>
      </c>
      <c r="Z1660" s="158" t="s">
        <v>685</v>
      </c>
      <c r="AA1660" s="158" t="s">
        <v>685</v>
      </c>
      <c r="AB1660" s="158" t="s">
        <v>1609</v>
      </c>
      <c r="AC1660" s="158" t="s">
        <v>685</v>
      </c>
      <c r="AD1660" s="158" t="s">
        <v>685</v>
      </c>
      <c r="AE1660" s="158" t="s">
        <v>685</v>
      </c>
      <c r="AF1660" s="158" t="s">
        <v>685</v>
      </c>
      <c r="AG1660" s="85" t="s">
        <v>97</v>
      </c>
      <c r="AH1660" s="158">
        <v>1</v>
      </c>
      <c r="AI1660" s="158">
        <v>8</v>
      </c>
      <c r="AJ1660" s="158">
        <v>30</v>
      </c>
      <c r="AK1660" s="158">
        <v>11</v>
      </c>
      <c r="AL1660" s="158">
        <v>50</v>
      </c>
      <c r="AM1660" s="24">
        <f t="shared" si="647"/>
        <v>4</v>
      </c>
      <c r="AN1660" s="97">
        <f t="shared" si="648"/>
        <v>0.35416666666666663</v>
      </c>
      <c r="AO1660" s="97">
        <f t="shared" si="649"/>
        <v>0.49305555555555552</v>
      </c>
      <c r="AP1660" s="24" t="str" cm="1">
        <f t="array" ref="AP1660">IF(W1660="","",IF(SUMPRODUCT((W1660=$W$6:$W$3326)*(AH1660=$AH$6:$AH$3326)*(AN1660=$AN$6:$AN$3326)*(AO1660=$AO$6:$AO$3326)*(ROW($W$6:$W$3326)&lt;&gt;ROW(W1660))*((R1660=0)*($R$6:$R$3326&gt;0)+(R1660&gt;0)*($R$6:$R$3326=0)))&gt;0,"SALONES UNIDOS",IF(SUMPRODUCT((W1660=$W$6:$W$3326)*(AH1660=$AH$6:$AH$3326)*((AN1660&lt;$AO$6:$AO$3326)*(AO1660&gt;$AN$6:$AN$3326))*(ROW($W$6:$W$3326)&lt;&gt;ROW(W1660)))&gt;0,"CRUZADO","Sin cruce")))</f>
        <v>Sin cruce</v>
      </c>
      <c r="AQ1660" s="97" t="str">
        <f t="shared" si="650"/>
        <v>PS4FILIALA</v>
      </c>
      <c r="AR1660" s="97" t="str" cm="1">
        <f t="array" ref="AR1660">IF(AQ1660="","",IF(SUMPRODUCT((AQ1660=$AQ$6:$AQ$3326)*(AH1660=$AH$6:$AH$3326)*(AN1660=$AN$6:$AN$3326)*(AO1660=$AO$6:$AO$3326)*(ROW($AQ$6:$AQ$3326)&lt;&gt;ROW(AQ1660))*((R1660=0)*($R$6:$R$3326&gt;0)+(R1660&gt;0)*($R$6:$R$3326=0)))&gt;0,"SALONES UNIDOS",IF(SUMPRODUCT((AQ1660=$AQ$6:$AQ$3326)*(AH1660=$AH$6:$AH$3326)*((AN1660&lt;$AO$6:$AO$3326)*(AO1660&gt;$AN$6:$AN$3326))*(ROW($AQ$6:$AQ$3326)&lt;&gt;ROW(AQ1660)))&gt;0,"CRUZADO","Sin cruce")))</f>
        <v>Sin cruce</v>
      </c>
    </row>
    <row r="1661" spans="3:44" ht="15.6" hidden="1" customHeight="1" x14ac:dyDescent="0.2">
      <c r="C1661" s="84" t="s">
        <v>639</v>
      </c>
      <c r="D1661" s="158" t="s">
        <v>516</v>
      </c>
      <c r="E1661" s="158">
        <v>20261</v>
      </c>
      <c r="F1661" s="85" t="s">
        <v>13</v>
      </c>
      <c r="G1661" s="85" t="s">
        <v>55</v>
      </c>
      <c r="H1661" s="85" t="s">
        <v>65</v>
      </c>
      <c r="I1661" s="85">
        <v>4</v>
      </c>
      <c r="J1661" s="85" t="s">
        <v>16</v>
      </c>
      <c r="K1661" s="159" t="s">
        <v>1627</v>
      </c>
      <c r="L1661" s="158" t="s">
        <v>1628</v>
      </c>
      <c r="M1661" s="158" t="s">
        <v>927</v>
      </c>
      <c r="N1661" s="158" t="s">
        <v>1590</v>
      </c>
      <c r="O1661" s="85" t="s">
        <v>512</v>
      </c>
      <c r="P1661" s="158">
        <v>2</v>
      </c>
      <c r="Q1661" s="158">
        <v>0</v>
      </c>
      <c r="R1661" s="158">
        <v>2</v>
      </c>
      <c r="S1661" s="158">
        <v>3</v>
      </c>
      <c r="U1661" s="137">
        <v>25</v>
      </c>
      <c r="V1661" s="24" t="str">
        <f>IF(W1661="","",IFERROR(INDEX(#REF!,MATCH(W1661,#REF!,0)),"NUEVO"))</f>
        <v>NUEVO</v>
      </c>
      <c r="W1661" s="85" t="s">
        <v>185</v>
      </c>
      <c r="X1661" s="158" t="s">
        <v>512</v>
      </c>
      <c r="Y1661" s="158" t="s">
        <v>740</v>
      </c>
      <c r="Z1661" s="158" t="s">
        <v>685</v>
      </c>
      <c r="AA1661" s="158" t="s">
        <v>685</v>
      </c>
      <c r="AB1661" s="158" t="s">
        <v>1609</v>
      </c>
      <c r="AC1661" s="158" t="s">
        <v>685</v>
      </c>
      <c r="AD1661" s="158" t="s">
        <v>685</v>
      </c>
      <c r="AE1661" s="158" t="s">
        <v>685</v>
      </c>
      <c r="AF1661" s="158" t="s">
        <v>685</v>
      </c>
      <c r="AG1661" s="85" t="s">
        <v>1142</v>
      </c>
      <c r="AH1661" s="158">
        <v>1</v>
      </c>
      <c r="AI1661" s="158">
        <v>13</v>
      </c>
      <c r="AJ1661" s="158">
        <v>30</v>
      </c>
      <c r="AK1661" s="158">
        <v>15</v>
      </c>
      <c r="AL1661" s="158">
        <v>10</v>
      </c>
      <c r="AM1661" s="24">
        <f t="shared" si="647"/>
        <v>1.9999999999999993</v>
      </c>
      <c r="AN1661" s="97">
        <f t="shared" si="648"/>
        <v>0.5625</v>
      </c>
      <c r="AO1661" s="97">
        <f t="shared" si="649"/>
        <v>0.63194444444444442</v>
      </c>
      <c r="AP1661" s="24" t="str" cm="1">
        <f t="array" ref="AP1661">IF(W1661="","",IF(SUMPRODUCT((W1661=$W$6:$W$3326)*(AH1661=$AH$6:$AH$3326)*(AN1661=$AN$6:$AN$3326)*(AO1661=$AO$6:$AO$3326)*(ROW($W$6:$W$3326)&lt;&gt;ROW(W1661))*((R1661=0)*($R$6:$R$3326&gt;0)+(R1661&gt;0)*($R$6:$R$3326=0)))&gt;0,"SALONES UNIDOS",IF(SUMPRODUCT((W1661=$W$6:$W$3326)*(AH1661=$AH$6:$AH$3326)*((AN1661&lt;$AO$6:$AO$3326)*(AO1661&gt;$AN$6:$AN$3326))*(ROW($W$6:$W$3326)&lt;&gt;ROW(W1661)))&gt;0,"CRUZADO","Sin cruce")))</f>
        <v>Sin cruce</v>
      </c>
      <c r="AQ1661" s="97" t="str">
        <f t="shared" si="650"/>
        <v>PS4FILIALA</v>
      </c>
      <c r="AR1661" s="97" t="str" cm="1">
        <f t="array" ref="AR1661">IF(AQ1661="","",IF(SUMPRODUCT((AQ1661=$AQ$6:$AQ$3326)*(AH1661=$AH$6:$AH$3326)*(AN1661=$AN$6:$AN$3326)*(AO1661=$AO$6:$AO$3326)*(ROW($AQ$6:$AQ$3326)&lt;&gt;ROW(AQ1661))*((R1661=0)*($R$6:$R$3326&gt;0)+(R1661&gt;0)*($R$6:$R$3326=0)))&gt;0,"SALONES UNIDOS",IF(SUMPRODUCT((AQ1661=$AQ$6:$AQ$3326)*(AH1661=$AH$6:$AH$3326)*((AN1661&lt;$AO$6:$AO$3326)*(AO1661&gt;$AN$6:$AN$3326))*(ROW($AQ$6:$AQ$3326)&lt;&gt;ROW(AQ1661)))&gt;0,"CRUZADO","Sin cruce")))</f>
        <v>Sin cruce</v>
      </c>
    </row>
    <row r="1662" spans="3:44" ht="15.6" hidden="1" customHeight="1" x14ac:dyDescent="0.2">
      <c r="C1662" s="84" t="s">
        <v>639</v>
      </c>
      <c r="D1662" s="158" t="s">
        <v>516</v>
      </c>
      <c r="E1662" s="158">
        <v>20261</v>
      </c>
      <c r="F1662" s="85" t="s">
        <v>13</v>
      </c>
      <c r="G1662" s="85" t="s">
        <v>55</v>
      </c>
      <c r="H1662" s="85" t="s">
        <v>65</v>
      </c>
      <c r="I1662" s="85">
        <v>4</v>
      </c>
      <c r="J1662" s="85" t="s">
        <v>16</v>
      </c>
      <c r="K1662" s="159" t="s">
        <v>1627</v>
      </c>
      <c r="L1662" s="158" t="s">
        <v>1628</v>
      </c>
      <c r="M1662" s="158" t="s">
        <v>927</v>
      </c>
      <c r="N1662" s="158" t="s">
        <v>1590</v>
      </c>
      <c r="O1662" s="85" t="s">
        <v>512</v>
      </c>
      <c r="P1662" s="158">
        <v>0</v>
      </c>
      <c r="Q1662" s="158">
        <v>2</v>
      </c>
      <c r="R1662" s="158">
        <v>2</v>
      </c>
      <c r="S1662" s="158">
        <v>3</v>
      </c>
      <c r="U1662" s="137">
        <v>25</v>
      </c>
      <c r="V1662" s="24" t="str">
        <f>IF(W1662="","",IFERROR(INDEX(#REF!,MATCH(W1662,#REF!,0)),"NUEVO"))</f>
        <v>NUEVO</v>
      </c>
      <c r="W1662" s="85" t="s">
        <v>185</v>
      </c>
      <c r="X1662" s="158" t="s">
        <v>512</v>
      </c>
      <c r="Y1662" s="158" t="s">
        <v>740</v>
      </c>
      <c r="Z1662" s="158" t="s">
        <v>685</v>
      </c>
      <c r="AA1662" s="158" t="s">
        <v>685</v>
      </c>
      <c r="AB1662" s="158" t="s">
        <v>1609</v>
      </c>
      <c r="AC1662" s="158" t="s">
        <v>685</v>
      </c>
      <c r="AD1662" s="158" t="s">
        <v>685</v>
      </c>
      <c r="AE1662" s="158" t="s">
        <v>685</v>
      </c>
      <c r="AF1662" s="158" t="s">
        <v>685</v>
      </c>
      <c r="AG1662" s="85" t="s">
        <v>75</v>
      </c>
      <c r="AH1662" s="158">
        <v>1</v>
      </c>
      <c r="AI1662" s="158">
        <v>15</v>
      </c>
      <c r="AJ1662" s="158">
        <v>10</v>
      </c>
      <c r="AK1662" s="158">
        <v>16</v>
      </c>
      <c r="AL1662" s="158">
        <v>50</v>
      </c>
      <c r="AM1662" s="24">
        <f t="shared" si="647"/>
        <v>1.9999999999999993</v>
      </c>
      <c r="AN1662" s="97">
        <f t="shared" si="648"/>
        <v>0.63194444444444442</v>
      </c>
      <c r="AO1662" s="97">
        <f t="shared" si="649"/>
        <v>0.70138888888888884</v>
      </c>
      <c r="AP1662" s="24" t="str" cm="1">
        <f t="array" ref="AP1662">IF(W1662="","",IF(SUMPRODUCT((W1662=$W$6:$W$3326)*(AH1662=$AH$6:$AH$3326)*(AN1662=$AN$6:$AN$3326)*(AO1662=$AO$6:$AO$3326)*(ROW($W$6:$W$3326)&lt;&gt;ROW(W1662))*((R1662=0)*($R$6:$R$3326&gt;0)+(R1662&gt;0)*($R$6:$R$3326=0)))&gt;0,"SALONES UNIDOS",IF(SUMPRODUCT((W1662=$W$6:$W$3326)*(AH1662=$AH$6:$AH$3326)*((AN1662&lt;$AO$6:$AO$3326)*(AO1662&gt;$AN$6:$AN$3326))*(ROW($W$6:$W$3326)&lt;&gt;ROW(W1662)))&gt;0,"CRUZADO","Sin cruce")))</f>
        <v>Sin cruce</v>
      </c>
      <c r="AQ1662" s="97" t="str">
        <f t="shared" si="650"/>
        <v>PS4FILIALA</v>
      </c>
      <c r="AR1662" s="97" t="str" cm="1">
        <f t="array" ref="AR1662">IF(AQ1662="","",IF(SUMPRODUCT((AQ1662=$AQ$6:$AQ$3326)*(AH1662=$AH$6:$AH$3326)*(AN1662=$AN$6:$AN$3326)*(AO1662=$AO$6:$AO$3326)*(ROW($AQ$6:$AQ$3326)&lt;&gt;ROW(AQ1662))*((R1662=0)*($R$6:$R$3326&gt;0)+(R1662&gt;0)*($R$6:$R$3326=0)))&gt;0,"SALONES UNIDOS",IF(SUMPRODUCT((AQ1662=$AQ$6:$AQ$3326)*(AH1662=$AH$6:$AH$3326)*((AN1662&lt;$AO$6:$AO$3326)*(AO1662&gt;$AN$6:$AN$3326))*(ROW($AQ$6:$AQ$3326)&lt;&gt;ROW(AQ1662)))&gt;0,"CRUZADO","Sin cruce")))</f>
        <v>Sin cruce</v>
      </c>
    </row>
    <row r="1663" spans="3:44" ht="15.6" hidden="1" customHeight="1" x14ac:dyDescent="0.2">
      <c r="C1663" s="84" t="s">
        <v>639</v>
      </c>
      <c r="D1663" s="158" t="s">
        <v>516</v>
      </c>
      <c r="E1663" s="158">
        <v>20261</v>
      </c>
      <c r="F1663" s="85" t="s">
        <v>13</v>
      </c>
      <c r="G1663" s="85" t="s">
        <v>55</v>
      </c>
      <c r="H1663" s="85" t="s">
        <v>65</v>
      </c>
      <c r="I1663" s="85">
        <v>4</v>
      </c>
      <c r="J1663" s="85" t="s">
        <v>16</v>
      </c>
      <c r="K1663" s="159" t="s">
        <v>1629</v>
      </c>
      <c r="L1663" s="158" t="s">
        <v>1630</v>
      </c>
      <c r="M1663" s="158" t="s">
        <v>927</v>
      </c>
      <c r="N1663" s="158" t="s">
        <v>1590</v>
      </c>
      <c r="O1663" s="85" t="s">
        <v>512</v>
      </c>
      <c r="P1663" s="158">
        <v>3</v>
      </c>
      <c r="Q1663" s="158">
        <v>2</v>
      </c>
      <c r="R1663" s="158">
        <v>5</v>
      </c>
      <c r="S1663" s="158">
        <v>4</v>
      </c>
      <c r="U1663" s="137">
        <v>25</v>
      </c>
      <c r="V1663" s="24" t="str">
        <f>IF(W1663="","",IFERROR(INDEX(#REF!,MATCH(W1663,#REF!,0)),"NUEVO"))</f>
        <v>NUEVO</v>
      </c>
      <c r="W1663" s="85" t="s">
        <v>128</v>
      </c>
      <c r="X1663" s="158" t="s">
        <v>512</v>
      </c>
      <c r="Y1663" s="158" t="s">
        <v>740</v>
      </c>
      <c r="Z1663" s="158" t="s">
        <v>685</v>
      </c>
      <c r="AA1663" s="158" t="s">
        <v>685</v>
      </c>
      <c r="AB1663" s="158" t="s">
        <v>1609</v>
      </c>
      <c r="AC1663" s="158" t="s">
        <v>685</v>
      </c>
      <c r="AD1663" s="158" t="s">
        <v>685</v>
      </c>
      <c r="AE1663" s="158" t="s">
        <v>685</v>
      </c>
      <c r="AF1663" s="158" t="s">
        <v>685</v>
      </c>
      <c r="AG1663" s="85" t="s">
        <v>97</v>
      </c>
      <c r="AH1663" s="158">
        <v>4</v>
      </c>
      <c r="AI1663" s="158">
        <v>9</v>
      </c>
      <c r="AJ1663" s="158">
        <v>20</v>
      </c>
      <c r="AK1663" s="158">
        <v>13</v>
      </c>
      <c r="AL1663" s="158">
        <v>30</v>
      </c>
      <c r="AM1663" s="24">
        <f t="shared" si="647"/>
        <v>5</v>
      </c>
      <c r="AN1663" s="97">
        <f t="shared" si="648"/>
        <v>0.3888888888888889</v>
      </c>
      <c r="AO1663" s="97">
        <f t="shared" si="649"/>
        <v>0.5625</v>
      </c>
      <c r="AP1663" s="24" t="str" cm="1">
        <f t="array" ref="AP1663">IF(W1663="","",IF(SUMPRODUCT((W1663=$W$6:$W$3326)*(AH1663=$AH$6:$AH$3326)*(AN1663=$AN$6:$AN$3326)*(AO1663=$AO$6:$AO$3326)*(ROW($W$6:$W$3326)&lt;&gt;ROW(W1663))*((R1663=0)*($R$6:$R$3326&gt;0)+(R1663&gt;0)*($R$6:$R$3326=0)))&gt;0,"SALONES UNIDOS",IF(SUMPRODUCT((W1663=$W$6:$W$3326)*(AH1663=$AH$6:$AH$3326)*((AN1663&lt;$AO$6:$AO$3326)*(AO1663&gt;$AN$6:$AN$3326))*(ROW($W$6:$W$3326)&lt;&gt;ROW(W1663)))&gt;0,"CRUZADO","Sin cruce")))</f>
        <v>Sin cruce</v>
      </c>
      <c r="AQ1663" s="97" t="str">
        <f t="shared" si="650"/>
        <v>PS4FILIALA</v>
      </c>
      <c r="AR1663" s="97" t="str" cm="1">
        <f t="array" ref="AR1663">IF(AQ1663="","",IF(SUMPRODUCT((AQ1663=$AQ$6:$AQ$3326)*(AH1663=$AH$6:$AH$3326)*(AN1663=$AN$6:$AN$3326)*(AO1663=$AO$6:$AO$3326)*(ROW($AQ$6:$AQ$3326)&lt;&gt;ROW(AQ1663))*((R1663=0)*($R$6:$R$3326&gt;0)+(R1663&gt;0)*($R$6:$R$3326=0)))&gt;0,"SALONES UNIDOS",IF(SUMPRODUCT((AQ1663=$AQ$6:$AQ$3326)*(AH1663=$AH$6:$AH$3326)*((AN1663&lt;$AO$6:$AO$3326)*(AO1663&gt;$AN$6:$AN$3326))*(ROW($AQ$6:$AQ$3326)&lt;&gt;ROW(AQ1663)))&gt;0,"CRUZADO","Sin cruce")))</f>
        <v>Sin cruce</v>
      </c>
    </row>
    <row r="1664" spans="3:44" ht="15.6" hidden="1" customHeight="1" x14ac:dyDescent="0.2">
      <c r="C1664" s="84" t="s">
        <v>639</v>
      </c>
      <c r="D1664" s="158" t="s">
        <v>516</v>
      </c>
      <c r="E1664" s="158">
        <v>20261</v>
      </c>
      <c r="F1664" s="85" t="s">
        <v>13</v>
      </c>
      <c r="G1664" s="85" t="s">
        <v>55</v>
      </c>
      <c r="H1664" s="85" t="s">
        <v>65</v>
      </c>
      <c r="I1664" s="85">
        <v>4</v>
      </c>
      <c r="J1664" s="85" t="s">
        <v>16</v>
      </c>
      <c r="K1664" s="159" t="s">
        <v>1631</v>
      </c>
      <c r="L1664" s="158" t="s">
        <v>1632</v>
      </c>
      <c r="M1664" s="158" t="s">
        <v>927</v>
      </c>
      <c r="N1664" s="158" t="s">
        <v>1590</v>
      </c>
      <c r="O1664" s="85" t="s">
        <v>521</v>
      </c>
      <c r="P1664" s="158">
        <v>3</v>
      </c>
      <c r="Q1664" s="158">
        <v>2</v>
      </c>
      <c r="R1664" s="158">
        <v>5</v>
      </c>
      <c r="S1664" s="158">
        <v>4</v>
      </c>
      <c r="U1664" s="137">
        <v>25</v>
      </c>
      <c r="V1664" s="24" t="str">
        <f>IF(W1664="","",IFERROR(INDEX(#REF!,MATCH(W1664,#REF!,0)),"NUEVO"))</f>
        <v>NUEVO</v>
      </c>
      <c r="W1664" s="85" t="s">
        <v>342</v>
      </c>
      <c r="X1664" s="158" t="s">
        <v>95</v>
      </c>
      <c r="Y1664" s="158" t="s">
        <v>740</v>
      </c>
      <c r="Z1664" s="158" t="s">
        <v>685</v>
      </c>
      <c r="AA1664" s="158" t="s">
        <v>685</v>
      </c>
      <c r="AB1664" s="85" t="s">
        <v>685</v>
      </c>
      <c r="AC1664" s="158" t="s">
        <v>685</v>
      </c>
      <c r="AD1664" s="158" t="s">
        <v>685</v>
      </c>
      <c r="AE1664" s="158" t="s">
        <v>685</v>
      </c>
      <c r="AF1664" s="158" t="s">
        <v>685</v>
      </c>
      <c r="AG1664" s="85" t="s">
        <v>97</v>
      </c>
      <c r="AH1664" s="158">
        <v>2</v>
      </c>
      <c r="AI1664" s="158">
        <v>7</v>
      </c>
      <c r="AJ1664" s="158">
        <v>40</v>
      </c>
      <c r="AK1664" s="158">
        <v>11</v>
      </c>
      <c r="AL1664" s="158">
        <v>50</v>
      </c>
      <c r="AM1664" s="24">
        <f t="shared" si="647"/>
        <v>4.9999999999999982</v>
      </c>
      <c r="AN1664" s="97">
        <f t="shared" si="648"/>
        <v>0.31944444444444448</v>
      </c>
      <c r="AO1664" s="97">
        <f t="shared" si="649"/>
        <v>0.49305555555555552</v>
      </c>
      <c r="AP1664" s="24" t="str" cm="1">
        <f t="array" ref="AP1664">IF(W1664="","",IF(SUMPRODUCT((W1664=$W$6:$W$3326)*(AH1664=$AH$6:$AH$3326)*(AN1664=$AN$6:$AN$3326)*(AO1664=$AO$6:$AO$3326)*(ROW($W$6:$W$3326)&lt;&gt;ROW(W1664))*((R1664=0)*($R$6:$R$3326&gt;0)+(R1664&gt;0)*($R$6:$R$3326=0)))&gt;0,"SALONES UNIDOS",IF(SUMPRODUCT((W1664=$W$6:$W$3326)*(AH1664=$AH$6:$AH$3326)*((AN1664&lt;$AO$6:$AO$3326)*(AO1664&gt;$AN$6:$AN$3326))*(ROW($W$6:$W$3326)&lt;&gt;ROW(W1664)))&gt;0,"CRUZADO","Sin cruce")))</f>
        <v>Sin cruce</v>
      </c>
      <c r="AQ1664" s="97" t="str">
        <f t="shared" si="650"/>
        <v>PS4FILIALA</v>
      </c>
      <c r="AR1664" s="97" t="str" cm="1">
        <f t="array" ref="AR1664">IF(AQ1664="","",IF(SUMPRODUCT((AQ1664=$AQ$6:$AQ$3326)*(AH1664=$AH$6:$AH$3326)*(AN1664=$AN$6:$AN$3326)*(AO1664=$AO$6:$AO$3326)*(ROW($AQ$6:$AQ$3326)&lt;&gt;ROW(AQ1664))*((R1664=0)*($R$6:$R$3326&gt;0)+(R1664&gt;0)*($R$6:$R$3326=0)))&gt;0,"SALONES UNIDOS",IF(SUMPRODUCT((AQ1664=$AQ$6:$AQ$3326)*(AH1664=$AH$6:$AH$3326)*((AN1664&lt;$AO$6:$AO$3326)*(AO1664&gt;$AN$6:$AN$3326))*(ROW($AQ$6:$AQ$3326)&lt;&gt;ROW(AQ1664)))&gt;0,"CRUZADO","Sin cruce")))</f>
        <v>Sin cruce</v>
      </c>
    </row>
    <row r="1665" spans="3:44" ht="15.6" hidden="1" customHeight="1" x14ac:dyDescent="0.2">
      <c r="C1665" s="84" t="s">
        <v>639</v>
      </c>
      <c r="D1665" s="158" t="s">
        <v>516</v>
      </c>
      <c r="E1665" s="158">
        <v>20261</v>
      </c>
      <c r="F1665" s="85" t="s">
        <v>13</v>
      </c>
      <c r="G1665" s="85" t="s">
        <v>55</v>
      </c>
      <c r="H1665" s="85" t="s">
        <v>65</v>
      </c>
      <c r="I1665" s="85">
        <v>4</v>
      </c>
      <c r="J1665" s="85" t="s">
        <v>16</v>
      </c>
      <c r="K1665" s="159" t="s">
        <v>1633</v>
      </c>
      <c r="L1665" s="158" t="s">
        <v>1634</v>
      </c>
      <c r="M1665" s="158" t="s">
        <v>927</v>
      </c>
      <c r="N1665" s="158" t="s">
        <v>1590</v>
      </c>
      <c r="O1665" s="85" t="s">
        <v>512</v>
      </c>
      <c r="P1665" s="158">
        <v>2</v>
      </c>
      <c r="Q1665" s="158">
        <v>0</v>
      </c>
      <c r="R1665" s="158">
        <v>2</v>
      </c>
      <c r="S1665" s="158">
        <v>3</v>
      </c>
      <c r="U1665" s="137">
        <v>25</v>
      </c>
      <c r="V1665" s="24" t="str">
        <f>IF(W1665="","",IFERROR(INDEX(#REF!,MATCH(W1665,#REF!,0)),"NUEVO"))</f>
        <v>NUEVO</v>
      </c>
      <c r="W1665" s="85" t="s">
        <v>378</v>
      </c>
      <c r="X1665" s="158" t="s">
        <v>512</v>
      </c>
      <c r="Y1665" s="158" t="s">
        <v>740</v>
      </c>
      <c r="Z1665" s="158" t="s">
        <v>685</v>
      </c>
      <c r="AA1665" s="158" t="s">
        <v>685</v>
      </c>
      <c r="AB1665" s="158" t="s">
        <v>1609</v>
      </c>
      <c r="AC1665" s="158" t="s">
        <v>685</v>
      </c>
      <c r="AD1665" s="158" t="s">
        <v>685</v>
      </c>
      <c r="AE1665" s="158" t="s">
        <v>685</v>
      </c>
      <c r="AF1665" s="158" t="s">
        <v>685</v>
      </c>
      <c r="AG1665" s="85" t="s">
        <v>1142</v>
      </c>
      <c r="AH1665" s="158">
        <v>3</v>
      </c>
      <c r="AI1665" s="158">
        <v>8</v>
      </c>
      <c r="AJ1665" s="158">
        <v>30</v>
      </c>
      <c r="AK1665" s="158">
        <v>10</v>
      </c>
      <c r="AL1665" s="158">
        <v>10</v>
      </c>
      <c r="AM1665" s="24">
        <f t="shared" si="647"/>
        <v>2.0000000000000009</v>
      </c>
      <c r="AN1665" s="97">
        <f t="shared" si="648"/>
        <v>0.35416666666666663</v>
      </c>
      <c r="AO1665" s="97">
        <f t="shared" si="649"/>
        <v>0.4236111111111111</v>
      </c>
      <c r="AP1665" s="24" t="str" cm="1">
        <f t="array" ref="AP1665">IF(W1665="","",IF(SUMPRODUCT((W1665=$W$6:$W$3326)*(AH1665=$AH$6:$AH$3326)*(AN1665=$AN$6:$AN$3326)*(AO1665=$AO$6:$AO$3326)*(ROW($W$6:$W$3326)&lt;&gt;ROW(W1665))*((R1665=0)*($R$6:$R$3326&gt;0)+(R1665&gt;0)*($R$6:$R$3326=0)))&gt;0,"SALONES UNIDOS",IF(SUMPRODUCT((W1665=$W$6:$W$3326)*(AH1665=$AH$6:$AH$3326)*((AN1665&lt;$AO$6:$AO$3326)*(AO1665&gt;$AN$6:$AN$3326))*(ROW($W$6:$W$3326)&lt;&gt;ROW(W1665)))&gt;0,"CRUZADO","Sin cruce")))</f>
        <v>Sin cruce</v>
      </c>
      <c r="AQ1665" s="97" t="str">
        <f t="shared" si="650"/>
        <v>PS4FILIALA</v>
      </c>
      <c r="AR1665" s="97" t="str" cm="1">
        <f t="array" ref="AR1665">IF(AQ1665="","",IF(SUMPRODUCT((AQ1665=$AQ$6:$AQ$3326)*(AH1665=$AH$6:$AH$3326)*(AN1665=$AN$6:$AN$3326)*(AO1665=$AO$6:$AO$3326)*(ROW($AQ$6:$AQ$3326)&lt;&gt;ROW(AQ1665))*((R1665=0)*($R$6:$R$3326&gt;0)+(R1665&gt;0)*($R$6:$R$3326=0)))&gt;0,"SALONES UNIDOS",IF(SUMPRODUCT((AQ1665=$AQ$6:$AQ$3326)*(AH1665=$AH$6:$AH$3326)*((AN1665&lt;$AO$6:$AO$3326)*(AO1665&gt;$AN$6:$AN$3326))*(ROW($AQ$6:$AQ$3326)&lt;&gt;ROW(AQ1665)))&gt;0,"CRUZADO","Sin cruce")))</f>
        <v>Sin cruce</v>
      </c>
    </row>
    <row r="1666" spans="3:44" ht="15.6" hidden="1" customHeight="1" x14ac:dyDescent="0.2">
      <c r="C1666" s="84" t="s">
        <v>639</v>
      </c>
      <c r="D1666" s="158" t="s">
        <v>516</v>
      </c>
      <c r="E1666" s="158">
        <v>20261</v>
      </c>
      <c r="F1666" s="85" t="s">
        <v>13</v>
      </c>
      <c r="G1666" s="85" t="s">
        <v>55</v>
      </c>
      <c r="H1666" s="85" t="s">
        <v>65</v>
      </c>
      <c r="I1666" s="85">
        <v>4</v>
      </c>
      <c r="J1666" s="85" t="s">
        <v>750</v>
      </c>
      <c r="K1666" s="159" t="s">
        <v>1633</v>
      </c>
      <c r="L1666" s="158" t="s">
        <v>1634</v>
      </c>
      <c r="M1666" s="158" t="s">
        <v>927</v>
      </c>
      <c r="N1666" s="158" t="s">
        <v>1590</v>
      </c>
      <c r="O1666" s="85" t="s">
        <v>512</v>
      </c>
      <c r="P1666" s="158">
        <v>0</v>
      </c>
      <c r="Q1666" s="158">
        <v>2</v>
      </c>
      <c r="R1666" s="158">
        <v>2</v>
      </c>
      <c r="S1666" s="158">
        <v>3</v>
      </c>
      <c r="U1666" s="137">
        <v>15</v>
      </c>
      <c r="V1666" s="24" t="str">
        <f>IF(W1666="","",IFERROR(INDEX(#REF!,MATCH(W1666,#REF!,0)),"NUEVO"))</f>
        <v>NUEVO</v>
      </c>
      <c r="W1666" s="85" t="s">
        <v>378</v>
      </c>
      <c r="X1666" s="158" t="s">
        <v>512</v>
      </c>
      <c r="Y1666" s="158" t="s">
        <v>740</v>
      </c>
      <c r="Z1666" s="158" t="s">
        <v>685</v>
      </c>
      <c r="AA1666" s="158" t="s">
        <v>685</v>
      </c>
      <c r="AB1666" s="85" t="s">
        <v>685</v>
      </c>
      <c r="AC1666" s="158" t="s">
        <v>685</v>
      </c>
      <c r="AD1666" s="158" t="s">
        <v>1617</v>
      </c>
      <c r="AE1666" s="158" t="s">
        <v>685</v>
      </c>
      <c r="AF1666" s="158" t="s">
        <v>685</v>
      </c>
      <c r="AG1666" s="85" t="s">
        <v>75</v>
      </c>
      <c r="AH1666" s="158">
        <v>3</v>
      </c>
      <c r="AI1666" s="158">
        <v>10</v>
      </c>
      <c r="AJ1666" s="158">
        <v>10</v>
      </c>
      <c r="AK1666" s="158">
        <v>11</v>
      </c>
      <c r="AL1666" s="158">
        <v>50</v>
      </c>
      <c r="AM1666" s="24">
        <f t="shared" si="647"/>
        <v>1.9999999999999993</v>
      </c>
      <c r="AN1666" s="97">
        <f t="shared" si="648"/>
        <v>0.4236111111111111</v>
      </c>
      <c r="AO1666" s="97">
        <f t="shared" si="649"/>
        <v>0.49305555555555552</v>
      </c>
      <c r="AP1666" s="24" t="str" cm="1">
        <f t="array" ref="AP1666">IF(W1666="","",IF(SUMPRODUCT((W1666=$W$6:$W$3326)*(AH1666=$AH$6:$AH$3326)*(AN1666=$AN$6:$AN$3326)*(AO1666=$AO$6:$AO$3326)*(ROW($W$6:$W$3326)&lt;&gt;ROW(W1666))*((R1666=0)*($R$6:$R$3326&gt;0)+(R1666&gt;0)*($R$6:$R$3326=0)))&gt;0,"SALONES UNIDOS",IF(SUMPRODUCT((W1666=$W$6:$W$3326)*(AH1666=$AH$6:$AH$3326)*((AN1666&lt;$AO$6:$AO$3326)*(AO1666&gt;$AN$6:$AN$3326))*(ROW($W$6:$W$3326)&lt;&gt;ROW(W1666)))&gt;0,"CRUZADO","Sin cruce")))</f>
        <v>Sin cruce</v>
      </c>
      <c r="AQ1666" s="97" t="str">
        <f t="shared" si="650"/>
        <v>PS4FILIALA1</v>
      </c>
      <c r="AR1666" s="97" t="str" cm="1">
        <f t="array" ref="AR1666">IF(AQ1666="","",IF(SUMPRODUCT((AQ1666=$AQ$6:$AQ$3326)*(AH1666=$AH$6:$AH$3326)*(AN1666=$AN$6:$AN$3326)*(AO1666=$AO$6:$AO$3326)*(ROW($AQ$6:$AQ$3326)&lt;&gt;ROW(AQ1666))*((R1666=0)*($R$6:$R$3326&gt;0)+(R1666&gt;0)*($R$6:$R$3326=0)))&gt;0,"SALONES UNIDOS",IF(SUMPRODUCT((AQ1666=$AQ$6:$AQ$3326)*(AH1666=$AH$6:$AH$3326)*((AN1666&lt;$AO$6:$AO$3326)*(AO1666&gt;$AN$6:$AN$3326))*(ROW($AQ$6:$AQ$3326)&lt;&gt;ROW(AQ1666)))&gt;0,"CRUZADO","Sin cruce")))</f>
        <v>Sin cruce</v>
      </c>
    </row>
    <row r="1667" spans="3:44" ht="15.6" hidden="1" customHeight="1" x14ac:dyDescent="0.2">
      <c r="C1667" s="84" t="s">
        <v>639</v>
      </c>
      <c r="D1667" s="158" t="s">
        <v>516</v>
      </c>
      <c r="E1667" s="158">
        <v>20261</v>
      </c>
      <c r="F1667" s="85" t="s">
        <v>13</v>
      </c>
      <c r="G1667" s="85" t="s">
        <v>55</v>
      </c>
      <c r="H1667" s="85" t="s">
        <v>65</v>
      </c>
      <c r="I1667" s="85">
        <v>4</v>
      </c>
      <c r="J1667" s="85" t="s">
        <v>752</v>
      </c>
      <c r="K1667" s="159" t="s">
        <v>1633</v>
      </c>
      <c r="L1667" s="158" t="s">
        <v>1634</v>
      </c>
      <c r="M1667" s="158" t="s">
        <v>927</v>
      </c>
      <c r="N1667" s="158" t="s">
        <v>1590</v>
      </c>
      <c r="O1667" s="85" t="s">
        <v>512</v>
      </c>
      <c r="P1667" s="158">
        <v>0</v>
      </c>
      <c r="Q1667" s="158">
        <v>2</v>
      </c>
      <c r="R1667" s="158">
        <v>2</v>
      </c>
      <c r="S1667" s="158">
        <v>3</v>
      </c>
      <c r="U1667" s="137">
        <v>15</v>
      </c>
      <c r="V1667" s="24" t="str">
        <f>IF(W1667="","",IFERROR(INDEX(#REF!,MATCH(W1667,#REF!,0)),"NUEVO"))</f>
        <v>NUEVO</v>
      </c>
      <c r="W1667" s="85" t="s">
        <v>378</v>
      </c>
      <c r="X1667" s="158" t="s">
        <v>512</v>
      </c>
      <c r="Y1667" s="158" t="s">
        <v>740</v>
      </c>
      <c r="Z1667" s="158" t="s">
        <v>685</v>
      </c>
      <c r="AA1667" s="158" t="s">
        <v>685</v>
      </c>
      <c r="AB1667" s="85" t="s">
        <v>685</v>
      </c>
      <c r="AC1667" s="158" t="s">
        <v>685</v>
      </c>
      <c r="AD1667" s="158" t="s">
        <v>1617</v>
      </c>
      <c r="AE1667" s="158" t="s">
        <v>685</v>
      </c>
      <c r="AF1667" s="158" t="s">
        <v>685</v>
      </c>
      <c r="AG1667" s="85" t="s">
        <v>75</v>
      </c>
      <c r="AH1667" s="158">
        <v>3</v>
      </c>
      <c r="AI1667" s="158">
        <v>11</v>
      </c>
      <c r="AJ1667" s="158">
        <v>50</v>
      </c>
      <c r="AK1667" s="158">
        <v>13</v>
      </c>
      <c r="AL1667" s="158">
        <v>30</v>
      </c>
      <c r="AM1667" s="24">
        <f t="shared" si="647"/>
        <v>2.0000000000000009</v>
      </c>
      <c r="AN1667" s="97">
        <f t="shared" si="648"/>
        <v>0.49305555555555552</v>
      </c>
      <c r="AO1667" s="97">
        <f t="shared" si="649"/>
        <v>0.5625</v>
      </c>
      <c r="AP1667" s="24" t="str" cm="1">
        <f t="array" ref="AP1667">IF(W1667="","",IF(SUMPRODUCT((W1667=$W$6:$W$3326)*(AH1667=$AH$6:$AH$3326)*(AN1667=$AN$6:$AN$3326)*(AO1667=$AO$6:$AO$3326)*(ROW($W$6:$W$3326)&lt;&gt;ROW(W1667))*((R1667=0)*($R$6:$R$3326&gt;0)+(R1667&gt;0)*($R$6:$R$3326=0)))&gt;0,"SALONES UNIDOS",IF(SUMPRODUCT((W1667=$W$6:$W$3326)*(AH1667=$AH$6:$AH$3326)*((AN1667&lt;$AO$6:$AO$3326)*(AO1667&gt;$AN$6:$AN$3326))*(ROW($W$6:$W$3326)&lt;&gt;ROW(W1667)))&gt;0,"CRUZADO","Sin cruce")))</f>
        <v>Sin cruce</v>
      </c>
      <c r="AQ1667" s="97" t="str">
        <f t="shared" si="650"/>
        <v>PS4FILIALA2</v>
      </c>
      <c r="AR1667" s="97" t="str" cm="1">
        <f t="array" ref="AR1667">IF(AQ1667="","",IF(SUMPRODUCT((AQ1667=$AQ$6:$AQ$3326)*(AH1667=$AH$6:$AH$3326)*(AN1667=$AN$6:$AN$3326)*(AO1667=$AO$6:$AO$3326)*(ROW($AQ$6:$AQ$3326)&lt;&gt;ROW(AQ1667))*((R1667=0)*($R$6:$R$3326&gt;0)+(R1667&gt;0)*($R$6:$R$3326=0)))&gt;0,"SALONES UNIDOS",IF(SUMPRODUCT((AQ1667=$AQ$6:$AQ$3326)*(AH1667=$AH$6:$AH$3326)*((AN1667&lt;$AO$6:$AO$3326)*(AO1667&gt;$AN$6:$AN$3326))*(ROW($AQ$6:$AQ$3326)&lt;&gt;ROW(AQ1667)))&gt;0,"CRUZADO","Sin cruce")))</f>
        <v>Sin cruce</v>
      </c>
    </row>
    <row r="1668" spans="3:44" ht="15.6" hidden="1" customHeight="1" x14ac:dyDescent="0.2">
      <c r="C1668" s="84" t="s">
        <v>639</v>
      </c>
      <c r="D1668" s="158" t="s">
        <v>516</v>
      </c>
      <c r="E1668" s="158">
        <v>20261</v>
      </c>
      <c r="F1668" s="85" t="s">
        <v>13</v>
      </c>
      <c r="G1668" s="85" t="s">
        <v>55</v>
      </c>
      <c r="H1668" s="85" t="s">
        <v>65</v>
      </c>
      <c r="I1668" s="85">
        <v>5</v>
      </c>
      <c r="J1668" s="85" t="s">
        <v>16</v>
      </c>
      <c r="K1668" s="159" t="s">
        <v>1635</v>
      </c>
      <c r="L1668" s="158" t="s">
        <v>1636</v>
      </c>
      <c r="M1668" s="158" t="s">
        <v>760</v>
      </c>
      <c r="N1668" s="158" t="s">
        <v>1590</v>
      </c>
      <c r="O1668" s="85" t="s">
        <v>512</v>
      </c>
      <c r="P1668" s="158">
        <v>1</v>
      </c>
      <c r="Q1668" s="158">
        <v>4</v>
      </c>
      <c r="R1668" s="158">
        <v>5</v>
      </c>
      <c r="S1668" s="158">
        <v>3</v>
      </c>
      <c r="U1668" s="137">
        <v>25</v>
      </c>
      <c r="V1668" s="24" t="str">
        <f>IF(W1668="","",IFERROR(INDEX(#REF!,MATCH(W1668,#REF!,0)),"NUEVO"))</f>
        <v>NUEVO</v>
      </c>
      <c r="W1668" s="85" t="s">
        <v>199</v>
      </c>
      <c r="X1668" s="158" t="s">
        <v>512</v>
      </c>
      <c r="Y1668" s="158" t="s">
        <v>685</v>
      </c>
      <c r="Z1668" s="158" t="s">
        <v>685</v>
      </c>
      <c r="AA1668" s="158" t="s">
        <v>685</v>
      </c>
      <c r="AB1668" s="158" t="s">
        <v>1606</v>
      </c>
      <c r="AC1668" s="158" t="s">
        <v>685</v>
      </c>
      <c r="AD1668" s="158" t="s">
        <v>685</v>
      </c>
      <c r="AE1668" s="158" t="s">
        <v>685</v>
      </c>
      <c r="AF1668" s="158" t="s">
        <v>685</v>
      </c>
      <c r="AG1668" s="85" t="s">
        <v>97</v>
      </c>
      <c r="AH1668" s="158">
        <v>2</v>
      </c>
      <c r="AI1668" s="158">
        <v>17</v>
      </c>
      <c r="AJ1668" s="158">
        <v>40</v>
      </c>
      <c r="AK1668" s="158">
        <v>21</v>
      </c>
      <c r="AL1668" s="158">
        <v>50</v>
      </c>
      <c r="AM1668" s="24">
        <f t="shared" si="647"/>
        <v>4.9999999999999982</v>
      </c>
      <c r="AN1668" s="97">
        <f t="shared" si="648"/>
        <v>0.73611111111111116</v>
      </c>
      <c r="AO1668" s="97">
        <f t="shared" si="649"/>
        <v>0.90972222222222221</v>
      </c>
      <c r="AP1668" s="24" t="str" cm="1">
        <f t="array" ref="AP1668">IF(W1668="","",IF(SUMPRODUCT((W1668=$W$6:$W$3326)*(AH1668=$AH$6:$AH$3326)*(AN1668=$AN$6:$AN$3326)*(AO1668=$AO$6:$AO$3326)*(ROW($W$6:$W$3326)&lt;&gt;ROW(W1668))*((R1668=0)*($R$6:$R$3326&gt;0)+(R1668&gt;0)*($R$6:$R$3326=0)))&gt;0,"SALONES UNIDOS",IF(SUMPRODUCT((W1668=$W$6:$W$3326)*(AH1668=$AH$6:$AH$3326)*((AN1668&lt;$AO$6:$AO$3326)*(AO1668&gt;$AN$6:$AN$3326))*(ROW($W$6:$W$3326)&lt;&gt;ROW(W1668)))&gt;0,"CRUZADO","Sin cruce")))</f>
        <v>Sin cruce</v>
      </c>
      <c r="AQ1668" s="97" t="str">
        <f t="shared" si="650"/>
        <v>PS5FILIALA</v>
      </c>
      <c r="AR1668" s="97" t="str" cm="1">
        <f t="array" ref="AR1668">IF(AQ1668="","",IF(SUMPRODUCT((AQ1668=$AQ$6:$AQ$3326)*(AH1668=$AH$6:$AH$3326)*(AN1668=$AN$6:$AN$3326)*(AO1668=$AO$6:$AO$3326)*(ROW($AQ$6:$AQ$3326)&lt;&gt;ROW(AQ1668))*((R1668=0)*($R$6:$R$3326&gt;0)+(R1668&gt;0)*($R$6:$R$3326=0)))&gt;0,"SALONES UNIDOS",IF(SUMPRODUCT((AQ1668=$AQ$6:$AQ$3326)*(AH1668=$AH$6:$AH$3326)*((AN1668&lt;$AO$6:$AO$3326)*(AO1668&gt;$AN$6:$AN$3326))*(ROW($AQ$6:$AQ$3326)&lt;&gt;ROW(AQ1668)))&gt;0,"CRUZADO","Sin cruce")))</f>
        <v>Sin cruce</v>
      </c>
    </row>
    <row r="1669" spans="3:44" ht="15.6" hidden="1" customHeight="1" x14ac:dyDescent="0.2">
      <c r="C1669" s="84" t="s">
        <v>639</v>
      </c>
      <c r="D1669" s="158" t="s">
        <v>516</v>
      </c>
      <c r="E1669" s="158">
        <v>20261</v>
      </c>
      <c r="F1669" s="85" t="s">
        <v>13</v>
      </c>
      <c r="G1669" s="85" t="s">
        <v>55</v>
      </c>
      <c r="H1669" s="85" t="s">
        <v>65</v>
      </c>
      <c r="I1669" s="85">
        <v>5</v>
      </c>
      <c r="J1669" s="85" t="s">
        <v>16</v>
      </c>
      <c r="K1669" s="159" t="s">
        <v>1637</v>
      </c>
      <c r="L1669" s="158" t="s">
        <v>1638</v>
      </c>
      <c r="M1669" s="158" t="s">
        <v>927</v>
      </c>
      <c r="N1669" s="158" t="s">
        <v>1590</v>
      </c>
      <c r="O1669" s="85" t="s">
        <v>512</v>
      </c>
      <c r="P1669" s="158">
        <v>3</v>
      </c>
      <c r="Q1669" s="158">
        <v>2</v>
      </c>
      <c r="R1669" s="158">
        <v>5</v>
      </c>
      <c r="S1669" s="158">
        <v>4</v>
      </c>
      <c r="U1669" s="137">
        <v>25</v>
      </c>
      <c r="V1669" s="24" t="str">
        <f>IF(W1669="","",IFERROR(INDEX(#REF!,MATCH(W1669,#REF!,0)),"NUEVO"))</f>
        <v>NUEVO</v>
      </c>
      <c r="W1669" s="85" t="s">
        <v>342</v>
      </c>
      <c r="X1669" s="158" t="s">
        <v>512</v>
      </c>
      <c r="Y1669" s="158" t="s">
        <v>685</v>
      </c>
      <c r="Z1669" s="158" t="s">
        <v>685</v>
      </c>
      <c r="AA1669" s="158" t="s">
        <v>685</v>
      </c>
      <c r="AB1669" s="158" t="s">
        <v>1606</v>
      </c>
      <c r="AC1669" s="158" t="s">
        <v>685</v>
      </c>
      <c r="AD1669" s="158" t="s">
        <v>685</v>
      </c>
      <c r="AE1669" s="158" t="s">
        <v>685</v>
      </c>
      <c r="AF1669" s="158" t="s">
        <v>685</v>
      </c>
      <c r="AG1669" s="85" t="s">
        <v>97</v>
      </c>
      <c r="AH1669" s="158">
        <v>5</v>
      </c>
      <c r="AI1669" s="158">
        <v>14</v>
      </c>
      <c r="AJ1669" s="158">
        <v>20</v>
      </c>
      <c r="AK1669" s="158">
        <v>18</v>
      </c>
      <c r="AL1669" s="158">
        <v>30</v>
      </c>
      <c r="AM1669" s="24">
        <f t="shared" si="647"/>
        <v>5.0000000000000009</v>
      </c>
      <c r="AN1669" s="97">
        <f t="shared" si="648"/>
        <v>0.59722222222222221</v>
      </c>
      <c r="AO1669" s="97">
        <f t="shared" si="649"/>
        <v>0.77083333333333337</v>
      </c>
      <c r="AP1669" s="24" t="str" cm="1">
        <f t="array" ref="AP1669">IF(W1669="","",IF(SUMPRODUCT((W1669=$W$6:$W$3326)*(AH1669=$AH$6:$AH$3326)*(AN1669=$AN$6:$AN$3326)*(AO1669=$AO$6:$AO$3326)*(ROW($W$6:$W$3326)&lt;&gt;ROW(W1669))*((R1669=0)*($R$6:$R$3326&gt;0)+(R1669&gt;0)*($R$6:$R$3326=0)))&gt;0,"SALONES UNIDOS",IF(SUMPRODUCT((W1669=$W$6:$W$3326)*(AH1669=$AH$6:$AH$3326)*((AN1669&lt;$AO$6:$AO$3326)*(AO1669&gt;$AN$6:$AN$3326))*(ROW($W$6:$W$3326)&lt;&gt;ROW(W1669)))&gt;0,"CRUZADO","Sin cruce")))</f>
        <v>Sin cruce</v>
      </c>
      <c r="AQ1669" s="97" t="str">
        <f t="shared" si="650"/>
        <v>PS5FILIALA</v>
      </c>
      <c r="AR1669" s="97" t="str" cm="1">
        <f t="array" ref="AR1669">IF(AQ1669="","",IF(SUMPRODUCT((AQ1669=$AQ$6:$AQ$3326)*(AH1669=$AH$6:$AH$3326)*(AN1669=$AN$6:$AN$3326)*(AO1669=$AO$6:$AO$3326)*(ROW($AQ$6:$AQ$3326)&lt;&gt;ROW(AQ1669))*((R1669=0)*($R$6:$R$3326&gt;0)+(R1669&gt;0)*($R$6:$R$3326=0)))&gt;0,"SALONES UNIDOS",IF(SUMPRODUCT((AQ1669=$AQ$6:$AQ$3326)*(AH1669=$AH$6:$AH$3326)*((AN1669&lt;$AO$6:$AO$3326)*(AO1669&gt;$AN$6:$AN$3326))*(ROW($AQ$6:$AQ$3326)&lt;&gt;ROW(AQ1669)))&gt;0,"CRUZADO","Sin cruce")))</f>
        <v>Sin cruce</v>
      </c>
    </row>
    <row r="1670" spans="3:44" ht="15.6" hidden="1" customHeight="1" x14ac:dyDescent="0.2">
      <c r="C1670" s="84" t="s">
        <v>639</v>
      </c>
      <c r="D1670" s="158" t="s">
        <v>516</v>
      </c>
      <c r="E1670" s="158">
        <v>20261</v>
      </c>
      <c r="F1670" s="85" t="s">
        <v>13</v>
      </c>
      <c r="G1670" s="85" t="s">
        <v>55</v>
      </c>
      <c r="H1670" s="85" t="s">
        <v>65</v>
      </c>
      <c r="I1670" s="85">
        <v>5</v>
      </c>
      <c r="J1670" s="85" t="s">
        <v>16</v>
      </c>
      <c r="K1670" s="159" t="s">
        <v>1639</v>
      </c>
      <c r="L1670" s="158" t="s">
        <v>1640</v>
      </c>
      <c r="M1670" s="158" t="s">
        <v>927</v>
      </c>
      <c r="N1670" s="158" t="s">
        <v>1590</v>
      </c>
      <c r="O1670" s="85" t="s">
        <v>512</v>
      </c>
      <c r="P1670" s="158">
        <v>2</v>
      </c>
      <c r="Q1670" s="158">
        <v>0</v>
      </c>
      <c r="R1670" s="158">
        <v>2</v>
      </c>
      <c r="S1670" s="158">
        <v>3</v>
      </c>
      <c r="U1670" s="137">
        <v>25</v>
      </c>
      <c r="V1670" s="24" t="str">
        <f>IF(W1670="","",IFERROR(INDEX(#REF!,MATCH(W1670,#REF!,0)),"NUEVO"))</f>
        <v>NUEVO</v>
      </c>
      <c r="W1670" s="85" t="s">
        <v>175</v>
      </c>
      <c r="X1670" s="158" t="s">
        <v>512</v>
      </c>
      <c r="Y1670" s="158" t="s">
        <v>740</v>
      </c>
      <c r="Z1670" s="158" t="s">
        <v>685</v>
      </c>
      <c r="AA1670" s="158" t="s">
        <v>685</v>
      </c>
      <c r="AB1670" s="158" t="s">
        <v>1606</v>
      </c>
      <c r="AC1670" s="158" t="s">
        <v>685</v>
      </c>
      <c r="AD1670" s="158" t="s">
        <v>685</v>
      </c>
      <c r="AE1670" s="158" t="s">
        <v>685</v>
      </c>
      <c r="AF1670" s="158" t="s">
        <v>685</v>
      </c>
      <c r="AG1670" s="85" t="s">
        <v>1142</v>
      </c>
      <c r="AH1670" s="158">
        <v>2</v>
      </c>
      <c r="AI1670" s="158">
        <v>7</v>
      </c>
      <c r="AJ1670" s="158">
        <v>40</v>
      </c>
      <c r="AK1670" s="158">
        <v>9</v>
      </c>
      <c r="AL1670" s="158">
        <v>20</v>
      </c>
      <c r="AM1670" s="24">
        <f t="shared" si="647"/>
        <v>1.9999999999999993</v>
      </c>
      <c r="AN1670" s="97">
        <f t="shared" si="648"/>
        <v>0.31944444444444448</v>
      </c>
      <c r="AO1670" s="97">
        <f t="shared" si="649"/>
        <v>0.3888888888888889</v>
      </c>
      <c r="AP1670" s="24" t="str" cm="1">
        <f t="array" ref="AP1670">IF(W1670="","",IF(SUMPRODUCT((W1670=$W$6:$W$3326)*(AH1670=$AH$6:$AH$3326)*(AN1670=$AN$6:$AN$3326)*(AO1670=$AO$6:$AO$3326)*(ROW($W$6:$W$3326)&lt;&gt;ROW(W1670))*((R1670=0)*($R$6:$R$3326&gt;0)+(R1670&gt;0)*($R$6:$R$3326=0)))&gt;0,"SALONES UNIDOS",IF(SUMPRODUCT((W1670=$W$6:$W$3326)*(AH1670=$AH$6:$AH$3326)*((AN1670&lt;$AO$6:$AO$3326)*(AO1670&gt;$AN$6:$AN$3326))*(ROW($W$6:$W$3326)&lt;&gt;ROW(W1670)))&gt;0,"CRUZADO","Sin cruce")))</f>
        <v>Sin cruce</v>
      </c>
      <c r="AQ1670" s="97" t="str">
        <f t="shared" si="650"/>
        <v>PS5FILIALA</v>
      </c>
      <c r="AR1670" s="97" t="str" cm="1">
        <f t="array" ref="AR1670">IF(AQ1670="","",IF(SUMPRODUCT((AQ1670=$AQ$6:$AQ$3326)*(AH1670=$AH$6:$AH$3326)*(AN1670=$AN$6:$AN$3326)*(AO1670=$AO$6:$AO$3326)*(ROW($AQ$6:$AQ$3326)&lt;&gt;ROW(AQ1670))*((R1670=0)*($R$6:$R$3326&gt;0)+(R1670&gt;0)*($R$6:$R$3326=0)))&gt;0,"SALONES UNIDOS",IF(SUMPRODUCT((AQ1670=$AQ$6:$AQ$3326)*(AH1670=$AH$6:$AH$3326)*((AN1670&lt;$AO$6:$AO$3326)*(AO1670&gt;$AN$6:$AN$3326))*(ROW($AQ$6:$AQ$3326)&lt;&gt;ROW(AQ1670)))&gt;0,"CRUZADO","Sin cruce")))</f>
        <v>Sin cruce</v>
      </c>
    </row>
    <row r="1671" spans="3:44" ht="15.6" hidden="1" customHeight="1" x14ac:dyDescent="0.2">
      <c r="C1671" s="84" t="s">
        <v>639</v>
      </c>
      <c r="D1671" s="158" t="s">
        <v>516</v>
      </c>
      <c r="E1671" s="158">
        <v>20261</v>
      </c>
      <c r="F1671" s="85" t="s">
        <v>13</v>
      </c>
      <c r="G1671" s="85" t="s">
        <v>55</v>
      </c>
      <c r="H1671" s="85" t="s">
        <v>65</v>
      </c>
      <c r="I1671" s="85">
        <v>5</v>
      </c>
      <c r="J1671" s="85" t="s">
        <v>750</v>
      </c>
      <c r="K1671" s="159" t="s">
        <v>1639</v>
      </c>
      <c r="L1671" s="158" t="s">
        <v>1640</v>
      </c>
      <c r="M1671" s="158" t="s">
        <v>927</v>
      </c>
      <c r="N1671" s="158" t="s">
        <v>1590</v>
      </c>
      <c r="O1671" s="85" t="s">
        <v>512</v>
      </c>
      <c r="P1671" s="158">
        <v>0</v>
      </c>
      <c r="Q1671" s="158">
        <v>2</v>
      </c>
      <c r="R1671" s="158">
        <v>2</v>
      </c>
      <c r="S1671" s="158">
        <v>3</v>
      </c>
      <c r="U1671" s="137">
        <v>15</v>
      </c>
      <c r="V1671" s="24" t="str">
        <f>IF(W1671="","",IFERROR(INDEX(#REF!,MATCH(W1671,#REF!,0)),"NUEVO"))</f>
        <v>NUEVO</v>
      </c>
      <c r="W1671" s="85" t="s">
        <v>175</v>
      </c>
      <c r="X1671" s="158" t="s">
        <v>512</v>
      </c>
      <c r="Y1671" s="158" t="s">
        <v>740</v>
      </c>
      <c r="Z1671" s="158" t="s">
        <v>685</v>
      </c>
      <c r="AA1671" s="158" t="s">
        <v>685</v>
      </c>
      <c r="AB1671" s="85" t="s">
        <v>685</v>
      </c>
      <c r="AC1671" s="158" t="s">
        <v>685</v>
      </c>
      <c r="AD1671" s="158" t="s">
        <v>782</v>
      </c>
      <c r="AE1671" s="158" t="s">
        <v>685</v>
      </c>
      <c r="AF1671" s="158" t="s">
        <v>685</v>
      </c>
      <c r="AG1671" s="85" t="s">
        <v>75</v>
      </c>
      <c r="AH1671" s="158">
        <v>2</v>
      </c>
      <c r="AI1671" s="158">
        <v>9</v>
      </c>
      <c r="AJ1671" s="158">
        <v>20</v>
      </c>
      <c r="AK1671" s="158">
        <v>11</v>
      </c>
      <c r="AL1671" s="158">
        <v>0</v>
      </c>
      <c r="AM1671" s="24">
        <f t="shared" si="647"/>
        <v>1.9999999999999993</v>
      </c>
      <c r="AN1671" s="97">
        <f t="shared" si="648"/>
        <v>0.3888888888888889</v>
      </c>
      <c r="AO1671" s="97">
        <f t="shared" si="649"/>
        <v>0.45833333333333331</v>
      </c>
      <c r="AP1671" s="24" t="str" cm="1">
        <f t="array" ref="AP1671">IF(W1671="","",IF(SUMPRODUCT((W1671=$W$6:$W$3326)*(AH1671=$AH$6:$AH$3326)*(AN1671=$AN$6:$AN$3326)*(AO1671=$AO$6:$AO$3326)*(ROW($W$6:$W$3326)&lt;&gt;ROW(W1671))*((R1671=0)*($R$6:$R$3326&gt;0)+(R1671&gt;0)*($R$6:$R$3326=0)))&gt;0,"SALONES UNIDOS",IF(SUMPRODUCT((W1671=$W$6:$W$3326)*(AH1671=$AH$6:$AH$3326)*((AN1671&lt;$AO$6:$AO$3326)*(AO1671&gt;$AN$6:$AN$3326))*(ROW($W$6:$W$3326)&lt;&gt;ROW(W1671)))&gt;0,"CRUZADO","Sin cruce")))</f>
        <v>Sin cruce</v>
      </c>
      <c r="AQ1671" s="97" t="str">
        <f t="shared" si="650"/>
        <v>PS5FILIALA1</v>
      </c>
      <c r="AR1671" s="97" t="str" cm="1">
        <f t="array" ref="AR1671">IF(AQ1671="","",IF(SUMPRODUCT((AQ1671=$AQ$6:$AQ$3326)*(AH1671=$AH$6:$AH$3326)*(AN1671=$AN$6:$AN$3326)*(AO1671=$AO$6:$AO$3326)*(ROW($AQ$6:$AQ$3326)&lt;&gt;ROW(AQ1671))*((R1671=0)*($R$6:$R$3326&gt;0)+(R1671&gt;0)*($R$6:$R$3326=0)))&gt;0,"SALONES UNIDOS",IF(SUMPRODUCT((AQ1671=$AQ$6:$AQ$3326)*(AH1671=$AH$6:$AH$3326)*((AN1671&lt;$AO$6:$AO$3326)*(AO1671&gt;$AN$6:$AN$3326))*(ROW($AQ$6:$AQ$3326)&lt;&gt;ROW(AQ1671)))&gt;0,"CRUZADO","Sin cruce")))</f>
        <v>Sin cruce</v>
      </c>
    </row>
    <row r="1672" spans="3:44" ht="15.6" hidden="1" customHeight="1" x14ac:dyDescent="0.2">
      <c r="C1672" s="84" t="s">
        <v>639</v>
      </c>
      <c r="D1672" s="158" t="s">
        <v>516</v>
      </c>
      <c r="E1672" s="158">
        <v>20261</v>
      </c>
      <c r="F1672" s="85" t="s">
        <v>13</v>
      </c>
      <c r="G1672" s="85" t="s">
        <v>55</v>
      </c>
      <c r="H1672" s="85" t="s">
        <v>65</v>
      </c>
      <c r="I1672" s="85">
        <v>5</v>
      </c>
      <c r="J1672" s="85" t="s">
        <v>752</v>
      </c>
      <c r="K1672" s="159" t="s">
        <v>1639</v>
      </c>
      <c r="L1672" s="158" t="s">
        <v>1640</v>
      </c>
      <c r="M1672" s="158" t="s">
        <v>927</v>
      </c>
      <c r="N1672" s="158" t="s">
        <v>1590</v>
      </c>
      <c r="O1672" s="85" t="s">
        <v>512</v>
      </c>
      <c r="P1672" s="158">
        <v>0</v>
      </c>
      <c r="Q1672" s="158">
        <v>2</v>
      </c>
      <c r="R1672" s="158">
        <v>2</v>
      </c>
      <c r="S1672" s="158">
        <v>3</v>
      </c>
      <c r="U1672" s="137">
        <v>15</v>
      </c>
      <c r="V1672" s="24" t="str">
        <f>IF(W1672="","",IFERROR(INDEX(#REF!,MATCH(W1672,#REF!,0)),"NUEVO"))</f>
        <v>NUEVO</v>
      </c>
      <c r="W1672" s="85" t="s">
        <v>175</v>
      </c>
      <c r="X1672" s="158" t="s">
        <v>512</v>
      </c>
      <c r="Y1672" s="158" t="s">
        <v>740</v>
      </c>
      <c r="Z1672" s="158" t="s">
        <v>685</v>
      </c>
      <c r="AA1672" s="158" t="s">
        <v>685</v>
      </c>
      <c r="AB1672" s="85" t="s">
        <v>685</v>
      </c>
      <c r="AC1672" s="158" t="s">
        <v>685</v>
      </c>
      <c r="AD1672" s="158" t="s">
        <v>782</v>
      </c>
      <c r="AE1672" s="158" t="s">
        <v>685</v>
      </c>
      <c r="AF1672" s="158" t="s">
        <v>685</v>
      </c>
      <c r="AG1672" s="85" t="s">
        <v>75</v>
      </c>
      <c r="AH1672" s="158">
        <v>2</v>
      </c>
      <c r="AI1672" s="158">
        <v>11</v>
      </c>
      <c r="AJ1672" s="158">
        <v>0</v>
      </c>
      <c r="AK1672" s="158">
        <v>12</v>
      </c>
      <c r="AL1672" s="158">
        <v>40</v>
      </c>
      <c r="AM1672" s="24">
        <f t="shared" si="647"/>
        <v>2.0000000000000009</v>
      </c>
      <c r="AN1672" s="97">
        <f t="shared" si="648"/>
        <v>0.45833333333333331</v>
      </c>
      <c r="AO1672" s="97">
        <f t="shared" si="649"/>
        <v>0.52777777777777779</v>
      </c>
      <c r="AP1672" s="24" t="str" cm="1">
        <f t="array" ref="AP1672">IF(W1672="","",IF(SUMPRODUCT((W1672=$W$6:$W$3326)*(AH1672=$AH$6:$AH$3326)*(AN1672=$AN$6:$AN$3326)*(AO1672=$AO$6:$AO$3326)*(ROW($W$6:$W$3326)&lt;&gt;ROW(W1672))*((R1672=0)*($R$6:$R$3326&gt;0)+(R1672&gt;0)*($R$6:$R$3326=0)))&gt;0,"SALONES UNIDOS",IF(SUMPRODUCT((W1672=$W$6:$W$3326)*(AH1672=$AH$6:$AH$3326)*((AN1672&lt;$AO$6:$AO$3326)*(AO1672&gt;$AN$6:$AN$3326))*(ROW($W$6:$W$3326)&lt;&gt;ROW(W1672)))&gt;0,"CRUZADO","Sin cruce")))</f>
        <v>Sin cruce</v>
      </c>
      <c r="AQ1672" s="97" t="str">
        <f t="shared" si="650"/>
        <v>PS5FILIALA2</v>
      </c>
      <c r="AR1672" s="97" t="str" cm="1">
        <f t="array" ref="AR1672">IF(AQ1672="","",IF(SUMPRODUCT((AQ1672=$AQ$6:$AQ$3326)*(AH1672=$AH$6:$AH$3326)*(AN1672=$AN$6:$AN$3326)*(AO1672=$AO$6:$AO$3326)*(ROW($AQ$6:$AQ$3326)&lt;&gt;ROW(AQ1672))*((R1672=0)*($R$6:$R$3326&gt;0)+(R1672&gt;0)*($R$6:$R$3326=0)))&gt;0,"SALONES UNIDOS",IF(SUMPRODUCT((AQ1672=$AQ$6:$AQ$3326)*(AH1672=$AH$6:$AH$3326)*((AN1672&lt;$AO$6:$AO$3326)*(AO1672&gt;$AN$6:$AN$3326))*(ROW($AQ$6:$AQ$3326)&lt;&gt;ROW(AQ1672)))&gt;0,"CRUZADO","Sin cruce")))</f>
        <v>Sin cruce</v>
      </c>
    </row>
    <row r="1673" spans="3:44" ht="15.6" hidden="1" customHeight="1" x14ac:dyDescent="0.2">
      <c r="C1673" s="84" t="s">
        <v>639</v>
      </c>
      <c r="D1673" s="158" t="s">
        <v>516</v>
      </c>
      <c r="E1673" s="158">
        <v>20261</v>
      </c>
      <c r="F1673" s="85" t="s">
        <v>13</v>
      </c>
      <c r="G1673" s="85" t="s">
        <v>55</v>
      </c>
      <c r="H1673" s="85" t="s">
        <v>65</v>
      </c>
      <c r="I1673" s="85">
        <v>5</v>
      </c>
      <c r="J1673" s="85" t="s">
        <v>16</v>
      </c>
      <c r="K1673" s="159" t="s">
        <v>1641</v>
      </c>
      <c r="L1673" s="158" t="s">
        <v>1642</v>
      </c>
      <c r="M1673" s="158" t="s">
        <v>760</v>
      </c>
      <c r="N1673" s="158" t="s">
        <v>1590</v>
      </c>
      <c r="O1673" s="85" t="s">
        <v>512</v>
      </c>
      <c r="P1673" s="158">
        <v>3</v>
      </c>
      <c r="Q1673" s="158">
        <v>0</v>
      </c>
      <c r="R1673" s="158">
        <v>3</v>
      </c>
      <c r="S1673" s="158">
        <v>4</v>
      </c>
      <c r="U1673" s="137">
        <v>25</v>
      </c>
      <c r="V1673" s="24" t="str">
        <f>IF(W1673="","",IFERROR(INDEX(#REF!,MATCH(W1673,#REF!,0)),"NUEVO"))</f>
        <v>NUEVO</v>
      </c>
      <c r="W1673" s="85" t="s">
        <v>530</v>
      </c>
      <c r="X1673" s="158" t="s">
        <v>512</v>
      </c>
      <c r="Y1673" s="158" t="s">
        <v>740</v>
      </c>
      <c r="Z1673" s="158" t="s">
        <v>685</v>
      </c>
      <c r="AA1673" s="158" t="s">
        <v>685</v>
      </c>
      <c r="AB1673" s="158" t="s">
        <v>1606</v>
      </c>
      <c r="AC1673" s="158" t="s">
        <v>685</v>
      </c>
      <c r="AD1673" s="158" t="s">
        <v>685</v>
      </c>
      <c r="AE1673" s="158" t="s">
        <v>685</v>
      </c>
      <c r="AF1673" s="158" t="s">
        <v>685</v>
      </c>
      <c r="AG1673" s="85" t="s">
        <v>1142</v>
      </c>
      <c r="AH1673" s="158">
        <v>6</v>
      </c>
      <c r="AI1673" s="158">
        <v>7</v>
      </c>
      <c r="AJ1673" s="158">
        <v>40</v>
      </c>
      <c r="AK1673" s="158">
        <v>10</v>
      </c>
      <c r="AL1673" s="158">
        <v>10</v>
      </c>
      <c r="AM1673" s="24">
        <f t="shared" si="647"/>
        <v>2.9999999999999987</v>
      </c>
      <c r="AN1673" s="97">
        <f t="shared" si="648"/>
        <v>0.31944444444444448</v>
      </c>
      <c r="AO1673" s="97">
        <f t="shared" si="649"/>
        <v>0.4236111111111111</v>
      </c>
      <c r="AP1673" s="24" t="str" cm="1">
        <f t="array" ref="AP1673">IF(W1673="","",IF(SUMPRODUCT((W1673=$W$6:$W$3326)*(AH1673=$AH$6:$AH$3326)*(AN1673=$AN$6:$AN$3326)*(AO1673=$AO$6:$AO$3326)*(ROW($W$6:$W$3326)&lt;&gt;ROW(W1673))*((R1673=0)*($R$6:$R$3326&gt;0)+(R1673&gt;0)*($R$6:$R$3326=0)))&gt;0,"SALONES UNIDOS",IF(SUMPRODUCT((W1673=$W$6:$W$3326)*(AH1673=$AH$6:$AH$3326)*((AN1673&lt;$AO$6:$AO$3326)*(AO1673&gt;$AN$6:$AN$3326))*(ROW($W$6:$W$3326)&lt;&gt;ROW(W1673)))&gt;0,"CRUZADO","Sin cruce")))</f>
        <v>Sin cruce</v>
      </c>
      <c r="AQ1673" s="97" t="str">
        <f t="shared" si="650"/>
        <v>PS5FILIALA</v>
      </c>
      <c r="AR1673" s="97" t="str" cm="1">
        <f t="array" ref="AR1673">IF(AQ1673="","",IF(SUMPRODUCT((AQ1673=$AQ$6:$AQ$3326)*(AH1673=$AH$6:$AH$3326)*(AN1673=$AN$6:$AN$3326)*(AO1673=$AO$6:$AO$3326)*(ROW($AQ$6:$AQ$3326)&lt;&gt;ROW(AQ1673))*((R1673=0)*($R$6:$R$3326&gt;0)+(R1673&gt;0)*($R$6:$R$3326=0)))&gt;0,"SALONES UNIDOS",IF(SUMPRODUCT((AQ1673=$AQ$6:$AQ$3326)*(AH1673=$AH$6:$AH$3326)*((AN1673&lt;$AO$6:$AO$3326)*(AO1673&gt;$AN$6:$AN$3326))*(ROW($AQ$6:$AQ$3326)&lt;&gt;ROW(AQ1673)))&gt;0,"CRUZADO","Sin cruce")))</f>
        <v>Sin cruce</v>
      </c>
    </row>
    <row r="1674" spans="3:44" ht="15.6" hidden="1" customHeight="1" x14ac:dyDescent="0.2">
      <c r="C1674" s="84" t="s">
        <v>639</v>
      </c>
      <c r="D1674" s="158" t="s">
        <v>516</v>
      </c>
      <c r="E1674" s="158">
        <v>20261</v>
      </c>
      <c r="F1674" s="85" t="s">
        <v>13</v>
      </c>
      <c r="G1674" s="85" t="s">
        <v>55</v>
      </c>
      <c r="H1674" s="85" t="s">
        <v>65</v>
      </c>
      <c r="I1674" s="85">
        <v>5</v>
      </c>
      <c r="J1674" s="85" t="s">
        <v>750</v>
      </c>
      <c r="K1674" s="159" t="s">
        <v>1641</v>
      </c>
      <c r="L1674" s="158" t="s">
        <v>1642</v>
      </c>
      <c r="M1674" s="158" t="s">
        <v>760</v>
      </c>
      <c r="N1674" s="158" t="s">
        <v>1590</v>
      </c>
      <c r="O1674" s="85" t="s">
        <v>512</v>
      </c>
      <c r="P1674" s="158">
        <v>0</v>
      </c>
      <c r="Q1674" s="158">
        <v>2</v>
      </c>
      <c r="R1674" s="158">
        <v>2</v>
      </c>
      <c r="S1674" s="158">
        <v>4</v>
      </c>
      <c r="U1674" s="137">
        <v>15</v>
      </c>
      <c r="V1674" s="24" t="str">
        <f>IF(W1674="","",IFERROR(INDEX(#REF!,MATCH(W1674,#REF!,0)),"NUEVO"))</f>
        <v>NUEVO</v>
      </c>
      <c r="W1674" s="85" t="s">
        <v>530</v>
      </c>
      <c r="X1674" s="158" t="s">
        <v>512</v>
      </c>
      <c r="Y1674" s="158" t="s">
        <v>740</v>
      </c>
      <c r="Z1674" s="158" t="s">
        <v>685</v>
      </c>
      <c r="AA1674" s="158" t="s">
        <v>685</v>
      </c>
      <c r="AB1674" s="85" t="s">
        <v>685</v>
      </c>
      <c r="AC1674" s="158" t="s">
        <v>685</v>
      </c>
      <c r="AD1674" s="158" t="s">
        <v>1617</v>
      </c>
      <c r="AE1674" s="158" t="s">
        <v>685</v>
      </c>
      <c r="AF1674" s="158" t="s">
        <v>685</v>
      </c>
      <c r="AG1674" s="85" t="s">
        <v>75</v>
      </c>
      <c r="AH1674" s="158">
        <v>6</v>
      </c>
      <c r="AI1674" s="158">
        <v>10</v>
      </c>
      <c r="AJ1674" s="158">
        <v>10</v>
      </c>
      <c r="AK1674" s="158">
        <v>11</v>
      </c>
      <c r="AL1674" s="158">
        <v>50</v>
      </c>
      <c r="AM1674" s="24">
        <f t="shared" si="647"/>
        <v>1.9999999999999993</v>
      </c>
      <c r="AN1674" s="97">
        <f t="shared" si="648"/>
        <v>0.4236111111111111</v>
      </c>
      <c r="AO1674" s="97">
        <f t="shared" si="649"/>
        <v>0.49305555555555552</v>
      </c>
      <c r="AP1674" s="24" t="str" cm="1">
        <f t="array" ref="AP1674">IF(W1674="","",IF(SUMPRODUCT((W1674=$W$6:$W$3326)*(AH1674=$AH$6:$AH$3326)*(AN1674=$AN$6:$AN$3326)*(AO1674=$AO$6:$AO$3326)*(ROW($W$6:$W$3326)&lt;&gt;ROW(W1674))*((R1674=0)*($R$6:$R$3326&gt;0)+(R1674&gt;0)*($R$6:$R$3326=0)))&gt;0,"SALONES UNIDOS",IF(SUMPRODUCT((W1674=$W$6:$W$3326)*(AH1674=$AH$6:$AH$3326)*((AN1674&lt;$AO$6:$AO$3326)*(AO1674&gt;$AN$6:$AN$3326))*(ROW($W$6:$W$3326)&lt;&gt;ROW(W1674)))&gt;0,"CRUZADO","Sin cruce")))</f>
        <v>Sin cruce</v>
      </c>
      <c r="AQ1674" s="97" t="str">
        <f t="shared" si="650"/>
        <v>PS5FILIALA1</v>
      </c>
      <c r="AR1674" s="97" t="str" cm="1">
        <f t="array" ref="AR1674">IF(AQ1674="","",IF(SUMPRODUCT((AQ1674=$AQ$6:$AQ$3326)*(AH1674=$AH$6:$AH$3326)*(AN1674=$AN$6:$AN$3326)*(AO1674=$AO$6:$AO$3326)*(ROW($AQ$6:$AQ$3326)&lt;&gt;ROW(AQ1674))*((R1674=0)*($R$6:$R$3326&gt;0)+(R1674&gt;0)*($R$6:$R$3326=0)))&gt;0,"SALONES UNIDOS",IF(SUMPRODUCT((AQ1674=$AQ$6:$AQ$3326)*(AH1674=$AH$6:$AH$3326)*((AN1674&lt;$AO$6:$AO$3326)*(AO1674&gt;$AN$6:$AN$3326))*(ROW($AQ$6:$AQ$3326)&lt;&gt;ROW(AQ1674)))&gt;0,"CRUZADO","Sin cruce")))</f>
        <v>Sin cruce</v>
      </c>
    </row>
    <row r="1675" spans="3:44" ht="15.6" hidden="1" customHeight="1" x14ac:dyDescent="0.2">
      <c r="C1675" s="84" t="s">
        <v>639</v>
      </c>
      <c r="D1675" s="158" t="s">
        <v>516</v>
      </c>
      <c r="E1675" s="158">
        <v>20261</v>
      </c>
      <c r="F1675" s="85" t="s">
        <v>13</v>
      </c>
      <c r="G1675" s="85" t="s">
        <v>55</v>
      </c>
      <c r="H1675" s="85" t="s">
        <v>65</v>
      </c>
      <c r="I1675" s="85">
        <v>5</v>
      </c>
      <c r="J1675" s="85" t="s">
        <v>752</v>
      </c>
      <c r="K1675" s="159" t="s">
        <v>1641</v>
      </c>
      <c r="L1675" s="158" t="s">
        <v>1642</v>
      </c>
      <c r="M1675" s="158" t="s">
        <v>760</v>
      </c>
      <c r="N1675" s="158" t="s">
        <v>1590</v>
      </c>
      <c r="O1675" s="85" t="s">
        <v>512</v>
      </c>
      <c r="P1675" s="158">
        <v>0</v>
      </c>
      <c r="Q1675" s="158">
        <v>2</v>
      </c>
      <c r="R1675" s="158">
        <v>2</v>
      </c>
      <c r="S1675" s="158">
        <v>4</v>
      </c>
      <c r="U1675" s="137">
        <v>15</v>
      </c>
      <c r="V1675" s="24" t="str">
        <f>IF(W1675="","",IFERROR(INDEX(#REF!,MATCH(W1675,#REF!,0)),"NUEVO"))</f>
        <v>NUEVO</v>
      </c>
      <c r="W1675" s="85" t="s">
        <v>530</v>
      </c>
      <c r="X1675" s="158" t="s">
        <v>512</v>
      </c>
      <c r="Y1675" s="158" t="s">
        <v>740</v>
      </c>
      <c r="Z1675" s="158" t="s">
        <v>685</v>
      </c>
      <c r="AA1675" s="158" t="s">
        <v>685</v>
      </c>
      <c r="AB1675" s="85" t="s">
        <v>685</v>
      </c>
      <c r="AC1675" s="158" t="s">
        <v>685</v>
      </c>
      <c r="AD1675" s="158" t="s">
        <v>1617</v>
      </c>
      <c r="AE1675" s="158" t="s">
        <v>685</v>
      </c>
      <c r="AF1675" s="158" t="s">
        <v>685</v>
      </c>
      <c r="AG1675" s="85" t="s">
        <v>75</v>
      </c>
      <c r="AH1675" s="158">
        <v>6</v>
      </c>
      <c r="AI1675" s="158">
        <v>11</v>
      </c>
      <c r="AJ1675" s="158">
        <v>50</v>
      </c>
      <c r="AK1675" s="158">
        <v>13</v>
      </c>
      <c r="AL1675" s="158">
        <v>30</v>
      </c>
      <c r="AM1675" s="24">
        <f t="shared" si="647"/>
        <v>2.0000000000000009</v>
      </c>
      <c r="AN1675" s="97">
        <f t="shared" si="648"/>
        <v>0.49305555555555552</v>
      </c>
      <c r="AO1675" s="97">
        <f t="shared" si="649"/>
        <v>0.5625</v>
      </c>
      <c r="AP1675" s="24" t="str" cm="1">
        <f t="array" ref="AP1675">IF(W1675="","",IF(SUMPRODUCT((W1675=$W$6:$W$3326)*(AH1675=$AH$6:$AH$3326)*(AN1675=$AN$6:$AN$3326)*(AO1675=$AO$6:$AO$3326)*(ROW($W$6:$W$3326)&lt;&gt;ROW(W1675))*((R1675=0)*($R$6:$R$3326&gt;0)+(R1675&gt;0)*($R$6:$R$3326=0)))&gt;0,"SALONES UNIDOS",IF(SUMPRODUCT((W1675=$W$6:$W$3326)*(AH1675=$AH$6:$AH$3326)*((AN1675&lt;$AO$6:$AO$3326)*(AO1675&gt;$AN$6:$AN$3326))*(ROW($W$6:$W$3326)&lt;&gt;ROW(W1675)))&gt;0,"CRUZADO","Sin cruce")))</f>
        <v>Sin cruce</v>
      </c>
      <c r="AQ1675" s="97" t="str">
        <f t="shared" si="650"/>
        <v>PS5FILIALA2</v>
      </c>
      <c r="AR1675" s="97" t="str" cm="1">
        <f t="array" ref="AR1675">IF(AQ1675="","",IF(SUMPRODUCT((AQ1675=$AQ$6:$AQ$3326)*(AH1675=$AH$6:$AH$3326)*(AN1675=$AN$6:$AN$3326)*(AO1675=$AO$6:$AO$3326)*(ROW($AQ$6:$AQ$3326)&lt;&gt;ROW(AQ1675))*((R1675=0)*($R$6:$R$3326&gt;0)+(R1675&gt;0)*($R$6:$R$3326=0)))&gt;0,"SALONES UNIDOS",IF(SUMPRODUCT((AQ1675=$AQ$6:$AQ$3326)*(AH1675=$AH$6:$AH$3326)*((AN1675&lt;$AO$6:$AO$3326)*(AO1675&gt;$AN$6:$AN$3326))*(ROW($AQ$6:$AQ$3326)&lt;&gt;ROW(AQ1675)))&gt;0,"CRUZADO","Sin cruce")))</f>
        <v>Sin cruce</v>
      </c>
    </row>
    <row r="1676" spans="3:44" ht="15.6" hidden="1" customHeight="1" x14ac:dyDescent="0.2">
      <c r="C1676" s="84" t="s">
        <v>639</v>
      </c>
      <c r="D1676" s="158" t="s">
        <v>516</v>
      </c>
      <c r="E1676" s="158">
        <v>20261</v>
      </c>
      <c r="F1676" s="85" t="s">
        <v>13</v>
      </c>
      <c r="G1676" s="85" t="s">
        <v>55</v>
      </c>
      <c r="H1676" s="85" t="s">
        <v>65</v>
      </c>
      <c r="I1676" s="85">
        <v>5</v>
      </c>
      <c r="J1676" s="85" t="s">
        <v>16</v>
      </c>
      <c r="K1676" s="159" t="s">
        <v>1643</v>
      </c>
      <c r="L1676" s="158" t="s">
        <v>1644</v>
      </c>
      <c r="M1676" s="158" t="s">
        <v>927</v>
      </c>
      <c r="N1676" s="158" t="s">
        <v>1590</v>
      </c>
      <c r="O1676" s="85" t="s">
        <v>521</v>
      </c>
      <c r="P1676" s="158">
        <v>2</v>
      </c>
      <c r="Q1676" s="158">
        <v>2</v>
      </c>
      <c r="R1676" s="158">
        <v>4</v>
      </c>
      <c r="S1676" s="158">
        <v>3</v>
      </c>
      <c r="U1676" s="137">
        <v>25</v>
      </c>
      <c r="V1676" s="24" t="str">
        <f>IF(W1676="","",IFERROR(INDEX(#REF!,MATCH(W1676,#REF!,0)),"NUEVO"))</f>
        <v>NUEVO</v>
      </c>
      <c r="W1676" s="85" t="s">
        <v>299</v>
      </c>
      <c r="X1676" s="158" t="s">
        <v>521</v>
      </c>
      <c r="Y1676" s="158" t="s">
        <v>740</v>
      </c>
      <c r="Z1676" s="158" t="s">
        <v>685</v>
      </c>
      <c r="AA1676" s="158" t="s">
        <v>685</v>
      </c>
      <c r="AB1676" s="85" t="s">
        <v>685</v>
      </c>
      <c r="AC1676" s="158" t="s">
        <v>685</v>
      </c>
      <c r="AD1676" s="158" t="s">
        <v>685</v>
      </c>
      <c r="AE1676" s="158" t="s">
        <v>685</v>
      </c>
      <c r="AF1676" s="158" t="s">
        <v>685</v>
      </c>
      <c r="AG1676" s="85" t="s">
        <v>97</v>
      </c>
      <c r="AH1676" s="158">
        <v>4</v>
      </c>
      <c r="AI1676" s="158">
        <v>16</v>
      </c>
      <c r="AJ1676" s="158">
        <v>50</v>
      </c>
      <c r="AK1676" s="158">
        <v>20</v>
      </c>
      <c r="AL1676" s="158">
        <v>10</v>
      </c>
      <c r="AM1676" s="24">
        <f t="shared" si="647"/>
        <v>4.0000000000000018</v>
      </c>
      <c r="AN1676" s="97">
        <f t="shared" si="648"/>
        <v>0.70138888888888884</v>
      </c>
      <c r="AO1676" s="97">
        <f t="shared" si="649"/>
        <v>0.84027777777777779</v>
      </c>
      <c r="AP1676" s="24" t="str" cm="1">
        <f t="array" ref="AP1676">IF(W1676="","",IF(SUMPRODUCT((W1676=$W$6:$W$3326)*(AH1676=$AH$6:$AH$3326)*(AN1676=$AN$6:$AN$3326)*(AO1676=$AO$6:$AO$3326)*(ROW($W$6:$W$3326)&lt;&gt;ROW(W1676))*((R1676=0)*($R$6:$R$3326&gt;0)+(R1676&gt;0)*($R$6:$R$3326=0)))&gt;0,"SALONES UNIDOS",IF(SUMPRODUCT((W1676=$W$6:$W$3326)*(AH1676=$AH$6:$AH$3326)*((AN1676&lt;$AO$6:$AO$3326)*(AO1676&gt;$AN$6:$AN$3326))*(ROW($W$6:$W$3326)&lt;&gt;ROW(W1676)))&gt;0,"CRUZADO","Sin cruce")))</f>
        <v>Sin cruce</v>
      </c>
      <c r="AQ1676" s="97" t="str">
        <f t="shared" si="650"/>
        <v>PS5FILIALA</v>
      </c>
      <c r="AR1676" s="97" t="str" cm="1">
        <f t="array" ref="AR1676">IF(AQ1676="","",IF(SUMPRODUCT((AQ1676=$AQ$6:$AQ$3326)*(AH1676=$AH$6:$AH$3326)*(AN1676=$AN$6:$AN$3326)*(AO1676=$AO$6:$AO$3326)*(ROW($AQ$6:$AQ$3326)&lt;&gt;ROW(AQ1676))*((R1676=0)*($R$6:$R$3326&gt;0)+(R1676&gt;0)*($R$6:$R$3326=0)))&gt;0,"SALONES UNIDOS",IF(SUMPRODUCT((AQ1676=$AQ$6:$AQ$3326)*(AH1676=$AH$6:$AH$3326)*((AN1676&lt;$AO$6:$AO$3326)*(AO1676&gt;$AN$6:$AN$3326))*(ROW($AQ$6:$AQ$3326)&lt;&gt;ROW(AQ1676)))&gt;0,"CRUZADO","Sin cruce")))</f>
        <v>Sin cruce</v>
      </c>
    </row>
    <row r="1677" spans="3:44" ht="15.6" hidden="1" customHeight="1" x14ac:dyDescent="0.2">
      <c r="C1677" s="84" t="s">
        <v>639</v>
      </c>
      <c r="D1677" s="158" t="s">
        <v>516</v>
      </c>
      <c r="E1677" s="158">
        <v>20261</v>
      </c>
      <c r="F1677" s="85" t="s">
        <v>13</v>
      </c>
      <c r="G1677" s="85" t="s">
        <v>55</v>
      </c>
      <c r="H1677" s="85" t="s">
        <v>65</v>
      </c>
      <c r="I1677" s="85">
        <v>5</v>
      </c>
      <c r="J1677" s="85" t="s">
        <v>16</v>
      </c>
      <c r="K1677" s="159" t="s">
        <v>1645</v>
      </c>
      <c r="L1677" s="158" t="s">
        <v>1646</v>
      </c>
      <c r="M1677" s="158" t="s">
        <v>927</v>
      </c>
      <c r="N1677" s="158" t="s">
        <v>1590</v>
      </c>
      <c r="O1677" s="85" t="s">
        <v>512</v>
      </c>
      <c r="P1677" s="158">
        <v>2</v>
      </c>
      <c r="Q1677" s="158">
        <v>2</v>
      </c>
      <c r="R1677" s="158">
        <v>4</v>
      </c>
      <c r="S1677" s="158">
        <v>3</v>
      </c>
      <c r="U1677" s="137">
        <v>25</v>
      </c>
      <c r="V1677" s="24" t="str">
        <f>IF(W1677="","",IFERROR(INDEX(#REF!,MATCH(W1677,#REF!,0)),"NUEVO"))</f>
        <v>NUEVO</v>
      </c>
      <c r="W1677" s="85" t="s">
        <v>530</v>
      </c>
      <c r="X1677" s="158" t="s">
        <v>512</v>
      </c>
      <c r="Y1677" s="158" t="s">
        <v>740</v>
      </c>
      <c r="Z1677" s="158" t="s">
        <v>685</v>
      </c>
      <c r="AA1677" s="158" t="s">
        <v>685</v>
      </c>
      <c r="AB1677" s="158" t="s">
        <v>1606</v>
      </c>
      <c r="AC1677" s="158" t="s">
        <v>685</v>
      </c>
      <c r="AD1677" s="158" t="s">
        <v>685</v>
      </c>
      <c r="AE1677" s="158" t="s">
        <v>685</v>
      </c>
      <c r="AF1677" s="158" t="s">
        <v>685</v>
      </c>
      <c r="AG1677" s="85" t="s">
        <v>97</v>
      </c>
      <c r="AH1677" s="158">
        <v>1</v>
      </c>
      <c r="AI1677" s="158">
        <v>17</v>
      </c>
      <c r="AJ1677" s="158">
        <v>40</v>
      </c>
      <c r="AK1677" s="158">
        <v>21</v>
      </c>
      <c r="AL1677" s="158">
        <v>0</v>
      </c>
      <c r="AM1677" s="24">
        <f t="shared" si="647"/>
        <v>3.9999999999999987</v>
      </c>
      <c r="AN1677" s="97">
        <f t="shared" si="648"/>
        <v>0.73611111111111116</v>
      </c>
      <c r="AO1677" s="97">
        <f t="shared" si="649"/>
        <v>0.875</v>
      </c>
      <c r="AP1677" s="24" t="str" cm="1">
        <f t="array" ref="AP1677">IF(W1677="","",IF(SUMPRODUCT((W1677=$W$6:$W$3326)*(AH1677=$AH$6:$AH$3326)*(AN1677=$AN$6:$AN$3326)*(AO1677=$AO$6:$AO$3326)*(ROW($W$6:$W$3326)&lt;&gt;ROW(W1677))*((R1677=0)*($R$6:$R$3326&gt;0)+(R1677&gt;0)*($R$6:$R$3326=0)))&gt;0,"SALONES UNIDOS",IF(SUMPRODUCT((W1677=$W$6:$W$3326)*(AH1677=$AH$6:$AH$3326)*((AN1677&lt;$AO$6:$AO$3326)*(AO1677&gt;$AN$6:$AN$3326))*(ROW($W$6:$W$3326)&lt;&gt;ROW(W1677)))&gt;0,"CRUZADO","Sin cruce")))</f>
        <v>Sin cruce</v>
      </c>
      <c r="AQ1677" s="97" t="str">
        <f t="shared" si="650"/>
        <v>PS5FILIALA</v>
      </c>
      <c r="AR1677" s="97" t="str" cm="1">
        <f t="array" ref="AR1677">IF(AQ1677="","",IF(SUMPRODUCT((AQ1677=$AQ$6:$AQ$3326)*(AH1677=$AH$6:$AH$3326)*(AN1677=$AN$6:$AN$3326)*(AO1677=$AO$6:$AO$3326)*(ROW($AQ$6:$AQ$3326)&lt;&gt;ROW(AQ1677))*((R1677=0)*($R$6:$R$3326&gt;0)+(R1677&gt;0)*($R$6:$R$3326=0)))&gt;0,"SALONES UNIDOS",IF(SUMPRODUCT((AQ1677=$AQ$6:$AQ$3326)*(AH1677=$AH$6:$AH$3326)*((AN1677&lt;$AO$6:$AO$3326)*(AO1677&gt;$AN$6:$AN$3326))*(ROW($AQ$6:$AQ$3326)&lt;&gt;ROW(AQ1677)))&gt;0,"CRUZADO","Sin cruce")))</f>
        <v>Sin cruce</v>
      </c>
    </row>
    <row r="1678" spans="3:44" ht="15.6" hidden="1" customHeight="1" x14ac:dyDescent="0.2">
      <c r="C1678" s="84" t="s">
        <v>639</v>
      </c>
      <c r="D1678" s="158" t="s">
        <v>516</v>
      </c>
      <c r="E1678" s="158">
        <v>20261</v>
      </c>
      <c r="F1678" s="85" t="s">
        <v>13</v>
      </c>
      <c r="G1678" s="85" t="s">
        <v>55</v>
      </c>
      <c r="H1678" s="85" t="s">
        <v>65</v>
      </c>
      <c r="I1678" s="85">
        <v>5</v>
      </c>
      <c r="J1678" s="85" t="s">
        <v>26</v>
      </c>
      <c r="K1678" s="159" t="s">
        <v>1635</v>
      </c>
      <c r="L1678" s="158" t="s">
        <v>1636</v>
      </c>
      <c r="M1678" s="158" t="s">
        <v>760</v>
      </c>
      <c r="N1678" s="158" t="s">
        <v>1590</v>
      </c>
      <c r="O1678" s="85" t="s">
        <v>512</v>
      </c>
      <c r="P1678" s="158">
        <v>1</v>
      </c>
      <c r="Q1678" s="158">
        <v>4</v>
      </c>
      <c r="R1678" s="158">
        <v>5</v>
      </c>
      <c r="S1678" s="158">
        <v>3</v>
      </c>
      <c r="U1678" s="137">
        <v>25</v>
      </c>
      <c r="V1678" s="24" t="str">
        <f>IF(W1678="","",IFERROR(INDEX(#REF!,MATCH(W1678,#REF!,0)),"NUEVO"))</f>
        <v>NUEVO</v>
      </c>
      <c r="W1678" s="85" t="s">
        <v>149</v>
      </c>
      <c r="X1678" s="158" t="s">
        <v>512</v>
      </c>
      <c r="Y1678" s="158" t="s">
        <v>740</v>
      </c>
      <c r="Z1678" s="158" t="s">
        <v>685</v>
      </c>
      <c r="AA1678" s="158" t="s">
        <v>685</v>
      </c>
      <c r="AB1678" s="158" t="s">
        <v>1606</v>
      </c>
      <c r="AC1678" s="158" t="s">
        <v>685</v>
      </c>
      <c r="AD1678" s="158" t="s">
        <v>685</v>
      </c>
      <c r="AE1678" s="158" t="s">
        <v>685</v>
      </c>
      <c r="AF1678" s="158" t="s">
        <v>685</v>
      </c>
      <c r="AG1678" s="85" t="s">
        <v>97</v>
      </c>
      <c r="AH1678" s="158">
        <v>3</v>
      </c>
      <c r="AI1678" s="158">
        <v>7</v>
      </c>
      <c r="AJ1678" s="158">
        <v>40</v>
      </c>
      <c r="AK1678" s="158">
        <v>11</v>
      </c>
      <c r="AL1678" s="158">
        <v>50</v>
      </c>
      <c r="AM1678" s="24">
        <f t="shared" si="647"/>
        <v>4.9999999999999982</v>
      </c>
      <c r="AN1678" s="97">
        <f t="shared" si="648"/>
        <v>0.31944444444444448</v>
      </c>
      <c r="AO1678" s="97">
        <f t="shared" si="649"/>
        <v>0.49305555555555552</v>
      </c>
      <c r="AP1678" s="24" t="str" cm="1">
        <f t="array" ref="AP1678">IF(W1678="","",IF(SUMPRODUCT((W1678=$W$6:$W$3326)*(AH1678=$AH$6:$AH$3326)*(AN1678=$AN$6:$AN$3326)*(AO1678=$AO$6:$AO$3326)*(ROW($W$6:$W$3326)&lt;&gt;ROW(W1678))*((R1678=0)*($R$6:$R$3326&gt;0)+(R1678&gt;0)*($R$6:$R$3326=0)))&gt;0,"SALONES UNIDOS",IF(SUMPRODUCT((W1678=$W$6:$W$3326)*(AH1678=$AH$6:$AH$3326)*((AN1678&lt;$AO$6:$AO$3326)*(AO1678&gt;$AN$6:$AN$3326))*(ROW($W$6:$W$3326)&lt;&gt;ROW(W1678)))&gt;0,"CRUZADO","Sin cruce")))</f>
        <v>Sin cruce</v>
      </c>
      <c r="AQ1678" s="97" t="str">
        <f t="shared" si="650"/>
        <v>PS5FILIALB</v>
      </c>
      <c r="AR1678" s="97" t="str" cm="1">
        <f t="array" ref="AR1678">IF(AQ1678="","",IF(SUMPRODUCT((AQ1678=$AQ$6:$AQ$3326)*(AH1678=$AH$6:$AH$3326)*(AN1678=$AN$6:$AN$3326)*(AO1678=$AO$6:$AO$3326)*(ROW($AQ$6:$AQ$3326)&lt;&gt;ROW(AQ1678))*((R1678=0)*($R$6:$R$3326&gt;0)+(R1678&gt;0)*($R$6:$R$3326=0)))&gt;0,"SALONES UNIDOS",IF(SUMPRODUCT((AQ1678=$AQ$6:$AQ$3326)*(AH1678=$AH$6:$AH$3326)*((AN1678&lt;$AO$6:$AO$3326)*(AO1678&gt;$AN$6:$AN$3326))*(ROW($AQ$6:$AQ$3326)&lt;&gt;ROW(AQ1678)))&gt;0,"CRUZADO","Sin cruce")))</f>
        <v>Sin cruce</v>
      </c>
    </row>
    <row r="1679" spans="3:44" ht="15.6" hidden="1" customHeight="1" x14ac:dyDescent="0.2">
      <c r="C1679" s="84" t="s">
        <v>639</v>
      </c>
      <c r="D1679" s="158" t="s">
        <v>516</v>
      </c>
      <c r="E1679" s="158">
        <v>20261</v>
      </c>
      <c r="F1679" s="85" t="s">
        <v>13</v>
      </c>
      <c r="G1679" s="85" t="s">
        <v>55</v>
      </c>
      <c r="H1679" s="85" t="s">
        <v>65</v>
      </c>
      <c r="I1679" s="85">
        <v>5</v>
      </c>
      <c r="J1679" s="85" t="s">
        <v>26</v>
      </c>
      <c r="K1679" s="159" t="s">
        <v>1637</v>
      </c>
      <c r="L1679" s="158" t="s">
        <v>1638</v>
      </c>
      <c r="M1679" s="158" t="s">
        <v>927</v>
      </c>
      <c r="N1679" s="158" t="s">
        <v>1590</v>
      </c>
      <c r="O1679" s="85" t="s">
        <v>512</v>
      </c>
      <c r="P1679" s="158">
        <v>3</v>
      </c>
      <c r="Q1679" s="158">
        <v>2</v>
      </c>
      <c r="R1679" s="158">
        <v>5</v>
      </c>
      <c r="S1679" s="158">
        <v>4</v>
      </c>
      <c r="U1679" s="137">
        <v>25</v>
      </c>
      <c r="V1679" s="24" t="str">
        <f>IF(W1679="","",IFERROR(INDEX(#REF!,MATCH(W1679,#REF!,0)),"NUEVO"))</f>
        <v>NUEVO</v>
      </c>
      <c r="W1679" s="85" t="s">
        <v>342</v>
      </c>
      <c r="X1679" s="158" t="s">
        <v>512</v>
      </c>
      <c r="Y1679" s="158" t="s">
        <v>740</v>
      </c>
      <c r="Z1679" s="158" t="s">
        <v>685</v>
      </c>
      <c r="AA1679" s="158" t="s">
        <v>685</v>
      </c>
      <c r="AB1679" s="158" t="s">
        <v>1606</v>
      </c>
      <c r="AC1679" s="158" t="s">
        <v>685</v>
      </c>
      <c r="AD1679" s="158" t="s">
        <v>685</v>
      </c>
      <c r="AE1679" s="158" t="s">
        <v>685</v>
      </c>
      <c r="AF1679" s="158" t="s">
        <v>685</v>
      </c>
      <c r="AG1679" s="85" t="s">
        <v>97</v>
      </c>
      <c r="AH1679" s="158">
        <v>4</v>
      </c>
      <c r="AI1679" s="158">
        <v>7</v>
      </c>
      <c r="AJ1679" s="158">
        <v>40</v>
      </c>
      <c r="AK1679" s="158">
        <v>11</v>
      </c>
      <c r="AL1679" s="158">
        <v>50</v>
      </c>
      <c r="AM1679" s="24">
        <f t="shared" si="647"/>
        <v>4.9999999999999982</v>
      </c>
      <c r="AN1679" s="97">
        <f t="shared" si="648"/>
        <v>0.31944444444444448</v>
      </c>
      <c r="AO1679" s="97">
        <f t="shared" si="649"/>
        <v>0.49305555555555552</v>
      </c>
      <c r="AP1679" s="24" t="str" cm="1">
        <f t="array" ref="AP1679">IF(W1679="","",IF(SUMPRODUCT((W1679=$W$6:$W$3326)*(AH1679=$AH$6:$AH$3326)*(AN1679=$AN$6:$AN$3326)*(AO1679=$AO$6:$AO$3326)*(ROW($W$6:$W$3326)&lt;&gt;ROW(W1679))*((R1679=0)*($R$6:$R$3326&gt;0)+(R1679&gt;0)*($R$6:$R$3326=0)))&gt;0,"SALONES UNIDOS",IF(SUMPRODUCT((W1679=$W$6:$W$3326)*(AH1679=$AH$6:$AH$3326)*((AN1679&lt;$AO$6:$AO$3326)*(AO1679&gt;$AN$6:$AN$3326))*(ROW($W$6:$W$3326)&lt;&gt;ROW(W1679)))&gt;0,"CRUZADO","Sin cruce")))</f>
        <v>Sin cruce</v>
      </c>
      <c r="AQ1679" s="97" t="str">
        <f t="shared" si="650"/>
        <v>PS5FILIALB</v>
      </c>
      <c r="AR1679" s="97" t="str" cm="1">
        <f t="array" ref="AR1679">IF(AQ1679="","",IF(SUMPRODUCT((AQ1679=$AQ$6:$AQ$3326)*(AH1679=$AH$6:$AH$3326)*(AN1679=$AN$6:$AN$3326)*(AO1679=$AO$6:$AO$3326)*(ROW($AQ$6:$AQ$3326)&lt;&gt;ROW(AQ1679))*((R1679=0)*($R$6:$R$3326&gt;0)+(R1679&gt;0)*($R$6:$R$3326=0)))&gt;0,"SALONES UNIDOS",IF(SUMPRODUCT((AQ1679=$AQ$6:$AQ$3326)*(AH1679=$AH$6:$AH$3326)*((AN1679&lt;$AO$6:$AO$3326)*(AO1679&gt;$AN$6:$AN$3326))*(ROW($AQ$6:$AQ$3326)&lt;&gt;ROW(AQ1679)))&gt;0,"CRUZADO","Sin cruce")))</f>
        <v>Sin cruce</v>
      </c>
    </row>
    <row r="1680" spans="3:44" ht="15.6" hidden="1" customHeight="1" x14ac:dyDescent="0.2">
      <c r="C1680" s="84" t="s">
        <v>639</v>
      </c>
      <c r="D1680" s="158" t="s">
        <v>516</v>
      </c>
      <c r="E1680" s="158">
        <v>20261</v>
      </c>
      <c r="F1680" s="85" t="s">
        <v>13</v>
      </c>
      <c r="G1680" s="85" t="s">
        <v>55</v>
      </c>
      <c r="H1680" s="85" t="s">
        <v>65</v>
      </c>
      <c r="I1680" s="85">
        <v>5</v>
      </c>
      <c r="J1680" s="85" t="s">
        <v>26</v>
      </c>
      <c r="K1680" s="159" t="s">
        <v>1639</v>
      </c>
      <c r="L1680" s="158" t="s">
        <v>1640</v>
      </c>
      <c r="M1680" s="158" t="s">
        <v>927</v>
      </c>
      <c r="N1680" s="158" t="s">
        <v>1590</v>
      </c>
      <c r="O1680" s="85" t="s">
        <v>512</v>
      </c>
      <c r="P1680" s="158">
        <v>2</v>
      </c>
      <c r="Q1680" s="158">
        <v>0</v>
      </c>
      <c r="R1680" s="158">
        <v>2</v>
      </c>
      <c r="S1680" s="158">
        <v>3</v>
      </c>
      <c r="U1680" s="137">
        <v>25</v>
      </c>
      <c r="V1680" s="24" t="str">
        <f>IF(W1680="","",IFERROR(INDEX(#REF!,MATCH(W1680,#REF!,0)),"NUEVO"))</f>
        <v>NUEVO</v>
      </c>
      <c r="W1680" s="85" t="s">
        <v>342</v>
      </c>
      <c r="X1680" s="158" t="s">
        <v>512</v>
      </c>
      <c r="Y1680" s="158" t="s">
        <v>740</v>
      </c>
      <c r="Z1680" s="158" t="s">
        <v>685</v>
      </c>
      <c r="AA1680" s="158" t="s">
        <v>685</v>
      </c>
      <c r="AB1680" s="158" t="s">
        <v>1609</v>
      </c>
      <c r="AC1680" s="158" t="s">
        <v>685</v>
      </c>
      <c r="AD1680" s="158" t="s">
        <v>685</v>
      </c>
      <c r="AE1680" s="158" t="s">
        <v>685</v>
      </c>
      <c r="AF1680" s="158" t="s">
        <v>685</v>
      </c>
      <c r="AG1680" s="85" t="s">
        <v>1142</v>
      </c>
      <c r="AH1680" s="158">
        <v>4</v>
      </c>
      <c r="AI1680" s="158">
        <v>14</v>
      </c>
      <c r="AJ1680" s="158">
        <v>20</v>
      </c>
      <c r="AK1680" s="158">
        <v>16</v>
      </c>
      <c r="AL1680" s="158">
        <v>0</v>
      </c>
      <c r="AM1680" s="24">
        <f t="shared" si="647"/>
        <v>1.9999999999999993</v>
      </c>
      <c r="AN1680" s="97">
        <f t="shared" si="648"/>
        <v>0.59722222222222221</v>
      </c>
      <c r="AO1680" s="97">
        <f t="shared" si="649"/>
        <v>0.66666666666666663</v>
      </c>
      <c r="AP1680" s="24" t="str" cm="1">
        <f t="array" ref="AP1680">IF(W1680="","",IF(SUMPRODUCT((W1680=$W$6:$W$3326)*(AH1680=$AH$6:$AH$3326)*(AN1680=$AN$6:$AN$3326)*(AO1680=$AO$6:$AO$3326)*(ROW($W$6:$W$3326)&lt;&gt;ROW(W1680))*((R1680=0)*($R$6:$R$3326&gt;0)+(R1680&gt;0)*($R$6:$R$3326=0)))&gt;0,"SALONES UNIDOS",IF(SUMPRODUCT((W1680=$W$6:$W$3326)*(AH1680=$AH$6:$AH$3326)*((AN1680&lt;$AO$6:$AO$3326)*(AO1680&gt;$AN$6:$AN$3326))*(ROW($W$6:$W$3326)&lt;&gt;ROW(W1680)))&gt;0,"CRUZADO","Sin cruce")))</f>
        <v>Sin cruce</v>
      </c>
      <c r="AQ1680" s="97" t="str">
        <f t="shared" si="650"/>
        <v>PS5FILIALB</v>
      </c>
      <c r="AR1680" s="97" t="str" cm="1">
        <f t="array" ref="AR1680">IF(AQ1680="","",IF(SUMPRODUCT((AQ1680=$AQ$6:$AQ$3326)*(AH1680=$AH$6:$AH$3326)*(AN1680=$AN$6:$AN$3326)*(AO1680=$AO$6:$AO$3326)*(ROW($AQ$6:$AQ$3326)&lt;&gt;ROW(AQ1680))*((R1680=0)*($R$6:$R$3326&gt;0)+(R1680&gt;0)*($R$6:$R$3326=0)))&gt;0,"SALONES UNIDOS",IF(SUMPRODUCT((AQ1680=$AQ$6:$AQ$3326)*(AH1680=$AH$6:$AH$3326)*((AN1680&lt;$AO$6:$AO$3326)*(AO1680&gt;$AN$6:$AN$3326))*(ROW($AQ$6:$AQ$3326)&lt;&gt;ROW(AQ1680)))&gt;0,"CRUZADO","Sin cruce")))</f>
        <v>Sin cruce</v>
      </c>
    </row>
    <row r="1681" spans="3:44" ht="15.6" hidden="1" customHeight="1" x14ac:dyDescent="0.2">
      <c r="C1681" s="84" t="s">
        <v>639</v>
      </c>
      <c r="D1681" s="158" t="s">
        <v>516</v>
      </c>
      <c r="E1681" s="158">
        <v>20261</v>
      </c>
      <c r="F1681" s="85" t="s">
        <v>13</v>
      </c>
      <c r="G1681" s="85" t="s">
        <v>55</v>
      </c>
      <c r="H1681" s="85" t="s">
        <v>65</v>
      </c>
      <c r="I1681" s="85">
        <v>5</v>
      </c>
      <c r="J1681" s="85" t="s">
        <v>755</v>
      </c>
      <c r="K1681" s="159" t="s">
        <v>1639</v>
      </c>
      <c r="L1681" s="158" t="s">
        <v>1640</v>
      </c>
      <c r="M1681" s="158" t="s">
        <v>927</v>
      </c>
      <c r="N1681" s="158" t="s">
        <v>1590</v>
      </c>
      <c r="O1681" s="85" t="s">
        <v>512</v>
      </c>
      <c r="P1681" s="158">
        <v>0</v>
      </c>
      <c r="Q1681" s="158">
        <v>2</v>
      </c>
      <c r="R1681" s="158">
        <v>2</v>
      </c>
      <c r="S1681" s="158">
        <v>3</v>
      </c>
      <c r="U1681" s="137">
        <v>15</v>
      </c>
      <c r="V1681" s="24" t="str">
        <f>IF(W1681="","",IFERROR(INDEX(#REF!,MATCH(W1681,#REF!,0)),"NUEVO"))</f>
        <v>NUEVO</v>
      </c>
      <c r="W1681" s="85" t="s">
        <v>342</v>
      </c>
      <c r="X1681" s="158" t="s">
        <v>512</v>
      </c>
      <c r="Y1681" s="158" t="s">
        <v>740</v>
      </c>
      <c r="Z1681" s="158" t="s">
        <v>685</v>
      </c>
      <c r="AA1681" s="158" t="s">
        <v>685</v>
      </c>
      <c r="AB1681" s="85" t="s">
        <v>685</v>
      </c>
      <c r="AC1681" s="158" t="s">
        <v>685</v>
      </c>
      <c r="AD1681" s="158" t="s">
        <v>782</v>
      </c>
      <c r="AE1681" s="158" t="s">
        <v>685</v>
      </c>
      <c r="AF1681" s="158" t="s">
        <v>685</v>
      </c>
      <c r="AG1681" s="85" t="s">
        <v>75</v>
      </c>
      <c r="AH1681" s="158">
        <v>4</v>
      </c>
      <c r="AI1681" s="158">
        <v>16</v>
      </c>
      <c r="AJ1681" s="158">
        <v>0</v>
      </c>
      <c r="AK1681" s="158">
        <v>17</v>
      </c>
      <c r="AL1681" s="158">
        <v>40</v>
      </c>
      <c r="AM1681" s="24">
        <f t="shared" si="647"/>
        <v>2.0000000000000027</v>
      </c>
      <c r="AN1681" s="97">
        <f t="shared" si="648"/>
        <v>0.66666666666666663</v>
      </c>
      <c r="AO1681" s="97">
        <f t="shared" si="649"/>
        <v>0.73611111111111116</v>
      </c>
      <c r="AP1681" s="24" t="str" cm="1">
        <f t="array" ref="AP1681">IF(W1681="","",IF(SUMPRODUCT((W1681=$W$6:$W$3326)*(AH1681=$AH$6:$AH$3326)*(AN1681=$AN$6:$AN$3326)*(AO1681=$AO$6:$AO$3326)*(ROW($W$6:$W$3326)&lt;&gt;ROW(W1681))*((R1681=0)*($R$6:$R$3326&gt;0)+(R1681&gt;0)*($R$6:$R$3326=0)))&gt;0,"SALONES UNIDOS",IF(SUMPRODUCT((W1681=$W$6:$W$3326)*(AH1681=$AH$6:$AH$3326)*((AN1681&lt;$AO$6:$AO$3326)*(AO1681&gt;$AN$6:$AN$3326))*(ROW($W$6:$W$3326)&lt;&gt;ROW(W1681)))&gt;0,"CRUZADO","Sin cruce")))</f>
        <v>Sin cruce</v>
      </c>
      <c r="AQ1681" s="97" t="str">
        <f t="shared" si="650"/>
        <v>PS5FILIALB1</v>
      </c>
      <c r="AR1681" s="97" t="str" cm="1">
        <f t="array" ref="AR1681">IF(AQ1681="","",IF(SUMPRODUCT((AQ1681=$AQ$6:$AQ$3326)*(AH1681=$AH$6:$AH$3326)*(AN1681=$AN$6:$AN$3326)*(AO1681=$AO$6:$AO$3326)*(ROW($AQ$6:$AQ$3326)&lt;&gt;ROW(AQ1681))*((R1681=0)*($R$6:$R$3326&gt;0)+(R1681&gt;0)*($R$6:$R$3326=0)))&gt;0,"SALONES UNIDOS",IF(SUMPRODUCT((AQ1681=$AQ$6:$AQ$3326)*(AH1681=$AH$6:$AH$3326)*((AN1681&lt;$AO$6:$AO$3326)*(AO1681&gt;$AN$6:$AN$3326))*(ROW($AQ$6:$AQ$3326)&lt;&gt;ROW(AQ1681)))&gt;0,"CRUZADO","Sin cruce")))</f>
        <v>Sin cruce</v>
      </c>
    </row>
    <row r="1682" spans="3:44" ht="15.6" hidden="1" customHeight="1" x14ac:dyDescent="0.2">
      <c r="C1682" s="84" t="s">
        <v>639</v>
      </c>
      <c r="D1682" s="158" t="s">
        <v>516</v>
      </c>
      <c r="E1682" s="158">
        <v>20261</v>
      </c>
      <c r="F1682" s="85" t="s">
        <v>13</v>
      </c>
      <c r="G1682" s="85" t="s">
        <v>55</v>
      </c>
      <c r="H1682" s="85" t="s">
        <v>65</v>
      </c>
      <c r="I1682" s="85">
        <v>5</v>
      </c>
      <c r="J1682" s="85" t="s">
        <v>756</v>
      </c>
      <c r="K1682" s="159" t="s">
        <v>1639</v>
      </c>
      <c r="L1682" s="158" t="s">
        <v>1640</v>
      </c>
      <c r="M1682" s="158" t="s">
        <v>927</v>
      </c>
      <c r="N1682" s="158" t="s">
        <v>1590</v>
      </c>
      <c r="O1682" s="85" t="s">
        <v>512</v>
      </c>
      <c r="P1682" s="158">
        <v>0</v>
      </c>
      <c r="Q1682" s="158">
        <v>2</v>
      </c>
      <c r="R1682" s="158">
        <v>2</v>
      </c>
      <c r="S1682" s="158">
        <v>3</v>
      </c>
      <c r="U1682" s="137">
        <v>15</v>
      </c>
      <c r="V1682" s="24" t="str">
        <f>IF(W1682="","",IFERROR(INDEX(#REF!,MATCH(W1682,#REF!,0)),"NUEVO"))</f>
        <v>NUEVO</v>
      </c>
      <c r="W1682" s="85" t="s">
        <v>342</v>
      </c>
      <c r="X1682" s="158" t="s">
        <v>512</v>
      </c>
      <c r="Y1682" s="158" t="s">
        <v>740</v>
      </c>
      <c r="Z1682" s="158" t="s">
        <v>685</v>
      </c>
      <c r="AA1682" s="158" t="s">
        <v>685</v>
      </c>
      <c r="AB1682" s="85" t="s">
        <v>685</v>
      </c>
      <c r="AC1682" s="158" t="s">
        <v>685</v>
      </c>
      <c r="AD1682" s="158" t="s">
        <v>782</v>
      </c>
      <c r="AE1682" s="158" t="s">
        <v>685</v>
      </c>
      <c r="AF1682" s="158" t="s">
        <v>685</v>
      </c>
      <c r="AG1682" s="85" t="s">
        <v>75</v>
      </c>
      <c r="AH1682" s="158">
        <v>4</v>
      </c>
      <c r="AI1682" s="158">
        <v>17</v>
      </c>
      <c r="AJ1682" s="158">
        <v>40</v>
      </c>
      <c r="AK1682" s="158">
        <v>19</v>
      </c>
      <c r="AL1682" s="158">
        <v>20</v>
      </c>
      <c r="AM1682" s="24">
        <f t="shared" si="647"/>
        <v>1.999999999999996</v>
      </c>
      <c r="AN1682" s="97">
        <f t="shared" si="648"/>
        <v>0.73611111111111116</v>
      </c>
      <c r="AO1682" s="97">
        <f t="shared" si="649"/>
        <v>0.80555555555555547</v>
      </c>
      <c r="AP1682" s="24" t="str" cm="1">
        <f t="array" ref="AP1682">IF(W1682="","",IF(SUMPRODUCT((W1682=$W$6:$W$3326)*(AH1682=$AH$6:$AH$3326)*(AN1682=$AN$6:$AN$3326)*(AO1682=$AO$6:$AO$3326)*(ROW($W$6:$W$3326)&lt;&gt;ROW(W1682))*((R1682=0)*($R$6:$R$3326&gt;0)+(R1682&gt;0)*($R$6:$R$3326=0)))&gt;0,"SALONES UNIDOS",IF(SUMPRODUCT((W1682=$W$6:$W$3326)*(AH1682=$AH$6:$AH$3326)*((AN1682&lt;$AO$6:$AO$3326)*(AO1682&gt;$AN$6:$AN$3326))*(ROW($W$6:$W$3326)&lt;&gt;ROW(W1682)))&gt;0,"CRUZADO","Sin cruce")))</f>
        <v>Sin cruce</v>
      </c>
      <c r="AQ1682" s="97" t="str">
        <f t="shared" si="650"/>
        <v>PS5FILIALB2</v>
      </c>
      <c r="AR1682" s="97" t="str" cm="1">
        <f t="array" ref="AR1682">IF(AQ1682="","",IF(SUMPRODUCT((AQ1682=$AQ$6:$AQ$3326)*(AH1682=$AH$6:$AH$3326)*(AN1682=$AN$6:$AN$3326)*(AO1682=$AO$6:$AO$3326)*(ROW($AQ$6:$AQ$3326)&lt;&gt;ROW(AQ1682))*((R1682=0)*($R$6:$R$3326&gt;0)+(R1682&gt;0)*($R$6:$R$3326=0)))&gt;0,"SALONES UNIDOS",IF(SUMPRODUCT((AQ1682=$AQ$6:$AQ$3326)*(AH1682=$AH$6:$AH$3326)*((AN1682&lt;$AO$6:$AO$3326)*(AO1682&gt;$AN$6:$AN$3326))*(ROW($AQ$6:$AQ$3326)&lt;&gt;ROW(AQ1682)))&gt;0,"CRUZADO","Sin cruce")))</f>
        <v>Sin cruce</v>
      </c>
    </row>
    <row r="1683" spans="3:44" ht="15.6" hidden="1" customHeight="1" x14ac:dyDescent="0.2">
      <c r="C1683" s="84" t="s">
        <v>639</v>
      </c>
      <c r="D1683" s="158" t="s">
        <v>516</v>
      </c>
      <c r="E1683" s="158">
        <v>20261</v>
      </c>
      <c r="F1683" s="85" t="s">
        <v>13</v>
      </c>
      <c r="G1683" s="85" t="s">
        <v>55</v>
      </c>
      <c r="H1683" s="85" t="s">
        <v>65</v>
      </c>
      <c r="I1683" s="85">
        <v>5</v>
      </c>
      <c r="J1683" s="85" t="s">
        <v>26</v>
      </c>
      <c r="K1683" s="159" t="s">
        <v>1641</v>
      </c>
      <c r="L1683" s="158" t="s">
        <v>1642</v>
      </c>
      <c r="M1683" s="158" t="s">
        <v>760</v>
      </c>
      <c r="N1683" s="158" t="s">
        <v>1590</v>
      </c>
      <c r="O1683" s="85" t="s">
        <v>512</v>
      </c>
      <c r="P1683" s="158">
        <v>3</v>
      </c>
      <c r="Q1683" s="158">
        <v>0</v>
      </c>
      <c r="R1683" s="158">
        <v>3</v>
      </c>
      <c r="S1683" s="158">
        <v>4</v>
      </c>
      <c r="U1683" s="137">
        <v>25</v>
      </c>
      <c r="V1683" s="24" t="str">
        <f>IF(W1683="","",IFERROR(INDEX(#REF!,MATCH(W1683,#REF!,0)),"NUEVO"))</f>
        <v>NUEVO</v>
      </c>
      <c r="W1683" s="85" t="s">
        <v>175</v>
      </c>
      <c r="X1683" s="158" t="s">
        <v>512</v>
      </c>
      <c r="Y1683" s="158" t="s">
        <v>740</v>
      </c>
      <c r="Z1683" s="158" t="s">
        <v>685</v>
      </c>
      <c r="AA1683" s="158" t="s">
        <v>685</v>
      </c>
      <c r="AB1683" s="158" t="s">
        <v>1609</v>
      </c>
      <c r="AC1683" s="158" t="s">
        <v>685</v>
      </c>
      <c r="AD1683" s="158" t="s">
        <v>685</v>
      </c>
      <c r="AE1683" s="158" t="s">
        <v>685</v>
      </c>
      <c r="AF1683" s="158" t="s">
        <v>685</v>
      </c>
      <c r="AG1683" s="85" t="s">
        <v>1142</v>
      </c>
      <c r="AH1683" s="158">
        <v>2</v>
      </c>
      <c r="AI1683" s="158">
        <v>16</v>
      </c>
      <c r="AJ1683" s="158">
        <v>50</v>
      </c>
      <c r="AK1683" s="158">
        <v>19</v>
      </c>
      <c r="AL1683" s="158">
        <v>20</v>
      </c>
      <c r="AM1683" s="24">
        <f t="shared" si="647"/>
        <v>2.9999999999999987</v>
      </c>
      <c r="AN1683" s="97">
        <f t="shared" si="648"/>
        <v>0.70138888888888884</v>
      </c>
      <c r="AO1683" s="97">
        <f t="shared" si="649"/>
        <v>0.80555555555555547</v>
      </c>
      <c r="AP1683" s="24" t="str" cm="1">
        <f t="array" ref="AP1683">IF(W1683="","",IF(SUMPRODUCT((W1683=$W$6:$W$3326)*(AH1683=$AH$6:$AH$3326)*(AN1683=$AN$6:$AN$3326)*(AO1683=$AO$6:$AO$3326)*(ROW($W$6:$W$3326)&lt;&gt;ROW(W1683))*((R1683=0)*($R$6:$R$3326&gt;0)+(R1683&gt;0)*($R$6:$R$3326=0)))&gt;0,"SALONES UNIDOS",IF(SUMPRODUCT((W1683=$W$6:$W$3326)*(AH1683=$AH$6:$AH$3326)*((AN1683&lt;$AO$6:$AO$3326)*(AO1683&gt;$AN$6:$AN$3326))*(ROW($W$6:$W$3326)&lt;&gt;ROW(W1683)))&gt;0,"CRUZADO","Sin cruce")))</f>
        <v>Sin cruce</v>
      </c>
      <c r="AQ1683" s="97" t="str">
        <f t="shared" si="650"/>
        <v>PS5FILIALB</v>
      </c>
      <c r="AR1683" s="97" t="str" cm="1">
        <f t="array" ref="AR1683">IF(AQ1683="","",IF(SUMPRODUCT((AQ1683=$AQ$6:$AQ$3326)*(AH1683=$AH$6:$AH$3326)*(AN1683=$AN$6:$AN$3326)*(AO1683=$AO$6:$AO$3326)*(ROW($AQ$6:$AQ$3326)&lt;&gt;ROW(AQ1683))*((R1683=0)*($R$6:$R$3326&gt;0)+(R1683&gt;0)*($R$6:$R$3326=0)))&gt;0,"SALONES UNIDOS",IF(SUMPRODUCT((AQ1683=$AQ$6:$AQ$3326)*(AH1683=$AH$6:$AH$3326)*((AN1683&lt;$AO$6:$AO$3326)*(AO1683&gt;$AN$6:$AN$3326))*(ROW($AQ$6:$AQ$3326)&lt;&gt;ROW(AQ1683)))&gt;0,"CRUZADO","Sin cruce")))</f>
        <v>Sin cruce</v>
      </c>
    </row>
    <row r="1684" spans="3:44" ht="15.6" hidden="1" customHeight="1" x14ac:dyDescent="0.2">
      <c r="C1684" s="84" t="s">
        <v>639</v>
      </c>
      <c r="D1684" s="158" t="s">
        <v>516</v>
      </c>
      <c r="E1684" s="158">
        <v>20261</v>
      </c>
      <c r="F1684" s="85" t="s">
        <v>13</v>
      </c>
      <c r="G1684" s="85" t="s">
        <v>55</v>
      </c>
      <c r="H1684" s="85" t="s">
        <v>65</v>
      </c>
      <c r="I1684" s="85">
        <v>5</v>
      </c>
      <c r="J1684" s="85" t="s">
        <v>755</v>
      </c>
      <c r="K1684" s="159" t="s">
        <v>1641</v>
      </c>
      <c r="L1684" s="158" t="s">
        <v>1642</v>
      </c>
      <c r="M1684" s="158" t="s">
        <v>760</v>
      </c>
      <c r="N1684" s="158" t="s">
        <v>1590</v>
      </c>
      <c r="O1684" s="85" t="s">
        <v>512</v>
      </c>
      <c r="P1684" s="158">
        <v>0</v>
      </c>
      <c r="Q1684" s="158">
        <v>2</v>
      </c>
      <c r="R1684" s="158">
        <v>2</v>
      </c>
      <c r="S1684" s="158">
        <v>4</v>
      </c>
      <c r="U1684" s="137">
        <v>15</v>
      </c>
      <c r="V1684" s="24" t="str">
        <f>IF(W1684="","",IFERROR(INDEX(#REF!,MATCH(W1684,#REF!,0)),"NUEVO"))</f>
        <v>NUEVO</v>
      </c>
      <c r="W1684" s="85" t="s">
        <v>175</v>
      </c>
      <c r="X1684" s="158" t="s">
        <v>512</v>
      </c>
      <c r="Y1684" s="158" t="s">
        <v>740</v>
      </c>
      <c r="Z1684" s="158" t="s">
        <v>685</v>
      </c>
      <c r="AA1684" s="158" t="s">
        <v>685</v>
      </c>
      <c r="AB1684" s="85" t="s">
        <v>685</v>
      </c>
      <c r="AC1684" s="158" t="s">
        <v>685</v>
      </c>
      <c r="AD1684" s="158" t="s">
        <v>1617</v>
      </c>
      <c r="AE1684" s="158" t="s">
        <v>685</v>
      </c>
      <c r="AF1684" s="158" t="s">
        <v>685</v>
      </c>
      <c r="AG1684" s="85" t="s">
        <v>75</v>
      </c>
      <c r="AH1684" s="158">
        <v>2</v>
      </c>
      <c r="AI1684" s="158">
        <v>19</v>
      </c>
      <c r="AJ1684" s="158">
        <v>20</v>
      </c>
      <c r="AK1684" s="158">
        <v>21</v>
      </c>
      <c r="AL1684" s="158">
        <v>0</v>
      </c>
      <c r="AM1684" s="24">
        <f t="shared" si="647"/>
        <v>2.0000000000000027</v>
      </c>
      <c r="AN1684" s="97">
        <f t="shared" si="648"/>
        <v>0.80555555555555547</v>
      </c>
      <c r="AO1684" s="97">
        <f t="shared" si="649"/>
        <v>0.875</v>
      </c>
      <c r="AP1684" s="24" t="str" cm="1">
        <f t="array" ref="AP1684">IF(W1684="","",IF(SUMPRODUCT((W1684=$W$6:$W$3326)*(AH1684=$AH$6:$AH$3326)*(AN1684=$AN$6:$AN$3326)*(AO1684=$AO$6:$AO$3326)*(ROW($W$6:$W$3326)&lt;&gt;ROW(W1684))*((R1684=0)*($R$6:$R$3326&gt;0)+(R1684&gt;0)*($R$6:$R$3326=0)))&gt;0,"SALONES UNIDOS",IF(SUMPRODUCT((W1684=$W$6:$W$3326)*(AH1684=$AH$6:$AH$3326)*((AN1684&lt;$AO$6:$AO$3326)*(AO1684&gt;$AN$6:$AN$3326))*(ROW($W$6:$W$3326)&lt;&gt;ROW(W1684)))&gt;0,"CRUZADO","Sin cruce")))</f>
        <v>Sin cruce</v>
      </c>
      <c r="AQ1684" s="97" t="str">
        <f t="shared" si="650"/>
        <v>PS5FILIALB1</v>
      </c>
      <c r="AR1684" s="97" t="str" cm="1">
        <f t="array" ref="AR1684">IF(AQ1684="","",IF(SUMPRODUCT((AQ1684=$AQ$6:$AQ$3326)*(AH1684=$AH$6:$AH$3326)*(AN1684=$AN$6:$AN$3326)*(AO1684=$AO$6:$AO$3326)*(ROW($AQ$6:$AQ$3326)&lt;&gt;ROW(AQ1684))*((R1684=0)*($R$6:$R$3326&gt;0)+(R1684&gt;0)*($R$6:$R$3326=0)))&gt;0,"SALONES UNIDOS",IF(SUMPRODUCT((AQ1684=$AQ$6:$AQ$3326)*(AH1684=$AH$6:$AH$3326)*((AN1684&lt;$AO$6:$AO$3326)*(AO1684&gt;$AN$6:$AN$3326))*(ROW($AQ$6:$AQ$3326)&lt;&gt;ROW(AQ1684)))&gt;0,"CRUZADO","Sin cruce")))</f>
        <v>Sin cruce</v>
      </c>
    </row>
    <row r="1685" spans="3:44" ht="15.6" hidden="1" customHeight="1" x14ac:dyDescent="0.2">
      <c r="C1685" s="84" t="s">
        <v>639</v>
      </c>
      <c r="D1685" s="158" t="s">
        <v>516</v>
      </c>
      <c r="E1685" s="158">
        <v>20261</v>
      </c>
      <c r="F1685" s="85" t="s">
        <v>13</v>
      </c>
      <c r="G1685" s="85" t="s">
        <v>55</v>
      </c>
      <c r="H1685" s="85" t="s">
        <v>65</v>
      </c>
      <c r="I1685" s="85">
        <v>5</v>
      </c>
      <c r="J1685" s="85" t="s">
        <v>756</v>
      </c>
      <c r="K1685" s="159" t="s">
        <v>1641</v>
      </c>
      <c r="L1685" s="158" t="s">
        <v>1642</v>
      </c>
      <c r="M1685" s="158" t="s">
        <v>760</v>
      </c>
      <c r="N1685" s="158" t="s">
        <v>1590</v>
      </c>
      <c r="O1685" s="85" t="s">
        <v>512</v>
      </c>
      <c r="P1685" s="158">
        <v>0</v>
      </c>
      <c r="Q1685" s="158">
        <v>2</v>
      </c>
      <c r="R1685" s="158">
        <v>2</v>
      </c>
      <c r="S1685" s="158">
        <v>4</v>
      </c>
      <c r="U1685" s="137">
        <v>15</v>
      </c>
      <c r="V1685" s="24" t="str">
        <f>IF(W1685="","",IFERROR(INDEX(#REF!,MATCH(W1685,#REF!,0)),"NUEVO"))</f>
        <v>NUEVO</v>
      </c>
      <c r="W1685" s="85" t="s">
        <v>175</v>
      </c>
      <c r="X1685" s="158" t="s">
        <v>512</v>
      </c>
      <c r="Y1685" s="158" t="s">
        <v>740</v>
      </c>
      <c r="Z1685" s="158" t="s">
        <v>685</v>
      </c>
      <c r="AA1685" s="158" t="s">
        <v>685</v>
      </c>
      <c r="AB1685" s="85" t="s">
        <v>685</v>
      </c>
      <c r="AC1685" s="158" t="s">
        <v>685</v>
      </c>
      <c r="AD1685" s="158" t="s">
        <v>1617</v>
      </c>
      <c r="AE1685" s="158" t="s">
        <v>685</v>
      </c>
      <c r="AF1685" s="158" t="s">
        <v>685</v>
      </c>
      <c r="AG1685" s="85" t="s">
        <v>75</v>
      </c>
      <c r="AH1685" s="158">
        <v>2</v>
      </c>
      <c r="AI1685" s="158">
        <v>21</v>
      </c>
      <c r="AJ1685" s="158">
        <v>0</v>
      </c>
      <c r="AK1685" s="158">
        <v>22</v>
      </c>
      <c r="AL1685" s="158">
        <v>40</v>
      </c>
      <c r="AM1685" s="24">
        <f t="shared" si="647"/>
        <v>1.9999999999999993</v>
      </c>
      <c r="AN1685" s="97">
        <f t="shared" si="648"/>
        <v>0.875</v>
      </c>
      <c r="AO1685" s="97">
        <f t="shared" si="649"/>
        <v>0.94444444444444442</v>
      </c>
      <c r="AP1685" s="24" t="str" cm="1">
        <f t="array" ref="AP1685">IF(W1685="","",IF(SUMPRODUCT((W1685=$W$6:$W$3326)*(AH1685=$AH$6:$AH$3326)*(AN1685=$AN$6:$AN$3326)*(AO1685=$AO$6:$AO$3326)*(ROW($W$6:$W$3326)&lt;&gt;ROW(W1685))*((R1685=0)*($R$6:$R$3326&gt;0)+(R1685&gt;0)*($R$6:$R$3326=0)))&gt;0,"SALONES UNIDOS",IF(SUMPRODUCT((W1685=$W$6:$W$3326)*(AH1685=$AH$6:$AH$3326)*((AN1685&lt;$AO$6:$AO$3326)*(AO1685&gt;$AN$6:$AN$3326))*(ROW($W$6:$W$3326)&lt;&gt;ROW(W1685)))&gt;0,"CRUZADO","Sin cruce")))</f>
        <v>Sin cruce</v>
      </c>
      <c r="AQ1685" s="97" t="str">
        <f t="shared" si="650"/>
        <v>PS5FILIALB2</v>
      </c>
      <c r="AR1685" s="97" t="str" cm="1">
        <f t="array" ref="AR1685">IF(AQ1685="","",IF(SUMPRODUCT((AQ1685=$AQ$6:$AQ$3326)*(AH1685=$AH$6:$AH$3326)*(AN1685=$AN$6:$AN$3326)*(AO1685=$AO$6:$AO$3326)*(ROW($AQ$6:$AQ$3326)&lt;&gt;ROW(AQ1685))*((R1685=0)*($R$6:$R$3326&gt;0)+(R1685&gt;0)*($R$6:$R$3326=0)))&gt;0,"SALONES UNIDOS",IF(SUMPRODUCT((AQ1685=$AQ$6:$AQ$3326)*(AH1685=$AH$6:$AH$3326)*((AN1685&lt;$AO$6:$AO$3326)*(AO1685&gt;$AN$6:$AN$3326))*(ROW($AQ$6:$AQ$3326)&lt;&gt;ROW(AQ1685)))&gt;0,"CRUZADO","Sin cruce")))</f>
        <v>Sin cruce</v>
      </c>
    </row>
    <row r="1686" spans="3:44" ht="15.6" hidden="1" customHeight="1" x14ac:dyDescent="0.2">
      <c r="C1686" s="84" t="s">
        <v>639</v>
      </c>
      <c r="D1686" s="158" t="s">
        <v>516</v>
      </c>
      <c r="E1686" s="158">
        <v>20261</v>
      </c>
      <c r="F1686" s="85" t="s">
        <v>13</v>
      </c>
      <c r="G1686" s="85" t="s">
        <v>55</v>
      </c>
      <c r="H1686" s="85" t="s">
        <v>65</v>
      </c>
      <c r="I1686" s="85">
        <v>5</v>
      </c>
      <c r="J1686" s="85" t="s">
        <v>26</v>
      </c>
      <c r="K1686" s="159" t="s">
        <v>1643</v>
      </c>
      <c r="L1686" s="158" t="s">
        <v>1644</v>
      </c>
      <c r="M1686" s="158" t="s">
        <v>927</v>
      </c>
      <c r="N1686" s="158" t="s">
        <v>1590</v>
      </c>
      <c r="O1686" s="85" t="s">
        <v>521</v>
      </c>
      <c r="P1686" s="158">
        <v>2</v>
      </c>
      <c r="Q1686" s="158">
        <v>2</v>
      </c>
      <c r="R1686" s="158">
        <v>4</v>
      </c>
      <c r="S1686" s="158">
        <v>3</v>
      </c>
      <c r="U1686" s="137">
        <v>25</v>
      </c>
      <c r="V1686" s="24" t="str">
        <f>IF(W1686="","",IFERROR(INDEX(#REF!,MATCH(W1686,#REF!,0)),"NUEVO"))</f>
        <v>NUEVO</v>
      </c>
      <c r="W1686" s="85" t="s">
        <v>299</v>
      </c>
      <c r="X1686" s="158" t="s">
        <v>521</v>
      </c>
      <c r="Y1686" s="158" t="s">
        <v>740</v>
      </c>
      <c r="Z1686" s="158" t="s">
        <v>685</v>
      </c>
      <c r="AA1686" s="158" t="s">
        <v>685</v>
      </c>
      <c r="AB1686" s="85" t="s">
        <v>685</v>
      </c>
      <c r="AC1686" s="158" t="s">
        <v>685</v>
      </c>
      <c r="AD1686" s="158" t="s">
        <v>685</v>
      </c>
      <c r="AE1686" s="158" t="s">
        <v>685</v>
      </c>
      <c r="AF1686" s="158" t="s">
        <v>685</v>
      </c>
      <c r="AG1686" s="85" t="s">
        <v>97</v>
      </c>
      <c r="AH1686" s="158">
        <v>4</v>
      </c>
      <c r="AI1686" s="158">
        <v>20</v>
      </c>
      <c r="AJ1686" s="158">
        <v>10</v>
      </c>
      <c r="AK1686" s="158">
        <v>23</v>
      </c>
      <c r="AL1686" s="158">
        <v>30</v>
      </c>
      <c r="AM1686" s="24">
        <f t="shared" si="647"/>
        <v>4.0000000000000018</v>
      </c>
      <c r="AN1686" s="97">
        <f t="shared" si="648"/>
        <v>0.84027777777777779</v>
      </c>
      <c r="AO1686" s="97">
        <f t="shared" si="649"/>
        <v>0.97916666666666674</v>
      </c>
      <c r="AP1686" s="24" t="str" cm="1">
        <f t="array" ref="AP1686">IF(W1686="","",IF(SUMPRODUCT((W1686=$W$6:$W$3326)*(AH1686=$AH$6:$AH$3326)*(AN1686=$AN$6:$AN$3326)*(AO1686=$AO$6:$AO$3326)*(ROW($W$6:$W$3326)&lt;&gt;ROW(W1686))*((R1686=0)*($R$6:$R$3326&gt;0)+(R1686&gt;0)*($R$6:$R$3326=0)))&gt;0,"SALONES UNIDOS",IF(SUMPRODUCT((W1686=$W$6:$W$3326)*(AH1686=$AH$6:$AH$3326)*((AN1686&lt;$AO$6:$AO$3326)*(AO1686&gt;$AN$6:$AN$3326))*(ROW($W$6:$W$3326)&lt;&gt;ROW(W1686)))&gt;0,"CRUZADO","Sin cruce")))</f>
        <v>Sin cruce</v>
      </c>
      <c r="AQ1686" s="97" t="str">
        <f t="shared" si="650"/>
        <v>PS5FILIALB</v>
      </c>
      <c r="AR1686" s="97" t="str" cm="1">
        <f t="array" ref="AR1686">IF(AQ1686="","",IF(SUMPRODUCT((AQ1686=$AQ$6:$AQ$3326)*(AH1686=$AH$6:$AH$3326)*(AN1686=$AN$6:$AN$3326)*(AO1686=$AO$6:$AO$3326)*(ROW($AQ$6:$AQ$3326)&lt;&gt;ROW(AQ1686))*((R1686=0)*($R$6:$R$3326&gt;0)+(R1686&gt;0)*($R$6:$R$3326=0)))&gt;0,"SALONES UNIDOS",IF(SUMPRODUCT((AQ1686=$AQ$6:$AQ$3326)*(AH1686=$AH$6:$AH$3326)*((AN1686&lt;$AO$6:$AO$3326)*(AO1686&gt;$AN$6:$AN$3326))*(ROW($AQ$6:$AQ$3326)&lt;&gt;ROW(AQ1686)))&gt;0,"CRUZADO","Sin cruce")))</f>
        <v>Sin cruce</v>
      </c>
    </row>
    <row r="1687" spans="3:44" ht="15.6" hidden="1" customHeight="1" x14ac:dyDescent="0.2">
      <c r="C1687" s="84" t="s">
        <v>639</v>
      </c>
      <c r="D1687" s="158" t="s">
        <v>516</v>
      </c>
      <c r="E1687" s="158">
        <v>20261</v>
      </c>
      <c r="F1687" s="85" t="s">
        <v>13</v>
      </c>
      <c r="G1687" s="85" t="s">
        <v>55</v>
      </c>
      <c r="H1687" s="85" t="s">
        <v>65</v>
      </c>
      <c r="I1687" s="85">
        <v>5</v>
      </c>
      <c r="J1687" s="85" t="s">
        <v>26</v>
      </c>
      <c r="K1687" s="159" t="s">
        <v>1645</v>
      </c>
      <c r="L1687" s="158" t="s">
        <v>1646</v>
      </c>
      <c r="M1687" s="158" t="s">
        <v>927</v>
      </c>
      <c r="N1687" s="158" t="s">
        <v>1590</v>
      </c>
      <c r="O1687" s="85" t="s">
        <v>512</v>
      </c>
      <c r="P1687" s="158">
        <v>2</v>
      </c>
      <c r="Q1687" s="158">
        <v>2</v>
      </c>
      <c r="R1687" s="158">
        <v>4</v>
      </c>
      <c r="S1687" s="158">
        <v>3</v>
      </c>
      <c r="U1687" s="137">
        <v>25</v>
      </c>
      <c r="V1687" s="24" t="str">
        <f>IF(W1687="","",IFERROR(INDEX(#REF!,MATCH(W1687,#REF!,0)),"NUEVO"))</f>
        <v>NUEVO</v>
      </c>
      <c r="W1687" s="85" t="s">
        <v>530</v>
      </c>
      <c r="X1687" s="158" t="s">
        <v>512</v>
      </c>
      <c r="Y1687" s="158" t="s">
        <v>740</v>
      </c>
      <c r="Z1687" s="158" t="s">
        <v>685</v>
      </c>
      <c r="AA1687" s="158" t="s">
        <v>685</v>
      </c>
      <c r="AB1687" s="158" t="s">
        <v>1609</v>
      </c>
      <c r="AC1687" s="158" t="s">
        <v>685</v>
      </c>
      <c r="AD1687" s="158" t="s">
        <v>685</v>
      </c>
      <c r="AE1687" s="158" t="s">
        <v>685</v>
      </c>
      <c r="AF1687" s="158" t="s">
        <v>685</v>
      </c>
      <c r="AG1687" s="85" t="s">
        <v>97</v>
      </c>
      <c r="AH1687" s="158">
        <v>3</v>
      </c>
      <c r="AI1687" s="158">
        <v>17</v>
      </c>
      <c r="AJ1687" s="158">
        <v>40</v>
      </c>
      <c r="AK1687" s="158">
        <v>21</v>
      </c>
      <c r="AL1687" s="158">
        <v>0</v>
      </c>
      <c r="AM1687" s="24">
        <f t="shared" si="647"/>
        <v>3.9999999999999987</v>
      </c>
      <c r="AN1687" s="97">
        <f t="shared" si="648"/>
        <v>0.73611111111111116</v>
      </c>
      <c r="AO1687" s="97">
        <f t="shared" si="649"/>
        <v>0.875</v>
      </c>
      <c r="AP1687" s="24" t="str" cm="1">
        <f t="array" ref="AP1687">IF(W1687="","",IF(SUMPRODUCT((W1687=$W$6:$W$3326)*(AH1687=$AH$6:$AH$3326)*(AN1687=$AN$6:$AN$3326)*(AO1687=$AO$6:$AO$3326)*(ROW($W$6:$W$3326)&lt;&gt;ROW(W1687))*((R1687=0)*($R$6:$R$3326&gt;0)+(R1687&gt;0)*($R$6:$R$3326=0)))&gt;0,"SALONES UNIDOS",IF(SUMPRODUCT((W1687=$W$6:$W$3326)*(AH1687=$AH$6:$AH$3326)*((AN1687&lt;$AO$6:$AO$3326)*(AO1687&gt;$AN$6:$AN$3326))*(ROW($W$6:$W$3326)&lt;&gt;ROW(W1687)))&gt;0,"CRUZADO","Sin cruce")))</f>
        <v>Sin cruce</v>
      </c>
      <c r="AQ1687" s="97" t="str">
        <f t="shared" si="650"/>
        <v>PS5FILIALB</v>
      </c>
      <c r="AR1687" s="97" t="str" cm="1">
        <f t="array" ref="AR1687">IF(AQ1687="","",IF(SUMPRODUCT((AQ1687=$AQ$6:$AQ$3326)*(AH1687=$AH$6:$AH$3326)*(AN1687=$AN$6:$AN$3326)*(AO1687=$AO$6:$AO$3326)*(ROW($AQ$6:$AQ$3326)&lt;&gt;ROW(AQ1687))*((R1687=0)*($R$6:$R$3326&gt;0)+(R1687&gt;0)*($R$6:$R$3326=0)))&gt;0,"SALONES UNIDOS",IF(SUMPRODUCT((AQ1687=$AQ$6:$AQ$3326)*(AH1687=$AH$6:$AH$3326)*((AN1687&lt;$AO$6:$AO$3326)*(AO1687&gt;$AN$6:$AN$3326))*(ROW($AQ$6:$AQ$3326)&lt;&gt;ROW(AQ1687)))&gt;0,"CRUZADO","Sin cruce")))</f>
        <v>Sin cruce</v>
      </c>
    </row>
    <row r="1688" spans="3:44" ht="15.6" hidden="1" customHeight="1" x14ac:dyDescent="0.2">
      <c r="C1688" s="84" t="s">
        <v>639</v>
      </c>
      <c r="D1688" s="158" t="s">
        <v>516</v>
      </c>
      <c r="E1688" s="158">
        <v>20261</v>
      </c>
      <c r="F1688" s="85" t="s">
        <v>13</v>
      </c>
      <c r="G1688" s="85" t="s">
        <v>55</v>
      </c>
      <c r="H1688" s="85" t="s">
        <v>65</v>
      </c>
      <c r="I1688" s="85">
        <v>6</v>
      </c>
      <c r="J1688" s="85" t="s">
        <v>16</v>
      </c>
      <c r="K1688" s="159" t="s">
        <v>1647</v>
      </c>
      <c r="L1688" s="158" t="s">
        <v>1648</v>
      </c>
      <c r="M1688" s="158" t="s">
        <v>927</v>
      </c>
      <c r="N1688" s="158" t="s">
        <v>1590</v>
      </c>
      <c r="O1688" s="85" t="s">
        <v>512</v>
      </c>
      <c r="P1688" s="158">
        <v>2</v>
      </c>
      <c r="Q1688" s="158">
        <v>0</v>
      </c>
      <c r="R1688" s="158">
        <v>2</v>
      </c>
      <c r="S1688" s="158">
        <v>3</v>
      </c>
      <c r="U1688" s="137">
        <v>25</v>
      </c>
      <c r="V1688" s="24" t="str">
        <f>IF(W1688="","",IFERROR(INDEX(#REF!,MATCH(W1688,#REF!,0)),"NUEVO"))</f>
        <v>NUEVO</v>
      </c>
      <c r="W1688" s="85" t="s">
        <v>236</v>
      </c>
      <c r="X1688" s="158" t="s">
        <v>512</v>
      </c>
      <c r="Y1688" s="158" t="s">
        <v>740</v>
      </c>
      <c r="Z1688" s="158" t="s">
        <v>685</v>
      </c>
      <c r="AA1688" s="158" t="s">
        <v>685</v>
      </c>
      <c r="AB1688" s="158" t="s">
        <v>1609</v>
      </c>
      <c r="AC1688" s="158" t="s">
        <v>685</v>
      </c>
      <c r="AD1688" s="158" t="s">
        <v>685</v>
      </c>
      <c r="AE1688" s="158" t="s">
        <v>685</v>
      </c>
      <c r="AF1688" s="158" t="s">
        <v>685</v>
      </c>
      <c r="AG1688" s="85" t="s">
        <v>1142</v>
      </c>
      <c r="AH1688" s="158">
        <v>6</v>
      </c>
      <c r="AI1688" s="158">
        <v>12</v>
      </c>
      <c r="AJ1688" s="158">
        <v>40</v>
      </c>
      <c r="AK1688" s="158">
        <v>14</v>
      </c>
      <c r="AL1688" s="158">
        <v>20</v>
      </c>
      <c r="AM1688" s="24">
        <f t="shared" si="647"/>
        <v>1.9999999999999993</v>
      </c>
      <c r="AN1688" s="97">
        <f t="shared" si="648"/>
        <v>0.52777777777777779</v>
      </c>
      <c r="AO1688" s="97">
        <f t="shared" si="649"/>
        <v>0.59722222222222221</v>
      </c>
      <c r="AP1688" s="24" t="str" cm="1">
        <f t="array" ref="AP1688">IF(W1688="","",IF(SUMPRODUCT((W1688=$W$6:$W$3326)*(AH1688=$AH$6:$AH$3326)*(AN1688=$AN$6:$AN$3326)*(AO1688=$AO$6:$AO$3326)*(ROW($W$6:$W$3326)&lt;&gt;ROW(W1688))*((R1688=0)*($R$6:$R$3326&gt;0)+(R1688&gt;0)*($R$6:$R$3326=0)))&gt;0,"SALONES UNIDOS",IF(SUMPRODUCT((W1688=$W$6:$W$3326)*(AH1688=$AH$6:$AH$3326)*((AN1688&lt;$AO$6:$AO$3326)*(AO1688&gt;$AN$6:$AN$3326))*(ROW($W$6:$W$3326)&lt;&gt;ROW(W1688)))&gt;0,"CRUZADO","Sin cruce")))</f>
        <v>Sin cruce</v>
      </c>
      <c r="AQ1688" s="97" t="str">
        <f t="shared" si="650"/>
        <v>PS6FILIALA</v>
      </c>
      <c r="AR1688" s="97" t="str" cm="1">
        <f t="array" ref="AR1688">IF(AQ1688="","",IF(SUMPRODUCT((AQ1688=$AQ$6:$AQ$3326)*(AH1688=$AH$6:$AH$3326)*(AN1688=$AN$6:$AN$3326)*(AO1688=$AO$6:$AO$3326)*(ROW($AQ$6:$AQ$3326)&lt;&gt;ROW(AQ1688))*((R1688=0)*($R$6:$R$3326&gt;0)+(R1688&gt;0)*($R$6:$R$3326=0)))&gt;0,"SALONES UNIDOS",IF(SUMPRODUCT((AQ1688=$AQ$6:$AQ$3326)*(AH1688=$AH$6:$AH$3326)*((AN1688&lt;$AO$6:$AO$3326)*(AO1688&gt;$AN$6:$AN$3326))*(ROW($AQ$6:$AQ$3326)&lt;&gt;ROW(AQ1688)))&gt;0,"CRUZADO","Sin cruce")))</f>
        <v>Sin cruce</v>
      </c>
    </row>
    <row r="1689" spans="3:44" ht="15.6" hidden="1" customHeight="1" x14ac:dyDescent="0.2">
      <c r="C1689" s="84" t="s">
        <v>639</v>
      </c>
      <c r="D1689" s="158" t="s">
        <v>516</v>
      </c>
      <c r="E1689" s="158">
        <v>20261</v>
      </c>
      <c r="F1689" s="85" t="s">
        <v>13</v>
      </c>
      <c r="G1689" s="85" t="s">
        <v>55</v>
      </c>
      <c r="H1689" s="85" t="s">
        <v>65</v>
      </c>
      <c r="I1689" s="85">
        <v>6</v>
      </c>
      <c r="J1689" s="85" t="s">
        <v>750</v>
      </c>
      <c r="K1689" s="159" t="s">
        <v>1647</v>
      </c>
      <c r="L1689" s="158" t="s">
        <v>1648</v>
      </c>
      <c r="M1689" s="158" t="s">
        <v>927</v>
      </c>
      <c r="N1689" s="158" t="s">
        <v>1590</v>
      </c>
      <c r="O1689" s="85" t="s">
        <v>512</v>
      </c>
      <c r="P1689" s="158">
        <v>0</v>
      </c>
      <c r="Q1689" s="158">
        <v>2</v>
      </c>
      <c r="R1689" s="158">
        <v>2</v>
      </c>
      <c r="S1689" s="158">
        <v>3</v>
      </c>
      <c r="U1689" s="137">
        <v>15</v>
      </c>
      <c r="V1689" s="24" t="str">
        <f>IF(W1689="","",IFERROR(INDEX(#REF!,MATCH(W1689,#REF!,0)),"NUEVO"))</f>
        <v>NUEVO</v>
      </c>
      <c r="W1689" s="85" t="s">
        <v>236</v>
      </c>
      <c r="X1689" s="158" t="s">
        <v>512</v>
      </c>
      <c r="Y1689" s="158" t="s">
        <v>740</v>
      </c>
      <c r="Z1689" s="158" t="s">
        <v>685</v>
      </c>
      <c r="AA1689" s="158" t="s">
        <v>685</v>
      </c>
      <c r="AB1689" s="85" t="s">
        <v>685</v>
      </c>
      <c r="AC1689" s="158" t="s">
        <v>685</v>
      </c>
      <c r="AD1689" s="158" t="s">
        <v>1617</v>
      </c>
      <c r="AE1689" s="158" t="s">
        <v>685</v>
      </c>
      <c r="AF1689" s="158" t="s">
        <v>685</v>
      </c>
      <c r="AG1689" s="85" t="s">
        <v>75</v>
      </c>
      <c r="AH1689" s="158">
        <v>6</v>
      </c>
      <c r="AI1689" s="158">
        <v>14</v>
      </c>
      <c r="AJ1689" s="158">
        <v>20</v>
      </c>
      <c r="AK1689" s="158">
        <v>16</v>
      </c>
      <c r="AL1689" s="158">
        <v>0</v>
      </c>
      <c r="AM1689" s="24">
        <f t="shared" si="647"/>
        <v>1.9999999999999993</v>
      </c>
      <c r="AN1689" s="97">
        <f t="shared" si="648"/>
        <v>0.59722222222222221</v>
      </c>
      <c r="AO1689" s="97">
        <f t="shared" si="649"/>
        <v>0.66666666666666663</v>
      </c>
      <c r="AP1689" s="24" t="str" cm="1">
        <f t="array" ref="AP1689">IF(W1689="","",IF(SUMPRODUCT((W1689=$W$6:$W$3326)*(AH1689=$AH$6:$AH$3326)*(AN1689=$AN$6:$AN$3326)*(AO1689=$AO$6:$AO$3326)*(ROW($W$6:$W$3326)&lt;&gt;ROW(W1689))*((R1689=0)*($R$6:$R$3326&gt;0)+(R1689&gt;0)*($R$6:$R$3326=0)))&gt;0,"SALONES UNIDOS",IF(SUMPRODUCT((W1689=$W$6:$W$3326)*(AH1689=$AH$6:$AH$3326)*((AN1689&lt;$AO$6:$AO$3326)*(AO1689&gt;$AN$6:$AN$3326))*(ROW($W$6:$W$3326)&lt;&gt;ROW(W1689)))&gt;0,"CRUZADO","Sin cruce")))</f>
        <v>Sin cruce</v>
      </c>
      <c r="AQ1689" s="97" t="str">
        <f t="shared" si="650"/>
        <v>PS6FILIALA1</v>
      </c>
      <c r="AR1689" s="97" t="str" cm="1">
        <f t="array" ref="AR1689">IF(AQ1689="","",IF(SUMPRODUCT((AQ1689=$AQ$6:$AQ$3326)*(AH1689=$AH$6:$AH$3326)*(AN1689=$AN$6:$AN$3326)*(AO1689=$AO$6:$AO$3326)*(ROW($AQ$6:$AQ$3326)&lt;&gt;ROW(AQ1689))*((R1689=0)*($R$6:$R$3326&gt;0)+(R1689&gt;0)*($R$6:$R$3326=0)))&gt;0,"SALONES UNIDOS",IF(SUMPRODUCT((AQ1689=$AQ$6:$AQ$3326)*(AH1689=$AH$6:$AH$3326)*((AN1689&lt;$AO$6:$AO$3326)*(AO1689&gt;$AN$6:$AN$3326))*(ROW($AQ$6:$AQ$3326)&lt;&gt;ROW(AQ1689)))&gt;0,"CRUZADO","Sin cruce")))</f>
        <v>Sin cruce</v>
      </c>
    </row>
    <row r="1690" spans="3:44" ht="15.6" hidden="1" customHeight="1" x14ac:dyDescent="0.2">
      <c r="C1690" s="84" t="s">
        <v>639</v>
      </c>
      <c r="D1690" s="158" t="s">
        <v>516</v>
      </c>
      <c r="E1690" s="158">
        <v>20261</v>
      </c>
      <c r="F1690" s="85" t="s">
        <v>13</v>
      </c>
      <c r="G1690" s="85" t="s">
        <v>55</v>
      </c>
      <c r="H1690" s="85" t="s">
        <v>65</v>
      </c>
      <c r="I1690" s="85">
        <v>6</v>
      </c>
      <c r="J1690" s="85" t="s">
        <v>752</v>
      </c>
      <c r="K1690" s="159" t="s">
        <v>1647</v>
      </c>
      <c r="L1690" s="158" t="s">
        <v>1648</v>
      </c>
      <c r="M1690" s="158" t="s">
        <v>927</v>
      </c>
      <c r="N1690" s="158" t="s">
        <v>1590</v>
      </c>
      <c r="O1690" s="85" t="s">
        <v>512</v>
      </c>
      <c r="P1690" s="158">
        <v>0</v>
      </c>
      <c r="Q1690" s="158">
        <v>2</v>
      </c>
      <c r="R1690" s="158">
        <v>2</v>
      </c>
      <c r="S1690" s="158">
        <v>3</v>
      </c>
      <c r="U1690" s="137">
        <v>15</v>
      </c>
      <c r="V1690" s="24" t="str">
        <f>IF(W1690="","",IFERROR(INDEX(#REF!,MATCH(W1690,#REF!,0)),"NUEVO"))</f>
        <v>NUEVO</v>
      </c>
      <c r="W1690" s="85" t="s">
        <v>236</v>
      </c>
      <c r="X1690" s="158" t="s">
        <v>512</v>
      </c>
      <c r="Y1690" s="158" t="s">
        <v>740</v>
      </c>
      <c r="Z1690" s="158" t="s">
        <v>685</v>
      </c>
      <c r="AA1690" s="158" t="s">
        <v>685</v>
      </c>
      <c r="AB1690" s="85" t="s">
        <v>685</v>
      </c>
      <c r="AC1690" s="158" t="s">
        <v>685</v>
      </c>
      <c r="AD1690" s="158" t="s">
        <v>1617</v>
      </c>
      <c r="AE1690" s="158" t="s">
        <v>685</v>
      </c>
      <c r="AF1690" s="158" t="s">
        <v>685</v>
      </c>
      <c r="AG1690" s="85" t="s">
        <v>75</v>
      </c>
      <c r="AH1690" s="158">
        <v>6</v>
      </c>
      <c r="AI1690" s="158">
        <v>16</v>
      </c>
      <c r="AJ1690" s="158">
        <v>0</v>
      </c>
      <c r="AK1690" s="158">
        <v>17</v>
      </c>
      <c r="AL1690" s="158">
        <v>40</v>
      </c>
      <c r="AM1690" s="24">
        <f t="shared" ref="AM1690:AM1753" si="651">IF(R1690=0,0,IF(AI1690="",R1690,IF(X1690="HIBRIDO VIRTUAL",0,((((AK1690/24)+(AL1690/1440))-((AI1690/24)+(AJ1690/1440)))*1440/50))))</f>
        <v>2.0000000000000027</v>
      </c>
      <c r="AN1690" s="97">
        <f t="shared" ref="AN1690:AN1753" si="652">AI1690/24+AJ1690/1440</f>
        <v>0.66666666666666663</v>
      </c>
      <c r="AO1690" s="97">
        <f t="shared" ref="AO1690:AO1753" si="653">AK1690/24+AL1690/1440</f>
        <v>0.73611111111111116</v>
      </c>
      <c r="AP1690" s="24" t="str" cm="1">
        <f t="array" ref="AP1690">IF(W1690="","",IF(SUMPRODUCT((W1690=$W$6:$W$3326)*(AH1690=$AH$6:$AH$3326)*(AN1690=$AN$6:$AN$3326)*(AO1690=$AO$6:$AO$3326)*(ROW($W$6:$W$3326)&lt;&gt;ROW(W1690))*((R1690=0)*($R$6:$R$3326&gt;0)+(R1690&gt;0)*($R$6:$R$3326=0)))&gt;0,"SALONES UNIDOS",IF(SUMPRODUCT((W1690=$W$6:$W$3326)*(AH1690=$AH$6:$AH$3326)*((AN1690&lt;$AO$6:$AO$3326)*(AO1690&gt;$AN$6:$AN$3326))*(ROW($W$6:$W$3326)&lt;&gt;ROW(W1690)))&gt;0,"CRUZADO","Sin cruce")))</f>
        <v>Sin cruce</v>
      </c>
      <c r="AQ1690" s="97" t="str">
        <f t="shared" ref="AQ1690:AQ1753" si="654">TRIM(CONCATENATE(H1690,I1690,F1690,J1690))</f>
        <v>PS6FILIALA2</v>
      </c>
      <c r="AR1690" s="97" t="str" cm="1">
        <f t="array" ref="AR1690">IF(AQ1690="","",IF(SUMPRODUCT((AQ1690=$AQ$6:$AQ$3326)*(AH1690=$AH$6:$AH$3326)*(AN1690=$AN$6:$AN$3326)*(AO1690=$AO$6:$AO$3326)*(ROW($AQ$6:$AQ$3326)&lt;&gt;ROW(AQ1690))*((R1690=0)*($R$6:$R$3326&gt;0)+(R1690&gt;0)*($R$6:$R$3326=0)))&gt;0,"SALONES UNIDOS",IF(SUMPRODUCT((AQ1690=$AQ$6:$AQ$3326)*(AH1690=$AH$6:$AH$3326)*((AN1690&lt;$AO$6:$AO$3326)*(AO1690&gt;$AN$6:$AN$3326))*(ROW($AQ$6:$AQ$3326)&lt;&gt;ROW(AQ1690)))&gt;0,"CRUZADO","Sin cruce")))</f>
        <v>Sin cruce</v>
      </c>
    </row>
    <row r="1691" spans="3:44" ht="15.6" hidden="1" customHeight="1" x14ac:dyDescent="0.2">
      <c r="C1691" s="84" t="s">
        <v>639</v>
      </c>
      <c r="D1691" s="158" t="s">
        <v>516</v>
      </c>
      <c r="E1691" s="158">
        <v>20261</v>
      </c>
      <c r="F1691" s="85" t="s">
        <v>13</v>
      </c>
      <c r="G1691" s="85" t="s">
        <v>55</v>
      </c>
      <c r="H1691" s="85" t="s">
        <v>65</v>
      </c>
      <c r="I1691" s="85">
        <v>6</v>
      </c>
      <c r="J1691" s="85" t="s">
        <v>16</v>
      </c>
      <c r="K1691" s="159" t="s">
        <v>1649</v>
      </c>
      <c r="L1691" s="158" t="s">
        <v>1650</v>
      </c>
      <c r="M1691" s="158" t="s">
        <v>927</v>
      </c>
      <c r="N1691" s="158" t="s">
        <v>1590</v>
      </c>
      <c r="O1691" s="85" t="s">
        <v>512</v>
      </c>
      <c r="P1691" s="158">
        <v>2</v>
      </c>
      <c r="Q1691" s="158">
        <v>2</v>
      </c>
      <c r="R1691" s="158">
        <v>4</v>
      </c>
      <c r="S1691" s="158">
        <v>3</v>
      </c>
      <c r="U1691" s="137">
        <v>25</v>
      </c>
      <c r="V1691" s="24" t="str">
        <f>IF(W1691="","",IFERROR(INDEX(#REF!,MATCH(W1691,#REF!,0)),"NUEVO"))</f>
        <v>NUEVO</v>
      </c>
      <c r="W1691" s="85" t="s">
        <v>1620</v>
      </c>
      <c r="X1691" s="158" t="s">
        <v>512</v>
      </c>
      <c r="Y1691" s="158" t="s">
        <v>685</v>
      </c>
      <c r="Z1691" s="158" t="s">
        <v>685</v>
      </c>
      <c r="AA1691" s="158" t="s">
        <v>685</v>
      </c>
      <c r="AB1691" s="158" t="s">
        <v>1395</v>
      </c>
      <c r="AC1691" s="158" t="s">
        <v>685</v>
      </c>
      <c r="AD1691" s="158" t="s">
        <v>685</v>
      </c>
      <c r="AE1691" s="158" t="s">
        <v>685</v>
      </c>
      <c r="AF1691" s="158" t="s">
        <v>685</v>
      </c>
      <c r="AG1691" s="85" t="s">
        <v>97</v>
      </c>
      <c r="AH1691" s="158">
        <v>3</v>
      </c>
      <c r="AI1691" s="158">
        <v>16</v>
      </c>
      <c r="AJ1691" s="158">
        <v>50</v>
      </c>
      <c r="AK1691" s="158">
        <v>20</v>
      </c>
      <c r="AL1691" s="158">
        <v>10</v>
      </c>
      <c r="AM1691" s="24">
        <f t="shared" si="651"/>
        <v>4.0000000000000018</v>
      </c>
      <c r="AN1691" s="97">
        <f t="shared" si="652"/>
        <v>0.70138888888888884</v>
      </c>
      <c r="AO1691" s="97">
        <f t="shared" si="653"/>
        <v>0.84027777777777779</v>
      </c>
      <c r="AP1691" s="24" t="str" cm="1">
        <f t="array" ref="AP1691">IF(W1691="","",IF(SUMPRODUCT((W1691=$W$6:$W$3326)*(AH1691=$AH$6:$AH$3326)*(AN1691=$AN$6:$AN$3326)*(AO1691=$AO$6:$AO$3326)*(ROW($W$6:$W$3326)&lt;&gt;ROW(W1691))*((R1691=0)*($R$6:$R$3326&gt;0)+(R1691&gt;0)*($R$6:$R$3326=0)))&gt;0,"SALONES UNIDOS",IF(SUMPRODUCT((W1691=$W$6:$W$3326)*(AH1691=$AH$6:$AH$3326)*((AN1691&lt;$AO$6:$AO$3326)*(AO1691&gt;$AN$6:$AN$3326))*(ROW($W$6:$W$3326)&lt;&gt;ROW(W1691)))&gt;0,"CRUZADO","Sin cruce")))</f>
        <v>Sin cruce</v>
      </c>
      <c r="AQ1691" s="97" t="str">
        <f t="shared" si="654"/>
        <v>PS6FILIALA</v>
      </c>
      <c r="AR1691" s="97" t="str" cm="1">
        <f t="array" ref="AR1691">IF(AQ1691="","",IF(SUMPRODUCT((AQ1691=$AQ$6:$AQ$3326)*(AH1691=$AH$6:$AH$3326)*(AN1691=$AN$6:$AN$3326)*(AO1691=$AO$6:$AO$3326)*(ROW($AQ$6:$AQ$3326)&lt;&gt;ROW(AQ1691))*((R1691=0)*($R$6:$R$3326&gt;0)+(R1691&gt;0)*($R$6:$R$3326=0)))&gt;0,"SALONES UNIDOS",IF(SUMPRODUCT((AQ1691=$AQ$6:$AQ$3326)*(AH1691=$AH$6:$AH$3326)*((AN1691&lt;$AO$6:$AO$3326)*(AO1691&gt;$AN$6:$AN$3326))*(ROW($AQ$6:$AQ$3326)&lt;&gt;ROW(AQ1691)))&gt;0,"CRUZADO","Sin cruce")))</f>
        <v>Sin cruce</v>
      </c>
    </row>
    <row r="1692" spans="3:44" ht="15.6" hidden="1" customHeight="1" x14ac:dyDescent="0.2">
      <c r="C1692" s="84" t="s">
        <v>639</v>
      </c>
      <c r="D1692" s="158" t="s">
        <v>516</v>
      </c>
      <c r="E1692" s="158">
        <v>20261</v>
      </c>
      <c r="F1692" s="85" t="s">
        <v>13</v>
      </c>
      <c r="G1692" s="85" t="s">
        <v>55</v>
      </c>
      <c r="H1692" s="85" t="s">
        <v>65</v>
      </c>
      <c r="I1692" s="85">
        <v>6</v>
      </c>
      <c r="J1692" s="85" t="s">
        <v>16</v>
      </c>
      <c r="K1692" s="159" t="s">
        <v>1651</v>
      </c>
      <c r="L1692" s="158" t="s">
        <v>1652</v>
      </c>
      <c r="M1692" s="158" t="s">
        <v>927</v>
      </c>
      <c r="N1692" s="158" t="s">
        <v>1590</v>
      </c>
      <c r="O1692" s="85" t="s">
        <v>512</v>
      </c>
      <c r="P1692" s="158">
        <v>2</v>
      </c>
      <c r="Q1692" s="158">
        <v>2</v>
      </c>
      <c r="R1692" s="158">
        <v>4</v>
      </c>
      <c r="S1692" s="158">
        <v>3</v>
      </c>
      <c r="U1692" s="137">
        <v>25</v>
      </c>
      <c r="V1692" s="24" t="str">
        <f>IF(W1692="","",IFERROR(INDEX(#REF!,MATCH(W1692,#REF!,0)),"NUEVO"))</f>
        <v>NUEVO</v>
      </c>
      <c r="W1692" s="85" t="s">
        <v>1620</v>
      </c>
      <c r="X1692" s="158" t="s">
        <v>512</v>
      </c>
      <c r="Y1692" s="158" t="s">
        <v>685</v>
      </c>
      <c r="Z1692" s="158" t="s">
        <v>685</v>
      </c>
      <c r="AA1692" s="158" t="s">
        <v>685</v>
      </c>
      <c r="AB1692" s="158" t="s">
        <v>1609</v>
      </c>
      <c r="AC1692" s="158" t="s">
        <v>685</v>
      </c>
      <c r="AD1692" s="158" t="s">
        <v>685</v>
      </c>
      <c r="AE1692" s="158" t="s">
        <v>685</v>
      </c>
      <c r="AF1692" s="158" t="s">
        <v>685</v>
      </c>
      <c r="AG1692" s="85" t="s">
        <v>97</v>
      </c>
      <c r="AH1692" s="158">
        <v>4</v>
      </c>
      <c r="AI1692" s="158">
        <v>16</v>
      </c>
      <c r="AJ1692" s="158">
        <v>50</v>
      </c>
      <c r="AK1692" s="158">
        <v>20</v>
      </c>
      <c r="AL1692" s="158">
        <v>10</v>
      </c>
      <c r="AM1692" s="24">
        <f t="shared" si="651"/>
        <v>4.0000000000000018</v>
      </c>
      <c r="AN1692" s="97">
        <f t="shared" si="652"/>
        <v>0.70138888888888884</v>
      </c>
      <c r="AO1692" s="97">
        <f t="shared" si="653"/>
        <v>0.84027777777777779</v>
      </c>
      <c r="AP1692" s="24" t="str" cm="1">
        <f t="array" ref="AP1692">IF(W1692="","",IF(SUMPRODUCT((W1692=$W$6:$W$3326)*(AH1692=$AH$6:$AH$3326)*(AN1692=$AN$6:$AN$3326)*(AO1692=$AO$6:$AO$3326)*(ROW($W$6:$W$3326)&lt;&gt;ROW(W1692))*((R1692=0)*($R$6:$R$3326&gt;0)+(R1692&gt;0)*($R$6:$R$3326=0)))&gt;0,"SALONES UNIDOS",IF(SUMPRODUCT((W1692=$W$6:$W$3326)*(AH1692=$AH$6:$AH$3326)*((AN1692&lt;$AO$6:$AO$3326)*(AO1692&gt;$AN$6:$AN$3326))*(ROW($W$6:$W$3326)&lt;&gt;ROW(W1692)))&gt;0,"CRUZADO","Sin cruce")))</f>
        <v>Sin cruce</v>
      </c>
      <c r="AQ1692" s="97" t="str">
        <f t="shared" si="654"/>
        <v>PS6FILIALA</v>
      </c>
      <c r="AR1692" s="97" t="str" cm="1">
        <f t="array" ref="AR1692">IF(AQ1692="","",IF(SUMPRODUCT((AQ1692=$AQ$6:$AQ$3326)*(AH1692=$AH$6:$AH$3326)*(AN1692=$AN$6:$AN$3326)*(AO1692=$AO$6:$AO$3326)*(ROW($AQ$6:$AQ$3326)&lt;&gt;ROW(AQ1692))*((R1692=0)*($R$6:$R$3326&gt;0)+(R1692&gt;0)*($R$6:$R$3326=0)))&gt;0,"SALONES UNIDOS",IF(SUMPRODUCT((AQ1692=$AQ$6:$AQ$3326)*(AH1692=$AH$6:$AH$3326)*((AN1692&lt;$AO$6:$AO$3326)*(AO1692&gt;$AN$6:$AN$3326))*(ROW($AQ$6:$AQ$3326)&lt;&gt;ROW(AQ1692)))&gt;0,"CRUZADO","Sin cruce")))</f>
        <v>Sin cruce</v>
      </c>
    </row>
    <row r="1693" spans="3:44" ht="15.6" hidden="1" customHeight="1" x14ac:dyDescent="0.2">
      <c r="C1693" s="84" t="s">
        <v>639</v>
      </c>
      <c r="D1693" s="158" t="s">
        <v>516</v>
      </c>
      <c r="E1693" s="158">
        <v>20261</v>
      </c>
      <c r="F1693" s="85" t="s">
        <v>13</v>
      </c>
      <c r="G1693" s="85" t="s">
        <v>55</v>
      </c>
      <c r="H1693" s="85" t="s">
        <v>65</v>
      </c>
      <c r="I1693" s="85">
        <v>6</v>
      </c>
      <c r="J1693" s="85" t="s">
        <v>16</v>
      </c>
      <c r="K1693" s="159" t="s">
        <v>1653</v>
      </c>
      <c r="L1693" s="158" t="s">
        <v>1654</v>
      </c>
      <c r="M1693" s="158" t="s">
        <v>927</v>
      </c>
      <c r="N1693" s="158" t="s">
        <v>1590</v>
      </c>
      <c r="O1693" s="85" t="s">
        <v>512</v>
      </c>
      <c r="P1693" s="158">
        <v>3</v>
      </c>
      <c r="Q1693" s="158">
        <v>2</v>
      </c>
      <c r="R1693" s="158">
        <v>5</v>
      </c>
      <c r="S1693" s="158">
        <v>4</v>
      </c>
      <c r="U1693" s="137">
        <v>25</v>
      </c>
      <c r="V1693" s="24" t="str">
        <f>IF(W1693="","",IFERROR(INDEX(#REF!,MATCH(W1693,#REF!,0)),"NUEVO"))</f>
        <v>NUEVO</v>
      </c>
      <c r="W1693" s="85" t="s">
        <v>299</v>
      </c>
      <c r="X1693" s="158" t="s">
        <v>512</v>
      </c>
      <c r="Y1693" s="158" t="s">
        <v>685</v>
      </c>
      <c r="Z1693" s="158" t="s">
        <v>685</v>
      </c>
      <c r="AA1693" s="158" t="s">
        <v>685</v>
      </c>
      <c r="AB1693" s="158" t="s">
        <v>1609</v>
      </c>
      <c r="AC1693" s="158" t="s">
        <v>685</v>
      </c>
      <c r="AD1693" s="158" t="s">
        <v>685</v>
      </c>
      <c r="AE1693" s="158" t="s">
        <v>685</v>
      </c>
      <c r="AF1693" s="158" t="s">
        <v>685</v>
      </c>
      <c r="AG1693" s="85" t="s">
        <v>97</v>
      </c>
      <c r="AH1693" s="158">
        <v>6</v>
      </c>
      <c r="AI1693" s="158">
        <v>8</v>
      </c>
      <c r="AJ1693" s="158">
        <v>30</v>
      </c>
      <c r="AK1693" s="158">
        <v>12</v>
      </c>
      <c r="AL1693" s="158">
        <v>40</v>
      </c>
      <c r="AM1693" s="24">
        <f t="shared" si="651"/>
        <v>5.0000000000000009</v>
      </c>
      <c r="AN1693" s="97">
        <f t="shared" si="652"/>
        <v>0.35416666666666663</v>
      </c>
      <c r="AO1693" s="97">
        <f t="shared" si="653"/>
        <v>0.52777777777777779</v>
      </c>
      <c r="AP1693" s="24" t="str" cm="1">
        <f t="array" ref="AP1693">IF(W1693="","",IF(SUMPRODUCT((W1693=$W$6:$W$3326)*(AH1693=$AH$6:$AH$3326)*(AN1693=$AN$6:$AN$3326)*(AO1693=$AO$6:$AO$3326)*(ROW($W$6:$W$3326)&lt;&gt;ROW(W1693))*((R1693=0)*($R$6:$R$3326&gt;0)+(R1693&gt;0)*($R$6:$R$3326=0)))&gt;0,"SALONES UNIDOS",IF(SUMPRODUCT((W1693=$W$6:$W$3326)*(AH1693=$AH$6:$AH$3326)*((AN1693&lt;$AO$6:$AO$3326)*(AO1693&gt;$AN$6:$AN$3326))*(ROW($W$6:$W$3326)&lt;&gt;ROW(W1693)))&gt;0,"CRUZADO","Sin cruce")))</f>
        <v>Sin cruce</v>
      </c>
      <c r="AQ1693" s="97" t="str">
        <f t="shared" si="654"/>
        <v>PS6FILIALA</v>
      </c>
      <c r="AR1693" s="97" t="str" cm="1">
        <f t="array" ref="AR1693">IF(AQ1693="","",IF(SUMPRODUCT((AQ1693=$AQ$6:$AQ$3326)*(AH1693=$AH$6:$AH$3326)*(AN1693=$AN$6:$AN$3326)*(AO1693=$AO$6:$AO$3326)*(ROW($AQ$6:$AQ$3326)&lt;&gt;ROW(AQ1693))*((R1693=0)*($R$6:$R$3326&gt;0)+(R1693&gt;0)*($R$6:$R$3326=0)))&gt;0,"SALONES UNIDOS",IF(SUMPRODUCT((AQ1693=$AQ$6:$AQ$3326)*(AH1693=$AH$6:$AH$3326)*((AN1693&lt;$AO$6:$AO$3326)*(AO1693&gt;$AN$6:$AN$3326))*(ROW($AQ$6:$AQ$3326)&lt;&gt;ROW(AQ1693)))&gt;0,"CRUZADO","Sin cruce")))</f>
        <v>Sin cruce</v>
      </c>
    </row>
    <row r="1694" spans="3:44" ht="15.6" hidden="1" customHeight="1" x14ac:dyDescent="0.2">
      <c r="C1694" s="84" t="s">
        <v>639</v>
      </c>
      <c r="D1694" s="158" t="s">
        <v>516</v>
      </c>
      <c r="E1694" s="158">
        <v>20261</v>
      </c>
      <c r="F1694" s="85" t="s">
        <v>13</v>
      </c>
      <c r="G1694" s="85" t="s">
        <v>55</v>
      </c>
      <c r="H1694" s="85" t="s">
        <v>65</v>
      </c>
      <c r="I1694" s="85">
        <v>6</v>
      </c>
      <c r="J1694" s="85" t="s">
        <v>16</v>
      </c>
      <c r="K1694" s="159" t="s">
        <v>1655</v>
      </c>
      <c r="L1694" s="158" t="s">
        <v>1656</v>
      </c>
      <c r="M1694" s="158" t="s">
        <v>927</v>
      </c>
      <c r="N1694" s="158" t="s">
        <v>1590</v>
      </c>
      <c r="O1694" s="85" t="s">
        <v>521</v>
      </c>
      <c r="P1694" s="158">
        <v>3</v>
      </c>
      <c r="Q1694" s="158">
        <v>2</v>
      </c>
      <c r="R1694" s="158">
        <v>5</v>
      </c>
      <c r="S1694" s="158">
        <v>4</v>
      </c>
      <c r="U1694" s="137">
        <v>25</v>
      </c>
      <c r="V1694" s="24" t="str">
        <f>IF(W1694="","",IFERROR(INDEX(#REF!,MATCH(W1694,#REF!,0)),"NUEVO"))</f>
        <v>NUEVO</v>
      </c>
      <c r="W1694" s="85" t="s">
        <v>236</v>
      </c>
      <c r="X1694" s="158" t="s">
        <v>521</v>
      </c>
      <c r="Y1694" s="158" t="s">
        <v>685</v>
      </c>
      <c r="Z1694" s="158" t="s">
        <v>685</v>
      </c>
      <c r="AA1694" s="158" t="s">
        <v>685</v>
      </c>
      <c r="AB1694" s="85" t="s">
        <v>685</v>
      </c>
      <c r="AC1694" s="158" t="s">
        <v>685</v>
      </c>
      <c r="AD1694" s="158" t="s">
        <v>685</v>
      </c>
      <c r="AE1694" s="158" t="s">
        <v>685</v>
      </c>
      <c r="AF1694" s="158" t="s">
        <v>685</v>
      </c>
      <c r="AG1694" s="158" t="s">
        <v>97</v>
      </c>
      <c r="AH1694" s="158">
        <v>2</v>
      </c>
      <c r="AI1694" s="158">
        <v>18</v>
      </c>
      <c r="AJ1694" s="158">
        <v>30</v>
      </c>
      <c r="AK1694" s="158">
        <v>22</v>
      </c>
      <c r="AL1694" s="158">
        <v>40</v>
      </c>
      <c r="AM1694" s="24">
        <f t="shared" si="651"/>
        <v>4.9999999999999982</v>
      </c>
      <c r="AN1694" s="97">
        <f t="shared" si="652"/>
        <v>0.77083333333333337</v>
      </c>
      <c r="AO1694" s="97">
        <f t="shared" si="653"/>
        <v>0.94444444444444442</v>
      </c>
      <c r="AP1694" s="24" t="str" cm="1">
        <f t="array" ref="AP1694">IF(W1694="","",IF(SUMPRODUCT((W1694=$W$6:$W$3326)*(AH1694=$AH$6:$AH$3326)*(AN1694=$AN$6:$AN$3326)*(AO1694=$AO$6:$AO$3326)*(ROW($W$6:$W$3326)&lt;&gt;ROW(W1694))*((R1694=0)*($R$6:$R$3326&gt;0)+(R1694&gt;0)*($R$6:$R$3326=0)))&gt;0,"SALONES UNIDOS",IF(SUMPRODUCT((W1694=$W$6:$W$3326)*(AH1694=$AH$6:$AH$3326)*((AN1694&lt;$AO$6:$AO$3326)*(AO1694&gt;$AN$6:$AN$3326))*(ROW($W$6:$W$3326)&lt;&gt;ROW(W1694)))&gt;0,"CRUZADO","Sin cruce")))</f>
        <v>Sin cruce</v>
      </c>
      <c r="AQ1694" s="97" t="str">
        <f t="shared" si="654"/>
        <v>PS6FILIALA</v>
      </c>
      <c r="AR1694" s="97" t="str" cm="1">
        <f t="array" ref="AR1694">IF(AQ1694="","",IF(SUMPRODUCT((AQ1694=$AQ$6:$AQ$3326)*(AH1694=$AH$6:$AH$3326)*(AN1694=$AN$6:$AN$3326)*(AO1694=$AO$6:$AO$3326)*(ROW($AQ$6:$AQ$3326)&lt;&gt;ROW(AQ1694))*((R1694=0)*($R$6:$R$3326&gt;0)+(R1694&gt;0)*($R$6:$R$3326=0)))&gt;0,"SALONES UNIDOS",IF(SUMPRODUCT((AQ1694=$AQ$6:$AQ$3326)*(AH1694=$AH$6:$AH$3326)*((AN1694&lt;$AO$6:$AO$3326)*(AO1694&gt;$AN$6:$AN$3326))*(ROW($AQ$6:$AQ$3326)&lt;&gt;ROW(AQ1694)))&gt;0,"CRUZADO","Sin cruce")))</f>
        <v>Sin cruce</v>
      </c>
    </row>
    <row r="1695" spans="3:44" ht="15.6" hidden="1" customHeight="1" x14ac:dyDescent="0.2">
      <c r="C1695" s="84" t="s">
        <v>639</v>
      </c>
      <c r="D1695" s="158" t="s">
        <v>516</v>
      </c>
      <c r="E1695" s="158">
        <v>20261</v>
      </c>
      <c r="F1695" s="85" t="s">
        <v>13</v>
      </c>
      <c r="G1695" s="85" t="s">
        <v>55</v>
      </c>
      <c r="H1695" s="85" t="s">
        <v>65</v>
      </c>
      <c r="I1695" s="85">
        <v>6</v>
      </c>
      <c r="J1695" s="85" t="s">
        <v>16</v>
      </c>
      <c r="K1695" s="159" t="s">
        <v>1657</v>
      </c>
      <c r="L1695" s="158" t="s">
        <v>1658</v>
      </c>
      <c r="M1695" s="158" t="s">
        <v>927</v>
      </c>
      <c r="N1695" s="158" t="s">
        <v>1590</v>
      </c>
      <c r="O1695" s="85" t="s">
        <v>512</v>
      </c>
      <c r="P1695" s="158">
        <v>2</v>
      </c>
      <c r="Q1695" s="158">
        <v>2</v>
      </c>
      <c r="R1695" s="158">
        <v>4</v>
      </c>
      <c r="S1695" s="158">
        <v>3</v>
      </c>
      <c r="U1695" s="137">
        <v>25</v>
      </c>
      <c r="V1695" s="24" t="str">
        <f>IF(W1695="","",IFERROR(INDEX(#REF!,MATCH(W1695,#REF!,0)),"NUEVO"))</f>
        <v>NUEVO</v>
      </c>
      <c r="W1695" s="85" t="s">
        <v>175</v>
      </c>
      <c r="X1695" s="158" t="s">
        <v>512</v>
      </c>
      <c r="Y1695" s="158" t="s">
        <v>685</v>
      </c>
      <c r="Z1695" s="158" t="s">
        <v>685</v>
      </c>
      <c r="AA1695" s="158" t="s">
        <v>685</v>
      </c>
      <c r="AB1695" s="158" t="s">
        <v>1609</v>
      </c>
      <c r="AC1695" s="158" t="s">
        <v>685</v>
      </c>
      <c r="AD1695" s="158" t="s">
        <v>685</v>
      </c>
      <c r="AE1695" s="158" t="s">
        <v>685</v>
      </c>
      <c r="AF1695" s="158" t="s">
        <v>685</v>
      </c>
      <c r="AG1695" s="85" t="s">
        <v>97</v>
      </c>
      <c r="AH1695" s="158">
        <v>2</v>
      </c>
      <c r="AI1695" s="158">
        <v>13</v>
      </c>
      <c r="AJ1695" s="158">
        <v>30</v>
      </c>
      <c r="AK1695" s="158">
        <v>16</v>
      </c>
      <c r="AL1695" s="158">
        <v>50</v>
      </c>
      <c r="AM1695" s="24">
        <f t="shared" si="651"/>
        <v>3.9999999999999987</v>
      </c>
      <c r="AN1695" s="97">
        <f t="shared" si="652"/>
        <v>0.5625</v>
      </c>
      <c r="AO1695" s="97">
        <f t="shared" si="653"/>
        <v>0.70138888888888884</v>
      </c>
      <c r="AP1695" s="24" t="str" cm="1">
        <f t="array" ref="AP1695">IF(W1695="","",IF(SUMPRODUCT((W1695=$W$6:$W$3326)*(AH1695=$AH$6:$AH$3326)*(AN1695=$AN$6:$AN$3326)*(AO1695=$AO$6:$AO$3326)*(ROW($W$6:$W$3326)&lt;&gt;ROW(W1695))*((R1695=0)*($R$6:$R$3326&gt;0)+(R1695&gt;0)*($R$6:$R$3326=0)))&gt;0,"SALONES UNIDOS",IF(SUMPRODUCT((W1695=$W$6:$W$3326)*(AH1695=$AH$6:$AH$3326)*((AN1695&lt;$AO$6:$AO$3326)*(AO1695&gt;$AN$6:$AN$3326))*(ROW($W$6:$W$3326)&lt;&gt;ROW(W1695)))&gt;0,"CRUZADO","Sin cruce")))</f>
        <v>Sin cruce</v>
      </c>
      <c r="AQ1695" s="97" t="str">
        <f t="shared" si="654"/>
        <v>PS6FILIALA</v>
      </c>
      <c r="AR1695" s="97" t="str" cm="1">
        <f t="array" ref="AR1695">IF(AQ1695="","",IF(SUMPRODUCT((AQ1695=$AQ$6:$AQ$3326)*(AH1695=$AH$6:$AH$3326)*(AN1695=$AN$6:$AN$3326)*(AO1695=$AO$6:$AO$3326)*(ROW($AQ$6:$AQ$3326)&lt;&gt;ROW(AQ1695))*((R1695=0)*($R$6:$R$3326&gt;0)+(R1695&gt;0)*($R$6:$R$3326=0)))&gt;0,"SALONES UNIDOS",IF(SUMPRODUCT((AQ1695=$AQ$6:$AQ$3326)*(AH1695=$AH$6:$AH$3326)*((AN1695&lt;$AO$6:$AO$3326)*(AO1695&gt;$AN$6:$AN$3326))*(ROW($AQ$6:$AQ$3326)&lt;&gt;ROW(AQ1695)))&gt;0,"CRUZADO","Sin cruce")))</f>
        <v>Sin cruce</v>
      </c>
    </row>
    <row r="1696" spans="3:44" ht="15.6" hidden="1" customHeight="1" x14ac:dyDescent="0.2">
      <c r="C1696" s="84" t="s">
        <v>639</v>
      </c>
      <c r="D1696" s="158" t="s">
        <v>516</v>
      </c>
      <c r="E1696" s="158">
        <v>20261</v>
      </c>
      <c r="F1696" s="85" t="s">
        <v>13</v>
      </c>
      <c r="G1696" s="85" t="s">
        <v>55</v>
      </c>
      <c r="H1696" s="85" t="s">
        <v>65</v>
      </c>
      <c r="I1696" s="85">
        <v>7</v>
      </c>
      <c r="J1696" s="85" t="s">
        <v>16</v>
      </c>
      <c r="K1696" s="159" t="s">
        <v>1659</v>
      </c>
      <c r="L1696" s="158" t="s">
        <v>1660</v>
      </c>
      <c r="M1696" s="158" t="s">
        <v>927</v>
      </c>
      <c r="N1696" s="158" t="s">
        <v>1590</v>
      </c>
      <c r="O1696" s="85" t="s">
        <v>512</v>
      </c>
      <c r="P1696" s="158">
        <v>3</v>
      </c>
      <c r="Q1696" s="158">
        <v>2</v>
      </c>
      <c r="R1696" s="158">
        <v>5</v>
      </c>
      <c r="S1696" s="158">
        <v>4</v>
      </c>
      <c r="U1696" s="137">
        <v>30</v>
      </c>
      <c r="V1696" s="24" t="str">
        <f>IF(W1696="","",IFERROR(INDEX(#REF!,MATCH(W1696,#REF!,0)),"NUEVO"))</f>
        <v>NUEVO</v>
      </c>
      <c r="W1696" s="85" t="s">
        <v>378</v>
      </c>
      <c r="X1696" s="158" t="s">
        <v>512</v>
      </c>
      <c r="Y1696" s="158" t="s">
        <v>740</v>
      </c>
      <c r="Z1696" s="158" t="s">
        <v>685</v>
      </c>
      <c r="AA1696" s="158" t="s">
        <v>685</v>
      </c>
      <c r="AB1696" s="158" t="s">
        <v>1014</v>
      </c>
      <c r="AC1696" s="158" t="s">
        <v>685</v>
      </c>
      <c r="AD1696" s="158" t="s">
        <v>685</v>
      </c>
      <c r="AE1696" s="158" t="s">
        <v>685</v>
      </c>
      <c r="AF1696" s="158" t="s">
        <v>685</v>
      </c>
      <c r="AG1696" s="85" t="s">
        <v>97</v>
      </c>
      <c r="AH1696" s="158">
        <v>3</v>
      </c>
      <c r="AI1696" s="158">
        <v>14</v>
      </c>
      <c r="AJ1696" s="158">
        <v>20</v>
      </c>
      <c r="AK1696" s="158">
        <v>18</v>
      </c>
      <c r="AL1696" s="158">
        <v>30</v>
      </c>
      <c r="AM1696" s="24">
        <f t="shared" si="651"/>
        <v>5.0000000000000009</v>
      </c>
      <c r="AN1696" s="97">
        <f t="shared" si="652"/>
        <v>0.59722222222222221</v>
      </c>
      <c r="AO1696" s="97">
        <f t="shared" si="653"/>
        <v>0.77083333333333337</v>
      </c>
      <c r="AP1696" s="24" t="str" cm="1">
        <f t="array" ref="AP1696">IF(W1696="","",IF(SUMPRODUCT((W1696=$W$6:$W$3326)*(AH1696=$AH$6:$AH$3326)*(AN1696=$AN$6:$AN$3326)*(AO1696=$AO$6:$AO$3326)*(ROW($W$6:$W$3326)&lt;&gt;ROW(W1696))*((R1696=0)*($R$6:$R$3326&gt;0)+(R1696&gt;0)*($R$6:$R$3326=0)))&gt;0,"SALONES UNIDOS",IF(SUMPRODUCT((W1696=$W$6:$W$3326)*(AH1696=$AH$6:$AH$3326)*((AN1696&lt;$AO$6:$AO$3326)*(AO1696&gt;$AN$6:$AN$3326))*(ROW($W$6:$W$3326)&lt;&gt;ROW(W1696)))&gt;0,"CRUZADO","Sin cruce")))</f>
        <v>Sin cruce</v>
      </c>
      <c r="AQ1696" s="97" t="str">
        <f t="shared" si="654"/>
        <v>PS7FILIALA</v>
      </c>
      <c r="AR1696" s="97" t="str" cm="1">
        <f t="array" ref="AR1696">IF(AQ1696="","",IF(SUMPRODUCT((AQ1696=$AQ$6:$AQ$3326)*(AH1696=$AH$6:$AH$3326)*(AN1696=$AN$6:$AN$3326)*(AO1696=$AO$6:$AO$3326)*(ROW($AQ$6:$AQ$3326)&lt;&gt;ROW(AQ1696))*((R1696=0)*($R$6:$R$3326&gt;0)+(R1696&gt;0)*($R$6:$R$3326=0)))&gt;0,"SALONES UNIDOS",IF(SUMPRODUCT((AQ1696=$AQ$6:$AQ$3326)*(AH1696=$AH$6:$AH$3326)*((AN1696&lt;$AO$6:$AO$3326)*(AO1696&gt;$AN$6:$AN$3326))*(ROW($AQ$6:$AQ$3326)&lt;&gt;ROW(AQ1696)))&gt;0,"CRUZADO","Sin cruce")))</f>
        <v>Sin cruce</v>
      </c>
    </row>
    <row r="1697" spans="3:44" ht="15.6" hidden="1" customHeight="1" x14ac:dyDescent="0.2">
      <c r="C1697" s="84" t="s">
        <v>639</v>
      </c>
      <c r="D1697" s="158" t="s">
        <v>516</v>
      </c>
      <c r="E1697" s="158">
        <v>20261</v>
      </c>
      <c r="F1697" s="85" t="s">
        <v>13</v>
      </c>
      <c r="G1697" s="85" t="s">
        <v>55</v>
      </c>
      <c r="H1697" s="85" t="s">
        <v>65</v>
      </c>
      <c r="I1697" s="85">
        <v>7</v>
      </c>
      <c r="J1697" s="85" t="s">
        <v>16</v>
      </c>
      <c r="K1697" s="159" t="s">
        <v>1661</v>
      </c>
      <c r="L1697" s="158" t="s">
        <v>1477</v>
      </c>
      <c r="M1697" s="158" t="s">
        <v>760</v>
      </c>
      <c r="N1697" s="158" t="s">
        <v>1590</v>
      </c>
      <c r="O1697" s="85" t="s">
        <v>521</v>
      </c>
      <c r="P1697" s="158">
        <v>3</v>
      </c>
      <c r="Q1697" s="158">
        <v>0</v>
      </c>
      <c r="R1697" s="158">
        <v>3</v>
      </c>
      <c r="S1697" s="158">
        <v>3</v>
      </c>
      <c r="U1697" s="137">
        <v>50</v>
      </c>
      <c r="V1697" s="24" t="str">
        <f>IF(W1697="","",IFERROR(INDEX(#REF!,MATCH(W1697,#REF!,0)),"NUEVO"))</f>
        <v>NUEVO</v>
      </c>
      <c r="W1697" s="85" t="s">
        <v>265</v>
      </c>
      <c r="X1697" s="158" t="s">
        <v>521</v>
      </c>
      <c r="Y1697" s="158" t="s">
        <v>740</v>
      </c>
      <c r="Z1697" s="158" t="s">
        <v>685</v>
      </c>
      <c r="AA1697" s="158" t="s">
        <v>685</v>
      </c>
      <c r="AB1697" s="85" t="s">
        <v>685</v>
      </c>
      <c r="AC1697" s="158" t="s">
        <v>685</v>
      </c>
      <c r="AD1697" s="158" t="s">
        <v>685</v>
      </c>
      <c r="AE1697" s="158" t="s">
        <v>685</v>
      </c>
      <c r="AF1697" s="158" t="s">
        <v>685</v>
      </c>
      <c r="AG1697" s="158" t="s">
        <v>1142</v>
      </c>
      <c r="AH1697" s="158">
        <v>6</v>
      </c>
      <c r="AI1697" s="158">
        <v>16</v>
      </c>
      <c r="AJ1697" s="158">
        <v>0</v>
      </c>
      <c r="AK1697" s="158">
        <v>18</v>
      </c>
      <c r="AL1697" s="158">
        <v>30</v>
      </c>
      <c r="AM1697" s="24">
        <f t="shared" si="651"/>
        <v>3.0000000000000022</v>
      </c>
      <c r="AN1697" s="97">
        <f t="shared" si="652"/>
        <v>0.66666666666666663</v>
      </c>
      <c r="AO1697" s="97">
        <f t="shared" si="653"/>
        <v>0.77083333333333337</v>
      </c>
      <c r="AP1697" s="24" t="str" cm="1">
        <f t="array" ref="AP1697">IF(W1697="","",IF(SUMPRODUCT((W1697=$W$6:$W$3326)*(AH1697=$AH$6:$AH$3326)*(AN1697=$AN$6:$AN$3326)*(AO1697=$AO$6:$AO$3326)*(ROW($W$6:$W$3326)&lt;&gt;ROW(W1697))*((R1697=0)*($R$6:$R$3326&gt;0)+(R1697&gt;0)*($R$6:$R$3326=0)))&gt;0,"SALONES UNIDOS",IF(SUMPRODUCT((W1697=$W$6:$W$3326)*(AH1697=$AH$6:$AH$3326)*((AN1697&lt;$AO$6:$AO$3326)*(AO1697&gt;$AN$6:$AN$3326))*(ROW($W$6:$W$3326)&lt;&gt;ROW(W1697)))&gt;0,"CRUZADO","Sin cruce")))</f>
        <v>Sin cruce</v>
      </c>
      <c r="AQ1697" s="97" t="str">
        <f t="shared" si="654"/>
        <v>PS7FILIALA</v>
      </c>
      <c r="AR1697" s="97" t="str" cm="1">
        <f t="array" ref="AR1697">IF(AQ1697="","",IF(SUMPRODUCT((AQ1697=$AQ$6:$AQ$3326)*(AH1697=$AH$6:$AH$3326)*(AN1697=$AN$6:$AN$3326)*(AO1697=$AO$6:$AO$3326)*(ROW($AQ$6:$AQ$3326)&lt;&gt;ROW(AQ1697))*((R1697=0)*($R$6:$R$3326&gt;0)+(R1697&gt;0)*($R$6:$R$3326=0)))&gt;0,"SALONES UNIDOS",IF(SUMPRODUCT((AQ1697=$AQ$6:$AQ$3326)*(AH1697=$AH$6:$AH$3326)*((AN1697&lt;$AO$6:$AO$3326)*(AO1697&gt;$AN$6:$AN$3326))*(ROW($AQ$6:$AQ$3326)&lt;&gt;ROW(AQ1697)))&gt;0,"CRUZADO","Sin cruce")))</f>
        <v>Sin cruce</v>
      </c>
    </row>
    <row r="1698" spans="3:44" ht="15.6" hidden="1" customHeight="1" x14ac:dyDescent="0.2">
      <c r="C1698" s="84" t="s">
        <v>639</v>
      </c>
      <c r="D1698" s="158" t="s">
        <v>516</v>
      </c>
      <c r="E1698" s="158">
        <v>20261</v>
      </c>
      <c r="F1698" s="85" t="s">
        <v>13</v>
      </c>
      <c r="G1698" s="85" t="s">
        <v>55</v>
      </c>
      <c r="H1698" s="85" t="s">
        <v>65</v>
      </c>
      <c r="I1698" s="85">
        <v>7</v>
      </c>
      <c r="J1698" s="85" t="s">
        <v>16</v>
      </c>
      <c r="K1698" s="159" t="s">
        <v>1662</v>
      </c>
      <c r="L1698" s="158" t="s">
        <v>1663</v>
      </c>
      <c r="M1698" s="158" t="s">
        <v>927</v>
      </c>
      <c r="N1698" s="158" t="s">
        <v>1590</v>
      </c>
      <c r="O1698" s="85" t="s">
        <v>512</v>
      </c>
      <c r="P1698" s="158">
        <v>4</v>
      </c>
      <c r="Q1698" s="158">
        <v>0</v>
      </c>
      <c r="R1698" s="158">
        <v>4</v>
      </c>
      <c r="S1698" s="158">
        <v>4</v>
      </c>
      <c r="U1698" s="137">
        <v>30</v>
      </c>
      <c r="V1698" s="24" t="str">
        <f>IF(W1698="","",IFERROR(INDEX(#REF!,MATCH(W1698,#REF!,0)),"NUEVO"))</f>
        <v>NUEVO</v>
      </c>
      <c r="W1698" s="85" t="s">
        <v>128</v>
      </c>
      <c r="X1698" s="158" t="s">
        <v>512</v>
      </c>
      <c r="Y1698" s="158" t="s">
        <v>740</v>
      </c>
      <c r="Z1698" s="158" t="s">
        <v>685</v>
      </c>
      <c r="AA1698" s="158" t="s">
        <v>685</v>
      </c>
      <c r="AB1698" s="158" t="s">
        <v>1014</v>
      </c>
      <c r="AC1698" s="158" t="s">
        <v>685</v>
      </c>
      <c r="AD1698" s="158" t="s">
        <v>685</v>
      </c>
      <c r="AE1698" s="158" t="s">
        <v>685</v>
      </c>
      <c r="AF1698" s="158" t="s">
        <v>685</v>
      </c>
      <c r="AG1698" s="85" t="s">
        <v>1142</v>
      </c>
      <c r="AH1698" s="158">
        <v>2</v>
      </c>
      <c r="AI1698" s="158">
        <v>12</v>
      </c>
      <c r="AJ1698" s="158">
        <v>40</v>
      </c>
      <c r="AK1698" s="158">
        <v>16</v>
      </c>
      <c r="AL1698" s="158">
        <v>0</v>
      </c>
      <c r="AM1698" s="24">
        <f t="shared" si="651"/>
        <v>3.9999999999999987</v>
      </c>
      <c r="AN1698" s="97">
        <f t="shared" si="652"/>
        <v>0.52777777777777779</v>
      </c>
      <c r="AO1698" s="97">
        <f t="shared" si="653"/>
        <v>0.66666666666666663</v>
      </c>
      <c r="AP1698" s="24" t="str" cm="1">
        <f t="array" ref="AP1698">IF(W1698="","",IF(SUMPRODUCT((W1698=$W$6:$W$3326)*(AH1698=$AH$6:$AH$3326)*(AN1698=$AN$6:$AN$3326)*(AO1698=$AO$6:$AO$3326)*(ROW($W$6:$W$3326)&lt;&gt;ROW(W1698))*((R1698=0)*($R$6:$R$3326&gt;0)+(R1698&gt;0)*($R$6:$R$3326=0)))&gt;0,"SALONES UNIDOS",IF(SUMPRODUCT((W1698=$W$6:$W$3326)*(AH1698=$AH$6:$AH$3326)*((AN1698&lt;$AO$6:$AO$3326)*(AO1698&gt;$AN$6:$AN$3326))*(ROW($W$6:$W$3326)&lt;&gt;ROW(W1698)))&gt;0,"CRUZADO","Sin cruce")))</f>
        <v>Sin cruce</v>
      </c>
      <c r="AQ1698" s="97" t="str">
        <f t="shared" si="654"/>
        <v>PS7FILIALA</v>
      </c>
      <c r="AR1698" s="97" t="str" cm="1">
        <f t="array" ref="AR1698">IF(AQ1698="","",IF(SUMPRODUCT((AQ1698=$AQ$6:$AQ$3326)*(AH1698=$AH$6:$AH$3326)*(AN1698=$AN$6:$AN$3326)*(AO1698=$AO$6:$AO$3326)*(ROW($AQ$6:$AQ$3326)&lt;&gt;ROW(AQ1698))*((R1698=0)*($R$6:$R$3326&gt;0)+(R1698&gt;0)*($R$6:$R$3326=0)))&gt;0,"SALONES UNIDOS",IF(SUMPRODUCT((AQ1698=$AQ$6:$AQ$3326)*(AH1698=$AH$6:$AH$3326)*((AN1698&lt;$AO$6:$AO$3326)*(AO1698&gt;$AN$6:$AN$3326))*(ROW($AQ$6:$AQ$3326)&lt;&gt;ROW(AQ1698)))&gt;0,"CRUZADO","Sin cruce")))</f>
        <v>Sin cruce</v>
      </c>
    </row>
    <row r="1699" spans="3:44" ht="15.6" hidden="1" customHeight="1" x14ac:dyDescent="0.2">
      <c r="C1699" s="84" t="s">
        <v>639</v>
      </c>
      <c r="D1699" s="158" t="s">
        <v>516</v>
      </c>
      <c r="E1699" s="158">
        <v>20261</v>
      </c>
      <c r="F1699" s="85" t="s">
        <v>13</v>
      </c>
      <c r="G1699" s="85" t="s">
        <v>55</v>
      </c>
      <c r="H1699" s="85" t="s">
        <v>65</v>
      </c>
      <c r="I1699" s="85">
        <v>7</v>
      </c>
      <c r="J1699" s="85" t="s">
        <v>16</v>
      </c>
      <c r="K1699" s="159" t="s">
        <v>1664</v>
      </c>
      <c r="L1699" s="158" t="s">
        <v>1665</v>
      </c>
      <c r="M1699" s="158" t="s">
        <v>927</v>
      </c>
      <c r="N1699" s="158" t="s">
        <v>1590</v>
      </c>
      <c r="O1699" s="85" t="s">
        <v>521</v>
      </c>
      <c r="P1699" s="158">
        <v>2</v>
      </c>
      <c r="Q1699" s="158">
        <v>2</v>
      </c>
      <c r="R1699" s="158">
        <v>4</v>
      </c>
      <c r="S1699" s="158">
        <v>3</v>
      </c>
      <c r="U1699" s="137">
        <v>30</v>
      </c>
      <c r="V1699" s="24" t="str">
        <f>IF(W1699="","",IFERROR(INDEX(#REF!,MATCH(W1699,#REF!,0)),"NUEVO"))</f>
        <v>NUEVO</v>
      </c>
      <c r="W1699" s="85" t="s">
        <v>1666</v>
      </c>
      <c r="X1699" s="158" t="s">
        <v>521</v>
      </c>
      <c r="Y1699" s="158" t="s">
        <v>685</v>
      </c>
      <c r="Z1699" s="158" t="s">
        <v>685</v>
      </c>
      <c r="AA1699" s="158" t="s">
        <v>685</v>
      </c>
      <c r="AB1699" s="85" t="s">
        <v>685</v>
      </c>
      <c r="AC1699" s="158" t="s">
        <v>685</v>
      </c>
      <c r="AD1699" s="158" t="s">
        <v>685</v>
      </c>
      <c r="AE1699" s="158" t="s">
        <v>685</v>
      </c>
      <c r="AF1699" s="158" t="s">
        <v>685</v>
      </c>
      <c r="AG1699" s="158" t="s">
        <v>97</v>
      </c>
      <c r="AH1699" s="158">
        <v>1</v>
      </c>
      <c r="AI1699" s="158">
        <v>17</v>
      </c>
      <c r="AJ1699" s="158">
        <v>40</v>
      </c>
      <c r="AK1699" s="158">
        <v>21</v>
      </c>
      <c r="AL1699" s="158">
        <v>0</v>
      </c>
      <c r="AM1699" s="24">
        <f t="shared" si="651"/>
        <v>3.9999999999999987</v>
      </c>
      <c r="AN1699" s="97">
        <f t="shared" si="652"/>
        <v>0.73611111111111116</v>
      </c>
      <c r="AO1699" s="97">
        <f t="shared" si="653"/>
        <v>0.875</v>
      </c>
      <c r="AP1699" s="24" t="str" cm="1">
        <f t="array" ref="AP1699">IF(W1699="","",IF(SUMPRODUCT((W1699=$W$6:$W$3326)*(AH1699=$AH$6:$AH$3326)*(AN1699=$AN$6:$AN$3326)*(AO1699=$AO$6:$AO$3326)*(ROW($W$6:$W$3326)&lt;&gt;ROW(W1699))*((R1699=0)*($R$6:$R$3326&gt;0)+(R1699&gt;0)*($R$6:$R$3326=0)))&gt;0,"SALONES UNIDOS",IF(SUMPRODUCT((W1699=$W$6:$W$3326)*(AH1699=$AH$6:$AH$3326)*((AN1699&lt;$AO$6:$AO$3326)*(AO1699&gt;$AN$6:$AN$3326))*(ROW($W$6:$W$3326)&lt;&gt;ROW(W1699)))&gt;0,"CRUZADO","Sin cruce")))</f>
        <v>Sin cruce</v>
      </c>
      <c r="AQ1699" s="97" t="str">
        <f t="shared" si="654"/>
        <v>PS7FILIALA</v>
      </c>
      <c r="AR1699" s="97" t="str" cm="1">
        <f t="array" ref="AR1699">IF(AQ1699="","",IF(SUMPRODUCT((AQ1699=$AQ$6:$AQ$3326)*(AH1699=$AH$6:$AH$3326)*(AN1699=$AN$6:$AN$3326)*(AO1699=$AO$6:$AO$3326)*(ROW($AQ$6:$AQ$3326)&lt;&gt;ROW(AQ1699))*((R1699=0)*($R$6:$R$3326&gt;0)+(R1699&gt;0)*($R$6:$R$3326=0)))&gt;0,"SALONES UNIDOS",IF(SUMPRODUCT((AQ1699=$AQ$6:$AQ$3326)*(AH1699=$AH$6:$AH$3326)*((AN1699&lt;$AO$6:$AO$3326)*(AO1699&gt;$AN$6:$AN$3326))*(ROW($AQ$6:$AQ$3326)&lt;&gt;ROW(AQ1699)))&gt;0,"CRUZADO","Sin cruce")))</f>
        <v>Sin cruce</v>
      </c>
    </row>
    <row r="1700" spans="3:44" ht="15.6" hidden="1" customHeight="1" x14ac:dyDescent="0.2">
      <c r="C1700" s="84" t="s">
        <v>639</v>
      </c>
      <c r="D1700" s="158" t="s">
        <v>516</v>
      </c>
      <c r="E1700" s="158">
        <v>20261</v>
      </c>
      <c r="F1700" s="85" t="s">
        <v>13</v>
      </c>
      <c r="G1700" s="85" t="s">
        <v>55</v>
      </c>
      <c r="H1700" s="85" t="s">
        <v>65</v>
      </c>
      <c r="I1700" s="85">
        <v>7</v>
      </c>
      <c r="J1700" s="85" t="s">
        <v>16</v>
      </c>
      <c r="K1700" s="159" t="s">
        <v>1667</v>
      </c>
      <c r="L1700" s="158" t="s">
        <v>1668</v>
      </c>
      <c r="M1700" s="158" t="s">
        <v>927</v>
      </c>
      <c r="N1700" s="158" t="s">
        <v>1590</v>
      </c>
      <c r="O1700" s="85" t="s">
        <v>512</v>
      </c>
      <c r="P1700" s="158">
        <v>3</v>
      </c>
      <c r="Q1700" s="158">
        <v>2</v>
      </c>
      <c r="R1700" s="158">
        <v>5</v>
      </c>
      <c r="S1700" s="158">
        <v>4</v>
      </c>
      <c r="U1700" s="137">
        <v>30</v>
      </c>
      <c r="V1700" s="24" t="str">
        <f>IF(W1700="","",IFERROR(INDEX(#REF!,MATCH(W1700,#REF!,0)),"NUEVO"))</f>
        <v>NUEVO</v>
      </c>
      <c r="W1700" s="85" t="s">
        <v>236</v>
      </c>
      <c r="X1700" s="158" t="s">
        <v>512</v>
      </c>
      <c r="Y1700" s="158" t="s">
        <v>740</v>
      </c>
      <c r="Z1700" s="158" t="s">
        <v>685</v>
      </c>
      <c r="AA1700" s="158" t="s">
        <v>685</v>
      </c>
      <c r="AB1700" s="158" t="s">
        <v>1014</v>
      </c>
      <c r="AC1700" s="158" t="s">
        <v>685</v>
      </c>
      <c r="AD1700" s="158" t="s">
        <v>685</v>
      </c>
      <c r="AE1700" s="158" t="s">
        <v>685</v>
      </c>
      <c r="AF1700" s="158" t="s">
        <v>685</v>
      </c>
      <c r="AG1700" s="85" t="s">
        <v>97</v>
      </c>
      <c r="AH1700" s="158">
        <v>6</v>
      </c>
      <c r="AI1700" s="158">
        <v>7</v>
      </c>
      <c r="AJ1700" s="158">
        <v>40</v>
      </c>
      <c r="AK1700" s="158">
        <v>11</v>
      </c>
      <c r="AL1700" s="158">
        <v>50</v>
      </c>
      <c r="AM1700" s="24">
        <f t="shared" si="651"/>
        <v>4.9999999999999982</v>
      </c>
      <c r="AN1700" s="97">
        <f t="shared" si="652"/>
        <v>0.31944444444444448</v>
      </c>
      <c r="AO1700" s="97">
        <f t="shared" si="653"/>
        <v>0.49305555555555552</v>
      </c>
      <c r="AP1700" s="24" t="str" cm="1">
        <f t="array" ref="AP1700">IF(W1700="","",IF(SUMPRODUCT((W1700=$W$6:$W$3326)*(AH1700=$AH$6:$AH$3326)*(AN1700=$AN$6:$AN$3326)*(AO1700=$AO$6:$AO$3326)*(ROW($W$6:$W$3326)&lt;&gt;ROW(W1700))*((R1700=0)*($R$6:$R$3326&gt;0)+(R1700&gt;0)*($R$6:$R$3326=0)))&gt;0,"SALONES UNIDOS",IF(SUMPRODUCT((W1700=$W$6:$W$3326)*(AH1700=$AH$6:$AH$3326)*((AN1700&lt;$AO$6:$AO$3326)*(AO1700&gt;$AN$6:$AN$3326))*(ROW($W$6:$W$3326)&lt;&gt;ROW(W1700)))&gt;0,"CRUZADO","Sin cruce")))</f>
        <v>Sin cruce</v>
      </c>
      <c r="AQ1700" s="97" t="str">
        <f t="shared" si="654"/>
        <v>PS7FILIALA</v>
      </c>
      <c r="AR1700" s="97" t="str" cm="1">
        <f t="array" ref="AR1700">IF(AQ1700="","",IF(SUMPRODUCT((AQ1700=$AQ$6:$AQ$3326)*(AH1700=$AH$6:$AH$3326)*(AN1700=$AN$6:$AN$3326)*(AO1700=$AO$6:$AO$3326)*(ROW($AQ$6:$AQ$3326)&lt;&gt;ROW(AQ1700))*((R1700=0)*($R$6:$R$3326&gt;0)+(R1700&gt;0)*($R$6:$R$3326=0)))&gt;0,"SALONES UNIDOS",IF(SUMPRODUCT((AQ1700=$AQ$6:$AQ$3326)*(AH1700=$AH$6:$AH$3326)*((AN1700&lt;$AO$6:$AO$3326)*(AO1700&gt;$AN$6:$AN$3326))*(ROW($AQ$6:$AQ$3326)&lt;&gt;ROW(AQ1700)))&gt;0,"CRUZADO","Sin cruce")))</f>
        <v>Sin cruce</v>
      </c>
    </row>
    <row r="1701" spans="3:44" ht="15.6" hidden="1" customHeight="1" x14ac:dyDescent="0.2">
      <c r="C1701" s="84" t="s">
        <v>639</v>
      </c>
      <c r="D1701" s="158" t="s">
        <v>516</v>
      </c>
      <c r="E1701" s="158">
        <v>20261</v>
      </c>
      <c r="F1701" s="85" t="s">
        <v>13</v>
      </c>
      <c r="G1701" s="85" t="s">
        <v>55</v>
      </c>
      <c r="H1701" s="85" t="s">
        <v>65</v>
      </c>
      <c r="I1701" s="85">
        <v>7</v>
      </c>
      <c r="J1701" s="85" t="s">
        <v>16</v>
      </c>
      <c r="K1701" s="159" t="s">
        <v>1669</v>
      </c>
      <c r="L1701" s="158" t="s">
        <v>848</v>
      </c>
      <c r="M1701" s="158" t="s">
        <v>760</v>
      </c>
      <c r="N1701" s="158" t="s">
        <v>1590</v>
      </c>
      <c r="O1701" s="85" t="s">
        <v>521</v>
      </c>
      <c r="P1701" s="158">
        <v>3</v>
      </c>
      <c r="Q1701" s="158">
        <v>2</v>
      </c>
      <c r="R1701" s="158">
        <v>5</v>
      </c>
      <c r="S1701" s="158">
        <v>4</v>
      </c>
      <c r="U1701" s="137">
        <v>15</v>
      </c>
      <c r="V1701" s="24" t="str">
        <f>IF(W1701="","",IFERROR(INDEX(#REF!,MATCH(W1701,#REF!,0)),"NUEVO"))</f>
        <v>NUEVO</v>
      </c>
      <c r="W1701" s="85" t="s">
        <v>1670</v>
      </c>
      <c r="X1701" s="158" t="s">
        <v>521</v>
      </c>
      <c r="Y1701" s="158" t="s">
        <v>685</v>
      </c>
      <c r="Z1701" s="158" t="s">
        <v>685</v>
      </c>
      <c r="AA1701" s="158" t="s">
        <v>685</v>
      </c>
      <c r="AB1701" s="85" t="s">
        <v>685</v>
      </c>
      <c r="AC1701" s="158" t="s">
        <v>685</v>
      </c>
      <c r="AD1701" s="158" t="s">
        <v>685</v>
      </c>
      <c r="AE1701" s="158" t="s">
        <v>685</v>
      </c>
      <c r="AF1701" s="158" t="s">
        <v>685</v>
      </c>
      <c r="AG1701" s="158" t="s">
        <v>97</v>
      </c>
      <c r="AH1701" s="158">
        <v>2</v>
      </c>
      <c r="AI1701" s="158">
        <v>18</v>
      </c>
      <c r="AJ1701" s="158">
        <v>30</v>
      </c>
      <c r="AK1701" s="158">
        <v>22</v>
      </c>
      <c r="AL1701" s="158">
        <v>40</v>
      </c>
      <c r="AM1701" s="24">
        <f t="shared" si="651"/>
        <v>4.9999999999999982</v>
      </c>
      <c r="AN1701" s="97">
        <f t="shared" si="652"/>
        <v>0.77083333333333337</v>
      </c>
      <c r="AO1701" s="97">
        <f t="shared" si="653"/>
        <v>0.94444444444444442</v>
      </c>
      <c r="AP1701" s="24" t="str" cm="1">
        <f t="array" ref="AP1701">IF(W1701="","",IF(SUMPRODUCT((W1701=$W$6:$W$3326)*(AH1701=$AH$6:$AH$3326)*(AN1701=$AN$6:$AN$3326)*(AO1701=$AO$6:$AO$3326)*(ROW($W$6:$W$3326)&lt;&gt;ROW(W1701))*((R1701=0)*($R$6:$R$3326&gt;0)+(R1701&gt;0)*($R$6:$R$3326=0)))&gt;0,"SALONES UNIDOS",IF(SUMPRODUCT((W1701=$W$6:$W$3326)*(AH1701=$AH$6:$AH$3326)*((AN1701&lt;$AO$6:$AO$3326)*(AO1701&gt;$AN$6:$AN$3326))*(ROW($W$6:$W$3326)&lt;&gt;ROW(W1701)))&gt;0,"CRUZADO","Sin cruce")))</f>
        <v>Sin cruce</v>
      </c>
      <c r="AQ1701" s="97" t="str">
        <f t="shared" si="654"/>
        <v>PS7FILIALA</v>
      </c>
      <c r="AR1701" s="97" t="str" cm="1">
        <f t="array" ref="AR1701">IF(AQ1701="","",IF(SUMPRODUCT((AQ1701=$AQ$6:$AQ$3326)*(AH1701=$AH$6:$AH$3326)*(AN1701=$AN$6:$AN$3326)*(AO1701=$AO$6:$AO$3326)*(ROW($AQ$6:$AQ$3326)&lt;&gt;ROW(AQ1701))*((R1701=0)*($R$6:$R$3326&gt;0)+(R1701&gt;0)*($R$6:$R$3326=0)))&gt;0,"SALONES UNIDOS",IF(SUMPRODUCT((AQ1701=$AQ$6:$AQ$3326)*(AH1701=$AH$6:$AH$3326)*((AN1701&lt;$AO$6:$AO$3326)*(AO1701&gt;$AN$6:$AN$3326))*(ROW($AQ$6:$AQ$3326)&lt;&gt;ROW(AQ1701)))&gt;0,"CRUZADO","Sin cruce")))</f>
        <v>Sin cruce</v>
      </c>
    </row>
    <row r="1702" spans="3:44" ht="15.6" hidden="1" customHeight="1" x14ac:dyDescent="0.2">
      <c r="C1702" s="84" t="s">
        <v>639</v>
      </c>
      <c r="D1702" s="158" t="s">
        <v>516</v>
      </c>
      <c r="E1702" s="158">
        <v>20261</v>
      </c>
      <c r="F1702" s="85" t="s">
        <v>13</v>
      </c>
      <c r="G1702" s="85" t="s">
        <v>55</v>
      </c>
      <c r="H1702" s="85" t="s">
        <v>65</v>
      </c>
      <c r="I1702" s="85">
        <v>7</v>
      </c>
      <c r="J1702" s="85" t="s">
        <v>26</v>
      </c>
      <c r="K1702" s="159" t="s">
        <v>1669</v>
      </c>
      <c r="L1702" s="158" t="s">
        <v>848</v>
      </c>
      <c r="M1702" s="158" t="s">
        <v>760</v>
      </c>
      <c r="N1702" s="158" t="s">
        <v>1590</v>
      </c>
      <c r="O1702" s="85" t="s">
        <v>521</v>
      </c>
      <c r="P1702" s="158">
        <v>3</v>
      </c>
      <c r="Q1702" s="158">
        <v>2</v>
      </c>
      <c r="R1702" s="158">
        <v>5</v>
      </c>
      <c r="S1702" s="158">
        <v>4</v>
      </c>
      <c r="U1702" s="137">
        <v>15</v>
      </c>
      <c r="V1702" s="24" t="str">
        <f>IF(W1702="","",IFERROR(INDEX(#REF!,MATCH(W1702,#REF!,0)),"NUEVO"))</f>
        <v>NUEVO</v>
      </c>
      <c r="W1702" s="85" t="s">
        <v>122</v>
      </c>
      <c r="X1702" s="158" t="s">
        <v>521</v>
      </c>
      <c r="Y1702" s="158" t="s">
        <v>740</v>
      </c>
      <c r="Z1702" s="158" t="s">
        <v>685</v>
      </c>
      <c r="AA1702" s="158" t="s">
        <v>685</v>
      </c>
      <c r="AB1702" s="85" t="s">
        <v>685</v>
      </c>
      <c r="AC1702" s="158" t="s">
        <v>685</v>
      </c>
      <c r="AD1702" s="158" t="s">
        <v>685</v>
      </c>
      <c r="AE1702" s="158" t="s">
        <v>685</v>
      </c>
      <c r="AF1702" s="158" t="s">
        <v>685</v>
      </c>
      <c r="AG1702" s="158" t="s">
        <v>97</v>
      </c>
      <c r="AH1702" s="158">
        <v>1</v>
      </c>
      <c r="AI1702" s="158">
        <v>15</v>
      </c>
      <c r="AJ1702" s="158">
        <v>10</v>
      </c>
      <c r="AK1702" s="158">
        <v>19</v>
      </c>
      <c r="AL1702" s="158">
        <v>20</v>
      </c>
      <c r="AM1702" s="24">
        <f t="shared" si="651"/>
        <v>4.9999999999999982</v>
      </c>
      <c r="AN1702" s="97">
        <f t="shared" si="652"/>
        <v>0.63194444444444442</v>
      </c>
      <c r="AO1702" s="97">
        <f t="shared" si="653"/>
        <v>0.80555555555555547</v>
      </c>
      <c r="AP1702" s="24" t="str" cm="1">
        <f t="array" ref="AP1702">IF(W1702="","",IF(SUMPRODUCT((W1702=$W$6:$W$3326)*(AH1702=$AH$6:$AH$3326)*(AN1702=$AN$6:$AN$3326)*(AO1702=$AO$6:$AO$3326)*(ROW($W$6:$W$3326)&lt;&gt;ROW(W1702))*((R1702=0)*($R$6:$R$3326&gt;0)+(R1702&gt;0)*($R$6:$R$3326=0)))&gt;0,"SALONES UNIDOS",IF(SUMPRODUCT((W1702=$W$6:$W$3326)*(AH1702=$AH$6:$AH$3326)*((AN1702&lt;$AO$6:$AO$3326)*(AO1702&gt;$AN$6:$AN$3326))*(ROW($W$6:$W$3326)&lt;&gt;ROW(W1702)))&gt;0,"CRUZADO","Sin cruce")))</f>
        <v>Sin cruce</v>
      </c>
      <c r="AQ1702" s="97" t="str">
        <f t="shared" si="654"/>
        <v>PS7FILIALB</v>
      </c>
      <c r="AR1702" s="97" t="str" cm="1">
        <f t="array" ref="AR1702">IF(AQ1702="","",IF(SUMPRODUCT((AQ1702=$AQ$6:$AQ$3326)*(AH1702=$AH$6:$AH$3326)*(AN1702=$AN$6:$AN$3326)*(AO1702=$AO$6:$AO$3326)*(ROW($AQ$6:$AQ$3326)&lt;&gt;ROW(AQ1702))*((R1702=0)*($R$6:$R$3326&gt;0)+(R1702&gt;0)*($R$6:$R$3326=0)))&gt;0,"SALONES UNIDOS",IF(SUMPRODUCT((AQ1702=$AQ$6:$AQ$3326)*(AH1702=$AH$6:$AH$3326)*((AN1702&lt;$AO$6:$AO$3326)*(AO1702&gt;$AN$6:$AN$3326))*(ROW($AQ$6:$AQ$3326)&lt;&gt;ROW(AQ1702)))&gt;0,"CRUZADO","Sin cruce")))</f>
        <v>Sin cruce</v>
      </c>
    </row>
    <row r="1703" spans="3:44" ht="15.6" hidden="1" customHeight="1" x14ac:dyDescent="0.2">
      <c r="C1703" s="84" t="s">
        <v>639</v>
      </c>
      <c r="D1703" s="158" t="s">
        <v>34</v>
      </c>
      <c r="E1703" s="158">
        <v>202011</v>
      </c>
      <c r="F1703" s="85" t="s">
        <v>13</v>
      </c>
      <c r="G1703" s="85" t="s">
        <v>55</v>
      </c>
      <c r="H1703" s="85" t="s">
        <v>65</v>
      </c>
      <c r="I1703" s="85">
        <v>8</v>
      </c>
      <c r="J1703" s="85" t="s">
        <v>16</v>
      </c>
      <c r="K1703" s="159" t="s">
        <v>1671</v>
      </c>
      <c r="L1703" s="158" t="s">
        <v>1672</v>
      </c>
      <c r="M1703" s="158" t="s">
        <v>643</v>
      </c>
      <c r="N1703" s="158" t="s">
        <v>644</v>
      </c>
      <c r="O1703" s="85" t="s">
        <v>512</v>
      </c>
      <c r="P1703" s="158">
        <v>3</v>
      </c>
      <c r="Q1703" s="158">
        <v>0</v>
      </c>
      <c r="R1703" s="158">
        <v>3</v>
      </c>
      <c r="S1703" s="158">
        <v>4</v>
      </c>
      <c r="U1703" s="137">
        <v>15</v>
      </c>
      <c r="V1703" s="24" t="str">
        <f>IF(W1703="","",IFERROR(INDEX(#REF!,MATCH(W1703,#REF!,0)),"NUEVO"))</f>
        <v>NUEVO</v>
      </c>
      <c r="W1703" s="85" t="s">
        <v>1673</v>
      </c>
      <c r="X1703" s="158" t="s">
        <v>512</v>
      </c>
      <c r="Y1703" s="158" t="s">
        <v>685</v>
      </c>
      <c r="Z1703" s="158" t="s">
        <v>685</v>
      </c>
      <c r="AA1703" s="158" t="s">
        <v>685</v>
      </c>
      <c r="AB1703" s="158" t="s">
        <v>1395</v>
      </c>
      <c r="AC1703" s="158" t="s">
        <v>685</v>
      </c>
      <c r="AD1703" s="158" t="s">
        <v>685</v>
      </c>
      <c r="AE1703" s="158" t="s">
        <v>685</v>
      </c>
      <c r="AF1703" s="158" t="s">
        <v>685</v>
      </c>
      <c r="AG1703" s="85" t="s">
        <v>1142</v>
      </c>
      <c r="AH1703" s="158">
        <v>2</v>
      </c>
      <c r="AI1703" s="158">
        <v>18</v>
      </c>
      <c r="AJ1703" s="158">
        <v>30</v>
      </c>
      <c r="AK1703" s="158">
        <v>21</v>
      </c>
      <c r="AL1703" s="158">
        <v>0</v>
      </c>
      <c r="AM1703" s="24">
        <f t="shared" si="651"/>
        <v>2.9999999999999987</v>
      </c>
      <c r="AN1703" s="97">
        <f t="shared" si="652"/>
        <v>0.77083333333333337</v>
      </c>
      <c r="AO1703" s="97">
        <f t="shared" si="653"/>
        <v>0.875</v>
      </c>
      <c r="AP1703" s="24" t="str" cm="1">
        <f t="array" ref="AP1703">IF(W1703="","",IF(SUMPRODUCT((W1703=$W$6:$W$3326)*(AH1703=$AH$6:$AH$3326)*(AN1703=$AN$6:$AN$3326)*(AO1703=$AO$6:$AO$3326)*(ROW($W$6:$W$3326)&lt;&gt;ROW(W1703))*((R1703=0)*($R$6:$R$3326&gt;0)+(R1703&gt;0)*($R$6:$R$3326=0)))&gt;0,"SALONES UNIDOS",IF(SUMPRODUCT((W1703=$W$6:$W$3326)*(AH1703=$AH$6:$AH$3326)*((AN1703&lt;$AO$6:$AO$3326)*(AO1703&gt;$AN$6:$AN$3326))*(ROW($W$6:$W$3326)&lt;&gt;ROW(W1703)))&gt;0,"CRUZADO","Sin cruce")))</f>
        <v>Sin cruce</v>
      </c>
      <c r="AQ1703" s="97" t="str">
        <f t="shared" si="654"/>
        <v>PS8FILIALA</v>
      </c>
      <c r="AR1703" s="97" t="str" cm="1">
        <f t="array" ref="AR1703">IF(AQ1703="","",IF(SUMPRODUCT((AQ1703=$AQ$6:$AQ$3326)*(AH1703=$AH$6:$AH$3326)*(AN1703=$AN$6:$AN$3326)*(AO1703=$AO$6:$AO$3326)*(ROW($AQ$6:$AQ$3326)&lt;&gt;ROW(AQ1703))*((R1703=0)*($R$6:$R$3326&gt;0)+(R1703&gt;0)*($R$6:$R$3326=0)))&gt;0,"SALONES UNIDOS",IF(SUMPRODUCT((AQ1703=$AQ$6:$AQ$3326)*(AH1703=$AH$6:$AH$3326)*((AN1703&lt;$AO$6:$AO$3326)*(AO1703&gt;$AN$6:$AN$3326))*(ROW($AQ$6:$AQ$3326)&lt;&gt;ROW(AQ1703)))&gt;0,"CRUZADO","Sin cruce")))</f>
        <v>Sin cruce</v>
      </c>
    </row>
    <row r="1704" spans="3:44" ht="15.6" hidden="1" customHeight="1" x14ac:dyDescent="0.2">
      <c r="C1704" s="84" t="s">
        <v>639</v>
      </c>
      <c r="D1704" s="158" t="s">
        <v>34</v>
      </c>
      <c r="E1704" s="158">
        <v>202011</v>
      </c>
      <c r="F1704" s="85" t="s">
        <v>13</v>
      </c>
      <c r="G1704" s="85" t="s">
        <v>55</v>
      </c>
      <c r="H1704" s="85" t="s">
        <v>65</v>
      </c>
      <c r="I1704" s="85">
        <v>8</v>
      </c>
      <c r="J1704" s="85" t="s">
        <v>16</v>
      </c>
      <c r="K1704" s="159" t="s">
        <v>1671</v>
      </c>
      <c r="L1704" s="158" t="s">
        <v>1672</v>
      </c>
      <c r="M1704" s="158" t="s">
        <v>643</v>
      </c>
      <c r="N1704" s="158" t="s">
        <v>644</v>
      </c>
      <c r="O1704" s="85" t="s">
        <v>512</v>
      </c>
      <c r="P1704" s="158">
        <v>0</v>
      </c>
      <c r="Q1704" s="158">
        <v>2</v>
      </c>
      <c r="R1704" s="158">
        <v>2</v>
      </c>
      <c r="S1704" s="158">
        <v>4</v>
      </c>
      <c r="U1704" s="137">
        <v>15</v>
      </c>
      <c r="V1704" s="24" t="str">
        <f>IF(W1704="","",IFERROR(INDEX(#REF!,MATCH(W1704,#REF!,0)),"NUEVO"))</f>
        <v>NUEVO</v>
      </c>
      <c r="W1704" s="85" t="s">
        <v>1673</v>
      </c>
      <c r="X1704" s="158" t="s">
        <v>512</v>
      </c>
      <c r="Y1704" s="158" t="s">
        <v>685</v>
      </c>
      <c r="Z1704" s="158" t="s">
        <v>685</v>
      </c>
      <c r="AA1704" s="158" t="s">
        <v>685</v>
      </c>
      <c r="AB1704" s="158" t="s">
        <v>1395</v>
      </c>
      <c r="AC1704" s="158" t="s">
        <v>685</v>
      </c>
      <c r="AD1704" s="158" t="s">
        <v>685</v>
      </c>
      <c r="AE1704" s="158" t="s">
        <v>685</v>
      </c>
      <c r="AF1704" s="158" t="s">
        <v>685</v>
      </c>
      <c r="AG1704" s="85" t="s">
        <v>75</v>
      </c>
      <c r="AH1704" s="158">
        <v>2</v>
      </c>
      <c r="AI1704" s="158">
        <v>21</v>
      </c>
      <c r="AJ1704" s="158">
        <v>0</v>
      </c>
      <c r="AK1704" s="158">
        <v>22</v>
      </c>
      <c r="AL1704" s="158">
        <v>40</v>
      </c>
      <c r="AM1704" s="24">
        <f t="shared" si="651"/>
        <v>1.9999999999999993</v>
      </c>
      <c r="AN1704" s="97">
        <f t="shared" si="652"/>
        <v>0.875</v>
      </c>
      <c r="AO1704" s="97">
        <f t="shared" si="653"/>
        <v>0.94444444444444442</v>
      </c>
      <c r="AP1704" s="24" t="str" cm="1">
        <f t="array" ref="AP1704">IF(W1704="","",IF(SUMPRODUCT((W1704=$W$6:$W$3326)*(AH1704=$AH$6:$AH$3326)*(AN1704=$AN$6:$AN$3326)*(AO1704=$AO$6:$AO$3326)*(ROW($W$6:$W$3326)&lt;&gt;ROW(W1704))*((R1704=0)*($R$6:$R$3326&gt;0)+(R1704&gt;0)*($R$6:$R$3326=0)))&gt;0,"SALONES UNIDOS",IF(SUMPRODUCT((W1704=$W$6:$W$3326)*(AH1704=$AH$6:$AH$3326)*((AN1704&lt;$AO$6:$AO$3326)*(AO1704&gt;$AN$6:$AN$3326))*(ROW($W$6:$W$3326)&lt;&gt;ROW(W1704)))&gt;0,"CRUZADO","Sin cruce")))</f>
        <v>Sin cruce</v>
      </c>
      <c r="AQ1704" s="97" t="str">
        <f t="shared" si="654"/>
        <v>PS8FILIALA</v>
      </c>
      <c r="AR1704" s="97" t="str" cm="1">
        <f t="array" ref="AR1704">IF(AQ1704="","",IF(SUMPRODUCT((AQ1704=$AQ$6:$AQ$3326)*(AH1704=$AH$6:$AH$3326)*(AN1704=$AN$6:$AN$3326)*(AO1704=$AO$6:$AO$3326)*(ROW($AQ$6:$AQ$3326)&lt;&gt;ROW(AQ1704))*((R1704=0)*($R$6:$R$3326&gt;0)+(R1704&gt;0)*($R$6:$R$3326=0)))&gt;0,"SALONES UNIDOS",IF(SUMPRODUCT((AQ1704=$AQ$6:$AQ$3326)*(AH1704=$AH$6:$AH$3326)*((AN1704&lt;$AO$6:$AO$3326)*(AO1704&gt;$AN$6:$AN$3326))*(ROW($AQ$6:$AQ$3326)&lt;&gt;ROW(AQ1704)))&gt;0,"CRUZADO","Sin cruce")))</f>
        <v>Sin cruce</v>
      </c>
    </row>
    <row r="1705" spans="3:44" ht="15.6" hidden="1" customHeight="1" x14ac:dyDescent="0.2">
      <c r="C1705" s="84" t="s">
        <v>639</v>
      </c>
      <c r="D1705" s="158" t="s">
        <v>34</v>
      </c>
      <c r="E1705" s="158">
        <v>202011</v>
      </c>
      <c r="F1705" s="85" t="s">
        <v>13</v>
      </c>
      <c r="G1705" s="85" t="s">
        <v>55</v>
      </c>
      <c r="H1705" s="85" t="s">
        <v>65</v>
      </c>
      <c r="I1705" s="85">
        <v>8</v>
      </c>
      <c r="J1705" s="85" t="s">
        <v>16</v>
      </c>
      <c r="K1705" s="159" t="s">
        <v>1674</v>
      </c>
      <c r="L1705" s="158" t="s">
        <v>668</v>
      </c>
      <c r="M1705" s="158" t="s">
        <v>658</v>
      </c>
      <c r="N1705" s="158" t="s">
        <v>644</v>
      </c>
      <c r="O1705" s="85" t="s">
        <v>521</v>
      </c>
      <c r="P1705" s="158">
        <v>3</v>
      </c>
      <c r="Q1705" s="158">
        <v>0</v>
      </c>
      <c r="R1705" s="158">
        <v>3</v>
      </c>
      <c r="S1705" s="158">
        <v>3</v>
      </c>
      <c r="U1705" s="137">
        <v>15</v>
      </c>
      <c r="V1705" s="24" t="str">
        <f>IF(W1705="","",IFERROR(INDEX(#REF!,MATCH(W1705,#REF!,0)),"NUEVO"))</f>
        <v>NUEVO</v>
      </c>
      <c r="W1705" s="85" t="s">
        <v>195</v>
      </c>
      <c r="X1705" s="158" t="s">
        <v>521</v>
      </c>
      <c r="Y1705" s="158" t="s">
        <v>685</v>
      </c>
      <c r="Z1705" s="158" t="s">
        <v>685</v>
      </c>
      <c r="AA1705" s="158" t="s">
        <v>685</v>
      </c>
      <c r="AB1705" s="85" t="s">
        <v>685</v>
      </c>
      <c r="AC1705" s="158" t="s">
        <v>685</v>
      </c>
      <c r="AD1705" s="158" t="s">
        <v>685</v>
      </c>
      <c r="AE1705" s="158" t="s">
        <v>685</v>
      </c>
      <c r="AF1705" s="158" t="s">
        <v>685</v>
      </c>
      <c r="AG1705" s="158" t="s">
        <v>1142</v>
      </c>
      <c r="AH1705" s="158">
        <v>5</v>
      </c>
      <c r="AI1705" s="158">
        <v>14</v>
      </c>
      <c r="AJ1705" s="158">
        <v>20</v>
      </c>
      <c r="AK1705" s="158">
        <v>16</v>
      </c>
      <c r="AL1705" s="158">
        <v>50</v>
      </c>
      <c r="AM1705" s="24">
        <f t="shared" si="651"/>
        <v>2.9999999999999987</v>
      </c>
      <c r="AN1705" s="97">
        <f t="shared" si="652"/>
        <v>0.59722222222222221</v>
      </c>
      <c r="AO1705" s="97">
        <f t="shared" si="653"/>
        <v>0.70138888888888884</v>
      </c>
      <c r="AP1705" s="24" t="str" cm="1">
        <f t="array" ref="AP1705">IF(W1705="","",IF(SUMPRODUCT((W1705=$W$6:$W$3326)*(AH1705=$AH$6:$AH$3326)*(AN1705=$AN$6:$AN$3326)*(AO1705=$AO$6:$AO$3326)*(ROW($W$6:$W$3326)&lt;&gt;ROW(W1705))*((R1705=0)*($R$6:$R$3326&gt;0)+(R1705&gt;0)*($R$6:$R$3326=0)))&gt;0,"SALONES UNIDOS",IF(SUMPRODUCT((W1705=$W$6:$W$3326)*(AH1705=$AH$6:$AH$3326)*((AN1705&lt;$AO$6:$AO$3326)*(AO1705&gt;$AN$6:$AN$3326))*(ROW($W$6:$W$3326)&lt;&gt;ROW(W1705)))&gt;0,"CRUZADO","Sin cruce")))</f>
        <v>Sin cruce</v>
      </c>
      <c r="AQ1705" s="97" t="str">
        <f t="shared" si="654"/>
        <v>PS8FILIALA</v>
      </c>
      <c r="AR1705" s="97" t="str" cm="1">
        <f t="array" ref="AR1705">IF(AQ1705="","",IF(SUMPRODUCT((AQ1705=$AQ$6:$AQ$3326)*(AH1705=$AH$6:$AH$3326)*(AN1705=$AN$6:$AN$3326)*(AO1705=$AO$6:$AO$3326)*(ROW($AQ$6:$AQ$3326)&lt;&gt;ROW(AQ1705))*((R1705=0)*($R$6:$R$3326&gt;0)+(R1705&gt;0)*($R$6:$R$3326=0)))&gt;0,"SALONES UNIDOS",IF(SUMPRODUCT((AQ1705=$AQ$6:$AQ$3326)*(AH1705=$AH$6:$AH$3326)*((AN1705&lt;$AO$6:$AO$3326)*(AO1705&gt;$AN$6:$AN$3326))*(ROW($AQ$6:$AQ$3326)&lt;&gt;ROW(AQ1705)))&gt;0,"CRUZADO","Sin cruce")))</f>
        <v>Sin cruce</v>
      </c>
    </row>
    <row r="1706" spans="3:44" ht="15.6" hidden="1" customHeight="1" x14ac:dyDescent="0.2">
      <c r="C1706" s="84" t="s">
        <v>639</v>
      </c>
      <c r="D1706" s="158" t="s">
        <v>34</v>
      </c>
      <c r="E1706" s="158">
        <v>202011</v>
      </c>
      <c r="F1706" s="85" t="s">
        <v>13</v>
      </c>
      <c r="G1706" s="85" t="s">
        <v>55</v>
      </c>
      <c r="H1706" s="85" t="s">
        <v>65</v>
      </c>
      <c r="I1706" s="85">
        <v>8</v>
      </c>
      <c r="J1706" s="85" t="s">
        <v>16</v>
      </c>
      <c r="K1706" s="159" t="s">
        <v>1675</v>
      </c>
      <c r="L1706" s="158" t="s">
        <v>1676</v>
      </c>
      <c r="M1706" s="158" t="s">
        <v>643</v>
      </c>
      <c r="N1706" s="158" t="s">
        <v>644</v>
      </c>
      <c r="O1706" s="85" t="s">
        <v>512</v>
      </c>
      <c r="P1706" s="158">
        <v>2</v>
      </c>
      <c r="Q1706" s="158">
        <v>0</v>
      </c>
      <c r="R1706" s="158">
        <v>2</v>
      </c>
      <c r="S1706" s="158">
        <v>3</v>
      </c>
      <c r="U1706" s="137">
        <v>15</v>
      </c>
      <c r="V1706" s="24" t="str">
        <f>IF(W1706="","",IFERROR(INDEX(#REF!,MATCH(W1706,#REF!,0)),"NUEVO"))</f>
        <v>NUEVO</v>
      </c>
      <c r="W1706" s="85" t="s">
        <v>530</v>
      </c>
      <c r="X1706" s="158" t="s">
        <v>512</v>
      </c>
      <c r="Y1706" s="158" t="s">
        <v>685</v>
      </c>
      <c r="Z1706" s="158" t="s">
        <v>685</v>
      </c>
      <c r="AA1706" s="158" t="s">
        <v>685</v>
      </c>
      <c r="AB1706" s="158" t="s">
        <v>1391</v>
      </c>
      <c r="AC1706" s="158" t="s">
        <v>685</v>
      </c>
      <c r="AD1706" s="158" t="s">
        <v>685</v>
      </c>
      <c r="AE1706" s="158" t="s">
        <v>685</v>
      </c>
      <c r="AF1706" s="158" t="s">
        <v>685</v>
      </c>
      <c r="AG1706" s="85" t="s">
        <v>1142</v>
      </c>
      <c r="AH1706" s="158">
        <v>4</v>
      </c>
      <c r="AI1706" s="158">
        <v>17</v>
      </c>
      <c r="AJ1706" s="158">
        <v>40</v>
      </c>
      <c r="AK1706" s="158">
        <v>19</v>
      </c>
      <c r="AL1706" s="158">
        <v>20</v>
      </c>
      <c r="AM1706" s="24">
        <f t="shared" si="651"/>
        <v>1.999999999999996</v>
      </c>
      <c r="AN1706" s="97">
        <f t="shared" si="652"/>
        <v>0.73611111111111116</v>
      </c>
      <c r="AO1706" s="97">
        <f t="shared" si="653"/>
        <v>0.80555555555555547</v>
      </c>
      <c r="AP1706" s="24" t="str" cm="1">
        <f t="array" ref="AP1706">IF(W1706="","",IF(SUMPRODUCT((W1706=$W$6:$W$3326)*(AH1706=$AH$6:$AH$3326)*(AN1706=$AN$6:$AN$3326)*(AO1706=$AO$6:$AO$3326)*(ROW($W$6:$W$3326)&lt;&gt;ROW(W1706))*((R1706=0)*($R$6:$R$3326&gt;0)+(R1706&gt;0)*($R$6:$R$3326=0)))&gt;0,"SALONES UNIDOS",IF(SUMPRODUCT((W1706=$W$6:$W$3326)*(AH1706=$AH$6:$AH$3326)*((AN1706&lt;$AO$6:$AO$3326)*(AO1706&gt;$AN$6:$AN$3326))*(ROW($W$6:$W$3326)&lt;&gt;ROW(W1706)))&gt;0,"CRUZADO","Sin cruce")))</f>
        <v>Sin cruce</v>
      </c>
      <c r="AQ1706" s="97" t="str">
        <f t="shared" si="654"/>
        <v>PS8FILIALA</v>
      </c>
      <c r="AR1706" s="97" t="str" cm="1">
        <f t="array" ref="AR1706">IF(AQ1706="","",IF(SUMPRODUCT((AQ1706=$AQ$6:$AQ$3326)*(AH1706=$AH$6:$AH$3326)*(AN1706=$AN$6:$AN$3326)*(AO1706=$AO$6:$AO$3326)*(ROW($AQ$6:$AQ$3326)&lt;&gt;ROW(AQ1706))*((R1706=0)*($R$6:$R$3326&gt;0)+(R1706&gt;0)*($R$6:$R$3326=0)))&gt;0,"SALONES UNIDOS",IF(SUMPRODUCT((AQ1706=$AQ$6:$AQ$3326)*(AH1706=$AH$6:$AH$3326)*((AN1706&lt;$AO$6:$AO$3326)*(AO1706&gt;$AN$6:$AN$3326))*(ROW($AQ$6:$AQ$3326)&lt;&gt;ROW(AQ1706)))&gt;0,"CRUZADO","Sin cruce")))</f>
        <v>Sin cruce</v>
      </c>
    </row>
    <row r="1707" spans="3:44" ht="15.6" hidden="1" customHeight="1" x14ac:dyDescent="0.2">
      <c r="C1707" s="84" t="s">
        <v>639</v>
      </c>
      <c r="D1707" s="158" t="s">
        <v>34</v>
      </c>
      <c r="E1707" s="158">
        <v>202011</v>
      </c>
      <c r="F1707" s="85" t="s">
        <v>13</v>
      </c>
      <c r="G1707" s="85" t="s">
        <v>55</v>
      </c>
      <c r="H1707" s="85" t="s">
        <v>65</v>
      </c>
      <c r="I1707" s="85">
        <v>8</v>
      </c>
      <c r="J1707" s="85" t="s">
        <v>16</v>
      </c>
      <c r="K1707" s="159" t="s">
        <v>1675</v>
      </c>
      <c r="L1707" s="158" t="s">
        <v>1676</v>
      </c>
      <c r="M1707" s="158" t="s">
        <v>643</v>
      </c>
      <c r="N1707" s="158" t="s">
        <v>644</v>
      </c>
      <c r="O1707" s="85" t="s">
        <v>512</v>
      </c>
      <c r="P1707" s="158">
        <v>0</v>
      </c>
      <c r="Q1707" s="158">
        <v>2</v>
      </c>
      <c r="R1707" s="158">
        <v>2</v>
      </c>
      <c r="S1707" s="158">
        <v>3</v>
      </c>
      <c r="U1707" s="137">
        <v>15</v>
      </c>
      <c r="V1707" s="24" t="str">
        <f>IF(W1707="","",IFERROR(INDEX(#REF!,MATCH(W1707,#REF!,0)),"NUEVO"))</f>
        <v>NUEVO</v>
      </c>
      <c r="W1707" s="85" t="s">
        <v>530</v>
      </c>
      <c r="X1707" s="158" t="s">
        <v>512</v>
      </c>
      <c r="Y1707" s="158" t="s">
        <v>685</v>
      </c>
      <c r="Z1707" s="158" t="s">
        <v>685</v>
      </c>
      <c r="AA1707" s="158" t="s">
        <v>685</v>
      </c>
      <c r="AB1707" s="85" t="s">
        <v>685</v>
      </c>
      <c r="AC1707" s="158" t="s">
        <v>685</v>
      </c>
      <c r="AD1707" s="158" t="s">
        <v>782</v>
      </c>
      <c r="AE1707" s="158" t="s">
        <v>685</v>
      </c>
      <c r="AF1707" s="158" t="s">
        <v>685</v>
      </c>
      <c r="AG1707" s="85" t="s">
        <v>75</v>
      </c>
      <c r="AH1707" s="158">
        <v>4</v>
      </c>
      <c r="AI1707" s="158">
        <v>19</v>
      </c>
      <c r="AJ1707" s="158">
        <v>20</v>
      </c>
      <c r="AK1707" s="158">
        <v>21</v>
      </c>
      <c r="AL1707" s="158">
        <v>0</v>
      </c>
      <c r="AM1707" s="24">
        <f t="shared" si="651"/>
        <v>2.0000000000000027</v>
      </c>
      <c r="AN1707" s="97">
        <f t="shared" si="652"/>
        <v>0.80555555555555547</v>
      </c>
      <c r="AO1707" s="97">
        <f t="shared" si="653"/>
        <v>0.875</v>
      </c>
      <c r="AP1707" s="24" t="str" cm="1">
        <f t="array" ref="AP1707">IF(W1707="","",IF(SUMPRODUCT((W1707=$W$6:$W$3326)*(AH1707=$AH$6:$AH$3326)*(AN1707=$AN$6:$AN$3326)*(AO1707=$AO$6:$AO$3326)*(ROW($W$6:$W$3326)&lt;&gt;ROW(W1707))*((R1707=0)*($R$6:$R$3326&gt;0)+(R1707&gt;0)*($R$6:$R$3326=0)))&gt;0,"SALONES UNIDOS",IF(SUMPRODUCT((W1707=$W$6:$W$3326)*(AH1707=$AH$6:$AH$3326)*((AN1707&lt;$AO$6:$AO$3326)*(AO1707&gt;$AN$6:$AN$3326))*(ROW($W$6:$W$3326)&lt;&gt;ROW(W1707)))&gt;0,"CRUZADO","Sin cruce")))</f>
        <v>Sin cruce</v>
      </c>
      <c r="AQ1707" s="97" t="str">
        <f t="shared" si="654"/>
        <v>PS8FILIALA</v>
      </c>
      <c r="AR1707" s="97" t="str" cm="1">
        <f t="array" ref="AR1707">IF(AQ1707="","",IF(SUMPRODUCT((AQ1707=$AQ$6:$AQ$3326)*(AH1707=$AH$6:$AH$3326)*(AN1707=$AN$6:$AN$3326)*(AO1707=$AO$6:$AO$3326)*(ROW($AQ$6:$AQ$3326)&lt;&gt;ROW(AQ1707))*((R1707=0)*($R$6:$R$3326&gt;0)+(R1707&gt;0)*($R$6:$R$3326=0)))&gt;0,"SALONES UNIDOS",IF(SUMPRODUCT((AQ1707=$AQ$6:$AQ$3326)*(AH1707=$AH$6:$AH$3326)*((AN1707&lt;$AO$6:$AO$3326)*(AO1707&gt;$AN$6:$AN$3326))*(ROW($AQ$6:$AQ$3326)&lt;&gt;ROW(AQ1707)))&gt;0,"CRUZADO","Sin cruce")))</f>
        <v>Sin cruce</v>
      </c>
    </row>
    <row r="1708" spans="3:44" ht="15.6" hidden="1" customHeight="1" x14ac:dyDescent="0.2">
      <c r="C1708" s="84" t="s">
        <v>639</v>
      </c>
      <c r="D1708" s="158" t="s">
        <v>34</v>
      </c>
      <c r="E1708" s="158">
        <v>202011</v>
      </c>
      <c r="F1708" s="85" t="s">
        <v>13</v>
      </c>
      <c r="G1708" s="85" t="s">
        <v>55</v>
      </c>
      <c r="H1708" s="85" t="s">
        <v>65</v>
      </c>
      <c r="I1708" s="85">
        <v>8</v>
      </c>
      <c r="J1708" s="85" t="s">
        <v>16</v>
      </c>
      <c r="K1708" s="159" t="s">
        <v>1677</v>
      </c>
      <c r="L1708" s="158" t="s">
        <v>1678</v>
      </c>
      <c r="M1708" s="158" t="s">
        <v>643</v>
      </c>
      <c r="N1708" s="158" t="s">
        <v>644</v>
      </c>
      <c r="O1708" s="85" t="s">
        <v>521</v>
      </c>
      <c r="P1708" s="158">
        <v>2</v>
      </c>
      <c r="Q1708" s="158">
        <v>2</v>
      </c>
      <c r="R1708" s="158">
        <v>4</v>
      </c>
      <c r="S1708" s="158">
        <v>3</v>
      </c>
      <c r="U1708" s="137">
        <v>15</v>
      </c>
      <c r="V1708" s="24" t="str">
        <f>IF(W1708="","",IFERROR(INDEX(#REF!,MATCH(W1708,#REF!,0)),"NUEVO"))</f>
        <v>NUEVO</v>
      </c>
      <c r="W1708" s="85" t="s">
        <v>1670</v>
      </c>
      <c r="X1708" s="158" t="s">
        <v>521</v>
      </c>
      <c r="Y1708" s="158" t="s">
        <v>685</v>
      </c>
      <c r="Z1708" s="158" t="s">
        <v>685</v>
      </c>
      <c r="AA1708" s="158" t="s">
        <v>685</v>
      </c>
      <c r="AB1708" s="85" t="s">
        <v>685</v>
      </c>
      <c r="AC1708" s="158" t="s">
        <v>685</v>
      </c>
      <c r="AD1708" s="158" t="s">
        <v>685</v>
      </c>
      <c r="AE1708" s="158" t="s">
        <v>685</v>
      </c>
      <c r="AF1708" s="158" t="s">
        <v>685</v>
      </c>
      <c r="AG1708" s="158" t="s">
        <v>97</v>
      </c>
      <c r="AH1708" s="158">
        <v>3</v>
      </c>
      <c r="AI1708" s="158">
        <v>17</v>
      </c>
      <c r="AJ1708" s="158">
        <v>40</v>
      </c>
      <c r="AK1708" s="158">
        <v>21</v>
      </c>
      <c r="AL1708" s="158">
        <v>0</v>
      </c>
      <c r="AM1708" s="24">
        <f t="shared" si="651"/>
        <v>3.9999999999999987</v>
      </c>
      <c r="AN1708" s="97">
        <f t="shared" si="652"/>
        <v>0.73611111111111116</v>
      </c>
      <c r="AO1708" s="97">
        <f t="shared" si="653"/>
        <v>0.875</v>
      </c>
      <c r="AP1708" s="24" t="str" cm="1">
        <f t="array" ref="AP1708">IF(W1708="","",IF(SUMPRODUCT((W1708=$W$6:$W$3326)*(AH1708=$AH$6:$AH$3326)*(AN1708=$AN$6:$AN$3326)*(AO1708=$AO$6:$AO$3326)*(ROW($W$6:$W$3326)&lt;&gt;ROW(W1708))*((R1708=0)*($R$6:$R$3326&gt;0)+(R1708&gt;0)*($R$6:$R$3326=0)))&gt;0,"SALONES UNIDOS",IF(SUMPRODUCT((W1708=$W$6:$W$3326)*(AH1708=$AH$6:$AH$3326)*((AN1708&lt;$AO$6:$AO$3326)*(AO1708&gt;$AN$6:$AN$3326))*(ROW($W$6:$W$3326)&lt;&gt;ROW(W1708)))&gt;0,"CRUZADO","Sin cruce")))</f>
        <v>Sin cruce</v>
      </c>
      <c r="AQ1708" s="97" t="str">
        <f t="shared" si="654"/>
        <v>PS8FILIALA</v>
      </c>
      <c r="AR1708" s="97" t="str" cm="1">
        <f t="array" ref="AR1708">IF(AQ1708="","",IF(SUMPRODUCT((AQ1708=$AQ$6:$AQ$3326)*(AH1708=$AH$6:$AH$3326)*(AN1708=$AN$6:$AN$3326)*(AO1708=$AO$6:$AO$3326)*(ROW($AQ$6:$AQ$3326)&lt;&gt;ROW(AQ1708))*((R1708=0)*($R$6:$R$3326&gt;0)+(R1708&gt;0)*($R$6:$R$3326=0)))&gt;0,"SALONES UNIDOS",IF(SUMPRODUCT((AQ1708=$AQ$6:$AQ$3326)*(AH1708=$AH$6:$AH$3326)*((AN1708&lt;$AO$6:$AO$3326)*(AO1708&gt;$AN$6:$AN$3326))*(ROW($AQ$6:$AQ$3326)&lt;&gt;ROW(AQ1708)))&gt;0,"CRUZADO","Sin cruce")))</f>
        <v>Sin cruce</v>
      </c>
    </row>
    <row r="1709" spans="3:44" ht="15.6" hidden="1" customHeight="1" x14ac:dyDescent="0.2">
      <c r="C1709" s="84" t="s">
        <v>639</v>
      </c>
      <c r="D1709" s="158" t="s">
        <v>34</v>
      </c>
      <c r="E1709" s="158">
        <v>202011</v>
      </c>
      <c r="F1709" s="85" t="s">
        <v>13</v>
      </c>
      <c r="G1709" s="85" t="s">
        <v>55</v>
      </c>
      <c r="H1709" s="85" t="s">
        <v>65</v>
      </c>
      <c r="I1709" s="85">
        <v>8</v>
      </c>
      <c r="J1709" s="85" t="s">
        <v>16</v>
      </c>
      <c r="K1709" s="159" t="s">
        <v>1679</v>
      </c>
      <c r="L1709" s="158" t="s">
        <v>1680</v>
      </c>
      <c r="M1709" s="158" t="s">
        <v>643</v>
      </c>
      <c r="N1709" s="158" t="s">
        <v>644</v>
      </c>
      <c r="O1709" s="85" t="s">
        <v>512</v>
      </c>
      <c r="P1709" s="158">
        <v>2</v>
      </c>
      <c r="Q1709" s="158">
        <v>0</v>
      </c>
      <c r="R1709" s="158">
        <v>2</v>
      </c>
      <c r="S1709" s="158">
        <v>3</v>
      </c>
      <c r="U1709" s="137">
        <v>15</v>
      </c>
      <c r="V1709" s="24" t="str">
        <f>IF(W1709="","",IFERROR(INDEX(#REF!,MATCH(W1709,#REF!,0)),"NUEVO"))</f>
        <v>NUEVO</v>
      </c>
      <c r="W1709" s="85" t="s">
        <v>1673</v>
      </c>
      <c r="X1709" s="158" t="s">
        <v>512</v>
      </c>
      <c r="Y1709" s="158" t="s">
        <v>685</v>
      </c>
      <c r="Z1709" s="158" t="s">
        <v>685</v>
      </c>
      <c r="AA1709" s="158" t="s">
        <v>685</v>
      </c>
      <c r="AB1709" s="158" t="s">
        <v>1391</v>
      </c>
      <c r="AC1709" s="158" t="s">
        <v>685</v>
      </c>
      <c r="AD1709" s="158" t="s">
        <v>685</v>
      </c>
      <c r="AE1709" s="158" t="s">
        <v>685</v>
      </c>
      <c r="AF1709" s="158" t="s">
        <v>685</v>
      </c>
      <c r="AG1709" s="85" t="s">
        <v>1142</v>
      </c>
      <c r="AH1709" s="158">
        <v>6</v>
      </c>
      <c r="AI1709" s="158">
        <v>18</v>
      </c>
      <c r="AJ1709" s="158">
        <v>30</v>
      </c>
      <c r="AK1709" s="158">
        <v>20</v>
      </c>
      <c r="AL1709" s="158">
        <v>10</v>
      </c>
      <c r="AM1709" s="24">
        <f t="shared" si="651"/>
        <v>1.9999999999999993</v>
      </c>
      <c r="AN1709" s="97">
        <f t="shared" si="652"/>
        <v>0.77083333333333337</v>
      </c>
      <c r="AO1709" s="97">
        <f t="shared" si="653"/>
        <v>0.84027777777777779</v>
      </c>
      <c r="AP1709" s="24" t="str" cm="1">
        <f t="array" ref="AP1709">IF(W1709="","",IF(SUMPRODUCT((W1709=$W$6:$W$3326)*(AH1709=$AH$6:$AH$3326)*(AN1709=$AN$6:$AN$3326)*(AO1709=$AO$6:$AO$3326)*(ROW($W$6:$W$3326)&lt;&gt;ROW(W1709))*((R1709=0)*($R$6:$R$3326&gt;0)+(R1709&gt;0)*($R$6:$R$3326=0)))&gt;0,"SALONES UNIDOS",IF(SUMPRODUCT((W1709=$W$6:$W$3326)*(AH1709=$AH$6:$AH$3326)*((AN1709&lt;$AO$6:$AO$3326)*(AO1709&gt;$AN$6:$AN$3326))*(ROW($W$6:$W$3326)&lt;&gt;ROW(W1709)))&gt;0,"CRUZADO","Sin cruce")))</f>
        <v>Sin cruce</v>
      </c>
      <c r="AQ1709" s="97" t="str">
        <f t="shared" si="654"/>
        <v>PS8FILIALA</v>
      </c>
      <c r="AR1709" s="97" t="str" cm="1">
        <f t="array" ref="AR1709">IF(AQ1709="","",IF(SUMPRODUCT((AQ1709=$AQ$6:$AQ$3326)*(AH1709=$AH$6:$AH$3326)*(AN1709=$AN$6:$AN$3326)*(AO1709=$AO$6:$AO$3326)*(ROW($AQ$6:$AQ$3326)&lt;&gt;ROW(AQ1709))*((R1709=0)*($R$6:$R$3326&gt;0)+(R1709&gt;0)*($R$6:$R$3326=0)))&gt;0,"SALONES UNIDOS",IF(SUMPRODUCT((AQ1709=$AQ$6:$AQ$3326)*(AH1709=$AH$6:$AH$3326)*((AN1709&lt;$AO$6:$AO$3326)*(AO1709&gt;$AN$6:$AN$3326))*(ROW($AQ$6:$AQ$3326)&lt;&gt;ROW(AQ1709)))&gt;0,"CRUZADO","Sin cruce")))</f>
        <v>Sin cruce</v>
      </c>
    </row>
    <row r="1710" spans="3:44" ht="15.6" hidden="1" customHeight="1" x14ac:dyDescent="0.2">
      <c r="C1710" s="84" t="s">
        <v>639</v>
      </c>
      <c r="D1710" s="158" t="s">
        <v>34</v>
      </c>
      <c r="E1710" s="158">
        <v>202011</v>
      </c>
      <c r="F1710" s="85" t="s">
        <v>13</v>
      </c>
      <c r="G1710" s="85" t="s">
        <v>55</v>
      </c>
      <c r="H1710" s="85" t="s">
        <v>65</v>
      </c>
      <c r="I1710" s="85">
        <v>8</v>
      </c>
      <c r="J1710" s="85" t="s">
        <v>750</v>
      </c>
      <c r="K1710" s="159" t="s">
        <v>1679</v>
      </c>
      <c r="L1710" s="158" t="s">
        <v>1680</v>
      </c>
      <c r="M1710" s="158" t="s">
        <v>643</v>
      </c>
      <c r="N1710" s="158" t="s">
        <v>644</v>
      </c>
      <c r="O1710" s="85" t="s">
        <v>512</v>
      </c>
      <c r="P1710" s="158">
        <v>0</v>
      </c>
      <c r="Q1710" s="158">
        <v>2</v>
      </c>
      <c r="R1710" s="158">
        <v>2</v>
      </c>
      <c r="S1710" s="158">
        <v>3</v>
      </c>
      <c r="U1710" s="137">
        <v>15</v>
      </c>
      <c r="V1710" s="24" t="str">
        <f>IF(W1710="","",IFERROR(INDEX(#REF!,MATCH(W1710,#REF!,0)),"NUEVO"))</f>
        <v>NUEVO</v>
      </c>
      <c r="W1710" s="85" t="s">
        <v>1673</v>
      </c>
      <c r="X1710" s="158" t="s">
        <v>512</v>
      </c>
      <c r="Y1710" s="158" t="s">
        <v>685</v>
      </c>
      <c r="Z1710" s="158" t="s">
        <v>685</v>
      </c>
      <c r="AA1710" s="158" t="s">
        <v>685</v>
      </c>
      <c r="AB1710" s="85" t="s">
        <v>685</v>
      </c>
      <c r="AC1710" s="158" t="s">
        <v>685</v>
      </c>
      <c r="AD1710" s="158" t="s">
        <v>782</v>
      </c>
      <c r="AE1710" s="158" t="s">
        <v>685</v>
      </c>
      <c r="AF1710" s="158" t="s">
        <v>685</v>
      </c>
      <c r="AG1710" s="85" t="s">
        <v>75</v>
      </c>
      <c r="AH1710" s="158">
        <v>6</v>
      </c>
      <c r="AI1710" s="158">
        <v>20</v>
      </c>
      <c r="AJ1710" s="158">
        <v>10</v>
      </c>
      <c r="AK1710" s="158">
        <v>21</v>
      </c>
      <c r="AL1710" s="158">
        <v>50</v>
      </c>
      <c r="AM1710" s="24">
        <f t="shared" si="651"/>
        <v>1.9999999999999993</v>
      </c>
      <c r="AN1710" s="97">
        <f t="shared" si="652"/>
        <v>0.84027777777777779</v>
      </c>
      <c r="AO1710" s="97">
        <f t="shared" si="653"/>
        <v>0.90972222222222221</v>
      </c>
      <c r="AP1710" s="24" t="str" cm="1">
        <f t="array" ref="AP1710">IF(W1710="","",IF(SUMPRODUCT((W1710=$W$6:$W$3326)*(AH1710=$AH$6:$AH$3326)*(AN1710=$AN$6:$AN$3326)*(AO1710=$AO$6:$AO$3326)*(ROW($W$6:$W$3326)&lt;&gt;ROW(W1710))*((R1710=0)*($R$6:$R$3326&gt;0)+(R1710&gt;0)*($R$6:$R$3326=0)))&gt;0,"SALONES UNIDOS",IF(SUMPRODUCT((W1710=$W$6:$W$3326)*(AH1710=$AH$6:$AH$3326)*((AN1710&lt;$AO$6:$AO$3326)*(AO1710&gt;$AN$6:$AN$3326))*(ROW($W$6:$W$3326)&lt;&gt;ROW(W1710)))&gt;0,"CRUZADO","Sin cruce")))</f>
        <v>Sin cruce</v>
      </c>
      <c r="AQ1710" s="97" t="str">
        <f t="shared" si="654"/>
        <v>PS8FILIALA1</v>
      </c>
      <c r="AR1710" s="97" t="str" cm="1">
        <f t="array" ref="AR1710">IF(AQ1710="","",IF(SUMPRODUCT((AQ1710=$AQ$6:$AQ$3326)*(AH1710=$AH$6:$AH$3326)*(AN1710=$AN$6:$AN$3326)*(AO1710=$AO$6:$AO$3326)*(ROW($AQ$6:$AQ$3326)&lt;&gt;ROW(AQ1710))*((R1710=0)*($R$6:$R$3326&gt;0)+(R1710&gt;0)*($R$6:$R$3326=0)))&gt;0,"SALONES UNIDOS",IF(SUMPRODUCT((AQ1710=$AQ$6:$AQ$3326)*(AH1710=$AH$6:$AH$3326)*((AN1710&lt;$AO$6:$AO$3326)*(AO1710&gt;$AN$6:$AN$3326))*(ROW($AQ$6:$AQ$3326)&lt;&gt;ROW(AQ1710)))&gt;0,"CRUZADO","Sin cruce")))</f>
        <v>Sin cruce</v>
      </c>
    </row>
    <row r="1711" spans="3:44" ht="15.6" hidden="1" customHeight="1" x14ac:dyDescent="0.2">
      <c r="C1711" s="84" t="s">
        <v>639</v>
      </c>
      <c r="D1711" s="158" t="s">
        <v>34</v>
      </c>
      <c r="E1711" s="158">
        <v>202011</v>
      </c>
      <c r="F1711" s="85" t="s">
        <v>13</v>
      </c>
      <c r="G1711" s="85" t="s">
        <v>55</v>
      </c>
      <c r="H1711" s="85" t="s">
        <v>65</v>
      </c>
      <c r="I1711" s="85">
        <v>8</v>
      </c>
      <c r="J1711" s="85" t="s">
        <v>16</v>
      </c>
      <c r="K1711" s="159" t="s">
        <v>1681</v>
      </c>
      <c r="L1711" s="158" t="s">
        <v>662</v>
      </c>
      <c r="M1711" s="158" t="s">
        <v>658</v>
      </c>
      <c r="N1711" s="158" t="s">
        <v>644</v>
      </c>
      <c r="O1711" s="85" t="s">
        <v>521</v>
      </c>
      <c r="P1711" s="158">
        <v>3</v>
      </c>
      <c r="Q1711" s="158">
        <v>2</v>
      </c>
      <c r="R1711" s="158">
        <v>5</v>
      </c>
      <c r="S1711" s="158">
        <v>4</v>
      </c>
      <c r="U1711" s="137">
        <v>15</v>
      </c>
      <c r="V1711" s="24" t="str">
        <f>IF(W1711="","",IFERROR(INDEX(#REF!,MATCH(W1711,#REF!,0)),"NUEVO"))</f>
        <v>NUEVO</v>
      </c>
      <c r="W1711" s="85" t="s">
        <v>373</v>
      </c>
      <c r="X1711" s="158" t="s">
        <v>521</v>
      </c>
      <c r="Y1711" s="158" t="s">
        <v>685</v>
      </c>
      <c r="Z1711" s="158" t="s">
        <v>685</v>
      </c>
      <c r="AA1711" s="158" t="s">
        <v>685</v>
      </c>
      <c r="AB1711" s="85" t="s">
        <v>685</v>
      </c>
      <c r="AC1711" s="158" t="s">
        <v>685</v>
      </c>
      <c r="AD1711" s="158" t="s">
        <v>685</v>
      </c>
      <c r="AE1711" s="158" t="s">
        <v>685</v>
      </c>
      <c r="AF1711" s="158" t="s">
        <v>685</v>
      </c>
      <c r="AG1711" s="158" t="s">
        <v>97</v>
      </c>
      <c r="AH1711" s="158">
        <v>1</v>
      </c>
      <c r="AI1711" s="158">
        <v>17</v>
      </c>
      <c r="AJ1711" s="158">
        <v>40</v>
      </c>
      <c r="AK1711" s="158">
        <v>21</v>
      </c>
      <c r="AL1711" s="158">
        <v>50</v>
      </c>
      <c r="AM1711" s="24">
        <f t="shared" si="651"/>
        <v>4.9999999999999982</v>
      </c>
      <c r="AN1711" s="97">
        <f t="shared" si="652"/>
        <v>0.73611111111111116</v>
      </c>
      <c r="AO1711" s="97">
        <f t="shared" si="653"/>
        <v>0.90972222222222221</v>
      </c>
      <c r="AP1711" s="24" t="str" cm="1">
        <f t="array" ref="AP1711">IF(W1711="","",IF(SUMPRODUCT((W1711=$W$6:$W$3326)*(AH1711=$AH$6:$AH$3326)*(AN1711=$AN$6:$AN$3326)*(AO1711=$AO$6:$AO$3326)*(ROW($W$6:$W$3326)&lt;&gt;ROW(W1711))*((R1711=0)*($R$6:$R$3326&gt;0)+(R1711&gt;0)*($R$6:$R$3326=0)))&gt;0,"SALONES UNIDOS",IF(SUMPRODUCT((W1711=$W$6:$W$3326)*(AH1711=$AH$6:$AH$3326)*((AN1711&lt;$AO$6:$AO$3326)*(AO1711&gt;$AN$6:$AN$3326))*(ROW($W$6:$W$3326)&lt;&gt;ROW(W1711)))&gt;0,"CRUZADO","Sin cruce")))</f>
        <v>Sin cruce</v>
      </c>
      <c r="AQ1711" s="97" t="str">
        <f t="shared" si="654"/>
        <v>PS8FILIALA</v>
      </c>
      <c r="AR1711" s="97" t="str" cm="1">
        <f t="array" ref="AR1711">IF(AQ1711="","",IF(SUMPRODUCT((AQ1711=$AQ$6:$AQ$3326)*(AH1711=$AH$6:$AH$3326)*(AN1711=$AN$6:$AN$3326)*(AO1711=$AO$6:$AO$3326)*(ROW($AQ$6:$AQ$3326)&lt;&gt;ROW(AQ1711))*((R1711=0)*($R$6:$R$3326&gt;0)+(R1711&gt;0)*($R$6:$R$3326=0)))&gt;0,"SALONES UNIDOS",IF(SUMPRODUCT((AQ1711=$AQ$6:$AQ$3326)*(AH1711=$AH$6:$AH$3326)*((AN1711&lt;$AO$6:$AO$3326)*(AO1711&gt;$AN$6:$AN$3326))*(ROW($AQ$6:$AQ$3326)&lt;&gt;ROW(AQ1711)))&gt;0,"CRUZADO","Sin cruce")))</f>
        <v>Sin cruce</v>
      </c>
    </row>
    <row r="1712" spans="3:44" ht="15.6" hidden="1" customHeight="1" x14ac:dyDescent="0.2">
      <c r="C1712" s="84" t="s">
        <v>639</v>
      </c>
      <c r="D1712" s="158" t="s">
        <v>34</v>
      </c>
      <c r="E1712" s="158">
        <v>202011</v>
      </c>
      <c r="F1712" s="85" t="s">
        <v>13</v>
      </c>
      <c r="G1712" s="85" t="s">
        <v>55</v>
      </c>
      <c r="H1712" s="85" t="s">
        <v>65</v>
      </c>
      <c r="I1712" s="85">
        <v>9</v>
      </c>
      <c r="J1712" s="85" t="s">
        <v>16</v>
      </c>
      <c r="K1712" s="159" t="s">
        <v>1682</v>
      </c>
      <c r="L1712" s="158" t="s">
        <v>1683</v>
      </c>
      <c r="M1712" s="158" t="s">
        <v>643</v>
      </c>
      <c r="N1712" s="158" t="s">
        <v>681</v>
      </c>
      <c r="O1712" s="85" t="s">
        <v>521</v>
      </c>
      <c r="P1712" s="158">
        <v>2</v>
      </c>
      <c r="Q1712" s="158">
        <v>2</v>
      </c>
      <c r="R1712" s="158">
        <v>4</v>
      </c>
      <c r="S1712" s="158">
        <v>3</v>
      </c>
      <c r="U1712" s="137">
        <v>30</v>
      </c>
      <c r="V1712" s="24" t="str">
        <f>IF(W1712="","",IFERROR(INDEX(#REF!,MATCH(W1712,#REF!,0)),"NUEVO"))</f>
        <v>NUEVO</v>
      </c>
      <c r="W1712" s="85" t="s">
        <v>336</v>
      </c>
      <c r="X1712" s="158" t="s">
        <v>521</v>
      </c>
      <c r="Y1712" s="158" t="s">
        <v>685</v>
      </c>
      <c r="Z1712" s="158" t="s">
        <v>685</v>
      </c>
      <c r="AA1712" s="158" t="s">
        <v>685</v>
      </c>
      <c r="AB1712" s="85" t="s">
        <v>685</v>
      </c>
      <c r="AC1712" s="158" t="s">
        <v>685</v>
      </c>
      <c r="AD1712" s="158" t="s">
        <v>685</v>
      </c>
      <c r="AE1712" s="158" t="s">
        <v>685</v>
      </c>
      <c r="AF1712" s="158" t="s">
        <v>685</v>
      </c>
      <c r="AG1712" s="158" t="s">
        <v>97</v>
      </c>
      <c r="AH1712" s="158">
        <v>1</v>
      </c>
      <c r="AI1712" s="158">
        <v>16</v>
      </c>
      <c r="AJ1712" s="158">
        <v>50</v>
      </c>
      <c r="AK1712" s="158">
        <v>20</v>
      </c>
      <c r="AL1712" s="158">
        <v>10</v>
      </c>
      <c r="AM1712" s="24">
        <f t="shared" si="651"/>
        <v>4.0000000000000018</v>
      </c>
      <c r="AN1712" s="97">
        <f t="shared" si="652"/>
        <v>0.70138888888888884</v>
      </c>
      <c r="AO1712" s="97">
        <f t="shared" si="653"/>
        <v>0.84027777777777779</v>
      </c>
      <c r="AP1712" s="24" t="str" cm="1">
        <f t="array" ref="AP1712">IF(W1712="","",IF(SUMPRODUCT((W1712=$W$6:$W$3326)*(AH1712=$AH$6:$AH$3326)*(AN1712=$AN$6:$AN$3326)*(AO1712=$AO$6:$AO$3326)*(ROW($W$6:$W$3326)&lt;&gt;ROW(W1712))*((R1712=0)*($R$6:$R$3326&gt;0)+(R1712&gt;0)*($R$6:$R$3326=0)))&gt;0,"SALONES UNIDOS",IF(SUMPRODUCT((W1712=$W$6:$W$3326)*(AH1712=$AH$6:$AH$3326)*((AN1712&lt;$AO$6:$AO$3326)*(AO1712&gt;$AN$6:$AN$3326))*(ROW($W$6:$W$3326)&lt;&gt;ROW(W1712)))&gt;0,"CRUZADO","Sin cruce")))</f>
        <v>Sin cruce</v>
      </c>
      <c r="AQ1712" s="97" t="str">
        <f t="shared" si="654"/>
        <v>PS9FILIALA</v>
      </c>
      <c r="AR1712" s="97" t="str" cm="1">
        <f t="array" ref="AR1712">IF(AQ1712="","",IF(SUMPRODUCT((AQ1712=$AQ$6:$AQ$3326)*(AH1712=$AH$6:$AH$3326)*(AN1712=$AN$6:$AN$3326)*(AO1712=$AO$6:$AO$3326)*(ROW($AQ$6:$AQ$3326)&lt;&gt;ROW(AQ1712))*((R1712=0)*($R$6:$R$3326&gt;0)+(R1712&gt;0)*($R$6:$R$3326=0)))&gt;0,"SALONES UNIDOS",IF(SUMPRODUCT((AQ1712=$AQ$6:$AQ$3326)*(AH1712=$AH$6:$AH$3326)*((AN1712&lt;$AO$6:$AO$3326)*(AO1712&gt;$AN$6:$AN$3326))*(ROW($AQ$6:$AQ$3326)&lt;&gt;ROW(AQ1712)))&gt;0,"CRUZADO","Sin cruce")))</f>
        <v>Sin cruce</v>
      </c>
    </row>
    <row r="1713" spans="3:44" ht="15.6" hidden="1" customHeight="1" x14ac:dyDescent="0.2">
      <c r="C1713" s="84" t="s">
        <v>639</v>
      </c>
      <c r="D1713" s="158" t="s">
        <v>34</v>
      </c>
      <c r="E1713" s="158">
        <v>202011</v>
      </c>
      <c r="F1713" s="85" t="s">
        <v>13</v>
      </c>
      <c r="G1713" s="85" t="s">
        <v>55</v>
      </c>
      <c r="H1713" s="85" t="s">
        <v>65</v>
      </c>
      <c r="I1713" s="85">
        <v>9</v>
      </c>
      <c r="J1713" s="85" t="s">
        <v>16</v>
      </c>
      <c r="K1713" s="159" t="s">
        <v>1684</v>
      </c>
      <c r="L1713" s="158" t="s">
        <v>1490</v>
      </c>
      <c r="M1713" s="158" t="s">
        <v>643</v>
      </c>
      <c r="N1713" s="158" t="s">
        <v>644</v>
      </c>
      <c r="O1713" s="85" t="s">
        <v>512</v>
      </c>
      <c r="P1713" s="158">
        <v>0</v>
      </c>
      <c r="Q1713" s="158">
        <v>30</v>
      </c>
      <c r="R1713" s="158">
        <v>30</v>
      </c>
      <c r="S1713" s="158">
        <v>15</v>
      </c>
      <c r="U1713" s="137">
        <v>40</v>
      </c>
      <c r="V1713" s="24" t="str">
        <f>IF(W1713="","",IFERROR(INDEX(#REF!,MATCH(W1713,#REF!,0)),"NUEVO"))</f>
        <v/>
      </c>
      <c r="W1713" s="96"/>
      <c r="X1713" s="158" t="s">
        <v>96</v>
      </c>
      <c r="Y1713" s="158" t="s">
        <v>685</v>
      </c>
      <c r="Z1713" s="158" t="s">
        <v>685</v>
      </c>
      <c r="AA1713" s="158" t="s">
        <v>685</v>
      </c>
      <c r="AB1713" s="85" t="s">
        <v>685</v>
      </c>
      <c r="AC1713" s="158" t="s">
        <v>685</v>
      </c>
      <c r="AD1713" s="158" t="s">
        <v>685</v>
      </c>
      <c r="AE1713" s="158" t="s">
        <v>685</v>
      </c>
      <c r="AF1713" s="158" t="s">
        <v>685</v>
      </c>
      <c r="AG1713" s="158" t="s">
        <v>75</v>
      </c>
      <c r="AH1713" s="158"/>
      <c r="AI1713" s="158"/>
      <c r="AJ1713" s="158"/>
      <c r="AK1713" s="158"/>
      <c r="AL1713" s="158"/>
      <c r="AM1713" s="24">
        <f t="shared" si="651"/>
        <v>30</v>
      </c>
      <c r="AN1713" s="97">
        <f t="shared" si="652"/>
        <v>0</v>
      </c>
      <c r="AO1713" s="97">
        <f t="shared" si="653"/>
        <v>0</v>
      </c>
      <c r="AP1713" s="24" t="str" cm="1">
        <f t="array" ref="AP1713">IF(W1713="","",IF(SUMPRODUCT((W1713=$W$6:$W$3326)*(AH1713=$AH$6:$AH$3326)*(AN1713=$AN$6:$AN$3326)*(AO1713=$AO$6:$AO$3326)*(ROW($W$6:$W$3326)&lt;&gt;ROW(W1713))*((R1713=0)*($R$6:$R$3326&gt;0)+(R1713&gt;0)*($R$6:$R$3326=0)))&gt;0,"SALONES UNIDOS",IF(SUMPRODUCT((W1713=$W$6:$W$3326)*(AH1713=$AH$6:$AH$3326)*((AN1713&lt;$AO$6:$AO$3326)*(AO1713&gt;$AN$6:$AN$3326))*(ROW($W$6:$W$3326)&lt;&gt;ROW(W1713)))&gt;0,"CRUZADO","Sin cruce")))</f>
        <v/>
      </c>
      <c r="AQ1713" s="97" t="str">
        <f t="shared" si="654"/>
        <v>PS9FILIALA</v>
      </c>
      <c r="AR1713" s="97" t="str" cm="1">
        <f t="array" ref="AR1713">IF(AQ1713="","",IF(SUMPRODUCT((AQ1713=$AQ$6:$AQ$3326)*(AH1713=$AH$6:$AH$3326)*(AN1713=$AN$6:$AN$3326)*(AO1713=$AO$6:$AO$3326)*(ROW($AQ$6:$AQ$3326)&lt;&gt;ROW(AQ1713))*((R1713=0)*($R$6:$R$3326&gt;0)+(R1713&gt;0)*($R$6:$R$3326=0)))&gt;0,"SALONES UNIDOS",IF(SUMPRODUCT((AQ1713=$AQ$6:$AQ$3326)*(AH1713=$AH$6:$AH$3326)*((AN1713&lt;$AO$6:$AO$3326)*(AO1713&gt;$AN$6:$AN$3326))*(ROW($AQ$6:$AQ$3326)&lt;&gt;ROW(AQ1713)))&gt;0,"CRUZADO","Sin cruce")))</f>
        <v>Sin cruce</v>
      </c>
    </row>
    <row r="1714" spans="3:44" ht="15.6" hidden="1" customHeight="1" x14ac:dyDescent="0.2">
      <c r="C1714" s="84" t="s">
        <v>639</v>
      </c>
      <c r="D1714" s="158" t="s">
        <v>34</v>
      </c>
      <c r="E1714" s="158">
        <v>202011</v>
      </c>
      <c r="F1714" s="85" t="s">
        <v>13</v>
      </c>
      <c r="G1714" s="85" t="s">
        <v>55</v>
      </c>
      <c r="H1714" s="85" t="s">
        <v>65</v>
      </c>
      <c r="I1714" s="85">
        <v>9</v>
      </c>
      <c r="J1714" s="85" t="s">
        <v>16</v>
      </c>
      <c r="K1714" s="159" t="s">
        <v>1685</v>
      </c>
      <c r="L1714" s="158" t="s">
        <v>1686</v>
      </c>
      <c r="M1714" s="158" t="s">
        <v>658</v>
      </c>
      <c r="N1714" s="158" t="s">
        <v>644</v>
      </c>
      <c r="O1714" s="85" t="s">
        <v>521</v>
      </c>
      <c r="P1714" s="158">
        <v>0</v>
      </c>
      <c r="Q1714" s="158">
        <v>4</v>
      </c>
      <c r="R1714" s="158">
        <v>4</v>
      </c>
      <c r="S1714" s="158">
        <v>6</v>
      </c>
      <c r="U1714" s="137">
        <v>15</v>
      </c>
      <c r="V1714" s="24" t="str">
        <f>IF(W1714="","",IFERROR(INDEX(#REF!,MATCH(W1714,#REF!,0)),"NUEVO"))</f>
        <v>NUEVO</v>
      </c>
      <c r="W1714" s="85" t="s">
        <v>475</v>
      </c>
      <c r="X1714" s="158" t="s">
        <v>521</v>
      </c>
      <c r="Y1714" s="158" t="s">
        <v>685</v>
      </c>
      <c r="Z1714" s="158" t="s">
        <v>685</v>
      </c>
      <c r="AA1714" s="158" t="s">
        <v>685</v>
      </c>
      <c r="AB1714" s="85" t="s">
        <v>685</v>
      </c>
      <c r="AC1714" s="158" t="s">
        <v>685</v>
      </c>
      <c r="AD1714" s="158" t="s">
        <v>685</v>
      </c>
      <c r="AE1714" s="158" t="s">
        <v>685</v>
      </c>
      <c r="AF1714" s="158" t="s">
        <v>685</v>
      </c>
      <c r="AG1714" s="158" t="s">
        <v>75</v>
      </c>
      <c r="AH1714" s="158">
        <v>2</v>
      </c>
      <c r="AI1714" s="158">
        <v>19</v>
      </c>
      <c r="AJ1714" s="158">
        <v>20</v>
      </c>
      <c r="AK1714" s="158">
        <v>22</v>
      </c>
      <c r="AL1714" s="158">
        <v>40</v>
      </c>
      <c r="AM1714" s="24">
        <f t="shared" si="651"/>
        <v>4.0000000000000018</v>
      </c>
      <c r="AN1714" s="97">
        <f t="shared" si="652"/>
        <v>0.80555555555555547</v>
      </c>
      <c r="AO1714" s="97">
        <f t="shared" si="653"/>
        <v>0.94444444444444442</v>
      </c>
      <c r="AP1714" s="24" t="str" cm="1">
        <f t="array" ref="AP1714">IF(W1714="","",IF(SUMPRODUCT((W1714=$W$6:$W$3326)*(AH1714=$AH$6:$AH$3326)*(AN1714=$AN$6:$AN$3326)*(AO1714=$AO$6:$AO$3326)*(ROW($W$6:$W$3326)&lt;&gt;ROW(W1714))*((R1714=0)*($R$6:$R$3326&gt;0)+(R1714&gt;0)*($R$6:$R$3326=0)))&gt;0,"SALONES UNIDOS",IF(SUMPRODUCT((W1714=$W$6:$W$3326)*(AH1714=$AH$6:$AH$3326)*((AN1714&lt;$AO$6:$AO$3326)*(AO1714&gt;$AN$6:$AN$3326))*(ROW($W$6:$W$3326)&lt;&gt;ROW(W1714)))&gt;0,"CRUZADO","Sin cruce")))</f>
        <v>Sin cruce</v>
      </c>
      <c r="AQ1714" s="97" t="str">
        <f t="shared" si="654"/>
        <v>PS9FILIALA</v>
      </c>
      <c r="AR1714" s="97" t="str" cm="1">
        <f t="array" ref="AR1714">IF(AQ1714="","",IF(SUMPRODUCT((AQ1714=$AQ$6:$AQ$3326)*(AH1714=$AH$6:$AH$3326)*(AN1714=$AN$6:$AN$3326)*(AO1714=$AO$6:$AO$3326)*(ROW($AQ$6:$AQ$3326)&lt;&gt;ROW(AQ1714))*((R1714=0)*($R$6:$R$3326&gt;0)+(R1714&gt;0)*($R$6:$R$3326=0)))&gt;0,"SALONES UNIDOS",IF(SUMPRODUCT((AQ1714=$AQ$6:$AQ$3326)*(AH1714=$AH$6:$AH$3326)*((AN1714&lt;$AO$6:$AO$3326)*(AO1714&gt;$AN$6:$AN$3326))*(ROW($AQ$6:$AQ$3326)&lt;&gt;ROW(AQ1714)))&gt;0,"CRUZADO","Sin cruce")))</f>
        <v>Sin cruce</v>
      </c>
    </row>
    <row r="1715" spans="3:44" ht="15.6" hidden="1" customHeight="1" x14ac:dyDescent="0.2">
      <c r="C1715" s="84" t="s">
        <v>639</v>
      </c>
      <c r="D1715" s="158" t="s">
        <v>34</v>
      </c>
      <c r="E1715" s="158">
        <v>202011</v>
      </c>
      <c r="F1715" s="85" t="s">
        <v>13</v>
      </c>
      <c r="G1715" s="85" t="s">
        <v>55</v>
      </c>
      <c r="H1715" s="85" t="s">
        <v>65</v>
      </c>
      <c r="I1715" s="85">
        <v>9</v>
      </c>
      <c r="J1715" s="85" t="s">
        <v>16</v>
      </c>
      <c r="K1715" s="159" t="s">
        <v>1685</v>
      </c>
      <c r="L1715" s="158" t="s">
        <v>1686</v>
      </c>
      <c r="M1715" s="158" t="s">
        <v>658</v>
      </c>
      <c r="N1715" s="158" t="s">
        <v>644</v>
      </c>
      <c r="O1715" s="85" t="s">
        <v>521</v>
      </c>
      <c r="P1715" s="158">
        <v>4</v>
      </c>
      <c r="Q1715" s="158">
        <v>0</v>
      </c>
      <c r="R1715" s="158">
        <v>4</v>
      </c>
      <c r="S1715" s="158">
        <v>6</v>
      </c>
      <c r="U1715" s="137">
        <v>15</v>
      </c>
      <c r="V1715" s="24" t="str">
        <f>IF(W1715="","",IFERROR(INDEX(#REF!,MATCH(W1715,#REF!,0)),"NUEVO"))</f>
        <v>NUEVO</v>
      </c>
      <c r="W1715" s="85" t="s">
        <v>475</v>
      </c>
      <c r="X1715" s="158" t="s">
        <v>521</v>
      </c>
      <c r="Y1715" s="158" t="s">
        <v>685</v>
      </c>
      <c r="Z1715" s="158" t="s">
        <v>685</v>
      </c>
      <c r="AA1715" s="158" t="s">
        <v>685</v>
      </c>
      <c r="AB1715" s="85" t="s">
        <v>685</v>
      </c>
      <c r="AC1715" s="158" t="s">
        <v>685</v>
      </c>
      <c r="AD1715" s="158" t="s">
        <v>685</v>
      </c>
      <c r="AE1715" s="158" t="s">
        <v>685</v>
      </c>
      <c r="AF1715" s="158" t="s">
        <v>685</v>
      </c>
      <c r="AG1715" s="158" t="s">
        <v>1142</v>
      </c>
      <c r="AH1715" s="158">
        <v>3</v>
      </c>
      <c r="AI1715" s="158">
        <v>19</v>
      </c>
      <c r="AJ1715" s="158">
        <v>20</v>
      </c>
      <c r="AK1715" s="158">
        <v>22</v>
      </c>
      <c r="AL1715" s="158">
        <v>40</v>
      </c>
      <c r="AM1715" s="24">
        <f t="shared" si="651"/>
        <v>4.0000000000000018</v>
      </c>
      <c r="AN1715" s="97">
        <f t="shared" si="652"/>
        <v>0.80555555555555547</v>
      </c>
      <c r="AO1715" s="97">
        <f t="shared" si="653"/>
        <v>0.94444444444444442</v>
      </c>
      <c r="AP1715" s="24" t="str" cm="1">
        <f t="array" ref="AP1715">IF(W1715="","",IF(SUMPRODUCT((W1715=$W$6:$W$3326)*(AH1715=$AH$6:$AH$3326)*(AN1715=$AN$6:$AN$3326)*(AO1715=$AO$6:$AO$3326)*(ROW($W$6:$W$3326)&lt;&gt;ROW(W1715))*((R1715=0)*($R$6:$R$3326&gt;0)+(R1715&gt;0)*($R$6:$R$3326=0)))&gt;0,"SALONES UNIDOS",IF(SUMPRODUCT((W1715=$W$6:$W$3326)*(AH1715=$AH$6:$AH$3326)*((AN1715&lt;$AO$6:$AO$3326)*(AO1715&gt;$AN$6:$AN$3326))*(ROW($W$6:$W$3326)&lt;&gt;ROW(W1715)))&gt;0,"CRUZADO","Sin cruce")))</f>
        <v>Sin cruce</v>
      </c>
      <c r="AQ1715" s="97" t="str">
        <f t="shared" si="654"/>
        <v>PS9FILIALA</v>
      </c>
      <c r="AR1715" s="97" t="str" cm="1">
        <f t="array" ref="AR1715">IF(AQ1715="","",IF(SUMPRODUCT((AQ1715=$AQ$6:$AQ$3326)*(AH1715=$AH$6:$AH$3326)*(AN1715=$AN$6:$AN$3326)*(AO1715=$AO$6:$AO$3326)*(ROW($AQ$6:$AQ$3326)&lt;&gt;ROW(AQ1715))*((R1715=0)*($R$6:$R$3326&gt;0)+(R1715&gt;0)*($R$6:$R$3326=0)))&gt;0,"SALONES UNIDOS",IF(SUMPRODUCT((AQ1715=$AQ$6:$AQ$3326)*(AH1715=$AH$6:$AH$3326)*((AN1715&lt;$AO$6:$AO$3326)*(AO1715&gt;$AN$6:$AN$3326))*(ROW($AQ$6:$AQ$3326)&lt;&gt;ROW(AQ1715)))&gt;0,"CRUZADO","Sin cruce")))</f>
        <v>Sin cruce</v>
      </c>
    </row>
    <row r="1716" spans="3:44" ht="15.6" hidden="1" customHeight="1" x14ac:dyDescent="0.2">
      <c r="C1716" s="84" t="s">
        <v>639</v>
      </c>
      <c r="D1716" s="158" t="s">
        <v>34</v>
      </c>
      <c r="E1716" s="158">
        <v>202011</v>
      </c>
      <c r="F1716" s="85" t="s">
        <v>13</v>
      </c>
      <c r="G1716" s="85" t="s">
        <v>55</v>
      </c>
      <c r="H1716" s="85" t="s">
        <v>65</v>
      </c>
      <c r="I1716" s="85">
        <v>9</v>
      </c>
      <c r="J1716" s="85" t="s">
        <v>26</v>
      </c>
      <c r="K1716" s="159" t="s">
        <v>1685</v>
      </c>
      <c r="L1716" s="158" t="s">
        <v>1686</v>
      </c>
      <c r="M1716" s="158" t="s">
        <v>658</v>
      </c>
      <c r="N1716" s="158" t="s">
        <v>644</v>
      </c>
      <c r="O1716" s="85" t="s">
        <v>521</v>
      </c>
      <c r="P1716" s="158">
        <v>0</v>
      </c>
      <c r="Q1716" s="158">
        <v>4</v>
      </c>
      <c r="R1716" s="158">
        <v>4</v>
      </c>
      <c r="S1716" s="158">
        <v>6</v>
      </c>
      <c r="U1716" s="137">
        <v>15</v>
      </c>
      <c r="V1716" s="24" t="str">
        <f>IF(W1716="","",IFERROR(INDEX(#REF!,MATCH(W1716,#REF!,0)),"NUEVO"))</f>
        <v>NUEVO</v>
      </c>
      <c r="W1716" s="85" t="s">
        <v>428</v>
      </c>
      <c r="X1716" s="158" t="s">
        <v>521</v>
      </c>
      <c r="Y1716" s="158" t="s">
        <v>685</v>
      </c>
      <c r="Z1716" s="158" t="s">
        <v>685</v>
      </c>
      <c r="AA1716" s="158" t="s">
        <v>685</v>
      </c>
      <c r="AB1716" s="85" t="s">
        <v>685</v>
      </c>
      <c r="AC1716" s="158" t="s">
        <v>685</v>
      </c>
      <c r="AD1716" s="158" t="s">
        <v>685</v>
      </c>
      <c r="AE1716" s="158" t="s">
        <v>685</v>
      </c>
      <c r="AF1716" s="158" t="s">
        <v>685</v>
      </c>
      <c r="AG1716" s="158" t="s">
        <v>75</v>
      </c>
      <c r="AH1716" s="158">
        <v>2</v>
      </c>
      <c r="AI1716" s="158">
        <v>19</v>
      </c>
      <c r="AJ1716" s="158">
        <v>20</v>
      </c>
      <c r="AK1716" s="158">
        <v>22</v>
      </c>
      <c r="AL1716" s="158">
        <v>40</v>
      </c>
      <c r="AM1716" s="24">
        <f t="shared" si="651"/>
        <v>4.0000000000000018</v>
      </c>
      <c r="AN1716" s="97">
        <f t="shared" si="652"/>
        <v>0.80555555555555547</v>
      </c>
      <c r="AO1716" s="97">
        <f t="shared" si="653"/>
        <v>0.94444444444444442</v>
      </c>
      <c r="AP1716" s="24" t="str" cm="1">
        <f t="array" ref="AP1716">IF(W1716="","",IF(SUMPRODUCT((W1716=$W$6:$W$3326)*(AH1716=$AH$6:$AH$3326)*(AN1716=$AN$6:$AN$3326)*(AO1716=$AO$6:$AO$3326)*(ROW($W$6:$W$3326)&lt;&gt;ROW(W1716))*((R1716=0)*($R$6:$R$3326&gt;0)+(R1716&gt;0)*($R$6:$R$3326=0)))&gt;0,"SALONES UNIDOS",IF(SUMPRODUCT((W1716=$W$6:$W$3326)*(AH1716=$AH$6:$AH$3326)*((AN1716&lt;$AO$6:$AO$3326)*(AO1716&gt;$AN$6:$AN$3326))*(ROW($W$6:$W$3326)&lt;&gt;ROW(W1716)))&gt;0,"CRUZADO","Sin cruce")))</f>
        <v>Sin cruce</v>
      </c>
      <c r="AQ1716" s="97" t="str">
        <f t="shared" si="654"/>
        <v>PS9FILIALB</v>
      </c>
      <c r="AR1716" s="97" t="str" cm="1">
        <f t="array" ref="AR1716">IF(AQ1716="","",IF(SUMPRODUCT((AQ1716=$AQ$6:$AQ$3326)*(AH1716=$AH$6:$AH$3326)*(AN1716=$AN$6:$AN$3326)*(AO1716=$AO$6:$AO$3326)*(ROW($AQ$6:$AQ$3326)&lt;&gt;ROW(AQ1716))*((R1716=0)*($R$6:$R$3326&gt;0)+(R1716&gt;0)*($R$6:$R$3326=0)))&gt;0,"SALONES UNIDOS",IF(SUMPRODUCT((AQ1716=$AQ$6:$AQ$3326)*(AH1716=$AH$6:$AH$3326)*((AN1716&lt;$AO$6:$AO$3326)*(AO1716&gt;$AN$6:$AN$3326))*(ROW($AQ$6:$AQ$3326)&lt;&gt;ROW(AQ1716)))&gt;0,"CRUZADO","Sin cruce")))</f>
        <v>Sin cruce</v>
      </c>
    </row>
    <row r="1717" spans="3:44" ht="15.6" hidden="1" customHeight="1" x14ac:dyDescent="0.2">
      <c r="C1717" s="84" t="s">
        <v>639</v>
      </c>
      <c r="D1717" s="158" t="s">
        <v>34</v>
      </c>
      <c r="E1717" s="158">
        <v>202011</v>
      </c>
      <c r="F1717" s="85" t="s">
        <v>13</v>
      </c>
      <c r="G1717" s="85" t="s">
        <v>55</v>
      </c>
      <c r="H1717" s="85" t="s">
        <v>65</v>
      </c>
      <c r="I1717" s="85">
        <v>9</v>
      </c>
      <c r="J1717" s="85" t="s">
        <v>26</v>
      </c>
      <c r="K1717" s="159" t="s">
        <v>1685</v>
      </c>
      <c r="L1717" s="158" t="s">
        <v>1686</v>
      </c>
      <c r="M1717" s="158" t="s">
        <v>658</v>
      </c>
      <c r="N1717" s="158" t="s">
        <v>644</v>
      </c>
      <c r="O1717" s="85" t="s">
        <v>521</v>
      </c>
      <c r="P1717" s="158">
        <v>4</v>
      </c>
      <c r="Q1717" s="158">
        <v>0</v>
      </c>
      <c r="R1717" s="158">
        <v>4</v>
      </c>
      <c r="S1717" s="158">
        <v>6</v>
      </c>
      <c r="U1717" s="137">
        <v>15</v>
      </c>
      <c r="V1717" s="24" t="str">
        <f>IF(W1717="","",IFERROR(INDEX(#REF!,MATCH(W1717,#REF!,0)),"NUEVO"))</f>
        <v>NUEVO</v>
      </c>
      <c r="W1717" s="85" t="s">
        <v>428</v>
      </c>
      <c r="X1717" s="158" t="s">
        <v>521</v>
      </c>
      <c r="Y1717" s="158" t="s">
        <v>685</v>
      </c>
      <c r="Z1717" s="158" t="s">
        <v>685</v>
      </c>
      <c r="AA1717" s="158" t="s">
        <v>685</v>
      </c>
      <c r="AB1717" s="85" t="s">
        <v>685</v>
      </c>
      <c r="AC1717" s="158" t="s">
        <v>685</v>
      </c>
      <c r="AD1717" s="158" t="s">
        <v>685</v>
      </c>
      <c r="AE1717" s="158" t="s">
        <v>685</v>
      </c>
      <c r="AF1717" s="158" t="s">
        <v>685</v>
      </c>
      <c r="AG1717" s="158" t="s">
        <v>1142</v>
      </c>
      <c r="AH1717" s="158">
        <v>3</v>
      </c>
      <c r="AI1717" s="158">
        <v>15</v>
      </c>
      <c r="AJ1717" s="158">
        <v>10</v>
      </c>
      <c r="AK1717" s="158">
        <v>18</v>
      </c>
      <c r="AL1717" s="158">
        <v>30</v>
      </c>
      <c r="AM1717" s="24">
        <f t="shared" si="651"/>
        <v>4.0000000000000018</v>
      </c>
      <c r="AN1717" s="97">
        <f t="shared" si="652"/>
        <v>0.63194444444444442</v>
      </c>
      <c r="AO1717" s="97">
        <f t="shared" si="653"/>
        <v>0.77083333333333337</v>
      </c>
      <c r="AP1717" s="24" t="str" cm="1">
        <f t="array" ref="AP1717">IF(W1717="","",IF(SUMPRODUCT((W1717=$W$6:$W$3326)*(AH1717=$AH$6:$AH$3326)*(AN1717=$AN$6:$AN$3326)*(AO1717=$AO$6:$AO$3326)*(ROW($W$6:$W$3326)&lt;&gt;ROW(W1717))*((R1717=0)*($R$6:$R$3326&gt;0)+(R1717&gt;0)*($R$6:$R$3326=0)))&gt;0,"SALONES UNIDOS",IF(SUMPRODUCT((W1717=$W$6:$W$3326)*(AH1717=$AH$6:$AH$3326)*((AN1717&lt;$AO$6:$AO$3326)*(AO1717&gt;$AN$6:$AN$3326))*(ROW($W$6:$W$3326)&lt;&gt;ROW(W1717)))&gt;0,"CRUZADO","Sin cruce")))</f>
        <v>Sin cruce</v>
      </c>
      <c r="AQ1717" s="97" t="str">
        <f t="shared" si="654"/>
        <v>PS9FILIALB</v>
      </c>
      <c r="AR1717" s="97" t="str" cm="1">
        <f t="array" ref="AR1717">IF(AQ1717="","",IF(SUMPRODUCT((AQ1717=$AQ$6:$AQ$3326)*(AH1717=$AH$6:$AH$3326)*(AN1717=$AN$6:$AN$3326)*(AO1717=$AO$6:$AO$3326)*(ROW($AQ$6:$AQ$3326)&lt;&gt;ROW(AQ1717))*((R1717=0)*($R$6:$R$3326&gt;0)+(R1717&gt;0)*($R$6:$R$3326=0)))&gt;0,"SALONES UNIDOS",IF(SUMPRODUCT((AQ1717=$AQ$6:$AQ$3326)*(AH1717=$AH$6:$AH$3326)*((AN1717&lt;$AO$6:$AO$3326)*(AO1717&gt;$AN$6:$AN$3326))*(ROW($AQ$6:$AQ$3326)&lt;&gt;ROW(AQ1717)))&gt;0,"CRUZADO","Sin cruce")))</f>
        <v>Sin cruce</v>
      </c>
    </row>
    <row r="1718" spans="3:44" ht="15.6" hidden="1" customHeight="1" x14ac:dyDescent="0.2">
      <c r="C1718" s="84" t="s">
        <v>639</v>
      </c>
      <c r="D1718" s="158" t="s">
        <v>34</v>
      </c>
      <c r="E1718" s="158">
        <v>202011</v>
      </c>
      <c r="F1718" s="85" t="s">
        <v>13</v>
      </c>
      <c r="G1718" s="85" t="s">
        <v>55</v>
      </c>
      <c r="H1718" s="85" t="s">
        <v>65</v>
      </c>
      <c r="I1718" s="85">
        <v>10</v>
      </c>
      <c r="J1718" s="85" t="s">
        <v>16</v>
      </c>
      <c r="K1718" s="159" t="s">
        <v>1687</v>
      </c>
      <c r="L1718" s="158" t="s">
        <v>1688</v>
      </c>
      <c r="M1718" s="158" t="s">
        <v>643</v>
      </c>
      <c r="N1718" s="158" t="s">
        <v>681</v>
      </c>
      <c r="O1718" s="85" t="s">
        <v>521</v>
      </c>
      <c r="P1718" s="158">
        <v>2</v>
      </c>
      <c r="Q1718" s="158">
        <v>2</v>
      </c>
      <c r="R1718" s="158">
        <v>4</v>
      </c>
      <c r="S1718" s="158">
        <v>3</v>
      </c>
      <c r="U1718" s="137">
        <v>15</v>
      </c>
      <c r="V1718" s="24" t="str">
        <f>IF(W1718="","",IFERROR(INDEX(#REF!,MATCH(W1718,#REF!,0)),"NUEVO"))</f>
        <v>NUEVO</v>
      </c>
      <c r="W1718" s="85" t="s">
        <v>1689</v>
      </c>
      <c r="X1718" s="158" t="s">
        <v>521</v>
      </c>
      <c r="Y1718" s="158" t="s">
        <v>685</v>
      </c>
      <c r="Z1718" s="158" t="s">
        <v>685</v>
      </c>
      <c r="AA1718" s="158" t="s">
        <v>685</v>
      </c>
      <c r="AB1718" s="85" t="s">
        <v>685</v>
      </c>
      <c r="AC1718" s="158" t="s">
        <v>685</v>
      </c>
      <c r="AD1718" s="158" t="s">
        <v>685</v>
      </c>
      <c r="AE1718" s="158" t="s">
        <v>685</v>
      </c>
      <c r="AF1718" s="158" t="s">
        <v>685</v>
      </c>
      <c r="AG1718" s="158" t="s">
        <v>97</v>
      </c>
      <c r="AH1718" s="158">
        <v>3</v>
      </c>
      <c r="AI1718" s="158">
        <v>19</v>
      </c>
      <c r="AJ1718" s="158">
        <v>20</v>
      </c>
      <c r="AK1718" s="158">
        <v>22</v>
      </c>
      <c r="AL1718" s="158">
        <v>40</v>
      </c>
      <c r="AM1718" s="24">
        <f t="shared" si="651"/>
        <v>4.0000000000000018</v>
      </c>
      <c r="AN1718" s="97">
        <f t="shared" si="652"/>
        <v>0.80555555555555547</v>
      </c>
      <c r="AO1718" s="97">
        <f t="shared" si="653"/>
        <v>0.94444444444444442</v>
      </c>
      <c r="AP1718" s="24" t="str" cm="1">
        <f t="array" ref="AP1718">IF(W1718="","",IF(SUMPRODUCT((W1718=$W$6:$W$3326)*(AH1718=$AH$6:$AH$3326)*(AN1718=$AN$6:$AN$3326)*(AO1718=$AO$6:$AO$3326)*(ROW($W$6:$W$3326)&lt;&gt;ROW(W1718))*((R1718=0)*($R$6:$R$3326&gt;0)+(R1718&gt;0)*($R$6:$R$3326=0)))&gt;0,"SALONES UNIDOS",IF(SUMPRODUCT((W1718=$W$6:$W$3326)*(AH1718=$AH$6:$AH$3326)*((AN1718&lt;$AO$6:$AO$3326)*(AO1718&gt;$AN$6:$AN$3326))*(ROW($W$6:$W$3326)&lt;&gt;ROW(W1718)))&gt;0,"CRUZADO","Sin cruce")))</f>
        <v>Sin cruce</v>
      </c>
      <c r="AQ1718" s="97" t="str">
        <f t="shared" si="654"/>
        <v>PS10FILIALA</v>
      </c>
      <c r="AR1718" s="97" t="str" cm="1">
        <f t="array" ref="AR1718">IF(AQ1718="","",IF(SUMPRODUCT((AQ1718=$AQ$6:$AQ$3326)*(AH1718=$AH$6:$AH$3326)*(AN1718=$AN$6:$AN$3326)*(AO1718=$AO$6:$AO$3326)*(ROW($AQ$6:$AQ$3326)&lt;&gt;ROW(AQ1718))*((R1718=0)*($R$6:$R$3326&gt;0)+(R1718&gt;0)*($R$6:$R$3326=0)))&gt;0,"SALONES UNIDOS",IF(SUMPRODUCT((AQ1718=$AQ$6:$AQ$3326)*(AH1718=$AH$6:$AH$3326)*((AN1718&lt;$AO$6:$AO$3326)*(AO1718&gt;$AN$6:$AN$3326))*(ROW($AQ$6:$AQ$3326)&lt;&gt;ROW(AQ1718)))&gt;0,"CRUZADO","Sin cruce")))</f>
        <v>Sin cruce</v>
      </c>
    </row>
    <row r="1719" spans="3:44" ht="15.6" hidden="1" customHeight="1" x14ac:dyDescent="0.2">
      <c r="C1719" s="84" t="s">
        <v>639</v>
      </c>
      <c r="D1719" s="158" t="s">
        <v>34</v>
      </c>
      <c r="E1719" s="158">
        <v>202011</v>
      </c>
      <c r="F1719" s="85" t="s">
        <v>13</v>
      </c>
      <c r="G1719" s="85" t="s">
        <v>55</v>
      </c>
      <c r="H1719" s="85" t="s">
        <v>65</v>
      </c>
      <c r="I1719" s="85">
        <v>10</v>
      </c>
      <c r="J1719" s="85" t="s">
        <v>16</v>
      </c>
      <c r="K1719" s="159" t="s">
        <v>1690</v>
      </c>
      <c r="L1719" s="158" t="s">
        <v>1494</v>
      </c>
      <c r="M1719" s="158" t="s">
        <v>643</v>
      </c>
      <c r="N1719" s="158" t="s">
        <v>644</v>
      </c>
      <c r="O1719" s="85" t="s">
        <v>512</v>
      </c>
      <c r="P1719" s="158">
        <v>0</v>
      </c>
      <c r="Q1719" s="158">
        <v>30</v>
      </c>
      <c r="R1719" s="158">
        <v>30</v>
      </c>
      <c r="S1719" s="158">
        <v>15</v>
      </c>
      <c r="U1719" s="137">
        <v>40</v>
      </c>
      <c r="V1719" s="24" t="str">
        <f>IF(W1719="","",IFERROR(INDEX(#REF!,MATCH(W1719,#REF!,0)),"NUEVO"))</f>
        <v/>
      </c>
      <c r="W1719" s="96"/>
      <c r="X1719" s="158" t="s">
        <v>96</v>
      </c>
      <c r="Y1719" s="158" t="s">
        <v>685</v>
      </c>
      <c r="Z1719" s="158" t="s">
        <v>685</v>
      </c>
      <c r="AA1719" s="158" t="s">
        <v>685</v>
      </c>
      <c r="AB1719" s="85" t="s">
        <v>685</v>
      </c>
      <c r="AC1719" s="158" t="s">
        <v>685</v>
      </c>
      <c r="AD1719" s="158" t="s">
        <v>685</v>
      </c>
      <c r="AE1719" s="158" t="s">
        <v>685</v>
      </c>
      <c r="AF1719" s="158" t="s">
        <v>685</v>
      </c>
      <c r="AG1719" s="158" t="s">
        <v>75</v>
      </c>
      <c r="AH1719" s="158"/>
      <c r="AI1719" s="158"/>
      <c r="AJ1719" s="158"/>
      <c r="AK1719" s="158"/>
      <c r="AL1719" s="158"/>
      <c r="AM1719" s="24">
        <f t="shared" si="651"/>
        <v>30</v>
      </c>
      <c r="AN1719" s="97">
        <f t="shared" si="652"/>
        <v>0</v>
      </c>
      <c r="AO1719" s="97">
        <f t="shared" si="653"/>
        <v>0</v>
      </c>
      <c r="AP1719" s="24" t="str" cm="1">
        <f t="array" ref="AP1719">IF(W1719="","",IF(SUMPRODUCT((W1719=$W$6:$W$3326)*(AH1719=$AH$6:$AH$3326)*(AN1719=$AN$6:$AN$3326)*(AO1719=$AO$6:$AO$3326)*(ROW($W$6:$W$3326)&lt;&gt;ROW(W1719))*((R1719=0)*($R$6:$R$3326&gt;0)+(R1719&gt;0)*($R$6:$R$3326=0)))&gt;0,"SALONES UNIDOS",IF(SUMPRODUCT((W1719=$W$6:$W$3326)*(AH1719=$AH$6:$AH$3326)*((AN1719&lt;$AO$6:$AO$3326)*(AO1719&gt;$AN$6:$AN$3326))*(ROW($W$6:$W$3326)&lt;&gt;ROW(W1719)))&gt;0,"CRUZADO","Sin cruce")))</f>
        <v/>
      </c>
      <c r="AQ1719" s="97" t="str">
        <f t="shared" si="654"/>
        <v>PS10FILIALA</v>
      </c>
      <c r="AR1719" s="97" t="str" cm="1">
        <f t="array" ref="AR1719">IF(AQ1719="","",IF(SUMPRODUCT((AQ1719=$AQ$6:$AQ$3326)*(AH1719=$AH$6:$AH$3326)*(AN1719=$AN$6:$AN$3326)*(AO1719=$AO$6:$AO$3326)*(ROW($AQ$6:$AQ$3326)&lt;&gt;ROW(AQ1719))*((R1719=0)*($R$6:$R$3326&gt;0)+(R1719&gt;0)*($R$6:$R$3326=0)))&gt;0,"SALONES UNIDOS",IF(SUMPRODUCT((AQ1719=$AQ$6:$AQ$3326)*(AH1719=$AH$6:$AH$3326)*((AN1719&lt;$AO$6:$AO$3326)*(AO1719&gt;$AN$6:$AN$3326))*(ROW($AQ$6:$AQ$3326)&lt;&gt;ROW(AQ1719)))&gt;0,"CRUZADO","Sin cruce")))</f>
        <v>Sin cruce</v>
      </c>
    </row>
    <row r="1720" spans="3:44" ht="15.6" hidden="1" customHeight="1" x14ac:dyDescent="0.2">
      <c r="C1720" s="84" t="s">
        <v>639</v>
      </c>
      <c r="D1720" s="158" t="s">
        <v>34</v>
      </c>
      <c r="E1720" s="158">
        <v>202011</v>
      </c>
      <c r="F1720" s="85" t="s">
        <v>13</v>
      </c>
      <c r="G1720" s="85" t="s">
        <v>55</v>
      </c>
      <c r="H1720" s="85" t="s">
        <v>65</v>
      </c>
      <c r="I1720" s="85">
        <v>10</v>
      </c>
      <c r="J1720" s="85" t="s">
        <v>16</v>
      </c>
      <c r="K1720" s="159" t="s">
        <v>1691</v>
      </c>
      <c r="L1720" s="158" t="s">
        <v>1692</v>
      </c>
      <c r="M1720" s="158" t="s">
        <v>658</v>
      </c>
      <c r="N1720" s="158" t="s">
        <v>644</v>
      </c>
      <c r="O1720" s="85" t="s">
        <v>521</v>
      </c>
      <c r="P1720" s="158">
        <v>4</v>
      </c>
      <c r="Q1720" s="158">
        <v>0</v>
      </c>
      <c r="R1720" s="158">
        <v>4</v>
      </c>
      <c r="S1720" s="158">
        <v>6</v>
      </c>
      <c r="U1720" s="137">
        <v>15</v>
      </c>
      <c r="V1720" s="24" t="str">
        <f>IF(W1720="","",IFERROR(INDEX(#REF!,MATCH(W1720,#REF!,0)),"NUEVO"))</f>
        <v>NUEVO</v>
      </c>
      <c r="W1720" s="85" t="s">
        <v>122</v>
      </c>
      <c r="X1720" s="158" t="s">
        <v>521</v>
      </c>
      <c r="Y1720" s="158" t="s">
        <v>685</v>
      </c>
      <c r="Z1720" s="158" t="s">
        <v>685</v>
      </c>
      <c r="AA1720" s="158" t="s">
        <v>685</v>
      </c>
      <c r="AB1720" s="85" t="s">
        <v>685</v>
      </c>
      <c r="AC1720" s="158" t="s">
        <v>685</v>
      </c>
      <c r="AD1720" s="158" t="s">
        <v>685</v>
      </c>
      <c r="AE1720" s="158" t="s">
        <v>685</v>
      </c>
      <c r="AF1720" s="158" t="s">
        <v>685</v>
      </c>
      <c r="AG1720" s="158" t="s">
        <v>1142</v>
      </c>
      <c r="AH1720" s="158">
        <v>2</v>
      </c>
      <c r="AI1720" s="158">
        <v>15</v>
      </c>
      <c r="AJ1720" s="158">
        <v>10</v>
      </c>
      <c r="AK1720" s="158">
        <v>18</v>
      </c>
      <c r="AL1720" s="158">
        <v>30</v>
      </c>
      <c r="AM1720" s="24">
        <f t="shared" si="651"/>
        <v>4.0000000000000018</v>
      </c>
      <c r="AN1720" s="97">
        <f t="shared" si="652"/>
        <v>0.63194444444444442</v>
      </c>
      <c r="AO1720" s="97">
        <f t="shared" si="653"/>
        <v>0.77083333333333337</v>
      </c>
      <c r="AP1720" s="24" t="str" cm="1">
        <f t="array" ref="AP1720">IF(W1720="","",IF(SUMPRODUCT((W1720=$W$6:$W$3326)*(AH1720=$AH$6:$AH$3326)*(AN1720=$AN$6:$AN$3326)*(AO1720=$AO$6:$AO$3326)*(ROW($W$6:$W$3326)&lt;&gt;ROW(W1720))*((R1720=0)*($R$6:$R$3326&gt;0)+(R1720&gt;0)*($R$6:$R$3326=0)))&gt;0,"SALONES UNIDOS",IF(SUMPRODUCT((W1720=$W$6:$W$3326)*(AH1720=$AH$6:$AH$3326)*((AN1720&lt;$AO$6:$AO$3326)*(AO1720&gt;$AN$6:$AN$3326))*(ROW($W$6:$W$3326)&lt;&gt;ROW(W1720)))&gt;0,"CRUZADO","Sin cruce")))</f>
        <v>Sin cruce</v>
      </c>
      <c r="AQ1720" s="97" t="str">
        <f t="shared" si="654"/>
        <v>PS10FILIALA</v>
      </c>
      <c r="AR1720" s="97" t="str" cm="1">
        <f t="array" ref="AR1720">IF(AQ1720="","",IF(SUMPRODUCT((AQ1720=$AQ$6:$AQ$3326)*(AH1720=$AH$6:$AH$3326)*(AN1720=$AN$6:$AN$3326)*(AO1720=$AO$6:$AO$3326)*(ROW($AQ$6:$AQ$3326)&lt;&gt;ROW(AQ1720))*((R1720=0)*($R$6:$R$3326&gt;0)+(R1720&gt;0)*($R$6:$R$3326=0)))&gt;0,"SALONES UNIDOS",IF(SUMPRODUCT((AQ1720=$AQ$6:$AQ$3326)*(AH1720=$AH$6:$AH$3326)*((AN1720&lt;$AO$6:$AO$3326)*(AO1720&gt;$AN$6:$AN$3326))*(ROW($AQ$6:$AQ$3326)&lt;&gt;ROW(AQ1720)))&gt;0,"CRUZADO","Sin cruce")))</f>
        <v>Sin cruce</v>
      </c>
    </row>
    <row r="1721" spans="3:44" ht="15.6" hidden="1" customHeight="1" x14ac:dyDescent="0.2">
      <c r="C1721" s="84" t="s">
        <v>639</v>
      </c>
      <c r="D1721" s="158" t="s">
        <v>34</v>
      </c>
      <c r="E1721" s="158">
        <v>202011</v>
      </c>
      <c r="F1721" s="85" t="s">
        <v>13</v>
      </c>
      <c r="G1721" s="85" t="s">
        <v>55</v>
      </c>
      <c r="H1721" s="85" t="s">
        <v>65</v>
      </c>
      <c r="I1721" s="85">
        <v>10</v>
      </c>
      <c r="J1721" s="85" t="s">
        <v>16</v>
      </c>
      <c r="K1721" s="159" t="s">
        <v>1691</v>
      </c>
      <c r="L1721" s="158" t="s">
        <v>1692</v>
      </c>
      <c r="M1721" s="158" t="s">
        <v>658</v>
      </c>
      <c r="N1721" s="158" t="s">
        <v>644</v>
      </c>
      <c r="O1721" s="85" t="s">
        <v>521</v>
      </c>
      <c r="P1721" s="158">
        <v>0</v>
      </c>
      <c r="Q1721" s="158">
        <v>4</v>
      </c>
      <c r="R1721" s="158">
        <v>4</v>
      </c>
      <c r="S1721" s="158">
        <v>6</v>
      </c>
      <c r="U1721" s="137">
        <v>15</v>
      </c>
      <c r="V1721" s="24" t="str">
        <f>IF(W1721="","",IFERROR(INDEX(#REF!,MATCH(W1721,#REF!,0)),"NUEVO"))</f>
        <v>NUEVO</v>
      </c>
      <c r="W1721" s="85" t="s">
        <v>122</v>
      </c>
      <c r="X1721" s="158" t="s">
        <v>521</v>
      </c>
      <c r="Y1721" s="158" t="s">
        <v>685</v>
      </c>
      <c r="Z1721" s="158" t="s">
        <v>685</v>
      </c>
      <c r="AA1721" s="158" t="s">
        <v>685</v>
      </c>
      <c r="AB1721" s="85" t="s">
        <v>685</v>
      </c>
      <c r="AC1721" s="158" t="s">
        <v>685</v>
      </c>
      <c r="AD1721" s="158" t="s">
        <v>685</v>
      </c>
      <c r="AE1721" s="158" t="s">
        <v>685</v>
      </c>
      <c r="AF1721" s="158" t="s">
        <v>685</v>
      </c>
      <c r="AG1721" s="158" t="s">
        <v>75</v>
      </c>
      <c r="AH1721" s="158">
        <v>3</v>
      </c>
      <c r="AI1721" s="158">
        <v>15</v>
      </c>
      <c r="AJ1721" s="158">
        <v>10</v>
      </c>
      <c r="AK1721" s="158">
        <v>18</v>
      </c>
      <c r="AL1721" s="158">
        <v>30</v>
      </c>
      <c r="AM1721" s="24">
        <f t="shared" si="651"/>
        <v>4.0000000000000018</v>
      </c>
      <c r="AN1721" s="97">
        <f t="shared" si="652"/>
        <v>0.63194444444444442</v>
      </c>
      <c r="AO1721" s="97">
        <f t="shared" si="653"/>
        <v>0.77083333333333337</v>
      </c>
      <c r="AP1721" s="24" t="str" cm="1">
        <f t="array" ref="AP1721">IF(W1721="","",IF(SUMPRODUCT((W1721=$W$6:$W$3326)*(AH1721=$AH$6:$AH$3326)*(AN1721=$AN$6:$AN$3326)*(AO1721=$AO$6:$AO$3326)*(ROW($W$6:$W$3326)&lt;&gt;ROW(W1721))*((R1721=0)*($R$6:$R$3326&gt;0)+(R1721&gt;0)*($R$6:$R$3326=0)))&gt;0,"SALONES UNIDOS",IF(SUMPRODUCT((W1721=$W$6:$W$3326)*(AH1721=$AH$6:$AH$3326)*((AN1721&lt;$AO$6:$AO$3326)*(AO1721&gt;$AN$6:$AN$3326))*(ROW($W$6:$W$3326)&lt;&gt;ROW(W1721)))&gt;0,"CRUZADO","Sin cruce")))</f>
        <v>Sin cruce</v>
      </c>
      <c r="AQ1721" s="97" t="str">
        <f t="shared" si="654"/>
        <v>PS10FILIALA</v>
      </c>
      <c r="AR1721" s="97" t="str" cm="1">
        <f t="array" ref="AR1721">IF(AQ1721="","",IF(SUMPRODUCT((AQ1721=$AQ$6:$AQ$3326)*(AH1721=$AH$6:$AH$3326)*(AN1721=$AN$6:$AN$3326)*(AO1721=$AO$6:$AO$3326)*(ROW($AQ$6:$AQ$3326)&lt;&gt;ROW(AQ1721))*((R1721=0)*($R$6:$R$3326&gt;0)+(R1721&gt;0)*($R$6:$R$3326=0)))&gt;0,"SALONES UNIDOS",IF(SUMPRODUCT((AQ1721=$AQ$6:$AQ$3326)*(AH1721=$AH$6:$AH$3326)*((AN1721&lt;$AO$6:$AO$3326)*(AO1721&gt;$AN$6:$AN$3326))*(ROW($AQ$6:$AQ$3326)&lt;&gt;ROW(AQ1721)))&gt;0,"CRUZADO","Sin cruce")))</f>
        <v>Sin cruce</v>
      </c>
    </row>
    <row r="1722" spans="3:44" ht="15.6" hidden="1" customHeight="1" x14ac:dyDescent="0.2">
      <c r="C1722" s="84" t="s">
        <v>639</v>
      </c>
      <c r="D1722" s="160" t="s">
        <v>517</v>
      </c>
      <c r="E1722" s="158">
        <v>20261</v>
      </c>
      <c r="F1722" s="85" t="s">
        <v>13</v>
      </c>
      <c r="G1722" s="85" t="s">
        <v>55</v>
      </c>
      <c r="H1722" s="161" t="s">
        <v>68</v>
      </c>
      <c r="I1722" s="161">
        <v>1</v>
      </c>
      <c r="J1722" s="161" t="s">
        <v>16</v>
      </c>
      <c r="K1722" s="161" t="s">
        <v>1693</v>
      </c>
      <c r="L1722" s="161" t="s">
        <v>1694</v>
      </c>
      <c r="M1722" s="158" t="s">
        <v>658</v>
      </c>
      <c r="N1722" s="158" t="s">
        <v>722</v>
      </c>
      <c r="O1722" s="85" t="s">
        <v>512</v>
      </c>
      <c r="P1722" s="162">
        <v>2</v>
      </c>
      <c r="Q1722" s="162">
        <v>0</v>
      </c>
      <c r="R1722" s="162">
        <v>2</v>
      </c>
      <c r="S1722" s="161">
        <v>4</v>
      </c>
      <c r="U1722" s="137">
        <v>40</v>
      </c>
      <c r="V1722" s="24" t="str">
        <f>IF(W1722="","",IFERROR(INDEX(#REF!,MATCH(W1722,#REF!,0)),"NUEVO"))</f>
        <v>NUEVO</v>
      </c>
      <c r="W1722" s="85" t="s">
        <v>397</v>
      </c>
      <c r="X1722" s="158" t="s">
        <v>96</v>
      </c>
      <c r="Y1722" s="158" t="s">
        <v>740</v>
      </c>
      <c r="Z1722" s="85" t="s">
        <v>685</v>
      </c>
      <c r="AA1722" s="85" t="s">
        <v>685</v>
      </c>
      <c r="AB1722" s="85" t="s">
        <v>1435</v>
      </c>
      <c r="AC1722" s="85" t="s">
        <v>685</v>
      </c>
      <c r="AD1722" s="158" t="s">
        <v>685</v>
      </c>
      <c r="AE1722" s="85" t="s">
        <v>685</v>
      </c>
      <c r="AF1722" s="85" t="s">
        <v>685</v>
      </c>
      <c r="AG1722" s="85" t="s">
        <v>1142</v>
      </c>
      <c r="AH1722" s="158">
        <v>4</v>
      </c>
      <c r="AI1722" s="158">
        <v>7</v>
      </c>
      <c r="AJ1722" s="158">
        <v>40</v>
      </c>
      <c r="AK1722" s="158">
        <v>9</v>
      </c>
      <c r="AL1722" s="158">
        <v>20</v>
      </c>
      <c r="AM1722" s="24">
        <f t="shared" si="651"/>
        <v>1.9999999999999993</v>
      </c>
      <c r="AN1722" s="97">
        <f t="shared" si="652"/>
        <v>0.31944444444444448</v>
      </c>
      <c r="AO1722" s="97">
        <f t="shared" si="653"/>
        <v>0.3888888888888889</v>
      </c>
      <c r="AP1722" s="24" t="str" cm="1">
        <f t="array" ref="AP1722">IF(W1722="","",IF(SUMPRODUCT((W1722=$W$6:$W$3326)*(AH1722=$AH$6:$AH$3326)*(AN1722=$AN$6:$AN$3326)*(AO1722=$AO$6:$AO$3326)*(ROW($W$6:$W$3326)&lt;&gt;ROW(W1722))*((R1722=0)*($R$6:$R$3326&gt;0)+(R1722&gt;0)*($R$6:$R$3326=0)))&gt;0,"SALONES UNIDOS",IF(SUMPRODUCT((W1722=$W$6:$W$3326)*(AH1722=$AH$6:$AH$3326)*((AN1722&lt;$AO$6:$AO$3326)*(AO1722&gt;$AN$6:$AN$3326))*(ROW($W$6:$W$3326)&lt;&gt;ROW(W1722)))&gt;0,"CRUZADO","Sin cruce")))</f>
        <v>Sin cruce</v>
      </c>
      <c r="AQ1722" s="97" t="str">
        <f t="shared" si="654"/>
        <v>T11FILIALA</v>
      </c>
      <c r="AR1722" s="97" t="str" cm="1">
        <f t="array" ref="AR1722">IF(AQ1722="","",IF(SUMPRODUCT((AQ1722=$AQ$6:$AQ$3326)*(AH1722=$AH$6:$AH$3326)*(AN1722=$AN$6:$AN$3326)*(AO1722=$AO$6:$AO$3326)*(ROW($AQ$6:$AQ$3326)&lt;&gt;ROW(AQ1722))*((R1722=0)*($R$6:$R$3326&gt;0)+(R1722&gt;0)*($R$6:$R$3326=0)))&gt;0,"SALONES UNIDOS",IF(SUMPRODUCT((AQ1722=$AQ$6:$AQ$3326)*(AH1722=$AH$6:$AH$3326)*((AN1722&lt;$AO$6:$AO$3326)*(AO1722&gt;$AN$6:$AN$3326))*(ROW($AQ$6:$AQ$3326)&lt;&gt;ROW(AQ1722)))&gt;0,"CRUZADO","Sin cruce")))</f>
        <v>Sin cruce</v>
      </c>
    </row>
    <row r="1723" spans="3:44" ht="15.6" hidden="1" customHeight="1" x14ac:dyDescent="0.2">
      <c r="C1723" s="84" t="s">
        <v>639</v>
      </c>
      <c r="D1723" s="160" t="s">
        <v>517</v>
      </c>
      <c r="E1723" s="158">
        <v>20261</v>
      </c>
      <c r="F1723" s="85" t="s">
        <v>13</v>
      </c>
      <c r="G1723" s="85" t="s">
        <v>55</v>
      </c>
      <c r="H1723" s="161" t="s">
        <v>68</v>
      </c>
      <c r="I1723" s="161">
        <v>1</v>
      </c>
      <c r="J1723" s="161" t="s">
        <v>750</v>
      </c>
      <c r="K1723" s="161" t="s">
        <v>1693</v>
      </c>
      <c r="L1723" s="161" t="s">
        <v>1694</v>
      </c>
      <c r="M1723" s="158" t="s">
        <v>658</v>
      </c>
      <c r="N1723" s="158" t="s">
        <v>722</v>
      </c>
      <c r="O1723" s="85" t="s">
        <v>512</v>
      </c>
      <c r="P1723" s="162">
        <v>0</v>
      </c>
      <c r="Q1723" s="162">
        <v>2</v>
      </c>
      <c r="R1723" s="162">
        <v>2</v>
      </c>
      <c r="S1723" s="161">
        <v>4</v>
      </c>
      <c r="U1723" s="137">
        <v>20</v>
      </c>
      <c r="V1723" s="24" t="str">
        <f>IF(W1723="","",IFERROR(INDEX(#REF!,MATCH(W1723,#REF!,0)),"NUEVO"))</f>
        <v>NUEVO</v>
      </c>
      <c r="W1723" s="85" t="s">
        <v>397</v>
      </c>
      <c r="X1723" s="158" t="s">
        <v>96</v>
      </c>
      <c r="Y1723" s="158" t="s">
        <v>740</v>
      </c>
      <c r="Z1723" s="85" t="s">
        <v>685</v>
      </c>
      <c r="AA1723" s="85" t="s">
        <v>685</v>
      </c>
      <c r="AB1723" s="85" t="s">
        <v>685</v>
      </c>
      <c r="AC1723" s="85" t="s">
        <v>685</v>
      </c>
      <c r="AD1723" s="158" t="s">
        <v>1379</v>
      </c>
      <c r="AE1723" s="85" t="s">
        <v>685</v>
      </c>
      <c r="AF1723" s="85" t="s">
        <v>685</v>
      </c>
      <c r="AG1723" s="85" t="s">
        <v>75</v>
      </c>
      <c r="AH1723" s="158">
        <v>4</v>
      </c>
      <c r="AI1723" s="158">
        <v>9</v>
      </c>
      <c r="AJ1723" s="158">
        <v>20</v>
      </c>
      <c r="AK1723" s="158">
        <v>11</v>
      </c>
      <c r="AL1723" s="158">
        <v>0</v>
      </c>
      <c r="AM1723" s="24">
        <f t="shared" si="651"/>
        <v>1.9999999999999993</v>
      </c>
      <c r="AN1723" s="97">
        <f t="shared" si="652"/>
        <v>0.3888888888888889</v>
      </c>
      <c r="AO1723" s="97">
        <f t="shared" si="653"/>
        <v>0.45833333333333331</v>
      </c>
      <c r="AP1723" s="24" t="str" cm="1">
        <f t="array" ref="AP1723">IF(W1723="","",IF(SUMPRODUCT((W1723=$W$6:$W$3326)*(AH1723=$AH$6:$AH$3326)*(AN1723=$AN$6:$AN$3326)*(AO1723=$AO$6:$AO$3326)*(ROW($W$6:$W$3326)&lt;&gt;ROW(W1723))*((R1723=0)*($R$6:$R$3326&gt;0)+(R1723&gt;0)*($R$6:$R$3326=0)))&gt;0,"SALONES UNIDOS",IF(SUMPRODUCT((W1723=$W$6:$W$3326)*(AH1723=$AH$6:$AH$3326)*((AN1723&lt;$AO$6:$AO$3326)*(AO1723&gt;$AN$6:$AN$3326))*(ROW($W$6:$W$3326)&lt;&gt;ROW(W1723)))&gt;0,"CRUZADO","Sin cruce")))</f>
        <v>Sin cruce</v>
      </c>
      <c r="AQ1723" s="97" t="str">
        <f t="shared" si="654"/>
        <v>T11FILIALA1</v>
      </c>
      <c r="AR1723" s="97" t="str" cm="1">
        <f t="array" ref="AR1723">IF(AQ1723="","",IF(SUMPRODUCT((AQ1723=$AQ$6:$AQ$3326)*(AH1723=$AH$6:$AH$3326)*(AN1723=$AN$6:$AN$3326)*(AO1723=$AO$6:$AO$3326)*(ROW($AQ$6:$AQ$3326)&lt;&gt;ROW(AQ1723))*((R1723=0)*($R$6:$R$3326&gt;0)+(R1723&gt;0)*($R$6:$R$3326=0)))&gt;0,"SALONES UNIDOS",IF(SUMPRODUCT((AQ1723=$AQ$6:$AQ$3326)*(AH1723=$AH$6:$AH$3326)*((AN1723&lt;$AO$6:$AO$3326)*(AO1723&gt;$AN$6:$AN$3326))*(ROW($AQ$6:$AQ$3326)&lt;&gt;ROW(AQ1723)))&gt;0,"CRUZADO","Sin cruce")))</f>
        <v>Sin cruce</v>
      </c>
    </row>
    <row r="1724" spans="3:44" ht="15.6" hidden="1" customHeight="1" x14ac:dyDescent="0.2">
      <c r="C1724" s="84" t="s">
        <v>639</v>
      </c>
      <c r="D1724" s="160" t="s">
        <v>517</v>
      </c>
      <c r="E1724" s="158">
        <v>20261</v>
      </c>
      <c r="F1724" s="85" t="s">
        <v>13</v>
      </c>
      <c r="G1724" s="85" t="s">
        <v>55</v>
      </c>
      <c r="H1724" s="161" t="s">
        <v>68</v>
      </c>
      <c r="I1724" s="161">
        <v>1</v>
      </c>
      <c r="J1724" s="161" t="s">
        <v>752</v>
      </c>
      <c r="K1724" s="161" t="s">
        <v>1693</v>
      </c>
      <c r="L1724" s="161" t="s">
        <v>1694</v>
      </c>
      <c r="M1724" s="158" t="s">
        <v>658</v>
      </c>
      <c r="N1724" s="158" t="s">
        <v>722</v>
      </c>
      <c r="O1724" s="85" t="s">
        <v>512</v>
      </c>
      <c r="P1724" s="162">
        <v>0</v>
      </c>
      <c r="Q1724" s="162">
        <v>2</v>
      </c>
      <c r="R1724" s="162">
        <v>2</v>
      </c>
      <c r="S1724" s="161">
        <v>4</v>
      </c>
      <c r="U1724" s="137">
        <v>20</v>
      </c>
      <c r="V1724" s="24" t="str">
        <f>IF(W1724="","",IFERROR(INDEX(#REF!,MATCH(W1724,#REF!,0)),"NUEVO"))</f>
        <v>NUEVO</v>
      </c>
      <c r="W1724" s="85" t="s">
        <v>397</v>
      </c>
      <c r="X1724" s="158" t="s">
        <v>96</v>
      </c>
      <c r="Y1724" s="158" t="s">
        <v>740</v>
      </c>
      <c r="Z1724" s="85" t="s">
        <v>685</v>
      </c>
      <c r="AA1724" s="85" t="s">
        <v>685</v>
      </c>
      <c r="AB1724" s="85" t="s">
        <v>685</v>
      </c>
      <c r="AC1724" s="85" t="s">
        <v>685</v>
      </c>
      <c r="AD1724" s="158" t="s">
        <v>1379</v>
      </c>
      <c r="AE1724" s="85" t="s">
        <v>685</v>
      </c>
      <c r="AF1724" s="85" t="s">
        <v>685</v>
      </c>
      <c r="AG1724" s="85" t="s">
        <v>75</v>
      </c>
      <c r="AH1724" s="158">
        <v>4</v>
      </c>
      <c r="AI1724" s="158">
        <v>11</v>
      </c>
      <c r="AJ1724" s="158">
        <v>0</v>
      </c>
      <c r="AK1724" s="158">
        <v>12</v>
      </c>
      <c r="AL1724" s="158">
        <v>40</v>
      </c>
      <c r="AM1724" s="24">
        <f t="shared" si="651"/>
        <v>2.0000000000000009</v>
      </c>
      <c r="AN1724" s="97">
        <f t="shared" si="652"/>
        <v>0.45833333333333331</v>
      </c>
      <c r="AO1724" s="97">
        <f t="shared" si="653"/>
        <v>0.52777777777777779</v>
      </c>
      <c r="AP1724" s="24" t="str" cm="1">
        <f t="array" ref="AP1724">IF(W1724="","",IF(SUMPRODUCT((W1724=$W$6:$W$3326)*(AH1724=$AH$6:$AH$3326)*(AN1724=$AN$6:$AN$3326)*(AO1724=$AO$6:$AO$3326)*(ROW($W$6:$W$3326)&lt;&gt;ROW(W1724))*((R1724=0)*($R$6:$R$3326&gt;0)+(R1724&gt;0)*($R$6:$R$3326=0)))&gt;0,"SALONES UNIDOS",IF(SUMPRODUCT((W1724=$W$6:$W$3326)*(AH1724=$AH$6:$AH$3326)*((AN1724&lt;$AO$6:$AO$3326)*(AO1724&gt;$AN$6:$AN$3326))*(ROW($W$6:$W$3326)&lt;&gt;ROW(W1724)))&gt;0,"CRUZADO","Sin cruce")))</f>
        <v>Sin cruce</v>
      </c>
      <c r="AQ1724" s="97" t="str">
        <f t="shared" si="654"/>
        <v>T11FILIALA2</v>
      </c>
      <c r="AR1724" s="97" t="str" cm="1">
        <f t="array" ref="AR1724">IF(AQ1724="","",IF(SUMPRODUCT((AQ1724=$AQ$6:$AQ$3326)*(AH1724=$AH$6:$AH$3326)*(AN1724=$AN$6:$AN$3326)*(AO1724=$AO$6:$AO$3326)*(ROW($AQ$6:$AQ$3326)&lt;&gt;ROW(AQ1724))*((R1724=0)*($R$6:$R$3326&gt;0)+(R1724&gt;0)*($R$6:$R$3326=0)))&gt;0,"SALONES UNIDOS",IF(SUMPRODUCT((AQ1724=$AQ$6:$AQ$3326)*(AH1724=$AH$6:$AH$3326)*((AN1724&lt;$AO$6:$AO$3326)*(AO1724&gt;$AN$6:$AN$3326))*(ROW($AQ$6:$AQ$3326)&lt;&gt;ROW(AQ1724)))&gt;0,"CRUZADO","Sin cruce")))</f>
        <v>Sin cruce</v>
      </c>
    </row>
    <row r="1725" spans="3:44" ht="15.6" hidden="1" customHeight="1" x14ac:dyDescent="0.2">
      <c r="C1725" s="84" t="s">
        <v>639</v>
      </c>
      <c r="D1725" s="160" t="s">
        <v>517</v>
      </c>
      <c r="E1725" s="158">
        <v>20261</v>
      </c>
      <c r="F1725" s="85" t="s">
        <v>13</v>
      </c>
      <c r="G1725" s="85" t="s">
        <v>55</v>
      </c>
      <c r="H1725" s="161" t="s">
        <v>68</v>
      </c>
      <c r="I1725" s="161">
        <v>1</v>
      </c>
      <c r="J1725" s="161" t="s">
        <v>16</v>
      </c>
      <c r="K1725" s="161" t="s">
        <v>1695</v>
      </c>
      <c r="L1725" s="161" t="s">
        <v>747</v>
      </c>
      <c r="M1725" s="158" t="s">
        <v>684</v>
      </c>
      <c r="N1725" s="158" t="s">
        <v>722</v>
      </c>
      <c r="O1725" s="163" t="s">
        <v>521</v>
      </c>
      <c r="P1725" s="161">
        <v>2</v>
      </c>
      <c r="Q1725" s="161">
        <v>2</v>
      </c>
      <c r="R1725" s="161">
        <v>4</v>
      </c>
      <c r="S1725" s="161">
        <v>3</v>
      </c>
      <c r="U1725" s="137">
        <v>40</v>
      </c>
      <c r="V1725" s="24" t="str">
        <f>IF(W1725="","",IFERROR(INDEX(#REF!,MATCH(W1725,#REF!,0)),"NUEVO"))</f>
        <v>NUEVO</v>
      </c>
      <c r="W1725" s="85" t="s">
        <v>416</v>
      </c>
      <c r="X1725" s="158" t="s">
        <v>521</v>
      </c>
      <c r="Y1725" s="158" t="s">
        <v>646</v>
      </c>
      <c r="Z1725" s="85" t="s">
        <v>685</v>
      </c>
      <c r="AA1725" s="85" t="s">
        <v>685</v>
      </c>
      <c r="AB1725" s="85" t="s">
        <v>685</v>
      </c>
      <c r="AC1725" s="85" t="s">
        <v>685</v>
      </c>
      <c r="AD1725" s="158" t="s">
        <v>685</v>
      </c>
      <c r="AE1725" s="85" t="s">
        <v>685</v>
      </c>
      <c r="AF1725" s="85" t="s">
        <v>685</v>
      </c>
      <c r="AG1725" s="158" t="s">
        <v>97</v>
      </c>
      <c r="AH1725" s="158">
        <v>2</v>
      </c>
      <c r="AI1725" s="158">
        <v>18</v>
      </c>
      <c r="AJ1725" s="158">
        <v>30</v>
      </c>
      <c r="AK1725" s="158">
        <v>21</v>
      </c>
      <c r="AL1725" s="158">
        <v>50</v>
      </c>
      <c r="AM1725" s="24">
        <f t="shared" si="651"/>
        <v>3.9999999999999987</v>
      </c>
      <c r="AN1725" s="97">
        <f t="shared" si="652"/>
        <v>0.77083333333333337</v>
      </c>
      <c r="AO1725" s="97">
        <f t="shared" si="653"/>
        <v>0.90972222222222221</v>
      </c>
      <c r="AP1725" s="24" t="str" cm="1">
        <f t="array" ref="AP1725">IF(W1725="","",IF(SUMPRODUCT((W1725=$W$6:$W$3326)*(AH1725=$AH$6:$AH$3326)*(AN1725=$AN$6:$AN$3326)*(AO1725=$AO$6:$AO$3326)*(ROW($W$6:$W$3326)&lt;&gt;ROW(W1725))*((R1725=0)*($R$6:$R$3326&gt;0)+(R1725&gt;0)*($R$6:$R$3326=0)))&gt;0,"SALONES UNIDOS",IF(SUMPRODUCT((W1725=$W$6:$W$3326)*(AH1725=$AH$6:$AH$3326)*((AN1725&lt;$AO$6:$AO$3326)*(AO1725&gt;$AN$6:$AN$3326))*(ROW($W$6:$W$3326)&lt;&gt;ROW(W1725)))&gt;0,"CRUZADO","Sin cruce")))</f>
        <v>Sin cruce</v>
      </c>
      <c r="AQ1725" s="97" t="str">
        <f t="shared" si="654"/>
        <v>T11FILIALA</v>
      </c>
      <c r="AR1725" s="97" t="str" cm="1">
        <f t="array" ref="AR1725">IF(AQ1725="","",IF(SUMPRODUCT((AQ1725=$AQ$6:$AQ$3326)*(AH1725=$AH$6:$AH$3326)*(AN1725=$AN$6:$AN$3326)*(AO1725=$AO$6:$AO$3326)*(ROW($AQ$6:$AQ$3326)&lt;&gt;ROW(AQ1725))*((R1725=0)*($R$6:$R$3326&gt;0)+(R1725&gt;0)*($R$6:$R$3326=0)))&gt;0,"SALONES UNIDOS",IF(SUMPRODUCT((AQ1725=$AQ$6:$AQ$3326)*(AH1725=$AH$6:$AH$3326)*((AN1725&lt;$AO$6:$AO$3326)*(AO1725&gt;$AN$6:$AN$3326))*(ROW($AQ$6:$AQ$3326)&lt;&gt;ROW(AQ1725)))&gt;0,"CRUZADO","Sin cruce")))</f>
        <v>Sin cruce</v>
      </c>
    </row>
    <row r="1726" spans="3:44" ht="15.6" hidden="1" customHeight="1" x14ac:dyDescent="0.2">
      <c r="C1726" s="84" t="s">
        <v>639</v>
      </c>
      <c r="D1726" s="160" t="s">
        <v>517</v>
      </c>
      <c r="E1726" s="158">
        <v>20261</v>
      </c>
      <c r="F1726" s="85" t="s">
        <v>13</v>
      </c>
      <c r="G1726" s="85" t="s">
        <v>55</v>
      </c>
      <c r="H1726" s="161" t="s">
        <v>68</v>
      </c>
      <c r="I1726" s="161">
        <v>1</v>
      </c>
      <c r="J1726" s="161" t="s">
        <v>16</v>
      </c>
      <c r="K1726" s="161" t="s">
        <v>1696</v>
      </c>
      <c r="L1726" s="161" t="s">
        <v>1697</v>
      </c>
      <c r="M1726" s="158" t="s">
        <v>658</v>
      </c>
      <c r="N1726" s="158" t="s">
        <v>722</v>
      </c>
      <c r="O1726" s="85" t="s">
        <v>512</v>
      </c>
      <c r="P1726" s="161">
        <v>2</v>
      </c>
      <c r="Q1726" s="161">
        <v>2</v>
      </c>
      <c r="R1726" s="161">
        <v>4</v>
      </c>
      <c r="S1726" s="161">
        <v>3</v>
      </c>
      <c r="U1726" s="137">
        <v>40</v>
      </c>
      <c r="V1726" s="24" t="str">
        <f>IF(W1726="","",IFERROR(INDEX(#REF!,MATCH(W1726,#REF!,0)),"NUEVO"))</f>
        <v>NUEVO</v>
      </c>
      <c r="W1726" s="85" t="s">
        <v>1389</v>
      </c>
      <c r="X1726" s="158" t="s">
        <v>96</v>
      </c>
      <c r="Y1726" s="158" t="s">
        <v>646</v>
      </c>
      <c r="Z1726" s="85" t="s">
        <v>685</v>
      </c>
      <c r="AA1726" s="85" t="s">
        <v>685</v>
      </c>
      <c r="AB1726" s="85" t="s">
        <v>1500</v>
      </c>
      <c r="AC1726" s="85" t="s">
        <v>685</v>
      </c>
      <c r="AD1726" s="158" t="s">
        <v>685</v>
      </c>
      <c r="AE1726" s="85" t="s">
        <v>685</v>
      </c>
      <c r="AF1726" s="85" t="s">
        <v>685</v>
      </c>
      <c r="AG1726" s="85" t="s">
        <v>97</v>
      </c>
      <c r="AH1726" s="158">
        <v>4</v>
      </c>
      <c r="AI1726" s="158">
        <v>20</v>
      </c>
      <c r="AJ1726" s="158">
        <v>10</v>
      </c>
      <c r="AK1726" s="158">
        <v>23</v>
      </c>
      <c r="AL1726" s="158">
        <v>30</v>
      </c>
      <c r="AM1726" s="24">
        <f t="shared" si="651"/>
        <v>4.0000000000000018</v>
      </c>
      <c r="AN1726" s="97">
        <f t="shared" si="652"/>
        <v>0.84027777777777779</v>
      </c>
      <c r="AO1726" s="97">
        <f t="shared" si="653"/>
        <v>0.97916666666666674</v>
      </c>
      <c r="AP1726" s="24" t="str" cm="1">
        <f t="array" ref="AP1726">IF(W1726="","",IF(SUMPRODUCT((W1726=$W$6:$W$3326)*(AH1726=$AH$6:$AH$3326)*(AN1726=$AN$6:$AN$3326)*(AO1726=$AO$6:$AO$3326)*(ROW($W$6:$W$3326)&lt;&gt;ROW(W1726))*((R1726=0)*($R$6:$R$3326&gt;0)+(R1726&gt;0)*($R$6:$R$3326=0)))&gt;0,"SALONES UNIDOS",IF(SUMPRODUCT((W1726=$W$6:$W$3326)*(AH1726=$AH$6:$AH$3326)*((AN1726&lt;$AO$6:$AO$3326)*(AO1726&gt;$AN$6:$AN$3326))*(ROW($W$6:$W$3326)&lt;&gt;ROW(W1726)))&gt;0,"CRUZADO","Sin cruce")))</f>
        <v>Sin cruce</v>
      </c>
      <c r="AQ1726" s="97" t="str">
        <f t="shared" si="654"/>
        <v>T11FILIALA</v>
      </c>
      <c r="AR1726" s="97" t="str" cm="1">
        <f t="array" ref="AR1726">IF(AQ1726="","",IF(SUMPRODUCT((AQ1726=$AQ$6:$AQ$3326)*(AH1726=$AH$6:$AH$3326)*(AN1726=$AN$6:$AN$3326)*(AO1726=$AO$6:$AO$3326)*(ROW($AQ$6:$AQ$3326)&lt;&gt;ROW(AQ1726))*((R1726=0)*($R$6:$R$3326&gt;0)+(R1726&gt;0)*($R$6:$R$3326=0)))&gt;0,"SALONES UNIDOS",IF(SUMPRODUCT((AQ1726=$AQ$6:$AQ$3326)*(AH1726=$AH$6:$AH$3326)*((AN1726&lt;$AO$6:$AO$3326)*(AO1726&gt;$AN$6:$AN$3326))*(ROW($AQ$6:$AQ$3326)&lt;&gt;ROW(AQ1726)))&gt;0,"CRUZADO","Sin cruce")))</f>
        <v>Sin cruce</v>
      </c>
    </row>
    <row r="1727" spans="3:44" ht="15.6" hidden="1" customHeight="1" x14ac:dyDescent="0.2">
      <c r="C1727" s="84" t="s">
        <v>639</v>
      </c>
      <c r="D1727" s="160" t="s">
        <v>517</v>
      </c>
      <c r="E1727" s="158">
        <v>20261</v>
      </c>
      <c r="F1727" s="85" t="s">
        <v>13</v>
      </c>
      <c r="G1727" s="85" t="s">
        <v>55</v>
      </c>
      <c r="H1727" s="161" t="s">
        <v>68</v>
      </c>
      <c r="I1727" s="161">
        <v>1</v>
      </c>
      <c r="J1727" s="161" t="s">
        <v>16</v>
      </c>
      <c r="K1727" s="161" t="s">
        <v>1698</v>
      </c>
      <c r="L1727" s="161" t="s">
        <v>1699</v>
      </c>
      <c r="M1727" s="158" t="s">
        <v>684</v>
      </c>
      <c r="N1727" s="158" t="s">
        <v>722</v>
      </c>
      <c r="O1727" s="163" t="s">
        <v>521</v>
      </c>
      <c r="P1727" s="161">
        <v>3</v>
      </c>
      <c r="Q1727" s="161">
        <v>2</v>
      </c>
      <c r="R1727" s="161">
        <v>5</v>
      </c>
      <c r="S1727" s="161">
        <v>4</v>
      </c>
      <c r="U1727" s="137">
        <v>40</v>
      </c>
      <c r="V1727" s="24" t="str">
        <f>IF(W1727="","",IFERROR(INDEX(#REF!,MATCH(W1727,#REF!,0)),"NUEVO"))</f>
        <v>NUEVO</v>
      </c>
      <c r="W1727" s="85" t="s">
        <v>487</v>
      </c>
      <c r="X1727" s="158" t="s">
        <v>521</v>
      </c>
      <c r="Y1727" s="158" t="s">
        <v>740</v>
      </c>
      <c r="Z1727" s="85" t="s">
        <v>685</v>
      </c>
      <c r="AA1727" s="85" t="s">
        <v>685</v>
      </c>
      <c r="AB1727" s="85" t="s">
        <v>685</v>
      </c>
      <c r="AC1727" s="85" t="s">
        <v>685</v>
      </c>
      <c r="AD1727" s="158" t="s">
        <v>685</v>
      </c>
      <c r="AE1727" s="85" t="s">
        <v>685</v>
      </c>
      <c r="AF1727" s="85" t="s">
        <v>685</v>
      </c>
      <c r="AG1727" s="85" t="s">
        <v>97</v>
      </c>
      <c r="AH1727" s="158">
        <v>5</v>
      </c>
      <c r="AI1727" s="158">
        <v>13</v>
      </c>
      <c r="AJ1727" s="158">
        <v>30</v>
      </c>
      <c r="AK1727" s="158">
        <v>17</v>
      </c>
      <c r="AL1727" s="158">
        <v>40</v>
      </c>
      <c r="AM1727" s="24">
        <f t="shared" si="651"/>
        <v>5.0000000000000009</v>
      </c>
      <c r="AN1727" s="97">
        <f t="shared" si="652"/>
        <v>0.5625</v>
      </c>
      <c r="AO1727" s="97">
        <f t="shared" si="653"/>
        <v>0.73611111111111116</v>
      </c>
      <c r="AP1727" s="24" t="str" cm="1">
        <f t="array" ref="AP1727">IF(W1727="","",IF(SUMPRODUCT((W1727=$W$6:$W$3326)*(AH1727=$AH$6:$AH$3326)*(AN1727=$AN$6:$AN$3326)*(AO1727=$AO$6:$AO$3326)*(ROW($W$6:$W$3326)&lt;&gt;ROW(W1727))*((R1727=0)*($R$6:$R$3326&gt;0)+(R1727&gt;0)*($R$6:$R$3326=0)))&gt;0,"SALONES UNIDOS",IF(SUMPRODUCT((W1727=$W$6:$W$3326)*(AH1727=$AH$6:$AH$3326)*((AN1727&lt;$AO$6:$AO$3326)*(AO1727&gt;$AN$6:$AN$3326))*(ROW($W$6:$W$3326)&lt;&gt;ROW(W1727)))&gt;0,"CRUZADO","Sin cruce")))</f>
        <v>Sin cruce</v>
      </c>
      <c r="AQ1727" s="97" t="str">
        <f t="shared" si="654"/>
        <v>T11FILIALA</v>
      </c>
      <c r="AR1727" s="97" t="str" cm="1">
        <f t="array" ref="AR1727">IF(AQ1727="","",IF(SUMPRODUCT((AQ1727=$AQ$6:$AQ$3326)*(AH1727=$AH$6:$AH$3326)*(AN1727=$AN$6:$AN$3326)*(AO1727=$AO$6:$AO$3326)*(ROW($AQ$6:$AQ$3326)&lt;&gt;ROW(AQ1727))*((R1727=0)*($R$6:$R$3326&gt;0)+(R1727&gt;0)*($R$6:$R$3326=0)))&gt;0,"SALONES UNIDOS",IF(SUMPRODUCT((AQ1727=$AQ$6:$AQ$3326)*(AH1727=$AH$6:$AH$3326)*((AN1727&lt;$AO$6:$AO$3326)*(AO1727&gt;$AN$6:$AN$3326))*(ROW($AQ$6:$AQ$3326)&lt;&gt;ROW(AQ1727)))&gt;0,"CRUZADO","Sin cruce")))</f>
        <v>Sin cruce</v>
      </c>
    </row>
    <row r="1728" spans="3:44" ht="15.6" hidden="1" customHeight="1" x14ac:dyDescent="0.2">
      <c r="C1728" s="84" t="s">
        <v>639</v>
      </c>
      <c r="D1728" s="160" t="s">
        <v>517</v>
      </c>
      <c r="E1728" s="158">
        <v>20261</v>
      </c>
      <c r="F1728" s="85" t="s">
        <v>13</v>
      </c>
      <c r="G1728" s="85" t="s">
        <v>55</v>
      </c>
      <c r="H1728" s="161" t="s">
        <v>68</v>
      </c>
      <c r="I1728" s="161">
        <v>1</v>
      </c>
      <c r="J1728" s="161" t="s">
        <v>16</v>
      </c>
      <c r="K1728" s="161" t="s">
        <v>1700</v>
      </c>
      <c r="L1728" s="161" t="s">
        <v>745</v>
      </c>
      <c r="M1728" s="158" t="s">
        <v>684</v>
      </c>
      <c r="N1728" s="158" t="s">
        <v>722</v>
      </c>
      <c r="O1728" s="163" t="s">
        <v>521</v>
      </c>
      <c r="P1728" s="161">
        <v>3</v>
      </c>
      <c r="Q1728" s="161">
        <v>2</v>
      </c>
      <c r="R1728" s="161">
        <v>5</v>
      </c>
      <c r="S1728" s="161">
        <v>4</v>
      </c>
      <c r="U1728" s="137">
        <v>40</v>
      </c>
      <c r="V1728" s="24" t="str">
        <f>IF(W1728="","",IFERROR(INDEX(#REF!,MATCH(W1728,#REF!,0)),"NUEVO"))</f>
        <v>NUEVO</v>
      </c>
      <c r="W1728" s="158" t="s">
        <v>243</v>
      </c>
      <c r="X1728" s="158" t="s">
        <v>521</v>
      </c>
      <c r="Y1728" s="158" t="s">
        <v>740</v>
      </c>
      <c r="Z1728" s="85" t="s">
        <v>685</v>
      </c>
      <c r="AA1728" s="85" t="s">
        <v>685</v>
      </c>
      <c r="AB1728" s="85" t="s">
        <v>685</v>
      </c>
      <c r="AC1728" s="85" t="s">
        <v>685</v>
      </c>
      <c r="AD1728" s="158" t="s">
        <v>685</v>
      </c>
      <c r="AE1728" s="85" t="s">
        <v>685</v>
      </c>
      <c r="AF1728" s="85" t="s">
        <v>685</v>
      </c>
      <c r="AG1728" s="85" t="s">
        <v>97</v>
      </c>
      <c r="AH1728" s="158">
        <v>7</v>
      </c>
      <c r="AI1728" s="158">
        <v>12</v>
      </c>
      <c r="AJ1728" s="158">
        <v>40</v>
      </c>
      <c r="AK1728" s="158">
        <v>16</v>
      </c>
      <c r="AL1728" s="158">
        <v>50</v>
      </c>
      <c r="AM1728" s="24">
        <f t="shared" si="651"/>
        <v>4.9999999999999982</v>
      </c>
      <c r="AN1728" s="97">
        <f t="shared" si="652"/>
        <v>0.52777777777777779</v>
      </c>
      <c r="AO1728" s="97">
        <f t="shared" si="653"/>
        <v>0.70138888888888884</v>
      </c>
      <c r="AP1728" s="24" t="str" cm="1">
        <f t="array" ref="AP1728">IF(W1728="","",IF(SUMPRODUCT((W1728=$W$6:$W$3326)*(AH1728=$AH$6:$AH$3326)*(AN1728=$AN$6:$AN$3326)*(AO1728=$AO$6:$AO$3326)*(ROW($W$6:$W$3326)&lt;&gt;ROW(W1728))*((R1728=0)*($R$6:$R$3326&gt;0)+(R1728&gt;0)*($R$6:$R$3326=0)))&gt;0,"SALONES UNIDOS",IF(SUMPRODUCT((W1728=$W$6:$W$3326)*(AH1728=$AH$6:$AH$3326)*((AN1728&lt;$AO$6:$AO$3326)*(AO1728&gt;$AN$6:$AN$3326))*(ROW($W$6:$W$3326)&lt;&gt;ROW(W1728)))&gt;0,"CRUZADO","Sin cruce")))</f>
        <v>Sin cruce</v>
      </c>
      <c r="AQ1728" s="97" t="str">
        <f t="shared" si="654"/>
        <v>T11FILIALA</v>
      </c>
      <c r="AR1728" s="97" t="str" cm="1">
        <f t="array" ref="AR1728">IF(AQ1728="","",IF(SUMPRODUCT((AQ1728=$AQ$6:$AQ$3326)*(AH1728=$AH$6:$AH$3326)*(AN1728=$AN$6:$AN$3326)*(AO1728=$AO$6:$AO$3326)*(ROW($AQ$6:$AQ$3326)&lt;&gt;ROW(AQ1728))*((R1728=0)*($R$6:$R$3326&gt;0)+(R1728&gt;0)*($R$6:$R$3326=0)))&gt;0,"SALONES UNIDOS",IF(SUMPRODUCT((AQ1728=$AQ$6:$AQ$3326)*(AH1728=$AH$6:$AH$3326)*((AN1728&lt;$AO$6:$AO$3326)*(AO1728&gt;$AN$6:$AN$3326))*(ROW($AQ$6:$AQ$3326)&lt;&gt;ROW(AQ1728)))&gt;0,"CRUZADO","Sin cruce")))</f>
        <v>Sin cruce</v>
      </c>
    </row>
    <row r="1729" spans="3:44" ht="15.6" hidden="1" customHeight="1" x14ac:dyDescent="0.2">
      <c r="C1729" s="84" t="s">
        <v>639</v>
      </c>
      <c r="D1729" s="160" t="s">
        <v>517</v>
      </c>
      <c r="E1729" s="158">
        <v>20261</v>
      </c>
      <c r="F1729" s="85" t="s">
        <v>13</v>
      </c>
      <c r="G1729" s="85" t="s">
        <v>55</v>
      </c>
      <c r="H1729" s="161" t="s">
        <v>68</v>
      </c>
      <c r="I1729" s="161">
        <v>1</v>
      </c>
      <c r="J1729" s="161" t="s">
        <v>16</v>
      </c>
      <c r="K1729" s="161" t="s">
        <v>1701</v>
      </c>
      <c r="L1729" s="161" t="s">
        <v>743</v>
      </c>
      <c r="M1729" s="158" t="s">
        <v>684</v>
      </c>
      <c r="N1729" s="158" t="s">
        <v>722</v>
      </c>
      <c r="O1729" s="163" t="s">
        <v>521</v>
      </c>
      <c r="P1729" s="161">
        <v>3</v>
      </c>
      <c r="Q1729" s="161">
        <v>2</v>
      </c>
      <c r="R1729" s="161">
        <v>5</v>
      </c>
      <c r="S1729" s="161">
        <v>4</v>
      </c>
      <c r="U1729" s="137">
        <v>40</v>
      </c>
      <c r="V1729" s="24" t="str">
        <f>IF(W1729="","",IFERROR(INDEX(#REF!,MATCH(W1729,#REF!,0)),"NUEVO"))</f>
        <v>NUEVO</v>
      </c>
      <c r="W1729" s="85" t="s">
        <v>110</v>
      </c>
      <c r="X1729" s="158" t="s">
        <v>521</v>
      </c>
      <c r="Y1729" s="158" t="s">
        <v>646</v>
      </c>
      <c r="Z1729" s="85" t="s">
        <v>685</v>
      </c>
      <c r="AA1729" s="85" t="s">
        <v>685</v>
      </c>
      <c r="AB1729" s="85" t="s">
        <v>685</v>
      </c>
      <c r="AC1729" s="85" t="s">
        <v>685</v>
      </c>
      <c r="AD1729" s="158" t="s">
        <v>685</v>
      </c>
      <c r="AE1729" s="85" t="s">
        <v>685</v>
      </c>
      <c r="AF1729" s="85" t="s">
        <v>685</v>
      </c>
      <c r="AG1729" s="158" t="s">
        <v>97</v>
      </c>
      <c r="AH1729" s="158">
        <v>3</v>
      </c>
      <c r="AI1729" s="158">
        <v>18</v>
      </c>
      <c r="AJ1729" s="158">
        <v>30</v>
      </c>
      <c r="AK1729" s="158">
        <v>22</v>
      </c>
      <c r="AL1729" s="158">
        <v>40</v>
      </c>
      <c r="AM1729" s="24">
        <f t="shared" si="651"/>
        <v>4.9999999999999982</v>
      </c>
      <c r="AN1729" s="97">
        <f t="shared" si="652"/>
        <v>0.77083333333333337</v>
      </c>
      <c r="AO1729" s="97">
        <f t="shared" si="653"/>
        <v>0.94444444444444442</v>
      </c>
      <c r="AP1729" s="24" t="str" cm="1">
        <f t="array" ref="AP1729">IF(W1729="","",IF(SUMPRODUCT((W1729=$W$6:$W$3326)*(AH1729=$AH$6:$AH$3326)*(AN1729=$AN$6:$AN$3326)*(AO1729=$AO$6:$AO$3326)*(ROW($W$6:$W$3326)&lt;&gt;ROW(W1729))*((R1729=0)*($R$6:$R$3326&gt;0)+(R1729&gt;0)*($R$6:$R$3326=0)))&gt;0,"SALONES UNIDOS",IF(SUMPRODUCT((W1729=$W$6:$W$3326)*(AH1729=$AH$6:$AH$3326)*((AN1729&lt;$AO$6:$AO$3326)*(AO1729&gt;$AN$6:$AN$3326))*(ROW($W$6:$W$3326)&lt;&gt;ROW(W1729)))&gt;0,"CRUZADO","Sin cruce")))</f>
        <v>Sin cruce</v>
      </c>
      <c r="AQ1729" s="97" t="str">
        <f t="shared" si="654"/>
        <v>T11FILIALA</v>
      </c>
      <c r="AR1729" s="97" t="str" cm="1">
        <f t="array" ref="AR1729">IF(AQ1729="","",IF(SUMPRODUCT((AQ1729=$AQ$6:$AQ$3326)*(AH1729=$AH$6:$AH$3326)*(AN1729=$AN$6:$AN$3326)*(AO1729=$AO$6:$AO$3326)*(ROW($AQ$6:$AQ$3326)&lt;&gt;ROW(AQ1729))*((R1729=0)*($R$6:$R$3326&gt;0)+(R1729&gt;0)*($R$6:$R$3326=0)))&gt;0,"SALONES UNIDOS",IF(SUMPRODUCT((AQ1729=$AQ$6:$AQ$3326)*(AH1729=$AH$6:$AH$3326)*((AN1729&lt;$AO$6:$AO$3326)*(AO1729&gt;$AN$6:$AN$3326))*(ROW($AQ$6:$AQ$3326)&lt;&gt;ROW(AQ1729)))&gt;0,"CRUZADO","Sin cruce")))</f>
        <v>Sin cruce</v>
      </c>
    </row>
    <row r="1730" spans="3:44" ht="15.6" hidden="1" customHeight="1" x14ac:dyDescent="0.2">
      <c r="C1730" s="84" t="s">
        <v>639</v>
      </c>
      <c r="D1730" s="158" t="s">
        <v>519</v>
      </c>
      <c r="E1730" s="158">
        <v>20261</v>
      </c>
      <c r="F1730" s="85" t="s">
        <v>13</v>
      </c>
      <c r="G1730" s="85" t="s">
        <v>55</v>
      </c>
      <c r="H1730" s="161" t="s">
        <v>70</v>
      </c>
      <c r="I1730" s="161">
        <v>1</v>
      </c>
      <c r="J1730" s="161" t="s">
        <v>750</v>
      </c>
      <c r="K1730" s="161" t="s">
        <v>1702</v>
      </c>
      <c r="L1730" s="161" t="s">
        <v>1694</v>
      </c>
      <c r="M1730" s="158" t="s">
        <v>658</v>
      </c>
      <c r="N1730" s="158" t="s">
        <v>722</v>
      </c>
      <c r="O1730" s="163" t="s">
        <v>512</v>
      </c>
      <c r="P1730" s="161">
        <v>0</v>
      </c>
      <c r="Q1730" s="161">
        <v>2</v>
      </c>
      <c r="R1730" s="161">
        <v>2</v>
      </c>
      <c r="S1730" s="161">
        <v>4</v>
      </c>
      <c r="U1730" s="137">
        <v>40</v>
      </c>
      <c r="V1730" s="24" t="str">
        <f>IF(W1730="","",IFERROR(INDEX(#REF!,MATCH(W1730,#REF!,0)),"NUEVO"))</f>
        <v>NUEVO</v>
      </c>
      <c r="W1730" s="85" t="s">
        <v>397</v>
      </c>
      <c r="X1730" s="158" t="s">
        <v>96</v>
      </c>
      <c r="Y1730" s="158" t="s">
        <v>740</v>
      </c>
      <c r="Z1730" s="85" t="s">
        <v>685</v>
      </c>
      <c r="AA1730" s="85" t="s">
        <v>685</v>
      </c>
      <c r="AB1730" s="85" t="s">
        <v>685</v>
      </c>
      <c r="AC1730" s="85" t="s">
        <v>685</v>
      </c>
      <c r="AD1730" s="158" t="s">
        <v>1379</v>
      </c>
      <c r="AE1730" s="85" t="s">
        <v>685</v>
      </c>
      <c r="AF1730" s="85" t="s">
        <v>685</v>
      </c>
      <c r="AG1730" s="85" t="s">
        <v>75</v>
      </c>
      <c r="AH1730" s="158">
        <v>5</v>
      </c>
      <c r="AI1730" s="158">
        <v>16</v>
      </c>
      <c r="AJ1730" s="158">
        <v>50</v>
      </c>
      <c r="AK1730" s="158">
        <v>18</v>
      </c>
      <c r="AL1730" s="158">
        <v>30</v>
      </c>
      <c r="AM1730" s="24">
        <f t="shared" si="651"/>
        <v>2.0000000000000027</v>
      </c>
      <c r="AN1730" s="97">
        <f t="shared" si="652"/>
        <v>0.70138888888888884</v>
      </c>
      <c r="AO1730" s="97">
        <f t="shared" si="653"/>
        <v>0.77083333333333337</v>
      </c>
      <c r="AP1730" s="24" t="str" cm="1">
        <f t="array" ref="AP1730">IF(W1730="","",IF(SUMPRODUCT((W1730=$W$6:$W$3326)*(AH1730=$AH$6:$AH$3326)*(AN1730=$AN$6:$AN$3326)*(AO1730=$AO$6:$AO$3326)*(ROW($W$6:$W$3326)&lt;&gt;ROW(W1730))*((R1730=0)*($R$6:$R$3326&gt;0)+(R1730&gt;0)*($R$6:$R$3326=0)))&gt;0,"SALONES UNIDOS",IF(SUMPRODUCT((W1730=$W$6:$W$3326)*(AH1730=$AH$6:$AH$3326)*((AN1730&lt;$AO$6:$AO$3326)*(AO1730&gt;$AN$6:$AN$3326))*(ROW($W$6:$W$3326)&lt;&gt;ROW(W1730)))&gt;0,"CRUZADO","Sin cruce")))</f>
        <v>Sin cruce</v>
      </c>
      <c r="AQ1730" s="97" t="str">
        <f t="shared" si="654"/>
        <v>T21FILIALA1</v>
      </c>
      <c r="AR1730" s="97" t="str" cm="1">
        <f t="array" ref="AR1730">IF(AQ1730="","",IF(SUMPRODUCT((AQ1730=$AQ$6:$AQ$3326)*(AH1730=$AH$6:$AH$3326)*(AN1730=$AN$6:$AN$3326)*(AO1730=$AO$6:$AO$3326)*(ROW($AQ$6:$AQ$3326)&lt;&gt;ROW(AQ1730))*((R1730=0)*($R$6:$R$3326&gt;0)+(R1730&gt;0)*($R$6:$R$3326=0)))&gt;0,"SALONES UNIDOS",IF(SUMPRODUCT((AQ1730=$AQ$6:$AQ$3326)*(AH1730=$AH$6:$AH$3326)*((AN1730&lt;$AO$6:$AO$3326)*(AO1730&gt;$AN$6:$AN$3326))*(ROW($AQ$6:$AQ$3326)&lt;&gt;ROW(AQ1730)))&gt;0,"CRUZADO","Sin cruce")))</f>
        <v>Sin cruce</v>
      </c>
    </row>
    <row r="1731" spans="3:44" ht="15.6" hidden="1" customHeight="1" x14ac:dyDescent="0.2">
      <c r="C1731" s="84" t="s">
        <v>639</v>
      </c>
      <c r="D1731" s="158" t="s">
        <v>519</v>
      </c>
      <c r="E1731" s="158">
        <v>20261</v>
      </c>
      <c r="F1731" s="85" t="s">
        <v>13</v>
      </c>
      <c r="G1731" s="85" t="s">
        <v>55</v>
      </c>
      <c r="H1731" s="161" t="s">
        <v>70</v>
      </c>
      <c r="I1731" s="161">
        <v>1</v>
      </c>
      <c r="J1731" s="161" t="s">
        <v>16</v>
      </c>
      <c r="K1731" s="161" t="s">
        <v>1702</v>
      </c>
      <c r="L1731" s="161" t="s">
        <v>1694</v>
      </c>
      <c r="M1731" s="158" t="s">
        <v>658</v>
      </c>
      <c r="N1731" s="158" t="s">
        <v>722</v>
      </c>
      <c r="O1731" s="163" t="s">
        <v>512</v>
      </c>
      <c r="P1731" s="161">
        <v>2</v>
      </c>
      <c r="Q1731" s="161">
        <v>0</v>
      </c>
      <c r="R1731" s="161">
        <v>2</v>
      </c>
      <c r="S1731" s="161">
        <v>4</v>
      </c>
      <c r="U1731" s="137">
        <v>20</v>
      </c>
      <c r="V1731" s="24" t="str">
        <f>IF(W1731="","",IFERROR(INDEX(#REF!,MATCH(W1731,#REF!,0)),"NUEVO"))</f>
        <v>NUEVO</v>
      </c>
      <c r="W1731" s="85" t="s">
        <v>397</v>
      </c>
      <c r="X1731" s="158" t="s">
        <v>96</v>
      </c>
      <c r="Y1731" s="158" t="s">
        <v>740</v>
      </c>
      <c r="Z1731" s="85" t="s">
        <v>685</v>
      </c>
      <c r="AA1731" s="85" t="s">
        <v>685</v>
      </c>
      <c r="AB1731" s="85" t="s">
        <v>1507</v>
      </c>
      <c r="AC1731" s="85" t="s">
        <v>685</v>
      </c>
      <c r="AD1731" s="158" t="s">
        <v>685</v>
      </c>
      <c r="AE1731" s="85" t="s">
        <v>685</v>
      </c>
      <c r="AF1731" s="85" t="s">
        <v>685</v>
      </c>
      <c r="AG1731" s="85" t="s">
        <v>1142</v>
      </c>
      <c r="AH1731" s="158">
        <v>4</v>
      </c>
      <c r="AI1731" s="158">
        <v>18</v>
      </c>
      <c r="AJ1731" s="158">
        <v>30</v>
      </c>
      <c r="AK1731" s="158">
        <v>20</v>
      </c>
      <c r="AL1731" s="158">
        <v>10</v>
      </c>
      <c r="AM1731" s="24">
        <f t="shared" si="651"/>
        <v>1.9999999999999993</v>
      </c>
      <c r="AN1731" s="97">
        <f t="shared" si="652"/>
        <v>0.77083333333333337</v>
      </c>
      <c r="AO1731" s="97">
        <f t="shared" si="653"/>
        <v>0.84027777777777779</v>
      </c>
      <c r="AP1731" s="24" t="str" cm="1">
        <f t="array" ref="AP1731">IF(W1731="","",IF(SUMPRODUCT((W1731=$W$6:$W$3326)*(AH1731=$AH$6:$AH$3326)*(AN1731=$AN$6:$AN$3326)*(AO1731=$AO$6:$AO$3326)*(ROW($W$6:$W$3326)&lt;&gt;ROW(W1731))*((R1731=0)*($R$6:$R$3326&gt;0)+(R1731&gt;0)*($R$6:$R$3326=0)))&gt;0,"SALONES UNIDOS",IF(SUMPRODUCT((W1731=$W$6:$W$3326)*(AH1731=$AH$6:$AH$3326)*((AN1731&lt;$AO$6:$AO$3326)*(AO1731&gt;$AN$6:$AN$3326))*(ROW($W$6:$W$3326)&lt;&gt;ROW(W1731)))&gt;0,"CRUZADO","Sin cruce")))</f>
        <v>Sin cruce</v>
      </c>
      <c r="AQ1731" s="97" t="str">
        <f t="shared" si="654"/>
        <v>T21FILIALA</v>
      </c>
      <c r="AR1731" s="97" t="str" cm="1">
        <f t="array" ref="AR1731">IF(AQ1731="","",IF(SUMPRODUCT((AQ1731=$AQ$6:$AQ$3326)*(AH1731=$AH$6:$AH$3326)*(AN1731=$AN$6:$AN$3326)*(AO1731=$AO$6:$AO$3326)*(ROW($AQ$6:$AQ$3326)&lt;&gt;ROW(AQ1731))*((R1731=0)*($R$6:$R$3326&gt;0)+(R1731&gt;0)*($R$6:$R$3326=0)))&gt;0,"SALONES UNIDOS",IF(SUMPRODUCT((AQ1731=$AQ$6:$AQ$3326)*(AH1731=$AH$6:$AH$3326)*((AN1731&lt;$AO$6:$AO$3326)*(AO1731&gt;$AN$6:$AN$3326))*(ROW($AQ$6:$AQ$3326)&lt;&gt;ROW(AQ1731)))&gt;0,"CRUZADO","Sin cruce")))</f>
        <v>Sin cruce</v>
      </c>
    </row>
    <row r="1732" spans="3:44" ht="15.6" hidden="1" customHeight="1" x14ac:dyDescent="0.2">
      <c r="C1732" s="84" t="s">
        <v>639</v>
      </c>
      <c r="D1732" s="158" t="s">
        <v>519</v>
      </c>
      <c r="E1732" s="158">
        <v>20261</v>
      </c>
      <c r="F1732" s="85" t="s">
        <v>13</v>
      </c>
      <c r="G1732" s="85" t="s">
        <v>55</v>
      </c>
      <c r="H1732" s="161" t="s">
        <v>70</v>
      </c>
      <c r="I1732" s="161">
        <v>1</v>
      </c>
      <c r="J1732" s="161" t="s">
        <v>752</v>
      </c>
      <c r="K1732" s="161" t="s">
        <v>1702</v>
      </c>
      <c r="L1732" s="161" t="s">
        <v>1694</v>
      </c>
      <c r="M1732" s="158" t="s">
        <v>658</v>
      </c>
      <c r="N1732" s="158" t="s">
        <v>722</v>
      </c>
      <c r="O1732" s="163" t="s">
        <v>512</v>
      </c>
      <c r="P1732" s="161">
        <v>0</v>
      </c>
      <c r="Q1732" s="161">
        <v>2</v>
      </c>
      <c r="R1732" s="161">
        <v>2</v>
      </c>
      <c r="S1732" s="161">
        <v>4</v>
      </c>
      <c r="U1732" s="137">
        <v>20</v>
      </c>
      <c r="V1732" s="24" t="str">
        <f>IF(W1732="","",IFERROR(INDEX(#REF!,MATCH(W1732,#REF!,0)),"NUEVO"))</f>
        <v>NUEVO</v>
      </c>
      <c r="W1732" s="85" t="s">
        <v>397</v>
      </c>
      <c r="X1732" s="158" t="s">
        <v>96</v>
      </c>
      <c r="Y1732" s="158" t="s">
        <v>740</v>
      </c>
      <c r="Z1732" s="85" t="s">
        <v>685</v>
      </c>
      <c r="AA1732" s="85" t="s">
        <v>685</v>
      </c>
      <c r="AB1732" s="85" t="s">
        <v>685</v>
      </c>
      <c r="AC1732" s="85" t="s">
        <v>685</v>
      </c>
      <c r="AD1732" s="158" t="s">
        <v>1379</v>
      </c>
      <c r="AE1732" s="85" t="s">
        <v>685</v>
      </c>
      <c r="AF1732" s="85" t="s">
        <v>685</v>
      </c>
      <c r="AG1732" s="85" t="s">
        <v>75</v>
      </c>
      <c r="AH1732" s="158">
        <v>5</v>
      </c>
      <c r="AI1732" s="158">
        <v>15</v>
      </c>
      <c r="AJ1732" s="158">
        <v>10</v>
      </c>
      <c r="AK1732" s="158">
        <v>16</v>
      </c>
      <c r="AL1732" s="158">
        <v>50</v>
      </c>
      <c r="AM1732" s="24">
        <f t="shared" si="651"/>
        <v>1.9999999999999993</v>
      </c>
      <c r="AN1732" s="97">
        <f t="shared" si="652"/>
        <v>0.63194444444444442</v>
      </c>
      <c r="AO1732" s="97">
        <f t="shared" si="653"/>
        <v>0.70138888888888884</v>
      </c>
      <c r="AP1732" s="24" t="str" cm="1">
        <f t="array" ref="AP1732">IF(W1732="","",IF(SUMPRODUCT((W1732=$W$6:$W$3326)*(AH1732=$AH$6:$AH$3326)*(AN1732=$AN$6:$AN$3326)*(AO1732=$AO$6:$AO$3326)*(ROW($W$6:$W$3326)&lt;&gt;ROW(W1732))*((R1732=0)*($R$6:$R$3326&gt;0)+(R1732&gt;0)*($R$6:$R$3326=0)))&gt;0,"SALONES UNIDOS",IF(SUMPRODUCT((W1732=$W$6:$W$3326)*(AH1732=$AH$6:$AH$3326)*((AN1732&lt;$AO$6:$AO$3326)*(AO1732&gt;$AN$6:$AN$3326))*(ROW($W$6:$W$3326)&lt;&gt;ROW(W1732)))&gt;0,"CRUZADO","Sin cruce")))</f>
        <v>Sin cruce</v>
      </c>
      <c r="AQ1732" s="97" t="str">
        <f t="shared" si="654"/>
        <v>T21FILIALA2</v>
      </c>
      <c r="AR1732" s="97" t="str" cm="1">
        <f t="array" ref="AR1732">IF(AQ1732="","",IF(SUMPRODUCT((AQ1732=$AQ$6:$AQ$3326)*(AH1732=$AH$6:$AH$3326)*(AN1732=$AN$6:$AN$3326)*(AO1732=$AO$6:$AO$3326)*(ROW($AQ$6:$AQ$3326)&lt;&gt;ROW(AQ1732))*((R1732=0)*($R$6:$R$3326&gt;0)+(R1732&gt;0)*($R$6:$R$3326=0)))&gt;0,"SALONES UNIDOS",IF(SUMPRODUCT((AQ1732=$AQ$6:$AQ$3326)*(AH1732=$AH$6:$AH$3326)*((AN1732&lt;$AO$6:$AO$3326)*(AO1732&gt;$AN$6:$AN$3326))*(ROW($AQ$6:$AQ$3326)&lt;&gt;ROW(AQ1732)))&gt;0,"CRUZADO","Sin cruce")))</f>
        <v>Sin cruce</v>
      </c>
    </row>
    <row r="1733" spans="3:44" ht="15.6" hidden="1" customHeight="1" x14ac:dyDescent="0.2">
      <c r="C1733" s="84" t="s">
        <v>639</v>
      </c>
      <c r="D1733" s="158" t="s">
        <v>519</v>
      </c>
      <c r="E1733" s="158">
        <v>20261</v>
      </c>
      <c r="F1733" s="85" t="s">
        <v>13</v>
      </c>
      <c r="G1733" s="85" t="s">
        <v>55</v>
      </c>
      <c r="H1733" s="161" t="s">
        <v>70</v>
      </c>
      <c r="I1733" s="161">
        <v>1</v>
      </c>
      <c r="J1733" s="161" t="s">
        <v>16</v>
      </c>
      <c r="K1733" s="161" t="s">
        <v>1703</v>
      </c>
      <c r="L1733" s="161" t="s">
        <v>747</v>
      </c>
      <c r="M1733" s="158" t="s">
        <v>684</v>
      </c>
      <c r="N1733" s="158" t="s">
        <v>722</v>
      </c>
      <c r="O1733" s="163" t="s">
        <v>521</v>
      </c>
      <c r="P1733" s="161">
        <v>2</v>
      </c>
      <c r="Q1733" s="161">
        <v>2</v>
      </c>
      <c r="R1733" s="161">
        <v>4</v>
      </c>
      <c r="S1733" s="161">
        <v>3</v>
      </c>
      <c r="U1733" s="137">
        <v>40</v>
      </c>
      <c r="V1733" s="24" t="str">
        <f>IF(W1733="","",IFERROR(INDEX(#REF!,MATCH(W1733,#REF!,0)),"NUEVO"))</f>
        <v>NUEVO</v>
      </c>
      <c r="W1733" s="85" t="s">
        <v>421</v>
      </c>
      <c r="X1733" s="158" t="s">
        <v>95</v>
      </c>
      <c r="Y1733" s="158" t="s">
        <v>646</v>
      </c>
      <c r="Z1733" s="85" t="s">
        <v>685</v>
      </c>
      <c r="AA1733" s="85" t="s">
        <v>685</v>
      </c>
      <c r="AB1733" s="85" t="s">
        <v>685</v>
      </c>
      <c r="AC1733" s="85" t="s">
        <v>685</v>
      </c>
      <c r="AD1733" s="158" t="s">
        <v>685</v>
      </c>
      <c r="AE1733" s="85" t="s">
        <v>685</v>
      </c>
      <c r="AF1733" s="85" t="s">
        <v>685</v>
      </c>
      <c r="AG1733" s="158" t="s">
        <v>97</v>
      </c>
      <c r="AH1733" s="158">
        <v>1</v>
      </c>
      <c r="AI1733" s="158">
        <v>18</v>
      </c>
      <c r="AJ1733" s="158">
        <v>30</v>
      </c>
      <c r="AK1733" s="158">
        <v>21</v>
      </c>
      <c r="AL1733" s="158">
        <v>50</v>
      </c>
      <c r="AM1733" s="24">
        <f t="shared" si="651"/>
        <v>3.9999999999999987</v>
      </c>
      <c r="AN1733" s="97">
        <f t="shared" si="652"/>
        <v>0.77083333333333337</v>
      </c>
      <c r="AO1733" s="97">
        <f t="shared" si="653"/>
        <v>0.90972222222222221</v>
      </c>
      <c r="AP1733" s="24" t="str" cm="1">
        <f t="array" ref="AP1733">IF(W1733="","",IF(SUMPRODUCT((W1733=$W$6:$W$3326)*(AH1733=$AH$6:$AH$3326)*(AN1733=$AN$6:$AN$3326)*(AO1733=$AO$6:$AO$3326)*(ROW($W$6:$W$3326)&lt;&gt;ROW(W1733))*((R1733=0)*($R$6:$R$3326&gt;0)+(R1733&gt;0)*($R$6:$R$3326=0)))&gt;0,"SALONES UNIDOS",IF(SUMPRODUCT((W1733=$W$6:$W$3326)*(AH1733=$AH$6:$AH$3326)*((AN1733&lt;$AO$6:$AO$3326)*(AO1733&gt;$AN$6:$AN$3326))*(ROW($W$6:$W$3326)&lt;&gt;ROW(W1733)))&gt;0,"CRUZADO","Sin cruce")))</f>
        <v>Sin cruce</v>
      </c>
      <c r="AQ1733" s="97" t="str">
        <f t="shared" si="654"/>
        <v>T21FILIALA</v>
      </c>
      <c r="AR1733" s="97" t="str" cm="1">
        <f t="array" ref="AR1733">IF(AQ1733="","",IF(SUMPRODUCT((AQ1733=$AQ$6:$AQ$3326)*(AH1733=$AH$6:$AH$3326)*(AN1733=$AN$6:$AN$3326)*(AO1733=$AO$6:$AO$3326)*(ROW($AQ$6:$AQ$3326)&lt;&gt;ROW(AQ1733))*((R1733=0)*($R$6:$R$3326&gt;0)+(R1733&gt;0)*($R$6:$R$3326=0)))&gt;0,"SALONES UNIDOS",IF(SUMPRODUCT((AQ1733=$AQ$6:$AQ$3326)*(AH1733=$AH$6:$AH$3326)*((AN1733&lt;$AO$6:$AO$3326)*(AO1733&gt;$AN$6:$AN$3326))*(ROW($AQ$6:$AQ$3326)&lt;&gt;ROW(AQ1733)))&gt;0,"CRUZADO","Sin cruce")))</f>
        <v>Sin cruce</v>
      </c>
    </row>
    <row r="1734" spans="3:44" ht="15.6" hidden="1" customHeight="1" x14ac:dyDescent="0.2">
      <c r="C1734" s="84" t="s">
        <v>639</v>
      </c>
      <c r="D1734" s="158" t="s">
        <v>519</v>
      </c>
      <c r="E1734" s="158">
        <v>20261</v>
      </c>
      <c r="F1734" s="85" t="s">
        <v>13</v>
      </c>
      <c r="G1734" s="85" t="s">
        <v>55</v>
      </c>
      <c r="H1734" s="161" t="s">
        <v>70</v>
      </c>
      <c r="I1734" s="161">
        <v>1</v>
      </c>
      <c r="J1734" s="161" t="s">
        <v>16</v>
      </c>
      <c r="K1734" s="161" t="s">
        <v>1704</v>
      </c>
      <c r="L1734" s="161" t="s">
        <v>1697</v>
      </c>
      <c r="M1734" s="158" t="s">
        <v>658</v>
      </c>
      <c r="N1734" s="158" t="s">
        <v>722</v>
      </c>
      <c r="O1734" s="163" t="s">
        <v>512</v>
      </c>
      <c r="P1734" s="161">
        <v>2</v>
      </c>
      <c r="Q1734" s="161">
        <v>2</v>
      </c>
      <c r="R1734" s="161">
        <v>4</v>
      </c>
      <c r="S1734" s="161">
        <v>3</v>
      </c>
      <c r="U1734" s="137">
        <v>40</v>
      </c>
      <c r="V1734" s="24" t="str">
        <f>IF(W1734="","",IFERROR(INDEX(#REF!,MATCH(W1734,#REF!,0)),"NUEVO"))</f>
        <v>NUEVO</v>
      </c>
      <c r="W1734" s="85" t="s">
        <v>1389</v>
      </c>
      <c r="X1734" s="158" t="s">
        <v>96</v>
      </c>
      <c r="Y1734" s="158" t="s">
        <v>740</v>
      </c>
      <c r="Z1734" s="85" t="s">
        <v>685</v>
      </c>
      <c r="AA1734" s="85" t="s">
        <v>685</v>
      </c>
      <c r="AB1734" s="85" t="s">
        <v>1507</v>
      </c>
      <c r="AC1734" s="85" t="s">
        <v>685</v>
      </c>
      <c r="AD1734" s="158" t="s">
        <v>685</v>
      </c>
      <c r="AE1734" s="85" t="s">
        <v>685</v>
      </c>
      <c r="AF1734" s="85" t="s">
        <v>685</v>
      </c>
      <c r="AG1734" s="85" t="s">
        <v>97</v>
      </c>
      <c r="AH1734" s="158">
        <v>5</v>
      </c>
      <c r="AI1734" s="158">
        <v>20</v>
      </c>
      <c r="AJ1734" s="158">
        <v>10</v>
      </c>
      <c r="AK1734" s="158">
        <v>23</v>
      </c>
      <c r="AL1734" s="158">
        <v>30</v>
      </c>
      <c r="AM1734" s="24">
        <f t="shared" si="651"/>
        <v>4.0000000000000018</v>
      </c>
      <c r="AN1734" s="97">
        <f t="shared" si="652"/>
        <v>0.84027777777777779</v>
      </c>
      <c r="AO1734" s="97">
        <f t="shared" si="653"/>
        <v>0.97916666666666674</v>
      </c>
      <c r="AP1734" s="24" t="str" cm="1">
        <f t="array" ref="AP1734">IF(W1734="","",IF(SUMPRODUCT((W1734=$W$6:$W$3326)*(AH1734=$AH$6:$AH$3326)*(AN1734=$AN$6:$AN$3326)*(AO1734=$AO$6:$AO$3326)*(ROW($W$6:$W$3326)&lt;&gt;ROW(W1734))*((R1734=0)*($R$6:$R$3326&gt;0)+(R1734&gt;0)*($R$6:$R$3326=0)))&gt;0,"SALONES UNIDOS",IF(SUMPRODUCT((W1734=$W$6:$W$3326)*(AH1734=$AH$6:$AH$3326)*((AN1734&lt;$AO$6:$AO$3326)*(AO1734&gt;$AN$6:$AN$3326))*(ROW($W$6:$W$3326)&lt;&gt;ROW(W1734)))&gt;0,"CRUZADO","Sin cruce")))</f>
        <v>Sin cruce</v>
      </c>
      <c r="AQ1734" s="97" t="str">
        <f t="shared" si="654"/>
        <v>T21FILIALA</v>
      </c>
      <c r="AR1734" s="97" t="str" cm="1">
        <f t="array" ref="AR1734">IF(AQ1734="","",IF(SUMPRODUCT((AQ1734=$AQ$6:$AQ$3326)*(AH1734=$AH$6:$AH$3326)*(AN1734=$AN$6:$AN$3326)*(AO1734=$AO$6:$AO$3326)*(ROW($AQ$6:$AQ$3326)&lt;&gt;ROW(AQ1734))*((R1734=0)*($R$6:$R$3326&gt;0)+(R1734&gt;0)*($R$6:$R$3326=0)))&gt;0,"SALONES UNIDOS",IF(SUMPRODUCT((AQ1734=$AQ$6:$AQ$3326)*(AH1734=$AH$6:$AH$3326)*((AN1734&lt;$AO$6:$AO$3326)*(AO1734&gt;$AN$6:$AN$3326))*(ROW($AQ$6:$AQ$3326)&lt;&gt;ROW(AQ1734)))&gt;0,"CRUZADO","Sin cruce")))</f>
        <v>Sin cruce</v>
      </c>
    </row>
    <row r="1735" spans="3:44" ht="15.6" hidden="1" customHeight="1" x14ac:dyDescent="0.2">
      <c r="C1735" s="84" t="s">
        <v>639</v>
      </c>
      <c r="D1735" s="158" t="s">
        <v>519</v>
      </c>
      <c r="E1735" s="158">
        <v>20261</v>
      </c>
      <c r="F1735" s="85" t="s">
        <v>13</v>
      </c>
      <c r="G1735" s="85" t="s">
        <v>55</v>
      </c>
      <c r="H1735" s="161" t="s">
        <v>70</v>
      </c>
      <c r="I1735" s="161">
        <v>1</v>
      </c>
      <c r="J1735" s="161" t="s">
        <v>16</v>
      </c>
      <c r="K1735" s="161" t="s">
        <v>1705</v>
      </c>
      <c r="L1735" s="161" t="s">
        <v>1699</v>
      </c>
      <c r="M1735" s="158" t="s">
        <v>684</v>
      </c>
      <c r="N1735" s="158" t="s">
        <v>722</v>
      </c>
      <c r="O1735" s="163" t="s">
        <v>512</v>
      </c>
      <c r="P1735" s="161">
        <v>3</v>
      </c>
      <c r="Q1735" s="161">
        <v>2</v>
      </c>
      <c r="R1735" s="161">
        <v>5</v>
      </c>
      <c r="S1735" s="161">
        <v>4</v>
      </c>
      <c r="U1735" s="137">
        <v>40</v>
      </c>
      <c r="V1735" s="24" t="str">
        <f>IF(W1735="","",IFERROR(INDEX(#REF!,MATCH(W1735,#REF!,0)),"NUEVO"))</f>
        <v>NUEVO</v>
      </c>
      <c r="W1735" s="85" t="s">
        <v>368</v>
      </c>
      <c r="X1735" s="158" t="s">
        <v>96</v>
      </c>
      <c r="Y1735" s="158" t="s">
        <v>740</v>
      </c>
      <c r="Z1735" s="85" t="s">
        <v>685</v>
      </c>
      <c r="AA1735" s="85" t="s">
        <v>685</v>
      </c>
      <c r="AB1735" s="85" t="s">
        <v>1507</v>
      </c>
      <c r="AC1735" s="85" t="s">
        <v>685</v>
      </c>
      <c r="AD1735" s="158" t="s">
        <v>685</v>
      </c>
      <c r="AE1735" s="85" t="s">
        <v>685</v>
      </c>
      <c r="AF1735" s="85" t="s">
        <v>685</v>
      </c>
      <c r="AG1735" s="85" t="s">
        <v>97</v>
      </c>
      <c r="AH1735" s="158">
        <v>6</v>
      </c>
      <c r="AI1735" s="158">
        <v>7</v>
      </c>
      <c r="AJ1735" s="158">
        <v>40</v>
      </c>
      <c r="AK1735" s="158">
        <v>11</v>
      </c>
      <c r="AL1735" s="158">
        <v>50</v>
      </c>
      <c r="AM1735" s="24">
        <f t="shared" si="651"/>
        <v>4.9999999999999982</v>
      </c>
      <c r="AN1735" s="97">
        <f t="shared" si="652"/>
        <v>0.31944444444444448</v>
      </c>
      <c r="AO1735" s="97">
        <f t="shared" si="653"/>
        <v>0.49305555555555552</v>
      </c>
      <c r="AP1735" s="24" t="str" cm="1">
        <f t="array" ref="AP1735">IF(W1735="","",IF(SUMPRODUCT((W1735=$W$6:$W$3326)*(AH1735=$AH$6:$AH$3326)*(AN1735=$AN$6:$AN$3326)*(AO1735=$AO$6:$AO$3326)*(ROW($W$6:$W$3326)&lt;&gt;ROW(W1735))*((R1735=0)*($R$6:$R$3326&gt;0)+(R1735&gt;0)*($R$6:$R$3326=0)))&gt;0,"SALONES UNIDOS",IF(SUMPRODUCT((W1735=$W$6:$W$3326)*(AH1735=$AH$6:$AH$3326)*((AN1735&lt;$AO$6:$AO$3326)*(AO1735&gt;$AN$6:$AN$3326))*(ROW($W$6:$W$3326)&lt;&gt;ROW(W1735)))&gt;0,"CRUZADO","Sin cruce")))</f>
        <v>Sin cruce</v>
      </c>
      <c r="AQ1735" s="97" t="str">
        <f t="shared" si="654"/>
        <v>T21FILIALA</v>
      </c>
      <c r="AR1735" s="97" t="str" cm="1">
        <f t="array" ref="AR1735">IF(AQ1735="","",IF(SUMPRODUCT((AQ1735=$AQ$6:$AQ$3326)*(AH1735=$AH$6:$AH$3326)*(AN1735=$AN$6:$AN$3326)*(AO1735=$AO$6:$AO$3326)*(ROW($AQ$6:$AQ$3326)&lt;&gt;ROW(AQ1735))*((R1735=0)*($R$6:$R$3326&gt;0)+(R1735&gt;0)*($R$6:$R$3326=0)))&gt;0,"SALONES UNIDOS",IF(SUMPRODUCT((AQ1735=$AQ$6:$AQ$3326)*(AH1735=$AH$6:$AH$3326)*((AN1735&lt;$AO$6:$AO$3326)*(AO1735&gt;$AN$6:$AN$3326))*(ROW($AQ$6:$AQ$3326)&lt;&gt;ROW(AQ1735)))&gt;0,"CRUZADO","Sin cruce")))</f>
        <v>Sin cruce</v>
      </c>
    </row>
    <row r="1736" spans="3:44" ht="15.6" hidden="1" customHeight="1" x14ac:dyDescent="0.2">
      <c r="C1736" s="84" t="s">
        <v>639</v>
      </c>
      <c r="D1736" s="158" t="s">
        <v>519</v>
      </c>
      <c r="E1736" s="158">
        <v>20261</v>
      </c>
      <c r="F1736" s="85" t="s">
        <v>13</v>
      </c>
      <c r="G1736" s="85" t="s">
        <v>55</v>
      </c>
      <c r="H1736" s="161" t="s">
        <v>70</v>
      </c>
      <c r="I1736" s="161">
        <v>1</v>
      </c>
      <c r="J1736" s="161" t="s">
        <v>16</v>
      </c>
      <c r="K1736" s="161" t="s">
        <v>1706</v>
      </c>
      <c r="L1736" s="161" t="s">
        <v>745</v>
      </c>
      <c r="M1736" s="158" t="s">
        <v>684</v>
      </c>
      <c r="N1736" s="158" t="s">
        <v>722</v>
      </c>
      <c r="O1736" s="163" t="s">
        <v>512</v>
      </c>
      <c r="P1736" s="161">
        <v>3</v>
      </c>
      <c r="Q1736" s="161">
        <v>2</v>
      </c>
      <c r="R1736" s="161">
        <v>5</v>
      </c>
      <c r="S1736" s="161">
        <v>4</v>
      </c>
      <c r="U1736" s="137">
        <v>40</v>
      </c>
      <c r="V1736" s="24" t="str">
        <f>IF(W1736="","",IFERROR(INDEX(#REF!,MATCH(W1736,#REF!,0)),"NUEVO"))</f>
        <v>NUEVO</v>
      </c>
      <c r="W1736" s="158" t="s">
        <v>243</v>
      </c>
      <c r="X1736" s="158" t="s">
        <v>96</v>
      </c>
      <c r="Y1736" s="158" t="s">
        <v>646</v>
      </c>
      <c r="Z1736" s="85" t="s">
        <v>685</v>
      </c>
      <c r="AA1736" s="85" t="s">
        <v>685</v>
      </c>
      <c r="AB1736" s="85" t="s">
        <v>1507</v>
      </c>
      <c r="AC1736" s="85" t="s">
        <v>685</v>
      </c>
      <c r="AD1736" s="158" t="s">
        <v>685</v>
      </c>
      <c r="AE1736" s="85" t="s">
        <v>685</v>
      </c>
      <c r="AF1736" s="85" t="s">
        <v>685</v>
      </c>
      <c r="AG1736" s="85" t="s">
        <v>97</v>
      </c>
      <c r="AH1736" s="158">
        <v>3</v>
      </c>
      <c r="AI1736" s="158">
        <v>19</v>
      </c>
      <c r="AJ1736" s="158">
        <v>20</v>
      </c>
      <c r="AK1736" s="158">
        <v>23</v>
      </c>
      <c r="AL1736" s="158">
        <v>30</v>
      </c>
      <c r="AM1736" s="24">
        <f t="shared" si="651"/>
        <v>5.0000000000000044</v>
      </c>
      <c r="AN1736" s="97">
        <f t="shared" si="652"/>
        <v>0.80555555555555547</v>
      </c>
      <c r="AO1736" s="97">
        <f t="shared" si="653"/>
        <v>0.97916666666666674</v>
      </c>
      <c r="AP1736" s="24" t="str" cm="1">
        <f t="array" ref="AP1736">IF(W1736="","",IF(SUMPRODUCT((W1736=$W$6:$W$3326)*(AH1736=$AH$6:$AH$3326)*(AN1736=$AN$6:$AN$3326)*(AO1736=$AO$6:$AO$3326)*(ROW($W$6:$W$3326)&lt;&gt;ROW(W1736))*((R1736=0)*($R$6:$R$3326&gt;0)+(R1736&gt;0)*($R$6:$R$3326=0)))&gt;0,"SALONES UNIDOS",IF(SUMPRODUCT((W1736=$W$6:$W$3326)*(AH1736=$AH$6:$AH$3326)*((AN1736&lt;$AO$6:$AO$3326)*(AO1736&gt;$AN$6:$AN$3326))*(ROW($W$6:$W$3326)&lt;&gt;ROW(W1736)))&gt;0,"CRUZADO","Sin cruce")))</f>
        <v>Sin cruce</v>
      </c>
      <c r="AQ1736" s="97" t="str">
        <f t="shared" si="654"/>
        <v>T21FILIALA</v>
      </c>
      <c r="AR1736" s="97" t="str" cm="1">
        <f t="array" ref="AR1736">IF(AQ1736="","",IF(SUMPRODUCT((AQ1736=$AQ$6:$AQ$3326)*(AH1736=$AH$6:$AH$3326)*(AN1736=$AN$6:$AN$3326)*(AO1736=$AO$6:$AO$3326)*(ROW($AQ$6:$AQ$3326)&lt;&gt;ROW(AQ1736))*((R1736=0)*($R$6:$R$3326&gt;0)+(R1736&gt;0)*($R$6:$R$3326=0)))&gt;0,"SALONES UNIDOS",IF(SUMPRODUCT((AQ1736=$AQ$6:$AQ$3326)*(AH1736=$AH$6:$AH$3326)*((AN1736&lt;$AO$6:$AO$3326)*(AO1736&gt;$AN$6:$AN$3326))*(ROW($AQ$6:$AQ$3326)&lt;&gt;ROW(AQ1736)))&gt;0,"CRUZADO","Sin cruce")))</f>
        <v>Sin cruce</v>
      </c>
    </row>
    <row r="1737" spans="3:44" ht="15.6" hidden="1" customHeight="1" x14ac:dyDescent="0.2">
      <c r="C1737" s="84" t="s">
        <v>639</v>
      </c>
      <c r="D1737" s="158" t="s">
        <v>519</v>
      </c>
      <c r="E1737" s="158">
        <v>20261</v>
      </c>
      <c r="F1737" s="85" t="s">
        <v>13</v>
      </c>
      <c r="G1737" s="85" t="s">
        <v>55</v>
      </c>
      <c r="H1737" s="161" t="s">
        <v>70</v>
      </c>
      <c r="I1737" s="161">
        <v>1</v>
      </c>
      <c r="J1737" s="161" t="s">
        <v>16</v>
      </c>
      <c r="K1737" s="161" t="s">
        <v>1707</v>
      </c>
      <c r="L1737" s="161" t="s">
        <v>743</v>
      </c>
      <c r="M1737" s="158" t="s">
        <v>684</v>
      </c>
      <c r="N1737" s="158" t="s">
        <v>722</v>
      </c>
      <c r="O1737" s="163" t="s">
        <v>521</v>
      </c>
      <c r="P1737" s="161">
        <v>3</v>
      </c>
      <c r="Q1737" s="161">
        <v>2</v>
      </c>
      <c r="R1737" s="161">
        <v>5</v>
      </c>
      <c r="S1737" s="161">
        <v>4</v>
      </c>
      <c r="U1737" s="137">
        <v>40</v>
      </c>
      <c r="V1737" s="24" t="str">
        <f>IF(W1737="","",IFERROR(INDEX(#REF!,MATCH(W1737,#REF!,0)),"NUEVO"))</f>
        <v>NUEVO</v>
      </c>
      <c r="W1737" s="85" t="s">
        <v>375</v>
      </c>
      <c r="X1737" s="158" t="s">
        <v>95</v>
      </c>
      <c r="Y1737" s="158" t="s">
        <v>646</v>
      </c>
      <c r="Z1737" s="85" t="s">
        <v>685</v>
      </c>
      <c r="AA1737" s="85" t="s">
        <v>685</v>
      </c>
      <c r="AB1737" s="85" t="s">
        <v>685</v>
      </c>
      <c r="AC1737" s="85" t="s">
        <v>685</v>
      </c>
      <c r="AD1737" s="158" t="s">
        <v>685</v>
      </c>
      <c r="AE1737" s="85" t="s">
        <v>685</v>
      </c>
      <c r="AF1737" s="85" t="s">
        <v>685</v>
      </c>
      <c r="AG1737" s="158" t="s">
        <v>97</v>
      </c>
      <c r="AH1737" s="158">
        <v>2</v>
      </c>
      <c r="AI1737" s="158">
        <v>18</v>
      </c>
      <c r="AJ1737" s="158">
        <v>30</v>
      </c>
      <c r="AK1737" s="158">
        <v>22</v>
      </c>
      <c r="AL1737" s="158">
        <v>40</v>
      </c>
      <c r="AM1737" s="24">
        <f t="shared" si="651"/>
        <v>4.9999999999999982</v>
      </c>
      <c r="AN1737" s="97">
        <f t="shared" si="652"/>
        <v>0.77083333333333337</v>
      </c>
      <c r="AO1737" s="97">
        <f t="shared" si="653"/>
        <v>0.94444444444444442</v>
      </c>
      <c r="AP1737" s="24" t="str" cm="1">
        <f t="array" ref="AP1737">IF(W1737="","",IF(SUMPRODUCT((W1737=$W$6:$W$3326)*(AH1737=$AH$6:$AH$3326)*(AN1737=$AN$6:$AN$3326)*(AO1737=$AO$6:$AO$3326)*(ROW($W$6:$W$3326)&lt;&gt;ROW(W1737))*((R1737=0)*($R$6:$R$3326&gt;0)+(R1737&gt;0)*($R$6:$R$3326=0)))&gt;0,"SALONES UNIDOS",IF(SUMPRODUCT((W1737=$W$6:$W$3326)*(AH1737=$AH$6:$AH$3326)*((AN1737&lt;$AO$6:$AO$3326)*(AO1737&gt;$AN$6:$AN$3326))*(ROW($W$6:$W$3326)&lt;&gt;ROW(W1737)))&gt;0,"CRUZADO","Sin cruce")))</f>
        <v>Sin cruce</v>
      </c>
      <c r="AQ1737" s="97" t="str">
        <f t="shared" si="654"/>
        <v>T21FILIALA</v>
      </c>
      <c r="AR1737" s="97" t="str" cm="1">
        <f t="array" ref="AR1737">IF(AQ1737="","",IF(SUMPRODUCT((AQ1737=$AQ$6:$AQ$3326)*(AH1737=$AH$6:$AH$3326)*(AN1737=$AN$6:$AN$3326)*(AO1737=$AO$6:$AO$3326)*(ROW($AQ$6:$AQ$3326)&lt;&gt;ROW(AQ1737))*((R1737=0)*($R$6:$R$3326&gt;0)+(R1737&gt;0)*($R$6:$R$3326=0)))&gt;0,"SALONES UNIDOS",IF(SUMPRODUCT((AQ1737=$AQ$6:$AQ$3326)*(AH1737=$AH$6:$AH$3326)*((AN1737&lt;$AO$6:$AO$3326)*(AO1737&gt;$AN$6:$AN$3326))*(ROW($AQ$6:$AQ$3326)&lt;&gt;ROW(AQ1737)))&gt;0,"CRUZADO","Sin cruce")))</f>
        <v>Sin cruce</v>
      </c>
    </row>
    <row r="1738" spans="3:44" ht="15.6" hidden="1" customHeight="1" x14ac:dyDescent="0.2">
      <c r="C1738" s="84" t="s">
        <v>639</v>
      </c>
      <c r="D1738" s="158" t="s">
        <v>513</v>
      </c>
      <c r="E1738" s="158">
        <v>20261</v>
      </c>
      <c r="F1738" s="85" t="s">
        <v>19</v>
      </c>
      <c r="G1738" s="85" t="s">
        <v>55</v>
      </c>
      <c r="H1738" s="85" t="s">
        <v>38</v>
      </c>
      <c r="I1738" s="85">
        <v>1</v>
      </c>
      <c r="J1738" s="85" t="s">
        <v>16</v>
      </c>
      <c r="K1738" s="159" t="s">
        <v>1377</v>
      </c>
      <c r="L1738" s="158" t="s">
        <v>1378</v>
      </c>
      <c r="M1738" s="158" t="s">
        <v>658</v>
      </c>
      <c r="N1738" s="158" t="s">
        <v>644</v>
      </c>
      <c r="O1738" s="85" t="s">
        <v>512</v>
      </c>
      <c r="P1738" s="158">
        <v>2</v>
      </c>
      <c r="Q1738" s="158">
        <v>0</v>
      </c>
      <c r="R1738" s="158">
        <v>2</v>
      </c>
      <c r="S1738" s="158">
        <v>3</v>
      </c>
      <c r="U1738" s="137">
        <v>40</v>
      </c>
      <c r="V1738" s="24" t="str">
        <f>IF(W1738="","",IFERROR(INDEX(#REF!,MATCH(W1738,#REF!,0)),"NUEVO"))</f>
        <v>NUEVO</v>
      </c>
      <c r="W1738" s="85" t="s">
        <v>459</v>
      </c>
      <c r="X1738" s="158" t="s">
        <v>892</v>
      </c>
      <c r="Y1738" s="158" t="s">
        <v>740</v>
      </c>
      <c r="Z1738" s="158" t="s">
        <v>685</v>
      </c>
      <c r="AA1738" s="158" t="s">
        <v>685</v>
      </c>
      <c r="AB1738" s="85" t="s">
        <v>685</v>
      </c>
      <c r="AC1738" s="158" t="s">
        <v>685</v>
      </c>
      <c r="AD1738" s="158" t="s">
        <v>685</v>
      </c>
      <c r="AE1738" s="158" t="s">
        <v>685</v>
      </c>
      <c r="AF1738" s="158" t="s">
        <v>685</v>
      </c>
      <c r="AG1738" s="158" t="s">
        <v>1142</v>
      </c>
      <c r="AH1738" s="158">
        <v>1</v>
      </c>
      <c r="AI1738" s="158">
        <v>7</v>
      </c>
      <c r="AJ1738" s="158">
        <v>40</v>
      </c>
      <c r="AK1738" s="158">
        <v>9</v>
      </c>
      <c r="AL1738" s="158">
        <v>20</v>
      </c>
      <c r="AM1738" s="24">
        <f t="shared" si="651"/>
        <v>1.9999999999999993</v>
      </c>
      <c r="AN1738" s="97">
        <f t="shared" si="652"/>
        <v>0.31944444444444448</v>
      </c>
      <c r="AO1738" s="97">
        <f t="shared" si="653"/>
        <v>0.3888888888888889</v>
      </c>
      <c r="AP1738" s="24" t="str" cm="1">
        <f t="array" ref="AP1738">IF(W1738="","",IF(SUMPRODUCT((W1738=$W$6:$W$3326)*(AH1738=$AH$6:$AH$3326)*(AN1738=$AN$6:$AN$3326)*(AO1738=$AO$6:$AO$3326)*(ROW($W$6:$W$3326)&lt;&gt;ROW(W1738))*((R1738=0)*($R$6:$R$3326&gt;0)+(R1738&gt;0)*($R$6:$R$3326=0)))&gt;0,"SALONES UNIDOS",IF(SUMPRODUCT((W1738=$W$6:$W$3326)*(AH1738=$AH$6:$AH$3326)*((AN1738&lt;$AO$6:$AO$3326)*(AO1738&gt;$AN$6:$AN$3326))*(ROW($W$6:$W$3326)&lt;&gt;ROW(W1738)))&gt;0,"CRUZADO","Sin cruce")))</f>
        <v>Sin cruce</v>
      </c>
      <c r="AQ1738" s="97" t="str">
        <f t="shared" si="654"/>
        <v>EN1HUAURAA</v>
      </c>
      <c r="AR1738" s="97" t="str" cm="1">
        <f t="array" ref="AR1738">IF(AQ1738="","",IF(SUMPRODUCT((AQ1738=$AQ$6:$AQ$3326)*(AH1738=$AH$6:$AH$3326)*(AN1738=$AN$6:$AN$3326)*(AO1738=$AO$6:$AO$3326)*(ROW($AQ$6:$AQ$3326)&lt;&gt;ROW(AQ1738))*((R1738=0)*($R$6:$R$3326&gt;0)+(R1738&gt;0)*($R$6:$R$3326=0)))&gt;0,"SALONES UNIDOS",IF(SUMPRODUCT((AQ1738=$AQ$6:$AQ$3326)*(AH1738=$AH$6:$AH$3326)*((AN1738&lt;$AO$6:$AO$3326)*(AO1738&gt;$AN$6:$AN$3326))*(ROW($AQ$6:$AQ$3326)&lt;&gt;ROW(AQ1738)))&gt;0,"CRUZADO","Sin cruce")))</f>
        <v>Sin cruce</v>
      </c>
    </row>
    <row r="1739" spans="3:44" ht="15.6" hidden="1" customHeight="1" x14ac:dyDescent="0.2">
      <c r="C1739" s="84" t="s">
        <v>639</v>
      </c>
      <c r="D1739" s="158" t="s">
        <v>513</v>
      </c>
      <c r="E1739" s="158">
        <v>20261</v>
      </c>
      <c r="F1739" s="85" t="s">
        <v>19</v>
      </c>
      <c r="G1739" s="85" t="s">
        <v>55</v>
      </c>
      <c r="H1739" s="85" t="s">
        <v>38</v>
      </c>
      <c r="I1739" s="85">
        <v>1</v>
      </c>
      <c r="J1739" s="85" t="s">
        <v>16</v>
      </c>
      <c r="K1739" s="159" t="s">
        <v>1377</v>
      </c>
      <c r="L1739" s="158" t="s">
        <v>1378</v>
      </c>
      <c r="M1739" s="158" t="s">
        <v>658</v>
      </c>
      <c r="N1739" s="158" t="s">
        <v>644</v>
      </c>
      <c r="O1739" s="85" t="s">
        <v>512</v>
      </c>
      <c r="P1739" s="158">
        <v>0</v>
      </c>
      <c r="Q1739" s="158">
        <v>2</v>
      </c>
      <c r="R1739" s="158">
        <v>2</v>
      </c>
      <c r="S1739" s="158">
        <v>3</v>
      </c>
      <c r="U1739" s="137">
        <v>40</v>
      </c>
      <c r="V1739" s="24" t="str">
        <f>IF(W1739="","",IFERROR(INDEX(#REF!,MATCH(W1739,#REF!,0)),"NUEVO"))</f>
        <v>NUEVO</v>
      </c>
      <c r="W1739" s="85" t="s">
        <v>459</v>
      </c>
      <c r="X1739" s="158" t="s">
        <v>892</v>
      </c>
      <c r="Y1739" s="158" t="s">
        <v>740</v>
      </c>
      <c r="Z1739" s="158" t="s">
        <v>685</v>
      </c>
      <c r="AA1739" s="158" t="s">
        <v>685</v>
      </c>
      <c r="AB1739" s="85" t="s">
        <v>685</v>
      </c>
      <c r="AC1739" s="158" t="s">
        <v>685</v>
      </c>
      <c r="AD1739" s="158" t="s">
        <v>685</v>
      </c>
      <c r="AE1739" s="158" t="s">
        <v>685</v>
      </c>
      <c r="AF1739" s="158" t="s">
        <v>685</v>
      </c>
      <c r="AG1739" s="158" t="s">
        <v>75</v>
      </c>
      <c r="AH1739" s="158">
        <v>1</v>
      </c>
      <c r="AI1739" s="158">
        <v>9</v>
      </c>
      <c r="AJ1739" s="158">
        <v>20</v>
      </c>
      <c r="AK1739" s="158">
        <v>11</v>
      </c>
      <c r="AL1739" s="158">
        <v>0</v>
      </c>
      <c r="AM1739" s="24">
        <f t="shared" si="651"/>
        <v>1.9999999999999993</v>
      </c>
      <c r="AN1739" s="97">
        <f t="shared" si="652"/>
        <v>0.3888888888888889</v>
      </c>
      <c r="AO1739" s="97">
        <f t="shared" si="653"/>
        <v>0.45833333333333331</v>
      </c>
      <c r="AP1739" s="24" t="str" cm="1">
        <f t="array" ref="AP1739">IF(W1739="","",IF(SUMPRODUCT((W1739=$W$6:$W$3326)*(AH1739=$AH$6:$AH$3326)*(AN1739=$AN$6:$AN$3326)*(AO1739=$AO$6:$AO$3326)*(ROW($W$6:$W$3326)&lt;&gt;ROW(W1739))*((R1739=0)*($R$6:$R$3326&gt;0)+(R1739&gt;0)*($R$6:$R$3326=0)))&gt;0,"SALONES UNIDOS",IF(SUMPRODUCT((W1739=$W$6:$W$3326)*(AH1739=$AH$6:$AH$3326)*((AN1739&lt;$AO$6:$AO$3326)*(AO1739&gt;$AN$6:$AN$3326))*(ROW($W$6:$W$3326)&lt;&gt;ROW(W1739)))&gt;0,"CRUZADO","Sin cruce")))</f>
        <v>Sin cruce</v>
      </c>
      <c r="AQ1739" s="97" t="str">
        <f t="shared" si="654"/>
        <v>EN1HUAURAA</v>
      </c>
      <c r="AR1739" s="97" t="str" cm="1">
        <f t="array" ref="AR1739">IF(AQ1739="","",IF(SUMPRODUCT((AQ1739=$AQ$6:$AQ$3326)*(AH1739=$AH$6:$AH$3326)*(AN1739=$AN$6:$AN$3326)*(AO1739=$AO$6:$AO$3326)*(ROW($AQ$6:$AQ$3326)&lt;&gt;ROW(AQ1739))*((R1739=0)*($R$6:$R$3326&gt;0)+(R1739&gt;0)*($R$6:$R$3326=0)))&gt;0,"SALONES UNIDOS",IF(SUMPRODUCT((AQ1739=$AQ$6:$AQ$3326)*(AH1739=$AH$6:$AH$3326)*((AN1739&lt;$AO$6:$AO$3326)*(AO1739&gt;$AN$6:$AN$3326))*(ROW($AQ$6:$AQ$3326)&lt;&gt;ROW(AQ1739)))&gt;0,"CRUZADO","Sin cruce")))</f>
        <v>Sin cruce</v>
      </c>
    </row>
    <row r="1740" spans="3:44" ht="15.6" hidden="1" customHeight="1" x14ac:dyDescent="0.2">
      <c r="C1740" s="84" t="s">
        <v>639</v>
      </c>
      <c r="D1740" s="158" t="s">
        <v>513</v>
      </c>
      <c r="E1740" s="158">
        <v>20261</v>
      </c>
      <c r="F1740" s="85" t="s">
        <v>19</v>
      </c>
      <c r="G1740" s="85" t="s">
        <v>55</v>
      </c>
      <c r="H1740" s="85" t="s">
        <v>38</v>
      </c>
      <c r="I1740" s="85">
        <v>1</v>
      </c>
      <c r="J1740" s="85" t="s">
        <v>16</v>
      </c>
      <c r="K1740" s="159" t="s">
        <v>1377</v>
      </c>
      <c r="L1740" s="158" t="s">
        <v>1378</v>
      </c>
      <c r="M1740" s="158" t="s">
        <v>658</v>
      </c>
      <c r="N1740" s="158" t="s">
        <v>644</v>
      </c>
      <c r="O1740" s="85" t="s">
        <v>512</v>
      </c>
      <c r="P1740" s="158">
        <v>0</v>
      </c>
      <c r="Q1740" s="158">
        <v>2</v>
      </c>
      <c r="R1740" s="158">
        <v>2</v>
      </c>
      <c r="S1740" s="158">
        <v>3</v>
      </c>
      <c r="U1740" s="137">
        <v>40</v>
      </c>
      <c r="V1740" s="24" t="str">
        <f>IF(W1740="","",IFERROR(INDEX(#REF!,MATCH(W1740,#REF!,0)),"NUEVO"))</f>
        <v>NUEVO</v>
      </c>
      <c r="W1740" s="85" t="s">
        <v>459</v>
      </c>
      <c r="X1740" s="158" t="s">
        <v>892</v>
      </c>
      <c r="Y1740" s="158" t="s">
        <v>740</v>
      </c>
      <c r="Z1740" s="158" t="s">
        <v>685</v>
      </c>
      <c r="AA1740" s="158" t="s">
        <v>685</v>
      </c>
      <c r="AB1740" s="85" t="s">
        <v>685</v>
      </c>
      <c r="AC1740" s="158" t="s">
        <v>685</v>
      </c>
      <c r="AD1740" s="158" t="s">
        <v>685</v>
      </c>
      <c r="AE1740" s="158" t="s">
        <v>685</v>
      </c>
      <c r="AF1740" s="158" t="s">
        <v>685</v>
      </c>
      <c r="AG1740" s="158" t="s">
        <v>75</v>
      </c>
      <c r="AH1740" s="158">
        <v>1</v>
      </c>
      <c r="AI1740" s="158">
        <v>11</v>
      </c>
      <c r="AJ1740" s="158">
        <v>0</v>
      </c>
      <c r="AK1740" s="158">
        <v>12</v>
      </c>
      <c r="AL1740" s="158">
        <v>40</v>
      </c>
      <c r="AM1740" s="24">
        <f t="shared" si="651"/>
        <v>2.0000000000000009</v>
      </c>
      <c r="AN1740" s="97">
        <f t="shared" si="652"/>
        <v>0.45833333333333331</v>
      </c>
      <c r="AO1740" s="97">
        <f t="shared" si="653"/>
        <v>0.52777777777777779</v>
      </c>
      <c r="AP1740" s="24" t="str" cm="1">
        <f t="array" ref="AP1740">IF(W1740="","",IF(SUMPRODUCT((W1740=$W$6:$W$3326)*(AH1740=$AH$6:$AH$3326)*(AN1740=$AN$6:$AN$3326)*(AO1740=$AO$6:$AO$3326)*(ROW($W$6:$W$3326)&lt;&gt;ROW(W1740))*((R1740=0)*($R$6:$R$3326&gt;0)+(R1740&gt;0)*($R$6:$R$3326=0)))&gt;0,"SALONES UNIDOS",IF(SUMPRODUCT((W1740=$W$6:$W$3326)*(AH1740=$AH$6:$AH$3326)*((AN1740&lt;$AO$6:$AO$3326)*(AO1740&gt;$AN$6:$AN$3326))*(ROW($W$6:$W$3326)&lt;&gt;ROW(W1740)))&gt;0,"CRUZADO","Sin cruce")))</f>
        <v>Sin cruce</v>
      </c>
      <c r="AQ1740" s="97" t="str">
        <f t="shared" si="654"/>
        <v>EN1HUAURAA</v>
      </c>
      <c r="AR1740" s="97" t="str" cm="1">
        <f t="array" ref="AR1740">IF(AQ1740="","",IF(SUMPRODUCT((AQ1740=$AQ$6:$AQ$3326)*(AH1740=$AH$6:$AH$3326)*(AN1740=$AN$6:$AN$3326)*(AO1740=$AO$6:$AO$3326)*(ROW($AQ$6:$AQ$3326)&lt;&gt;ROW(AQ1740))*((R1740=0)*($R$6:$R$3326&gt;0)+(R1740&gt;0)*($R$6:$R$3326=0)))&gt;0,"SALONES UNIDOS",IF(SUMPRODUCT((AQ1740=$AQ$6:$AQ$3326)*(AH1740=$AH$6:$AH$3326)*((AN1740&lt;$AO$6:$AO$3326)*(AO1740&gt;$AN$6:$AN$3326))*(ROW($AQ$6:$AQ$3326)&lt;&gt;ROW(AQ1740)))&gt;0,"CRUZADO","Sin cruce")))</f>
        <v>Sin cruce</v>
      </c>
    </row>
    <row r="1741" spans="3:44" ht="15.6" hidden="1" customHeight="1" x14ac:dyDescent="0.2">
      <c r="C1741" s="84" t="s">
        <v>639</v>
      </c>
      <c r="D1741" s="158" t="s">
        <v>513</v>
      </c>
      <c r="E1741" s="158">
        <v>20261</v>
      </c>
      <c r="F1741" s="85" t="s">
        <v>19</v>
      </c>
      <c r="G1741" s="85" t="s">
        <v>55</v>
      </c>
      <c r="H1741" s="85" t="s">
        <v>38</v>
      </c>
      <c r="I1741" s="85">
        <v>1</v>
      </c>
      <c r="J1741" s="85" t="s">
        <v>16</v>
      </c>
      <c r="K1741" s="159" t="s">
        <v>1381</v>
      </c>
      <c r="L1741" s="158" t="s">
        <v>747</v>
      </c>
      <c r="M1741" s="158" t="s">
        <v>684</v>
      </c>
      <c r="N1741" s="158" t="s">
        <v>644</v>
      </c>
      <c r="O1741" s="85" t="s">
        <v>512</v>
      </c>
      <c r="P1741" s="158">
        <v>2</v>
      </c>
      <c r="Q1741" s="158">
        <v>0</v>
      </c>
      <c r="R1741" s="158">
        <v>2</v>
      </c>
      <c r="S1741" s="158">
        <v>3</v>
      </c>
      <c r="U1741" s="137">
        <v>40</v>
      </c>
      <c r="V1741" s="24" t="str">
        <f>IF(W1741="","",IFERROR(INDEX(#REF!,MATCH(W1741,#REF!,0)),"NUEVO"))</f>
        <v/>
      </c>
      <c r="W1741" s="96"/>
      <c r="X1741" s="158" t="s">
        <v>892</v>
      </c>
      <c r="Y1741" s="158" t="s">
        <v>740</v>
      </c>
      <c r="Z1741" s="158" t="s">
        <v>685</v>
      </c>
      <c r="AA1741" s="158" t="s">
        <v>685</v>
      </c>
      <c r="AB1741" s="85" t="s">
        <v>685</v>
      </c>
      <c r="AC1741" s="158" t="s">
        <v>685</v>
      </c>
      <c r="AD1741" s="158" t="s">
        <v>685</v>
      </c>
      <c r="AE1741" s="158" t="s">
        <v>685</v>
      </c>
      <c r="AF1741" s="158" t="s">
        <v>685</v>
      </c>
      <c r="AG1741" s="158" t="s">
        <v>1142</v>
      </c>
      <c r="AH1741" s="158"/>
      <c r="AI1741" s="158"/>
      <c r="AJ1741" s="158"/>
      <c r="AK1741" s="158"/>
      <c r="AL1741" s="158"/>
      <c r="AM1741" s="24">
        <f t="shared" si="651"/>
        <v>2</v>
      </c>
      <c r="AN1741" s="97">
        <f t="shared" si="652"/>
        <v>0</v>
      </c>
      <c r="AO1741" s="97">
        <f t="shared" si="653"/>
        <v>0</v>
      </c>
      <c r="AP1741" s="24" t="str" cm="1">
        <f t="array" ref="AP1741">IF(W1741="","",IF(SUMPRODUCT((W1741=$W$6:$W$3326)*(AH1741=$AH$6:$AH$3326)*(AN1741=$AN$6:$AN$3326)*(AO1741=$AO$6:$AO$3326)*(ROW($W$6:$W$3326)&lt;&gt;ROW(W1741))*((R1741=0)*($R$6:$R$3326&gt;0)+(R1741&gt;0)*($R$6:$R$3326=0)))&gt;0,"SALONES UNIDOS",IF(SUMPRODUCT((W1741=$W$6:$W$3326)*(AH1741=$AH$6:$AH$3326)*((AN1741&lt;$AO$6:$AO$3326)*(AO1741&gt;$AN$6:$AN$3326))*(ROW($W$6:$W$3326)&lt;&gt;ROW(W1741)))&gt;0,"CRUZADO","Sin cruce")))</f>
        <v/>
      </c>
      <c r="AQ1741" s="97" t="str">
        <f t="shared" si="654"/>
        <v>EN1HUAURAA</v>
      </c>
      <c r="AR1741" s="97" t="str" cm="1">
        <f t="array" ref="AR1741">IF(AQ1741="","",IF(SUMPRODUCT((AQ1741=$AQ$6:$AQ$3326)*(AH1741=$AH$6:$AH$3326)*(AN1741=$AN$6:$AN$3326)*(AO1741=$AO$6:$AO$3326)*(ROW($AQ$6:$AQ$3326)&lt;&gt;ROW(AQ1741))*((R1741=0)*($R$6:$R$3326&gt;0)+(R1741&gt;0)*($R$6:$R$3326=0)))&gt;0,"SALONES UNIDOS",IF(SUMPRODUCT((AQ1741=$AQ$6:$AQ$3326)*(AH1741=$AH$6:$AH$3326)*((AN1741&lt;$AO$6:$AO$3326)*(AO1741&gt;$AN$6:$AN$3326))*(ROW($AQ$6:$AQ$3326)&lt;&gt;ROW(AQ1741)))&gt;0,"CRUZADO","Sin cruce")))</f>
        <v>Sin cruce</v>
      </c>
    </row>
    <row r="1742" spans="3:44" ht="15.6" hidden="1" customHeight="1" x14ac:dyDescent="0.2">
      <c r="C1742" s="84" t="s">
        <v>639</v>
      </c>
      <c r="D1742" s="158" t="s">
        <v>513</v>
      </c>
      <c r="E1742" s="158">
        <v>20261</v>
      </c>
      <c r="F1742" s="85" t="s">
        <v>19</v>
      </c>
      <c r="G1742" s="85" t="s">
        <v>55</v>
      </c>
      <c r="H1742" s="85" t="s">
        <v>38</v>
      </c>
      <c r="I1742" s="85">
        <v>1</v>
      </c>
      <c r="J1742" s="85" t="s">
        <v>16</v>
      </c>
      <c r="K1742" s="159" t="s">
        <v>1381</v>
      </c>
      <c r="L1742" s="158" t="s">
        <v>747</v>
      </c>
      <c r="M1742" s="158" t="s">
        <v>684</v>
      </c>
      <c r="N1742" s="158" t="s">
        <v>644</v>
      </c>
      <c r="O1742" s="85" t="s">
        <v>512</v>
      </c>
      <c r="P1742" s="158">
        <v>0</v>
      </c>
      <c r="Q1742" s="158">
        <v>2</v>
      </c>
      <c r="R1742" s="158">
        <v>2</v>
      </c>
      <c r="S1742" s="158">
        <v>3</v>
      </c>
      <c r="U1742" s="137">
        <v>40</v>
      </c>
      <c r="V1742" s="24" t="str">
        <f>IF(W1742="","",IFERROR(INDEX(#REF!,MATCH(W1742,#REF!,0)),"NUEVO"))</f>
        <v/>
      </c>
      <c r="W1742" s="96"/>
      <c r="X1742" s="158" t="s">
        <v>892</v>
      </c>
      <c r="Y1742" s="158" t="s">
        <v>740</v>
      </c>
      <c r="Z1742" s="158" t="s">
        <v>685</v>
      </c>
      <c r="AA1742" s="158" t="s">
        <v>685</v>
      </c>
      <c r="AB1742" s="85" t="s">
        <v>685</v>
      </c>
      <c r="AC1742" s="158" t="s">
        <v>685</v>
      </c>
      <c r="AD1742" s="158" t="s">
        <v>685</v>
      </c>
      <c r="AE1742" s="158" t="s">
        <v>685</v>
      </c>
      <c r="AF1742" s="158" t="s">
        <v>685</v>
      </c>
      <c r="AG1742" s="158" t="s">
        <v>75</v>
      </c>
      <c r="AH1742" s="158"/>
      <c r="AI1742" s="158"/>
      <c r="AJ1742" s="158"/>
      <c r="AK1742" s="158"/>
      <c r="AL1742" s="158"/>
      <c r="AM1742" s="24">
        <f t="shared" si="651"/>
        <v>2</v>
      </c>
      <c r="AN1742" s="97">
        <f t="shared" si="652"/>
        <v>0</v>
      </c>
      <c r="AO1742" s="97">
        <f t="shared" si="653"/>
        <v>0</v>
      </c>
      <c r="AP1742" s="24" t="str" cm="1">
        <f t="array" ref="AP1742">IF(W1742="","",IF(SUMPRODUCT((W1742=$W$6:$W$3326)*(AH1742=$AH$6:$AH$3326)*(AN1742=$AN$6:$AN$3326)*(AO1742=$AO$6:$AO$3326)*(ROW($W$6:$W$3326)&lt;&gt;ROW(W1742))*((R1742=0)*($R$6:$R$3326&gt;0)+(R1742&gt;0)*($R$6:$R$3326=0)))&gt;0,"SALONES UNIDOS",IF(SUMPRODUCT((W1742=$W$6:$W$3326)*(AH1742=$AH$6:$AH$3326)*((AN1742&lt;$AO$6:$AO$3326)*(AO1742&gt;$AN$6:$AN$3326))*(ROW($W$6:$W$3326)&lt;&gt;ROW(W1742)))&gt;0,"CRUZADO","Sin cruce")))</f>
        <v/>
      </c>
      <c r="AQ1742" s="97" t="str">
        <f t="shared" si="654"/>
        <v>EN1HUAURAA</v>
      </c>
      <c r="AR1742" s="97" t="str" cm="1">
        <f t="array" ref="AR1742">IF(AQ1742="","",IF(SUMPRODUCT((AQ1742=$AQ$6:$AQ$3326)*(AH1742=$AH$6:$AH$3326)*(AN1742=$AN$6:$AN$3326)*(AO1742=$AO$6:$AO$3326)*(ROW($AQ$6:$AQ$3326)&lt;&gt;ROW(AQ1742))*((R1742=0)*($R$6:$R$3326&gt;0)+(R1742&gt;0)*($R$6:$R$3326=0)))&gt;0,"SALONES UNIDOS",IF(SUMPRODUCT((AQ1742=$AQ$6:$AQ$3326)*(AH1742=$AH$6:$AH$3326)*((AN1742&lt;$AO$6:$AO$3326)*(AO1742&gt;$AN$6:$AN$3326))*(ROW($AQ$6:$AQ$3326)&lt;&gt;ROW(AQ1742)))&gt;0,"CRUZADO","Sin cruce")))</f>
        <v>Sin cruce</v>
      </c>
    </row>
    <row r="1743" spans="3:44" ht="15.6" hidden="1" customHeight="1" x14ac:dyDescent="0.2">
      <c r="C1743" s="84" t="s">
        <v>639</v>
      </c>
      <c r="D1743" s="158" t="s">
        <v>513</v>
      </c>
      <c r="E1743" s="158">
        <v>20261</v>
      </c>
      <c r="F1743" s="85" t="s">
        <v>19</v>
      </c>
      <c r="G1743" s="85" t="s">
        <v>55</v>
      </c>
      <c r="H1743" s="85" t="s">
        <v>38</v>
      </c>
      <c r="I1743" s="85">
        <v>1</v>
      </c>
      <c r="J1743" s="85" t="s">
        <v>16</v>
      </c>
      <c r="K1743" s="159" t="s">
        <v>1382</v>
      </c>
      <c r="L1743" s="158" t="s">
        <v>1383</v>
      </c>
      <c r="M1743" s="158" t="s">
        <v>658</v>
      </c>
      <c r="N1743" s="158" t="s">
        <v>644</v>
      </c>
      <c r="O1743" s="85" t="s">
        <v>512</v>
      </c>
      <c r="P1743" s="158">
        <v>2</v>
      </c>
      <c r="Q1743" s="158">
        <v>0</v>
      </c>
      <c r="R1743" s="158">
        <v>2</v>
      </c>
      <c r="S1743" s="158">
        <v>3</v>
      </c>
      <c r="U1743" s="137">
        <v>40</v>
      </c>
      <c r="V1743" s="24" t="str">
        <f>IF(W1743="","",IFERROR(INDEX(#REF!,MATCH(W1743,#REF!,0)),"NUEVO"))</f>
        <v>NUEVO</v>
      </c>
      <c r="W1743" s="85" t="s">
        <v>131</v>
      </c>
      <c r="X1743" s="158" t="s">
        <v>892</v>
      </c>
      <c r="Y1743" s="158" t="s">
        <v>740</v>
      </c>
      <c r="Z1743" s="158" t="s">
        <v>685</v>
      </c>
      <c r="AA1743" s="158" t="s">
        <v>685</v>
      </c>
      <c r="AB1743" s="85" t="s">
        <v>685</v>
      </c>
      <c r="AC1743" s="158" t="s">
        <v>685</v>
      </c>
      <c r="AD1743" s="158" t="s">
        <v>685</v>
      </c>
      <c r="AE1743" s="158" t="s">
        <v>685</v>
      </c>
      <c r="AF1743" s="158" t="s">
        <v>685</v>
      </c>
      <c r="AG1743" s="158" t="s">
        <v>1142</v>
      </c>
      <c r="AH1743" s="158">
        <v>4</v>
      </c>
      <c r="AI1743" s="158">
        <v>11</v>
      </c>
      <c r="AJ1743" s="158">
        <v>50</v>
      </c>
      <c r="AK1743" s="158">
        <v>13</v>
      </c>
      <c r="AL1743" s="158">
        <v>30</v>
      </c>
      <c r="AM1743" s="24">
        <f t="shared" si="651"/>
        <v>2.0000000000000009</v>
      </c>
      <c r="AN1743" s="97">
        <f t="shared" si="652"/>
        <v>0.49305555555555552</v>
      </c>
      <c r="AO1743" s="97">
        <f t="shared" si="653"/>
        <v>0.5625</v>
      </c>
      <c r="AP1743" s="24" t="str" cm="1">
        <f t="array" ref="AP1743">IF(W1743="","",IF(SUMPRODUCT((W1743=$W$6:$W$3326)*(AH1743=$AH$6:$AH$3326)*(AN1743=$AN$6:$AN$3326)*(AO1743=$AO$6:$AO$3326)*(ROW($W$6:$W$3326)&lt;&gt;ROW(W1743))*((R1743=0)*($R$6:$R$3326&gt;0)+(R1743&gt;0)*($R$6:$R$3326=0)))&gt;0,"SALONES UNIDOS",IF(SUMPRODUCT((W1743=$W$6:$W$3326)*(AH1743=$AH$6:$AH$3326)*((AN1743&lt;$AO$6:$AO$3326)*(AO1743&gt;$AN$6:$AN$3326))*(ROW($W$6:$W$3326)&lt;&gt;ROW(W1743)))&gt;0,"CRUZADO","Sin cruce")))</f>
        <v>Sin cruce</v>
      </c>
      <c r="AQ1743" s="97" t="str">
        <f t="shared" si="654"/>
        <v>EN1HUAURAA</v>
      </c>
      <c r="AR1743" s="97" t="str" cm="1">
        <f t="array" ref="AR1743">IF(AQ1743="","",IF(SUMPRODUCT((AQ1743=$AQ$6:$AQ$3326)*(AH1743=$AH$6:$AH$3326)*(AN1743=$AN$6:$AN$3326)*(AO1743=$AO$6:$AO$3326)*(ROW($AQ$6:$AQ$3326)&lt;&gt;ROW(AQ1743))*((R1743=0)*($R$6:$R$3326&gt;0)+(R1743&gt;0)*($R$6:$R$3326=0)))&gt;0,"SALONES UNIDOS",IF(SUMPRODUCT((AQ1743=$AQ$6:$AQ$3326)*(AH1743=$AH$6:$AH$3326)*((AN1743&lt;$AO$6:$AO$3326)*(AO1743&gt;$AN$6:$AN$3326))*(ROW($AQ$6:$AQ$3326)&lt;&gt;ROW(AQ1743)))&gt;0,"CRUZADO","Sin cruce")))</f>
        <v>Sin cruce</v>
      </c>
    </row>
    <row r="1744" spans="3:44" ht="15.6" hidden="1" customHeight="1" x14ac:dyDescent="0.2">
      <c r="C1744" s="84" t="s">
        <v>639</v>
      </c>
      <c r="D1744" s="158" t="s">
        <v>513</v>
      </c>
      <c r="E1744" s="158">
        <v>20261</v>
      </c>
      <c r="F1744" s="85" t="s">
        <v>19</v>
      </c>
      <c r="G1744" s="85" t="s">
        <v>55</v>
      </c>
      <c r="H1744" s="85" t="s">
        <v>38</v>
      </c>
      <c r="I1744" s="85">
        <v>1</v>
      </c>
      <c r="J1744" s="85" t="s">
        <v>16</v>
      </c>
      <c r="K1744" s="159" t="s">
        <v>1382</v>
      </c>
      <c r="L1744" s="158" t="s">
        <v>1383</v>
      </c>
      <c r="M1744" s="158" t="s">
        <v>658</v>
      </c>
      <c r="N1744" s="158" t="s">
        <v>644</v>
      </c>
      <c r="O1744" s="85" t="s">
        <v>512</v>
      </c>
      <c r="P1744" s="158">
        <v>0</v>
      </c>
      <c r="Q1744" s="158">
        <v>2</v>
      </c>
      <c r="R1744" s="158">
        <v>2</v>
      </c>
      <c r="S1744" s="158">
        <v>3</v>
      </c>
      <c r="U1744" s="137">
        <v>40</v>
      </c>
      <c r="V1744" s="24" t="str">
        <f>IF(W1744="","",IFERROR(INDEX(#REF!,MATCH(W1744,#REF!,0)),"NUEVO"))</f>
        <v>NUEVO</v>
      </c>
      <c r="W1744" s="85" t="s">
        <v>131</v>
      </c>
      <c r="X1744" s="158" t="s">
        <v>892</v>
      </c>
      <c r="Y1744" s="158" t="s">
        <v>740</v>
      </c>
      <c r="Z1744" s="158" t="s">
        <v>685</v>
      </c>
      <c r="AA1744" s="158" t="s">
        <v>685</v>
      </c>
      <c r="AB1744" s="85" t="s">
        <v>685</v>
      </c>
      <c r="AC1744" s="158" t="s">
        <v>685</v>
      </c>
      <c r="AD1744" s="158" t="s">
        <v>685</v>
      </c>
      <c r="AE1744" s="158" t="s">
        <v>685</v>
      </c>
      <c r="AF1744" s="158" t="s">
        <v>685</v>
      </c>
      <c r="AG1744" s="158" t="s">
        <v>75</v>
      </c>
      <c r="AH1744" s="158">
        <v>4</v>
      </c>
      <c r="AI1744" s="158">
        <v>14</v>
      </c>
      <c r="AJ1744" s="158">
        <v>20</v>
      </c>
      <c r="AK1744" s="158">
        <v>16</v>
      </c>
      <c r="AL1744" s="158">
        <v>0</v>
      </c>
      <c r="AM1744" s="24">
        <f t="shared" si="651"/>
        <v>1.9999999999999993</v>
      </c>
      <c r="AN1744" s="97">
        <f t="shared" si="652"/>
        <v>0.59722222222222221</v>
      </c>
      <c r="AO1744" s="97">
        <f t="shared" si="653"/>
        <v>0.66666666666666663</v>
      </c>
      <c r="AP1744" s="24" t="str" cm="1">
        <f t="array" ref="AP1744">IF(W1744="","",IF(SUMPRODUCT((W1744=$W$6:$W$3326)*(AH1744=$AH$6:$AH$3326)*(AN1744=$AN$6:$AN$3326)*(AO1744=$AO$6:$AO$3326)*(ROW($W$6:$W$3326)&lt;&gt;ROW(W1744))*((R1744=0)*($R$6:$R$3326&gt;0)+(R1744&gt;0)*($R$6:$R$3326=0)))&gt;0,"SALONES UNIDOS",IF(SUMPRODUCT((W1744=$W$6:$W$3326)*(AH1744=$AH$6:$AH$3326)*((AN1744&lt;$AO$6:$AO$3326)*(AO1744&gt;$AN$6:$AN$3326))*(ROW($W$6:$W$3326)&lt;&gt;ROW(W1744)))&gt;0,"CRUZADO","Sin cruce")))</f>
        <v>Sin cruce</v>
      </c>
      <c r="AQ1744" s="97" t="str">
        <f t="shared" si="654"/>
        <v>EN1HUAURAA</v>
      </c>
      <c r="AR1744" s="97" t="str" cm="1">
        <f t="array" ref="AR1744">IF(AQ1744="","",IF(SUMPRODUCT((AQ1744=$AQ$6:$AQ$3326)*(AH1744=$AH$6:$AH$3326)*(AN1744=$AN$6:$AN$3326)*(AO1744=$AO$6:$AO$3326)*(ROW($AQ$6:$AQ$3326)&lt;&gt;ROW(AQ1744))*((R1744=0)*($R$6:$R$3326&gt;0)+(R1744&gt;0)*($R$6:$R$3326=0)))&gt;0,"SALONES UNIDOS",IF(SUMPRODUCT((AQ1744=$AQ$6:$AQ$3326)*(AH1744=$AH$6:$AH$3326)*((AN1744&lt;$AO$6:$AO$3326)*(AO1744&gt;$AN$6:$AN$3326))*(ROW($AQ$6:$AQ$3326)&lt;&gt;ROW(AQ1744)))&gt;0,"CRUZADO","Sin cruce")))</f>
        <v>Sin cruce</v>
      </c>
    </row>
    <row r="1745" spans="3:44" ht="15.6" hidden="1" customHeight="1" x14ac:dyDescent="0.2">
      <c r="C1745" s="84" t="s">
        <v>639</v>
      </c>
      <c r="D1745" s="158" t="s">
        <v>513</v>
      </c>
      <c r="E1745" s="158">
        <v>20261</v>
      </c>
      <c r="F1745" s="85" t="s">
        <v>19</v>
      </c>
      <c r="G1745" s="85" t="s">
        <v>55</v>
      </c>
      <c r="H1745" s="85" t="s">
        <v>38</v>
      </c>
      <c r="I1745" s="85">
        <v>1</v>
      </c>
      <c r="J1745" s="85" t="s">
        <v>16</v>
      </c>
      <c r="K1745" s="159" t="s">
        <v>1384</v>
      </c>
      <c r="L1745" s="158" t="s">
        <v>739</v>
      </c>
      <c r="M1745" s="158" t="s">
        <v>684</v>
      </c>
      <c r="N1745" s="158" t="s">
        <v>644</v>
      </c>
      <c r="O1745" s="85" t="s">
        <v>512</v>
      </c>
      <c r="P1745" s="158">
        <v>3</v>
      </c>
      <c r="Q1745" s="158">
        <v>0</v>
      </c>
      <c r="R1745" s="158">
        <v>3</v>
      </c>
      <c r="S1745" s="158">
        <v>4</v>
      </c>
      <c r="U1745" s="137">
        <v>40</v>
      </c>
      <c r="V1745" s="24" t="str">
        <f>IF(W1745="","",IFERROR(INDEX(#REF!,MATCH(W1745,#REF!,0)),"NUEVO"))</f>
        <v>NUEVO</v>
      </c>
      <c r="W1745" s="85" t="s">
        <v>480</v>
      </c>
      <c r="X1745" s="158" t="s">
        <v>892</v>
      </c>
      <c r="Y1745" s="158" t="s">
        <v>740</v>
      </c>
      <c r="Z1745" s="158" t="s">
        <v>685</v>
      </c>
      <c r="AA1745" s="158" t="s">
        <v>685</v>
      </c>
      <c r="AB1745" s="85" t="s">
        <v>685</v>
      </c>
      <c r="AC1745" s="158" t="s">
        <v>685</v>
      </c>
      <c r="AD1745" s="158" t="s">
        <v>685</v>
      </c>
      <c r="AE1745" s="158" t="s">
        <v>685</v>
      </c>
      <c r="AF1745" s="158" t="s">
        <v>685</v>
      </c>
      <c r="AG1745" s="158" t="s">
        <v>1142</v>
      </c>
      <c r="AH1745" s="158">
        <v>1</v>
      </c>
      <c r="AI1745" s="158">
        <v>12</v>
      </c>
      <c r="AJ1745" s="158">
        <v>40</v>
      </c>
      <c r="AK1745" s="158">
        <v>15</v>
      </c>
      <c r="AL1745" s="158">
        <v>10</v>
      </c>
      <c r="AM1745" s="24">
        <f t="shared" si="651"/>
        <v>2.9999999999999987</v>
      </c>
      <c r="AN1745" s="97">
        <f t="shared" si="652"/>
        <v>0.52777777777777779</v>
      </c>
      <c r="AO1745" s="97">
        <f t="shared" si="653"/>
        <v>0.63194444444444442</v>
      </c>
      <c r="AP1745" s="24" t="str" cm="1">
        <f t="array" ref="AP1745">IF(W1745="","",IF(SUMPRODUCT((W1745=$W$6:$W$3326)*(AH1745=$AH$6:$AH$3326)*(AN1745=$AN$6:$AN$3326)*(AO1745=$AO$6:$AO$3326)*(ROW($W$6:$W$3326)&lt;&gt;ROW(W1745))*((R1745=0)*($R$6:$R$3326&gt;0)+(R1745&gt;0)*($R$6:$R$3326=0)))&gt;0,"SALONES UNIDOS",IF(SUMPRODUCT((W1745=$W$6:$W$3326)*(AH1745=$AH$6:$AH$3326)*((AN1745&lt;$AO$6:$AO$3326)*(AO1745&gt;$AN$6:$AN$3326))*(ROW($W$6:$W$3326)&lt;&gt;ROW(W1745)))&gt;0,"CRUZADO","Sin cruce")))</f>
        <v>Sin cruce</v>
      </c>
      <c r="AQ1745" s="97" t="str">
        <f t="shared" si="654"/>
        <v>EN1HUAURAA</v>
      </c>
      <c r="AR1745" s="97" t="str" cm="1">
        <f t="array" ref="AR1745">IF(AQ1745="","",IF(SUMPRODUCT((AQ1745=$AQ$6:$AQ$3326)*(AH1745=$AH$6:$AH$3326)*(AN1745=$AN$6:$AN$3326)*(AO1745=$AO$6:$AO$3326)*(ROW($AQ$6:$AQ$3326)&lt;&gt;ROW(AQ1745))*((R1745=0)*($R$6:$R$3326&gt;0)+(R1745&gt;0)*($R$6:$R$3326=0)))&gt;0,"SALONES UNIDOS",IF(SUMPRODUCT((AQ1745=$AQ$6:$AQ$3326)*(AH1745=$AH$6:$AH$3326)*((AN1745&lt;$AO$6:$AO$3326)*(AO1745&gt;$AN$6:$AN$3326))*(ROW($AQ$6:$AQ$3326)&lt;&gt;ROW(AQ1745)))&gt;0,"CRUZADO","Sin cruce")))</f>
        <v>Sin cruce</v>
      </c>
    </row>
    <row r="1746" spans="3:44" ht="15.6" hidden="1" customHeight="1" x14ac:dyDescent="0.2">
      <c r="C1746" s="84" t="s">
        <v>639</v>
      </c>
      <c r="D1746" s="158" t="s">
        <v>513</v>
      </c>
      <c r="E1746" s="158">
        <v>20261</v>
      </c>
      <c r="F1746" s="85" t="s">
        <v>19</v>
      </c>
      <c r="G1746" s="85" t="s">
        <v>55</v>
      </c>
      <c r="H1746" s="85" t="s">
        <v>38</v>
      </c>
      <c r="I1746" s="85">
        <v>1</v>
      </c>
      <c r="J1746" s="85" t="s">
        <v>16</v>
      </c>
      <c r="K1746" s="159" t="s">
        <v>1384</v>
      </c>
      <c r="L1746" s="158" t="s">
        <v>739</v>
      </c>
      <c r="M1746" s="158" t="s">
        <v>684</v>
      </c>
      <c r="N1746" s="158" t="s">
        <v>644</v>
      </c>
      <c r="O1746" s="85" t="s">
        <v>512</v>
      </c>
      <c r="P1746" s="158">
        <v>0</v>
      </c>
      <c r="Q1746" s="158">
        <v>2</v>
      </c>
      <c r="R1746" s="158">
        <v>2</v>
      </c>
      <c r="S1746" s="158">
        <v>4</v>
      </c>
      <c r="U1746" s="137">
        <v>40</v>
      </c>
      <c r="V1746" s="24" t="str">
        <f>IF(W1746="","",IFERROR(INDEX(#REF!,MATCH(W1746,#REF!,0)),"NUEVO"))</f>
        <v>NUEVO</v>
      </c>
      <c r="W1746" s="85" t="s">
        <v>480</v>
      </c>
      <c r="X1746" s="158" t="s">
        <v>892</v>
      </c>
      <c r="Y1746" s="158" t="s">
        <v>740</v>
      </c>
      <c r="Z1746" s="158" t="s">
        <v>685</v>
      </c>
      <c r="AA1746" s="158" t="s">
        <v>685</v>
      </c>
      <c r="AB1746" s="85" t="s">
        <v>685</v>
      </c>
      <c r="AC1746" s="158" t="s">
        <v>685</v>
      </c>
      <c r="AD1746" s="158" t="s">
        <v>685</v>
      </c>
      <c r="AE1746" s="158" t="s">
        <v>685</v>
      </c>
      <c r="AF1746" s="158" t="s">
        <v>685</v>
      </c>
      <c r="AG1746" s="158" t="s">
        <v>75</v>
      </c>
      <c r="AH1746" s="158">
        <v>1</v>
      </c>
      <c r="AI1746" s="158">
        <v>16</v>
      </c>
      <c r="AJ1746" s="158">
        <v>0</v>
      </c>
      <c r="AK1746" s="158">
        <v>17</v>
      </c>
      <c r="AL1746" s="158">
        <v>40</v>
      </c>
      <c r="AM1746" s="24">
        <f t="shared" si="651"/>
        <v>2.0000000000000027</v>
      </c>
      <c r="AN1746" s="97">
        <f t="shared" si="652"/>
        <v>0.66666666666666663</v>
      </c>
      <c r="AO1746" s="97">
        <f t="shared" si="653"/>
        <v>0.73611111111111116</v>
      </c>
      <c r="AP1746" s="24" t="str" cm="1">
        <f t="array" ref="AP1746">IF(W1746="","",IF(SUMPRODUCT((W1746=$W$6:$W$3326)*(AH1746=$AH$6:$AH$3326)*(AN1746=$AN$6:$AN$3326)*(AO1746=$AO$6:$AO$3326)*(ROW($W$6:$W$3326)&lt;&gt;ROW(W1746))*((R1746=0)*($R$6:$R$3326&gt;0)+(R1746&gt;0)*($R$6:$R$3326=0)))&gt;0,"SALONES UNIDOS",IF(SUMPRODUCT((W1746=$W$6:$W$3326)*(AH1746=$AH$6:$AH$3326)*((AN1746&lt;$AO$6:$AO$3326)*(AO1746&gt;$AN$6:$AN$3326))*(ROW($W$6:$W$3326)&lt;&gt;ROW(W1746)))&gt;0,"CRUZADO","Sin cruce")))</f>
        <v>Sin cruce</v>
      </c>
      <c r="AQ1746" s="97" t="str">
        <f t="shared" si="654"/>
        <v>EN1HUAURAA</v>
      </c>
      <c r="AR1746" s="97" t="str" cm="1">
        <f t="array" ref="AR1746">IF(AQ1746="","",IF(SUMPRODUCT((AQ1746=$AQ$6:$AQ$3326)*(AH1746=$AH$6:$AH$3326)*(AN1746=$AN$6:$AN$3326)*(AO1746=$AO$6:$AO$3326)*(ROW($AQ$6:$AQ$3326)&lt;&gt;ROW(AQ1746))*((R1746=0)*($R$6:$R$3326&gt;0)+(R1746&gt;0)*($R$6:$R$3326=0)))&gt;0,"SALONES UNIDOS",IF(SUMPRODUCT((AQ1746=$AQ$6:$AQ$3326)*(AH1746=$AH$6:$AH$3326)*((AN1746&lt;$AO$6:$AO$3326)*(AO1746&gt;$AN$6:$AN$3326))*(ROW($AQ$6:$AQ$3326)&lt;&gt;ROW(AQ1746)))&gt;0,"CRUZADO","Sin cruce")))</f>
        <v>Sin cruce</v>
      </c>
    </row>
    <row r="1747" spans="3:44" ht="15.6" hidden="1" customHeight="1" x14ac:dyDescent="0.2">
      <c r="C1747" s="84" t="s">
        <v>639</v>
      </c>
      <c r="D1747" s="158" t="s">
        <v>513</v>
      </c>
      <c r="E1747" s="158">
        <v>20261</v>
      </c>
      <c r="F1747" s="85" t="s">
        <v>19</v>
      </c>
      <c r="G1747" s="85" t="s">
        <v>55</v>
      </c>
      <c r="H1747" s="85" t="s">
        <v>38</v>
      </c>
      <c r="I1747" s="85">
        <v>1</v>
      </c>
      <c r="J1747" s="85" t="s">
        <v>16</v>
      </c>
      <c r="K1747" s="159" t="s">
        <v>1385</v>
      </c>
      <c r="L1747" s="158" t="s">
        <v>745</v>
      </c>
      <c r="M1747" s="158" t="s">
        <v>684</v>
      </c>
      <c r="N1747" s="158" t="s">
        <v>644</v>
      </c>
      <c r="O1747" s="85" t="s">
        <v>512</v>
      </c>
      <c r="P1747" s="158">
        <v>3</v>
      </c>
      <c r="Q1747" s="158">
        <v>0</v>
      </c>
      <c r="R1747" s="158">
        <v>3</v>
      </c>
      <c r="S1747" s="158">
        <v>4</v>
      </c>
      <c r="U1747" s="137">
        <v>40</v>
      </c>
      <c r="V1747" s="24" t="str">
        <f>IF(W1747="","",IFERROR(INDEX(#REF!,MATCH(W1747,#REF!,0)),"NUEVO"))</f>
        <v>NUEVO</v>
      </c>
      <c r="W1747" s="85" t="s">
        <v>376</v>
      </c>
      <c r="X1747" s="158" t="s">
        <v>892</v>
      </c>
      <c r="Y1747" s="158" t="s">
        <v>740</v>
      </c>
      <c r="Z1747" s="158" t="s">
        <v>685</v>
      </c>
      <c r="AA1747" s="158" t="s">
        <v>685</v>
      </c>
      <c r="AB1747" s="85" t="s">
        <v>685</v>
      </c>
      <c r="AC1747" s="158" t="s">
        <v>685</v>
      </c>
      <c r="AD1747" s="158" t="s">
        <v>685</v>
      </c>
      <c r="AE1747" s="158" t="s">
        <v>685</v>
      </c>
      <c r="AF1747" s="158" t="s">
        <v>685</v>
      </c>
      <c r="AG1747" s="158" t="s">
        <v>1142</v>
      </c>
      <c r="AH1747" s="158">
        <v>5</v>
      </c>
      <c r="AI1747" s="158">
        <v>7</v>
      </c>
      <c r="AJ1747" s="158">
        <v>40</v>
      </c>
      <c r="AK1747" s="158">
        <v>10</v>
      </c>
      <c r="AL1747" s="158">
        <v>10</v>
      </c>
      <c r="AM1747" s="24">
        <f t="shared" si="651"/>
        <v>2.9999999999999987</v>
      </c>
      <c r="AN1747" s="97">
        <f t="shared" si="652"/>
        <v>0.31944444444444448</v>
      </c>
      <c r="AO1747" s="97">
        <f t="shared" si="653"/>
        <v>0.4236111111111111</v>
      </c>
      <c r="AP1747" s="24" t="str" cm="1">
        <f t="array" ref="AP1747">IF(W1747="","",IF(SUMPRODUCT((W1747=$W$6:$W$3326)*(AH1747=$AH$6:$AH$3326)*(AN1747=$AN$6:$AN$3326)*(AO1747=$AO$6:$AO$3326)*(ROW($W$6:$W$3326)&lt;&gt;ROW(W1747))*((R1747=0)*($R$6:$R$3326&gt;0)+(R1747&gt;0)*($R$6:$R$3326=0)))&gt;0,"SALONES UNIDOS",IF(SUMPRODUCT((W1747=$W$6:$W$3326)*(AH1747=$AH$6:$AH$3326)*((AN1747&lt;$AO$6:$AO$3326)*(AO1747&gt;$AN$6:$AN$3326))*(ROW($W$6:$W$3326)&lt;&gt;ROW(W1747)))&gt;0,"CRUZADO","Sin cruce")))</f>
        <v>Sin cruce</v>
      </c>
      <c r="AQ1747" s="97" t="str">
        <f t="shared" si="654"/>
        <v>EN1HUAURAA</v>
      </c>
      <c r="AR1747" s="97" t="str" cm="1">
        <f t="array" ref="AR1747">IF(AQ1747="","",IF(SUMPRODUCT((AQ1747=$AQ$6:$AQ$3326)*(AH1747=$AH$6:$AH$3326)*(AN1747=$AN$6:$AN$3326)*(AO1747=$AO$6:$AO$3326)*(ROW($AQ$6:$AQ$3326)&lt;&gt;ROW(AQ1747))*((R1747=0)*($R$6:$R$3326&gt;0)+(R1747&gt;0)*($R$6:$R$3326=0)))&gt;0,"SALONES UNIDOS",IF(SUMPRODUCT((AQ1747=$AQ$6:$AQ$3326)*(AH1747=$AH$6:$AH$3326)*((AN1747&lt;$AO$6:$AO$3326)*(AO1747&gt;$AN$6:$AN$3326))*(ROW($AQ$6:$AQ$3326)&lt;&gt;ROW(AQ1747)))&gt;0,"CRUZADO","Sin cruce")))</f>
        <v>Sin cruce</v>
      </c>
    </row>
    <row r="1748" spans="3:44" ht="15.6" hidden="1" customHeight="1" x14ac:dyDescent="0.2">
      <c r="C1748" s="84" t="s">
        <v>639</v>
      </c>
      <c r="D1748" s="158" t="s">
        <v>513</v>
      </c>
      <c r="E1748" s="158">
        <v>20261</v>
      </c>
      <c r="F1748" s="85" t="s">
        <v>19</v>
      </c>
      <c r="G1748" s="85" t="s">
        <v>55</v>
      </c>
      <c r="H1748" s="85" t="s">
        <v>38</v>
      </c>
      <c r="I1748" s="85">
        <v>1</v>
      </c>
      <c r="J1748" s="85" t="s">
        <v>16</v>
      </c>
      <c r="K1748" s="159" t="s">
        <v>1385</v>
      </c>
      <c r="L1748" s="158" t="s">
        <v>745</v>
      </c>
      <c r="M1748" s="158" t="s">
        <v>684</v>
      </c>
      <c r="N1748" s="158" t="s">
        <v>644</v>
      </c>
      <c r="O1748" s="85" t="s">
        <v>512</v>
      </c>
      <c r="P1748" s="158">
        <v>0</v>
      </c>
      <c r="Q1748" s="158">
        <v>2</v>
      </c>
      <c r="R1748" s="158">
        <v>2</v>
      </c>
      <c r="S1748" s="158">
        <v>4</v>
      </c>
      <c r="U1748" s="137">
        <v>40</v>
      </c>
      <c r="V1748" s="24" t="str">
        <f>IF(W1748="","",IFERROR(INDEX(#REF!,MATCH(W1748,#REF!,0)),"NUEVO"))</f>
        <v>NUEVO</v>
      </c>
      <c r="W1748" s="85" t="s">
        <v>376</v>
      </c>
      <c r="X1748" s="158" t="s">
        <v>892</v>
      </c>
      <c r="Y1748" s="158" t="s">
        <v>740</v>
      </c>
      <c r="Z1748" s="158" t="s">
        <v>685</v>
      </c>
      <c r="AA1748" s="158" t="s">
        <v>685</v>
      </c>
      <c r="AB1748" s="85" t="s">
        <v>685</v>
      </c>
      <c r="AC1748" s="158" t="s">
        <v>685</v>
      </c>
      <c r="AD1748" s="158" t="s">
        <v>685</v>
      </c>
      <c r="AE1748" s="158" t="s">
        <v>685</v>
      </c>
      <c r="AF1748" s="158" t="s">
        <v>685</v>
      </c>
      <c r="AG1748" s="158" t="s">
        <v>75</v>
      </c>
      <c r="AH1748" s="158">
        <v>5</v>
      </c>
      <c r="AI1748" s="158">
        <v>10</v>
      </c>
      <c r="AJ1748" s="158">
        <v>10</v>
      </c>
      <c r="AK1748" s="158">
        <v>11</v>
      </c>
      <c r="AL1748" s="158">
        <v>50</v>
      </c>
      <c r="AM1748" s="24">
        <f t="shared" si="651"/>
        <v>1.9999999999999993</v>
      </c>
      <c r="AN1748" s="97">
        <f t="shared" si="652"/>
        <v>0.4236111111111111</v>
      </c>
      <c r="AO1748" s="97">
        <f t="shared" si="653"/>
        <v>0.49305555555555552</v>
      </c>
      <c r="AP1748" s="24" t="str" cm="1">
        <f t="array" ref="AP1748">IF(W1748="","",IF(SUMPRODUCT((W1748=$W$6:$W$3326)*(AH1748=$AH$6:$AH$3326)*(AN1748=$AN$6:$AN$3326)*(AO1748=$AO$6:$AO$3326)*(ROW($W$6:$W$3326)&lt;&gt;ROW(W1748))*((R1748=0)*($R$6:$R$3326&gt;0)+(R1748&gt;0)*($R$6:$R$3326=0)))&gt;0,"SALONES UNIDOS",IF(SUMPRODUCT((W1748=$W$6:$W$3326)*(AH1748=$AH$6:$AH$3326)*((AN1748&lt;$AO$6:$AO$3326)*(AO1748&gt;$AN$6:$AN$3326))*(ROW($W$6:$W$3326)&lt;&gt;ROW(W1748)))&gt;0,"CRUZADO","Sin cruce")))</f>
        <v>Sin cruce</v>
      </c>
      <c r="AQ1748" s="97" t="str">
        <f t="shared" si="654"/>
        <v>EN1HUAURAA</v>
      </c>
      <c r="AR1748" s="97" t="str" cm="1">
        <f t="array" ref="AR1748">IF(AQ1748="","",IF(SUMPRODUCT((AQ1748=$AQ$6:$AQ$3326)*(AH1748=$AH$6:$AH$3326)*(AN1748=$AN$6:$AN$3326)*(AO1748=$AO$6:$AO$3326)*(ROW($AQ$6:$AQ$3326)&lt;&gt;ROW(AQ1748))*((R1748=0)*($R$6:$R$3326&gt;0)+(R1748&gt;0)*($R$6:$R$3326=0)))&gt;0,"SALONES UNIDOS",IF(SUMPRODUCT((AQ1748=$AQ$6:$AQ$3326)*(AH1748=$AH$6:$AH$3326)*((AN1748&lt;$AO$6:$AO$3326)*(AO1748&gt;$AN$6:$AN$3326))*(ROW($AQ$6:$AQ$3326)&lt;&gt;ROW(AQ1748)))&gt;0,"CRUZADO","Sin cruce")))</f>
        <v>Sin cruce</v>
      </c>
    </row>
    <row r="1749" spans="3:44" ht="15.6" hidden="1" customHeight="1" x14ac:dyDescent="0.2">
      <c r="C1749" s="84" t="s">
        <v>639</v>
      </c>
      <c r="D1749" s="158" t="s">
        <v>513</v>
      </c>
      <c r="E1749" s="158">
        <v>20261</v>
      </c>
      <c r="F1749" s="85" t="s">
        <v>19</v>
      </c>
      <c r="G1749" s="85" t="s">
        <v>55</v>
      </c>
      <c r="H1749" s="85" t="s">
        <v>38</v>
      </c>
      <c r="I1749" s="85">
        <v>1</v>
      </c>
      <c r="J1749" s="85" t="s">
        <v>16</v>
      </c>
      <c r="K1749" s="159" t="s">
        <v>1386</v>
      </c>
      <c r="L1749" s="158" t="s">
        <v>743</v>
      </c>
      <c r="M1749" s="158" t="s">
        <v>684</v>
      </c>
      <c r="N1749" s="158" t="s">
        <v>644</v>
      </c>
      <c r="O1749" s="85" t="s">
        <v>512</v>
      </c>
      <c r="P1749" s="158">
        <v>3</v>
      </c>
      <c r="Q1749" s="158">
        <v>0</v>
      </c>
      <c r="R1749" s="158">
        <v>3</v>
      </c>
      <c r="S1749" s="158">
        <v>4</v>
      </c>
      <c r="U1749" s="137">
        <v>40</v>
      </c>
      <c r="V1749" s="24" t="str">
        <f>IF(W1749="","",IFERROR(INDEX(#REF!,MATCH(W1749,#REF!,0)),"NUEVO"))</f>
        <v>NUEVO</v>
      </c>
      <c r="W1749" s="85" t="s">
        <v>376</v>
      </c>
      <c r="X1749" s="158" t="s">
        <v>892</v>
      </c>
      <c r="Y1749" s="158" t="s">
        <v>740</v>
      </c>
      <c r="Z1749" s="158" t="s">
        <v>685</v>
      </c>
      <c r="AA1749" s="158" t="s">
        <v>685</v>
      </c>
      <c r="AB1749" s="85" t="s">
        <v>685</v>
      </c>
      <c r="AC1749" s="158" t="s">
        <v>685</v>
      </c>
      <c r="AD1749" s="158" t="s">
        <v>685</v>
      </c>
      <c r="AE1749" s="158" t="s">
        <v>685</v>
      </c>
      <c r="AF1749" s="158" t="s">
        <v>685</v>
      </c>
      <c r="AG1749" s="158" t="s">
        <v>1142</v>
      </c>
      <c r="AH1749" s="158">
        <v>4</v>
      </c>
      <c r="AI1749" s="158">
        <v>7</v>
      </c>
      <c r="AJ1749" s="158">
        <v>40</v>
      </c>
      <c r="AK1749" s="158">
        <v>10</v>
      </c>
      <c r="AL1749" s="158">
        <v>10</v>
      </c>
      <c r="AM1749" s="24">
        <f t="shared" si="651"/>
        <v>2.9999999999999987</v>
      </c>
      <c r="AN1749" s="97">
        <f t="shared" si="652"/>
        <v>0.31944444444444448</v>
      </c>
      <c r="AO1749" s="97">
        <f t="shared" si="653"/>
        <v>0.4236111111111111</v>
      </c>
      <c r="AP1749" s="24" t="str" cm="1">
        <f t="array" ref="AP1749">IF(W1749="","",IF(SUMPRODUCT((W1749=$W$6:$W$3326)*(AH1749=$AH$6:$AH$3326)*(AN1749=$AN$6:$AN$3326)*(AO1749=$AO$6:$AO$3326)*(ROW($W$6:$W$3326)&lt;&gt;ROW(W1749))*((R1749=0)*($R$6:$R$3326&gt;0)+(R1749&gt;0)*($R$6:$R$3326=0)))&gt;0,"SALONES UNIDOS",IF(SUMPRODUCT((W1749=$W$6:$W$3326)*(AH1749=$AH$6:$AH$3326)*((AN1749&lt;$AO$6:$AO$3326)*(AO1749&gt;$AN$6:$AN$3326))*(ROW($W$6:$W$3326)&lt;&gt;ROW(W1749)))&gt;0,"CRUZADO","Sin cruce")))</f>
        <v>Sin cruce</v>
      </c>
      <c r="AQ1749" s="97" t="str">
        <f t="shared" si="654"/>
        <v>EN1HUAURAA</v>
      </c>
      <c r="AR1749" s="97" t="str" cm="1">
        <f t="array" ref="AR1749">IF(AQ1749="","",IF(SUMPRODUCT((AQ1749=$AQ$6:$AQ$3326)*(AH1749=$AH$6:$AH$3326)*(AN1749=$AN$6:$AN$3326)*(AO1749=$AO$6:$AO$3326)*(ROW($AQ$6:$AQ$3326)&lt;&gt;ROW(AQ1749))*((R1749=0)*($R$6:$R$3326&gt;0)+(R1749&gt;0)*($R$6:$R$3326=0)))&gt;0,"SALONES UNIDOS",IF(SUMPRODUCT((AQ1749=$AQ$6:$AQ$3326)*(AH1749=$AH$6:$AH$3326)*((AN1749&lt;$AO$6:$AO$3326)*(AO1749&gt;$AN$6:$AN$3326))*(ROW($AQ$6:$AQ$3326)&lt;&gt;ROW(AQ1749)))&gt;0,"CRUZADO","Sin cruce")))</f>
        <v>Sin cruce</v>
      </c>
    </row>
    <row r="1750" spans="3:44" ht="15.6" hidden="1" customHeight="1" x14ac:dyDescent="0.2">
      <c r="C1750" s="84" t="s">
        <v>639</v>
      </c>
      <c r="D1750" s="158" t="s">
        <v>513</v>
      </c>
      <c r="E1750" s="158">
        <v>20261</v>
      </c>
      <c r="F1750" s="85" t="s">
        <v>19</v>
      </c>
      <c r="G1750" s="85" t="s">
        <v>55</v>
      </c>
      <c r="H1750" s="85" t="s">
        <v>38</v>
      </c>
      <c r="I1750" s="85">
        <v>1</v>
      </c>
      <c r="J1750" s="85" t="s">
        <v>16</v>
      </c>
      <c r="K1750" s="159" t="s">
        <v>1386</v>
      </c>
      <c r="L1750" s="158" t="s">
        <v>743</v>
      </c>
      <c r="M1750" s="158" t="s">
        <v>684</v>
      </c>
      <c r="N1750" s="158" t="s">
        <v>644</v>
      </c>
      <c r="O1750" s="85" t="s">
        <v>512</v>
      </c>
      <c r="P1750" s="158">
        <v>0</v>
      </c>
      <c r="Q1750" s="158">
        <v>2</v>
      </c>
      <c r="R1750" s="158">
        <v>2</v>
      </c>
      <c r="S1750" s="158">
        <v>4</v>
      </c>
      <c r="U1750" s="137">
        <v>40</v>
      </c>
      <c r="V1750" s="24" t="str">
        <f>IF(W1750="","",IFERROR(INDEX(#REF!,MATCH(W1750,#REF!,0)),"NUEVO"))</f>
        <v>NUEVO</v>
      </c>
      <c r="W1750" s="85" t="s">
        <v>376</v>
      </c>
      <c r="X1750" s="158" t="s">
        <v>892</v>
      </c>
      <c r="Y1750" s="158" t="s">
        <v>740</v>
      </c>
      <c r="Z1750" s="158" t="s">
        <v>685</v>
      </c>
      <c r="AA1750" s="158" t="s">
        <v>685</v>
      </c>
      <c r="AB1750" s="85" t="s">
        <v>685</v>
      </c>
      <c r="AC1750" s="158" t="s">
        <v>685</v>
      </c>
      <c r="AD1750" s="158" t="s">
        <v>685</v>
      </c>
      <c r="AE1750" s="158" t="s">
        <v>685</v>
      </c>
      <c r="AF1750" s="158" t="s">
        <v>685</v>
      </c>
      <c r="AG1750" s="158" t="s">
        <v>75</v>
      </c>
      <c r="AH1750" s="158">
        <v>4</v>
      </c>
      <c r="AI1750" s="158">
        <v>10</v>
      </c>
      <c r="AJ1750" s="158">
        <v>10</v>
      </c>
      <c r="AK1750" s="158">
        <v>11</v>
      </c>
      <c r="AL1750" s="158">
        <v>50</v>
      </c>
      <c r="AM1750" s="24">
        <f t="shared" si="651"/>
        <v>1.9999999999999993</v>
      </c>
      <c r="AN1750" s="97">
        <f t="shared" si="652"/>
        <v>0.4236111111111111</v>
      </c>
      <c r="AO1750" s="97">
        <f t="shared" si="653"/>
        <v>0.49305555555555552</v>
      </c>
      <c r="AP1750" s="24" t="str" cm="1">
        <f t="array" ref="AP1750">IF(W1750="","",IF(SUMPRODUCT((W1750=$W$6:$W$3326)*(AH1750=$AH$6:$AH$3326)*(AN1750=$AN$6:$AN$3326)*(AO1750=$AO$6:$AO$3326)*(ROW($W$6:$W$3326)&lt;&gt;ROW(W1750))*((R1750=0)*($R$6:$R$3326&gt;0)+(R1750&gt;0)*($R$6:$R$3326=0)))&gt;0,"SALONES UNIDOS",IF(SUMPRODUCT((W1750=$W$6:$W$3326)*(AH1750=$AH$6:$AH$3326)*((AN1750&lt;$AO$6:$AO$3326)*(AO1750&gt;$AN$6:$AN$3326))*(ROW($W$6:$W$3326)&lt;&gt;ROW(W1750)))&gt;0,"CRUZADO","Sin cruce")))</f>
        <v>Sin cruce</v>
      </c>
      <c r="AQ1750" s="97" t="str">
        <f t="shared" si="654"/>
        <v>EN1HUAURAA</v>
      </c>
      <c r="AR1750" s="97" t="str" cm="1">
        <f t="array" ref="AR1750">IF(AQ1750="","",IF(SUMPRODUCT((AQ1750=$AQ$6:$AQ$3326)*(AH1750=$AH$6:$AH$3326)*(AN1750=$AN$6:$AN$3326)*(AO1750=$AO$6:$AO$3326)*(ROW($AQ$6:$AQ$3326)&lt;&gt;ROW(AQ1750))*((R1750=0)*($R$6:$R$3326&gt;0)+(R1750&gt;0)*($R$6:$R$3326=0)))&gt;0,"SALONES UNIDOS",IF(SUMPRODUCT((AQ1750=$AQ$6:$AQ$3326)*(AH1750=$AH$6:$AH$3326)*((AN1750&lt;$AO$6:$AO$3326)*(AO1750&gt;$AN$6:$AN$3326))*(ROW($AQ$6:$AQ$3326)&lt;&gt;ROW(AQ1750)))&gt;0,"CRUZADO","Sin cruce")))</f>
        <v>Sin cruce</v>
      </c>
    </row>
    <row r="1751" spans="3:44" ht="15.6" hidden="1" customHeight="1" x14ac:dyDescent="0.2">
      <c r="C1751" s="84" t="s">
        <v>639</v>
      </c>
      <c r="D1751" s="158" t="s">
        <v>513</v>
      </c>
      <c r="E1751" s="158">
        <v>20261</v>
      </c>
      <c r="F1751" s="85" t="s">
        <v>19</v>
      </c>
      <c r="G1751" s="85" t="s">
        <v>55</v>
      </c>
      <c r="H1751" s="85" t="s">
        <v>38</v>
      </c>
      <c r="I1751" s="85">
        <v>1</v>
      </c>
      <c r="J1751" s="85" t="s">
        <v>26</v>
      </c>
      <c r="K1751" s="159" t="s">
        <v>1377</v>
      </c>
      <c r="L1751" s="158" t="s">
        <v>1378</v>
      </c>
      <c r="M1751" s="158" t="s">
        <v>658</v>
      </c>
      <c r="N1751" s="158" t="s">
        <v>644</v>
      </c>
      <c r="O1751" s="85" t="s">
        <v>512</v>
      </c>
      <c r="P1751" s="158">
        <v>2</v>
      </c>
      <c r="Q1751" s="158">
        <v>0</v>
      </c>
      <c r="R1751" s="158">
        <v>2</v>
      </c>
      <c r="S1751" s="158">
        <v>3</v>
      </c>
      <c r="U1751" s="137">
        <v>40</v>
      </c>
      <c r="V1751" s="24" t="str">
        <f>IF(W1751="","",IFERROR(INDEX(#REF!,MATCH(W1751,#REF!,0)),"NUEVO"))</f>
        <v>NUEVO</v>
      </c>
      <c r="W1751" s="85" t="s">
        <v>459</v>
      </c>
      <c r="X1751" s="158" t="s">
        <v>892</v>
      </c>
      <c r="Y1751" s="158" t="s">
        <v>740</v>
      </c>
      <c r="Z1751" s="158" t="s">
        <v>685</v>
      </c>
      <c r="AA1751" s="158" t="s">
        <v>685</v>
      </c>
      <c r="AB1751" s="85" t="s">
        <v>685</v>
      </c>
      <c r="AC1751" s="158" t="s">
        <v>685</v>
      </c>
      <c r="AD1751" s="158" t="s">
        <v>685</v>
      </c>
      <c r="AE1751" s="158" t="s">
        <v>685</v>
      </c>
      <c r="AF1751" s="158" t="s">
        <v>685</v>
      </c>
      <c r="AG1751" s="158" t="s">
        <v>1142</v>
      </c>
      <c r="AH1751" s="158">
        <v>1</v>
      </c>
      <c r="AI1751" s="158">
        <v>13</v>
      </c>
      <c r="AJ1751" s="158">
        <v>30</v>
      </c>
      <c r="AK1751" s="158">
        <v>15</v>
      </c>
      <c r="AL1751" s="158">
        <v>10</v>
      </c>
      <c r="AM1751" s="24">
        <f t="shared" si="651"/>
        <v>1.9999999999999993</v>
      </c>
      <c r="AN1751" s="97">
        <f t="shared" si="652"/>
        <v>0.5625</v>
      </c>
      <c r="AO1751" s="97">
        <f t="shared" si="653"/>
        <v>0.63194444444444442</v>
      </c>
      <c r="AP1751" s="24" t="str" cm="1">
        <f t="array" ref="AP1751">IF(W1751="","",IF(SUMPRODUCT((W1751=$W$6:$W$3326)*(AH1751=$AH$6:$AH$3326)*(AN1751=$AN$6:$AN$3326)*(AO1751=$AO$6:$AO$3326)*(ROW($W$6:$W$3326)&lt;&gt;ROW(W1751))*((R1751=0)*($R$6:$R$3326&gt;0)+(R1751&gt;0)*($R$6:$R$3326=0)))&gt;0,"SALONES UNIDOS",IF(SUMPRODUCT((W1751=$W$6:$W$3326)*(AH1751=$AH$6:$AH$3326)*((AN1751&lt;$AO$6:$AO$3326)*(AO1751&gt;$AN$6:$AN$3326))*(ROW($W$6:$W$3326)&lt;&gt;ROW(W1751)))&gt;0,"CRUZADO","Sin cruce")))</f>
        <v>Sin cruce</v>
      </c>
      <c r="AQ1751" s="97" t="str">
        <f t="shared" si="654"/>
        <v>EN1HUAURAB</v>
      </c>
      <c r="AR1751" s="97" t="str" cm="1">
        <f t="array" ref="AR1751">IF(AQ1751="","",IF(SUMPRODUCT((AQ1751=$AQ$6:$AQ$3326)*(AH1751=$AH$6:$AH$3326)*(AN1751=$AN$6:$AN$3326)*(AO1751=$AO$6:$AO$3326)*(ROW($AQ$6:$AQ$3326)&lt;&gt;ROW(AQ1751))*((R1751=0)*($R$6:$R$3326&gt;0)+(R1751&gt;0)*($R$6:$R$3326=0)))&gt;0,"SALONES UNIDOS",IF(SUMPRODUCT((AQ1751=$AQ$6:$AQ$3326)*(AH1751=$AH$6:$AH$3326)*((AN1751&lt;$AO$6:$AO$3326)*(AO1751&gt;$AN$6:$AN$3326))*(ROW($AQ$6:$AQ$3326)&lt;&gt;ROW(AQ1751)))&gt;0,"CRUZADO","Sin cruce")))</f>
        <v>Sin cruce</v>
      </c>
    </row>
    <row r="1752" spans="3:44" ht="15.6" hidden="1" customHeight="1" x14ac:dyDescent="0.2">
      <c r="C1752" s="84" t="s">
        <v>639</v>
      </c>
      <c r="D1752" s="158" t="s">
        <v>513</v>
      </c>
      <c r="E1752" s="158">
        <v>20261</v>
      </c>
      <c r="F1752" s="85" t="s">
        <v>19</v>
      </c>
      <c r="G1752" s="85" t="s">
        <v>55</v>
      </c>
      <c r="H1752" s="85" t="s">
        <v>38</v>
      </c>
      <c r="I1752" s="85">
        <v>1</v>
      </c>
      <c r="J1752" s="85" t="s">
        <v>26</v>
      </c>
      <c r="K1752" s="159" t="s">
        <v>1377</v>
      </c>
      <c r="L1752" s="158" t="s">
        <v>1378</v>
      </c>
      <c r="M1752" s="158" t="s">
        <v>658</v>
      </c>
      <c r="N1752" s="158" t="s">
        <v>644</v>
      </c>
      <c r="O1752" s="85" t="s">
        <v>512</v>
      </c>
      <c r="P1752" s="158">
        <v>0</v>
      </c>
      <c r="Q1752" s="158">
        <v>2</v>
      </c>
      <c r="R1752" s="158">
        <v>2</v>
      </c>
      <c r="S1752" s="158">
        <v>3</v>
      </c>
      <c r="U1752" s="137">
        <v>40</v>
      </c>
      <c r="V1752" s="24" t="str">
        <f>IF(W1752="","",IFERROR(INDEX(#REF!,MATCH(W1752,#REF!,0)),"NUEVO"))</f>
        <v>NUEVO</v>
      </c>
      <c r="W1752" s="85" t="s">
        <v>459</v>
      </c>
      <c r="X1752" s="158" t="s">
        <v>892</v>
      </c>
      <c r="Y1752" s="158" t="s">
        <v>740</v>
      </c>
      <c r="Z1752" s="158" t="s">
        <v>685</v>
      </c>
      <c r="AA1752" s="158" t="s">
        <v>685</v>
      </c>
      <c r="AB1752" s="85" t="s">
        <v>685</v>
      </c>
      <c r="AC1752" s="158" t="s">
        <v>685</v>
      </c>
      <c r="AD1752" s="158" t="s">
        <v>685</v>
      </c>
      <c r="AE1752" s="158" t="s">
        <v>685</v>
      </c>
      <c r="AF1752" s="158" t="s">
        <v>685</v>
      </c>
      <c r="AG1752" s="158" t="s">
        <v>75</v>
      </c>
      <c r="AH1752" s="158">
        <v>1</v>
      </c>
      <c r="AI1752" s="158">
        <v>15</v>
      </c>
      <c r="AJ1752" s="158">
        <v>10</v>
      </c>
      <c r="AK1752" s="158">
        <v>16</v>
      </c>
      <c r="AL1752" s="158">
        <v>50</v>
      </c>
      <c r="AM1752" s="24">
        <f t="shared" si="651"/>
        <v>1.9999999999999993</v>
      </c>
      <c r="AN1752" s="97">
        <f t="shared" si="652"/>
        <v>0.63194444444444442</v>
      </c>
      <c r="AO1752" s="97">
        <f t="shared" si="653"/>
        <v>0.70138888888888884</v>
      </c>
      <c r="AP1752" s="24" t="str" cm="1">
        <f t="array" ref="AP1752">IF(W1752="","",IF(SUMPRODUCT((W1752=$W$6:$W$3326)*(AH1752=$AH$6:$AH$3326)*(AN1752=$AN$6:$AN$3326)*(AO1752=$AO$6:$AO$3326)*(ROW($W$6:$W$3326)&lt;&gt;ROW(W1752))*((R1752=0)*($R$6:$R$3326&gt;0)+(R1752&gt;0)*($R$6:$R$3326=0)))&gt;0,"SALONES UNIDOS",IF(SUMPRODUCT((W1752=$W$6:$W$3326)*(AH1752=$AH$6:$AH$3326)*((AN1752&lt;$AO$6:$AO$3326)*(AO1752&gt;$AN$6:$AN$3326))*(ROW($W$6:$W$3326)&lt;&gt;ROW(W1752)))&gt;0,"CRUZADO","Sin cruce")))</f>
        <v>Sin cruce</v>
      </c>
      <c r="AQ1752" s="97" t="str">
        <f t="shared" si="654"/>
        <v>EN1HUAURAB</v>
      </c>
      <c r="AR1752" s="97" t="str" cm="1">
        <f t="array" ref="AR1752">IF(AQ1752="","",IF(SUMPRODUCT((AQ1752=$AQ$6:$AQ$3326)*(AH1752=$AH$6:$AH$3326)*(AN1752=$AN$6:$AN$3326)*(AO1752=$AO$6:$AO$3326)*(ROW($AQ$6:$AQ$3326)&lt;&gt;ROW(AQ1752))*((R1752=0)*($R$6:$R$3326&gt;0)+(R1752&gt;0)*($R$6:$R$3326=0)))&gt;0,"SALONES UNIDOS",IF(SUMPRODUCT((AQ1752=$AQ$6:$AQ$3326)*(AH1752=$AH$6:$AH$3326)*((AN1752&lt;$AO$6:$AO$3326)*(AO1752&gt;$AN$6:$AN$3326))*(ROW($AQ$6:$AQ$3326)&lt;&gt;ROW(AQ1752)))&gt;0,"CRUZADO","Sin cruce")))</f>
        <v>Sin cruce</v>
      </c>
    </row>
    <row r="1753" spans="3:44" ht="15.6" hidden="1" customHeight="1" x14ac:dyDescent="0.2">
      <c r="C1753" s="84" t="s">
        <v>639</v>
      </c>
      <c r="D1753" s="158" t="s">
        <v>513</v>
      </c>
      <c r="E1753" s="158">
        <v>20261</v>
      </c>
      <c r="F1753" s="85" t="s">
        <v>19</v>
      </c>
      <c r="G1753" s="85" t="s">
        <v>55</v>
      </c>
      <c r="H1753" s="85" t="s">
        <v>38</v>
      </c>
      <c r="I1753" s="85">
        <v>1</v>
      </c>
      <c r="J1753" s="85" t="s">
        <v>26</v>
      </c>
      <c r="K1753" s="159" t="s">
        <v>1377</v>
      </c>
      <c r="L1753" s="158" t="s">
        <v>1378</v>
      </c>
      <c r="M1753" s="158" t="s">
        <v>658</v>
      </c>
      <c r="N1753" s="158" t="s">
        <v>644</v>
      </c>
      <c r="O1753" s="85" t="s">
        <v>512</v>
      </c>
      <c r="P1753" s="158">
        <v>0</v>
      </c>
      <c r="Q1753" s="158">
        <v>2</v>
      </c>
      <c r="R1753" s="158">
        <v>2</v>
      </c>
      <c r="S1753" s="158">
        <v>3</v>
      </c>
      <c r="U1753" s="137">
        <v>40</v>
      </c>
      <c r="V1753" s="24" t="str">
        <f>IF(W1753="","",IFERROR(INDEX(#REF!,MATCH(W1753,#REF!,0)),"NUEVO"))</f>
        <v>NUEVO</v>
      </c>
      <c r="W1753" s="85" t="s">
        <v>459</v>
      </c>
      <c r="X1753" s="158" t="s">
        <v>892</v>
      </c>
      <c r="Y1753" s="158" t="s">
        <v>740</v>
      </c>
      <c r="Z1753" s="158" t="s">
        <v>685</v>
      </c>
      <c r="AA1753" s="158" t="s">
        <v>685</v>
      </c>
      <c r="AB1753" s="85" t="s">
        <v>685</v>
      </c>
      <c r="AC1753" s="158" t="s">
        <v>685</v>
      </c>
      <c r="AD1753" s="158" t="s">
        <v>685</v>
      </c>
      <c r="AE1753" s="158" t="s">
        <v>685</v>
      </c>
      <c r="AF1753" s="158" t="s">
        <v>685</v>
      </c>
      <c r="AG1753" s="158" t="s">
        <v>75</v>
      </c>
      <c r="AH1753" s="158">
        <v>1</v>
      </c>
      <c r="AI1753" s="158">
        <v>16</v>
      </c>
      <c r="AJ1753" s="158">
        <v>50</v>
      </c>
      <c r="AK1753" s="158">
        <v>18</v>
      </c>
      <c r="AL1753" s="158">
        <v>30</v>
      </c>
      <c r="AM1753" s="24">
        <f t="shared" si="651"/>
        <v>2.0000000000000027</v>
      </c>
      <c r="AN1753" s="97">
        <f t="shared" si="652"/>
        <v>0.70138888888888884</v>
      </c>
      <c r="AO1753" s="97">
        <f t="shared" si="653"/>
        <v>0.77083333333333337</v>
      </c>
      <c r="AP1753" s="24" t="str" cm="1">
        <f t="array" ref="AP1753">IF(W1753="","",IF(SUMPRODUCT((W1753=$W$6:$W$3326)*(AH1753=$AH$6:$AH$3326)*(AN1753=$AN$6:$AN$3326)*(AO1753=$AO$6:$AO$3326)*(ROW($W$6:$W$3326)&lt;&gt;ROW(W1753))*((R1753=0)*($R$6:$R$3326&gt;0)+(R1753&gt;0)*($R$6:$R$3326=0)))&gt;0,"SALONES UNIDOS",IF(SUMPRODUCT((W1753=$W$6:$W$3326)*(AH1753=$AH$6:$AH$3326)*((AN1753&lt;$AO$6:$AO$3326)*(AO1753&gt;$AN$6:$AN$3326))*(ROW($W$6:$W$3326)&lt;&gt;ROW(W1753)))&gt;0,"CRUZADO","Sin cruce")))</f>
        <v>Sin cruce</v>
      </c>
      <c r="AQ1753" s="97" t="str">
        <f t="shared" si="654"/>
        <v>EN1HUAURAB</v>
      </c>
      <c r="AR1753" s="97" t="str" cm="1">
        <f t="array" ref="AR1753">IF(AQ1753="","",IF(SUMPRODUCT((AQ1753=$AQ$6:$AQ$3326)*(AH1753=$AH$6:$AH$3326)*(AN1753=$AN$6:$AN$3326)*(AO1753=$AO$6:$AO$3326)*(ROW($AQ$6:$AQ$3326)&lt;&gt;ROW(AQ1753))*((R1753=0)*($R$6:$R$3326&gt;0)+(R1753&gt;0)*($R$6:$R$3326=0)))&gt;0,"SALONES UNIDOS",IF(SUMPRODUCT((AQ1753=$AQ$6:$AQ$3326)*(AH1753=$AH$6:$AH$3326)*((AN1753&lt;$AO$6:$AO$3326)*(AO1753&gt;$AN$6:$AN$3326))*(ROW($AQ$6:$AQ$3326)&lt;&gt;ROW(AQ1753)))&gt;0,"CRUZADO","Sin cruce")))</f>
        <v>Sin cruce</v>
      </c>
    </row>
    <row r="1754" spans="3:44" ht="15.6" hidden="1" customHeight="1" x14ac:dyDescent="0.2">
      <c r="C1754" s="84" t="s">
        <v>639</v>
      </c>
      <c r="D1754" s="158" t="s">
        <v>513</v>
      </c>
      <c r="E1754" s="158">
        <v>20261</v>
      </c>
      <c r="F1754" s="85" t="s">
        <v>19</v>
      </c>
      <c r="G1754" s="85" t="s">
        <v>55</v>
      </c>
      <c r="H1754" s="85" t="s">
        <v>38</v>
      </c>
      <c r="I1754" s="85">
        <v>1</v>
      </c>
      <c r="J1754" s="85" t="s">
        <v>26</v>
      </c>
      <c r="K1754" s="159" t="s">
        <v>1381</v>
      </c>
      <c r="L1754" s="158" t="s">
        <v>747</v>
      </c>
      <c r="M1754" s="158" t="s">
        <v>684</v>
      </c>
      <c r="N1754" s="158" t="s">
        <v>644</v>
      </c>
      <c r="O1754" s="85" t="s">
        <v>512</v>
      </c>
      <c r="P1754" s="158">
        <v>2</v>
      </c>
      <c r="Q1754" s="158">
        <v>0</v>
      </c>
      <c r="R1754" s="158">
        <v>2</v>
      </c>
      <c r="S1754" s="158">
        <v>3</v>
      </c>
      <c r="U1754" s="137">
        <v>40</v>
      </c>
      <c r="V1754" s="24" t="str">
        <f>IF(W1754="","",IFERROR(INDEX(#REF!,MATCH(W1754,#REF!,0)),"NUEVO"))</f>
        <v>NUEVO</v>
      </c>
      <c r="W1754" s="85" t="s">
        <v>508</v>
      </c>
      <c r="X1754" s="158" t="s">
        <v>892</v>
      </c>
      <c r="Y1754" s="158" t="s">
        <v>740</v>
      </c>
      <c r="Z1754" s="158" t="s">
        <v>685</v>
      </c>
      <c r="AA1754" s="158" t="s">
        <v>685</v>
      </c>
      <c r="AB1754" s="85" t="s">
        <v>685</v>
      </c>
      <c r="AC1754" s="158" t="s">
        <v>685</v>
      </c>
      <c r="AD1754" s="158" t="s">
        <v>685</v>
      </c>
      <c r="AE1754" s="158" t="s">
        <v>685</v>
      </c>
      <c r="AF1754" s="158" t="s">
        <v>685</v>
      </c>
      <c r="AG1754" s="158" t="s">
        <v>1142</v>
      </c>
      <c r="AH1754" s="158">
        <v>5</v>
      </c>
      <c r="AI1754" s="158">
        <v>11</v>
      </c>
      <c r="AJ1754" s="158">
        <v>50</v>
      </c>
      <c r="AK1754" s="158">
        <v>13</v>
      </c>
      <c r="AL1754" s="158">
        <v>30</v>
      </c>
      <c r="AM1754" s="24">
        <f t="shared" ref="AM1754:AM1817" si="655">IF(R1754=0,0,IF(AI1754="",R1754,IF(X1754="HIBRIDO VIRTUAL",0,((((AK1754/24)+(AL1754/1440))-((AI1754/24)+(AJ1754/1440)))*1440/50))))</f>
        <v>2.0000000000000009</v>
      </c>
      <c r="AN1754" s="97">
        <f t="shared" ref="AN1754:AN1817" si="656">AI1754/24+AJ1754/1440</f>
        <v>0.49305555555555552</v>
      </c>
      <c r="AO1754" s="97">
        <f t="shared" ref="AO1754:AO1817" si="657">AK1754/24+AL1754/1440</f>
        <v>0.5625</v>
      </c>
      <c r="AP1754" s="24" t="str" cm="1">
        <f t="array" ref="AP1754">IF(W1754="","",IF(SUMPRODUCT((W1754=$W$6:$W$3326)*(AH1754=$AH$6:$AH$3326)*(AN1754=$AN$6:$AN$3326)*(AO1754=$AO$6:$AO$3326)*(ROW($W$6:$W$3326)&lt;&gt;ROW(W1754))*((R1754=0)*($R$6:$R$3326&gt;0)+(R1754&gt;0)*($R$6:$R$3326=0)))&gt;0,"SALONES UNIDOS",IF(SUMPRODUCT((W1754=$W$6:$W$3326)*(AH1754=$AH$6:$AH$3326)*((AN1754&lt;$AO$6:$AO$3326)*(AO1754&gt;$AN$6:$AN$3326))*(ROW($W$6:$W$3326)&lt;&gt;ROW(W1754)))&gt;0,"CRUZADO","Sin cruce")))</f>
        <v>Sin cruce</v>
      </c>
      <c r="AQ1754" s="97" t="str">
        <f t="shared" ref="AQ1754:AQ1817" si="658">TRIM(CONCATENATE(H1754,I1754,F1754,J1754))</f>
        <v>EN1HUAURAB</v>
      </c>
      <c r="AR1754" s="97" t="str" cm="1">
        <f t="array" ref="AR1754">IF(AQ1754="","",IF(SUMPRODUCT((AQ1754=$AQ$6:$AQ$3326)*(AH1754=$AH$6:$AH$3326)*(AN1754=$AN$6:$AN$3326)*(AO1754=$AO$6:$AO$3326)*(ROW($AQ$6:$AQ$3326)&lt;&gt;ROW(AQ1754))*((R1754=0)*($R$6:$R$3326&gt;0)+(R1754&gt;0)*($R$6:$R$3326=0)))&gt;0,"SALONES UNIDOS",IF(SUMPRODUCT((AQ1754=$AQ$6:$AQ$3326)*(AH1754=$AH$6:$AH$3326)*((AN1754&lt;$AO$6:$AO$3326)*(AO1754&gt;$AN$6:$AN$3326))*(ROW($AQ$6:$AQ$3326)&lt;&gt;ROW(AQ1754)))&gt;0,"CRUZADO","Sin cruce")))</f>
        <v>Sin cruce</v>
      </c>
    </row>
    <row r="1755" spans="3:44" ht="15.6" hidden="1" customHeight="1" x14ac:dyDescent="0.2">
      <c r="C1755" s="84" t="s">
        <v>639</v>
      </c>
      <c r="D1755" s="158" t="s">
        <v>513</v>
      </c>
      <c r="E1755" s="158">
        <v>20261</v>
      </c>
      <c r="F1755" s="85" t="s">
        <v>19</v>
      </c>
      <c r="G1755" s="85" t="s">
        <v>55</v>
      </c>
      <c r="H1755" s="85" t="s">
        <v>38</v>
      </c>
      <c r="I1755" s="85">
        <v>1</v>
      </c>
      <c r="J1755" s="85" t="s">
        <v>26</v>
      </c>
      <c r="K1755" s="159" t="s">
        <v>1381</v>
      </c>
      <c r="L1755" s="158" t="s">
        <v>747</v>
      </c>
      <c r="M1755" s="158" t="s">
        <v>684</v>
      </c>
      <c r="N1755" s="158" t="s">
        <v>644</v>
      </c>
      <c r="O1755" s="85" t="s">
        <v>512</v>
      </c>
      <c r="P1755" s="158">
        <v>0</v>
      </c>
      <c r="Q1755" s="158">
        <v>2</v>
      </c>
      <c r="R1755" s="158">
        <v>2</v>
      </c>
      <c r="S1755" s="158">
        <v>3</v>
      </c>
      <c r="U1755" s="137">
        <v>40</v>
      </c>
      <c r="V1755" s="24" t="str">
        <f>IF(W1755="","",IFERROR(INDEX(#REF!,MATCH(W1755,#REF!,0)),"NUEVO"))</f>
        <v>NUEVO</v>
      </c>
      <c r="W1755" s="85" t="s">
        <v>508</v>
      </c>
      <c r="X1755" s="158" t="s">
        <v>892</v>
      </c>
      <c r="Y1755" s="158" t="s">
        <v>740</v>
      </c>
      <c r="Z1755" s="158" t="s">
        <v>685</v>
      </c>
      <c r="AA1755" s="158" t="s">
        <v>685</v>
      </c>
      <c r="AB1755" s="85" t="s">
        <v>685</v>
      </c>
      <c r="AC1755" s="158" t="s">
        <v>685</v>
      </c>
      <c r="AD1755" s="158" t="s">
        <v>685</v>
      </c>
      <c r="AE1755" s="158" t="s">
        <v>685</v>
      </c>
      <c r="AF1755" s="158" t="s">
        <v>685</v>
      </c>
      <c r="AG1755" s="158" t="s">
        <v>75</v>
      </c>
      <c r="AH1755" s="158">
        <v>5</v>
      </c>
      <c r="AI1755" s="158">
        <v>13</v>
      </c>
      <c r="AJ1755" s="158">
        <v>30</v>
      </c>
      <c r="AK1755" s="158">
        <v>15</v>
      </c>
      <c r="AL1755" s="158">
        <v>10</v>
      </c>
      <c r="AM1755" s="24">
        <f t="shared" si="655"/>
        <v>1.9999999999999993</v>
      </c>
      <c r="AN1755" s="97">
        <f t="shared" si="656"/>
        <v>0.5625</v>
      </c>
      <c r="AO1755" s="97">
        <f t="shared" si="657"/>
        <v>0.63194444444444442</v>
      </c>
      <c r="AP1755" s="24" t="str" cm="1">
        <f t="array" ref="AP1755">IF(W1755="","",IF(SUMPRODUCT((W1755=$W$6:$W$3326)*(AH1755=$AH$6:$AH$3326)*(AN1755=$AN$6:$AN$3326)*(AO1755=$AO$6:$AO$3326)*(ROW($W$6:$W$3326)&lt;&gt;ROW(W1755))*((R1755=0)*($R$6:$R$3326&gt;0)+(R1755&gt;0)*($R$6:$R$3326=0)))&gt;0,"SALONES UNIDOS",IF(SUMPRODUCT((W1755=$W$6:$W$3326)*(AH1755=$AH$6:$AH$3326)*((AN1755&lt;$AO$6:$AO$3326)*(AO1755&gt;$AN$6:$AN$3326))*(ROW($W$6:$W$3326)&lt;&gt;ROW(W1755)))&gt;0,"CRUZADO","Sin cruce")))</f>
        <v>Sin cruce</v>
      </c>
      <c r="AQ1755" s="97" t="str">
        <f t="shared" si="658"/>
        <v>EN1HUAURAB</v>
      </c>
      <c r="AR1755" s="97" t="str" cm="1">
        <f t="array" ref="AR1755">IF(AQ1755="","",IF(SUMPRODUCT((AQ1755=$AQ$6:$AQ$3326)*(AH1755=$AH$6:$AH$3326)*(AN1755=$AN$6:$AN$3326)*(AO1755=$AO$6:$AO$3326)*(ROW($AQ$6:$AQ$3326)&lt;&gt;ROW(AQ1755))*((R1755=0)*($R$6:$R$3326&gt;0)+(R1755&gt;0)*($R$6:$R$3326=0)))&gt;0,"SALONES UNIDOS",IF(SUMPRODUCT((AQ1755=$AQ$6:$AQ$3326)*(AH1755=$AH$6:$AH$3326)*((AN1755&lt;$AO$6:$AO$3326)*(AO1755&gt;$AN$6:$AN$3326))*(ROW($AQ$6:$AQ$3326)&lt;&gt;ROW(AQ1755)))&gt;0,"CRUZADO","Sin cruce")))</f>
        <v>Sin cruce</v>
      </c>
    </row>
    <row r="1756" spans="3:44" ht="15.6" hidden="1" customHeight="1" x14ac:dyDescent="0.2">
      <c r="C1756" s="84" t="s">
        <v>639</v>
      </c>
      <c r="D1756" s="158" t="s">
        <v>513</v>
      </c>
      <c r="E1756" s="158">
        <v>20261</v>
      </c>
      <c r="F1756" s="85" t="s">
        <v>19</v>
      </c>
      <c r="G1756" s="85" t="s">
        <v>55</v>
      </c>
      <c r="H1756" s="85" t="s">
        <v>38</v>
      </c>
      <c r="I1756" s="85">
        <v>1</v>
      </c>
      <c r="J1756" s="85" t="s">
        <v>26</v>
      </c>
      <c r="K1756" s="159" t="s">
        <v>1382</v>
      </c>
      <c r="L1756" s="158" t="s">
        <v>1383</v>
      </c>
      <c r="M1756" s="158" t="s">
        <v>658</v>
      </c>
      <c r="N1756" s="158" t="s">
        <v>644</v>
      </c>
      <c r="O1756" s="85" t="s">
        <v>512</v>
      </c>
      <c r="P1756" s="158">
        <v>2</v>
      </c>
      <c r="Q1756" s="158">
        <v>0</v>
      </c>
      <c r="R1756" s="158">
        <v>2</v>
      </c>
      <c r="S1756" s="158">
        <v>3</v>
      </c>
      <c r="U1756" s="137">
        <v>40</v>
      </c>
      <c r="V1756" s="24" t="str">
        <f>IF(W1756="","",IFERROR(INDEX(#REF!,MATCH(W1756,#REF!,0)),"NUEVO"))</f>
        <v>NUEVO</v>
      </c>
      <c r="W1756" s="85" t="s">
        <v>131</v>
      </c>
      <c r="X1756" s="158" t="s">
        <v>892</v>
      </c>
      <c r="Y1756" s="158" t="s">
        <v>740</v>
      </c>
      <c r="Z1756" s="158" t="s">
        <v>685</v>
      </c>
      <c r="AA1756" s="158" t="s">
        <v>685</v>
      </c>
      <c r="AB1756" s="85" t="s">
        <v>685</v>
      </c>
      <c r="AC1756" s="158" t="s">
        <v>685</v>
      </c>
      <c r="AD1756" s="158" t="s">
        <v>685</v>
      </c>
      <c r="AE1756" s="158" t="s">
        <v>685</v>
      </c>
      <c r="AF1756" s="158" t="s">
        <v>685</v>
      </c>
      <c r="AG1756" s="158" t="s">
        <v>1142</v>
      </c>
      <c r="AH1756" s="158">
        <v>4</v>
      </c>
      <c r="AI1756" s="158">
        <v>8</v>
      </c>
      <c r="AJ1756" s="158">
        <v>30</v>
      </c>
      <c r="AK1756" s="158">
        <v>10</v>
      </c>
      <c r="AL1756" s="158">
        <v>10</v>
      </c>
      <c r="AM1756" s="24">
        <f t="shared" si="655"/>
        <v>2.0000000000000009</v>
      </c>
      <c r="AN1756" s="97">
        <f t="shared" si="656"/>
        <v>0.35416666666666663</v>
      </c>
      <c r="AO1756" s="97">
        <f t="shared" si="657"/>
        <v>0.4236111111111111</v>
      </c>
      <c r="AP1756" s="24" t="str" cm="1">
        <f t="array" ref="AP1756">IF(W1756="","",IF(SUMPRODUCT((W1756=$W$6:$W$3326)*(AH1756=$AH$6:$AH$3326)*(AN1756=$AN$6:$AN$3326)*(AO1756=$AO$6:$AO$3326)*(ROW($W$6:$W$3326)&lt;&gt;ROW(W1756))*((R1756=0)*($R$6:$R$3326&gt;0)+(R1756&gt;0)*($R$6:$R$3326=0)))&gt;0,"SALONES UNIDOS",IF(SUMPRODUCT((W1756=$W$6:$W$3326)*(AH1756=$AH$6:$AH$3326)*((AN1756&lt;$AO$6:$AO$3326)*(AO1756&gt;$AN$6:$AN$3326))*(ROW($W$6:$W$3326)&lt;&gt;ROW(W1756)))&gt;0,"CRUZADO","Sin cruce")))</f>
        <v>Sin cruce</v>
      </c>
      <c r="AQ1756" s="97" t="str">
        <f t="shared" si="658"/>
        <v>EN1HUAURAB</v>
      </c>
      <c r="AR1756" s="97" t="str" cm="1">
        <f t="array" ref="AR1756">IF(AQ1756="","",IF(SUMPRODUCT((AQ1756=$AQ$6:$AQ$3326)*(AH1756=$AH$6:$AH$3326)*(AN1756=$AN$6:$AN$3326)*(AO1756=$AO$6:$AO$3326)*(ROW($AQ$6:$AQ$3326)&lt;&gt;ROW(AQ1756))*((R1756=0)*($R$6:$R$3326&gt;0)+(R1756&gt;0)*($R$6:$R$3326=0)))&gt;0,"SALONES UNIDOS",IF(SUMPRODUCT((AQ1756=$AQ$6:$AQ$3326)*(AH1756=$AH$6:$AH$3326)*((AN1756&lt;$AO$6:$AO$3326)*(AO1756&gt;$AN$6:$AN$3326))*(ROW($AQ$6:$AQ$3326)&lt;&gt;ROW(AQ1756)))&gt;0,"CRUZADO","Sin cruce")))</f>
        <v>Sin cruce</v>
      </c>
    </row>
    <row r="1757" spans="3:44" ht="15.6" hidden="1" customHeight="1" x14ac:dyDescent="0.2">
      <c r="C1757" s="84" t="s">
        <v>639</v>
      </c>
      <c r="D1757" s="158" t="s">
        <v>513</v>
      </c>
      <c r="E1757" s="158">
        <v>20261</v>
      </c>
      <c r="F1757" s="85" t="s">
        <v>19</v>
      </c>
      <c r="G1757" s="85" t="s">
        <v>55</v>
      </c>
      <c r="H1757" s="85" t="s">
        <v>38</v>
      </c>
      <c r="I1757" s="85">
        <v>1</v>
      </c>
      <c r="J1757" s="85" t="s">
        <v>26</v>
      </c>
      <c r="K1757" s="159" t="s">
        <v>1382</v>
      </c>
      <c r="L1757" s="158" t="s">
        <v>1383</v>
      </c>
      <c r="M1757" s="158" t="s">
        <v>658</v>
      </c>
      <c r="N1757" s="158" t="s">
        <v>644</v>
      </c>
      <c r="O1757" s="85" t="s">
        <v>512</v>
      </c>
      <c r="P1757" s="158">
        <v>0</v>
      </c>
      <c r="Q1757" s="158">
        <v>2</v>
      </c>
      <c r="R1757" s="158">
        <v>2</v>
      </c>
      <c r="S1757" s="158">
        <v>3</v>
      </c>
      <c r="U1757" s="137">
        <v>40</v>
      </c>
      <c r="V1757" s="24" t="str">
        <f>IF(W1757="","",IFERROR(INDEX(#REF!,MATCH(W1757,#REF!,0)),"NUEVO"))</f>
        <v>NUEVO</v>
      </c>
      <c r="W1757" s="85" t="s">
        <v>131</v>
      </c>
      <c r="X1757" s="158" t="s">
        <v>892</v>
      </c>
      <c r="Y1757" s="158" t="s">
        <v>740</v>
      </c>
      <c r="Z1757" s="158" t="s">
        <v>685</v>
      </c>
      <c r="AA1757" s="158" t="s">
        <v>685</v>
      </c>
      <c r="AB1757" s="85" t="s">
        <v>685</v>
      </c>
      <c r="AC1757" s="158" t="s">
        <v>685</v>
      </c>
      <c r="AD1757" s="158" t="s">
        <v>685</v>
      </c>
      <c r="AE1757" s="158" t="s">
        <v>685</v>
      </c>
      <c r="AF1757" s="158" t="s">
        <v>685</v>
      </c>
      <c r="AG1757" s="158" t="s">
        <v>75</v>
      </c>
      <c r="AH1757" s="158">
        <v>4</v>
      </c>
      <c r="AI1757" s="158">
        <v>10</v>
      </c>
      <c r="AJ1757" s="158">
        <v>10</v>
      </c>
      <c r="AK1757" s="158">
        <v>11</v>
      </c>
      <c r="AL1757" s="158">
        <v>50</v>
      </c>
      <c r="AM1757" s="24">
        <f t="shared" si="655"/>
        <v>1.9999999999999993</v>
      </c>
      <c r="AN1757" s="97">
        <f t="shared" si="656"/>
        <v>0.4236111111111111</v>
      </c>
      <c r="AO1757" s="97">
        <f t="shared" si="657"/>
        <v>0.49305555555555552</v>
      </c>
      <c r="AP1757" s="24" t="str" cm="1">
        <f t="array" ref="AP1757">IF(W1757="","",IF(SUMPRODUCT((W1757=$W$6:$W$3326)*(AH1757=$AH$6:$AH$3326)*(AN1757=$AN$6:$AN$3326)*(AO1757=$AO$6:$AO$3326)*(ROW($W$6:$W$3326)&lt;&gt;ROW(W1757))*((R1757=0)*($R$6:$R$3326&gt;0)+(R1757&gt;0)*($R$6:$R$3326=0)))&gt;0,"SALONES UNIDOS",IF(SUMPRODUCT((W1757=$W$6:$W$3326)*(AH1757=$AH$6:$AH$3326)*((AN1757&lt;$AO$6:$AO$3326)*(AO1757&gt;$AN$6:$AN$3326))*(ROW($W$6:$W$3326)&lt;&gt;ROW(W1757)))&gt;0,"CRUZADO","Sin cruce")))</f>
        <v>Sin cruce</v>
      </c>
      <c r="AQ1757" s="97" t="str">
        <f t="shared" si="658"/>
        <v>EN1HUAURAB</v>
      </c>
      <c r="AR1757" s="97" t="str" cm="1">
        <f t="array" ref="AR1757">IF(AQ1757="","",IF(SUMPRODUCT((AQ1757=$AQ$6:$AQ$3326)*(AH1757=$AH$6:$AH$3326)*(AN1757=$AN$6:$AN$3326)*(AO1757=$AO$6:$AO$3326)*(ROW($AQ$6:$AQ$3326)&lt;&gt;ROW(AQ1757))*((R1757=0)*($R$6:$R$3326&gt;0)+(R1757&gt;0)*($R$6:$R$3326=0)))&gt;0,"SALONES UNIDOS",IF(SUMPRODUCT((AQ1757=$AQ$6:$AQ$3326)*(AH1757=$AH$6:$AH$3326)*((AN1757&lt;$AO$6:$AO$3326)*(AO1757&gt;$AN$6:$AN$3326))*(ROW($AQ$6:$AQ$3326)&lt;&gt;ROW(AQ1757)))&gt;0,"CRUZADO","Sin cruce")))</f>
        <v>Sin cruce</v>
      </c>
    </row>
    <row r="1758" spans="3:44" ht="15.6" hidden="1" customHeight="1" x14ac:dyDescent="0.2">
      <c r="C1758" s="84" t="s">
        <v>639</v>
      </c>
      <c r="D1758" s="158" t="s">
        <v>513</v>
      </c>
      <c r="E1758" s="158">
        <v>20261</v>
      </c>
      <c r="F1758" s="85" t="s">
        <v>19</v>
      </c>
      <c r="G1758" s="85" t="s">
        <v>55</v>
      </c>
      <c r="H1758" s="85" t="s">
        <v>38</v>
      </c>
      <c r="I1758" s="85">
        <v>1</v>
      </c>
      <c r="J1758" s="85" t="s">
        <v>26</v>
      </c>
      <c r="K1758" s="159" t="s">
        <v>1384</v>
      </c>
      <c r="L1758" s="158" t="s">
        <v>739</v>
      </c>
      <c r="M1758" s="158" t="s">
        <v>684</v>
      </c>
      <c r="N1758" s="158" t="s">
        <v>644</v>
      </c>
      <c r="O1758" s="85" t="s">
        <v>512</v>
      </c>
      <c r="P1758" s="158">
        <v>3</v>
      </c>
      <c r="Q1758" s="158">
        <v>0</v>
      </c>
      <c r="R1758" s="158">
        <v>3</v>
      </c>
      <c r="S1758" s="158">
        <v>4</v>
      </c>
      <c r="U1758" s="137">
        <v>40</v>
      </c>
      <c r="V1758" s="24" t="str">
        <f>IF(W1758="","",IFERROR(INDEX(#REF!,MATCH(W1758,#REF!,0)),"NUEVO"))</f>
        <v>NUEVO</v>
      </c>
      <c r="W1758" s="85" t="s">
        <v>488</v>
      </c>
      <c r="X1758" s="158" t="s">
        <v>892</v>
      </c>
      <c r="Y1758" s="158" t="s">
        <v>740</v>
      </c>
      <c r="Z1758" s="158" t="s">
        <v>685</v>
      </c>
      <c r="AA1758" s="158" t="s">
        <v>685</v>
      </c>
      <c r="AB1758" s="85" t="s">
        <v>685</v>
      </c>
      <c r="AC1758" s="158" t="s">
        <v>685</v>
      </c>
      <c r="AD1758" s="158" t="s">
        <v>685</v>
      </c>
      <c r="AE1758" s="158" t="s">
        <v>685</v>
      </c>
      <c r="AF1758" s="158" t="s">
        <v>685</v>
      </c>
      <c r="AG1758" s="158" t="s">
        <v>1142</v>
      </c>
      <c r="AH1758" s="158">
        <v>2</v>
      </c>
      <c r="AI1758" s="158">
        <v>7</v>
      </c>
      <c r="AJ1758" s="158">
        <v>40</v>
      </c>
      <c r="AK1758" s="158">
        <v>10</v>
      </c>
      <c r="AL1758" s="158">
        <v>10</v>
      </c>
      <c r="AM1758" s="24">
        <f t="shared" si="655"/>
        <v>2.9999999999999987</v>
      </c>
      <c r="AN1758" s="97">
        <f t="shared" si="656"/>
        <v>0.31944444444444448</v>
      </c>
      <c r="AO1758" s="97">
        <f t="shared" si="657"/>
        <v>0.4236111111111111</v>
      </c>
      <c r="AP1758" s="24" t="str" cm="1">
        <f t="array" ref="AP1758">IF(W1758="","",IF(SUMPRODUCT((W1758=$W$6:$W$3326)*(AH1758=$AH$6:$AH$3326)*(AN1758=$AN$6:$AN$3326)*(AO1758=$AO$6:$AO$3326)*(ROW($W$6:$W$3326)&lt;&gt;ROW(W1758))*((R1758=0)*($R$6:$R$3326&gt;0)+(R1758&gt;0)*($R$6:$R$3326=0)))&gt;0,"SALONES UNIDOS",IF(SUMPRODUCT((W1758=$W$6:$W$3326)*(AH1758=$AH$6:$AH$3326)*((AN1758&lt;$AO$6:$AO$3326)*(AO1758&gt;$AN$6:$AN$3326))*(ROW($W$6:$W$3326)&lt;&gt;ROW(W1758)))&gt;0,"CRUZADO","Sin cruce")))</f>
        <v>Sin cruce</v>
      </c>
      <c r="AQ1758" s="97" t="str">
        <f t="shared" si="658"/>
        <v>EN1HUAURAB</v>
      </c>
      <c r="AR1758" s="97" t="str" cm="1">
        <f t="array" ref="AR1758">IF(AQ1758="","",IF(SUMPRODUCT((AQ1758=$AQ$6:$AQ$3326)*(AH1758=$AH$6:$AH$3326)*(AN1758=$AN$6:$AN$3326)*(AO1758=$AO$6:$AO$3326)*(ROW($AQ$6:$AQ$3326)&lt;&gt;ROW(AQ1758))*((R1758=0)*($R$6:$R$3326&gt;0)+(R1758&gt;0)*($R$6:$R$3326=0)))&gt;0,"SALONES UNIDOS",IF(SUMPRODUCT((AQ1758=$AQ$6:$AQ$3326)*(AH1758=$AH$6:$AH$3326)*((AN1758&lt;$AO$6:$AO$3326)*(AO1758&gt;$AN$6:$AN$3326))*(ROW($AQ$6:$AQ$3326)&lt;&gt;ROW(AQ1758)))&gt;0,"CRUZADO","Sin cruce")))</f>
        <v>Sin cruce</v>
      </c>
    </row>
    <row r="1759" spans="3:44" ht="15.6" hidden="1" customHeight="1" x14ac:dyDescent="0.2">
      <c r="C1759" s="84" t="s">
        <v>639</v>
      </c>
      <c r="D1759" s="158" t="s">
        <v>513</v>
      </c>
      <c r="E1759" s="158">
        <v>20261</v>
      </c>
      <c r="F1759" s="85" t="s">
        <v>19</v>
      </c>
      <c r="G1759" s="85" t="s">
        <v>55</v>
      </c>
      <c r="H1759" s="85" t="s">
        <v>38</v>
      </c>
      <c r="I1759" s="85">
        <v>1</v>
      </c>
      <c r="J1759" s="85" t="s">
        <v>26</v>
      </c>
      <c r="K1759" s="159" t="s">
        <v>1384</v>
      </c>
      <c r="L1759" s="158" t="s">
        <v>739</v>
      </c>
      <c r="M1759" s="158" t="s">
        <v>684</v>
      </c>
      <c r="N1759" s="158" t="s">
        <v>644</v>
      </c>
      <c r="O1759" s="85" t="s">
        <v>512</v>
      </c>
      <c r="P1759" s="158">
        <v>0</v>
      </c>
      <c r="Q1759" s="158">
        <v>2</v>
      </c>
      <c r="R1759" s="158">
        <v>2</v>
      </c>
      <c r="S1759" s="158">
        <v>4</v>
      </c>
      <c r="U1759" s="137">
        <v>40</v>
      </c>
      <c r="V1759" s="24" t="str">
        <f>IF(W1759="","",IFERROR(INDEX(#REF!,MATCH(W1759,#REF!,0)),"NUEVO"))</f>
        <v>NUEVO</v>
      </c>
      <c r="W1759" s="85" t="s">
        <v>488</v>
      </c>
      <c r="X1759" s="158" t="s">
        <v>892</v>
      </c>
      <c r="Y1759" s="158" t="s">
        <v>740</v>
      </c>
      <c r="Z1759" s="158" t="s">
        <v>685</v>
      </c>
      <c r="AA1759" s="158" t="s">
        <v>685</v>
      </c>
      <c r="AB1759" s="85" t="s">
        <v>685</v>
      </c>
      <c r="AC1759" s="158" t="s">
        <v>685</v>
      </c>
      <c r="AD1759" s="158" t="s">
        <v>685</v>
      </c>
      <c r="AE1759" s="158" t="s">
        <v>685</v>
      </c>
      <c r="AF1759" s="158" t="s">
        <v>685</v>
      </c>
      <c r="AG1759" s="158" t="s">
        <v>75</v>
      </c>
      <c r="AH1759" s="158">
        <v>2</v>
      </c>
      <c r="AI1759" s="158">
        <v>10</v>
      </c>
      <c r="AJ1759" s="158">
        <v>10</v>
      </c>
      <c r="AK1759" s="158">
        <v>11</v>
      </c>
      <c r="AL1759" s="158">
        <v>50</v>
      </c>
      <c r="AM1759" s="24">
        <f t="shared" si="655"/>
        <v>1.9999999999999993</v>
      </c>
      <c r="AN1759" s="97">
        <f t="shared" si="656"/>
        <v>0.4236111111111111</v>
      </c>
      <c r="AO1759" s="97">
        <f t="shared" si="657"/>
        <v>0.49305555555555552</v>
      </c>
      <c r="AP1759" s="24" t="str" cm="1">
        <f t="array" ref="AP1759">IF(W1759="","",IF(SUMPRODUCT((W1759=$W$6:$W$3326)*(AH1759=$AH$6:$AH$3326)*(AN1759=$AN$6:$AN$3326)*(AO1759=$AO$6:$AO$3326)*(ROW($W$6:$W$3326)&lt;&gt;ROW(W1759))*((R1759=0)*($R$6:$R$3326&gt;0)+(R1759&gt;0)*($R$6:$R$3326=0)))&gt;0,"SALONES UNIDOS",IF(SUMPRODUCT((W1759=$W$6:$W$3326)*(AH1759=$AH$6:$AH$3326)*((AN1759&lt;$AO$6:$AO$3326)*(AO1759&gt;$AN$6:$AN$3326))*(ROW($W$6:$W$3326)&lt;&gt;ROW(W1759)))&gt;0,"CRUZADO","Sin cruce")))</f>
        <v>Sin cruce</v>
      </c>
      <c r="AQ1759" s="97" t="str">
        <f t="shared" si="658"/>
        <v>EN1HUAURAB</v>
      </c>
      <c r="AR1759" s="97" t="str" cm="1">
        <f t="array" ref="AR1759">IF(AQ1759="","",IF(SUMPRODUCT((AQ1759=$AQ$6:$AQ$3326)*(AH1759=$AH$6:$AH$3326)*(AN1759=$AN$6:$AN$3326)*(AO1759=$AO$6:$AO$3326)*(ROW($AQ$6:$AQ$3326)&lt;&gt;ROW(AQ1759))*((R1759=0)*($R$6:$R$3326&gt;0)+(R1759&gt;0)*($R$6:$R$3326=0)))&gt;0,"SALONES UNIDOS",IF(SUMPRODUCT((AQ1759=$AQ$6:$AQ$3326)*(AH1759=$AH$6:$AH$3326)*((AN1759&lt;$AO$6:$AO$3326)*(AO1759&gt;$AN$6:$AN$3326))*(ROW($AQ$6:$AQ$3326)&lt;&gt;ROW(AQ1759)))&gt;0,"CRUZADO","Sin cruce")))</f>
        <v>Sin cruce</v>
      </c>
    </row>
    <row r="1760" spans="3:44" ht="15.6" hidden="1" customHeight="1" x14ac:dyDescent="0.2">
      <c r="C1760" s="84" t="s">
        <v>639</v>
      </c>
      <c r="D1760" s="158" t="s">
        <v>513</v>
      </c>
      <c r="E1760" s="158">
        <v>20261</v>
      </c>
      <c r="F1760" s="85" t="s">
        <v>19</v>
      </c>
      <c r="G1760" s="85" t="s">
        <v>55</v>
      </c>
      <c r="H1760" s="85" t="s">
        <v>38</v>
      </c>
      <c r="I1760" s="85">
        <v>1</v>
      </c>
      <c r="J1760" s="85" t="s">
        <v>26</v>
      </c>
      <c r="K1760" s="159" t="s">
        <v>1385</v>
      </c>
      <c r="L1760" s="158" t="s">
        <v>745</v>
      </c>
      <c r="M1760" s="158" t="s">
        <v>684</v>
      </c>
      <c r="N1760" s="158" t="s">
        <v>644</v>
      </c>
      <c r="O1760" s="85" t="s">
        <v>512</v>
      </c>
      <c r="P1760" s="158">
        <v>3</v>
      </c>
      <c r="Q1760" s="158">
        <v>0</v>
      </c>
      <c r="R1760" s="158">
        <v>3</v>
      </c>
      <c r="S1760" s="158">
        <v>4</v>
      </c>
      <c r="U1760" s="137">
        <v>40</v>
      </c>
      <c r="V1760" s="24" t="str">
        <f>IF(W1760="","",IFERROR(INDEX(#REF!,MATCH(W1760,#REF!,0)),"NUEVO"))</f>
        <v>NUEVO</v>
      </c>
      <c r="W1760" s="85" t="s">
        <v>382</v>
      </c>
      <c r="X1760" s="158" t="s">
        <v>892</v>
      </c>
      <c r="Y1760" s="158" t="s">
        <v>740</v>
      </c>
      <c r="Z1760" s="158" t="s">
        <v>685</v>
      </c>
      <c r="AA1760" s="158" t="s">
        <v>685</v>
      </c>
      <c r="AB1760" s="85" t="s">
        <v>685</v>
      </c>
      <c r="AC1760" s="158" t="s">
        <v>685</v>
      </c>
      <c r="AD1760" s="158" t="s">
        <v>685</v>
      </c>
      <c r="AE1760" s="158" t="s">
        <v>685</v>
      </c>
      <c r="AF1760" s="158" t="s">
        <v>685</v>
      </c>
      <c r="AG1760" s="158" t="s">
        <v>1142</v>
      </c>
      <c r="AH1760" s="158">
        <v>3</v>
      </c>
      <c r="AI1760" s="158">
        <v>12</v>
      </c>
      <c r="AJ1760" s="158">
        <v>40</v>
      </c>
      <c r="AK1760" s="158">
        <v>15</v>
      </c>
      <c r="AL1760" s="158">
        <v>10</v>
      </c>
      <c r="AM1760" s="24">
        <f t="shared" si="655"/>
        <v>2.9999999999999987</v>
      </c>
      <c r="AN1760" s="97">
        <f t="shared" si="656"/>
        <v>0.52777777777777779</v>
      </c>
      <c r="AO1760" s="97">
        <f t="shared" si="657"/>
        <v>0.63194444444444442</v>
      </c>
      <c r="AP1760" s="24" t="str" cm="1">
        <f t="array" ref="AP1760">IF(W1760="","",IF(SUMPRODUCT((W1760=$W$6:$W$3326)*(AH1760=$AH$6:$AH$3326)*(AN1760=$AN$6:$AN$3326)*(AO1760=$AO$6:$AO$3326)*(ROW($W$6:$W$3326)&lt;&gt;ROW(W1760))*((R1760=0)*($R$6:$R$3326&gt;0)+(R1760&gt;0)*($R$6:$R$3326=0)))&gt;0,"SALONES UNIDOS",IF(SUMPRODUCT((W1760=$W$6:$W$3326)*(AH1760=$AH$6:$AH$3326)*((AN1760&lt;$AO$6:$AO$3326)*(AO1760&gt;$AN$6:$AN$3326))*(ROW($W$6:$W$3326)&lt;&gt;ROW(W1760)))&gt;0,"CRUZADO","Sin cruce")))</f>
        <v>Sin cruce</v>
      </c>
      <c r="AQ1760" s="97" t="str">
        <f t="shared" si="658"/>
        <v>EN1HUAURAB</v>
      </c>
      <c r="AR1760" s="97" t="str" cm="1">
        <f t="array" ref="AR1760">IF(AQ1760="","",IF(SUMPRODUCT((AQ1760=$AQ$6:$AQ$3326)*(AH1760=$AH$6:$AH$3326)*(AN1760=$AN$6:$AN$3326)*(AO1760=$AO$6:$AO$3326)*(ROW($AQ$6:$AQ$3326)&lt;&gt;ROW(AQ1760))*((R1760=0)*($R$6:$R$3326&gt;0)+(R1760&gt;0)*($R$6:$R$3326=0)))&gt;0,"SALONES UNIDOS",IF(SUMPRODUCT((AQ1760=$AQ$6:$AQ$3326)*(AH1760=$AH$6:$AH$3326)*((AN1760&lt;$AO$6:$AO$3326)*(AO1760&gt;$AN$6:$AN$3326))*(ROW($AQ$6:$AQ$3326)&lt;&gt;ROW(AQ1760)))&gt;0,"CRUZADO","Sin cruce")))</f>
        <v>Sin cruce</v>
      </c>
    </row>
    <row r="1761" spans="3:44" ht="15.6" hidden="1" customHeight="1" x14ac:dyDescent="0.2">
      <c r="C1761" s="84" t="s">
        <v>639</v>
      </c>
      <c r="D1761" s="158" t="s">
        <v>513</v>
      </c>
      <c r="E1761" s="158">
        <v>20261</v>
      </c>
      <c r="F1761" s="85" t="s">
        <v>19</v>
      </c>
      <c r="G1761" s="85" t="s">
        <v>55</v>
      </c>
      <c r="H1761" s="85" t="s">
        <v>38</v>
      </c>
      <c r="I1761" s="85">
        <v>1</v>
      </c>
      <c r="J1761" s="85" t="s">
        <v>26</v>
      </c>
      <c r="K1761" s="159" t="s">
        <v>1385</v>
      </c>
      <c r="L1761" s="158" t="s">
        <v>745</v>
      </c>
      <c r="M1761" s="158" t="s">
        <v>684</v>
      </c>
      <c r="N1761" s="158" t="s">
        <v>644</v>
      </c>
      <c r="O1761" s="85" t="s">
        <v>512</v>
      </c>
      <c r="P1761" s="158">
        <v>0</v>
      </c>
      <c r="Q1761" s="158">
        <v>2</v>
      </c>
      <c r="R1761" s="158">
        <v>2</v>
      </c>
      <c r="S1761" s="158">
        <v>4</v>
      </c>
      <c r="U1761" s="137">
        <v>40</v>
      </c>
      <c r="V1761" s="24" t="str">
        <f>IF(W1761="","",IFERROR(INDEX(#REF!,MATCH(W1761,#REF!,0)),"NUEVO"))</f>
        <v>NUEVO</v>
      </c>
      <c r="W1761" s="85" t="s">
        <v>382</v>
      </c>
      <c r="X1761" s="158" t="s">
        <v>892</v>
      </c>
      <c r="Y1761" s="158" t="s">
        <v>740</v>
      </c>
      <c r="Z1761" s="158" t="s">
        <v>685</v>
      </c>
      <c r="AA1761" s="158" t="s">
        <v>685</v>
      </c>
      <c r="AB1761" s="85" t="s">
        <v>685</v>
      </c>
      <c r="AC1761" s="158" t="s">
        <v>685</v>
      </c>
      <c r="AD1761" s="158" t="s">
        <v>685</v>
      </c>
      <c r="AE1761" s="158" t="s">
        <v>685</v>
      </c>
      <c r="AF1761" s="158" t="s">
        <v>685</v>
      </c>
      <c r="AG1761" s="158" t="s">
        <v>75</v>
      </c>
      <c r="AH1761" s="158">
        <v>3</v>
      </c>
      <c r="AI1761" s="158">
        <v>15</v>
      </c>
      <c r="AJ1761" s="158">
        <v>10</v>
      </c>
      <c r="AK1761" s="158">
        <v>16</v>
      </c>
      <c r="AL1761" s="158">
        <v>50</v>
      </c>
      <c r="AM1761" s="24">
        <f t="shared" si="655"/>
        <v>1.9999999999999993</v>
      </c>
      <c r="AN1761" s="97">
        <f t="shared" si="656"/>
        <v>0.63194444444444442</v>
      </c>
      <c r="AO1761" s="97">
        <f t="shared" si="657"/>
        <v>0.70138888888888884</v>
      </c>
      <c r="AP1761" s="24" t="str" cm="1">
        <f t="array" ref="AP1761">IF(W1761="","",IF(SUMPRODUCT((W1761=$W$6:$W$3326)*(AH1761=$AH$6:$AH$3326)*(AN1761=$AN$6:$AN$3326)*(AO1761=$AO$6:$AO$3326)*(ROW($W$6:$W$3326)&lt;&gt;ROW(W1761))*((R1761=0)*($R$6:$R$3326&gt;0)+(R1761&gt;0)*($R$6:$R$3326=0)))&gt;0,"SALONES UNIDOS",IF(SUMPRODUCT((W1761=$W$6:$W$3326)*(AH1761=$AH$6:$AH$3326)*((AN1761&lt;$AO$6:$AO$3326)*(AO1761&gt;$AN$6:$AN$3326))*(ROW($W$6:$W$3326)&lt;&gt;ROW(W1761)))&gt;0,"CRUZADO","Sin cruce")))</f>
        <v>Sin cruce</v>
      </c>
      <c r="AQ1761" s="97" t="str">
        <f t="shared" si="658"/>
        <v>EN1HUAURAB</v>
      </c>
      <c r="AR1761" s="97" t="str" cm="1">
        <f t="array" ref="AR1761">IF(AQ1761="","",IF(SUMPRODUCT((AQ1761=$AQ$6:$AQ$3326)*(AH1761=$AH$6:$AH$3326)*(AN1761=$AN$6:$AN$3326)*(AO1761=$AO$6:$AO$3326)*(ROW($AQ$6:$AQ$3326)&lt;&gt;ROW(AQ1761))*((R1761=0)*($R$6:$R$3326&gt;0)+(R1761&gt;0)*($R$6:$R$3326=0)))&gt;0,"SALONES UNIDOS",IF(SUMPRODUCT((AQ1761=$AQ$6:$AQ$3326)*(AH1761=$AH$6:$AH$3326)*((AN1761&lt;$AO$6:$AO$3326)*(AO1761&gt;$AN$6:$AN$3326))*(ROW($AQ$6:$AQ$3326)&lt;&gt;ROW(AQ1761)))&gt;0,"CRUZADO","Sin cruce")))</f>
        <v>Sin cruce</v>
      </c>
    </row>
    <row r="1762" spans="3:44" ht="15.6" hidden="1" customHeight="1" x14ac:dyDescent="0.2">
      <c r="C1762" s="84" t="s">
        <v>639</v>
      </c>
      <c r="D1762" s="158" t="s">
        <v>513</v>
      </c>
      <c r="E1762" s="158">
        <v>20261</v>
      </c>
      <c r="F1762" s="85" t="s">
        <v>19</v>
      </c>
      <c r="G1762" s="85" t="s">
        <v>55</v>
      </c>
      <c r="H1762" s="85" t="s">
        <v>38</v>
      </c>
      <c r="I1762" s="85">
        <v>1</v>
      </c>
      <c r="J1762" s="85" t="s">
        <v>26</v>
      </c>
      <c r="K1762" s="159" t="s">
        <v>1386</v>
      </c>
      <c r="L1762" s="158" t="s">
        <v>743</v>
      </c>
      <c r="M1762" s="158" t="s">
        <v>684</v>
      </c>
      <c r="N1762" s="158" t="s">
        <v>644</v>
      </c>
      <c r="O1762" s="85" t="s">
        <v>512</v>
      </c>
      <c r="P1762" s="158">
        <v>3</v>
      </c>
      <c r="Q1762" s="158">
        <v>0</v>
      </c>
      <c r="R1762" s="158">
        <v>3</v>
      </c>
      <c r="S1762" s="158">
        <v>4</v>
      </c>
      <c r="U1762" s="137">
        <v>40</v>
      </c>
      <c r="V1762" s="24" t="str">
        <f>IF(W1762="","",IFERROR(INDEX(#REF!,MATCH(W1762,#REF!,0)),"NUEVO"))</f>
        <v>NUEVO</v>
      </c>
      <c r="W1762" s="85" t="s">
        <v>376</v>
      </c>
      <c r="X1762" s="158" t="s">
        <v>892</v>
      </c>
      <c r="Y1762" s="158" t="s">
        <v>740</v>
      </c>
      <c r="Z1762" s="158" t="s">
        <v>685</v>
      </c>
      <c r="AA1762" s="158" t="s">
        <v>685</v>
      </c>
      <c r="AB1762" s="85" t="s">
        <v>685</v>
      </c>
      <c r="AC1762" s="158" t="s">
        <v>685</v>
      </c>
      <c r="AD1762" s="158" t="s">
        <v>685</v>
      </c>
      <c r="AE1762" s="158" t="s">
        <v>685</v>
      </c>
      <c r="AF1762" s="158" t="s">
        <v>685</v>
      </c>
      <c r="AG1762" s="158" t="s">
        <v>1142</v>
      </c>
      <c r="AH1762" s="158">
        <v>3</v>
      </c>
      <c r="AI1762" s="158">
        <v>7</v>
      </c>
      <c r="AJ1762" s="158">
        <v>40</v>
      </c>
      <c r="AK1762" s="158">
        <v>10</v>
      </c>
      <c r="AL1762" s="158">
        <v>10</v>
      </c>
      <c r="AM1762" s="24">
        <f t="shared" si="655"/>
        <v>2.9999999999999987</v>
      </c>
      <c r="AN1762" s="97">
        <f t="shared" si="656"/>
        <v>0.31944444444444448</v>
      </c>
      <c r="AO1762" s="97">
        <f t="shared" si="657"/>
        <v>0.4236111111111111</v>
      </c>
      <c r="AP1762" s="24" t="str" cm="1">
        <f t="array" ref="AP1762">IF(W1762="","",IF(SUMPRODUCT((W1762=$W$6:$W$3326)*(AH1762=$AH$6:$AH$3326)*(AN1762=$AN$6:$AN$3326)*(AO1762=$AO$6:$AO$3326)*(ROW($W$6:$W$3326)&lt;&gt;ROW(W1762))*((R1762=0)*($R$6:$R$3326&gt;0)+(R1762&gt;0)*($R$6:$R$3326=0)))&gt;0,"SALONES UNIDOS",IF(SUMPRODUCT((W1762=$W$6:$W$3326)*(AH1762=$AH$6:$AH$3326)*((AN1762&lt;$AO$6:$AO$3326)*(AO1762&gt;$AN$6:$AN$3326))*(ROW($W$6:$W$3326)&lt;&gt;ROW(W1762)))&gt;0,"CRUZADO","Sin cruce")))</f>
        <v>Sin cruce</v>
      </c>
      <c r="AQ1762" s="97" t="str">
        <f t="shared" si="658"/>
        <v>EN1HUAURAB</v>
      </c>
      <c r="AR1762" s="97" t="str" cm="1">
        <f t="array" ref="AR1762">IF(AQ1762="","",IF(SUMPRODUCT((AQ1762=$AQ$6:$AQ$3326)*(AH1762=$AH$6:$AH$3326)*(AN1762=$AN$6:$AN$3326)*(AO1762=$AO$6:$AO$3326)*(ROW($AQ$6:$AQ$3326)&lt;&gt;ROW(AQ1762))*((R1762=0)*($R$6:$R$3326&gt;0)+(R1762&gt;0)*($R$6:$R$3326=0)))&gt;0,"SALONES UNIDOS",IF(SUMPRODUCT((AQ1762=$AQ$6:$AQ$3326)*(AH1762=$AH$6:$AH$3326)*((AN1762&lt;$AO$6:$AO$3326)*(AO1762&gt;$AN$6:$AN$3326))*(ROW($AQ$6:$AQ$3326)&lt;&gt;ROW(AQ1762)))&gt;0,"CRUZADO","Sin cruce")))</f>
        <v>Sin cruce</v>
      </c>
    </row>
    <row r="1763" spans="3:44" ht="15.6" hidden="1" customHeight="1" x14ac:dyDescent="0.2">
      <c r="C1763" s="84" t="s">
        <v>639</v>
      </c>
      <c r="D1763" s="158" t="s">
        <v>513</v>
      </c>
      <c r="E1763" s="158">
        <v>20261</v>
      </c>
      <c r="F1763" s="85" t="s">
        <v>19</v>
      </c>
      <c r="G1763" s="85" t="s">
        <v>55</v>
      </c>
      <c r="H1763" s="85" t="s">
        <v>38</v>
      </c>
      <c r="I1763" s="85">
        <v>1</v>
      </c>
      <c r="J1763" s="85" t="s">
        <v>26</v>
      </c>
      <c r="K1763" s="159" t="s">
        <v>1386</v>
      </c>
      <c r="L1763" s="158" t="s">
        <v>743</v>
      </c>
      <c r="M1763" s="158" t="s">
        <v>684</v>
      </c>
      <c r="N1763" s="158" t="s">
        <v>644</v>
      </c>
      <c r="O1763" s="85" t="s">
        <v>512</v>
      </c>
      <c r="P1763" s="158">
        <v>0</v>
      </c>
      <c r="Q1763" s="158">
        <v>2</v>
      </c>
      <c r="R1763" s="158">
        <v>2</v>
      </c>
      <c r="S1763" s="158">
        <v>4</v>
      </c>
      <c r="U1763" s="137">
        <v>40</v>
      </c>
      <c r="V1763" s="24" t="str">
        <f>IF(W1763="","",IFERROR(INDEX(#REF!,MATCH(W1763,#REF!,0)),"NUEVO"))</f>
        <v>NUEVO</v>
      </c>
      <c r="W1763" s="85" t="s">
        <v>376</v>
      </c>
      <c r="X1763" s="158" t="s">
        <v>892</v>
      </c>
      <c r="Y1763" s="158" t="s">
        <v>740</v>
      </c>
      <c r="Z1763" s="158" t="s">
        <v>685</v>
      </c>
      <c r="AA1763" s="158" t="s">
        <v>685</v>
      </c>
      <c r="AB1763" s="85" t="s">
        <v>685</v>
      </c>
      <c r="AC1763" s="158" t="s">
        <v>685</v>
      </c>
      <c r="AD1763" s="158" t="s">
        <v>685</v>
      </c>
      <c r="AE1763" s="158" t="s">
        <v>685</v>
      </c>
      <c r="AF1763" s="158" t="s">
        <v>685</v>
      </c>
      <c r="AG1763" s="158" t="s">
        <v>75</v>
      </c>
      <c r="AH1763" s="158">
        <v>3</v>
      </c>
      <c r="AI1763" s="158">
        <v>10</v>
      </c>
      <c r="AJ1763" s="158">
        <v>10</v>
      </c>
      <c r="AK1763" s="158">
        <v>11</v>
      </c>
      <c r="AL1763" s="158">
        <v>50</v>
      </c>
      <c r="AM1763" s="24">
        <f t="shared" si="655"/>
        <v>1.9999999999999993</v>
      </c>
      <c r="AN1763" s="97">
        <f t="shared" si="656"/>
        <v>0.4236111111111111</v>
      </c>
      <c r="AO1763" s="97">
        <f t="shared" si="657"/>
        <v>0.49305555555555552</v>
      </c>
      <c r="AP1763" s="24" t="str" cm="1">
        <f t="array" ref="AP1763">IF(W1763="","",IF(SUMPRODUCT((W1763=$W$6:$W$3326)*(AH1763=$AH$6:$AH$3326)*(AN1763=$AN$6:$AN$3326)*(AO1763=$AO$6:$AO$3326)*(ROW($W$6:$W$3326)&lt;&gt;ROW(W1763))*((R1763=0)*($R$6:$R$3326&gt;0)+(R1763&gt;0)*($R$6:$R$3326=0)))&gt;0,"SALONES UNIDOS",IF(SUMPRODUCT((W1763=$W$6:$W$3326)*(AH1763=$AH$6:$AH$3326)*((AN1763&lt;$AO$6:$AO$3326)*(AO1763&gt;$AN$6:$AN$3326))*(ROW($W$6:$W$3326)&lt;&gt;ROW(W1763)))&gt;0,"CRUZADO","Sin cruce")))</f>
        <v>Sin cruce</v>
      </c>
      <c r="AQ1763" s="97" t="str">
        <f t="shared" si="658"/>
        <v>EN1HUAURAB</v>
      </c>
      <c r="AR1763" s="97" t="str" cm="1">
        <f t="array" ref="AR1763">IF(AQ1763="","",IF(SUMPRODUCT((AQ1763=$AQ$6:$AQ$3326)*(AH1763=$AH$6:$AH$3326)*(AN1763=$AN$6:$AN$3326)*(AO1763=$AO$6:$AO$3326)*(ROW($AQ$6:$AQ$3326)&lt;&gt;ROW(AQ1763))*((R1763=0)*($R$6:$R$3326&gt;0)+(R1763&gt;0)*($R$6:$R$3326=0)))&gt;0,"SALONES UNIDOS",IF(SUMPRODUCT((AQ1763=$AQ$6:$AQ$3326)*(AH1763=$AH$6:$AH$3326)*((AN1763&lt;$AO$6:$AO$3326)*(AO1763&gt;$AN$6:$AN$3326))*(ROW($AQ$6:$AQ$3326)&lt;&gt;ROW(AQ1763)))&gt;0,"CRUZADO","Sin cruce")))</f>
        <v>Sin cruce</v>
      </c>
    </row>
    <row r="1764" spans="3:44" ht="15.6" hidden="1" customHeight="1" x14ac:dyDescent="0.2">
      <c r="C1764" s="84" t="s">
        <v>639</v>
      </c>
      <c r="D1764" s="158" t="s">
        <v>513</v>
      </c>
      <c r="E1764" s="158">
        <v>20261</v>
      </c>
      <c r="F1764" s="85" t="s">
        <v>19</v>
      </c>
      <c r="G1764" s="85" t="s">
        <v>55</v>
      </c>
      <c r="H1764" s="85" t="s">
        <v>38</v>
      </c>
      <c r="I1764" s="85">
        <v>1</v>
      </c>
      <c r="J1764" s="85" t="s">
        <v>32</v>
      </c>
      <c r="K1764" s="159" t="s">
        <v>1377</v>
      </c>
      <c r="L1764" s="158" t="s">
        <v>1378</v>
      </c>
      <c r="M1764" s="158" t="s">
        <v>658</v>
      </c>
      <c r="N1764" s="158" t="s">
        <v>644</v>
      </c>
      <c r="O1764" s="85" t="s">
        <v>512</v>
      </c>
      <c r="P1764" s="158">
        <v>2</v>
      </c>
      <c r="Q1764" s="158">
        <v>0</v>
      </c>
      <c r="R1764" s="158">
        <v>2</v>
      </c>
      <c r="S1764" s="158">
        <v>3</v>
      </c>
      <c r="U1764" s="137">
        <v>40</v>
      </c>
      <c r="V1764" s="24" t="str">
        <f>IF(W1764="","",IFERROR(INDEX(#REF!,MATCH(W1764,#REF!,0)),"NUEVO"))</f>
        <v>NUEVO</v>
      </c>
      <c r="W1764" s="85" t="s">
        <v>459</v>
      </c>
      <c r="X1764" s="158" t="s">
        <v>892</v>
      </c>
      <c r="Y1764" s="158" t="s">
        <v>740</v>
      </c>
      <c r="Z1764" s="158" t="s">
        <v>685</v>
      </c>
      <c r="AA1764" s="158" t="s">
        <v>685</v>
      </c>
      <c r="AB1764" s="85" t="s">
        <v>685</v>
      </c>
      <c r="AC1764" s="158" t="s">
        <v>685</v>
      </c>
      <c r="AD1764" s="158" t="s">
        <v>685</v>
      </c>
      <c r="AE1764" s="158" t="s">
        <v>685</v>
      </c>
      <c r="AF1764" s="158" t="s">
        <v>685</v>
      </c>
      <c r="AG1764" s="158" t="s">
        <v>1142</v>
      </c>
      <c r="AH1764" s="158">
        <v>2</v>
      </c>
      <c r="AI1764" s="158">
        <v>7</v>
      </c>
      <c r="AJ1764" s="158">
        <v>40</v>
      </c>
      <c r="AK1764" s="158">
        <v>9</v>
      </c>
      <c r="AL1764" s="158">
        <v>20</v>
      </c>
      <c r="AM1764" s="24">
        <f t="shared" si="655"/>
        <v>1.9999999999999993</v>
      </c>
      <c r="AN1764" s="97">
        <f t="shared" si="656"/>
        <v>0.31944444444444448</v>
      </c>
      <c r="AO1764" s="97">
        <f t="shared" si="657"/>
        <v>0.3888888888888889</v>
      </c>
      <c r="AP1764" s="24" t="str" cm="1">
        <f t="array" ref="AP1764">IF(W1764="","",IF(SUMPRODUCT((W1764=$W$6:$W$3326)*(AH1764=$AH$6:$AH$3326)*(AN1764=$AN$6:$AN$3326)*(AO1764=$AO$6:$AO$3326)*(ROW($W$6:$W$3326)&lt;&gt;ROW(W1764))*((R1764=0)*($R$6:$R$3326&gt;0)+(R1764&gt;0)*($R$6:$R$3326=0)))&gt;0,"SALONES UNIDOS",IF(SUMPRODUCT((W1764=$W$6:$W$3326)*(AH1764=$AH$6:$AH$3326)*((AN1764&lt;$AO$6:$AO$3326)*(AO1764&gt;$AN$6:$AN$3326))*(ROW($W$6:$W$3326)&lt;&gt;ROW(W1764)))&gt;0,"CRUZADO","Sin cruce")))</f>
        <v>Sin cruce</v>
      </c>
      <c r="AQ1764" s="97" t="str">
        <f t="shared" si="658"/>
        <v>EN1HUAURAC</v>
      </c>
      <c r="AR1764" s="97" t="str" cm="1">
        <f t="array" ref="AR1764">IF(AQ1764="","",IF(SUMPRODUCT((AQ1764=$AQ$6:$AQ$3326)*(AH1764=$AH$6:$AH$3326)*(AN1764=$AN$6:$AN$3326)*(AO1764=$AO$6:$AO$3326)*(ROW($AQ$6:$AQ$3326)&lt;&gt;ROW(AQ1764))*((R1764=0)*($R$6:$R$3326&gt;0)+(R1764&gt;0)*($R$6:$R$3326=0)))&gt;0,"SALONES UNIDOS",IF(SUMPRODUCT((AQ1764=$AQ$6:$AQ$3326)*(AH1764=$AH$6:$AH$3326)*((AN1764&lt;$AO$6:$AO$3326)*(AO1764&gt;$AN$6:$AN$3326))*(ROW($AQ$6:$AQ$3326)&lt;&gt;ROW(AQ1764)))&gt;0,"CRUZADO","Sin cruce")))</f>
        <v>Sin cruce</v>
      </c>
    </row>
    <row r="1765" spans="3:44" ht="15.6" hidden="1" customHeight="1" x14ac:dyDescent="0.2">
      <c r="C1765" s="84" t="s">
        <v>639</v>
      </c>
      <c r="D1765" s="158" t="s">
        <v>513</v>
      </c>
      <c r="E1765" s="158">
        <v>20261</v>
      </c>
      <c r="F1765" s="85" t="s">
        <v>19</v>
      </c>
      <c r="G1765" s="85" t="s">
        <v>55</v>
      </c>
      <c r="H1765" s="85" t="s">
        <v>38</v>
      </c>
      <c r="I1765" s="85">
        <v>1</v>
      </c>
      <c r="J1765" s="85" t="s">
        <v>32</v>
      </c>
      <c r="K1765" s="159" t="s">
        <v>1377</v>
      </c>
      <c r="L1765" s="158" t="s">
        <v>1378</v>
      </c>
      <c r="M1765" s="158" t="s">
        <v>658</v>
      </c>
      <c r="N1765" s="158" t="s">
        <v>644</v>
      </c>
      <c r="O1765" s="85" t="s">
        <v>512</v>
      </c>
      <c r="P1765" s="158">
        <v>0</v>
      </c>
      <c r="Q1765" s="158">
        <v>2</v>
      </c>
      <c r="R1765" s="158">
        <v>2</v>
      </c>
      <c r="S1765" s="158">
        <v>3</v>
      </c>
      <c r="U1765" s="137">
        <v>40</v>
      </c>
      <c r="V1765" s="24" t="str">
        <f>IF(W1765="","",IFERROR(INDEX(#REF!,MATCH(W1765,#REF!,0)),"NUEVO"))</f>
        <v>NUEVO</v>
      </c>
      <c r="W1765" s="85" t="s">
        <v>459</v>
      </c>
      <c r="X1765" s="158" t="s">
        <v>892</v>
      </c>
      <c r="Y1765" s="158" t="s">
        <v>740</v>
      </c>
      <c r="Z1765" s="158" t="s">
        <v>685</v>
      </c>
      <c r="AA1765" s="158" t="s">
        <v>685</v>
      </c>
      <c r="AB1765" s="85" t="s">
        <v>685</v>
      </c>
      <c r="AC1765" s="158" t="s">
        <v>685</v>
      </c>
      <c r="AD1765" s="158" t="s">
        <v>685</v>
      </c>
      <c r="AE1765" s="158" t="s">
        <v>685</v>
      </c>
      <c r="AF1765" s="158" t="s">
        <v>685</v>
      </c>
      <c r="AG1765" s="158" t="s">
        <v>75</v>
      </c>
      <c r="AH1765" s="158">
        <v>2</v>
      </c>
      <c r="AI1765" s="158">
        <v>9</v>
      </c>
      <c r="AJ1765" s="158">
        <v>20</v>
      </c>
      <c r="AK1765" s="158">
        <v>11</v>
      </c>
      <c r="AL1765" s="158">
        <v>0</v>
      </c>
      <c r="AM1765" s="24">
        <f t="shared" si="655"/>
        <v>1.9999999999999993</v>
      </c>
      <c r="AN1765" s="97">
        <f t="shared" si="656"/>
        <v>0.3888888888888889</v>
      </c>
      <c r="AO1765" s="97">
        <f t="shared" si="657"/>
        <v>0.45833333333333331</v>
      </c>
      <c r="AP1765" s="24" t="str" cm="1">
        <f t="array" ref="AP1765">IF(W1765="","",IF(SUMPRODUCT((W1765=$W$6:$W$3326)*(AH1765=$AH$6:$AH$3326)*(AN1765=$AN$6:$AN$3326)*(AO1765=$AO$6:$AO$3326)*(ROW($W$6:$W$3326)&lt;&gt;ROW(W1765))*((R1765=0)*($R$6:$R$3326&gt;0)+(R1765&gt;0)*($R$6:$R$3326=0)))&gt;0,"SALONES UNIDOS",IF(SUMPRODUCT((W1765=$W$6:$W$3326)*(AH1765=$AH$6:$AH$3326)*((AN1765&lt;$AO$6:$AO$3326)*(AO1765&gt;$AN$6:$AN$3326))*(ROW($W$6:$W$3326)&lt;&gt;ROW(W1765)))&gt;0,"CRUZADO","Sin cruce")))</f>
        <v>Sin cruce</v>
      </c>
      <c r="AQ1765" s="97" t="str">
        <f t="shared" si="658"/>
        <v>EN1HUAURAC</v>
      </c>
      <c r="AR1765" s="97" t="str" cm="1">
        <f t="array" ref="AR1765">IF(AQ1765="","",IF(SUMPRODUCT((AQ1765=$AQ$6:$AQ$3326)*(AH1765=$AH$6:$AH$3326)*(AN1765=$AN$6:$AN$3326)*(AO1765=$AO$6:$AO$3326)*(ROW($AQ$6:$AQ$3326)&lt;&gt;ROW(AQ1765))*((R1765=0)*($R$6:$R$3326&gt;0)+(R1765&gt;0)*($R$6:$R$3326=0)))&gt;0,"SALONES UNIDOS",IF(SUMPRODUCT((AQ1765=$AQ$6:$AQ$3326)*(AH1765=$AH$6:$AH$3326)*((AN1765&lt;$AO$6:$AO$3326)*(AO1765&gt;$AN$6:$AN$3326))*(ROW($AQ$6:$AQ$3326)&lt;&gt;ROW(AQ1765)))&gt;0,"CRUZADO","Sin cruce")))</f>
        <v>Sin cruce</v>
      </c>
    </row>
    <row r="1766" spans="3:44" ht="15.6" hidden="1" customHeight="1" x14ac:dyDescent="0.2">
      <c r="C1766" s="84" t="s">
        <v>639</v>
      </c>
      <c r="D1766" s="158" t="s">
        <v>513</v>
      </c>
      <c r="E1766" s="158">
        <v>20261</v>
      </c>
      <c r="F1766" s="85" t="s">
        <v>19</v>
      </c>
      <c r="G1766" s="85" t="s">
        <v>55</v>
      </c>
      <c r="H1766" s="85" t="s">
        <v>38</v>
      </c>
      <c r="I1766" s="85">
        <v>1</v>
      </c>
      <c r="J1766" s="85" t="s">
        <v>32</v>
      </c>
      <c r="K1766" s="159" t="s">
        <v>1377</v>
      </c>
      <c r="L1766" s="158" t="s">
        <v>1378</v>
      </c>
      <c r="M1766" s="158" t="s">
        <v>658</v>
      </c>
      <c r="N1766" s="158" t="s">
        <v>644</v>
      </c>
      <c r="O1766" s="85" t="s">
        <v>512</v>
      </c>
      <c r="P1766" s="158">
        <v>0</v>
      </c>
      <c r="Q1766" s="158">
        <v>2</v>
      </c>
      <c r="R1766" s="158">
        <v>2</v>
      </c>
      <c r="S1766" s="158">
        <v>3</v>
      </c>
      <c r="U1766" s="137">
        <v>40</v>
      </c>
      <c r="V1766" s="24" t="str">
        <f>IF(W1766="","",IFERROR(INDEX(#REF!,MATCH(W1766,#REF!,0)),"NUEVO"))</f>
        <v>NUEVO</v>
      </c>
      <c r="W1766" s="85" t="s">
        <v>459</v>
      </c>
      <c r="X1766" s="158" t="s">
        <v>892</v>
      </c>
      <c r="Y1766" s="158" t="s">
        <v>740</v>
      </c>
      <c r="Z1766" s="158" t="s">
        <v>685</v>
      </c>
      <c r="AA1766" s="158" t="s">
        <v>685</v>
      </c>
      <c r="AB1766" s="85" t="s">
        <v>685</v>
      </c>
      <c r="AC1766" s="158" t="s">
        <v>685</v>
      </c>
      <c r="AD1766" s="158" t="s">
        <v>685</v>
      </c>
      <c r="AE1766" s="158" t="s">
        <v>685</v>
      </c>
      <c r="AF1766" s="158" t="s">
        <v>685</v>
      </c>
      <c r="AG1766" s="158" t="s">
        <v>75</v>
      </c>
      <c r="AH1766" s="158">
        <v>2</v>
      </c>
      <c r="AI1766" s="158">
        <v>11</v>
      </c>
      <c r="AJ1766" s="158">
        <v>0</v>
      </c>
      <c r="AK1766" s="158">
        <v>12</v>
      </c>
      <c r="AL1766" s="158">
        <v>40</v>
      </c>
      <c r="AM1766" s="24">
        <f t="shared" si="655"/>
        <v>2.0000000000000009</v>
      </c>
      <c r="AN1766" s="97">
        <f t="shared" si="656"/>
        <v>0.45833333333333331</v>
      </c>
      <c r="AO1766" s="97">
        <f t="shared" si="657"/>
        <v>0.52777777777777779</v>
      </c>
      <c r="AP1766" s="24" t="str" cm="1">
        <f t="array" ref="AP1766">IF(W1766="","",IF(SUMPRODUCT((W1766=$W$6:$W$3326)*(AH1766=$AH$6:$AH$3326)*(AN1766=$AN$6:$AN$3326)*(AO1766=$AO$6:$AO$3326)*(ROW($W$6:$W$3326)&lt;&gt;ROW(W1766))*((R1766=0)*($R$6:$R$3326&gt;0)+(R1766&gt;0)*($R$6:$R$3326=0)))&gt;0,"SALONES UNIDOS",IF(SUMPRODUCT((W1766=$W$6:$W$3326)*(AH1766=$AH$6:$AH$3326)*((AN1766&lt;$AO$6:$AO$3326)*(AO1766&gt;$AN$6:$AN$3326))*(ROW($W$6:$W$3326)&lt;&gt;ROW(W1766)))&gt;0,"CRUZADO","Sin cruce")))</f>
        <v>Sin cruce</v>
      </c>
      <c r="AQ1766" s="97" t="str">
        <f t="shared" si="658"/>
        <v>EN1HUAURAC</v>
      </c>
      <c r="AR1766" s="97" t="str" cm="1">
        <f t="array" ref="AR1766">IF(AQ1766="","",IF(SUMPRODUCT((AQ1766=$AQ$6:$AQ$3326)*(AH1766=$AH$6:$AH$3326)*(AN1766=$AN$6:$AN$3326)*(AO1766=$AO$6:$AO$3326)*(ROW($AQ$6:$AQ$3326)&lt;&gt;ROW(AQ1766))*((R1766=0)*($R$6:$R$3326&gt;0)+(R1766&gt;0)*($R$6:$R$3326=0)))&gt;0,"SALONES UNIDOS",IF(SUMPRODUCT((AQ1766=$AQ$6:$AQ$3326)*(AH1766=$AH$6:$AH$3326)*((AN1766&lt;$AO$6:$AO$3326)*(AO1766&gt;$AN$6:$AN$3326))*(ROW($AQ$6:$AQ$3326)&lt;&gt;ROW(AQ1766)))&gt;0,"CRUZADO","Sin cruce")))</f>
        <v>Sin cruce</v>
      </c>
    </row>
    <row r="1767" spans="3:44" ht="15.6" hidden="1" customHeight="1" x14ac:dyDescent="0.2">
      <c r="C1767" s="84" t="s">
        <v>639</v>
      </c>
      <c r="D1767" s="158" t="s">
        <v>513</v>
      </c>
      <c r="E1767" s="158">
        <v>20261</v>
      </c>
      <c r="F1767" s="85" t="s">
        <v>19</v>
      </c>
      <c r="G1767" s="85" t="s">
        <v>55</v>
      </c>
      <c r="H1767" s="85" t="s">
        <v>38</v>
      </c>
      <c r="I1767" s="85">
        <v>1</v>
      </c>
      <c r="J1767" s="85" t="s">
        <v>32</v>
      </c>
      <c r="K1767" s="159" t="s">
        <v>1381</v>
      </c>
      <c r="L1767" s="158" t="s">
        <v>747</v>
      </c>
      <c r="M1767" s="158" t="s">
        <v>684</v>
      </c>
      <c r="N1767" s="158" t="s">
        <v>644</v>
      </c>
      <c r="O1767" s="85" t="s">
        <v>512</v>
      </c>
      <c r="P1767" s="158">
        <v>2</v>
      </c>
      <c r="Q1767" s="158">
        <v>0</v>
      </c>
      <c r="R1767" s="158">
        <v>2</v>
      </c>
      <c r="S1767" s="158">
        <v>3</v>
      </c>
      <c r="U1767" s="137">
        <v>40</v>
      </c>
      <c r="V1767" s="24" t="str">
        <f>IF(W1767="","",IFERROR(INDEX(#REF!,MATCH(W1767,#REF!,0)),"NUEVO"))</f>
        <v/>
      </c>
      <c r="W1767" s="85"/>
      <c r="X1767" s="158" t="s">
        <v>892</v>
      </c>
      <c r="Y1767" s="158" t="s">
        <v>740</v>
      </c>
      <c r="Z1767" s="158" t="s">
        <v>685</v>
      </c>
      <c r="AA1767" s="158" t="s">
        <v>685</v>
      </c>
      <c r="AB1767" s="85" t="s">
        <v>685</v>
      </c>
      <c r="AC1767" s="158" t="s">
        <v>685</v>
      </c>
      <c r="AD1767" s="158" t="s">
        <v>685</v>
      </c>
      <c r="AE1767" s="158" t="s">
        <v>685</v>
      </c>
      <c r="AF1767" s="158" t="s">
        <v>685</v>
      </c>
      <c r="AG1767" s="158" t="s">
        <v>1142</v>
      </c>
      <c r="AH1767" s="158">
        <v>1</v>
      </c>
      <c r="AI1767" s="158">
        <v>7</v>
      </c>
      <c r="AJ1767" s="158">
        <v>40</v>
      </c>
      <c r="AK1767" s="158">
        <v>9</v>
      </c>
      <c r="AL1767" s="158">
        <v>20</v>
      </c>
      <c r="AM1767" s="24">
        <f t="shared" si="655"/>
        <v>1.9999999999999993</v>
      </c>
      <c r="AN1767" s="97">
        <f t="shared" si="656"/>
        <v>0.31944444444444448</v>
      </c>
      <c r="AO1767" s="97">
        <f t="shared" si="657"/>
        <v>0.3888888888888889</v>
      </c>
      <c r="AP1767" s="24" t="str" cm="1">
        <f t="array" ref="AP1767">IF(W1767="","",IF(SUMPRODUCT((W1767=$W$6:$W$3326)*(AH1767=$AH$6:$AH$3326)*(AN1767=$AN$6:$AN$3326)*(AO1767=$AO$6:$AO$3326)*(ROW($W$6:$W$3326)&lt;&gt;ROW(W1767))*((R1767=0)*($R$6:$R$3326&gt;0)+(R1767&gt;0)*($R$6:$R$3326=0)))&gt;0,"SALONES UNIDOS",IF(SUMPRODUCT((W1767=$W$6:$W$3326)*(AH1767=$AH$6:$AH$3326)*((AN1767&lt;$AO$6:$AO$3326)*(AO1767&gt;$AN$6:$AN$3326))*(ROW($W$6:$W$3326)&lt;&gt;ROW(W1767)))&gt;0,"CRUZADO","Sin cruce")))</f>
        <v/>
      </c>
      <c r="AQ1767" s="97" t="str">
        <f t="shared" si="658"/>
        <v>EN1HUAURAC</v>
      </c>
      <c r="AR1767" s="97" t="str" cm="1">
        <f t="array" ref="AR1767">IF(AQ1767="","",IF(SUMPRODUCT((AQ1767=$AQ$6:$AQ$3326)*(AH1767=$AH$6:$AH$3326)*(AN1767=$AN$6:$AN$3326)*(AO1767=$AO$6:$AO$3326)*(ROW($AQ$6:$AQ$3326)&lt;&gt;ROW(AQ1767))*((R1767=0)*($R$6:$R$3326&gt;0)+(R1767&gt;0)*($R$6:$R$3326=0)))&gt;0,"SALONES UNIDOS",IF(SUMPRODUCT((AQ1767=$AQ$6:$AQ$3326)*(AH1767=$AH$6:$AH$3326)*((AN1767&lt;$AO$6:$AO$3326)*(AO1767&gt;$AN$6:$AN$3326))*(ROW($AQ$6:$AQ$3326)&lt;&gt;ROW(AQ1767)))&gt;0,"CRUZADO","Sin cruce")))</f>
        <v>Sin cruce</v>
      </c>
    </row>
    <row r="1768" spans="3:44" ht="15.6" hidden="1" customHeight="1" x14ac:dyDescent="0.2">
      <c r="C1768" s="84" t="s">
        <v>639</v>
      </c>
      <c r="D1768" s="158" t="s">
        <v>513</v>
      </c>
      <c r="E1768" s="158">
        <v>20261</v>
      </c>
      <c r="F1768" s="85" t="s">
        <v>19</v>
      </c>
      <c r="G1768" s="85" t="s">
        <v>55</v>
      </c>
      <c r="H1768" s="85" t="s">
        <v>38</v>
      </c>
      <c r="I1768" s="85">
        <v>1</v>
      </c>
      <c r="J1768" s="85" t="s">
        <v>32</v>
      </c>
      <c r="K1768" s="159" t="s">
        <v>1381</v>
      </c>
      <c r="L1768" s="158" t="s">
        <v>747</v>
      </c>
      <c r="M1768" s="158" t="s">
        <v>684</v>
      </c>
      <c r="N1768" s="158" t="s">
        <v>644</v>
      </c>
      <c r="O1768" s="85" t="s">
        <v>512</v>
      </c>
      <c r="P1768" s="158">
        <v>0</v>
      </c>
      <c r="Q1768" s="158">
        <v>2</v>
      </c>
      <c r="R1768" s="158">
        <v>2</v>
      </c>
      <c r="S1768" s="158">
        <v>3</v>
      </c>
      <c r="U1768" s="137">
        <v>40</v>
      </c>
      <c r="V1768" s="24" t="str">
        <f>IF(W1768="","",IFERROR(INDEX(#REF!,MATCH(W1768,#REF!,0)),"NUEVO"))</f>
        <v/>
      </c>
      <c r="W1768" s="96"/>
      <c r="X1768" s="158" t="s">
        <v>892</v>
      </c>
      <c r="Y1768" s="158" t="s">
        <v>740</v>
      </c>
      <c r="Z1768" s="158" t="s">
        <v>685</v>
      </c>
      <c r="AA1768" s="158" t="s">
        <v>685</v>
      </c>
      <c r="AB1768" s="85" t="s">
        <v>685</v>
      </c>
      <c r="AC1768" s="158" t="s">
        <v>685</v>
      </c>
      <c r="AD1768" s="158" t="s">
        <v>685</v>
      </c>
      <c r="AE1768" s="158" t="s">
        <v>685</v>
      </c>
      <c r="AF1768" s="158" t="s">
        <v>685</v>
      </c>
      <c r="AG1768" s="158" t="s">
        <v>75</v>
      </c>
      <c r="AH1768" s="158">
        <v>1</v>
      </c>
      <c r="AI1768" s="158">
        <v>9</v>
      </c>
      <c r="AJ1768" s="158">
        <v>20</v>
      </c>
      <c r="AK1768" s="158">
        <v>11</v>
      </c>
      <c r="AL1768" s="158">
        <v>0</v>
      </c>
      <c r="AM1768" s="24">
        <f t="shared" si="655"/>
        <v>1.9999999999999993</v>
      </c>
      <c r="AN1768" s="97">
        <f t="shared" si="656"/>
        <v>0.3888888888888889</v>
      </c>
      <c r="AO1768" s="97">
        <f t="shared" si="657"/>
        <v>0.45833333333333331</v>
      </c>
      <c r="AP1768" s="24" t="str" cm="1">
        <f t="array" ref="AP1768">IF(W1768="","",IF(SUMPRODUCT((W1768=$W$6:$W$3326)*(AH1768=$AH$6:$AH$3326)*(AN1768=$AN$6:$AN$3326)*(AO1768=$AO$6:$AO$3326)*(ROW($W$6:$W$3326)&lt;&gt;ROW(W1768))*((R1768=0)*($R$6:$R$3326&gt;0)+(R1768&gt;0)*($R$6:$R$3326=0)))&gt;0,"SALONES UNIDOS",IF(SUMPRODUCT((W1768=$W$6:$W$3326)*(AH1768=$AH$6:$AH$3326)*((AN1768&lt;$AO$6:$AO$3326)*(AO1768&gt;$AN$6:$AN$3326))*(ROW($W$6:$W$3326)&lt;&gt;ROW(W1768)))&gt;0,"CRUZADO","Sin cruce")))</f>
        <v/>
      </c>
      <c r="AQ1768" s="97" t="str">
        <f t="shared" si="658"/>
        <v>EN1HUAURAC</v>
      </c>
      <c r="AR1768" s="97" t="str" cm="1">
        <f t="array" ref="AR1768">IF(AQ1768="","",IF(SUMPRODUCT((AQ1768=$AQ$6:$AQ$3326)*(AH1768=$AH$6:$AH$3326)*(AN1768=$AN$6:$AN$3326)*(AO1768=$AO$6:$AO$3326)*(ROW($AQ$6:$AQ$3326)&lt;&gt;ROW(AQ1768))*((R1768=0)*($R$6:$R$3326&gt;0)+(R1768&gt;0)*($R$6:$R$3326=0)))&gt;0,"SALONES UNIDOS",IF(SUMPRODUCT((AQ1768=$AQ$6:$AQ$3326)*(AH1768=$AH$6:$AH$3326)*((AN1768&lt;$AO$6:$AO$3326)*(AO1768&gt;$AN$6:$AN$3326))*(ROW($AQ$6:$AQ$3326)&lt;&gt;ROW(AQ1768)))&gt;0,"CRUZADO","Sin cruce")))</f>
        <v>Sin cruce</v>
      </c>
    </row>
    <row r="1769" spans="3:44" ht="15.6" hidden="1" customHeight="1" x14ac:dyDescent="0.2">
      <c r="C1769" s="84" t="s">
        <v>639</v>
      </c>
      <c r="D1769" s="158" t="s">
        <v>513</v>
      </c>
      <c r="E1769" s="158">
        <v>20261</v>
      </c>
      <c r="F1769" s="85" t="s">
        <v>19</v>
      </c>
      <c r="G1769" s="85" t="s">
        <v>55</v>
      </c>
      <c r="H1769" s="85" t="s">
        <v>38</v>
      </c>
      <c r="I1769" s="85">
        <v>1</v>
      </c>
      <c r="J1769" s="85" t="s">
        <v>32</v>
      </c>
      <c r="K1769" s="159" t="s">
        <v>1382</v>
      </c>
      <c r="L1769" s="158" t="s">
        <v>1383</v>
      </c>
      <c r="M1769" s="158" t="s">
        <v>658</v>
      </c>
      <c r="N1769" s="158" t="s">
        <v>644</v>
      </c>
      <c r="O1769" s="85" t="s">
        <v>512</v>
      </c>
      <c r="P1769" s="158">
        <v>2</v>
      </c>
      <c r="Q1769" s="158">
        <v>0</v>
      </c>
      <c r="R1769" s="158">
        <v>2</v>
      </c>
      <c r="S1769" s="158">
        <v>3</v>
      </c>
      <c r="U1769" s="137">
        <v>40</v>
      </c>
      <c r="V1769" s="24" t="str">
        <f>IF(W1769="","",IFERROR(INDEX(#REF!,MATCH(W1769,#REF!,0)),"NUEVO"))</f>
        <v>NUEVO</v>
      </c>
      <c r="W1769" s="85" t="s">
        <v>131</v>
      </c>
      <c r="X1769" s="158" t="s">
        <v>892</v>
      </c>
      <c r="Y1769" s="158" t="s">
        <v>740</v>
      </c>
      <c r="Z1769" s="158" t="s">
        <v>685</v>
      </c>
      <c r="AA1769" s="158" t="s">
        <v>685</v>
      </c>
      <c r="AB1769" s="85" t="s">
        <v>685</v>
      </c>
      <c r="AC1769" s="158" t="s">
        <v>685</v>
      </c>
      <c r="AD1769" s="158" t="s">
        <v>685</v>
      </c>
      <c r="AE1769" s="158" t="s">
        <v>685</v>
      </c>
      <c r="AF1769" s="158" t="s">
        <v>685</v>
      </c>
      <c r="AG1769" s="158" t="s">
        <v>1142</v>
      </c>
      <c r="AH1769" s="158">
        <v>3</v>
      </c>
      <c r="AI1769" s="158">
        <v>8</v>
      </c>
      <c r="AJ1769" s="158">
        <v>30</v>
      </c>
      <c r="AK1769" s="158">
        <v>10</v>
      </c>
      <c r="AL1769" s="158">
        <v>10</v>
      </c>
      <c r="AM1769" s="24">
        <f t="shared" si="655"/>
        <v>2.0000000000000009</v>
      </c>
      <c r="AN1769" s="97">
        <f t="shared" si="656"/>
        <v>0.35416666666666663</v>
      </c>
      <c r="AO1769" s="97">
        <f t="shared" si="657"/>
        <v>0.4236111111111111</v>
      </c>
      <c r="AP1769" s="24" t="str" cm="1">
        <f t="array" ref="AP1769">IF(W1769="","",IF(SUMPRODUCT((W1769=$W$6:$W$3326)*(AH1769=$AH$6:$AH$3326)*(AN1769=$AN$6:$AN$3326)*(AO1769=$AO$6:$AO$3326)*(ROW($W$6:$W$3326)&lt;&gt;ROW(W1769))*((R1769=0)*($R$6:$R$3326&gt;0)+(R1769&gt;0)*($R$6:$R$3326=0)))&gt;0,"SALONES UNIDOS",IF(SUMPRODUCT((W1769=$W$6:$W$3326)*(AH1769=$AH$6:$AH$3326)*((AN1769&lt;$AO$6:$AO$3326)*(AO1769&gt;$AN$6:$AN$3326))*(ROW($W$6:$W$3326)&lt;&gt;ROW(W1769)))&gt;0,"CRUZADO","Sin cruce")))</f>
        <v>Sin cruce</v>
      </c>
      <c r="AQ1769" s="97" t="str">
        <f t="shared" si="658"/>
        <v>EN1HUAURAC</v>
      </c>
      <c r="AR1769" s="97" t="str" cm="1">
        <f t="array" ref="AR1769">IF(AQ1769="","",IF(SUMPRODUCT((AQ1769=$AQ$6:$AQ$3326)*(AH1769=$AH$6:$AH$3326)*(AN1769=$AN$6:$AN$3326)*(AO1769=$AO$6:$AO$3326)*(ROW($AQ$6:$AQ$3326)&lt;&gt;ROW(AQ1769))*((R1769=0)*($R$6:$R$3326&gt;0)+(R1769&gt;0)*($R$6:$R$3326=0)))&gt;0,"SALONES UNIDOS",IF(SUMPRODUCT((AQ1769=$AQ$6:$AQ$3326)*(AH1769=$AH$6:$AH$3326)*((AN1769&lt;$AO$6:$AO$3326)*(AO1769&gt;$AN$6:$AN$3326))*(ROW($AQ$6:$AQ$3326)&lt;&gt;ROW(AQ1769)))&gt;0,"CRUZADO","Sin cruce")))</f>
        <v>Sin cruce</v>
      </c>
    </row>
    <row r="1770" spans="3:44" ht="15.6" hidden="1" customHeight="1" x14ac:dyDescent="0.2">
      <c r="C1770" s="84" t="s">
        <v>639</v>
      </c>
      <c r="D1770" s="158" t="s">
        <v>513</v>
      </c>
      <c r="E1770" s="158">
        <v>20261</v>
      </c>
      <c r="F1770" s="85" t="s">
        <v>19</v>
      </c>
      <c r="G1770" s="85" t="s">
        <v>55</v>
      </c>
      <c r="H1770" s="85" t="s">
        <v>38</v>
      </c>
      <c r="I1770" s="85">
        <v>1</v>
      </c>
      <c r="J1770" s="85" t="s">
        <v>32</v>
      </c>
      <c r="K1770" s="159" t="s">
        <v>1382</v>
      </c>
      <c r="L1770" s="158" t="s">
        <v>1383</v>
      </c>
      <c r="M1770" s="158" t="s">
        <v>658</v>
      </c>
      <c r="N1770" s="158" t="s">
        <v>644</v>
      </c>
      <c r="O1770" s="85" t="s">
        <v>512</v>
      </c>
      <c r="P1770" s="158">
        <v>0</v>
      </c>
      <c r="Q1770" s="158">
        <v>2</v>
      </c>
      <c r="R1770" s="158">
        <v>2</v>
      </c>
      <c r="S1770" s="158">
        <v>3</v>
      </c>
      <c r="U1770" s="137">
        <v>40</v>
      </c>
      <c r="V1770" s="24" t="str">
        <f>IF(W1770="","",IFERROR(INDEX(#REF!,MATCH(W1770,#REF!,0)),"NUEVO"))</f>
        <v>NUEVO</v>
      </c>
      <c r="W1770" s="85" t="s">
        <v>131</v>
      </c>
      <c r="X1770" s="158" t="s">
        <v>892</v>
      </c>
      <c r="Y1770" s="158" t="s">
        <v>740</v>
      </c>
      <c r="Z1770" s="158" t="s">
        <v>685</v>
      </c>
      <c r="AA1770" s="158" t="s">
        <v>685</v>
      </c>
      <c r="AB1770" s="85" t="s">
        <v>685</v>
      </c>
      <c r="AC1770" s="158" t="s">
        <v>685</v>
      </c>
      <c r="AD1770" s="158" t="s">
        <v>685</v>
      </c>
      <c r="AE1770" s="158" t="s">
        <v>685</v>
      </c>
      <c r="AF1770" s="158" t="s">
        <v>685</v>
      </c>
      <c r="AG1770" s="158" t="s">
        <v>75</v>
      </c>
      <c r="AH1770" s="158">
        <v>3</v>
      </c>
      <c r="AI1770" s="158">
        <v>10</v>
      </c>
      <c r="AJ1770" s="158">
        <v>10</v>
      </c>
      <c r="AK1770" s="158">
        <v>11</v>
      </c>
      <c r="AL1770" s="158">
        <v>50</v>
      </c>
      <c r="AM1770" s="24">
        <f t="shared" si="655"/>
        <v>1.9999999999999993</v>
      </c>
      <c r="AN1770" s="97">
        <f t="shared" si="656"/>
        <v>0.4236111111111111</v>
      </c>
      <c r="AO1770" s="97">
        <f t="shared" si="657"/>
        <v>0.49305555555555552</v>
      </c>
      <c r="AP1770" s="24" t="str" cm="1">
        <f t="array" ref="AP1770">IF(W1770="","",IF(SUMPRODUCT((W1770=$W$6:$W$3326)*(AH1770=$AH$6:$AH$3326)*(AN1770=$AN$6:$AN$3326)*(AO1770=$AO$6:$AO$3326)*(ROW($W$6:$W$3326)&lt;&gt;ROW(W1770))*((R1770=0)*($R$6:$R$3326&gt;0)+(R1770&gt;0)*($R$6:$R$3326=0)))&gt;0,"SALONES UNIDOS",IF(SUMPRODUCT((W1770=$W$6:$W$3326)*(AH1770=$AH$6:$AH$3326)*((AN1770&lt;$AO$6:$AO$3326)*(AO1770&gt;$AN$6:$AN$3326))*(ROW($W$6:$W$3326)&lt;&gt;ROW(W1770)))&gt;0,"CRUZADO","Sin cruce")))</f>
        <v>Sin cruce</v>
      </c>
      <c r="AQ1770" s="97" t="str">
        <f t="shared" si="658"/>
        <v>EN1HUAURAC</v>
      </c>
      <c r="AR1770" s="97" t="str" cm="1">
        <f t="array" ref="AR1770">IF(AQ1770="","",IF(SUMPRODUCT((AQ1770=$AQ$6:$AQ$3326)*(AH1770=$AH$6:$AH$3326)*(AN1770=$AN$6:$AN$3326)*(AO1770=$AO$6:$AO$3326)*(ROW($AQ$6:$AQ$3326)&lt;&gt;ROW(AQ1770))*((R1770=0)*($R$6:$R$3326&gt;0)+(R1770&gt;0)*($R$6:$R$3326=0)))&gt;0,"SALONES UNIDOS",IF(SUMPRODUCT((AQ1770=$AQ$6:$AQ$3326)*(AH1770=$AH$6:$AH$3326)*((AN1770&lt;$AO$6:$AO$3326)*(AO1770&gt;$AN$6:$AN$3326))*(ROW($AQ$6:$AQ$3326)&lt;&gt;ROW(AQ1770)))&gt;0,"CRUZADO","Sin cruce")))</f>
        <v>Sin cruce</v>
      </c>
    </row>
    <row r="1771" spans="3:44" ht="15.6" hidden="1" customHeight="1" x14ac:dyDescent="0.2">
      <c r="C1771" s="84" t="s">
        <v>639</v>
      </c>
      <c r="D1771" s="158" t="s">
        <v>513</v>
      </c>
      <c r="E1771" s="158">
        <v>20261</v>
      </c>
      <c r="F1771" s="85" t="s">
        <v>19</v>
      </c>
      <c r="G1771" s="85" t="s">
        <v>55</v>
      </c>
      <c r="H1771" s="85" t="s">
        <v>38</v>
      </c>
      <c r="I1771" s="85">
        <v>1</v>
      </c>
      <c r="J1771" s="85" t="s">
        <v>32</v>
      </c>
      <c r="K1771" s="159" t="s">
        <v>1384</v>
      </c>
      <c r="L1771" s="158" t="s">
        <v>739</v>
      </c>
      <c r="M1771" s="158" t="s">
        <v>684</v>
      </c>
      <c r="N1771" s="158" t="s">
        <v>644</v>
      </c>
      <c r="O1771" s="85" t="s">
        <v>512</v>
      </c>
      <c r="P1771" s="158">
        <v>3</v>
      </c>
      <c r="Q1771" s="158">
        <v>0</v>
      </c>
      <c r="R1771" s="158">
        <v>3</v>
      </c>
      <c r="S1771" s="158">
        <v>4</v>
      </c>
      <c r="U1771" s="137">
        <v>40</v>
      </c>
      <c r="V1771" s="24" t="str">
        <f>IF(W1771="","",IFERROR(INDEX(#REF!,MATCH(W1771,#REF!,0)),"NUEVO"))</f>
        <v>NUEVO</v>
      </c>
      <c r="W1771" s="85" t="s">
        <v>480</v>
      </c>
      <c r="X1771" s="158" t="s">
        <v>892</v>
      </c>
      <c r="Y1771" s="158" t="s">
        <v>740</v>
      </c>
      <c r="Z1771" s="158" t="s">
        <v>685</v>
      </c>
      <c r="AA1771" s="158" t="s">
        <v>685</v>
      </c>
      <c r="AB1771" s="85" t="s">
        <v>685</v>
      </c>
      <c r="AC1771" s="158" t="s">
        <v>685</v>
      </c>
      <c r="AD1771" s="158" t="s">
        <v>685</v>
      </c>
      <c r="AE1771" s="158" t="s">
        <v>685</v>
      </c>
      <c r="AF1771" s="158" t="s">
        <v>685</v>
      </c>
      <c r="AG1771" s="158" t="s">
        <v>1142</v>
      </c>
      <c r="AH1771" s="158">
        <v>5</v>
      </c>
      <c r="AI1771" s="158">
        <v>7</v>
      </c>
      <c r="AJ1771" s="158">
        <v>40</v>
      </c>
      <c r="AK1771" s="158">
        <v>10</v>
      </c>
      <c r="AL1771" s="158">
        <v>10</v>
      </c>
      <c r="AM1771" s="24">
        <f t="shared" si="655"/>
        <v>2.9999999999999987</v>
      </c>
      <c r="AN1771" s="97">
        <f t="shared" si="656"/>
        <v>0.31944444444444448</v>
      </c>
      <c r="AO1771" s="97">
        <f t="shared" si="657"/>
        <v>0.4236111111111111</v>
      </c>
      <c r="AP1771" s="24" t="str" cm="1">
        <f t="array" ref="AP1771">IF(W1771="","",IF(SUMPRODUCT((W1771=$W$6:$W$3326)*(AH1771=$AH$6:$AH$3326)*(AN1771=$AN$6:$AN$3326)*(AO1771=$AO$6:$AO$3326)*(ROW($W$6:$W$3326)&lt;&gt;ROW(W1771))*((R1771=0)*($R$6:$R$3326&gt;0)+(R1771&gt;0)*($R$6:$R$3326=0)))&gt;0,"SALONES UNIDOS",IF(SUMPRODUCT((W1771=$W$6:$W$3326)*(AH1771=$AH$6:$AH$3326)*((AN1771&lt;$AO$6:$AO$3326)*(AO1771&gt;$AN$6:$AN$3326))*(ROW($W$6:$W$3326)&lt;&gt;ROW(W1771)))&gt;0,"CRUZADO","Sin cruce")))</f>
        <v>Sin cruce</v>
      </c>
      <c r="AQ1771" s="97" t="str">
        <f t="shared" si="658"/>
        <v>EN1HUAURAC</v>
      </c>
      <c r="AR1771" s="97" t="str" cm="1">
        <f t="array" ref="AR1771">IF(AQ1771="","",IF(SUMPRODUCT((AQ1771=$AQ$6:$AQ$3326)*(AH1771=$AH$6:$AH$3326)*(AN1771=$AN$6:$AN$3326)*(AO1771=$AO$6:$AO$3326)*(ROW($AQ$6:$AQ$3326)&lt;&gt;ROW(AQ1771))*((R1771=0)*($R$6:$R$3326&gt;0)+(R1771&gt;0)*($R$6:$R$3326=0)))&gt;0,"SALONES UNIDOS",IF(SUMPRODUCT((AQ1771=$AQ$6:$AQ$3326)*(AH1771=$AH$6:$AH$3326)*((AN1771&lt;$AO$6:$AO$3326)*(AO1771&gt;$AN$6:$AN$3326))*(ROW($AQ$6:$AQ$3326)&lt;&gt;ROW(AQ1771)))&gt;0,"CRUZADO","Sin cruce")))</f>
        <v>Sin cruce</v>
      </c>
    </row>
    <row r="1772" spans="3:44" ht="15.6" hidden="1" customHeight="1" x14ac:dyDescent="0.2">
      <c r="C1772" s="84" t="s">
        <v>639</v>
      </c>
      <c r="D1772" s="158" t="s">
        <v>513</v>
      </c>
      <c r="E1772" s="158">
        <v>20261</v>
      </c>
      <c r="F1772" s="85" t="s">
        <v>19</v>
      </c>
      <c r="G1772" s="85" t="s">
        <v>55</v>
      </c>
      <c r="H1772" s="85" t="s">
        <v>38</v>
      </c>
      <c r="I1772" s="85">
        <v>1</v>
      </c>
      <c r="J1772" s="85" t="s">
        <v>32</v>
      </c>
      <c r="K1772" s="159" t="s">
        <v>1384</v>
      </c>
      <c r="L1772" s="158" t="s">
        <v>739</v>
      </c>
      <c r="M1772" s="158" t="s">
        <v>684</v>
      </c>
      <c r="N1772" s="158" t="s">
        <v>644</v>
      </c>
      <c r="O1772" s="85" t="s">
        <v>512</v>
      </c>
      <c r="P1772" s="158">
        <v>0</v>
      </c>
      <c r="Q1772" s="158">
        <v>2</v>
      </c>
      <c r="R1772" s="158">
        <v>2</v>
      </c>
      <c r="S1772" s="158">
        <v>4</v>
      </c>
      <c r="U1772" s="137">
        <v>40</v>
      </c>
      <c r="V1772" s="24" t="str">
        <f>IF(W1772="","",IFERROR(INDEX(#REF!,MATCH(W1772,#REF!,0)),"NUEVO"))</f>
        <v>NUEVO</v>
      </c>
      <c r="W1772" s="85" t="s">
        <v>480</v>
      </c>
      <c r="X1772" s="158" t="s">
        <v>892</v>
      </c>
      <c r="Y1772" s="158" t="s">
        <v>740</v>
      </c>
      <c r="Z1772" s="158" t="s">
        <v>685</v>
      </c>
      <c r="AA1772" s="158" t="s">
        <v>685</v>
      </c>
      <c r="AB1772" s="85" t="s">
        <v>685</v>
      </c>
      <c r="AC1772" s="158" t="s">
        <v>685</v>
      </c>
      <c r="AD1772" s="158" t="s">
        <v>685</v>
      </c>
      <c r="AE1772" s="158" t="s">
        <v>685</v>
      </c>
      <c r="AF1772" s="158" t="s">
        <v>685</v>
      </c>
      <c r="AG1772" s="158" t="s">
        <v>75</v>
      </c>
      <c r="AH1772" s="158">
        <v>5</v>
      </c>
      <c r="AI1772" s="158">
        <v>10</v>
      </c>
      <c r="AJ1772" s="158">
        <v>10</v>
      </c>
      <c r="AK1772" s="158">
        <v>11</v>
      </c>
      <c r="AL1772" s="158">
        <v>50</v>
      </c>
      <c r="AM1772" s="24">
        <f t="shared" si="655"/>
        <v>1.9999999999999993</v>
      </c>
      <c r="AN1772" s="97">
        <f t="shared" si="656"/>
        <v>0.4236111111111111</v>
      </c>
      <c r="AO1772" s="97">
        <f t="shared" si="657"/>
        <v>0.49305555555555552</v>
      </c>
      <c r="AP1772" s="24" t="str" cm="1">
        <f t="array" ref="AP1772">IF(W1772="","",IF(SUMPRODUCT((W1772=$W$6:$W$3326)*(AH1772=$AH$6:$AH$3326)*(AN1772=$AN$6:$AN$3326)*(AO1772=$AO$6:$AO$3326)*(ROW($W$6:$W$3326)&lt;&gt;ROW(W1772))*((R1772=0)*($R$6:$R$3326&gt;0)+(R1772&gt;0)*($R$6:$R$3326=0)))&gt;0,"SALONES UNIDOS",IF(SUMPRODUCT((W1772=$W$6:$W$3326)*(AH1772=$AH$6:$AH$3326)*((AN1772&lt;$AO$6:$AO$3326)*(AO1772&gt;$AN$6:$AN$3326))*(ROW($W$6:$W$3326)&lt;&gt;ROW(W1772)))&gt;0,"CRUZADO","Sin cruce")))</f>
        <v>Sin cruce</v>
      </c>
      <c r="AQ1772" s="97" t="str">
        <f t="shared" si="658"/>
        <v>EN1HUAURAC</v>
      </c>
      <c r="AR1772" s="97" t="str" cm="1">
        <f t="array" ref="AR1772">IF(AQ1772="","",IF(SUMPRODUCT((AQ1772=$AQ$6:$AQ$3326)*(AH1772=$AH$6:$AH$3326)*(AN1772=$AN$6:$AN$3326)*(AO1772=$AO$6:$AO$3326)*(ROW($AQ$6:$AQ$3326)&lt;&gt;ROW(AQ1772))*((R1772=0)*($R$6:$R$3326&gt;0)+(R1772&gt;0)*($R$6:$R$3326=0)))&gt;0,"SALONES UNIDOS",IF(SUMPRODUCT((AQ1772=$AQ$6:$AQ$3326)*(AH1772=$AH$6:$AH$3326)*((AN1772&lt;$AO$6:$AO$3326)*(AO1772&gt;$AN$6:$AN$3326))*(ROW($AQ$6:$AQ$3326)&lt;&gt;ROW(AQ1772)))&gt;0,"CRUZADO","Sin cruce")))</f>
        <v>Sin cruce</v>
      </c>
    </row>
    <row r="1773" spans="3:44" ht="15.6" hidden="1" customHeight="1" x14ac:dyDescent="0.2">
      <c r="C1773" s="84" t="s">
        <v>639</v>
      </c>
      <c r="D1773" s="158" t="s">
        <v>513</v>
      </c>
      <c r="E1773" s="158">
        <v>20261</v>
      </c>
      <c r="F1773" s="85" t="s">
        <v>19</v>
      </c>
      <c r="G1773" s="85" t="s">
        <v>55</v>
      </c>
      <c r="H1773" s="85" t="s">
        <v>38</v>
      </c>
      <c r="I1773" s="85">
        <v>1</v>
      </c>
      <c r="J1773" s="85" t="s">
        <v>32</v>
      </c>
      <c r="K1773" s="159" t="s">
        <v>1385</v>
      </c>
      <c r="L1773" s="158" t="s">
        <v>745</v>
      </c>
      <c r="M1773" s="158" t="s">
        <v>684</v>
      </c>
      <c r="N1773" s="158" t="s">
        <v>644</v>
      </c>
      <c r="O1773" s="85" t="s">
        <v>512</v>
      </c>
      <c r="P1773" s="158">
        <v>3</v>
      </c>
      <c r="Q1773" s="158">
        <v>0</v>
      </c>
      <c r="R1773" s="158">
        <v>3</v>
      </c>
      <c r="S1773" s="158">
        <v>4</v>
      </c>
      <c r="U1773" s="137">
        <v>40</v>
      </c>
      <c r="V1773" s="24" t="str">
        <f>IF(W1773="","",IFERROR(INDEX(#REF!,MATCH(W1773,#REF!,0)),"NUEVO"))</f>
        <v>NUEVO</v>
      </c>
      <c r="W1773" s="85" t="s">
        <v>462</v>
      </c>
      <c r="X1773" s="158" t="s">
        <v>892</v>
      </c>
      <c r="Y1773" s="158" t="s">
        <v>740</v>
      </c>
      <c r="Z1773" s="158" t="s">
        <v>685</v>
      </c>
      <c r="AA1773" s="158" t="s">
        <v>685</v>
      </c>
      <c r="AB1773" s="85" t="s">
        <v>685</v>
      </c>
      <c r="AC1773" s="158" t="s">
        <v>685</v>
      </c>
      <c r="AD1773" s="158" t="s">
        <v>685</v>
      </c>
      <c r="AE1773" s="158" t="s">
        <v>685</v>
      </c>
      <c r="AF1773" s="158" t="s">
        <v>685</v>
      </c>
      <c r="AG1773" s="158" t="s">
        <v>1142</v>
      </c>
      <c r="AH1773" s="158">
        <v>4</v>
      </c>
      <c r="AI1773" s="158">
        <v>7</v>
      </c>
      <c r="AJ1773" s="158">
        <v>40</v>
      </c>
      <c r="AK1773" s="158">
        <v>10</v>
      </c>
      <c r="AL1773" s="158">
        <v>10</v>
      </c>
      <c r="AM1773" s="24">
        <f t="shared" si="655"/>
        <v>2.9999999999999987</v>
      </c>
      <c r="AN1773" s="97">
        <f t="shared" si="656"/>
        <v>0.31944444444444448</v>
      </c>
      <c r="AO1773" s="97">
        <f t="shared" si="657"/>
        <v>0.4236111111111111</v>
      </c>
      <c r="AP1773" s="24" t="str" cm="1">
        <f t="array" ref="AP1773">IF(W1773="","",IF(SUMPRODUCT((W1773=$W$6:$W$3326)*(AH1773=$AH$6:$AH$3326)*(AN1773=$AN$6:$AN$3326)*(AO1773=$AO$6:$AO$3326)*(ROW($W$6:$W$3326)&lt;&gt;ROW(W1773))*((R1773=0)*($R$6:$R$3326&gt;0)+(R1773&gt;0)*($R$6:$R$3326=0)))&gt;0,"SALONES UNIDOS",IF(SUMPRODUCT((W1773=$W$6:$W$3326)*(AH1773=$AH$6:$AH$3326)*((AN1773&lt;$AO$6:$AO$3326)*(AO1773&gt;$AN$6:$AN$3326))*(ROW($W$6:$W$3326)&lt;&gt;ROW(W1773)))&gt;0,"CRUZADO","Sin cruce")))</f>
        <v>Sin cruce</v>
      </c>
      <c r="AQ1773" s="97" t="str">
        <f t="shared" si="658"/>
        <v>EN1HUAURAC</v>
      </c>
      <c r="AR1773" s="97" t="str" cm="1">
        <f t="array" ref="AR1773">IF(AQ1773="","",IF(SUMPRODUCT((AQ1773=$AQ$6:$AQ$3326)*(AH1773=$AH$6:$AH$3326)*(AN1773=$AN$6:$AN$3326)*(AO1773=$AO$6:$AO$3326)*(ROW($AQ$6:$AQ$3326)&lt;&gt;ROW(AQ1773))*((R1773=0)*($R$6:$R$3326&gt;0)+(R1773&gt;0)*($R$6:$R$3326=0)))&gt;0,"SALONES UNIDOS",IF(SUMPRODUCT((AQ1773=$AQ$6:$AQ$3326)*(AH1773=$AH$6:$AH$3326)*((AN1773&lt;$AO$6:$AO$3326)*(AO1773&gt;$AN$6:$AN$3326))*(ROW($AQ$6:$AQ$3326)&lt;&gt;ROW(AQ1773)))&gt;0,"CRUZADO","Sin cruce")))</f>
        <v>Sin cruce</v>
      </c>
    </row>
    <row r="1774" spans="3:44" ht="15.6" hidden="1" customHeight="1" x14ac:dyDescent="0.2">
      <c r="C1774" s="84" t="s">
        <v>639</v>
      </c>
      <c r="D1774" s="158" t="s">
        <v>513</v>
      </c>
      <c r="E1774" s="158">
        <v>20261</v>
      </c>
      <c r="F1774" s="85" t="s">
        <v>19</v>
      </c>
      <c r="G1774" s="85" t="s">
        <v>55</v>
      </c>
      <c r="H1774" s="85" t="s">
        <v>38</v>
      </c>
      <c r="I1774" s="85">
        <v>1</v>
      </c>
      <c r="J1774" s="85" t="s">
        <v>32</v>
      </c>
      <c r="K1774" s="159" t="s">
        <v>1385</v>
      </c>
      <c r="L1774" s="158" t="s">
        <v>745</v>
      </c>
      <c r="M1774" s="158" t="s">
        <v>684</v>
      </c>
      <c r="N1774" s="158" t="s">
        <v>644</v>
      </c>
      <c r="O1774" s="85" t="s">
        <v>512</v>
      </c>
      <c r="P1774" s="158">
        <v>0</v>
      </c>
      <c r="Q1774" s="158">
        <v>2</v>
      </c>
      <c r="R1774" s="158">
        <v>2</v>
      </c>
      <c r="S1774" s="158">
        <v>4</v>
      </c>
      <c r="U1774" s="137">
        <v>40</v>
      </c>
      <c r="V1774" s="24" t="str">
        <f>IF(W1774="","",IFERROR(INDEX(#REF!,MATCH(W1774,#REF!,0)),"NUEVO"))</f>
        <v>NUEVO</v>
      </c>
      <c r="W1774" s="85" t="s">
        <v>462</v>
      </c>
      <c r="X1774" s="158" t="s">
        <v>892</v>
      </c>
      <c r="Y1774" s="158" t="s">
        <v>740</v>
      </c>
      <c r="Z1774" s="158" t="s">
        <v>685</v>
      </c>
      <c r="AA1774" s="158" t="s">
        <v>685</v>
      </c>
      <c r="AB1774" s="85" t="s">
        <v>685</v>
      </c>
      <c r="AC1774" s="158" t="s">
        <v>685</v>
      </c>
      <c r="AD1774" s="158" t="s">
        <v>685</v>
      </c>
      <c r="AE1774" s="158" t="s">
        <v>685</v>
      </c>
      <c r="AF1774" s="158" t="s">
        <v>685</v>
      </c>
      <c r="AG1774" s="158" t="s">
        <v>75</v>
      </c>
      <c r="AH1774" s="158">
        <v>4</v>
      </c>
      <c r="AI1774" s="158">
        <v>10</v>
      </c>
      <c r="AJ1774" s="158">
        <v>10</v>
      </c>
      <c r="AK1774" s="158">
        <v>11</v>
      </c>
      <c r="AL1774" s="158">
        <v>50</v>
      </c>
      <c r="AM1774" s="24">
        <f t="shared" si="655"/>
        <v>1.9999999999999993</v>
      </c>
      <c r="AN1774" s="97">
        <f t="shared" si="656"/>
        <v>0.4236111111111111</v>
      </c>
      <c r="AO1774" s="97">
        <f t="shared" si="657"/>
        <v>0.49305555555555552</v>
      </c>
      <c r="AP1774" s="24" t="str" cm="1">
        <f t="array" ref="AP1774">IF(W1774="","",IF(SUMPRODUCT((W1774=$W$6:$W$3326)*(AH1774=$AH$6:$AH$3326)*(AN1774=$AN$6:$AN$3326)*(AO1774=$AO$6:$AO$3326)*(ROW($W$6:$W$3326)&lt;&gt;ROW(W1774))*((R1774=0)*($R$6:$R$3326&gt;0)+(R1774&gt;0)*($R$6:$R$3326=0)))&gt;0,"SALONES UNIDOS",IF(SUMPRODUCT((W1774=$W$6:$W$3326)*(AH1774=$AH$6:$AH$3326)*((AN1774&lt;$AO$6:$AO$3326)*(AO1774&gt;$AN$6:$AN$3326))*(ROW($W$6:$W$3326)&lt;&gt;ROW(W1774)))&gt;0,"CRUZADO","Sin cruce")))</f>
        <v>Sin cruce</v>
      </c>
      <c r="AQ1774" s="97" t="str">
        <f t="shared" si="658"/>
        <v>EN1HUAURAC</v>
      </c>
      <c r="AR1774" s="97" t="str" cm="1">
        <f t="array" ref="AR1774">IF(AQ1774="","",IF(SUMPRODUCT((AQ1774=$AQ$6:$AQ$3326)*(AH1774=$AH$6:$AH$3326)*(AN1774=$AN$6:$AN$3326)*(AO1774=$AO$6:$AO$3326)*(ROW($AQ$6:$AQ$3326)&lt;&gt;ROW(AQ1774))*((R1774=0)*($R$6:$R$3326&gt;0)+(R1774&gt;0)*($R$6:$R$3326=0)))&gt;0,"SALONES UNIDOS",IF(SUMPRODUCT((AQ1774=$AQ$6:$AQ$3326)*(AH1774=$AH$6:$AH$3326)*((AN1774&lt;$AO$6:$AO$3326)*(AO1774&gt;$AN$6:$AN$3326))*(ROW($AQ$6:$AQ$3326)&lt;&gt;ROW(AQ1774)))&gt;0,"CRUZADO","Sin cruce")))</f>
        <v>Sin cruce</v>
      </c>
    </row>
    <row r="1775" spans="3:44" ht="15.6" hidden="1" customHeight="1" x14ac:dyDescent="0.2">
      <c r="C1775" s="84" t="s">
        <v>639</v>
      </c>
      <c r="D1775" s="158" t="s">
        <v>513</v>
      </c>
      <c r="E1775" s="158">
        <v>20261</v>
      </c>
      <c r="F1775" s="85" t="s">
        <v>19</v>
      </c>
      <c r="G1775" s="85" t="s">
        <v>55</v>
      </c>
      <c r="H1775" s="85" t="s">
        <v>38</v>
      </c>
      <c r="I1775" s="85">
        <v>1</v>
      </c>
      <c r="J1775" s="85" t="s">
        <v>32</v>
      </c>
      <c r="K1775" s="159" t="s">
        <v>1386</v>
      </c>
      <c r="L1775" s="158" t="s">
        <v>743</v>
      </c>
      <c r="M1775" s="158" t="s">
        <v>684</v>
      </c>
      <c r="N1775" s="158" t="s">
        <v>644</v>
      </c>
      <c r="O1775" s="85" t="s">
        <v>512</v>
      </c>
      <c r="P1775" s="158">
        <v>3</v>
      </c>
      <c r="Q1775" s="158">
        <v>0</v>
      </c>
      <c r="R1775" s="158">
        <v>3</v>
      </c>
      <c r="S1775" s="158">
        <v>4</v>
      </c>
      <c r="U1775" s="137">
        <v>40</v>
      </c>
      <c r="V1775" s="24" t="str">
        <f>IF(W1775="","",IFERROR(INDEX(#REF!,MATCH(W1775,#REF!,0)),"NUEVO"))</f>
        <v>NUEVO</v>
      </c>
      <c r="W1775" s="85" t="s">
        <v>462</v>
      </c>
      <c r="X1775" s="158" t="s">
        <v>892</v>
      </c>
      <c r="Y1775" s="158" t="s">
        <v>740</v>
      </c>
      <c r="Z1775" s="158" t="s">
        <v>685</v>
      </c>
      <c r="AA1775" s="158" t="s">
        <v>685</v>
      </c>
      <c r="AB1775" s="85" t="s">
        <v>685</v>
      </c>
      <c r="AC1775" s="158" t="s">
        <v>685</v>
      </c>
      <c r="AD1775" s="158" t="s">
        <v>685</v>
      </c>
      <c r="AE1775" s="158" t="s">
        <v>685</v>
      </c>
      <c r="AF1775" s="158" t="s">
        <v>685</v>
      </c>
      <c r="AG1775" s="158" t="s">
        <v>1142</v>
      </c>
      <c r="AH1775" s="158">
        <v>3</v>
      </c>
      <c r="AI1775" s="158">
        <v>13</v>
      </c>
      <c r="AJ1775" s="158">
        <v>30</v>
      </c>
      <c r="AK1775" s="158">
        <v>16</v>
      </c>
      <c r="AL1775" s="158">
        <v>0</v>
      </c>
      <c r="AM1775" s="24">
        <f t="shared" si="655"/>
        <v>2.9999999999999987</v>
      </c>
      <c r="AN1775" s="97">
        <f t="shared" si="656"/>
        <v>0.5625</v>
      </c>
      <c r="AO1775" s="97">
        <f t="shared" si="657"/>
        <v>0.66666666666666663</v>
      </c>
      <c r="AP1775" s="24" t="str" cm="1">
        <f t="array" ref="AP1775">IF(W1775="","",IF(SUMPRODUCT((W1775=$W$6:$W$3326)*(AH1775=$AH$6:$AH$3326)*(AN1775=$AN$6:$AN$3326)*(AO1775=$AO$6:$AO$3326)*(ROW($W$6:$W$3326)&lt;&gt;ROW(W1775))*((R1775=0)*($R$6:$R$3326&gt;0)+(R1775&gt;0)*($R$6:$R$3326=0)))&gt;0,"SALONES UNIDOS",IF(SUMPRODUCT((W1775=$W$6:$W$3326)*(AH1775=$AH$6:$AH$3326)*((AN1775&lt;$AO$6:$AO$3326)*(AO1775&gt;$AN$6:$AN$3326))*(ROW($W$6:$W$3326)&lt;&gt;ROW(W1775)))&gt;0,"CRUZADO","Sin cruce")))</f>
        <v>Sin cruce</v>
      </c>
      <c r="AQ1775" s="97" t="str">
        <f t="shared" si="658"/>
        <v>EN1HUAURAC</v>
      </c>
      <c r="AR1775" s="97" t="str" cm="1">
        <f t="array" ref="AR1775">IF(AQ1775="","",IF(SUMPRODUCT((AQ1775=$AQ$6:$AQ$3326)*(AH1775=$AH$6:$AH$3326)*(AN1775=$AN$6:$AN$3326)*(AO1775=$AO$6:$AO$3326)*(ROW($AQ$6:$AQ$3326)&lt;&gt;ROW(AQ1775))*((R1775=0)*($R$6:$R$3326&gt;0)+(R1775&gt;0)*($R$6:$R$3326=0)))&gt;0,"SALONES UNIDOS",IF(SUMPRODUCT((AQ1775=$AQ$6:$AQ$3326)*(AH1775=$AH$6:$AH$3326)*((AN1775&lt;$AO$6:$AO$3326)*(AO1775&gt;$AN$6:$AN$3326))*(ROW($AQ$6:$AQ$3326)&lt;&gt;ROW(AQ1775)))&gt;0,"CRUZADO","Sin cruce")))</f>
        <v>Sin cruce</v>
      </c>
    </row>
    <row r="1776" spans="3:44" ht="15.6" hidden="1" customHeight="1" x14ac:dyDescent="0.2">
      <c r="C1776" s="84" t="s">
        <v>639</v>
      </c>
      <c r="D1776" s="158" t="s">
        <v>513</v>
      </c>
      <c r="E1776" s="158">
        <v>20261</v>
      </c>
      <c r="F1776" s="85" t="s">
        <v>19</v>
      </c>
      <c r="G1776" s="85" t="s">
        <v>55</v>
      </c>
      <c r="H1776" s="85" t="s">
        <v>38</v>
      </c>
      <c r="I1776" s="85">
        <v>1</v>
      </c>
      <c r="J1776" s="85" t="s">
        <v>32</v>
      </c>
      <c r="K1776" s="159" t="s">
        <v>1386</v>
      </c>
      <c r="L1776" s="158" t="s">
        <v>743</v>
      </c>
      <c r="M1776" s="158" t="s">
        <v>684</v>
      </c>
      <c r="N1776" s="158" t="s">
        <v>644</v>
      </c>
      <c r="O1776" s="85" t="s">
        <v>512</v>
      </c>
      <c r="P1776" s="158">
        <v>0</v>
      </c>
      <c r="Q1776" s="158">
        <v>2</v>
      </c>
      <c r="R1776" s="158">
        <v>2</v>
      </c>
      <c r="S1776" s="158">
        <v>4</v>
      </c>
      <c r="U1776" s="137">
        <v>40</v>
      </c>
      <c r="V1776" s="24" t="str">
        <f>IF(W1776="","",IFERROR(INDEX(#REF!,MATCH(W1776,#REF!,0)),"NUEVO"))</f>
        <v>NUEVO</v>
      </c>
      <c r="W1776" s="85" t="s">
        <v>462</v>
      </c>
      <c r="X1776" s="158" t="s">
        <v>892</v>
      </c>
      <c r="Y1776" s="158" t="s">
        <v>740</v>
      </c>
      <c r="Z1776" s="158" t="s">
        <v>685</v>
      </c>
      <c r="AA1776" s="158" t="s">
        <v>685</v>
      </c>
      <c r="AB1776" s="85" t="s">
        <v>685</v>
      </c>
      <c r="AC1776" s="158" t="s">
        <v>685</v>
      </c>
      <c r="AD1776" s="158" t="s">
        <v>685</v>
      </c>
      <c r="AE1776" s="158" t="s">
        <v>685</v>
      </c>
      <c r="AF1776" s="158" t="s">
        <v>685</v>
      </c>
      <c r="AG1776" s="158" t="s">
        <v>75</v>
      </c>
      <c r="AH1776" s="158">
        <v>3</v>
      </c>
      <c r="AI1776" s="158">
        <v>16</v>
      </c>
      <c r="AJ1776" s="158">
        <v>0</v>
      </c>
      <c r="AK1776" s="158">
        <v>17</v>
      </c>
      <c r="AL1776" s="158">
        <v>40</v>
      </c>
      <c r="AM1776" s="24">
        <f t="shared" si="655"/>
        <v>2.0000000000000027</v>
      </c>
      <c r="AN1776" s="97">
        <f t="shared" si="656"/>
        <v>0.66666666666666663</v>
      </c>
      <c r="AO1776" s="97">
        <f t="shared" si="657"/>
        <v>0.73611111111111116</v>
      </c>
      <c r="AP1776" s="24" t="str" cm="1">
        <f t="array" ref="AP1776">IF(W1776="","",IF(SUMPRODUCT((W1776=$W$6:$W$3326)*(AH1776=$AH$6:$AH$3326)*(AN1776=$AN$6:$AN$3326)*(AO1776=$AO$6:$AO$3326)*(ROW($W$6:$W$3326)&lt;&gt;ROW(W1776))*((R1776=0)*($R$6:$R$3326&gt;0)+(R1776&gt;0)*($R$6:$R$3326=0)))&gt;0,"SALONES UNIDOS",IF(SUMPRODUCT((W1776=$W$6:$W$3326)*(AH1776=$AH$6:$AH$3326)*((AN1776&lt;$AO$6:$AO$3326)*(AO1776&gt;$AN$6:$AN$3326))*(ROW($W$6:$W$3326)&lt;&gt;ROW(W1776)))&gt;0,"CRUZADO","Sin cruce")))</f>
        <v>Sin cruce</v>
      </c>
      <c r="AQ1776" s="97" t="str">
        <f t="shared" si="658"/>
        <v>EN1HUAURAC</v>
      </c>
      <c r="AR1776" s="97" t="str" cm="1">
        <f t="array" ref="AR1776">IF(AQ1776="","",IF(SUMPRODUCT((AQ1776=$AQ$6:$AQ$3326)*(AH1776=$AH$6:$AH$3326)*(AN1776=$AN$6:$AN$3326)*(AO1776=$AO$6:$AO$3326)*(ROW($AQ$6:$AQ$3326)&lt;&gt;ROW(AQ1776))*((R1776=0)*($R$6:$R$3326&gt;0)+(R1776&gt;0)*($R$6:$R$3326=0)))&gt;0,"SALONES UNIDOS",IF(SUMPRODUCT((AQ1776=$AQ$6:$AQ$3326)*(AH1776=$AH$6:$AH$3326)*((AN1776&lt;$AO$6:$AO$3326)*(AO1776&gt;$AN$6:$AN$3326))*(ROW($AQ$6:$AQ$3326)&lt;&gt;ROW(AQ1776)))&gt;0,"CRUZADO","Sin cruce")))</f>
        <v>Sin cruce</v>
      </c>
    </row>
    <row r="1777" spans="3:44" ht="15.6" hidden="1" customHeight="1" x14ac:dyDescent="0.2">
      <c r="C1777" s="84" t="s">
        <v>639</v>
      </c>
      <c r="D1777" s="158" t="s">
        <v>513</v>
      </c>
      <c r="E1777" s="158">
        <v>20261</v>
      </c>
      <c r="F1777" s="85" t="s">
        <v>19</v>
      </c>
      <c r="G1777" s="85" t="s">
        <v>55</v>
      </c>
      <c r="H1777" s="85" t="s">
        <v>38</v>
      </c>
      <c r="I1777" s="85">
        <v>1</v>
      </c>
      <c r="J1777" s="85" t="s">
        <v>41</v>
      </c>
      <c r="K1777" s="159" t="s">
        <v>1377</v>
      </c>
      <c r="L1777" s="158" t="s">
        <v>1378</v>
      </c>
      <c r="M1777" s="158" t="s">
        <v>658</v>
      </c>
      <c r="N1777" s="158" t="s">
        <v>644</v>
      </c>
      <c r="O1777" s="85" t="s">
        <v>512</v>
      </c>
      <c r="P1777" s="158">
        <v>2</v>
      </c>
      <c r="Q1777" s="158">
        <v>0</v>
      </c>
      <c r="R1777" s="158">
        <v>2</v>
      </c>
      <c r="S1777" s="158">
        <v>3</v>
      </c>
      <c r="U1777" s="137">
        <v>40</v>
      </c>
      <c r="V1777" s="24" t="str">
        <f>IF(W1777="","",IFERROR(INDEX(#REF!,MATCH(W1777,#REF!,0)),"NUEVO"))</f>
        <v>NUEVO</v>
      </c>
      <c r="W1777" s="85" t="s">
        <v>459</v>
      </c>
      <c r="X1777" s="158" t="s">
        <v>892</v>
      </c>
      <c r="Y1777" s="158" t="s">
        <v>646</v>
      </c>
      <c r="Z1777" s="158" t="s">
        <v>685</v>
      </c>
      <c r="AA1777" s="158" t="s">
        <v>685</v>
      </c>
      <c r="AB1777" s="85" t="s">
        <v>685</v>
      </c>
      <c r="AC1777" s="158" t="s">
        <v>685</v>
      </c>
      <c r="AD1777" s="158" t="s">
        <v>685</v>
      </c>
      <c r="AE1777" s="158" t="s">
        <v>685</v>
      </c>
      <c r="AF1777" s="158" t="s">
        <v>685</v>
      </c>
      <c r="AG1777" s="158" t="s">
        <v>1142</v>
      </c>
      <c r="AH1777" s="158">
        <v>2</v>
      </c>
      <c r="AI1777" s="158">
        <v>18</v>
      </c>
      <c r="AJ1777" s="158">
        <v>30</v>
      </c>
      <c r="AK1777" s="158">
        <v>20</v>
      </c>
      <c r="AL1777" s="158">
        <v>10</v>
      </c>
      <c r="AM1777" s="24">
        <f t="shared" si="655"/>
        <v>1.9999999999999993</v>
      </c>
      <c r="AN1777" s="97">
        <f t="shared" si="656"/>
        <v>0.77083333333333337</v>
      </c>
      <c r="AO1777" s="97">
        <f t="shared" si="657"/>
        <v>0.84027777777777779</v>
      </c>
      <c r="AP1777" s="24" t="str" cm="1">
        <f t="array" ref="AP1777">IF(W1777="","",IF(SUMPRODUCT((W1777=$W$6:$W$3326)*(AH1777=$AH$6:$AH$3326)*(AN1777=$AN$6:$AN$3326)*(AO1777=$AO$6:$AO$3326)*(ROW($W$6:$W$3326)&lt;&gt;ROW(W1777))*((R1777=0)*($R$6:$R$3326&gt;0)+(R1777&gt;0)*($R$6:$R$3326=0)))&gt;0,"SALONES UNIDOS",IF(SUMPRODUCT((W1777=$W$6:$W$3326)*(AH1777=$AH$6:$AH$3326)*((AN1777&lt;$AO$6:$AO$3326)*(AO1777&gt;$AN$6:$AN$3326))*(ROW($W$6:$W$3326)&lt;&gt;ROW(W1777)))&gt;0,"CRUZADO","Sin cruce")))</f>
        <v>Sin cruce</v>
      </c>
      <c r="AQ1777" s="97" t="str">
        <f t="shared" si="658"/>
        <v>EN1HUAURAD</v>
      </c>
      <c r="AR1777" s="97" t="str" cm="1">
        <f t="array" ref="AR1777">IF(AQ1777="","",IF(SUMPRODUCT((AQ1777=$AQ$6:$AQ$3326)*(AH1777=$AH$6:$AH$3326)*(AN1777=$AN$6:$AN$3326)*(AO1777=$AO$6:$AO$3326)*(ROW($AQ$6:$AQ$3326)&lt;&gt;ROW(AQ1777))*((R1777=0)*($R$6:$R$3326&gt;0)+(R1777&gt;0)*($R$6:$R$3326=0)))&gt;0,"SALONES UNIDOS",IF(SUMPRODUCT((AQ1777=$AQ$6:$AQ$3326)*(AH1777=$AH$6:$AH$3326)*((AN1777&lt;$AO$6:$AO$3326)*(AO1777&gt;$AN$6:$AN$3326))*(ROW($AQ$6:$AQ$3326)&lt;&gt;ROW(AQ1777)))&gt;0,"CRUZADO","Sin cruce")))</f>
        <v>Sin cruce</v>
      </c>
    </row>
    <row r="1778" spans="3:44" ht="15.6" hidden="1" customHeight="1" x14ac:dyDescent="0.2">
      <c r="C1778" s="84" t="s">
        <v>639</v>
      </c>
      <c r="D1778" s="158" t="s">
        <v>513</v>
      </c>
      <c r="E1778" s="158">
        <v>20261</v>
      </c>
      <c r="F1778" s="85" t="s">
        <v>19</v>
      </c>
      <c r="G1778" s="85" t="s">
        <v>55</v>
      </c>
      <c r="H1778" s="85" t="s">
        <v>38</v>
      </c>
      <c r="I1778" s="85">
        <v>1</v>
      </c>
      <c r="J1778" s="85" t="s">
        <v>41</v>
      </c>
      <c r="K1778" s="159" t="s">
        <v>1377</v>
      </c>
      <c r="L1778" s="158" t="s">
        <v>1378</v>
      </c>
      <c r="M1778" s="158" t="s">
        <v>658</v>
      </c>
      <c r="N1778" s="158" t="s">
        <v>644</v>
      </c>
      <c r="O1778" s="85" t="s">
        <v>512</v>
      </c>
      <c r="P1778" s="158">
        <v>0</v>
      </c>
      <c r="Q1778" s="158">
        <v>2</v>
      </c>
      <c r="R1778" s="158">
        <v>2</v>
      </c>
      <c r="S1778" s="158">
        <v>3</v>
      </c>
      <c r="U1778" s="137">
        <v>40</v>
      </c>
      <c r="V1778" s="24" t="str">
        <f>IF(W1778="","",IFERROR(INDEX(#REF!,MATCH(W1778,#REF!,0)),"NUEVO"))</f>
        <v>NUEVO</v>
      </c>
      <c r="W1778" s="85" t="s">
        <v>459</v>
      </c>
      <c r="X1778" s="158" t="s">
        <v>892</v>
      </c>
      <c r="Y1778" s="158" t="s">
        <v>646</v>
      </c>
      <c r="Z1778" s="158" t="s">
        <v>685</v>
      </c>
      <c r="AA1778" s="158" t="s">
        <v>685</v>
      </c>
      <c r="AB1778" s="85" t="s">
        <v>685</v>
      </c>
      <c r="AC1778" s="158" t="s">
        <v>685</v>
      </c>
      <c r="AD1778" s="158" t="s">
        <v>685</v>
      </c>
      <c r="AE1778" s="158" t="s">
        <v>685</v>
      </c>
      <c r="AF1778" s="158" t="s">
        <v>685</v>
      </c>
      <c r="AG1778" s="158" t="s">
        <v>75</v>
      </c>
      <c r="AH1778" s="158">
        <v>2</v>
      </c>
      <c r="AI1778" s="158">
        <v>20</v>
      </c>
      <c r="AJ1778" s="158">
        <v>10</v>
      </c>
      <c r="AK1778" s="158">
        <v>21</v>
      </c>
      <c r="AL1778" s="158">
        <v>50</v>
      </c>
      <c r="AM1778" s="24">
        <f t="shared" si="655"/>
        <v>1.9999999999999993</v>
      </c>
      <c r="AN1778" s="97">
        <f t="shared" si="656"/>
        <v>0.84027777777777779</v>
      </c>
      <c r="AO1778" s="97">
        <f t="shared" si="657"/>
        <v>0.90972222222222221</v>
      </c>
      <c r="AP1778" s="24" t="str" cm="1">
        <f t="array" ref="AP1778">IF(W1778="","",IF(SUMPRODUCT((W1778=$W$6:$W$3326)*(AH1778=$AH$6:$AH$3326)*(AN1778=$AN$6:$AN$3326)*(AO1778=$AO$6:$AO$3326)*(ROW($W$6:$W$3326)&lt;&gt;ROW(W1778))*((R1778=0)*($R$6:$R$3326&gt;0)+(R1778&gt;0)*($R$6:$R$3326=0)))&gt;0,"SALONES UNIDOS",IF(SUMPRODUCT((W1778=$W$6:$W$3326)*(AH1778=$AH$6:$AH$3326)*((AN1778&lt;$AO$6:$AO$3326)*(AO1778&gt;$AN$6:$AN$3326))*(ROW($W$6:$W$3326)&lt;&gt;ROW(W1778)))&gt;0,"CRUZADO","Sin cruce")))</f>
        <v>Sin cruce</v>
      </c>
      <c r="AQ1778" s="97" t="str">
        <f t="shared" si="658"/>
        <v>EN1HUAURAD</v>
      </c>
      <c r="AR1778" s="97" t="str" cm="1">
        <f t="array" ref="AR1778">IF(AQ1778="","",IF(SUMPRODUCT((AQ1778=$AQ$6:$AQ$3326)*(AH1778=$AH$6:$AH$3326)*(AN1778=$AN$6:$AN$3326)*(AO1778=$AO$6:$AO$3326)*(ROW($AQ$6:$AQ$3326)&lt;&gt;ROW(AQ1778))*((R1778=0)*($R$6:$R$3326&gt;0)+(R1778&gt;0)*($R$6:$R$3326=0)))&gt;0,"SALONES UNIDOS",IF(SUMPRODUCT((AQ1778=$AQ$6:$AQ$3326)*(AH1778=$AH$6:$AH$3326)*((AN1778&lt;$AO$6:$AO$3326)*(AO1778&gt;$AN$6:$AN$3326))*(ROW($AQ$6:$AQ$3326)&lt;&gt;ROW(AQ1778)))&gt;0,"CRUZADO","Sin cruce")))</f>
        <v>Sin cruce</v>
      </c>
    </row>
    <row r="1779" spans="3:44" ht="15.6" hidden="1" customHeight="1" x14ac:dyDescent="0.2">
      <c r="C1779" s="84" t="s">
        <v>639</v>
      </c>
      <c r="D1779" s="158" t="s">
        <v>513</v>
      </c>
      <c r="E1779" s="158">
        <v>20261</v>
      </c>
      <c r="F1779" s="85" t="s">
        <v>19</v>
      </c>
      <c r="G1779" s="85" t="s">
        <v>55</v>
      </c>
      <c r="H1779" s="85" t="s">
        <v>38</v>
      </c>
      <c r="I1779" s="85">
        <v>1</v>
      </c>
      <c r="J1779" s="85" t="s">
        <v>41</v>
      </c>
      <c r="K1779" s="159" t="s">
        <v>1377</v>
      </c>
      <c r="L1779" s="158" t="s">
        <v>1378</v>
      </c>
      <c r="M1779" s="158" t="s">
        <v>658</v>
      </c>
      <c r="N1779" s="158" t="s">
        <v>644</v>
      </c>
      <c r="O1779" s="85" t="s">
        <v>512</v>
      </c>
      <c r="P1779" s="158">
        <v>0</v>
      </c>
      <c r="Q1779" s="158">
        <v>2</v>
      </c>
      <c r="R1779" s="158">
        <v>2</v>
      </c>
      <c r="S1779" s="158">
        <v>3</v>
      </c>
      <c r="U1779" s="137">
        <v>40</v>
      </c>
      <c r="V1779" s="24" t="str">
        <f>IF(W1779="","",IFERROR(INDEX(#REF!,MATCH(W1779,#REF!,0)),"NUEVO"))</f>
        <v>NUEVO</v>
      </c>
      <c r="W1779" s="85" t="s">
        <v>459</v>
      </c>
      <c r="X1779" s="158" t="s">
        <v>892</v>
      </c>
      <c r="Y1779" s="158" t="s">
        <v>646</v>
      </c>
      <c r="Z1779" s="158" t="s">
        <v>685</v>
      </c>
      <c r="AA1779" s="158" t="s">
        <v>685</v>
      </c>
      <c r="AB1779" s="85" t="s">
        <v>685</v>
      </c>
      <c r="AC1779" s="158" t="s">
        <v>685</v>
      </c>
      <c r="AD1779" s="158" t="s">
        <v>685</v>
      </c>
      <c r="AE1779" s="158" t="s">
        <v>685</v>
      </c>
      <c r="AF1779" s="158" t="s">
        <v>685</v>
      </c>
      <c r="AG1779" s="158" t="s">
        <v>75</v>
      </c>
      <c r="AH1779" s="158">
        <v>2</v>
      </c>
      <c r="AI1779" s="158">
        <v>21</v>
      </c>
      <c r="AJ1779" s="158">
        <v>50</v>
      </c>
      <c r="AK1779" s="158">
        <v>23</v>
      </c>
      <c r="AL1779" s="158">
        <v>30</v>
      </c>
      <c r="AM1779" s="24">
        <f t="shared" si="655"/>
        <v>2.0000000000000027</v>
      </c>
      <c r="AN1779" s="97">
        <f t="shared" si="656"/>
        <v>0.90972222222222221</v>
      </c>
      <c r="AO1779" s="97">
        <f t="shared" si="657"/>
        <v>0.97916666666666674</v>
      </c>
      <c r="AP1779" s="24" t="str" cm="1">
        <f t="array" ref="AP1779">IF(W1779="","",IF(SUMPRODUCT((W1779=$W$6:$W$3326)*(AH1779=$AH$6:$AH$3326)*(AN1779=$AN$6:$AN$3326)*(AO1779=$AO$6:$AO$3326)*(ROW($W$6:$W$3326)&lt;&gt;ROW(W1779))*((R1779=0)*($R$6:$R$3326&gt;0)+(R1779&gt;0)*($R$6:$R$3326=0)))&gt;0,"SALONES UNIDOS",IF(SUMPRODUCT((W1779=$W$6:$W$3326)*(AH1779=$AH$6:$AH$3326)*((AN1779&lt;$AO$6:$AO$3326)*(AO1779&gt;$AN$6:$AN$3326))*(ROW($W$6:$W$3326)&lt;&gt;ROW(W1779)))&gt;0,"CRUZADO","Sin cruce")))</f>
        <v>Sin cruce</v>
      </c>
      <c r="AQ1779" s="97" t="str">
        <f t="shared" si="658"/>
        <v>EN1HUAURAD</v>
      </c>
      <c r="AR1779" s="97" t="str" cm="1">
        <f t="array" ref="AR1779">IF(AQ1779="","",IF(SUMPRODUCT((AQ1779=$AQ$6:$AQ$3326)*(AH1779=$AH$6:$AH$3326)*(AN1779=$AN$6:$AN$3326)*(AO1779=$AO$6:$AO$3326)*(ROW($AQ$6:$AQ$3326)&lt;&gt;ROW(AQ1779))*((R1779=0)*($R$6:$R$3326&gt;0)+(R1779&gt;0)*($R$6:$R$3326=0)))&gt;0,"SALONES UNIDOS",IF(SUMPRODUCT((AQ1779=$AQ$6:$AQ$3326)*(AH1779=$AH$6:$AH$3326)*((AN1779&lt;$AO$6:$AO$3326)*(AO1779&gt;$AN$6:$AN$3326))*(ROW($AQ$6:$AQ$3326)&lt;&gt;ROW(AQ1779)))&gt;0,"CRUZADO","Sin cruce")))</f>
        <v>Sin cruce</v>
      </c>
    </row>
    <row r="1780" spans="3:44" ht="15.6" hidden="1" customHeight="1" x14ac:dyDescent="0.2">
      <c r="C1780" s="84" t="s">
        <v>639</v>
      </c>
      <c r="D1780" s="158" t="s">
        <v>513</v>
      </c>
      <c r="E1780" s="158">
        <v>20261</v>
      </c>
      <c r="F1780" s="85" t="s">
        <v>19</v>
      </c>
      <c r="G1780" s="85" t="s">
        <v>55</v>
      </c>
      <c r="H1780" s="85" t="s">
        <v>38</v>
      </c>
      <c r="I1780" s="85">
        <v>1</v>
      </c>
      <c r="J1780" s="85" t="s">
        <v>41</v>
      </c>
      <c r="K1780" s="159" t="s">
        <v>1381</v>
      </c>
      <c r="L1780" s="158" t="s">
        <v>747</v>
      </c>
      <c r="M1780" s="158" t="s">
        <v>684</v>
      </c>
      <c r="N1780" s="158" t="s">
        <v>644</v>
      </c>
      <c r="O1780" s="85" t="s">
        <v>512</v>
      </c>
      <c r="P1780" s="158">
        <v>2</v>
      </c>
      <c r="Q1780" s="158">
        <v>0</v>
      </c>
      <c r="R1780" s="158">
        <v>2</v>
      </c>
      <c r="S1780" s="158">
        <v>3</v>
      </c>
      <c r="U1780" s="137">
        <v>40</v>
      </c>
      <c r="V1780" s="24" t="str">
        <f>IF(W1780="","",IFERROR(INDEX(#REF!,MATCH(W1780,#REF!,0)),"NUEVO"))</f>
        <v/>
      </c>
      <c r="W1780" s="96"/>
      <c r="X1780" s="158" t="s">
        <v>892</v>
      </c>
      <c r="Y1780" s="158" t="s">
        <v>646</v>
      </c>
      <c r="Z1780" s="158" t="s">
        <v>685</v>
      </c>
      <c r="AA1780" s="158" t="s">
        <v>685</v>
      </c>
      <c r="AB1780" s="85" t="s">
        <v>685</v>
      </c>
      <c r="AC1780" s="158" t="s">
        <v>685</v>
      </c>
      <c r="AD1780" s="158" t="s">
        <v>685</v>
      </c>
      <c r="AE1780" s="158" t="s">
        <v>685</v>
      </c>
      <c r="AF1780" s="158" t="s">
        <v>685</v>
      </c>
      <c r="AG1780" s="158" t="s">
        <v>1142</v>
      </c>
      <c r="AH1780" s="158"/>
      <c r="AI1780" s="158"/>
      <c r="AJ1780" s="158"/>
      <c r="AK1780" s="158"/>
      <c r="AL1780" s="158"/>
      <c r="AM1780" s="24">
        <f t="shared" si="655"/>
        <v>2</v>
      </c>
      <c r="AN1780" s="97">
        <f t="shared" si="656"/>
        <v>0</v>
      </c>
      <c r="AO1780" s="97">
        <f t="shared" si="657"/>
        <v>0</v>
      </c>
      <c r="AP1780" s="24" t="str" cm="1">
        <f t="array" ref="AP1780">IF(W1780="","",IF(SUMPRODUCT((W1780=$W$6:$W$3326)*(AH1780=$AH$6:$AH$3326)*(AN1780=$AN$6:$AN$3326)*(AO1780=$AO$6:$AO$3326)*(ROW($W$6:$W$3326)&lt;&gt;ROW(W1780))*((R1780=0)*($R$6:$R$3326&gt;0)+(R1780&gt;0)*($R$6:$R$3326=0)))&gt;0,"SALONES UNIDOS",IF(SUMPRODUCT((W1780=$W$6:$W$3326)*(AH1780=$AH$6:$AH$3326)*((AN1780&lt;$AO$6:$AO$3326)*(AO1780&gt;$AN$6:$AN$3326))*(ROW($W$6:$W$3326)&lt;&gt;ROW(W1780)))&gt;0,"CRUZADO","Sin cruce")))</f>
        <v/>
      </c>
      <c r="AQ1780" s="97" t="str">
        <f t="shared" si="658"/>
        <v>EN1HUAURAD</v>
      </c>
      <c r="AR1780" s="97" t="str" cm="1">
        <f t="array" ref="AR1780">IF(AQ1780="","",IF(SUMPRODUCT((AQ1780=$AQ$6:$AQ$3326)*(AH1780=$AH$6:$AH$3326)*(AN1780=$AN$6:$AN$3326)*(AO1780=$AO$6:$AO$3326)*(ROW($AQ$6:$AQ$3326)&lt;&gt;ROW(AQ1780))*((R1780=0)*($R$6:$R$3326&gt;0)+(R1780&gt;0)*($R$6:$R$3326=0)))&gt;0,"SALONES UNIDOS",IF(SUMPRODUCT((AQ1780=$AQ$6:$AQ$3326)*(AH1780=$AH$6:$AH$3326)*((AN1780&lt;$AO$6:$AO$3326)*(AO1780&gt;$AN$6:$AN$3326))*(ROW($AQ$6:$AQ$3326)&lt;&gt;ROW(AQ1780)))&gt;0,"CRUZADO","Sin cruce")))</f>
        <v>Sin cruce</v>
      </c>
    </row>
    <row r="1781" spans="3:44" ht="15.6" hidden="1" customHeight="1" x14ac:dyDescent="0.2">
      <c r="C1781" s="84" t="s">
        <v>639</v>
      </c>
      <c r="D1781" s="158" t="s">
        <v>513</v>
      </c>
      <c r="E1781" s="158">
        <v>20261</v>
      </c>
      <c r="F1781" s="85" t="s">
        <v>19</v>
      </c>
      <c r="G1781" s="85" t="s">
        <v>55</v>
      </c>
      <c r="H1781" s="85" t="s">
        <v>38</v>
      </c>
      <c r="I1781" s="85">
        <v>1</v>
      </c>
      <c r="J1781" s="85" t="s">
        <v>41</v>
      </c>
      <c r="K1781" s="159" t="s">
        <v>1381</v>
      </c>
      <c r="L1781" s="158" t="s">
        <v>747</v>
      </c>
      <c r="M1781" s="158" t="s">
        <v>684</v>
      </c>
      <c r="N1781" s="158" t="s">
        <v>644</v>
      </c>
      <c r="O1781" s="85" t="s">
        <v>512</v>
      </c>
      <c r="P1781" s="158">
        <v>0</v>
      </c>
      <c r="Q1781" s="158">
        <v>2</v>
      </c>
      <c r="R1781" s="158">
        <v>2</v>
      </c>
      <c r="S1781" s="158">
        <v>3</v>
      </c>
      <c r="U1781" s="137">
        <v>40</v>
      </c>
      <c r="V1781" s="24" t="str">
        <f>IF(W1781="","",IFERROR(INDEX(#REF!,MATCH(W1781,#REF!,0)),"NUEVO"))</f>
        <v/>
      </c>
      <c r="W1781" s="96"/>
      <c r="X1781" s="158" t="s">
        <v>892</v>
      </c>
      <c r="Y1781" s="158" t="s">
        <v>646</v>
      </c>
      <c r="Z1781" s="158" t="s">
        <v>685</v>
      </c>
      <c r="AA1781" s="158" t="s">
        <v>685</v>
      </c>
      <c r="AB1781" s="85" t="s">
        <v>685</v>
      </c>
      <c r="AC1781" s="158" t="s">
        <v>685</v>
      </c>
      <c r="AD1781" s="158" t="s">
        <v>685</v>
      </c>
      <c r="AE1781" s="158" t="s">
        <v>685</v>
      </c>
      <c r="AF1781" s="158" t="s">
        <v>685</v>
      </c>
      <c r="AG1781" s="158" t="s">
        <v>75</v>
      </c>
      <c r="AH1781" s="158"/>
      <c r="AI1781" s="158"/>
      <c r="AJ1781" s="158"/>
      <c r="AK1781" s="158"/>
      <c r="AL1781" s="158"/>
      <c r="AM1781" s="24">
        <f t="shared" si="655"/>
        <v>2</v>
      </c>
      <c r="AN1781" s="97">
        <f t="shared" si="656"/>
        <v>0</v>
      </c>
      <c r="AO1781" s="97">
        <f t="shared" si="657"/>
        <v>0</v>
      </c>
      <c r="AP1781" s="24" t="str" cm="1">
        <f t="array" ref="AP1781">IF(W1781="","",IF(SUMPRODUCT((W1781=$W$6:$W$3326)*(AH1781=$AH$6:$AH$3326)*(AN1781=$AN$6:$AN$3326)*(AO1781=$AO$6:$AO$3326)*(ROW($W$6:$W$3326)&lt;&gt;ROW(W1781))*((R1781=0)*($R$6:$R$3326&gt;0)+(R1781&gt;0)*($R$6:$R$3326=0)))&gt;0,"SALONES UNIDOS",IF(SUMPRODUCT((W1781=$W$6:$W$3326)*(AH1781=$AH$6:$AH$3326)*((AN1781&lt;$AO$6:$AO$3326)*(AO1781&gt;$AN$6:$AN$3326))*(ROW($W$6:$W$3326)&lt;&gt;ROW(W1781)))&gt;0,"CRUZADO","Sin cruce")))</f>
        <v/>
      </c>
      <c r="AQ1781" s="97" t="str">
        <f t="shared" si="658"/>
        <v>EN1HUAURAD</v>
      </c>
      <c r="AR1781" s="97" t="str" cm="1">
        <f t="array" ref="AR1781">IF(AQ1781="","",IF(SUMPRODUCT((AQ1781=$AQ$6:$AQ$3326)*(AH1781=$AH$6:$AH$3326)*(AN1781=$AN$6:$AN$3326)*(AO1781=$AO$6:$AO$3326)*(ROW($AQ$6:$AQ$3326)&lt;&gt;ROW(AQ1781))*((R1781=0)*($R$6:$R$3326&gt;0)+(R1781&gt;0)*($R$6:$R$3326=0)))&gt;0,"SALONES UNIDOS",IF(SUMPRODUCT((AQ1781=$AQ$6:$AQ$3326)*(AH1781=$AH$6:$AH$3326)*((AN1781&lt;$AO$6:$AO$3326)*(AO1781&gt;$AN$6:$AN$3326))*(ROW($AQ$6:$AQ$3326)&lt;&gt;ROW(AQ1781)))&gt;0,"CRUZADO","Sin cruce")))</f>
        <v>Sin cruce</v>
      </c>
    </row>
    <row r="1782" spans="3:44" ht="15.6" hidden="1" customHeight="1" x14ac:dyDescent="0.2">
      <c r="C1782" s="84" t="s">
        <v>639</v>
      </c>
      <c r="D1782" s="158" t="s">
        <v>513</v>
      </c>
      <c r="E1782" s="158">
        <v>20261</v>
      </c>
      <c r="F1782" s="85" t="s">
        <v>19</v>
      </c>
      <c r="G1782" s="85" t="s">
        <v>55</v>
      </c>
      <c r="H1782" s="85" t="s">
        <v>38</v>
      </c>
      <c r="I1782" s="85">
        <v>1</v>
      </c>
      <c r="J1782" s="85" t="s">
        <v>41</v>
      </c>
      <c r="K1782" s="159" t="s">
        <v>1382</v>
      </c>
      <c r="L1782" s="158" t="s">
        <v>1383</v>
      </c>
      <c r="M1782" s="158" t="s">
        <v>658</v>
      </c>
      <c r="N1782" s="158" t="s">
        <v>644</v>
      </c>
      <c r="O1782" s="85" t="s">
        <v>512</v>
      </c>
      <c r="P1782" s="158">
        <v>2</v>
      </c>
      <c r="Q1782" s="158">
        <v>0</v>
      </c>
      <c r="R1782" s="158">
        <v>2</v>
      </c>
      <c r="S1782" s="158">
        <v>3</v>
      </c>
      <c r="U1782" s="137">
        <v>40</v>
      </c>
      <c r="V1782" s="24" t="str">
        <f>IF(W1782="","",IFERROR(INDEX(#REF!,MATCH(W1782,#REF!,0)),"NUEVO"))</f>
        <v>NUEVO</v>
      </c>
      <c r="W1782" s="85" t="s">
        <v>464</v>
      </c>
      <c r="X1782" s="158" t="s">
        <v>892</v>
      </c>
      <c r="Y1782" s="158" t="s">
        <v>646</v>
      </c>
      <c r="Z1782" s="158" t="s">
        <v>685</v>
      </c>
      <c r="AA1782" s="158" t="s">
        <v>685</v>
      </c>
      <c r="AB1782" s="85" t="s">
        <v>685</v>
      </c>
      <c r="AC1782" s="158" t="s">
        <v>685</v>
      </c>
      <c r="AD1782" s="158" t="s">
        <v>685</v>
      </c>
      <c r="AE1782" s="158" t="s">
        <v>685</v>
      </c>
      <c r="AF1782" s="158" t="s">
        <v>685</v>
      </c>
      <c r="AG1782" s="158" t="s">
        <v>1142</v>
      </c>
      <c r="AH1782" s="158">
        <v>5</v>
      </c>
      <c r="AI1782" s="158">
        <v>18</v>
      </c>
      <c r="AJ1782" s="158">
        <v>30</v>
      </c>
      <c r="AK1782" s="158">
        <v>20</v>
      </c>
      <c r="AL1782" s="158">
        <v>10</v>
      </c>
      <c r="AM1782" s="24">
        <f t="shared" si="655"/>
        <v>1.9999999999999993</v>
      </c>
      <c r="AN1782" s="97">
        <f t="shared" si="656"/>
        <v>0.77083333333333337</v>
      </c>
      <c r="AO1782" s="97">
        <f t="shared" si="657"/>
        <v>0.84027777777777779</v>
      </c>
      <c r="AP1782" s="24" t="str" cm="1">
        <f t="array" ref="AP1782">IF(W1782="","",IF(SUMPRODUCT((W1782=$W$6:$W$3326)*(AH1782=$AH$6:$AH$3326)*(AN1782=$AN$6:$AN$3326)*(AO1782=$AO$6:$AO$3326)*(ROW($W$6:$W$3326)&lt;&gt;ROW(W1782))*((R1782=0)*($R$6:$R$3326&gt;0)+(R1782&gt;0)*($R$6:$R$3326=0)))&gt;0,"SALONES UNIDOS",IF(SUMPRODUCT((W1782=$W$6:$W$3326)*(AH1782=$AH$6:$AH$3326)*((AN1782&lt;$AO$6:$AO$3326)*(AO1782&gt;$AN$6:$AN$3326))*(ROW($W$6:$W$3326)&lt;&gt;ROW(W1782)))&gt;0,"CRUZADO","Sin cruce")))</f>
        <v>Sin cruce</v>
      </c>
      <c r="AQ1782" s="97" t="str">
        <f t="shared" si="658"/>
        <v>EN1HUAURAD</v>
      </c>
      <c r="AR1782" s="97" t="str" cm="1">
        <f t="array" ref="AR1782">IF(AQ1782="","",IF(SUMPRODUCT((AQ1782=$AQ$6:$AQ$3326)*(AH1782=$AH$6:$AH$3326)*(AN1782=$AN$6:$AN$3326)*(AO1782=$AO$6:$AO$3326)*(ROW($AQ$6:$AQ$3326)&lt;&gt;ROW(AQ1782))*((R1782=0)*($R$6:$R$3326&gt;0)+(R1782&gt;0)*($R$6:$R$3326=0)))&gt;0,"SALONES UNIDOS",IF(SUMPRODUCT((AQ1782=$AQ$6:$AQ$3326)*(AH1782=$AH$6:$AH$3326)*((AN1782&lt;$AO$6:$AO$3326)*(AO1782&gt;$AN$6:$AN$3326))*(ROW($AQ$6:$AQ$3326)&lt;&gt;ROW(AQ1782)))&gt;0,"CRUZADO","Sin cruce")))</f>
        <v>Sin cruce</v>
      </c>
    </row>
    <row r="1783" spans="3:44" ht="15.6" hidden="1" customHeight="1" x14ac:dyDescent="0.2">
      <c r="C1783" s="84" t="s">
        <v>639</v>
      </c>
      <c r="D1783" s="158" t="s">
        <v>513</v>
      </c>
      <c r="E1783" s="158">
        <v>20261</v>
      </c>
      <c r="F1783" s="85" t="s">
        <v>19</v>
      </c>
      <c r="G1783" s="85" t="s">
        <v>55</v>
      </c>
      <c r="H1783" s="85" t="s">
        <v>38</v>
      </c>
      <c r="I1783" s="85">
        <v>1</v>
      </c>
      <c r="J1783" s="85" t="s">
        <v>41</v>
      </c>
      <c r="K1783" s="159" t="s">
        <v>1382</v>
      </c>
      <c r="L1783" s="158" t="s">
        <v>1383</v>
      </c>
      <c r="M1783" s="158" t="s">
        <v>658</v>
      </c>
      <c r="N1783" s="158" t="s">
        <v>644</v>
      </c>
      <c r="O1783" s="85" t="s">
        <v>512</v>
      </c>
      <c r="P1783" s="158">
        <v>0</v>
      </c>
      <c r="Q1783" s="158">
        <v>2</v>
      </c>
      <c r="R1783" s="158">
        <v>2</v>
      </c>
      <c r="S1783" s="158">
        <v>3</v>
      </c>
      <c r="U1783" s="137">
        <v>40</v>
      </c>
      <c r="V1783" s="24" t="str">
        <f>IF(W1783="","",IFERROR(INDEX(#REF!,MATCH(W1783,#REF!,0)),"NUEVO"))</f>
        <v>NUEVO</v>
      </c>
      <c r="W1783" s="85" t="s">
        <v>464</v>
      </c>
      <c r="X1783" s="158" t="s">
        <v>892</v>
      </c>
      <c r="Y1783" s="158" t="s">
        <v>646</v>
      </c>
      <c r="Z1783" s="158" t="s">
        <v>685</v>
      </c>
      <c r="AA1783" s="158" t="s">
        <v>685</v>
      </c>
      <c r="AB1783" s="85" t="s">
        <v>685</v>
      </c>
      <c r="AC1783" s="158" t="s">
        <v>685</v>
      </c>
      <c r="AD1783" s="158" t="s">
        <v>685</v>
      </c>
      <c r="AE1783" s="158" t="s">
        <v>685</v>
      </c>
      <c r="AF1783" s="158" t="s">
        <v>685</v>
      </c>
      <c r="AG1783" s="158" t="s">
        <v>75</v>
      </c>
      <c r="AH1783" s="158">
        <v>5</v>
      </c>
      <c r="AI1783" s="158">
        <v>20</v>
      </c>
      <c r="AJ1783" s="158">
        <v>10</v>
      </c>
      <c r="AK1783" s="158">
        <v>21</v>
      </c>
      <c r="AL1783" s="158">
        <v>50</v>
      </c>
      <c r="AM1783" s="24">
        <f t="shared" si="655"/>
        <v>1.9999999999999993</v>
      </c>
      <c r="AN1783" s="97">
        <f t="shared" si="656"/>
        <v>0.84027777777777779</v>
      </c>
      <c r="AO1783" s="97">
        <f t="shared" si="657"/>
        <v>0.90972222222222221</v>
      </c>
      <c r="AP1783" s="24" t="str" cm="1">
        <f t="array" ref="AP1783">IF(W1783="","",IF(SUMPRODUCT((W1783=$W$6:$W$3326)*(AH1783=$AH$6:$AH$3326)*(AN1783=$AN$6:$AN$3326)*(AO1783=$AO$6:$AO$3326)*(ROW($W$6:$W$3326)&lt;&gt;ROW(W1783))*((R1783=0)*($R$6:$R$3326&gt;0)+(R1783&gt;0)*($R$6:$R$3326=0)))&gt;0,"SALONES UNIDOS",IF(SUMPRODUCT((W1783=$W$6:$W$3326)*(AH1783=$AH$6:$AH$3326)*((AN1783&lt;$AO$6:$AO$3326)*(AO1783&gt;$AN$6:$AN$3326))*(ROW($W$6:$W$3326)&lt;&gt;ROW(W1783)))&gt;0,"CRUZADO","Sin cruce")))</f>
        <v>Sin cruce</v>
      </c>
      <c r="AQ1783" s="97" t="str">
        <f t="shared" si="658"/>
        <v>EN1HUAURAD</v>
      </c>
      <c r="AR1783" s="97" t="str" cm="1">
        <f t="array" ref="AR1783">IF(AQ1783="","",IF(SUMPRODUCT((AQ1783=$AQ$6:$AQ$3326)*(AH1783=$AH$6:$AH$3326)*(AN1783=$AN$6:$AN$3326)*(AO1783=$AO$6:$AO$3326)*(ROW($AQ$6:$AQ$3326)&lt;&gt;ROW(AQ1783))*((R1783=0)*($R$6:$R$3326&gt;0)+(R1783&gt;0)*($R$6:$R$3326=0)))&gt;0,"SALONES UNIDOS",IF(SUMPRODUCT((AQ1783=$AQ$6:$AQ$3326)*(AH1783=$AH$6:$AH$3326)*((AN1783&lt;$AO$6:$AO$3326)*(AO1783&gt;$AN$6:$AN$3326))*(ROW($AQ$6:$AQ$3326)&lt;&gt;ROW(AQ1783)))&gt;0,"CRUZADO","Sin cruce")))</f>
        <v>Sin cruce</v>
      </c>
    </row>
    <row r="1784" spans="3:44" ht="15.6" hidden="1" customHeight="1" x14ac:dyDescent="0.2">
      <c r="C1784" s="84" t="s">
        <v>639</v>
      </c>
      <c r="D1784" s="158" t="s">
        <v>513</v>
      </c>
      <c r="E1784" s="158">
        <v>20261</v>
      </c>
      <c r="F1784" s="85" t="s">
        <v>19</v>
      </c>
      <c r="G1784" s="85" t="s">
        <v>55</v>
      </c>
      <c r="H1784" s="85" t="s">
        <v>38</v>
      </c>
      <c r="I1784" s="85">
        <v>1</v>
      </c>
      <c r="J1784" s="85" t="s">
        <v>41</v>
      </c>
      <c r="K1784" s="159" t="s">
        <v>1384</v>
      </c>
      <c r="L1784" s="158" t="s">
        <v>739</v>
      </c>
      <c r="M1784" s="158" t="s">
        <v>684</v>
      </c>
      <c r="N1784" s="158" t="s">
        <v>644</v>
      </c>
      <c r="O1784" s="85" t="s">
        <v>512</v>
      </c>
      <c r="P1784" s="158">
        <v>3</v>
      </c>
      <c r="Q1784" s="158">
        <v>0</v>
      </c>
      <c r="R1784" s="158">
        <v>3</v>
      </c>
      <c r="S1784" s="158">
        <v>4</v>
      </c>
      <c r="U1784" s="137">
        <v>40</v>
      </c>
      <c r="V1784" s="24" t="str">
        <f>IF(W1784="","",IFERROR(INDEX(#REF!,MATCH(W1784,#REF!,0)),"NUEVO"))</f>
        <v>NUEVO</v>
      </c>
      <c r="W1784" s="85" t="s">
        <v>488</v>
      </c>
      <c r="X1784" s="158" t="s">
        <v>892</v>
      </c>
      <c r="Y1784" s="158" t="s">
        <v>646</v>
      </c>
      <c r="Z1784" s="158" t="s">
        <v>685</v>
      </c>
      <c r="AA1784" s="158" t="s">
        <v>685</v>
      </c>
      <c r="AB1784" s="85" t="s">
        <v>685</v>
      </c>
      <c r="AC1784" s="158" t="s">
        <v>685</v>
      </c>
      <c r="AD1784" s="158" t="s">
        <v>685</v>
      </c>
      <c r="AE1784" s="158" t="s">
        <v>685</v>
      </c>
      <c r="AF1784" s="158" t="s">
        <v>685</v>
      </c>
      <c r="AG1784" s="158" t="s">
        <v>1142</v>
      </c>
      <c r="AH1784" s="158">
        <v>3</v>
      </c>
      <c r="AI1784" s="158">
        <v>19</v>
      </c>
      <c r="AJ1784" s="158">
        <v>20</v>
      </c>
      <c r="AK1784" s="158">
        <v>21</v>
      </c>
      <c r="AL1784" s="158">
        <v>50</v>
      </c>
      <c r="AM1784" s="24">
        <f t="shared" si="655"/>
        <v>3.0000000000000022</v>
      </c>
      <c r="AN1784" s="97">
        <f t="shared" si="656"/>
        <v>0.80555555555555547</v>
      </c>
      <c r="AO1784" s="97">
        <f t="shared" si="657"/>
        <v>0.90972222222222221</v>
      </c>
      <c r="AP1784" s="24" t="str" cm="1">
        <f t="array" ref="AP1784">IF(W1784="","",IF(SUMPRODUCT((W1784=$W$6:$W$3326)*(AH1784=$AH$6:$AH$3326)*(AN1784=$AN$6:$AN$3326)*(AO1784=$AO$6:$AO$3326)*(ROW($W$6:$W$3326)&lt;&gt;ROW(W1784))*((R1784=0)*($R$6:$R$3326&gt;0)+(R1784&gt;0)*($R$6:$R$3326=0)))&gt;0,"SALONES UNIDOS",IF(SUMPRODUCT((W1784=$W$6:$W$3326)*(AH1784=$AH$6:$AH$3326)*((AN1784&lt;$AO$6:$AO$3326)*(AO1784&gt;$AN$6:$AN$3326))*(ROW($W$6:$W$3326)&lt;&gt;ROW(W1784)))&gt;0,"CRUZADO","Sin cruce")))</f>
        <v>Sin cruce</v>
      </c>
      <c r="AQ1784" s="97" t="str">
        <f t="shared" si="658"/>
        <v>EN1HUAURAD</v>
      </c>
      <c r="AR1784" s="97" t="str" cm="1">
        <f t="array" ref="AR1784">IF(AQ1784="","",IF(SUMPRODUCT((AQ1784=$AQ$6:$AQ$3326)*(AH1784=$AH$6:$AH$3326)*(AN1784=$AN$6:$AN$3326)*(AO1784=$AO$6:$AO$3326)*(ROW($AQ$6:$AQ$3326)&lt;&gt;ROW(AQ1784))*((R1784=0)*($R$6:$R$3326&gt;0)+(R1784&gt;0)*($R$6:$R$3326=0)))&gt;0,"SALONES UNIDOS",IF(SUMPRODUCT((AQ1784=$AQ$6:$AQ$3326)*(AH1784=$AH$6:$AH$3326)*((AN1784&lt;$AO$6:$AO$3326)*(AO1784&gt;$AN$6:$AN$3326))*(ROW($AQ$6:$AQ$3326)&lt;&gt;ROW(AQ1784)))&gt;0,"CRUZADO","Sin cruce")))</f>
        <v>Sin cruce</v>
      </c>
    </row>
    <row r="1785" spans="3:44" ht="15.6" hidden="1" customHeight="1" x14ac:dyDescent="0.2">
      <c r="C1785" s="84" t="s">
        <v>639</v>
      </c>
      <c r="D1785" s="158" t="s">
        <v>513</v>
      </c>
      <c r="E1785" s="158">
        <v>20261</v>
      </c>
      <c r="F1785" s="85" t="s">
        <v>19</v>
      </c>
      <c r="G1785" s="85" t="s">
        <v>55</v>
      </c>
      <c r="H1785" s="85" t="s">
        <v>38</v>
      </c>
      <c r="I1785" s="85">
        <v>1</v>
      </c>
      <c r="J1785" s="85" t="s">
        <v>41</v>
      </c>
      <c r="K1785" s="159" t="s">
        <v>1384</v>
      </c>
      <c r="L1785" s="158" t="s">
        <v>739</v>
      </c>
      <c r="M1785" s="158" t="s">
        <v>684</v>
      </c>
      <c r="N1785" s="158" t="s">
        <v>644</v>
      </c>
      <c r="O1785" s="85" t="s">
        <v>512</v>
      </c>
      <c r="P1785" s="158">
        <v>0</v>
      </c>
      <c r="Q1785" s="158">
        <v>2</v>
      </c>
      <c r="R1785" s="158">
        <v>2</v>
      </c>
      <c r="S1785" s="158">
        <v>4</v>
      </c>
      <c r="U1785" s="137">
        <v>40</v>
      </c>
      <c r="V1785" s="24" t="str">
        <f>IF(W1785="","",IFERROR(INDEX(#REF!,MATCH(W1785,#REF!,0)),"NUEVO"))</f>
        <v>NUEVO</v>
      </c>
      <c r="W1785" s="85" t="s">
        <v>488</v>
      </c>
      <c r="X1785" s="158" t="s">
        <v>892</v>
      </c>
      <c r="Y1785" s="158" t="s">
        <v>646</v>
      </c>
      <c r="Z1785" s="158" t="s">
        <v>685</v>
      </c>
      <c r="AA1785" s="158" t="s">
        <v>685</v>
      </c>
      <c r="AB1785" s="85" t="s">
        <v>685</v>
      </c>
      <c r="AC1785" s="158" t="s">
        <v>685</v>
      </c>
      <c r="AD1785" s="158" t="s">
        <v>685</v>
      </c>
      <c r="AE1785" s="158" t="s">
        <v>685</v>
      </c>
      <c r="AF1785" s="158" t="s">
        <v>685</v>
      </c>
      <c r="AG1785" s="158" t="s">
        <v>75</v>
      </c>
      <c r="AH1785" s="158">
        <v>3</v>
      </c>
      <c r="AI1785" s="158">
        <v>21</v>
      </c>
      <c r="AJ1785" s="158">
        <v>50</v>
      </c>
      <c r="AK1785" s="158">
        <v>23</v>
      </c>
      <c r="AL1785" s="158">
        <v>30</v>
      </c>
      <c r="AM1785" s="24">
        <f t="shared" si="655"/>
        <v>2.0000000000000027</v>
      </c>
      <c r="AN1785" s="97">
        <f t="shared" si="656"/>
        <v>0.90972222222222221</v>
      </c>
      <c r="AO1785" s="97">
        <f t="shared" si="657"/>
        <v>0.97916666666666674</v>
      </c>
      <c r="AP1785" s="24" t="str" cm="1">
        <f t="array" ref="AP1785">IF(W1785="","",IF(SUMPRODUCT((W1785=$W$6:$W$3326)*(AH1785=$AH$6:$AH$3326)*(AN1785=$AN$6:$AN$3326)*(AO1785=$AO$6:$AO$3326)*(ROW($W$6:$W$3326)&lt;&gt;ROW(W1785))*((R1785=0)*($R$6:$R$3326&gt;0)+(R1785&gt;0)*($R$6:$R$3326=0)))&gt;0,"SALONES UNIDOS",IF(SUMPRODUCT((W1785=$W$6:$W$3326)*(AH1785=$AH$6:$AH$3326)*((AN1785&lt;$AO$6:$AO$3326)*(AO1785&gt;$AN$6:$AN$3326))*(ROW($W$6:$W$3326)&lt;&gt;ROW(W1785)))&gt;0,"CRUZADO","Sin cruce")))</f>
        <v>Sin cruce</v>
      </c>
      <c r="AQ1785" s="97" t="str">
        <f t="shared" si="658"/>
        <v>EN1HUAURAD</v>
      </c>
      <c r="AR1785" s="97" t="str" cm="1">
        <f t="array" ref="AR1785">IF(AQ1785="","",IF(SUMPRODUCT((AQ1785=$AQ$6:$AQ$3326)*(AH1785=$AH$6:$AH$3326)*(AN1785=$AN$6:$AN$3326)*(AO1785=$AO$6:$AO$3326)*(ROW($AQ$6:$AQ$3326)&lt;&gt;ROW(AQ1785))*((R1785=0)*($R$6:$R$3326&gt;0)+(R1785&gt;0)*($R$6:$R$3326=0)))&gt;0,"SALONES UNIDOS",IF(SUMPRODUCT((AQ1785=$AQ$6:$AQ$3326)*(AH1785=$AH$6:$AH$3326)*((AN1785&lt;$AO$6:$AO$3326)*(AO1785&gt;$AN$6:$AN$3326))*(ROW($AQ$6:$AQ$3326)&lt;&gt;ROW(AQ1785)))&gt;0,"CRUZADO","Sin cruce")))</f>
        <v>Sin cruce</v>
      </c>
    </row>
    <row r="1786" spans="3:44" ht="15.6" hidden="1" customHeight="1" x14ac:dyDescent="0.2">
      <c r="C1786" s="84" t="s">
        <v>639</v>
      </c>
      <c r="D1786" s="158" t="s">
        <v>513</v>
      </c>
      <c r="E1786" s="158">
        <v>20261</v>
      </c>
      <c r="F1786" s="85" t="s">
        <v>19</v>
      </c>
      <c r="G1786" s="85" t="s">
        <v>55</v>
      </c>
      <c r="H1786" s="85" t="s">
        <v>38</v>
      </c>
      <c r="I1786" s="85">
        <v>1</v>
      </c>
      <c r="J1786" s="85" t="s">
        <v>41</v>
      </c>
      <c r="K1786" s="159" t="s">
        <v>1385</v>
      </c>
      <c r="L1786" s="158" t="s">
        <v>745</v>
      </c>
      <c r="M1786" s="158" t="s">
        <v>684</v>
      </c>
      <c r="N1786" s="158" t="s">
        <v>644</v>
      </c>
      <c r="O1786" s="85" t="s">
        <v>512</v>
      </c>
      <c r="P1786" s="158">
        <v>3</v>
      </c>
      <c r="Q1786" s="158">
        <v>0</v>
      </c>
      <c r="R1786" s="158">
        <v>3</v>
      </c>
      <c r="S1786" s="158">
        <v>4</v>
      </c>
      <c r="U1786" s="137">
        <v>40</v>
      </c>
      <c r="V1786" s="24" t="str">
        <f>IF(W1786="","",IFERROR(INDEX(#REF!,MATCH(W1786,#REF!,0)),"NUEVO"))</f>
        <v/>
      </c>
      <c r="W1786" s="96"/>
      <c r="X1786" s="158" t="s">
        <v>892</v>
      </c>
      <c r="Y1786" s="158" t="s">
        <v>646</v>
      </c>
      <c r="Z1786" s="158" t="s">
        <v>685</v>
      </c>
      <c r="AA1786" s="158" t="s">
        <v>685</v>
      </c>
      <c r="AB1786" s="85" t="s">
        <v>685</v>
      </c>
      <c r="AC1786" s="158" t="s">
        <v>685</v>
      </c>
      <c r="AD1786" s="158" t="s">
        <v>685</v>
      </c>
      <c r="AE1786" s="158" t="s">
        <v>685</v>
      </c>
      <c r="AF1786" s="158" t="s">
        <v>685</v>
      </c>
      <c r="AG1786" s="158" t="s">
        <v>1142</v>
      </c>
      <c r="AH1786" s="158"/>
      <c r="AI1786" s="158"/>
      <c r="AJ1786" s="158"/>
      <c r="AK1786" s="158"/>
      <c r="AL1786" s="158"/>
      <c r="AM1786" s="24">
        <f t="shared" si="655"/>
        <v>3</v>
      </c>
      <c r="AN1786" s="97">
        <f t="shared" si="656"/>
        <v>0</v>
      </c>
      <c r="AO1786" s="97">
        <f t="shared" si="657"/>
        <v>0</v>
      </c>
      <c r="AP1786" s="24" t="str" cm="1">
        <f t="array" ref="AP1786">IF(W1786="","",IF(SUMPRODUCT((W1786=$W$6:$W$3326)*(AH1786=$AH$6:$AH$3326)*(AN1786=$AN$6:$AN$3326)*(AO1786=$AO$6:$AO$3326)*(ROW($W$6:$W$3326)&lt;&gt;ROW(W1786))*((R1786=0)*($R$6:$R$3326&gt;0)+(R1786&gt;0)*($R$6:$R$3326=0)))&gt;0,"SALONES UNIDOS",IF(SUMPRODUCT((W1786=$W$6:$W$3326)*(AH1786=$AH$6:$AH$3326)*((AN1786&lt;$AO$6:$AO$3326)*(AO1786&gt;$AN$6:$AN$3326))*(ROW($W$6:$W$3326)&lt;&gt;ROW(W1786)))&gt;0,"CRUZADO","Sin cruce")))</f>
        <v/>
      </c>
      <c r="AQ1786" s="97" t="str">
        <f t="shared" si="658"/>
        <v>EN1HUAURAD</v>
      </c>
      <c r="AR1786" s="97" t="str" cm="1">
        <f t="array" ref="AR1786">IF(AQ1786="","",IF(SUMPRODUCT((AQ1786=$AQ$6:$AQ$3326)*(AH1786=$AH$6:$AH$3326)*(AN1786=$AN$6:$AN$3326)*(AO1786=$AO$6:$AO$3326)*(ROW($AQ$6:$AQ$3326)&lt;&gt;ROW(AQ1786))*((R1786=0)*($R$6:$R$3326&gt;0)+(R1786&gt;0)*($R$6:$R$3326=0)))&gt;0,"SALONES UNIDOS",IF(SUMPRODUCT((AQ1786=$AQ$6:$AQ$3326)*(AH1786=$AH$6:$AH$3326)*((AN1786&lt;$AO$6:$AO$3326)*(AO1786&gt;$AN$6:$AN$3326))*(ROW($AQ$6:$AQ$3326)&lt;&gt;ROW(AQ1786)))&gt;0,"CRUZADO","Sin cruce")))</f>
        <v>Sin cruce</v>
      </c>
    </row>
    <row r="1787" spans="3:44" ht="15.6" hidden="1" customHeight="1" x14ac:dyDescent="0.2">
      <c r="C1787" s="84" t="s">
        <v>639</v>
      </c>
      <c r="D1787" s="158" t="s">
        <v>513</v>
      </c>
      <c r="E1787" s="158">
        <v>20261</v>
      </c>
      <c r="F1787" s="85" t="s">
        <v>19</v>
      </c>
      <c r="G1787" s="85" t="s">
        <v>55</v>
      </c>
      <c r="H1787" s="85" t="s">
        <v>38</v>
      </c>
      <c r="I1787" s="85">
        <v>1</v>
      </c>
      <c r="J1787" s="85" t="s">
        <v>41</v>
      </c>
      <c r="K1787" s="159" t="s">
        <v>1385</v>
      </c>
      <c r="L1787" s="158" t="s">
        <v>745</v>
      </c>
      <c r="M1787" s="158" t="s">
        <v>684</v>
      </c>
      <c r="N1787" s="158" t="s">
        <v>644</v>
      </c>
      <c r="O1787" s="85" t="s">
        <v>512</v>
      </c>
      <c r="P1787" s="158">
        <v>0</v>
      </c>
      <c r="Q1787" s="158">
        <v>2</v>
      </c>
      <c r="R1787" s="158">
        <v>2</v>
      </c>
      <c r="S1787" s="158">
        <v>4</v>
      </c>
      <c r="U1787" s="137">
        <v>40</v>
      </c>
      <c r="V1787" s="24" t="str">
        <f>IF(W1787="","",IFERROR(INDEX(#REF!,MATCH(W1787,#REF!,0)),"NUEVO"))</f>
        <v/>
      </c>
      <c r="W1787" s="96"/>
      <c r="X1787" s="158" t="s">
        <v>892</v>
      </c>
      <c r="Y1787" s="158" t="s">
        <v>646</v>
      </c>
      <c r="Z1787" s="158" t="s">
        <v>685</v>
      </c>
      <c r="AA1787" s="158" t="s">
        <v>685</v>
      </c>
      <c r="AB1787" s="85" t="s">
        <v>685</v>
      </c>
      <c r="AC1787" s="158" t="s">
        <v>685</v>
      </c>
      <c r="AD1787" s="158" t="s">
        <v>685</v>
      </c>
      <c r="AE1787" s="158" t="s">
        <v>685</v>
      </c>
      <c r="AF1787" s="158" t="s">
        <v>685</v>
      </c>
      <c r="AG1787" s="158" t="s">
        <v>75</v>
      </c>
      <c r="AH1787" s="158"/>
      <c r="AI1787" s="158"/>
      <c r="AJ1787" s="158"/>
      <c r="AK1787" s="158"/>
      <c r="AL1787" s="158"/>
      <c r="AM1787" s="24">
        <f t="shared" si="655"/>
        <v>2</v>
      </c>
      <c r="AN1787" s="97">
        <f t="shared" si="656"/>
        <v>0</v>
      </c>
      <c r="AO1787" s="97">
        <f t="shared" si="657"/>
        <v>0</v>
      </c>
      <c r="AP1787" s="24" t="str" cm="1">
        <f t="array" ref="AP1787">IF(W1787="","",IF(SUMPRODUCT((W1787=$W$6:$W$3326)*(AH1787=$AH$6:$AH$3326)*(AN1787=$AN$6:$AN$3326)*(AO1787=$AO$6:$AO$3326)*(ROW($W$6:$W$3326)&lt;&gt;ROW(W1787))*((R1787=0)*($R$6:$R$3326&gt;0)+(R1787&gt;0)*($R$6:$R$3326=0)))&gt;0,"SALONES UNIDOS",IF(SUMPRODUCT((W1787=$W$6:$W$3326)*(AH1787=$AH$6:$AH$3326)*((AN1787&lt;$AO$6:$AO$3326)*(AO1787&gt;$AN$6:$AN$3326))*(ROW($W$6:$W$3326)&lt;&gt;ROW(W1787)))&gt;0,"CRUZADO","Sin cruce")))</f>
        <v/>
      </c>
      <c r="AQ1787" s="97" t="str">
        <f t="shared" si="658"/>
        <v>EN1HUAURAD</v>
      </c>
      <c r="AR1787" s="97" t="str" cm="1">
        <f t="array" ref="AR1787">IF(AQ1787="","",IF(SUMPRODUCT((AQ1787=$AQ$6:$AQ$3326)*(AH1787=$AH$6:$AH$3326)*(AN1787=$AN$6:$AN$3326)*(AO1787=$AO$6:$AO$3326)*(ROW($AQ$6:$AQ$3326)&lt;&gt;ROW(AQ1787))*((R1787=0)*($R$6:$R$3326&gt;0)+(R1787&gt;0)*($R$6:$R$3326=0)))&gt;0,"SALONES UNIDOS",IF(SUMPRODUCT((AQ1787=$AQ$6:$AQ$3326)*(AH1787=$AH$6:$AH$3326)*((AN1787&lt;$AO$6:$AO$3326)*(AO1787&gt;$AN$6:$AN$3326))*(ROW($AQ$6:$AQ$3326)&lt;&gt;ROW(AQ1787)))&gt;0,"CRUZADO","Sin cruce")))</f>
        <v>Sin cruce</v>
      </c>
    </row>
    <row r="1788" spans="3:44" ht="15.6" hidden="1" customHeight="1" x14ac:dyDescent="0.2">
      <c r="C1788" s="84" t="s">
        <v>639</v>
      </c>
      <c r="D1788" s="158" t="s">
        <v>513</v>
      </c>
      <c r="E1788" s="158">
        <v>20261</v>
      </c>
      <c r="F1788" s="85" t="s">
        <v>19</v>
      </c>
      <c r="G1788" s="85" t="s">
        <v>55</v>
      </c>
      <c r="H1788" s="85" t="s">
        <v>38</v>
      </c>
      <c r="I1788" s="85">
        <v>1</v>
      </c>
      <c r="J1788" s="85" t="s">
        <v>41</v>
      </c>
      <c r="K1788" s="159" t="s">
        <v>1386</v>
      </c>
      <c r="L1788" s="158" t="s">
        <v>743</v>
      </c>
      <c r="M1788" s="158" t="s">
        <v>684</v>
      </c>
      <c r="N1788" s="158" t="s">
        <v>644</v>
      </c>
      <c r="O1788" s="85" t="s">
        <v>512</v>
      </c>
      <c r="P1788" s="158">
        <v>3</v>
      </c>
      <c r="Q1788" s="158">
        <v>0</v>
      </c>
      <c r="R1788" s="158">
        <v>3</v>
      </c>
      <c r="S1788" s="158">
        <v>4</v>
      </c>
      <c r="U1788" s="137">
        <v>40</v>
      </c>
      <c r="V1788" s="24" t="str">
        <f>IF(W1788="","",IFERROR(INDEX(#REF!,MATCH(W1788,#REF!,0)),"NUEVO"))</f>
        <v/>
      </c>
      <c r="W1788" s="96"/>
      <c r="X1788" s="158" t="s">
        <v>892</v>
      </c>
      <c r="Y1788" s="158" t="s">
        <v>646</v>
      </c>
      <c r="Z1788" s="158" t="s">
        <v>685</v>
      </c>
      <c r="AA1788" s="158" t="s">
        <v>685</v>
      </c>
      <c r="AB1788" s="85" t="s">
        <v>685</v>
      </c>
      <c r="AC1788" s="158" t="s">
        <v>685</v>
      </c>
      <c r="AD1788" s="158" t="s">
        <v>685</v>
      </c>
      <c r="AE1788" s="158" t="s">
        <v>685</v>
      </c>
      <c r="AF1788" s="158" t="s">
        <v>685</v>
      </c>
      <c r="AG1788" s="158" t="s">
        <v>1142</v>
      </c>
      <c r="AH1788" s="158">
        <v>1</v>
      </c>
      <c r="AI1788" s="158">
        <v>18</v>
      </c>
      <c r="AJ1788" s="158">
        <v>30</v>
      </c>
      <c r="AK1788" s="158">
        <v>21</v>
      </c>
      <c r="AL1788" s="158">
        <v>0</v>
      </c>
      <c r="AM1788" s="24">
        <f t="shared" si="655"/>
        <v>2.9999999999999987</v>
      </c>
      <c r="AN1788" s="97">
        <f t="shared" si="656"/>
        <v>0.77083333333333337</v>
      </c>
      <c r="AO1788" s="97">
        <f t="shared" si="657"/>
        <v>0.875</v>
      </c>
      <c r="AP1788" s="24" t="str" cm="1">
        <f t="array" ref="AP1788">IF(W1788="","",IF(SUMPRODUCT((W1788=$W$6:$W$3326)*(AH1788=$AH$6:$AH$3326)*(AN1788=$AN$6:$AN$3326)*(AO1788=$AO$6:$AO$3326)*(ROW($W$6:$W$3326)&lt;&gt;ROW(W1788))*((R1788=0)*($R$6:$R$3326&gt;0)+(R1788&gt;0)*($R$6:$R$3326=0)))&gt;0,"SALONES UNIDOS",IF(SUMPRODUCT((W1788=$W$6:$W$3326)*(AH1788=$AH$6:$AH$3326)*((AN1788&lt;$AO$6:$AO$3326)*(AO1788&gt;$AN$6:$AN$3326))*(ROW($W$6:$W$3326)&lt;&gt;ROW(W1788)))&gt;0,"CRUZADO","Sin cruce")))</f>
        <v/>
      </c>
      <c r="AQ1788" s="97" t="str">
        <f t="shared" si="658"/>
        <v>EN1HUAURAD</v>
      </c>
      <c r="AR1788" s="97" t="str" cm="1">
        <f t="array" ref="AR1788">IF(AQ1788="","",IF(SUMPRODUCT((AQ1788=$AQ$6:$AQ$3326)*(AH1788=$AH$6:$AH$3326)*(AN1788=$AN$6:$AN$3326)*(AO1788=$AO$6:$AO$3326)*(ROW($AQ$6:$AQ$3326)&lt;&gt;ROW(AQ1788))*((R1788=0)*($R$6:$R$3326&gt;0)+(R1788&gt;0)*($R$6:$R$3326=0)))&gt;0,"SALONES UNIDOS",IF(SUMPRODUCT((AQ1788=$AQ$6:$AQ$3326)*(AH1788=$AH$6:$AH$3326)*((AN1788&lt;$AO$6:$AO$3326)*(AO1788&gt;$AN$6:$AN$3326))*(ROW($AQ$6:$AQ$3326)&lt;&gt;ROW(AQ1788)))&gt;0,"CRUZADO","Sin cruce")))</f>
        <v>Sin cruce</v>
      </c>
    </row>
    <row r="1789" spans="3:44" ht="15.6" hidden="1" customHeight="1" x14ac:dyDescent="0.2">
      <c r="C1789" s="84" t="s">
        <v>639</v>
      </c>
      <c r="D1789" s="158" t="s">
        <v>513</v>
      </c>
      <c r="E1789" s="158">
        <v>20261</v>
      </c>
      <c r="F1789" s="85" t="s">
        <v>19</v>
      </c>
      <c r="G1789" s="85" t="s">
        <v>55</v>
      </c>
      <c r="H1789" s="85" t="s">
        <v>38</v>
      </c>
      <c r="I1789" s="85">
        <v>1</v>
      </c>
      <c r="J1789" s="85" t="s">
        <v>41</v>
      </c>
      <c r="K1789" s="159" t="s">
        <v>1386</v>
      </c>
      <c r="L1789" s="158" t="s">
        <v>743</v>
      </c>
      <c r="M1789" s="158" t="s">
        <v>684</v>
      </c>
      <c r="N1789" s="158" t="s">
        <v>644</v>
      </c>
      <c r="O1789" s="85" t="s">
        <v>512</v>
      </c>
      <c r="P1789" s="158">
        <v>0</v>
      </c>
      <c r="Q1789" s="158">
        <v>2</v>
      </c>
      <c r="R1789" s="158">
        <v>2</v>
      </c>
      <c r="S1789" s="158">
        <v>4</v>
      </c>
      <c r="U1789" s="137">
        <v>40</v>
      </c>
      <c r="V1789" s="24" t="str">
        <f>IF(W1789="","",IFERROR(INDEX(#REF!,MATCH(W1789,#REF!,0)),"NUEVO"))</f>
        <v/>
      </c>
      <c r="W1789" s="96"/>
      <c r="X1789" s="158" t="s">
        <v>892</v>
      </c>
      <c r="Y1789" s="158" t="s">
        <v>646</v>
      </c>
      <c r="Z1789" s="158" t="s">
        <v>685</v>
      </c>
      <c r="AA1789" s="158" t="s">
        <v>685</v>
      </c>
      <c r="AB1789" s="85" t="s">
        <v>685</v>
      </c>
      <c r="AC1789" s="158" t="s">
        <v>685</v>
      </c>
      <c r="AD1789" s="158" t="s">
        <v>685</v>
      </c>
      <c r="AE1789" s="158" t="s">
        <v>685</v>
      </c>
      <c r="AF1789" s="158" t="s">
        <v>685</v>
      </c>
      <c r="AG1789" s="158" t="s">
        <v>75</v>
      </c>
      <c r="AH1789" s="158">
        <v>1</v>
      </c>
      <c r="AI1789" s="158">
        <v>21</v>
      </c>
      <c r="AJ1789" s="158">
        <v>0</v>
      </c>
      <c r="AK1789" s="158">
        <v>22</v>
      </c>
      <c r="AL1789" s="158">
        <v>40</v>
      </c>
      <c r="AM1789" s="24">
        <f t="shared" si="655"/>
        <v>1.9999999999999993</v>
      </c>
      <c r="AN1789" s="97">
        <f t="shared" si="656"/>
        <v>0.875</v>
      </c>
      <c r="AO1789" s="97">
        <f t="shared" si="657"/>
        <v>0.94444444444444442</v>
      </c>
      <c r="AP1789" s="24" t="str" cm="1">
        <f t="array" ref="AP1789">IF(W1789="","",IF(SUMPRODUCT((W1789=$W$6:$W$3326)*(AH1789=$AH$6:$AH$3326)*(AN1789=$AN$6:$AN$3326)*(AO1789=$AO$6:$AO$3326)*(ROW($W$6:$W$3326)&lt;&gt;ROW(W1789))*((R1789=0)*($R$6:$R$3326&gt;0)+(R1789&gt;0)*($R$6:$R$3326=0)))&gt;0,"SALONES UNIDOS",IF(SUMPRODUCT((W1789=$W$6:$W$3326)*(AH1789=$AH$6:$AH$3326)*((AN1789&lt;$AO$6:$AO$3326)*(AO1789&gt;$AN$6:$AN$3326))*(ROW($W$6:$W$3326)&lt;&gt;ROW(W1789)))&gt;0,"CRUZADO","Sin cruce")))</f>
        <v/>
      </c>
      <c r="AQ1789" s="97" t="str">
        <f t="shared" si="658"/>
        <v>EN1HUAURAD</v>
      </c>
      <c r="AR1789" s="97" t="str" cm="1">
        <f t="array" ref="AR1789">IF(AQ1789="","",IF(SUMPRODUCT((AQ1789=$AQ$6:$AQ$3326)*(AH1789=$AH$6:$AH$3326)*(AN1789=$AN$6:$AN$3326)*(AO1789=$AO$6:$AO$3326)*(ROW($AQ$6:$AQ$3326)&lt;&gt;ROW(AQ1789))*((R1789=0)*($R$6:$R$3326&gt;0)+(R1789&gt;0)*($R$6:$R$3326=0)))&gt;0,"SALONES UNIDOS",IF(SUMPRODUCT((AQ1789=$AQ$6:$AQ$3326)*(AH1789=$AH$6:$AH$3326)*((AN1789&lt;$AO$6:$AO$3326)*(AO1789&gt;$AN$6:$AN$3326))*(ROW($AQ$6:$AQ$3326)&lt;&gt;ROW(AQ1789)))&gt;0,"CRUZADO","Sin cruce")))</f>
        <v>Sin cruce</v>
      </c>
    </row>
    <row r="1790" spans="3:44" ht="15.6" hidden="1" customHeight="1" x14ac:dyDescent="0.2">
      <c r="C1790" s="84" t="s">
        <v>639</v>
      </c>
      <c r="D1790" s="158" t="s">
        <v>513</v>
      </c>
      <c r="E1790" s="158">
        <v>20261</v>
      </c>
      <c r="F1790" s="85" t="s">
        <v>19</v>
      </c>
      <c r="G1790" s="85" t="s">
        <v>55</v>
      </c>
      <c r="H1790" s="85" t="s">
        <v>38</v>
      </c>
      <c r="I1790" s="85">
        <v>2</v>
      </c>
      <c r="J1790" s="85" t="s">
        <v>16</v>
      </c>
      <c r="K1790" s="159" t="s">
        <v>1396</v>
      </c>
      <c r="L1790" s="158" t="s">
        <v>1397</v>
      </c>
      <c r="M1790" s="158" t="s">
        <v>684</v>
      </c>
      <c r="N1790" s="158" t="s">
        <v>644</v>
      </c>
      <c r="O1790" s="85" t="s">
        <v>512</v>
      </c>
      <c r="P1790" s="158">
        <v>2</v>
      </c>
      <c r="Q1790" s="158">
        <v>0</v>
      </c>
      <c r="R1790" s="158">
        <v>2</v>
      </c>
      <c r="S1790" s="158">
        <v>3</v>
      </c>
      <c r="U1790" s="137">
        <v>34</v>
      </c>
      <c r="V1790" s="24" t="str">
        <f>IF(W1790="","",IFERROR(INDEX(#REF!,MATCH(W1790,#REF!,0)),"NUEVO"))</f>
        <v>NUEVO</v>
      </c>
      <c r="W1790" s="85" t="s">
        <v>508</v>
      </c>
      <c r="X1790" s="158" t="s">
        <v>892</v>
      </c>
      <c r="Y1790" s="158" t="s">
        <v>740</v>
      </c>
      <c r="Z1790" s="158" t="s">
        <v>685</v>
      </c>
      <c r="AA1790" s="158" t="s">
        <v>685</v>
      </c>
      <c r="AB1790" s="85" t="s">
        <v>685</v>
      </c>
      <c r="AC1790" s="158" t="s">
        <v>685</v>
      </c>
      <c r="AD1790" s="158" t="s">
        <v>685</v>
      </c>
      <c r="AE1790" s="158" t="s">
        <v>685</v>
      </c>
      <c r="AF1790" s="158" t="s">
        <v>685</v>
      </c>
      <c r="AG1790" s="158" t="s">
        <v>1142</v>
      </c>
      <c r="AH1790" s="158">
        <v>3</v>
      </c>
      <c r="AI1790" s="158">
        <v>14</v>
      </c>
      <c r="AJ1790" s="158">
        <v>20</v>
      </c>
      <c r="AK1790" s="158">
        <v>16</v>
      </c>
      <c r="AL1790" s="158">
        <v>0</v>
      </c>
      <c r="AM1790" s="24">
        <f t="shared" si="655"/>
        <v>1.9999999999999993</v>
      </c>
      <c r="AN1790" s="97">
        <f t="shared" si="656"/>
        <v>0.59722222222222221</v>
      </c>
      <c r="AO1790" s="97">
        <f t="shared" si="657"/>
        <v>0.66666666666666663</v>
      </c>
      <c r="AP1790" s="24" t="str" cm="1">
        <f t="array" ref="AP1790">IF(W1790="","",IF(SUMPRODUCT((W1790=$W$6:$W$3326)*(AH1790=$AH$6:$AH$3326)*(AN1790=$AN$6:$AN$3326)*(AO1790=$AO$6:$AO$3326)*(ROW($W$6:$W$3326)&lt;&gt;ROW(W1790))*((R1790=0)*($R$6:$R$3326&gt;0)+(R1790&gt;0)*($R$6:$R$3326=0)))&gt;0,"SALONES UNIDOS",IF(SUMPRODUCT((W1790=$W$6:$W$3326)*(AH1790=$AH$6:$AH$3326)*((AN1790&lt;$AO$6:$AO$3326)*(AO1790&gt;$AN$6:$AN$3326))*(ROW($W$6:$W$3326)&lt;&gt;ROW(W1790)))&gt;0,"CRUZADO","Sin cruce")))</f>
        <v>Sin cruce</v>
      </c>
      <c r="AQ1790" s="97" t="str">
        <f t="shared" si="658"/>
        <v>EN2HUAURAA</v>
      </c>
      <c r="AR1790" s="97" t="str" cm="1">
        <f t="array" ref="AR1790">IF(AQ1790="","",IF(SUMPRODUCT((AQ1790=$AQ$6:$AQ$3326)*(AH1790=$AH$6:$AH$3326)*(AN1790=$AN$6:$AN$3326)*(AO1790=$AO$6:$AO$3326)*(ROW($AQ$6:$AQ$3326)&lt;&gt;ROW(AQ1790))*((R1790=0)*($R$6:$R$3326&gt;0)+(R1790&gt;0)*($R$6:$R$3326=0)))&gt;0,"SALONES UNIDOS",IF(SUMPRODUCT((AQ1790=$AQ$6:$AQ$3326)*(AH1790=$AH$6:$AH$3326)*((AN1790&lt;$AO$6:$AO$3326)*(AO1790&gt;$AN$6:$AN$3326))*(ROW($AQ$6:$AQ$3326)&lt;&gt;ROW(AQ1790)))&gt;0,"CRUZADO","Sin cruce")))</f>
        <v>Sin cruce</v>
      </c>
    </row>
    <row r="1791" spans="3:44" ht="15.6" hidden="1" customHeight="1" x14ac:dyDescent="0.2">
      <c r="C1791" s="84" t="s">
        <v>639</v>
      </c>
      <c r="D1791" s="158" t="s">
        <v>513</v>
      </c>
      <c r="E1791" s="158">
        <v>20261</v>
      </c>
      <c r="F1791" s="85" t="s">
        <v>19</v>
      </c>
      <c r="G1791" s="85" t="s">
        <v>55</v>
      </c>
      <c r="H1791" s="85" t="s">
        <v>38</v>
      </c>
      <c r="I1791" s="85">
        <v>2</v>
      </c>
      <c r="J1791" s="85" t="s">
        <v>16</v>
      </c>
      <c r="K1791" s="159" t="s">
        <v>1396</v>
      </c>
      <c r="L1791" s="158" t="s">
        <v>1397</v>
      </c>
      <c r="M1791" s="158" t="s">
        <v>684</v>
      </c>
      <c r="N1791" s="158" t="s">
        <v>644</v>
      </c>
      <c r="O1791" s="85" t="s">
        <v>512</v>
      </c>
      <c r="P1791" s="158">
        <v>0</v>
      </c>
      <c r="Q1791" s="158">
        <v>2</v>
      </c>
      <c r="R1791" s="158">
        <v>2</v>
      </c>
      <c r="S1791" s="158">
        <v>3</v>
      </c>
      <c r="U1791" s="137">
        <v>34</v>
      </c>
      <c r="V1791" s="24" t="str">
        <f>IF(W1791="","",IFERROR(INDEX(#REF!,MATCH(W1791,#REF!,0)),"NUEVO"))</f>
        <v>NUEVO</v>
      </c>
      <c r="W1791" s="85" t="s">
        <v>508</v>
      </c>
      <c r="X1791" s="158" t="s">
        <v>892</v>
      </c>
      <c r="Y1791" s="158" t="s">
        <v>740</v>
      </c>
      <c r="Z1791" s="158" t="s">
        <v>685</v>
      </c>
      <c r="AA1791" s="158" t="s">
        <v>685</v>
      </c>
      <c r="AB1791" s="85" t="s">
        <v>685</v>
      </c>
      <c r="AC1791" s="158" t="s">
        <v>685</v>
      </c>
      <c r="AD1791" s="158" t="s">
        <v>685</v>
      </c>
      <c r="AE1791" s="158" t="s">
        <v>685</v>
      </c>
      <c r="AF1791" s="158" t="s">
        <v>685</v>
      </c>
      <c r="AG1791" s="158" t="s">
        <v>75</v>
      </c>
      <c r="AH1791" s="158">
        <v>3</v>
      </c>
      <c r="AI1791" s="158">
        <v>16</v>
      </c>
      <c r="AJ1791" s="158">
        <v>0</v>
      </c>
      <c r="AK1791" s="158">
        <v>17</v>
      </c>
      <c r="AL1791" s="158">
        <v>40</v>
      </c>
      <c r="AM1791" s="24">
        <f t="shared" si="655"/>
        <v>2.0000000000000027</v>
      </c>
      <c r="AN1791" s="97">
        <f t="shared" si="656"/>
        <v>0.66666666666666663</v>
      </c>
      <c r="AO1791" s="97">
        <f t="shared" si="657"/>
        <v>0.73611111111111116</v>
      </c>
      <c r="AP1791" s="24" t="str" cm="1">
        <f t="array" ref="AP1791">IF(W1791="","",IF(SUMPRODUCT((W1791=$W$6:$W$3326)*(AH1791=$AH$6:$AH$3326)*(AN1791=$AN$6:$AN$3326)*(AO1791=$AO$6:$AO$3326)*(ROW($W$6:$W$3326)&lt;&gt;ROW(W1791))*((R1791=0)*($R$6:$R$3326&gt;0)+(R1791&gt;0)*($R$6:$R$3326=0)))&gt;0,"SALONES UNIDOS",IF(SUMPRODUCT((W1791=$W$6:$W$3326)*(AH1791=$AH$6:$AH$3326)*((AN1791&lt;$AO$6:$AO$3326)*(AO1791&gt;$AN$6:$AN$3326))*(ROW($W$6:$W$3326)&lt;&gt;ROW(W1791)))&gt;0,"CRUZADO","Sin cruce")))</f>
        <v>Sin cruce</v>
      </c>
      <c r="AQ1791" s="97" t="str">
        <f t="shared" si="658"/>
        <v>EN2HUAURAA</v>
      </c>
      <c r="AR1791" s="97" t="str" cm="1">
        <f t="array" ref="AR1791">IF(AQ1791="","",IF(SUMPRODUCT((AQ1791=$AQ$6:$AQ$3326)*(AH1791=$AH$6:$AH$3326)*(AN1791=$AN$6:$AN$3326)*(AO1791=$AO$6:$AO$3326)*(ROW($AQ$6:$AQ$3326)&lt;&gt;ROW(AQ1791))*((R1791=0)*($R$6:$R$3326&gt;0)+(R1791&gt;0)*($R$6:$R$3326=0)))&gt;0,"SALONES UNIDOS",IF(SUMPRODUCT((AQ1791=$AQ$6:$AQ$3326)*(AH1791=$AH$6:$AH$3326)*((AN1791&lt;$AO$6:$AO$3326)*(AO1791&gt;$AN$6:$AN$3326))*(ROW($AQ$6:$AQ$3326)&lt;&gt;ROW(AQ1791)))&gt;0,"CRUZADO","Sin cruce")))</f>
        <v>Sin cruce</v>
      </c>
    </row>
    <row r="1792" spans="3:44" ht="15.6" hidden="1" customHeight="1" x14ac:dyDescent="0.2">
      <c r="C1792" s="84" t="s">
        <v>639</v>
      </c>
      <c r="D1792" s="158" t="s">
        <v>513</v>
      </c>
      <c r="E1792" s="158">
        <v>20261</v>
      </c>
      <c r="F1792" s="85" t="s">
        <v>19</v>
      </c>
      <c r="G1792" s="85" t="s">
        <v>55</v>
      </c>
      <c r="H1792" s="85" t="s">
        <v>38</v>
      </c>
      <c r="I1792" s="85">
        <v>2</v>
      </c>
      <c r="J1792" s="85" t="s">
        <v>16</v>
      </c>
      <c r="K1792" s="159" t="s">
        <v>1399</v>
      </c>
      <c r="L1792" s="158" t="s">
        <v>1400</v>
      </c>
      <c r="M1792" s="158" t="s">
        <v>658</v>
      </c>
      <c r="N1792" s="158" t="s">
        <v>644</v>
      </c>
      <c r="O1792" s="85" t="s">
        <v>512</v>
      </c>
      <c r="P1792" s="158">
        <v>3</v>
      </c>
      <c r="Q1792" s="158">
        <v>0</v>
      </c>
      <c r="R1792" s="158">
        <v>3</v>
      </c>
      <c r="S1792" s="158">
        <v>4</v>
      </c>
      <c r="U1792" s="137">
        <v>34</v>
      </c>
      <c r="V1792" s="24" t="str">
        <f>IF(W1792="","",IFERROR(INDEX(#REF!,MATCH(W1792,#REF!,0)),"NUEVO"))</f>
        <v>NUEVO</v>
      </c>
      <c r="W1792" s="85" t="s">
        <v>459</v>
      </c>
      <c r="X1792" s="158" t="s">
        <v>892</v>
      </c>
      <c r="Y1792" s="158" t="s">
        <v>740</v>
      </c>
      <c r="Z1792" s="158" t="s">
        <v>685</v>
      </c>
      <c r="AA1792" s="158" t="s">
        <v>685</v>
      </c>
      <c r="AB1792" s="85" t="s">
        <v>685</v>
      </c>
      <c r="AC1792" s="158" t="s">
        <v>685</v>
      </c>
      <c r="AD1792" s="158" t="s">
        <v>685</v>
      </c>
      <c r="AE1792" s="158" t="s">
        <v>685</v>
      </c>
      <c r="AF1792" s="158" t="s">
        <v>685</v>
      </c>
      <c r="AG1792" s="158" t="s">
        <v>1142</v>
      </c>
      <c r="AH1792" s="158">
        <v>3</v>
      </c>
      <c r="AI1792" s="158">
        <v>7</v>
      </c>
      <c r="AJ1792" s="158">
        <v>40</v>
      </c>
      <c r="AK1792" s="158">
        <v>10</v>
      </c>
      <c r="AL1792" s="158">
        <v>10</v>
      </c>
      <c r="AM1792" s="24">
        <f t="shared" si="655"/>
        <v>2.9999999999999987</v>
      </c>
      <c r="AN1792" s="97">
        <f t="shared" si="656"/>
        <v>0.31944444444444448</v>
      </c>
      <c r="AO1792" s="97">
        <f t="shared" si="657"/>
        <v>0.4236111111111111</v>
      </c>
      <c r="AP1792" s="24" t="str" cm="1">
        <f t="array" ref="AP1792">IF(W1792="","",IF(SUMPRODUCT((W1792=$W$6:$W$3326)*(AH1792=$AH$6:$AH$3326)*(AN1792=$AN$6:$AN$3326)*(AO1792=$AO$6:$AO$3326)*(ROW($W$6:$W$3326)&lt;&gt;ROW(W1792))*((R1792=0)*($R$6:$R$3326&gt;0)+(R1792&gt;0)*($R$6:$R$3326=0)))&gt;0,"SALONES UNIDOS",IF(SUMPRODUCT((W1792=$W$6:$W$3326)*(AH1792=$AH$6:$AH$3326)*((AN1792&lt;$AO$6:$AO$3326)*(AO1792&gt;$AN$6:$AN$3326))*(ROW($W$6:$W$3326)&lt;&gt;ROW(W1792)))&gt;0,"CRUZADO","Sin cruce")))</f>
        <v>Sin cruce</v>
      </c>
      <c r="AQ1792" s="97" t="str">
        <f t="shared" si="658"/>
        <v>EN2HUAURAA</v>
      </c>
      <c r="AR1792" s="97" t="str" cm="1">
        <f t="array" ref="AR1792">IF(AQ1792="","",IF(SUMPRODUCT((AQ1792=$AQ$6:$AQ$3326)*(AH1792=$AH$6:$AH$3326)*(AN1792=$AN$6:$AN$3326)*(AO1792=$AO$6:$AO$3326)*(ROW($AQ$6:$AQ$3326)&lt;&gt;ROW(AQ1792))*((R1792=0)*($R$6:$R$3326&gt;0)+(R1792&gt;0)*($R$6:$R$3326=0)))&gt;0,"SALONES UNIDOS",IF(SUMPRODUCT((AQ1792=$AQ$6:$AQ$3326)*(AH1792=$AH$6:$AH$3326)*((AN1792&lt;$AO$6:$AO$3326)*(AO1792&gt;$AN$6:$AN$3326))*(ROW($AQ$6:$AQ$3326)&lt;&gt;ROW(AQ1792)))&gt;0,"CRUZADO","Sin cruce")))</f>
        <v>Sin cruce</v>
      </c>
    </row>
    <row r="1793" spans="3:44" ht="15.6" hidden="1" customHeight="1" x14ac:dyDescent="0.2">
      <c r="C1793" s="84" t="s">
        <v>639</v>
      </c>
      <c r="D1793" s="158" t="s">
        <v>513</v>
      </c>
      <c r="E1793" s="158">
        <v>20261</v>
      </c>
      <c r="F1793" s="85" t="s">
        <v>19</v>
      </c>
      <c r="G1793" s="85" t="s">
        <v>55</v>
      </c>
      <c r="H1793" s="85" t="s">
        <v>38</v>
      </c>
      <c r="I1793" s="85">
        <v>2</v>
      </c>
      <c r="J1793" s="85" t="s">
        <v>16</v>
      </c>
      <c r="K1793" s="159" t="s">
        <v>1399</v>
      </c>
      <c r="L1793" s="158" t="s">
        <v>1400</v>
      </c>
      <c r="M1793" s="158" t="s">
        <v>658</v>
      </c>
      <c r="N1793" s="158" t="s">
        <v>644</v>
      </c>
      <c r="O1793" s="85" t="s">
        <v>512</v>
      </c>
      <c r="P1793" s="158">
        <v>0</v>
      </c>
      <c r="Q1793" s="158">
        <v>2</v>
      </c>
      <c r="R1793" s="158">
        <v>2</v>
      </c>
      <c r="S1793" s="158">
        <v>4</v>
      </c>
      <c r="U1793" s="137">
        <v>17</v>
      </c>
      <c r="V1793" s="24" t="str">
        <f>IF(W1793="","",IFERROR(INDEX(#REF!,MATCH(W1793,#REF!,0)),"NUEVO"))</f>
        <v>NUEVO</v>
      </c>
      <c r="W1793" s="85" t="s">
        <v>459</v>
      </c>
      <c r="X1793" s="158" t="s">
        <v>892</v>
      </c>
      <c r="Y1793" s="158" t="s">
        <v>740</v>
      </c>
      <c r="Z1793" s="158" t="s">
        <v>685</v>
      </c>
      <c r="AA1793" s="158" t="s">
        <v>685</v>
      </c>
      <c r="AB1793" s="85" t="s">
        <v>685</v>
      </c>
      <c r="AC1793" s="158" t="s">
        <v>685</v>
      </c>
      <c r="AD1793" s="158" t="s">
        <v>685</v>
      </c>
      <c r="AE1793" s="158" t="s">
        <v>685</v>
      </c>
      <c r="AF1793" s="158" t="s">
        <v>685</v>
      </c>
      <c r="AG1793" s="158" t="s">
        <v>75</v>
      </c>
      <c r="AH1793" s="158">
        <v>3</v>
      </c>
      <c r="AI1793" s="158">
        <v>10</v>
      </c>
      <c r="AJ1793" s="158">
        <v>10</v>
      </c>
      <c r="AK1793" s="158">
        <v>11</v>
      </c>
      <c r="AL1793" s="158">
        <v>50</v>
      </c>
      <c r="AM1793" s="24">
        <f t="shared" si="655"/>
        <v>1.9999999999999993</v>
      </c>
      <c r="AN1793" s="97">
        <f t="shared" si="656"/>
        <v>0.4236111111111111</v>
      </c>
      <c r="AO1793" s="97">
        <f t="shared" si="657"/>
        <v>0.49305555555555552</v>
      </c>
      <c r="AP1793" s="24" t="str" cm="1">
        <f t="array" ref="AP1793">IF(W1793="","",IF(SUMPRODUCT((W1793=$W$6:$W$3326)*(AH1793=$AH$6:$AH$3326)*(AN1793=$AN$6:$AN$3326)*(AO1793=$AO$6:$AO$3326)*(ROW($W$6:$W$3326)&lt;&gt;ROW(W1793))*((R1793=0)*($R$6:$R$3326&gt;0)+(R1793&gt;0)*($R$6:$R$3326=0)))&gt;0,"SALONES UNIDOS",IF(SUMPRODUCT((W1793=$W$6:$W$3326)*(AH1793=$AH$6:$AH$3326)*((AN1793&lt;$AO$6:$AO$3326)*(AO1793&gt;$AN$6:$AN$3326))*(ROW($W$6:$W$3326)&lt;&gt;ROW(W1793)))&gt;0,"CRUZADO","Sin cruce")))</f>
        <v>Sin cruce</v>
      </c>
      <c r="AQ1793" s="97" t="str">
        <f t="shared" si="658"/>
        <v>EN2HUAURAA</v>
      </c>
      <c r="AR1793" s="97" t="str" cm="1">
        <f t="array" ref="AR1793">IF(AQ1793="","",IF(SUMPRODUCT((AQ1793=$AQ$6:$AQ$3326)*(AH1793=$AH$6:$AH$3326)*(AN1793=$AN$6:$AN$3326)*(AO1793=$AO$6:$AO$3326)*(ROW($AQ$6:$AQ$3326)&lt;&gt;ROW(AQ1793))*((R1793=0)*($R$6:$R$3326&gt;0)+(R1793&gt;0)*($R$6:$R$3326=0)))&gt;0,"SALONES UNIDOS",IF(SUMPRODUCT((AQ1793=$AQ$6:$AQ$3326)*(AH1793=$AH$6:$AH$3326)*((AN1793&lt;$AO$6:$AO$3326)*(AO1793&gt;$AN$6:$AN$3326))*(ROW($AQ$6:$AQ$3326)&lt;&gt;ROW(AQ1793)))&gt;0,"CRUZADO","Sin cruce")))</f>
        <v>Sin cruce</v>
      </c>
    </row>
    <row r="1794" spans="3:44" ht="15.6" hidden="1" customHeight="1" x14ac:dyDescent="0.2">
      <c r="C1794" s="84" t="s">
        <v>639</v>
      </c>
      <c r="D1794" s="158" t="s">
        <v>513</v>
      </c>
      <c r="E1794" s="158">
        <v>20261</v>
      </c>
      <c r="F1794" s="85" t="s">
        <v>19</v>
      </c>
      <c r="G1794" s="85" t="s">
        <v>55</v>
      </c>
      <c r="H1794" s="85" t="s">
        <v>38</v>
      </c>
      <c r="I1794" s="85">
        <v>2</v>
      </c>
      <c r="J1794" s="85" t="s">
        <v>16</v>
      </c>
      <c r="K1794" s="159" t="s">
        <v>1399</v>
      </c>
      <c r="L1794" s="158" t="s">
        <v>1400</v>
      </c>
      <c r="M1794" s="158" t="s">
        <v>658</v>
      </c>
      <c r="N1794" s="158" t="s">
        <v>644</v>
      </c>
      <c r="O1794" s="85" t="s">
        <v>512</v>
      </c>
      <c r="P1794" s="158">
        <v>0</v>
      </c>
      <c r="Q1794" s="158">
        <v>2</v>
      </c>
      <c r="R1794" s="158">
        <v>2</v>
      </c>
      <c r="S1794" s="158">
        <v>4</v>
      </c>
      <c r="U1794" s="137">
        <v>17</v>
      </c>
      <c r="V1794" s="24" t="str">
        <f>IF(W1794="","",IFERROR(INDEX(#REF!,MATCH(W1794,#REF!,0)),"NUEVO"))</f>
        <v>NUEVO</v>
      </c>
      <c r="W1794" s="85" t="s">
        <v>459</v>
      </c>
      <c r="X1794" s="158" t="s">
        <v>892</v>
      </c>
      <c r="Y1794" s="158" t="s">
        <v>740</v>
      </c>
      <c r="Z1794" s="158" t="s">
        <v>685</v>
      </c>
      <c r="AA1794" s="158" t="s">
        <v>685</v>
      </c>
      <c r="AB1794" s="85" t="s">
        <v>685</v>
      </c>
      <c r="AC1794" s="158" t="s">
        <v>685</v>
      </c>
      <c r="AD1794" s="158" t="s">
        <v>685</v>
      </c>
      <c r="AE1794" s="158" t="s">
        <v>685</v>
      </c>
      <c r="AF1794" s="158" t="s">
        <v>685</v>
      </c>
      <c r="AG1794" s="158" t="s">
        <v>75</v>
      </c>
      <c r="AH1794" s="158">
        <v>3</v>
      </c>
      <c r="AI1794" s="158">
        <v>11</v>
      </c>
      <c r="AJ1794" s="158">
        <v>50</v>
      </c>
      <c r="AK1794" s="158">
        <v>13</v>
      </c>
      <c r="AL1794" s="158">
        <v>30</v>
      </c>
      <c r="AM1794" s="24">
        <f t="shared" si="655"/>
        <v>2.0000000000000009</v>
      </c>
      <c r="AN1794" s="97">
        <f t="shared" si="656"/>
        <v>0.49305555555555552</v>
      </c>
      <c r="AO1794" s="97">
        <f t="shared" si="657"/>
        <v>0.5625</v>
      </c>
      <c r="AP1794" s="24" t="str" cm="1">
        <f t="array" ref="AP1794">IF(W1794="","",IF(SUMPRODUCT((W1794=$W$6:$W$3326)*(AH1794=$AH$6:$AH$3326)*(AN1794=$AN$6:$AN$3326)*(AO1794=$AO$6:$AO$3326)*(ROW($W$6:$W$3326)&lt;&gt;ROW(W1794))*((R1794=0)*($R$6:$R$3326&gt;0)+(R1794&gt;0)*($R$6:$R$3326=0)))&gt;0,"SALONES UNIDOS",IF(SUMPRODUCT((W1794=$W$6:$W$3326)*(AH1794=$AH$6:$AH$3326)*((AN1794&lt;$AO$6:$AO$3326)*(AO1794&gt;$AN$6:$AN$3326))*(ROW($W$6:$W$3326)&lt;&gt;ROW(W1794)))&gt;0,"CRUZADO","Sin cruce")))</f>
        <v>Sin cruce</v>
      </c>
      <c r="AQ1794" s="97" t="str">
        <f t="shared" si="658"/>
        <v>EN2HUAURAA</v>
      </c>
      <c r="AR1794" s="97" t="str" cm="1">
        <f t="array" ref="AR1794">IF(AQ1794="","",IF(SUMPRODUCT((AQ1794=$AQ$6:$AQ$3326)*(AH1794=$AH$6:$AH$3326)*(AN1794=$AN$6:$AN$3326)*(AO1794=$AO$6:$AO$3326)*(ROW($AQ$6:$AQ$3326)&lt;&gt;ROW(AQ1794))*((R1794=0)*($R$6:$R$3326&gt;0)+(R1794&gt;0)*($R$6:$R$3326=0)))&gt;0,"SALONES UNIDOS",IF(SUMPRODUCT((AQ1794=$AQ$6:$AQ$3326)*(AH1794=$AH$6:$AH$3326)*((AN1794&lt;$AO$6:$AO$3326)*(AO1794&gt;$AN$6:$AN$3326))*(ROW($AQ$6:$AQ$3326)&lt;&gt;ROW(AQ1794)))&gt;0,"CRUZADO","Sin cruce")))</f>
        <v>Sin cruce</v>
      </c>
    </row>
    <row r="1795" spans="3:44" ht="15.6" hidden="1" customHeight="1" x14ac:dyDescent="0.2">
      <c r="C1795" s="84" t="s">
        <v>639</v>
      </c>
      <c r="D1795" s="158" t="s">
        <v>513</v>
      </c>
      <c r="E1795" s="158">
        <v>20261</v>
      </c>
      <c r="F1795" s="85" t="s">
        <v>19</v>
      </c>
      <c r="G1795" s="85" t="s">
        <v>55</v>
      </c>
      <c r="H1795" s="85" t="s">
        <v>38</v>
      </c>
      <c r="I1795" s="85">
        <v>2</v>
      </c>
      <c r="J1795" s="85" t="s">
        <v>16</v>
      </c>
      <c r="K1795" s="159" t="s">
        <v>1402</v>
      </c>
      <c r="L1795" s="158" t="s">
        <v>768</v>
      </c>
      <c r="M1795" s="158" t="s">
        <v>684</v>
      </c>
      <c r="N1795" s="158" t="s">
        <v>644</v>
      </c>
      <c r="O1795" s="85" t="s">
        <v>512</v>
      </c>
      <c r="P1795" s="158">
        <v>2</v>
      </c>
      <c r="Q1795" s="158">
        <v>0</v>
      </c>
      <c r="R1795" s="158">
        <v>2</v>
      </c>
      <c r="S1795" s="158">
        <v>3</v>
      </c>
      <c r="U1795" s="137">
        <v>34</v>
      </c>
      <c r="V1795" s="24" t="str">
        <f>IF(W1795="","",IFERROR(INDEX(#REF!,MATCH(W1795,#REF!,0)),"NUEVO"))</f>
        <v>NUEVO</v>
      </c>
      <c r="W1795" s="85" t="s">
        <v>456</v>
      </c>
      <c r="X1795" s="158" t="s">
        <v>892</v>
      </c>
      <c r="Y1795" s="158" t="s">
        <v>740</v>
      </c>
      <c r="Z1795" s="158" t="s">
        <v>685</v>
      </c>
      <c r="AA1795" s="158" t="s">
        <v>685</v>
      </c>
      <c r="AB1795" s="85" t="s">
        <v>685</v>
      </c>
      <c r="AC1795" s="158" t="s">
        <v>685</v>
      </c>
      <c r="AD1795" s="158" t="s">
        <v>685</v>
      </c>
      <c r="AE1795" s="158" t="s">
        <v>685</v>
      </c>
      <c r="AF1795" s="158" t="s">
        <v>685</v>
      </c>
      <c r="AG1795" s="158" t="s">
        <v>1142</v>
      </c>
      <c r="AH1795" s="158">
        <v>5</v>
      </c>
      <c r="AI1795" s="158">
        <v>7</v>
      </c>
      <c r="AJ1795" s="158">
        <v>40</v>
      </c>
      <c r="AK1795" s="158">
        <v>9</v>
      </c>
      <c r="AL1795" s="158">
        <v>20</v>
      </c>
      <c r="AM1795" s="24">
        <f t="shared" si="655"/>
        <v>1.9999999999999993</v>
      </c>
      <c r="AN1795" s="97">
        <f t="shared" si="656"/>
        <v>0.31944444444444448</v>
      </c>
      <c r="AO1795" s="97">
        <f t="shared" si="657"/>
        <v>0.3888888888888889</v>
      </c>
      <c r="AP1795" s="24" t="str" cm="1">
        <f t="array" ref="AP1795">IF(W1795="","",IF(SUMPRODUCT((W1795=$W$6:$W$3326)*(AH1795=$AH$6:$AH$3326)*(AN1795=$AN$6:$AN$3326)*(AO1795=$AO$6:$AO$3326)*(ROW($W$6:$W$3326)&lt;&gt;ROW(W1795))*((R1795=0)*($R$6:$R$3326&gt;0)+(R1795&gt;0)*($R$6:$R$3326=0)))&gt;0,"SALONES UNIDOS",IF(SUMPRODUCT((W1795=$W$6:$W$3326)*(AH1795=$AH$6:$AH$3326)*((AN1795&lt;$AO$6:$AO$3326)*(AO1795&gt;$AN$6:$AN$3326))*(ROW($W$6:$W$3326)&lt;&gt;ROW(W1795)))&gt;0,"CRUZADO","Sin cruce")))</f>
        <v>Sin cruce</v>
      </c>
      <c r="AQ1795" s="97" t="str">
        <f t="shared" si="658"/>
        <v>EN2HUAURAA</v>
      </c>
      <c r="AR1795" s="97" t="str" cm="1">
        <f t="array" ref="AR1795">IF(AQ1795="","",IF(SUMPRODUCT((AQ1795=$AQ$6:$AQ$3326)*(AH1795=$AH$6:$AH$3326)*(AN1795=$AN$6:$AN$3326)*(AO1795=$AO$6:$AO$3326)*(ROW($AQ$6:$AQ$3326)&lt;&gt;ROW(AQ1795))*((R1795=0)*($R$6:$R$3326&gt;0)+(R1795&gt;0)*($R$6:$R$3326=0)))&gt;0,"SALONES UNIDOS",IF(SUMPRODUCT((AQ1795=$AQ$6:$AQ$3326)*(AH1795=$AH$6:$AH$3326)*((AN1795&lt;$AO$6:$AO$3326)*(AO1795&gt;$AN$6:$AN$3326))*(ROW($AQ$6:$AQ$3326)&lt;&gt;ROW(AQ1795)))&gt;0,"CRUZADO","Sin cruce")))</f>
        <v>Sin cruce</v>
      </c>
    </row>
    <row r="1796" spans="3:44" ht="15.6" hidden="1" customHeight="1" x14ac:dyDescent="0.2">
      <c r="C1796" s="84" t="s">
        <v>639</v>
      </c>
      <c r="D1796" s="158" t="s">
        <v>513</v>
      </c>
      <c r="E1796" s="158">
        <v>20261</v>
      </c>
      <c r="F1796" s="85" t="s">
        <v>19</v>
      </c>
      <c r="G1796" s="85" t="s">
        <v>55</v>
      </c>
      <c r="H1796" s="85" t="s">
        <v>38</v>
      </c>
      <c r="I1796" s="85">
        <v>2</v>
      </c>
      <c r="J1796" s="85" t="s">
        <v>16</v>
      </c>
      <c r="K1796" s="159" t="s">
        <v>1402</v>
      </c>
      <c r="L1796" s="158" t="s">
        <v>768</v>
      </c>
      <c r="M1796" s="158" t="s">
        <v>684</v>
      </c>
      <c r="N1796" s="158" t="s">
        <v>644</v>
      </c>
      <c r="O1796" s="85" t="s">
        <v>512</v>
      </c>
      <c r="P1796" s="158">
        <v>0</v>
      </c>
      <c r="Q1796" s="158">
        <v>2</v>
      </c>
      <c r="R1796" s="158">
        <v>2</v>
      </c>
      <c r="S1796" s="158">
        <v>3</v>
      </c>
      <c r="U1796" s="137">
        <v>34</v>
      </c>
      <c r="V1796" s="24" t="str">
        <f>IF(W1796="","",IFERROR(INDEX(#REF!,MATCH(W1796,#REF!,0)),"NUEVO"))</f>
        <v>NUEVO</v>
      </c>
      <c r="W1796" s="85" t="s">
        <v>456</v>
      </c>
      <c r="X1796" s="158" t="s">
        <v>892</v>
      </c>
      <c r="Y1796" s="158" t="s">
        <v>740</v>
      </c>
      <c r="Z1796" s="158" t="s">
        <v>685</v>
      </c>
      <c r="AA1796" s="158" t="s">
        <v>685</v>
      </c>
      <c r="AB1796" s="85" t="s">
        <v>685</v>
      </c>
      <c r="AC1796" s="158" t="s">
        <v>685</v>
      </c>
      <c r="AD1796" s="158" t="s">
        <v>685</v>
      </c>
      <c r="AE1796" s="158" t="s">
        <v>685</v>
      </c>
      <c r="AF1796" s="158" t="s">
        <v>685</v>
      </c>
      <c r="AG1796" s="158" t="s">
        <v>75</v>
      </c>
      <c r="AH1796" s="158">
        <v>5</v>
      </c>
      <c r="AI1796" s="158">
        <v>9</v>
      </c>
      <c r="AJ1796" s="158">
        <v>20</v>
      </c>
      <c r="AK1796" s="158">
        <v>11</v>
      </c>
      <c r="AL1796" s="158">
        <v>0</v>
      </c>
      <c r="AM1796" s="24">
        <f t="shared" si="655"/>
        <v>1.9999999999999993</v>
      </c>
      <c r="AN1796" s="97">
        <f t="shared" si="656"/>
        <v>0.3888888888888889</v>
      </c>
      <c r="AO1796" s="97">
        <f t="shared" si="657"/>
        <v>0.45833333333333331</v>
      </c>
      <c r="AP1796" s="24" t="str" cm="1">
        <f t="array" ref="AP1796">IF(W1796="","",IF(SUMPRODUCT((W1796=$W$6:$W$3326)*(AH1796=$AH$6:$AH$3326)*(AN1796=$AN$6:$AN$3326)*(AO1796=$AO$6:$AO$3326)*(ROW($W$6:$W$3326)&lt;&gt;ROW(W1796))*((R1796=0)*($R$6:$R$3326&gt;0)+(R1796&gt;0)*($R$6:$R$3326=0)))&gt;0,"SALONES UNIDOS",IF(SUMPRODUCT((W1796=$W$6:$W$3326)*(AH1796=$AH$6:$AH$3326)*((AN1796&lt;$AO$6:$AO$3326)*(AO1796&gt;$AN$6:$AN$3326))*(ROW($W$6:$W$3326)&lt;&gt;ROW(W1796)))&gt;0,"CRUZADO","Sin cruce")))</f>
        <v>Sin cruce</v>
      </c>
      <c r="AQ1796" s="97" t="str">
        <f t="shared" si="658"/>
        <v>EN2HUAURAA</v>
      </c>
      <c r="AR1796" s="97" t="str" cm="1">
        <f t="array" ref="AR1796">IF(AQ1796="","",IF(SUMPRODUCT((AQ1796=$AQ$6:$AQ$3326)*(AH1796=$AH$6:$AH$3326)*(AN1796=$AN$6:$AN$3326)*(AO1796=$AO$6:$AO$3326)*(ROW($AQ$6:$AQ$3326)&lt;&gt;ROW(AQ1796))*((R1796=0)*($R$6:$R$3326&gt;0)+(R1796&gt;0)*($R$6:$R$3326=0)))&gt;0,"SALONES UNIDOS",IF(SUMPRODUCT((AQ1796=$AQ$6:$AQ$3326)*(AH1796=$AH$6:$AH$3326)*((AN1796&lt;$AO$6:$AO$3326)*(AO1796&gt;$AN$6:$AN$3326))*(ROW($AQ$6:$AQ$3326)&lt;&gt;ROW(AQ1796)))&gt;0,"CRUZADO","Sin cruce")))</f>
        <v>Sin cruce</v>
      </c>
    </row>
    <row r="1797" spans="3:44" ht="15.6" hidden="1" customHeight="1" x14ac:dyDescent="0.2">
      <c r="C1797" s="84" t="s">
        <v>639</v>
      </c>
      <c r="D1797" s="158" t="s">
        <v>513</v>
      </c>
      <c r="E1797" s="158">
        <v>20261</v>
      </c>
      <c r="F1797" s="85" t="s">
        <v>19</v>
      </c>
      <c r="G1797" s="85" t="s">
        <v>55</v>
      </c>
      <c r="H1797" s="85" t="s">
        <v>38</v>
      </c>
      <c r="I1797" s="85">
        <v>2</v>
      </c>
      <c r="J1797" s="85" t="s">
        <v>16</v>
      </c>
      <c r="K1797" s="159" t="s">
        <v>1403</v>
      </c>
      <c r="L1797" s="158" t="s">
        <v>697</v>
      </c>
      <c r="M1797" s="158" t="s">
        <v>684</v>
      </c>
      <c r="N1797" s="158" t="s">
        <v>644</v>
      </c>
      <c r="O1797" s="85" t="s">
        <v>512</v>
      </c>
      <c r="P1797" s="158">
        <v>3</v>
      </c>
      <c r="Q1797" s="158">
        <v>0</v>
      </c>
      <c r="R1797" s="158">
        <v>3</v>
      </c>
      <c r="S1797" s="158">
        <v>4</v>
      </c>
      <c r="U1797" s="137">
        <v>34</v>
      </c>
      <c r="V1797" s="24" t="str">
        <f>IF(W1797="","",IFERROR(INDEX(#REF!,MATCH(W1797,#REF!,0)),"NUEVO"))</f>
        <v>NUEVO</v>
      </c>
      <c r="W1797" s="85" t="s">
        <v>488</v>
      </c>
      <c r="X1797" s="158" t="s">
        <v>892</v>
      </c>
      <c r="Y1797" s="158" t="s">
        <v>740</v>
      </c>
      <c r="Z1797" s="158" t="s">
        <v>685</v>
      </c>
      <c r="AA1797" s="158" t="s">
        <v>685</v>
      </c>
      <c r="AB1797" s="85" t="s">
        <v>685</v>
      </c>
      <c r="AC1797" s="158" t="s">
        <v>685</v>
      </c>
      <c r="AD1797" s="158" t="s">
        <v>685</v>
      </c>
      <c r="AE1797" s="158" t="s">
        <v>685</v>
      </c>
      <c r="AF1797" s="158" t="s">
        <v>685</v>
      </c>
      <c r="AG1797" s="158" t="s">
        <v>1142</v>
      </c>
      <c r="AH1797" s="158">
        <v>1</v>
      </c>
      <c r="AI1797" s="158">
        <v>13</v>
      </c>
      <c r="AJ1797" s="158">
        <v>30</v>
      </c>
      <c r="AK1797" s="158">
        <v>16</v>
      </c>
      <c r="AL1797" s="158">
        <v>0</v>
      </c>
      <c r="AM1797" s="24">
        <f t="shared" si="655"/>
        <v>2.9999999999999987</v>
      </c>
      <c r="AN1797" s="97">
        <f t="shared" si="656"/>
        <v>0.5625</v>
      </c>
      <c r="AO1797" s="97">
        <f t="shared" si="657"/>
        <v>0.66666666666666663</v>
      </c>
      <c r="AP1797" s="24" t="str" cm="1">
        <f t="array" ref="AP1797">IF(W1797="","",IF(SUMPRODUCT((W1797=$W$6:$W$3326)*(AH1797=$AH$6:$AH$3326)*(AN1797=$AN$6:$AN$3326)*(AO1797=$AO$6:$AO$3326)*(ROW($W$6:$W$3326)&lt;&gt;ROW(W1797))*((R1797=0)*($R$6:$R$3326&gt;0)+(R1797&gt;0)*($R$6:$R$3326=0)))&gt;0,"SALONES UNIDOS",IF(SUMPRODUCT((W1797=$W$6:$W$3326)*(AH1797=$AH$6:$AH$3326)*((AN1797&lt;$AO$6:$AO$3326)*(AO1797&gt;$AN$6:$AN$3326))*(ROW($W$6:$W$3326)&lt;&gt;ROW(W1797)))&gt;0,"CRUZADO","Sin cruce")))</f>
        <v>Sin cruce</v>
      </c>
      <c r="AQ1797" s="97" t="str">
        <f t="shared" si="658"/>
        <v>EN2HUAURAA</v>
      </c>
      <c r="AR1797" s="97" t="str" cm="1">
        <f t="array" ref="AR1797">IF(AQ1797="","",IF(SUMPRODUCT((AQ1797=$AQ$6:$AQ$3326)*(AH1797=$AH$6:$AH$3326)*(AN1797=$AN$6:$AN$3326)*(AO1797=$AO$6:$AO$3326)*(ROW($AQ$6:$AQ$3326)&lt;&gt;ROW(AQ1797))*((R1797=0)*($R$6:$R$3326&gt;0)+(R1797&gt;0)*($R$6:$R$3326=0)))&gt;0,"SALONES UNIDOS",IF(SUMPRODUCT((AQ1797=$AQ$6:$AQ$3326)*(AH1797=$AH$6:$AH$3326)*((AN1797&lt;$AO$6:$AO$3326)*(AO1797&gt;$AN$6:$AN$3326))*(ROW($AQ$6:$AQ$3326)&lt;&gt;ROW(AQ1797)))&gt;0,"CRUZADO","Sin cruce")))</f>
        <v>Sin cruce</v>
      </c>
    </row>
    <row r="1798" spans="3:44" ht="15.6" hidden="1" customHeight="1" x14ac:dyDescent="0.2">
      <c r="C1798" s="84" t="s">
        <v>639</v>
      </c>
      <c r="D1798" s="158" t="s">
        <v>513</v>
      </c>
      <c r="E1798" s="158">
        <v>20261</v>
      </c>
      <c r="F1798" s="85" t="s">
        <v>19</v>
      </c>
      <c r="G1798" s="85" t="s">
        <v>55</v>
      </c>
      <c r="H1798" s="85" t="s">
        <v>38</v>
      </c>
      <c r="I1798" s="85">
        <v>2</v>
      </c>
      <c r="J1798" s="85" t="s">
        <v>16</v>
      </c>
      <c r="K1798" s="159" t="s">
        <v>1403</v>
      </c>
      <c r="L1798" s="158" t="s">
        <v>697</v>
      </c>
      <c r="M1798" s="158" t="s">
        <v>684</v>
      </c>
      <c r="N1798" s="158" t="s">
        <v>644</v>
      </c>
      <c r="O1798" s="85" t="s">
        <v>512</v>
      </c>
      <c r="P1798" s="158">
        <v>0</v>
      </c>
      <c r="Q1798" s="158">
        <v>2</v>
      </c>
      <c r="R1798" s="158">
        <v>2</v>
      </c>
      <c r="S1798" s="158">
        <v>4</v>
      </c>
      <c r="U1798" s="137">
        <v>34</v>
      </c>
      <c r="V1798" s="24" t="str">
        <f>IF(W1798="","",IFERROR(INDEX(#REF!,MATCH(W1798,#REF!,0)),"NUEVO"))</f>
        <v>NUEVO</v>
      </c>
      <c r="W1798" s="85" t="s">
        <v>488</v>
      </c>
      <c r="X1798" s="158" t="s">
        <v>892</v>
      </c>
      <c r="Y1798" s="158" t="s">
        <v>740</v>
      </c>
      <c r="Z1798" s="158" t="s">
        <v>685</v>
      </c>
      <c r="AA1798" s="158" t="s">
        <v>685</v>
      </c>
      <c r="AB1798" s="85" t="s">
        <v>685</v>
      </c>
      <c r="AC1798" s="158" t="s">
        <v>685</v>
      </c>
      <c r="AD1798" s="158" t="s">
        <v>685</v>
      </c>
      <c r="AE1798" s="158" t="s">
        <v>685</v>
      </c>
      <c r="AF1798" s="158" t="s">
        <v>685</v>
      </c>
      <c r="AG1798" s="158" t="s">
        <v>75</v>
      </c>
      <c r="AH1798" s="158">
        <v>1</v>
      </c>
      <c r="AI1798" s="158">
        <v>16</v>
      </c>
      <c r="AJ1798" s="158">
        <v>0</v>
      </c>
      <c r="AK1798" s="158">
        <v>17</v>
      </c>
      <c r="AL1798" s="158">
        <v>40</v>
      </c>
      <c r="AM1798" s="24">
        <f t="shared" si="655"/>
        <v>2.0000000000000027</v>
      </c>
      <c r="AN1798" s="97">
        <f t="shared" si="656"/>
        <v>0.66666666666666663</v>
      </c>
      <c r="AO1798" s="97">
        <f t="shared" si="657"/>
        <v>0.73611111111111116</v>
      </c>
      <c r="AP1798" s="24" t="str" cm="1">
        <f t="array" ref="AP1798">IF(W1798="","",IF(SUMPRODUCT((W1798=$W$6:$W$3326)*(AH1798=$AH$6:$AH$3326)*(AN1798=$AN$6:$AN$3326)*(AO1798=$AO$6:$AO$3326)*(ROW($W$6:$W$3326)&lt;&gt;ROW(W1798))*((R1798=0)*($R$6:$R$3326&gt;0)+(R1798&gt;0)*($R$6:$R$3326=0)))&gt;0,"SALONES UNIDOS",IF(SUMPRODUCT((W1798=$W$6:$W$3326)*(AH1798=$AH$6:$AH$3326)*((AN1798&lt;$AO$6:$AO$3326)*(AO1798&gt;$AN$6:$AN$3326))*(ROW($W$6:$W$3326)&lt;&gt;ROW(W1798)))&gt;0,"CRUZADO","Sin cruce")))</f>
        <v>Sin cruce</v>
      </c>
      <c r="AQ1798" s="97" t="str">
        <f t="shared" si="658"/>
        <v>EN2HUAURAA</v>
      </c>
      <c r="AR1798" s="97" t="str" cm="1">
        <f t="array" ref="AR1798">IF(AQ1798="","",IF(SUMPRODUCT((AQ1798=$AQ$6:$AQ$3326)*(AH1798=$AH$6:$AH$3326)*(AN1798=$AN$6:$AN$3326)*(AO1798=$AO$6:$AO$3326)*(ROW($AQ$6:$AQ$3326)&lt;&gt;ROW(AQ1798))*((R1798=0)*($R$6:$R$3326&gt;0)+(R1798&gt;0)*($R$6:$R$3326=0)))&gt;0,"SALONES UNIDOS",IF(SUMPRODUCT((AQ1798=$AQ$6:$AQ$3326)*(AH1798=$AH$6:$AH$3326)*((AN1798&lt;$AO$6:$AO$3326)*(AO1798&gt;$AN$6:$AN$3326))*(ROW($AQ$6:$AQ$3326)&lt;&gt;ROW(AQ1798)))&gt;0,"CRUZADO","Sin cruce")))</f>
        <v>Sin cruce</v>
      </c>
    </row>
    <row r="1799" spans="3:44" ht="15.6" hidden="1" customHeight="1" x14ac:dyDescent="0.2">
      <c r="C1799" s="84" t="s">
        <v>639</v>
      </c>
      <c r="D1799" s="158" t="s">
        <v>513</v>
      </c>
      <c r="E1799" s="158">
        <v>20261</v>
      </c>
      <c r="F1799" s="85" t="s">
        <v>19</v>
      </c>
      <c r="G1799" s="85" t="s">
        <v>55</v>
      </c>
      <c r="H1799" s="85" t="s">
        <v>38</v>
      </c>
      <c r="I1799" s="85">
        <v>2</v>
      </c>
      <c r="J1799" s="85" t="s">
        <v>16</v>
      </c>
      <c r="K1799" s="159" t="s">
        <v>1404</v>
      </c>
      <c r="L1799" s="158" t="s">
        <v>1405</v>
      </c>
      <c r="M1799" s="158" t="s">
        <v>684</v>
      </c>
      <c r="N1799" s="158" t="s">
        <v>644</v>
      </c>
      <c r="O1799" s="85" t="s">
        <v>512</v>
      </c>
      <c r="P1799" s="158">
        <v>3</v>
      </c>
      <c r="Q1799" s="158">
        <v>0</v>
      </c>
      <c r="R1799" s="158">
        <v>3</v>
      </c>
      <c r="S1799" s="158">
        <v>4</v>
      </c>
      <c r="U1799" s="137">
        <v>34</v>
      </c>
      <c r="V1799" s="24" t="str">
        <f>IF(W1799="","",IFERROR(INDEX(#REF!,MATCH(W1799,#REF!,0)),"NUEVO"))</f>
        <v>NUEVO</v>
      </c>
      <c r="W1799" s="85" t="s">
        <v>382</v>
      </c>
      <c r="X1799" s="158" t="s">
        <v>892</v>
      </c>
      <c r="Y1799" s="158" t="s">
        <v>740</v>
      </c>
      <c r="Z1799" s="158" t="s">
        <v>685</v>
      </c>
      <c r="AA1799" s="158" t="s">
        <v>685</v>
      </c>
      <c r="AB1799" s="85" t="s">
        <v>685</v>
      </c>
      <c r="AC1799" s="158" t="s">
        <v>685</v>
      </c>
      <c r="AD1799" s="158" t="s">
        <v>685</v>
      </c>
      <c r="AE1799" s="158" t="s">
        <v>685</v>
      </c>
      <c r="AF1799" s="158" t="s">
        <v>685</v>
      </c>
      <c r="AG1799" s="158" t="s">
        <v>1142</v>
      </c>
      <c r="AH1799" s="158">
        <v>2</v>
      </c>
      <c r="AI1799" s="158">
        <v>7</v>
      </c>
      <c r="AJ1799" s="158">
        <v>40</v>
      </c>
      <c r="AK1799" s="158">
        <v>10</v>
      </c>
      <c r="AL1799" s="158">
        <v>10</v>
      </c>
      <c r="AM1799" s="24">
        <f t="shared" si="655"/>
        <v>2.9999999999999987</v>
      </c>
      <c r="AN1799" s="97">
        <f t="shared" si="656"/>
        <v>0.31944444444444448</v>
      </c>
      <c r="AO1799" s="97">
        <f t="shared" si="657"/>
        <v>0.4236111111111111</v>
      </c>
      <c r="AP1799" s="24" t="str" cm="1">
        <f t="array" ref="AP1799">IF(W1799="","",IF(SUMPRODUCT((W1799=$W$6:$W$3326)*(AH1799=$AH$6:$AH$3326)*(AN1799=$AN$6:$AN$3326)*(AO1799=$AO$6:$AO$3326)*(ROW($W$6:$W$3326)&lt;&gt;ROW(W1799))*((R1799=0)*($R$6:$R$3326&gt;0)+(R1799&gt;0)*($R$6:$R$3326=0)))&gt;0,"SALONES UNIDOS",IF(SUMPRODUCT((W1799=$W$6:$W$3326)*(AH1799=$AH$6:$AH$3326)*((AN1799&lt;$AO$6:$AO$3326)*(AO1799&gt;$AN$6:$AN$3326))*(ROW($W$6:$W$3326)&lt;&gt;ROW(W1799)))&gt;0,"CRUZADO","Sin cruce")))</f>
        <v>Sin cruce</v>
      </c>
      <c r="AQ1799" s="97" t="str">
        <f t="shared" si="658"/>
        <v>EN2HUAURAA</v>
      </c>
      <c r="AR1799" s="97" t="str" cm="1">
        <f t="array" ref="AR1799">IF(AQ1799="","",IF(SUMPRODUCT((AQ1799=$AQ$6:$AQ$3326)*(AH1799=$AH$6:$AH$3326)*(AN1799=$AN$6:$AN$3326)*(AO1799=$AO$6:$AO$3326)*(ROW($AQ$6:$AQ$3326)&lt;&gt;ROW(AQ1799))*((R1799=0)*($R$6:$R$3326&gt;0)+(R1799&gt;0)*($R$6:$R$3326=0)))&gt;0,"SALONES UNIDOS",IF(SUMPRODUCT((AQ1799=$AQ$6:$AQ$3326)*(AH1799=$AH$6:$AH$3326)*((AN1799&lt;$AO$6:$AO$3326)*(AO1799&gt;$AN$6:$AN$3326))*(ROW($AQ$6:$AQ$3326)&lt;&gt;ROW(AQ1799)))&gt;0,"CRUZADO","Sin cruce")))</f>
        <v>Sin cruce</v>
      </c>
    </row>
    <row r="1800" spans="3:44" ht="15.6" hidden="1" customHeight="1" x14ac:dyDescent="0.2">
      <c r="C1800" s="84" t="s">
        <v>639</v>
      </c>
      <c r="D1800" s="158" t="s">
        <v>513</v>
      </c>
      <c r="E1800" s="158">
        <v>20261</v>
      </c>
      <c r="F1800" s="85" t="s">
        <v>19</v>
      </c>
      <c r="G1800" s="85" t="s">
        <v>55</v>
      </c>
      <c r="H1800" s="85" t="s">
        <v>38</v>
      </c>
      <c r="I1800" s="85">
        <v>2</v>
      </c>
      <c r="J1800" s="85" t="s">
        <v>16</v>
      </c>
      <c r="K1800" s="159" t="s">
        <v>1404</v>
      </c>
      <c r="L1800" s="158" t="s">
        <v>1405</v>
      </c>
      <c r="M1800" s="158" t="s">
        <v>684</v>
      </c>
      <c r="N1800" s="158" t="s">
        <v>644</v>
      </c>
      <c r="O1800" s="85" t="s">
        <v>512</v>
      </c>
      <c r="P1800" s="158">
        <v>0</v>
      </c>
      <c r="Q1800" s="158">
        <v>2</v>
      </c>
      <c r="R1800" s="158">
        <v>2</v>
      </c>
      <c r="S1800" s="158">
        <v>4</v>
      </c>
      <c r="U1800" s="137">
        <v>34</v>
      </c>
      <c r="V1800" s="24" t="str">
        <f>IF(W1800="","",IFERROR(INDEX(#REF!,MATCH(W1800,#REF!,0)),"NUEVO"))</f>
        <v>NUEVO</v>
      </c>
      <c r="W1800" s="85" t="s">
        <v>382</v>
      </c>
      <c r="X1800" s="158" t="s">
        <v>892</v>
      </c>
      <c r="Y1800" s="158" t="s">
        <v>740</v>
      </c>
      <c r="Z1800" s="158" t="s">
        <v>685</v>
      </c>
      <c r="AA1800" s="158" t="s">
        <v>685</v>
      </c>
      <c r="AB1800" s="85" t="s">
        <v>685</v>
      </c>
      <c r="AC1800" s="158" t="s">
        <v>685</v>
      </c>
      <c r="AD1800" s="158" t="s">
        <v>685</v>
      </c>
      <c r="AE1800" s="158" t="s">
        <v>685</v>
      </c>
      <c r="AF1800" s="158" t="s">
        <v>685</v>
      </c>
      <c r="AG1800" s="158" t="s">
        <v>75</v>
      </c>
      <c r="AH1800" s="158">
        <v>2</v>
      </c>
      <c r="AI1800" s="158">
        <v>10</v>
      </c>
      <c r="AJ1800" s="158">
        <v>10</v>
      </c>
      <c r="AK1800" s="158">
        <v>11</v>
      </c>
      <c r="AL1800" s="158">
        <v>50</v>
      </c>
      <c r="AM1800" s="24">
        <f t="shared" si="655"/>
        <v>1.9999999999999993</v>
      </c>
      <c r="AN1800" s="97">
        <f t="shared" si="656"/>
        <v>0.4236111111111111</v>
      </c>
      <c r="AO1800" s="97">
        <f t="shared" si="657"/>
        <v>0.49305555555555552</v>
      </c>
      <c r="AP1800" s="24" t="str" cm="1">
        <f t="array" ref="AP1800">IF(W1800="","",IF(SUMPRODUCT((W1800=$W$6:$W$3326)*(AH1800=$AH$6:$AH$3326)*(AN1800=$AN$6:$AN$3326)*(AO1800=$AO$6:$AO$3326)*(ROW($W$6:$W$3326)&lt;&gt;ROW(W1800))*((R1800=0)*($R$6:$R$3326&gt;0)+(R1800&gt;0)*($R$6:$R$3326=0)))&gt;0,"SALONES UNIDOS",IF(SUMPRODUCT((W1800=$W$6:$W$3326)*(AH1800=$AH$6:$AH$3326)*((AN1800&lt;$AO$6:$AO$3326)*(AO1800&gt;$AN$6:$AN$3326))*(ROW($W$6:$W$3326)&lt;&gt;ROW(W1800)))&gt;0,"CRUZADO","Sin cruce")))</f>
        <v>Sin cruce</v>
      </c>
      <c r="AQ1800" s="97" t="str">
        <f t="shared" si="658"/>
        <v>EN2HUAURAA</v>
      </c>
      <c r="AR1800" s="97" t="str" cm="1">
        <f t="array" ref="AR1800">IF(AQ1800="","",IF(SUMPRODUCT((AQ1800=$AQ$6:$AQ$3326)*(AH1800=$AH$6:$AH$3326)*(AN1800=$AN$6:$AN$3326)*(AO1800=$AO$6:$AO$3326)*(ROW($AQ$6:$AQ$3326)&lt;&gt;ROW(AQ1800))*((R1800=0)*($R$6:$R$3326&gt;0)+(R1800&gt;0)*($R$6:$R$3326=0)))&gt;0,"SALONES UNIDOS",IF(SUMPRODUCT((AQ1800=$AQ$6:$AQ$3326)*(AH1800=$AH$6:$AH$3326)*((AN1800&lt;$AO$6:$AO$3326)*(AO1800&gt;$AN$6:$AN$3326))*(ROW($AQ$6:$AQ$3326)&lt;&gt;ROW(AQ1800)))&gt;0,"CRUZADO","Sin cruce")))</f>
        <v>Sin cruce</v>
      </c>
    </row>
    <row r="1801" spans="3:44" ht="15.6" hidden="1" customHeight="1" x14ac:dyDescent="0.2">
      <c r="C1801" s="84" t="s">
        <v>639</v>
      </c>
      <c r="D1801" s="158" t="s">
        <v>513</v>
      </c>
      <c r="E1801" s="158">
        <v>20261</v>
      </c>
      <c r="F1801" s="85" t="s">
        <v>19</v>
      </c>
      <c r="G1801" s="85" t="s">
        <v>55</v>
      </c>
      <c r="H1801" s="85" t="s">
        <v>38</v>
      </c>
      <c r="I1801" s="85">
        <v>2</v>
      </c>
      <c r="J1801" s="85" t="s">
        <v>16</v>
      </c>
      <c r="K1801" s="159" t="s">
        <v>1406</v>
      </c>
      <c r="L1801" s="158" t="s">
        <v>702</v>
      </c>
      <c r="M1801" s="158" t="s">
        <v>684</v>
      </c>
      <c r="N1801" s="158" t="s">
        <v>644</v>
      </c>
      <c r="O1801" s="85" t="s">
        <v>521</v>
      </c>
      <c r="P1801" s="158">
        <v>2</v>
      </c>
      <c r="Q1801" s="158">
        <v>0</v>
      </c>
      <c r="R1801" s="158">
        <v>2</v>
      </c>
      <c r="S1801" s="158">
        <v>3</v>
      </c>
      <c r="U1801" s="137">
        <v>34</v>
      </c>
      <c r="V1801" s="24" t="str">
        <f>IF(W1801="","",IFERROR(INDEX(#REF!,MATCH(W1801,#REF!,0)),"NUEVO"))</f>
        <v/>
      </c>
      <c r="W1801" s="96"/>
      <c r="X1801" s="158" t="s">
        <v>521</v>
      </c>
      <c r="Y1801" s="158" t="s">
        <v>740</v>
      </c>
      <c r="Z1801" s="158" t="s">
        <v>685</v>
      </c>
      <c r="AA1801" s="158" t="s">
        <v>685</v>
      </c>
      <c r="AB1801" s="85" t="s">
        <v>685</v>
      </c>
      <c r="AC1801" s="85" t="s">
        <v>685</v>
      </c>
      <c r="AD1801" s="158" t="s">
        <v>685</v>
      </c>
      <c r="AE1801" s="158" t="s">
        <v>685</v>
      </c>
      <c r="AF1801" s="158" t="s">
        <v>685</v>
      </c>
      <c r="AG1801" s="158" t="s">
        <v>1142</v>
      </c>
      <c r="AH1801" s="158">
        <v>4</v>
      </c>
      <c r="AI1801" s="158">
        <v>15</v>
      </c>
      <c r="AJ1801" s="158">
        <v>10</v>
      </c>
      <c r="AK1801" s="158">
        <v>16</v>
      </c>
      <c r="AL1801" s="158">
        <v>50</v>
      </c>
      <c r="AM1801" s="24">
        <f t="shared" si="655"/>
        <v>1.9999999999999993</v>
      </c>
      <c r="AN1801" s="97">
        <f t="shared" si="656"/>
        <v>0.63194444444444442</v>
      </c>
      <c r="AO1801" s="97">
        <f t="shared" si="657"/>
        <v>0.70138888888888884</v>
      </c>
      <c r="AP1801" s="24" t="str" cm="1">
        <f t="array" ref="AP1801">IF(W1801="","",IF(SUMPRODUCT((W1801=$W$6:$W$3326)*(AH1801=$AH$6:$AH$3326)*(AN1801=$AN$6:$AN$3326)*(AO1801=$AO$6:$AO$3326)*(ROW($W$6:$W$3326)&lt;&gt;ROW(W1801))*((R1801=0)*($R$6:$R$3326&gt;0)+(R1801&gt;0)*($R$6:$R$3326=0)))&gt;0,"SALONES UNIDOS",IF(SUMPRODUCT((W1801=$W$6:$W$3326)*(AH1801=$AH$6:$AH$3326)*((AN1801&lt;$AO$6:$AO$3326)*(AO1801&gt;$AN$6:$AN$3326))*(ROW($W$6:$W$3326)&lt;&gt;ROW(W1801)))&gt;0,"CRUZADO","Sin cruce")))</f>
        <v/>
      </c>
      <c r="AQ1801" s="97" t="str">
        <f t="shared" si="658"/>
        <v>EN2HUAURAA</v>
      </c>
      <c r="AR1801" s="97" t="str" cm="1">
        <f t="array" ref="AR1801">IF(AQ1801="","",IF(SUMPRODUCT((AQ1801=$AQ$6:$AQ$3326)*(AH1801=$AH$6:$AH$3326)*(AN1801=$AN$6:$AN$3326)*(AO1801=$AO$6:$AO$3326)*(ROW($AQ$6:$AQ$3326)&lt;&gt;ROW(AQ1801))*((R1801=0)*($R$6:$R$3326&gt;0)+(R1801&gt;0)*($R$6:$R$3326=0)))&gt;0,"SALONES UNIDOS",IF(SUMPRODUCT((AQ1801=$AQ$6:$AQ$3326)*(AH1801=$AH$6:$AH$3326)*((AN1801&lt;$AO$6:$AO$3326)*(AO1801&gt;$AN$6:$AN$3326))*(ROW($AQ$6:$AQ$3326)&lt;&gt;ROW(AQ1801)))&gt;0,"CRUZADO","Sin cruce")))</f>
        <v>Sin cruce</v>
      </c>
    </row>
    <row r="1802" spans="3:44" ht="15.6" hidden="1" customHeight="1" x14ac:dyDescent="0.2">
      <c r="C1802" s="84" t="s">
        <v>639</v>
      </c>
      <c r="D1802" s="158" t="s">
        <v>513</v>
      </c>
      <c r="E1802" s="158">
        <v>20261</v>
      </c>
      <c r="F1802" s="85" t="s">
        <v>19</v>
      </c>
      <c r="G1802" s="85" t="s">
        <v>55</v>
      </c>
      <c r="H1802" s="85" t="s">
        <v>38</v>
      </c>
      <c r="I1802" s="85">
        <v>2</v>
      </c>
      <c r="J1802" s="85" t="s">
        <v>16</v>
      </c>
      <c r="K1802" s="159" t="s">
        <v>1406</v>
      </c>
      <c r="L1802" s="158" t="s">
        <v>702</v>
      </c>
      <c r="M1802" s="158" t="s">
        <v>684</v>
      </c>
      <c r="N1802" s="158" t="s">
        <v>644</v>
      </c>
      <c r="O1802" s="85" t="s">
        <v>521</v>
      </c>
      <c r="P1802" s="158">
        <v>0</v>
      </c>
      <c r="Q1802" s="158">
        <v>2</v>
      </c>
      <c r="R1802" s="158">
        <v>2</v>
      </c>
      <c r="S1802" s="158">
        <v>3</v>
      </c>
      <c r="U1802" s="137">
        <v>34</v>
      </c>
      <c r="V1802" s="24" t="str">
        <f>IF(W1802="","",IFERROR(INDEX(#REF!,MATCH(W1802,#REF!,0)),"NUEVO"))</f>
        <v/>
      </c>
      <c r="W1802" s="96"/>
      <c r="X1802" s="158" t="s">
        <v>521</v>
      </c>
      <c r="Y1802" s="158" t="s">
        <v>740</v>
      </c>
      <c r="Z1802" s="158" t="s">
        <v>685</v>
      </c>
      <c r="AA1802" s="158" t="s">
        <v>685</v>
      </c>
      <c r="AB1802" s="85" t="s">
        <v>685</v>
      </c>
      <c r="AC1802" s="85" t="s">
        <v>685</v>
      </c>
      <c r="AD1802" s="158" t="s">
        <v>685</v>
      </c>
      <c r="AE1802" s="158" t="s">
        <v>685</v>
      </c>
      <c r="AF1802" s="158" t="s">
        <v>685</v>
      </c>
      <c r="AG1802" s="158" t="s">
        <v>75</v>
      </c>
      <c r="AH1802" s="158">
        <v>4</v>
      </c>
      <c r="AI1802" s="158">
        <v>16</v>
      </c>
      <c r="AJ1802" s="158">
        <v>50</v>
      </c>
      <c r="AK1802" s="158">
        <v>18</v>
      </c>
      <c r="AL1802" s="158">
        <v>30</v>
      </c>
      <c r="AM1802" s="24">
        <f t="shared" si="655"/>
        <v>2.0000000000000027</v>
      </c>
      <c r="AN1802" s="97">
        <f t="shared" si="656"/>
        <v>0.70138888888888884</v>
      </c>
      <c r="AO1802" s="97">
        <f t="shared" si="657"/>
        <v>0.77083333333333337</v>
      </c>
      <c r="AP1802" s="24" t="str" cm="1">
        <f t="array" ref="AP1802">IF(W1802="","",IF(SUMPRODUCT((W1802=$W$6:$W$3326)*(AH1802=$AH$6:$AH$3326)*(AN1802=$AN$6:$AN$3326)*(AO1802=$AO$6:$AO$3326)*(ROW($W$6:$W$3326)&lt;&gt;ROW(W1802))*((R1802=0)*($R$6:$R$3326&gt;0)+(R1802&gt;0)*($R$6:$R$3326=0)))&gt;0,"SALONES UNIDOS",IF(SUMPRODUCT((W1802=$W$6:$W$3326)*(AH1802=$AH$6:$AH$3326)*((AN1802&lt;$AO$6:$AO$3326)*(AO1802&gt;$AN$6:$AN$3326))*(ROW($W$6:$W$3326)&lt;&gt;ROW(W1802)))&gt;0,"CRUZADO","Sin cruce")))</f>
        <v/>
      </c>
      <c r="AQ1802" s="97" t="str">
        <f t="shared" si="658"/>
        <v>EN2HUAURAA</v>
      </c>
      <c r="AR1802" s="97" t="str" cm="1">
        <f t="array" ref="AR1802">IF(AQ1802="","",IF(SUMPRODUCT((AQ1802=$AQ$6:$AQ$3326)*(AH1802=$AH$6:$AH$3326)*(AN1802=$AN$6:$AN$3326)*(AO1802=$AO$6:$AO$3326)*(ROW($AQ$6:$AQ$3326)&lt;&gt;ROW(AQ1802))*((R1802=0)*($R$6:$R$3326&gt;0)+(R1802&gt;0)*($R$6:$R$3326=0)))&gt;0,"SALONES UNIDOS",IF(SUMPRODUCT((AQ1802=$AQ$6:$AQ$3326)*(AH1802=$AH$6:$AH$3326)*((AN1802&lt;$AO$6:$AO$3326)*(AO1802&gt;$AN$6:$AN$3326))*(ROW($AQ$6:$AQ$3326)&lt;&gt;ROW(AQ1802)))&gt;0,"CRUZADO","Sin cruce")))</f>
        <v>Sin cruce</v>
      </c>
    </row>
    <row r="1803" spans="3:44" ht="15.6" hidden="1" customHeight="1" x14ac:dyDescent="0.2">
      <c r="C1803" s="84" t="s">
        <v>639</v>
      </c>
      <c r="D1803" s="158" t="s">
        <v>513</v>
      </c>
      <c r="E1803" s="158">
        <v>20261</v>
      </c>
      <c r="F1803" s="85" t="s">
        <v>19</v>
      </c>
      <c r="G1803" s="85" t="s">
        <v>55</v>
      </c>
      <c r="H1803" s="85" t="s">
        <v>38</v>
      </c>
      <c r="I1803" s="85">
        <v>2</v>
      </c>
      <c r="J1803" s="85" t="s">
        <v>26</v>
      </c>
      <c r="K1803" s="159" t="s">
        <v>1396</v>
      </c>
      <c r="L1803" s="158" t="s">
        <v>1397</v>
      </c>
      <c r="M1803" s="158" t="s">
        <v>684</v>
      </c>
      <c r="N1803" s="158" t="s">
        <v>644</v>
      </c>
      <c r="O1803" s="85" t="s">
        <v>512</v>
      </c>
      <c r="P1803" s="158">
        <v>2</v>
      </c>
      <c r="Q1803" s="158">
        <v>0</v>
      </c>
      <c r="R1803" s="158">
        <v>2</v>
      </c>
      <c r="S1803" s="158">
        <v>3</v>
      </c>
      <c r="U1803" s="137">
        <v>32</v>
      </c>
      <c r="V1803" s="24" t="str">
        <f>IF(W1803="","",IFERROR(INDEX(#REF!,MATCH(W1803,#REF!,0)),"NUEVO"))</f>
        <v>NUEVO</v>
      </c>
      <c r="W1803" s="85" t="s">
        <v>462</v>
      </c>
      <c r="X1803" s="158" t="s">
        <v>892</v>
      </c>
      <c r="Y1803" s="158" t="s">
        <v>740</v>
      </c>
      <c r="Z1803" s="158" t="s">
        <v>685</v>
      </c>
      <c r="AA1803" s="158" t="s">
        <v>685</v>
      </c>
      <c r="AB1803" s="85" t="s">
        <v>685</v>
      </c>
      <c r="AC1803" s="158" t="s">
        <v>685</v>
      </c>
      <c r="AD1803" s="158" t="s">
        <v>685</v>
      </c>
      <c r="AE1803" s="158" t="s">
        <v>685</v>
      </c>
      <c r="AF1803" s="158" t="s">
        <v>685</v>
      </c>
      <c r="AG1803" s="158" t="s">
        <v>1142</v>
      </c>
      <c r="AH1803" s="158">
        <v>2</v>
      </c>
      <c r="AI1803" s="158">
        <v>11</v>
      </c>
      <c r="AJ1803" s="158">
        <v>50</v>
      </c>
      <c r="AK1803" s="158">
        <v>13</v>
      </c>
      <c r="AL1803" s="158">
        <v>30</v>
      </c>
      <c r="AM1803" s="24">
        <f t="shared" si="655"/>
        <v>2.0000000000000009</v>
      </c>
      <c r="AN1803" s="97">
        <f t="shared" si="656"/>
        <v>0.49305555555555552</v>
      </c>
      <c r="AO1803" s="97">
        <f t="shared" si="657"/>
        <v>0.5625</v>
      </c>
      <c r="AP1803" s="24" t="str" cm="1">
        <f t="array" ref="AP1803">IF(W1803="","",IF(SUMPRODUCT((W1803=$W$6:$W$3326)*(AH1803=$AH$6:$AH$3326)*(AN1803=$AN$6:$AN$3326)*(AO1803=$AO$6:$AO$3326)*(ROW($W$6:$W$3326)&lt;&gt;ROW(W1803))*((R1803=0)*($R$6:$R$3326&gt;0)+(R1803&gt;0)*($R$6:$R$3326=0)))&gt;0,"SALONES UNIDOS",IF(SUMPRODUCT((W1803=$W$6:$W$3326)*(AH1803=$AH$6:$AH$3326)*((AN1803&lt;$AO$6:$AO$3326)*(AO1803&gt;$AN$6:$AN$3326))*(ROW($W$6:$W$3326)&lt;&gt;ROW(W1803)))&gt;0,"CRUZADO","Sin cruce")))</f>
        <v>Sin cruce</v>
      </c>
      <c r="AQ1803" s="97" t="str">
        <f t="shared" si="658"/>
        <v>EN2HUAURAB</v>
      </c>
      <c r="AR1803" s="97" t="str" cm="1">
        <f t="array" ref="AR1803">IF(AQ1803="","",IF(SUMPRODUCT((AQ1803=$AQ$6:$AQ$3326)*(AH1803=$AH$6:$AH$3326)*(AN1803=$AN$6:$AN$3326)*(AO1803=$AO$6:$AO$3326)*(ROW($AQ$6:$AQ$3326)&lt;&gt;ROW(AQ1803))*((R1803=0)*($R$6:$R$3326&gt;0)+(R1803&gt;0)*($R$6:$R$3326=0)))&gt;0,"SALONES UNIDOS",IF(SUMPRODUCT((AQ1803=$AQ$6:$AQ$3326)*(AH1803=$AH$6:$AH$3326)*((AN1803&lt;$AO$6:$AO$3326)*(AO1803&gt;$AN$6:$AN$3326))*(ROW($AQ$6:$AQ$3326)&lt;&gt;ROW(AQ1803)))&gt;0,"CRUZADO","Sin cruce")))</f>
        <v>Sin cruce</v>
      </c>
    </row>
    <row r="1804" spans="3:44" ht="15.6" hidden="1" customHeight="1" x14ac:dyDescent="0.2">
      <c r="C1804" s="84" t="s">
        <v>639</v>
      </c>
      <c r="D1804" s="158" t="s">
        <v>513</v>
      </c>
      <c r="E1804" s="158">
        <v>20261</v>
      </c>
      <c r="F1804" s="85" t="s">
        <v>19</v>
      </c>
      <c r="G1804" s="85" t="s">
        <v>55</v>
      </c>
      <c r="H1804" s="85" t="s">
        <v>38</v>
      </c>
      <c r="I1804" s="85">
        <v>2</v>
      </c>
      <c r="J1804" s="85" t="s">
        <v>26</v>
      </c>
      <c r="K1804" s="159" t="s">
        <v>1396</v>
      </c>
      <c r="L1804" s="158" t="s">
        <v>1397</v>
      </c>
      <c r="M1804" s="158" t="s">
        <v>684</v>
      </c>
      <c r="N1804" s="158" t="s">
        <v>644</v>
      </c>
      <c r="O1804" s="85" t="s">
        <v>512</v>
      </c>
      <c r="P1804" s="158">
        <v>0</v>
      </c>
      <c r="Q1804" s="158">
        <v>2</v>
      </c>
      <c r="R1804" s="158">
        <v>2</v>
      </c>
      <c r="S1804" s="158">
        <v>3</v>
      </c>
      <c r="U1804" s="137">
        <v>32</v>
      </c>
      <c r="V1804" s="24" t="str">
        <f>IF(W1804="","",IFERROR(INDEX(#REF!,MATCH(W1804,#REF!,0)),"NUEVO"))</f>
        <v>NUEVO</v>
      </c>
      <c r="W1804" s="85" t="s">
        <v>462</v>
      </c>
      <c r="X1804" s="158" t="s">
        <v>892</v>
      </c>
      <c r="Y1804" s="158" t="s">
        <v>740</v>
      </c>
      <c r="Z1804" s="158" t="s">
        <v>685</v>
      </c>
      <c r="AA1804" s="158" t="s">
        <v>685</v>
      </c>
      <c r="AB1804" s="85" t="s">
        <v>685</v>
      </c>
      <c r="AC1804" s="158" t="s">
        <v>685</v>
      </c>
      <c r="AD1804" s="158" t="s">
        <v>685</v>
      </c>
      <c r="AE1804" s="158" t="s">
        <v>685</v>
      </c>
      <c r="AF1804" s="158" t="s">
        <v>685</v>
      </c>
      <c r="AG1804" s="158" t="s">
        <v>75</v>
      </c>
      <c r="AH1804" s="158">
        <v>2</v>
      </c>
      <c r="AI1804" s="158">
        <v>13</v>
      </c>
      <c r="AJ1804" s="158">
        <v>30</v>
      </c>
      <c r="AK1804" s="158">
        <v>15</v>
      </c>
      <c r="AL1804" s="158">
        <v>10</v>
      </c>
      <c r="AM1804" s="24">
        <f t="shared" si="655"/>
        <v>1.9999999999999993</v>
      </c>
      <c r="AN1804" s="97">
        <f t="shared" si="656"/>
        <v>0.5625</v>
      </c>
      <c r="AO1804" s="97">
        <f t="shared" si="657"/>
        <v>0.63194444444444442</v>
      </c>
      <c r="AP1804" s="24" t="str" cm="1">
        <f t="array" ref="AP1804">IF(W1804="","",IF(SUMPRODUCT((W1804=$W$6:$W$3326)*(AH1804=$AH$6:$AH$3326)*(AN1804=$AN$6:$AN$3326)*(AO1804=$AO$6:$AO$3326)*(ROW($W$6:$W$3326)&lt;&gt;ROW(W1804))*((R1804=0)*($R$6:$R$3326&gt;0)+(R1804&gt;0)*($R$6:$R$3326=0)))&gt;0,"SALONES UNIDOS",IF(SUMPRODUCT((W1804=$W$6:$W$3326)*(AH1804=$AH$6:$AH$3326)*((AN1804&lt;$AO$6:$AO$3326)*(AO1804&gt;$AN$6:$AN$3326))*(ROW($W$6:$W$3326)&lt;&gt;ROW(W1804)))&gt;0,"CRUZADO","Sin cruce")))</f>
        <v>Sin cruce</v>
      </c>
      <c r="AQ1804" s="97" t="str">
        <f t="shared" si="658"/>
        <v>EN2HUAURAB</v>
      </c>
      <c r="AR1804" s="97" t="str" cm="1">
        <f t="array" ref="AR1804">IF(AQ1804="","",IF(SUMPRODUCT((AQ1804=$AQ$6:$AQ$3326)*(AH1804=$AH$6:$AH$3326)*(AN1804=$AN$6:$AN$3326)*(AO1804=$AO$6:$AO$3326)*(ROW($AQ$6:$AQ$3326)&lt;&gt;ROW(AQ1804))*((R1804=0)*($R$6:$R$3326&gt;0)+(R1804&gt;0)*($R$6:$R$3326=0)))&gt;0,"SALONES UNIDOS",IF(SUMPRODUCT((AQ1804=$AQ$6:$AQ$3326)*(AH1804=$AH$6:$AH$3326)*((AN1804&lt;$AO$6:$AO$3326)*(AO1804&gt;$AN$6:$AN$3326))*(ROW($AQ$6:$AQ$3326)&lt;&gt;ROW(AQ1804)))&gt;0,"CRUZADO","Sin cruce")))</f>
        <v>Sin cruce</v>
      </c>
    </row>
    <row r="1805" spans="3:44" ht="15.6" hidden="1" customHeight="1" x14ac:dyDescent="0.2">
      <c r="C1805" s="84" t="s">
        <v>639</v>
      </c>
      <c r="D1805" s="158" t="s">
        <v>513</v>
      </c>
      <c r="E1805" s="158">
        <v>20261</v>
      </c>
      <c r="F1805" s="85" t="s">
        <v>19</v>
      </c>
      <c r="G1805" s="85" t="s">
        <v>55</v>
      </c>
      <c r="H1805" s="85" t="s">
        <v>38</v>
      </c>
      <c r="I1805" s="85">
        <v>2</v>
      </c>
      <c r="J1805" s="85" t="s">
        <v>26</v>
      </c>
      <c r="K1805" s="159" t="s">
        <v>1399</v>
      </c>
      <c r="L1805" s="158" t="s">
        <v>1400</v>
      </c>
      <c r="M1805" s="158" t="s">
        <v>658</v>
      </c>
      <c r="N1805" s="158" t="s">
        <v>644</v>
      </c>
      <c r="O1805" s="85" t="s">
        <v>512</v>
      </c>
      <c r="P1805" s="158">
        <v>3</v>
      </c>
      <c r="Q1805" s="158">
        <v>0</v>
      </c>
      <c r="R1805" s="158">
        <v>3</v>
      </c>
      <c r="S1805" s="158">
        <v>4</v>
      </c>
      <c r="U1805" s="137">
        <v>32</v>
      </c>
      <c r="V1805" s="24" t="str">
        <f>IF(W1805="","",IFERROR(INDEX(#REF!,MATCH(W1805,#REF!,0)),"NUEVO"))</f>
        <v>NUEVO</v>
      </c>
      <c r="W1805" s="85" t="s">
        <v>131</v>
      </c>
      <c r="X1805" s="158" t="s">
        <v>892</v>
      </c>
      <c r="Y1805" s="158" t="s">
        <v>740</v>
      </c>
      <c r="Z1805" s="158" t="s">
        <v>685</v>
      </c>
      <c r="AA1805" s="158" t="s">
        <v>685</v>
      </c>
      <c r="AB1805" s="85" t="s">
        <v>685</v>
      </c>
      <c r="AC1805" s="158" t="s">
        <v>685</v>
      </c>
      <c r="AD1805" s="158" t="s">
        <v>685</v>
      </c>
      <c r="AE1805" s="158" t="s">
        <v>685</v>
      </c>
      <c r="AF1805" s="158" t="s">
        <v>685</v>
      </c>
      <c r="AG1805" s="158" t="s">
        <v>1142</v>
      </c>
      <c r="AH1805" s="158">
        <v>5</v>
      </c>
      <c r="AI1805" s="158">
        <v>8</v>
      </c>
      <c r="AJ1805" s="158">
        <v>30</v>
      </c>
      <c r="AK1805" s="158">
        <v>11</v>
      </c>
      <c r="AL1805" s="158">
        <v>0</v>
      </c>
      <c r="AM1805" s="24">
        <f t="shared" si="655"/>
        <v>3.0000000000000004</v>
      </c>
      <c r="AN1805" s="97">
        <f t="shared" si="656"/>
        <v>0.35416666666666663</v>
      </c>
      <c r="AO1805" s="97">
        <f t="shared" si="657"/>
        <v>0.45833333333333331</v>
      </c>
      <c r="AP1805" s="24" t="str" cm="1">
        <f t="array" ref="AP1805">IF(W1805="","",IF(SUMPRODUCT((W1805=$W$6:$W$3326)*(AH1805=$AH$6:$AH$3326)*(AN1805=$AN$6:$AN$3326)*(AO1805=$AO$6:$AO$3326)*(ROW($W$6:$W$3326)&lt;&gt;ROW(W1805))*((R1805=0)*($R$6:$R$3326&gt;0)+(R1805&gt;0)*($R$6:$R$3326=0)))&gt;0,"SALONES UNIDOS",IF(SUMPRODUCT((W1805=$W$6:$W$3326)*(AH1805=$AH$6:$AH$3326)*((AN1805&lt;$AO$6:$AO$3326)*(AO1805&gt;$AN$6:$AN$3326))*(ROW($W$6:$W$3326)&lt;&gt;ROW(W1805)))&gt;0,"CRUZADO","Sin cruce")))</f>
        <v>Sin cruce</v>
      </c>
      <c r="AQ1805" s="97" t="str">
        <f t="shared" si="658"/>
        <v>EN2HUAURAB</v>
      </c>
      <c r="AR1805" s="97" t="str" cm="1">
        <f t="array" ref="AR1805">IF(AQ1805="","",IF(SUMPRODUCT((AQ1805=$AQ$6:$AQ$3326)*(AH1805=$AH$6:$AH$3326)*(AN1805=$AN$6:$AN$3326)*(AO1805=$AO$6:$AO$3326)*(ROW($AQ$6:$AQ$3326)&lt;&gt;ROW(AQ1805))*((R1805=0)*($R$6:$R$3326&gt;0)+(R1805&gt;0)*($R$6:$R$3326=0)))&gt;0,"SALONES UNIDOS",IF(SUMPRODUCT((AQ1805=$AQ$6:$AQ$3326)*(AH1805=$AH$6:$AH$3326)*((AN1805&lt;$AO$6:$AO$3326)*(AO1805&gt;$AN$6:$AN$3326))*(ROW($AQ$6:$AQ$3326)&lt;&gt;ROW(AQ1805)))&gt;0,"CRUZADO","Sin cruce")))</f>
        <v>Sin cruce</v>
      </c>
    </row>
    <row r="1806" spans="3:44" ht="15.6" hidden="1" customHeight="1" x14ac:dyDescent="0.2">
      <c r="C1806" s="84" t="s">
        <v>639</v>
      </c>
      <c r="D1806" s="158" t="s">
        <v>513</v>
      </c>
      <c r="E1806" s="158">
        <v>20261</v>
      </c>
      <c r="F1806" s="85" t="s">
        <v>19</v>
      </c>
      <c r="G1806" s="85" t="s">
        <v>55</v>
      </c>
      <c r="H1806" s="85" t="s">
        <v>38</v>
      </c>
      <c r="I1806" s="85">
        <v>2</v>
      </c>
      <c r="J1806" s="85" t="s">
        <v>26</v>
      </c>
      <c r="K1806" s="159" t="s">
        <v>1399</v>
      </c>
      <c r="L1806" s="158" t="s">
        <v>1400</v>
      </c>
      <c r="M1806" s="158" t="s">
        <v>658</v>
      </c>
      <c r="N1806" s="158" t="s">
        <v>644</v>
      </c>
      <c r="O1806" s="85" t="s">
        <v>512</v>
      </c>
      <c r="P1806" s="158">
        <v>0</v>
      </c>
      <c r="Q1806" s="158">
        <v>2</v>
      </c>
      <c r="R1806" s="158">
        <v>2</v>
      </c>
      <c r="S1806" s="158">
        <v>4</v>
      </c>
      <c r="U1806" s="137">
        <v>17</v>
      </c>
      <c r="V1806" s="24" t="str">
        <f>IF(W1806="","",IFERROR(INDEX(#REF!,MATCH(W1806,#REF!,0)),"NUEVO"))</f>
        <v>NUEVO</v>
      </c>
      <c r="W1806" s="85" t="s">
        <v>131</v>
      </c>
      <c r="X1806" s="158" t="s">
        <v>892</v>
      </c>
      <c r="Y1806" s="158" t="s">
        <v>740</v>
      </c>
      <c r="Z1806" s="158" t="s">
        <v>685</v>
      </c>
      <c r="AA1806" s="158" t="s">
        <v>685</v>
      </c>
      <c r="AB1806" s="85" t="s">
        <v>685</v>
      </c>
      <c r="AC1806" s="158" t="s">
        <v>685</v>
      </c>
      <c r="AD1806" s="158" t="s">
        <v>685</v>
      </c>
      <c r="AE1806" s="158" t="s">
        <v>685</v>
      </c>
      <c r="AF1806" s="158" t="s">
        <v>685</v>
      </c>
      <c r="AG1806" s="158" t="s">
        <v>75</v>
      </c>
      <c r="AH1806" s="158">
        <v>5</v>
      </c>
      <c r="AI1806" s="158">
        <v>11</v>
      </c>
      <c r="AJ1806" s="158">
        <v>0</v>
      </c>
      <c r="AK1806" s="158">
        <v>12</v>
      </c>
      <c r="AL1806" s="158">
        <v>40</v>
      </c>
      <c r="AM1806" s="24">
        <f t="shared" si="655"/>
        <v>2.0000000000000009</v>
      </c>
      <c r="AN1806" s="97">
        <f t="shared" si="656"/>
        <v>0.45833333333333331</v>
      </c>
      <c r="AO1806" s="97">
        <f t="shared" si="657"/>
        <v>0.52777777777777779</v>
      </c>
      <c r="AP1806" s="24" t="str" cm="1">
        <f t="array" ref="AP1806">IF(W1806="","",IF(SUMPRODUCT((W1806=$W$6:$W$3326)*(AH1806=$AH$6:$AH$3326)*(AN1806=$AN$6:$AN$3326)*(AO1806=$AO$6:$AO$3326)*(ROW($W$6:$W$3326)&lt;&gt;ROW(W1806))*((R1806=0)*($R$6:$R$3326&gt;0)+(R1806&gt;0)*($R$6:$R$3326=0)))&gt;0,"SALONES UNIDOS",IF(SUMPRODUCT((W1806=$W$6:$W$3326)*(AH1806=$AH$6:$AH$3326)*((AN1806&lt;$AO$6:$AO$3326)*(AO1806&gt;$AN$6:$AN$3326))*(ROW($W$6:$W$3326)&lt;&gt;ROW(W1806)))&gt;0,"CRUZADO","Sin cruce")))</f>
        <v>Sin cruce</v>
      </c>
      <c r="AQ1806" s="97" t="str">
        <f t="shared" si="658"/>
        <v>EN2HUAURAB</v>
      </c>
      <c r="AR1806" s="97" t="str" cm="1">
        <f t="array" ref="AR1806">IF(AQ1806="","",IF(SUMPRODUCT((AQ1806=$AQ$6:$AQ$3326)*(AH1806=$AH$6:$AH$3326)*(AN1806=$AN$6:$AN$3326)*(AO1806=$AO$6:$AO$3326)*(ROW($AQ$6:$AQ$3326)&lt;&gt;ROW(AQ1806))*((R1806=0)*($R$6:$R$3326&gt;0)+(R1806&gt;0)*($R$6:$R$3326=0)))&gt;0,"SALONES UNIDOS",IF(SUMPRODUCT((AQ1806=$AQ$6:$AQ$3326)*(AH1806=$AH$6:$AH$3326)*((AN1806&lt;$AO$6:$AO$3326)*(AO1806&gt;$AN$6:$AN$3326))*(ROW($AQ$6:$AQ$3326)&lt;&gt;ROW(AQ1806)))&gt;0,"CRUZADO","Sin cruce")))</f>
        <v>Sin cruce</v>
      </c>
    </row>
    <row r="1807" spans="3:44" ht="15.6" hidden="1" customHeight="1" x14ac:dyDescent="0.2">
      <c r="C1807" s="84" t="s">
        <v>639</v>
      </c>
      <c r="D1807" s="158" t="s">
        <v>513</v>
      </c>
      <c r="E1807" s="158">
        <v>20261</v>
      </c>
      <c r="F1807" s="85" t="s">
        <v>19</v>
      </c>
      <c r="G1807" s="85" t="s">
        <v>55</v>
      </c>
      <c r="H1807" s="85" t="s">
        <v>38</v>
      </c>
      <c r="I1807" s="85">
        <v>2</v>
      </c>
      <c r="J1807" s="85" t="s">
        <v>26</v>
      </c>
      <c r="K1807" s="159" t="s">
        <v>1399</v>
      </c>
      <c r="L1807" s="158" t="s">
        <v>1400</v>
      </c>
      <c r="M1807" s="158" t="s">
        <v>658</v>
      </c>
      <c r="N1807" s="158" t="s">
        <v>644</v>
      </c>
      <c r="O1807" s="85" t="s">
        <v>512</v>
      </c>
      <c r="P1807" s="158">
        <v>0</v>
      </c>
      <c r="Q1807" s="158">
        <v>2</v>
      </c>
      <c r="R1807" s="158">
        <v>2</v>
      </c>
      <c r="S1807" s="158">
        <v>4</v>
      </c>
      <c r="U1807" s="137">
        <v>17</v>
      </c>
      <c r="V1807" s="24" t="str">
        <f>IF(W1807="","",IFERROR(INDEX(#REF!,MATCH(W1807,#REF!,0)),"NUEVO"))</f>
        <v>NUEVO</v>
      </c>
      <c r="W1807" s="85" t="s">
        <v>131</v>
      </c>
      <c r="X1807" s="158" t="s">
        <v>892</v>
      </c>
      <c r="Y1807" s="158" t="s">
        <v>740</v>
      </c>
      <c r="Z1807" s="158" t="s">
        <v>685</v>
      </c>
      <c r="AA1807" s="158" t="s">
        <v>685</v>
      </c>
      <c r="AB1807" s="85" t="s">
        <v>685</v>
      </c>
      <c r="AC1807" s="158" t="s">
        <v>685</v>
      </c>
      <c r="AD1807" s="158" t="s">
        <v>685</v>
      </c>
      <c r="AE1807" s="158" t="s">
        <v>685</v>
      </c>
      <c r="AF1807" s="158" t="s">
        <v>685</v>
      </c>
      <c r="AG1807" s="158" t="s">
        <v>75</v>
      </c>
      <c r="AH1807" s="158">
        <v>5</v>
      </c>
      <c r="AI1807" s="158">
        <v>12</v>
      </c>
      <c r="AJ1807" s="158">
        <v>40</v>
      </c>
      <c r="AK1807" s="158">
        <v>14</v>
      </c>
      <c r="AL1807" s="158">
        <v>20</v>
      </c>
      <c r="AM1807" s="24">
        <f t="shared" si="655"/>
        <v>1.9999999999999993</v>
      </c>
      <c r="AN1807" s="97">
        <f t="shared" si="656"/>
        <v>0.52777777777777779</v>
      </c>
      <c r="AO1807" s="97">
        <f t="shared" si="657"/>
        <v>0.59722222222222221</v>
      </c>
      <c r="AP1807" s="24" t="str" cm="1">
        <f t="array" ref="AP1807">IF(W1807="","",IF(SUMPRODUCT((W1807=$W$6:$W$3326)*(AH1807=$AH$6:$AH$3326)*(AN1807=$AN$6:$AN$3326)*(AO1807=$AO$6:$AO$3326)*(ROW($W$6:$W$3326)&lt;&gt;ROW(W1807))*((R1807=0)*($R$6:$R$3326&gt;0)+(R1807&gt;0)*($R$6:$R$3326=0)))&gt;0,"SALONES UNIDOS",IF(SUMPRODUCT((W1807=$W$6:$W$3326)*(AH1807=$AH$6:$AH$3326)*((AN1807&lt;$AO$6:$AO$3326)*(AO1807&gt;$AN$6:$AN$3326))*(ROW($W$6:$W$3326)&lt;&gt;ROW(W1807)))&gt;0,"CRUZADO","Sin cruce")))</f>
        <v>Sin cruce</v>
      </c>
      <c r="AQ1807" s="97" t="str">
        <f t="shared" si="658"/>
        <v>EN2HUAURAB</v>
      </c>
      <c r="AR1807" s="97" t="str" cm="1">
        <f t="array" ref="AR1807">IF(AQ1807="","",IF(SUMPRODUCT((AQ1807=$AQ$6:$AQ$3326)*(AH1807=$AH$6:$AH$3326)*(AN1807=$AN$6:$AN$3326)*(AO1807=$AO$6:$AO$3326)*(ROW($AQ$6:$AQ$3326)&lt;&gt;ROW(AQ1807))*((R1807=0)*($R$6:$R$3326&gt;0)+(R1807&gt;0)*($R$6:$R$3326=0)))&gt;0,"SALONES UNIDOS",IF(SUMPRODUCT((AQ1807=$AQ$6:$AQ$3326)*(AH1807=$AH$6:$AH$3326)*((AN1807&lt;$AO$6:$AO$3326)*(AO1807&gt;$AN$6:$AN$3326))*(ROW($AQ$6:$AQ$3326)&lt;&gt;ROW(AQ1807)))&gt;0,"CRUZADO","Sin cruce")))</f>
        <v>Sin cruce</v>
      </c>
    </row>
    <row r="1808" spans="3:44" ht="15.6" hidden="1" customHeight="1" x14ac:dyDescent="0.2">
      <c r="C1808" s="84" t="s">
        <v>639</v>
      </c>
      <c r="D1808" s="158" t="s">
        <v>513</v>
      </c>
      <c r="E1808" s="158">
        <v>20261</v>
      </c>
      <c r="F1808" s="85" t="s">
        <v>19</v>
      </c>
      <c r="G1808" s="85" t="s">
        <v>55</v>
      </c>
      <c r="H1808" s="85" t="s">
        <v>38</v>
      </c>
      <c r="I1808" s="85">
        <v>2</v>
      </c>
      <c r="J1808" s="85" t="s">
        <v>26</v>
      </c>
      <c r="K1808" s="159" t="s">
        <v>1402</v>
      </c>
      <c r="L1808" s="158" t="s">
        <v>768</v>
      </c>
      <c r="M1808" s="158" t="s">
        <v>684</v>
      </c>
      <c r="N1808" s="158" t="s">
        <v>644</v>
      </c>
      <c r="O1808" s="85" t="s">
        <v>512</v>
      </c>
      <c r="P1808" s="158">
        <v>2</v>
      </c>
      <c r="Q1808" s="158">
        <v>0</v>
      </c>
      <c r="R1808" s="158">
        <v>2</v>
      </c>
      <c r="S1808" s="158">
        <v>3</v>
      </c>
      <c r="U1808" s="137">
        <v>32</v>
      </c>
      <c r="V1808" s="24" t="str">
        <f>IF(W1808="","",IFERROR(INDEX(#REF!,MATCH(W1808,#REF!,0)),"NUEVO"))</f>
        <v>NUEVO</v>
      </c>
      <c r="W1808" s="85" t="s">
        <v>229</v>
      </c>
      <c r="X1808" s="158" t="s">
        <v>892</v>
      </c>
      <c r="Y1808" s="158" t="s">
        <v>740</v>
      </c>
      <c r="Z1808" s="158" t="s">
        <v>685</v>
      </c>
      <c r="AA1808" s="158" t="s">
        <v>685</v>
      </c>
      <c r="AB1808" s="85" t="s">
        <v>685</v>
      </c>
      <c r="AC1808" s="158" t="s">
        <v>685</v>
      </c>
      <c r="AD1808" s="158" t="s">
        <v>685</v>
      </c>
      <c r="AE1808" s="158" t="s">
        <v>685</v>
      </c>
      <c r="AF1808" s="158" t="s">
        <v>685</v>
      </c>
      <c r="AG1808" s="158" t="s">
        <v>1142</v>
      </c>
      <c r="AH1808" s="158">
        <v>3</v>
      </c>
      <c r="AI1808" s="158">
        <v>15</v>
      </c>
      <c r="AJ1808" s="158">
        <v>10</v>
      </c>
      <c r="AK1808" s="158">
        <v>16</v>
      </c>
      <c r="AL1808" s="158">
        <v>50</v>
      </c>
      <c r="AM1808" s="24">
        <f t="shared" si="655"/>
        <v>1.9999999999999993</v>
      </c>
      <c r="AN1808" s="97">
        <f t="shared" si="656"/>
        <v>0.63194444444444442</v>
      </c>
      <c r="AO1808" s="97">
        <f t="shared" si="657"/>
        <v>0.70138888888888884</v>
      </c>
      <c r="AP1808" s="24" t="str" cm="1">
        <f t="array" ref="AP1808">IF(W1808="","",IF(SUMPRODUCT((W1808=$W$6:$W$3326)*(AH1808=$AH$6:$AH$3326)*(AN1808=$AN$6:$AN$3326)*(AO1808=$AO$6:$AO$3326)*(ROW($W$6:$W$3326)&lt;&gt;ROW(W1808))*((R1808=0)*($R$6:$R$3326&gt;0)+(R1808&gt;0)*($R$6:$R$3326=0)))&gt;0,"SALONES UNIDOS",IF(SUMPRODUCT((W1808=$W$6:$W$3326)*(AH1808=$AH$6:$AH$3326)*((AN1808&lt;$AO$6:$AO$3326)*(AO1808&gt;$AN$6:$AN$3326))*(ROW($W$6:$W$3326)&lt;&gt;ROW(W1808)))&gt;0,"CRUZADO","Sin cruce")))</f>
        <v>Sin cruce</v>
      </c>
      <c r="AQ1808" s="97" t="str">
        <f t="shared" si="658"/>
        <v>EN2HUAURAB</v>
      </c>
      <c r="AR1808" s="97" t="str" cm="1">
        <f t="array" ref="AR1808">IF(AQ1808="","",IF(SUMPRODUCT((AQ1808=$AQ$6:$AQ$3326)*(AH1808=$AH$6:$AH$3326)*(AN1808=$AN$6:$AN$3326)*(AO1808=$AO$6:$AO$3326)*(ROW($AQ$6:$AQ$3326)&lt;&gt;ROW(AQ1808))*((R1808=0)*($R$6:$R$3326&gt;0)+(R1808&gt;0)*($R$6:$R$3326=0)))&gt;0,"SALONES UNIDOS",IF(SUMPRODUCT((AQ1808=$AQ$6:$AQ$3326)*(AH1808=$AH$6:$AH$3326)*((AN1808&lt;$AO$6:$AO$3326)*(AO1808&gt;$AN$6:$AN$3326))*(ROW($AQ$6:$AQ$3326)&lt;&gt;ROW(AQ1808)))&gt;0,"CRUZADO","Sin cruce")))</f>
        <v>Sin cruce</v>
      </c>
    </row>
    <row r="1809" spans="3:44" ht="15.6" hidden="1" customHeight="1" x14ac:dyDescent="0.2">
      <c r="C1809" s="84" t="s">
        <v>639</v>
      </c>
      <c r="D1809" s="158" t="s">
        <v>513</v>
      </c>
      <c r="E1809" s="158">
        <v>20261</v>
      </c>
      <c r="F1809" s="85" t="s">
        <v>19</v>
      </c>
      <c r="G1809" s="85" t="s">
        <v>55</v>
      </c>
      <c r="H1809" s="85" t="s">
        <v>38</v>
      </c>
      <c r="I1809" s="85">
        <v>2</v>
      </c>
      <c r="J1809" s="85" t="s">
        <v>26</v>
      </c>
      <c r="K1809" s="159" t="s">
        <v>1402</v>
      </c>
      <c r="L1809" s="158" t="s">
        <v>768</v>
      </c>
      <c r="M1809" s="158" t="s">
        <v>684</v>
      </c>
      <c r="N1809" s="158" t="s">
        <v>644</v>
      </c>
      <c r="O1809" s="85" t="s">
        <v>512</v>
      </c>
      <c r="P1809" s="158">
        <v>0</v>
      </c>
      <c r="Q1809" s="158">
        <v>2</v>
      </c>
      <c r="R1809" s="158">
        <v>2</v>
      </c>
      <c r="S1809" s="158">
        <v>3</v>
      </c>
      <c r="U1809" s="137">
        <v>32</v>
      </c>
      <c r="V1809" s="24" t="str">
        <f>IF(W1809="","",IFERROR(INDEX(#REF!,MATCH(W1809,#REF!,0)),"NUEVO"))</f>
        <v>NUEVO</v>
      </c>
      <c r="W1809" s="85" t="s">
        <v>229</v>
      </c>
      <c r="X1809" s="158" t="s">
        <v>892</v>
      </c>
      <c r="Y1809" s="158" t="s">
        <v>740</v>
      </c>
      <c r="Z1809" s="158" t="s">
        <v>685</v>
      </c>
      <c r="AA1809" s="158" t="s">
        <v>685</v>
      </c>
      <c r="AB1809" s="85" t="s">
        <v>685</v>
      </c>
      <c r="AC1809" s="158" t="s">
        <v>685</v>
      </c>
      <c r="AD1809" s="158" t="s">
        <v>685</v>
      </c>
      <c r="AE1809" s="158" t="s">
        <v>685</v>
      </c>
      <c r="AF1809" s="158" t="s">
        <v>685</v>
      </c>
      <c r="AG1809" s="158" t="s">
        <v>75</v>
      </c>
      <c r="AH1809" s="158">
        <v>3</v>
      </c>
      <c r="AI1809" s="158">
        <v>16</v>
      </c>
      <c r="AJ1809" s="158">
        <v>50</v>
      </c>
      <c r="AK1809" s="158">
        <v>18</v>
      </c>
      <c r="AL1809" s="158">
        <v>30</v>
      </c>
      <c r="AM1809" s="24">
        <f t="shared" si="655"/>
        <v>2.0000000000000027</v>
      </c>
      <c r="AN1809" s="97">
        <f t="shared" si="656"/>
        <v>0.70138888888888884</v>
      </c>
      <c r="AO1809" s="97">
        <f t="shared" si="657"/>
        <v>0.77083333333333337</v>
      </c>
      <c r="AP1809" s="24" t="str" cm="1">
        <f t="array" ref="AP1809">IF(W1809="","",IF(SUMPRODUCT((W1809=$W$6:$W$3326)*(AH1809=$AH$6:$AH$3326)*(AN1809=$AN$6:$AN$3326)*(AO1809=$AO$6:$AO$3326)*(ROW($W$6:$W$3326)&lt;&gt;ROW(W1809))*((R1809=0)*($R$6:$R$3326&gt;0)+(R1809&gt;0)*($R$6:$R$3326=0)))&gt;0,"SALONES UNIDOS",IF(SUMPRODUCT((W1809=$W$6:$W$3326)*(AH1809=$AH$6:$AH$3326)*((AN1809&lt;$AO$6:$AO$3326)*(AO1809&gt;$AN$6:$AN$3326))*(ROW($W$6:$W$3326)&lt;&gt;ROW(W1809)))&gt;0,"CRUZADO","Sin cruce")))</f>
        <v>Sin cruce</v>
      </c>
      <c r="AQ1809" s="97" t="str">
        <f t="shared" si="658"/>
        <v>EN2HUAURAB</v>
      </c>
      <c r="AR1809" s="97" t="str" cm="1">
        <f t="array" ref="AR1809">IF(AQ1809="","",IF(SUMPRODUCT((AQ1809=$AQ$6:$AQ$3326)*(AH1809=$AH$6:$AH$3326)*(AN1809=$AN$6:$AN$3326)*(AO1809=$AO$6:$AO$3326)*(ROW($AQ$6:$AQ$3326)&lt;&gt;ROW(AQ1809))*((R1809=0)*($R$6:$R$3326&gt;0)+(R1809&gt;0)*($R$6:$R$3326=0)))&gt;0,"SALONES UNIDOS",IF(SUMPRODUCT((AQ1809=$AQ$6:$AQ$3326)*(AH1809=$AH$6:$AH$3326)*((AN1809&lt;$AO$6:$AO$3326)*(AO1809&gt;$AN$6:$AN$3326))*(ROW($AQ$6:$AQ$3326)&lt;&gt;ROW(AQ1809)))&gt;0,"CRUZADO","Sin cruce")))</f>
        <v>Sin cruce</v>
      </c>
    </row>
    <row r="1810" spans="3:44" ht="15.6" hidden="1" customHeight="1" x14ac:dyDescent="0.2">
      <c r="C1810" s="84" t="s">
        <v>639</v>
      </c>
      <c r="D1810" s="158" t="s">
        <v>513</v>
      </c>
      <c r="E1810" s="158">
        <v>20261</v>
      </c>
      <c r="F1810" s="85" t="s">
        <v>19</v>
      </c>
      <c r="G1810" s="85" t="s">
        <v>55</v>
      </c>
      <c r="H1810" s="85" t="s">
        <v>38</v>
      </c>
      <c r="I1810" s="85">
        <v>2</v>
      </c>
      <c r="J1810" s="85" t="s">
        <v>26</v>
      </c>
      <c r="K1810" s="159" t="s">
        <v>1403</v>
      </c>
      <c r="L1810" s="158" t="s">
        <v>697</v>
      </c>
      <c r="M1810" s="158" t="s">
        <v>684</v>
      </c>
      <c r="N1810" s="158" t="s">
        <v>644</v>
      </c>
      <c r="O1810" s="85" t="s">
        <v>512</v>
      </c>
      <c r="P1810" s="158">
        <v>3</v>
      </c>
      <c r="Q1810" s="158">
        <v>0</v>
      </c>
      <c r="R1810" s="158">
        <v>3</v>
      </c>
      <c r="S1810" s="158">
        <v>4</v>
      </c>
      <c r="U1810" s="137">
        <v>34</v>
      </c>
      <c r="V1810" s="24" t="str">
        <f>IF(W1810="","",IFERROR(INDEX(#REF!,MATCH(W1810,#REF!,0)),"NUEVO"))</f>
        <v>NUEVO</v>
      </c>
      <c r="W1810" s="85" t="s">
        <v>488</v>
      </c>
      <c r="X1810" s="158" t="s">
        <v>892</v>
      </c>
      <c r="Y1810" s="158" t="s">
        <v>740</v>
      </c>
      <c r="Z1810" s="158" t="s">
        <v>685</v>
      </c>
      <c r="AA1810" s="158" t="s">
        <v>685</v>
      </c>
      <c r="AB1810" s="85" t="s">
        <v>685</v>
      </c>
      <c r="AC1810" s="158" t="s">
        <v>685</v>
      </c>
      <c r="AD1810" s="158" t="s">
        <v>685</v>
      </c>
      <c r="AE1810" s="158" t="s">
        <v>685</v>
      </c>
      <c r="AF1810" s="158" t="s">
        <v>685</v>
      </c>
      <c r="AG1810" s="158" t="s">
        <v>1142</v>
      </c>
      <c r="AH1810" s="158">
        <v>3</v>
      </c>
      <c r="AI1810" s="158">
        <v>7</v>
      </c>
      <c r="AJ1810" s="158">
        <v>40</v>
      </c>
      <c r="AK1810" s="158">
        <v>10</v>
      </c>
      <c r="AL1810" s="158">
        <v>10</v>
      </c>
      <c r="AM1810" s="24">
        <f t="shared" si="655"/>
        <v>2.9999999999999987</v>
      </c>
      <c r="AN1810" s="97">
        <f t="shared" si="656"/>
        <v>0.31944444444444448</v>
      </c>
      <c r="AO1810" s="97">
        <f t="shared" si="657"/>
        <v>0.4236111111111111</v>
      </c>
      <c r="AP1810" s="24" t="str" cm="1">
        <f t="array" ref="AP1810">IF(W1810="","",IF(SUMPRODUCT((W1810=$W$6:$W$3326)*(AH1810=$AH$6:$AH$3326)*(AN1810=$AN$6:$AN$3326)*(AO1810=$AO$6:$AO$3326)*(ROW($W$6:$W$3326)&lt;&gt;ROW(W1810))*((R1810=0)*($R$6:$R$3326&gt;0)+(R1810&gt;0)*($R$6:$R$3326=0)))&gt;0,"SALONES UNIDOS",IF(SUMPRODUCT((W1810=$W$6:$W$3326)*(AH1810=$AH$6:$AH$3326)*((AN1810&lt;$AO$6:$AO$3326)*(AO1810&gt;$AN$6:$AN$3326))*(ROW($W$6:$W$3326)&lt;&gt;ROW(W1810)))&gt;0,"CRUZADO","Sin cruce")))</f>
        <v>Sin cruce</v>
      </c>
      <c r="AQ1810" s="97" t="str">
        <f t="shared" si="658"/>
        <v>EN2HUAURAB</v>
      </c>
      <c r="AR1810" s="97" t="str" cm="1">
        <f t="array" ref="AR1810">IF(AQ1810="","",IF(SUMPRODUCT((AQ1810=$AQ$6:$AQ$3326)*(AH1810=$AH$6:$AH$3326)*(AN1810=$AN$6:$AN$3326)*(AO1810=$AO$6:$AO$3326)*(ROW($AQ$6:$AQ$3326)&lt;&gt;ROW(AQ1810))*((R1810=0)*($R$6:$R$3326&gt;0)+(R1810&gt;0)*($R$6:$R$3326=0)))&gt;0,"SALONES UNIDOS",IF(SUMPRODUCT((AQ1810=$AQ$6:$AQ$3326)*(AH1810=$AH$6:$AH$3326)*((AN1810&lt;$AO$6:$AO$3326)*(AO1810&gt;$AN$6:$AN$3326))*(ROW($AQ$6:$AQ$3326)&lt;&gt;ROW(AQ1810)))&gt;0,"CRUZADO","Sin cruce")))</f>
        <v>Sin cruce</v>
      </c>
    </row>
    <row r="1811" spans="3:44" ht="15.6" hidden="1" customHeight="1" x14ac:dyDescent="0.2">
      <c r="C1811" s="84" t="s">
        <v>639</v>
      </c>
      <c r="D1811" s="158" t="s">
        <v>513</v>
      </c>
      <c r="E1811" s="158">
        <v>20261</v>
      </c>
      <c r="F1811" s="85" t="s">
        <v>19</v>
      </c>
      <c r="G1811" s="85" t="s">
        <v>55</v>
      </c>
      <c r="H1811" s="85" t="s">
        <v>38</v>
      </c>
      <c r="I1811" s="85">
        <v>2</v>
      </c>
      <c r="J1811" s="85" t="s">
        <v>26</v>
      </c>
      <c r="K1811" s="159" t="s">
        <v>1403</v>
      </c>
      <c r="L1811" s="158" t="s">
        <v>697</v>
      </c>
      <c r="M1811" s="158" t="s">
        <v>684</v>
      </c>
      <c r="N1811" s="158" t="s">
        <v>644</v>
      </c>
      <c r="O1811" s="85" t="s">
        <v>512</v>
      </c>
      <c r="P1811" s="158">
        <v>0</v>
      </c>
      <c r="Q1811" s="158">
        <v>2</v>
      </c>
      <c r="R1811" s="158">
        <v>2</v>
      </c>
      <c r="S1811" s="158">
        <v>4</v>
      </c>
      <c r="U1811" s="137">
        <v>34</v>
      </c>
      <c r="V1811" s="24" t="str">
        <f>IF(W1811="","",IFERROR(INDEX(#REF!,MATCH(W1811,#REF!,0)),"NUEVO"))</f>
        <v>NUEVO</v>
      </c>
      <c r="W1811" s="85" t="s">
        <v>488</v>
      </c>
      <c r="X1811" s="158" t="s">
        <v>892</v>
      </c>
      <c r="Y1811" s="158" t="s">
        <v>740</v>
      </c>
      <c r="Z1811" s="158" t="s">
        <v>685</v>
      </c>
      <c r="AA1811" s="158" t="s">
        <v>685</v>
      </c>
      <c r="AB1811" s="85" t="s">
        <v>685</v>
      </c>
      <c r="AC1811" s="158" t="s">
        <v>685</v>
      </c>
      <c r="AD1811" s="158" t="s">
        <v>685</v>
      </c>
      <c r="AE1811" s="158" t="s">
        <v>685</v>
      </c>
      <c r="AF1811" s="158" t="s">
        <v>685</v>
      </c>
      <c r="AG1811" s="158" t="s">
        <v>75</v>
      </c>
      <c r="AH1811" s="158">
        <v>3</v>
      </c>
      <c r="AI1811" s="158">
        <v>10</v>
      </c>
      <c r="AJ1811" s="158">
        <v>10</v>
      </c>
      <c r="AK1811" s="158">
        <v>11</v>
      </c>
      <c r="AL1811" s="158">
        <v>50</v>
      </c>
      <c r="AM1811" s="24">
        <f t="shared" si="655"/>
        <v>1.9999999999999993</v>
      </c>
      <c r="AN1811" s="97">
        <f t="shared" si="656"/>
        <v>0.4236111111111111</v>
      </c>
      <c r="AO1811" s="97">
        <f t="shared" si="657"/>
        <v>0.49305555555555552</v>
      </c>
      <c r="AP1811" s="24" t="str" cm="1">
        <f t="array" ref="AP1811">IF(W1811="","",IF(SUMPRODUCT((W1811=$W$6:$W$3326)*(AH1811=$AH$6:$AH$3326)*(AN1811=$AN$6:$AN$3326)*(AO1811=$AO$6:$AO$3326)*(ROW($W$6:$W$3326)&lt;&gt;ROW(W1811))*((R1811=0)*($R$6:$R$3326&gt;0)+(R1811&gt;0)*($R$6:$R$3326=0)))&gt;0,"SALONES UNIDOS",IF(SUMPRODUCT((W1811=$W$6:$W$3326)*(AH1811=$AH$6:$AH$3326)*((AN1811&lt;$AO$6:$AO$3326)*(AO1811&gt;$AN$6:$AN$3326))*(ROW($W$6:$W$3326)&lt;&gt;ROW(W1811)))&gt;0,"CRUZADO","Sin cruce")))</f>
        <v>Sin cruce</v>
      </c>
      <c r="AQ1811" s="97" t="str">
        <f t="shared" si="658"/>
        <v>EN2HUAURAB</v>
      </c>
      <c r="AR1811" s="97" t="str" cm="1">
        <f t="array" ref="AR1811">IF(AQ1811="","",IF(SUMPRODUCT((AQ1811=$AQ$6:$AQ$3326)*(AH1811=$AH$6:$AH$3326)*(AN1811=$AN$6:$AN$3326)*(AO1811=$AO$6:$AO$3326)*(ROW($AQ$6:$AQ$3326)&lt;&gt;ROW(AQ1811))*((R1811=0)*($R$6:$R$3326&gt;0)+(R1811&gt;0)*($R$6:$R$3326=0)))&gt;0,"SALONES UNIDOS",IF(SUMPRODUCT((AQ1811=$AQ$6:$AQ$3326)*(AH1811=$AH$6:$AH$3326)*((AN1811&lt;$AO$6:$AO$3326)*(AO1811&gt;$AN$6:$AN$3326))*(ROW($AQ$6:$AQ$3326)&lt;&gt;ROW(AQ1811)))&gt;0,"CRUZADO","Sin cruce")))</f>
        <v>Sin cruce</v>
      </c>
    </row>
    <row r="1812" spans="3:44" ht="15.6" hidden="1" customHeight="1" x14ac:dyDescent="0.2">
      <c r="C1812" s="84" t="s">
        <v>639</v>
      </c>
      <c r="D1812" s="158" t="s">
        <v>513</v>
      </c>
      <c r="E1812" s="158">
        <v>20261</v>
      </c>
      <c r="F1812" s="85" t="s">
        <v>19</v>
      </c>
      <c r="G1812" s="85" t="s">
        <v>55</v>
      </c>
      <c r="H1812" s="85" t="s">
        <v>38</v>
      </c>
      <c r="I1812" s="85">
        <v>2</v>
      </c>
      <c r="J1812" s="85" t="s">
        <v>26</v>
      </c>
      <c r="K1812" s="159" t="s">
        <v>1404</v>
      </c>
      <c r="L1812" s="158" t="s">
        <v>1405</v>
      </c>
      <c r="M1812" s="158" t="s">
        <v>684</v>
      </c>
      <c r="N1812" s="158" t="s">
        <v>644</v>
      </c>
      <c r="O1812" s="85" t="s">
        <v>512</v>
      </c>
      <c r="P1812" s="158">
        <v>3</v>
      </c>
      <c r="Q1812" s="158">
        <v>0</v>
      </c>
      <c r="R1812" s="158">
        <v>3</v>
      </c>
      <c r="S1812" s="158">
        <v>4</v>
      </c>
      <c r="U1812" s="137">
        <v>34</v>
      </c>
      <c r="V1812" s="24" t="str">
        <f>IF(W1812="","",IFERROR(INDEX(#REF!,MATCH(W1812,#REF!,0)),"NUEVO"))</f>
        <v>NUEVO</v>
      </c>
      <c r="W1812" s="85" t="s">
        <v>464</v>
      </c>
      <c r="X1812" s="158" t="s">
        <v>892</v>
      </c>
      <c r="Y1812" s="158" t="s">
        <v>740</v>
      </c>
      <c r="Z1812" s="158" t="s">
        <v>685</v>
      </c>
      <c r="AA1812" s="158" t="s">
        <v>685</v>
      </c>
      <c r="AB1812" s="85" t="s">
        <v>685</v>
      </c>
      <c r="AC1812" s="158" t="s">
        <v>685</v>
      </c>
      <c r="AD1812" s="158" t="s">
        <v>685</v>
      </c>
      <c r="AE1812" s="158" t="s">
        <v>685</v>
      </c>
      <c r="AF1812" s="158" t="s">
        <v>685</v>
      </c>
      <c r="AG1812" s="158" t="s">
        <v>1142</v>
      </c>
      <c r="AH1812" s="158">
        <v>4</v>
      </c>
      <c r="AI1812" s="158">
        <v>7</v>
      </c>
      <c r="AJ1812" s="158">
        <v>40</v>
      </c>
      <c r="AK1812" s="158">
        <v>10</v>
      </c>
      <c r="AL1812" s="158">
        <v>10</v>
      </c>
      <c r="AM1812" s="24">
        <f t="shared" si="655"/>
        <v>2.9999999999999987</v>
      </c>
      <c r="AN1812" s="97">
        <f t="shared" si="656"/>
        <v>0.31944444444444448</v>
      </c>
      <c r="AO1812" s="97">
        <f t="shared" si="657"/>
        <v>0.4236111111111111</v>
      </c>
      <c r="AP1812" s="24" t="str" cm="1">
        <f t="array" ref="AP1812">IF(W1812="","",IF(SUMPRODUCT((W1812=$W$6:$W$3326)*(AH1812=$AH$6:$AH$3326)*(AN1812=$AN$6:$AN$3326)*(AO1812=$AO$6:$AO$3326)*(ROW($W$6:$W$3326)&lt;&gt;ROW(W1812))*((R1812=0)*($R$6:$R$3326&gt;0)+(R1812&gt;0)*($R$6:$R$3326=0)))&gt;0,"SALONES UNIDOS",IF(SUMPRODUCT((W1812=$W$6:$W$3326)*(AH1812=$AH$6:$AH$3326)*((AN1812&lt;$AO$6:$AO$3326)*(AO1812&gt;$AN$6:$AN$3326))*(ROW($W$6:$W$3326)&lt;&gt;ROW(W1812)))&gt;0,"CRUZADO","Sin cruce")))</f>
        <v>Sin cruce</v>
      </c>
      <c r="AQ1812" s="97" t="str">
        <f t="shared" si="658"/>
        <v>EN2HUAURAB</v>
      </c>
      <c r="AR1812" s="97" t="str" cm="1">
        <f t="array" ref="AR1812">IF(AQ1812="","",IF(SUMPRODUCT((AQ1812=$AQ$6:$AQ$3326)*(AH1812=$AH$6:$AH$3326)*(AN1812=$AN$6:$AN$3326)*(AO1812=$AO$6:$AO$3326)*(ROW($AQ$6:$AQ$3326)&lt;&gt;ROW(AQ1812))*((R1812=0)*($R$6:$R$3326&gt;0)+(R1812&gt;0)*($R$6:$R$3326=0)))&gt;0,"SALONES UNIDOS",IF(SUMPRODUCT((AQ1812=$AQ$6:$AQ$3326)*(AH1812=$AH$6:$AH$3326)*((AN1812&lt;$AO$6:$AO$3326)*(AO1812&gt;$AN$6:$AN$3326))*(ROW($AQ$6:$AQ$3326)&lt;&gt;ROW(AQ1812)))&gt;0,"CRUZADO","Sin cruce")))</f>
        <v>Sin cruce</v>
      </c>
    </row>
    <row r="1813" spans="3:44" ht="15.6" hidden="1" customHeight="1" x14ac:dyDescent="0.2">
      <c r="C1813" s="84" t="s">
        <v>639</v>
      </c>
      <c r="D1813" s="158" t="s">
        <v>513</v>
      </c>
      <c r="E1813" s="158">
        <v>20261</v>
      </c>
      <c r="F1813" s="85" t="s">
        <v>19</v>
      </c>
      <c r="G1813" s="85" t="s">
        <v>55</v>
      </c>
      <c r="H1813" s="85" t="s">
        <v>38</v>
      </c>
      <c r="I1813" s="85">
        <v>2</v>
      </c>
      <c r="J1813" s="85" t="s">
        <v>26</v>
      </c>
      <c r="K1813" s="159" t="s">
        <v>1404</v>
      </c>
      <c r="L1813" s="158" t="s">
        <v>1405</v>
      </c>
      <c r="M1813" s="158" t="s">
        <v>684</v>
      </c>
      <c r="N1813" s="158" t="s">
        <v>644</v>
      </c>
      <c r="O1813" s="85" t="s">
        <v>512</v>
      </c>
      <c r="P1813" s="158">
        <v>0</v>
      </c>
      <c r="Q1813" s="158">
        <v>2</v>
      </c>
      <c r="R1813" s="158">
        <v>2</v>
      </c>
      <c r="S1813" s="158">
        <v>4</v>
      </c>
      <c r="U1813" s="137">
        <v>34</v>
      </c>
      <c r="V1813" s="24" t="str">
        <f>IF(W1813="","",IFERROR(INDEX(#REF!,MATCH(W1813,#REF!,0)),"NUEVO"))</f>
        <v>NUEVO</v>
      </c>
      <c r="W1813" s="85" t="s">
        <v>464</v>
      </c>
      <c r="X1813" s="158" t="s">
        <v>892</v>
      </c>
      <c r="Y1813" s="158" t="s">
        <v>740</v>
      </c>
      <c r="Z1813" s="158" t="s">
        <v>685</v>
      </c>
      <c r="AA1813" s="158" t="s">
        <v>685</v>
      </c>
      <c r="AB1813" s="85" t="s">
        <v>685</v>
      </c>
      <c r="AC1813" s="158" t="s">
        <v>685</v>
      </c>
      <c r="AD1813" s="158" t="s">
        <v>685</v>
      </c>
      <c r="AE1813" s="158" t="s">
        <v>685</v>
      </c>
      <c r="AF1813" s="158" t="s">
        <v>685</v>
      </c>
      <c r="AG1813" s="158" t="s">
        <v>75</v>
      </c>
      <c r="AH1813" s="158">
        <v>4</v>
      </c>
      <c r="AI1813" s="158">
        <v>10</v>
      </c>
      <c r="AJ1813" s="158">
        <v>10</v>
      </c>
      <c r="AK1813" s="158">
        <v>11</v>
      </c>
      <c r="AL1813" s="158">
        <v>50</v>
      </c>
      <c r="AM1813" s="24">
        <f t="shared" si="655"/>
        <v>1.9999999999999993</v>
      </c>
      <c r="AN1813" s="97">
        <f t="shared" si="656"/>
        <v>0.4236111111111111</v>
      </c>
      <c r="AO1813" s="97">
        <f t="shared" si="657"/>
        <v>0.49305555555555552</v>
      </c>
      <c r="AP1813" s="24" t="str" cm="1">
        <f t="array" ref="AP1813">IF(W1813="","",IF(SUMPRODUCT((W1813=$W$6:$W$3326)*(AH1813=$AH$6:$AH$3326)*(AN1813=$AN$6:$AN$3326)*(AO1813=$AO$6:$AO$3326)*(ROW($W$6:$W$3326)&lt;&gt;ROW(W1813))*((R1813=0)*($R$6:$R$3326&gt;0)+(R1813&gt;0)*($R$6:$R$3326=0)))&gt;0,"SALONES UNIDOS",IF(SUMPRODUCT((W1813=$W$6:$W$3326)*(AH1813=$AH$6:$AH$3326)*((AN1813&lt;$AO$6:$AO$3326)*(AO1813&gt;$AN$6:$AN$3326))*(ROW($W$6:$W$3326)&lt;&gt;ROW(W1813)))&gt;0,"CRUZADO","Sin cruce")))</f>
        <v>Sin cruce</v>
      </c>
      <c r="AQ1813" s="97" t="str">
        <f t="shared" si="658"/>
        <v>EN2HUAURAB</v>
      </c>
      <c r="AR1813" s="97" t="str" cm="1">
        <f t="array" ref="AR1813">IF(AQ1813="","",IF(SUMPRODUCT((AQ1813=$AQ$6:$AQ$3326)*(AH1813=$AH$6:$AH$3326)*(AN1813=$AN$6:$AN$3326)*(AO1813=$AO$6:$AO$3326)*(ROW($AQ$6:$AQ$3326)&lt;&gt;ROW(AQ1813))*((R1813=0)*($R$6:$R$3326&gt;0)+(R1813&gt;0)*($R$6:$R$3326=0)))&gt;0,"SALONES UNIDOS",IF(SUMPRODUCT((AQ1813=$AQ$6:$AQ$3326)*(AH1813=$AH$6:$AH$3326)*((AN1813&lt;$AO$6:$AO$3326)*(AO1813&gt;$AN$6:$AN$3326))*(ROW($AQ$6:$AQ$3326)&lt;&gt;ROW(AQ1813)))&gt;0,"CRUZADO","Sin cruce")))</f>
        <v>Sin cruce</v>
      </c>
    </row>
    <row r="1814" spans="3:44" ht="15.6" hidden="1" customHeight="1" x14ac:dyDescent="0.2">
      <c r="C1814" s="84" t="s">
        <v>639</v>
      </c>
      <c r="D1814" s="158" t="s">
        <v>513</v>
      </c>
      <c r="E1814" s="158">
        <v>20261</v>
      </c>
      <c r="F1814" s="85" t="s">
        <v>19</v>
      </c>
      <c r="G1814" s="85" t="s">
        <v>55</v>
      </c>
      <c r="H1814" s="85" t="s">
        <v>38</v>
      </c>
      <c r="I1814" s="85">
        <v>2</v>
      </c>
      <c r="J1814" s="85" t="s">
        <v>26</v>
      </c>
      <c r="K1814" s="159" t="s">
        <v>1406</v>
      </c>
      <c r="L1814" s="158" t="s">
        <v>702</v>
      </c>
      <c r="M1814" s="158" t="s">
        <v>684</v>
      </c>
      <c r="N1814" s="158" t="s">
        <v>644</v>
      </c>
      <c r="O1814" s="85" t="s">
        <v>521</v>
      </c>
      <c r="P1814" s="158">
        <v>2</v>
      </c>
      <c r="Q1814" s="158">
        <v>0</v>
      </c>
      <c r="R1814" s="158">
        <v>2</v>
      </c>
      <c r="S1814" s="158">
        <v>3</v>
      </c>
      <c r="U1814" s="137">
        <v>34</v>
      </c>
      <c r="V1814" s="24" t="str">
        <f>IF(W1814="","",IFERROR(INDEX(#REF!,MATCH(W1814,#REF!,0)),"NUEVO"))</f>
        <v/>
      </c>
      <c r="W1814" s="96"/>
      <c r="X1814" s="158" t="s">
        <v>521</v>
      </c>
      <c r="Y1814" s="158" t="s">
        <v>740</v>
      </c>
      <c r="Z1814" s="158" t="s">
        <v>685</v>
      </c>
      <c r="AA1814" s="158" t="s">
        <v>685</v>
      </c>
      <c r="AB1814" s="85" t="s">
        <v>685</v>
      </c>
      <c r="AC1814" s="85" t="s">
        <v>685</v>
      </c>
      <c r="AD1814" s="158" t="s">
        <v>685</v>
      </c>
      <c r="AE1814" s="158" t="s">
        <v>685</v>
      </c>
      <c r="AF1814" s="158" t="s">
        <v>685</v>
      </c>
      <c r="AG1814" s="158" t="s">
        <v>1142</v>
      </c>
      <c r="AH1814" s="158">
        <v>1</v>
      </c>
      <c r="AI1814" s="158">
        <v>11</v>
      </c>
      <c r="AJ1814" s="158">
        <v>0</v>
      </c>
      <c r="AK1814" s="158">
        <v>12</v>
      </c>
      <c r="AL1814" s="158">
        <v>40</v>
      </c>
      <c r="AM1814" s="24">
        <f t="shared" si="655"/>
        <v>2.0000000000000009</v>
      </c>
      <c r="AN1814" s="97">
        <f t="shared" si="656"/>
        <v>0.45833333333333331</v>
      </c>
      <c r="AO1814" s="97">
        <f t="shared" si="657"/>
        <v>0.52777777777777779</v>
      </c>
      <c r="AP1814" s="24" t="str" cm="1">
        <f t="array" ref="AP1814">IF(W1814="","",IF(SUMPRODUCT((W1814=$W$6:$W$3326)*(AH1814=$AH$6:$AH$3326)*(AN1814=$AN$6:$AN$3326)*(AO1814=$AO$6:$AO$3326)*(ROW($W$6:$W$3326)&lt;&gt;ROW(W1814))*((R1814=0)*($R$6:$R$3326&gt;0)+(R1814&gt;0)*($R$6:$R$3326=0)))&gt;0,"SALONES UNIDOS",IF(SUMPRODUCT((W1814=$W$6:$W$3326)*(AH1814=$AH$6:$AH$3326)*((AN1814&lt;$AO$6:$AO$3326)*(AO1814&gt;$AN$6:$AN$3326))*(ROW($W$6:$W$3326)&lt;&gt;ROW(W1814)))&gt;0,"CRUZADO","Sin cruce")))</f>
        <v/>
      </c>
      <c r="AQ1814" s="97" t="str">
        <f t="shared" si="658"/>
        <v>EN2HUAURAB</v>
      </c>
      <c r="AR1814" s="97" t="str" cm="1">
        <f t="array" ref="AR1814">IF(AQ1814="","",IF(SUMPRODUCT((AQ1814=$AQ$6:$AQ$3326)*(AH1814=$AH$6:$AH$3326)*(AN1814=$AN$6:$AN$3326)*(AO1814=$AO$6:$AO$3326)*(ROW($AQ$6:$AQ$3326)&lt;&gt;ROW(AQ1814))*((R1814=0)*($R$6:$R$3326&gt;0)+(R1814&gt;0)*($R$6:$R$3326=0)))&gt;0,"SALONES UNIDOS",IF(SUMPRODUCT((AQ1814=$AQ$6:$AQ$3326)*(AH1814=$AH$6:$AH$3326)*((AN1814&lt;$AO$6:$AO$3326)*(AO1814&gt;$AN$6:$AN$3326))*(ROW($AQ$6:$AQ$3326)&lt;&gt;ROW(AQ1814)))&gt;0,"CRUZADO","Sin cruce")))</f>
        <v>Sin cruce</v>
      </c>
    </row>
    <row r="1815" spans="3:44" ht="15.6" hidden="1" customHeight="1" x14ac:dyDescent="0.2">
      <c r="C1815" s="84" t="s">
        <v>639</v>
      </c>
      <c r="D1815" s="158" t="s">
        <v>513</v>
      </c>
      <c r="E1815" s="158">
        <v>20261</v>
      </c>
      <c r="F1815" s="85" t="s">
        <v>19</v>
      </c>
      <c r="G1815" s="85" t="s">
        <v>55</v>
      </c>
      <c r="H1815" s="85" t="s">
        <v>38</v>
      </c>
      <c r="I1815" s="85">
        <v>2</v>
      </c>
      <c r="J1815" s="85" t="s">
        <v>26</v>
      </c>
      <c r="K1815" s="159" t="s">
        <v>1406</v>
      </c>
      <c r="L1815" s="158" t="s">
        <v>702</v>
      </c>
      <c r="M1815" s="158" t="s">
        <v>684</v>
      </c>
      <c r="N1815" s="158" t="s">
        <v>644</v>
      </c>
      <c r="O1815" s="85" t="s">
        <v>521</v>
      </c>
      <c r="P1815" s="158">
        <v>0</v>
      </c>
      <c r="Q1815" s="158">
        <v>2</v>
      </c>
      <c r="R1815" s="158">
        <v>2</v>
      </c>
      <c r="S1815" s="158">
        <v>3</v>
      </c>
      <c r="U1815" s="137">
        <v>34</v>
      </c>
      <c r="V1815" s="24" t="str">
        <f>IF(W1815="","",IFERROR(INDEX(#REF!,MATCH(W1815,#REF!,0)),"NUEVO"))</f>
        <v/>
      </c>
      <c r="W1815" s="96"/>
      <c r="X1815" s="158" t="s">
        <v>521</v>
      </c>
      <c r="Y1815" s="158" t="s">
        <v>740</v>
      </c>
      <c r="Z1815" s="158" t="s">
        <v>685</v>
      </c>
      <c r="AA1815" s="158" t="s">
        <v>685</v>
      </c>
      <c r="AB1815" s="85" t="s">
        <v>685</v>
      </c>
      <c r="AC1815" s="85" t="s">
        <v>685</v>
      </c>
      <c r="AD1815" s="158" t="s">
        <v>685</v>
      </c>
      <c r="AE1815" s="158" t="s">
        <v>685</v>
      </c>
      <c r="AF1815" s="158" t="s">
        <v>685</v>
      </c>
      <c r="AG1815" s="158" t="s">
        <v>75</v>
      </c>
      <c r="AH1815" s="158">
        <v>1</v>
      </c>
      <c r="AI1815" s="158">
        <v>12</v>
      </c>
      <c r="AJ1815" s="158">
        <v>40</v>
      </c>
      <c r="AK1815" s="158">
        <v>14</v>
      </c>
      <c r="AL1815" s="158">
        <v>20</v>
      </c>
      <c r="AM1815" s="24">
        <f t="shared" si="655"/>
        <v>1.9999999999999993</v>
      </c>
      <c r="AN1815" s="97">
        <f t="shared" si="656"/>
        <v>0.52777777777777779</v>
      </c>
      <c r="AO1815" s="97">
        <f t="shared" si="657"/>
        <v>0.59722222222222221</v>
      </c>
      <c r="AP1815" s="24" t="str" cm="1">
        <f t="array" ref="AP1815">IF(W1815="","",IF(SUMPRODUCT((W1815=$W$6:$W$3326)*(AH1815=$AH$6:$AH$3326)*(AN1815=$AN$6:$AN$3326)*(AO1815=$AO$6:$AO$3326)*(ROW($W$6:$W$3326)&lt;&gt;ROW(W1815))*((R1815=0)*($R$6:$R$3326&gt;0)+(R1815&gt;0)*($R$6:$R$3326=0)))&gt;0,"SALONES UNIDOS",IF(SUMPRODUCT((W1815=$W$6:$W$3326)*(AH1815=$AH$6:$AH$3326)*((AN1815&lt;$AO$6:$AO$3326)*(AO1815&gt;$AN$6:$AN$3326))*(ROW($W$6:$W$3326)&lt;&gt;ROW(W1815)))&gt;0,"CRUZADO","Sin cruce")))</f>
        <v/>
      </c>
      <c r="AQ1815" s="97" t="str">
        <f t="shared" si="658"/>
        <v>EN2HUAURAB</v>
      </c>
      <c r="AR1815" s="97" t="str" cm="1">
        <f t="array" ref="AR1815">IF(AQ1815="","",IF(SUMPRODUCT((AQ1815=$AQ$6:$AQ$3326)*(AH1815=$AH$6:$AH$3326)*(AN1815=$AN$6:$AN$3326)*(AO1815=$AO$6:$AO$3326)*(ROW($AQ$6:$AQ$3326)&lt;&gt;ROW(AQ1815))*((R1815=0)*($R$6:$R$3326&gt;0)+(R1815&gt;0)*($R$6:$R$3326=0)))&gt;0,"SALONES UNIDOS",IF(SUMPRODUCT((AQ1815=$AQ$6:$AQ$3326)*(AH1815=$AH$6:$AH$3326)*((AN1815&lt;$AO$6:$AO$3326)*(AO1815&gt;$AN$6:$AN$3326))*(ROW($AQ$6:$AQ$3326)&lt;&gt;ROW(AQ1815)))&gt;0,"CRUZADO","Sin cruce")))</f>
        <v>Sin cruce</v>
      </c>
    </row>
    <row r="1816" spans="3:44" ht="15.6" hidden="1" customHeight="1" x14ac:dyDescent="0.2">
      <c r="C1816" s="84" t="s">
        <v>639</v>
      </c>
      <c r="D1816" s="158" t="s">
        <v>513</v>
      </c>
      <c r="E1816" s="158">
        <v>20261</v>
      </c>
      <c r="F1816" s="85" t="s">
        <v>19</v>
      </c>
      <c r="G1816" s="85" t="s">
        <v>55</v>
      </c>
      <c r="H1816" s="85" t="s">
        <v>38</v>
      </c>
      <c r="I1816" s="85">
        <v>2</v>
      </c>
      <c r="J1816" s="85" t="s">
        <v>32</v>
      </c>
      <c r="K1816" s="159" t="s">
        <v>1396</v>
      </c>
      <c r="L1816" s="158" t="s">
        <v>1397</v>
      </c>
      <c r="M1816" s="158" t="s">
        <v>684</v>
      </c>
      <c r="N1816" s="158" t="s">
        <v>644</v>
      </c>
      <c r="O1816" s="85" t="s">
        <v>512</v>
      </c>
      <c r="P1816" s="158">
        <v>2</v>
      </c>
      <c r="Q1816" s="158">
        <v>0</v>
      </c>
      <c r="R1816" s="158">
        <v>2</v>
      </c>
      <c r="S1816" s="158">
        <v>3</v>
      </c>
      <c r="U1816" s="137">
        <v>32</v>
      </c>
      <c r="V1816" s="24" t="str">
        <f>IF(W1816="","",IFERROR(INDEX(#REF!,MATCH(W1816,#REF!,0)),"NUEVO"))</f>
        <v>NUEVO</v>
      </c>
      <c r="W1816" s="85" t="s">
        <v>508</v>
      </c>
      <c r="X1816" s="158" t="s">
        <v>892</v>
      </c>
      <c r="Y1816" s="158" t="s">
        <v>646</v>
      </c>
      <c r="Z1816" s="158" t="s">
        <v>685</v>
      </c>
      <c r="AA1816" s="158" t="s">
        <v>685</v>
      </c>
      <c r="AB1816" s="85" t="s">
        <v>685</v>
      </c>
      <c r="AC1816" s="158" t="s">
        <v>685</v>
      </c>
      <c r="AD1816" s="158" t="s">
        <v>685</v>
      </c>
      <c r="AE1816" s="158" t="s">
        <v>685</v>
      </c>
      <c r="AF1816" s="158" t="s">
        <v>685</v>
      </c>
      <c r="AG1816" s="158" t="s">
        <v>1142</v>
      </c>
      <c r="AH1816" s="158">
        <v>4</v>
      </c>
      <c r="AI1816" s="158">
        <v>18</v>
      </c>
      <c r="AJ1816" s="158">
        <v>30</v>
      </c>
      <c r="AK1816" s="158">
        <v>20</v>
      </c>
      <c r="AL1816" s="158">
        <v>10</v>
      </c>
      <c r="AM1816" s="24">
        <f t="shared" si="655"/>
        <v>1.9999999999999993</v>
      </c>
      <c r="AN1816" s="97">
        <f t="shared" si="656"/>
        <v>0.77083333333333337</v>
      </c>
      <c r="AO1816" s="97">
        <f t="shared" si="657"/>
        <v>0.84027777777777779</v>
      </c>
      <c r="AP1816" s="24" t="str" cm="1">
        <f t="array" ref="AP1816">IF(W1816="","",IF(SUMPRODUCT((W1816=$W$6:$W$3326)*(AH1816=$AH$6:$AH$3326)*(AN1816=$AN$6:$AN$3326)*(AO1816=$AO$6:$AO$3326)*(ROW($W$6:$W$3326)&lt;&gt;ROW(W1816))*((R1816=0)*($R$6:$R$3326&gt;0)+(R1816&gt;0)*($R$6:$R$3326=0)))&gt;0,"SALONES UNIDOS",IF(SUMPRODUCT((W1816=$W$6:$W$3326)*(AH1816=$AH$6:$AH$3326)*((AN1816&lt;$AO$6:$AO$3326)*(AO1816&gt;$AN$6:$AN$3326))*(ROW($W$6:$W$3326)&lt;&gt;ROW(W1816)))&gt;0,"CRUZADO","Sin cruce")))</f>
        <v>Sin cruce</v>
      </c>
      <c r="AQ1816" s="97" t="str">
        <f t="shared" si="658"/>
        <v>EN2HUAURAC</v>
      </c>
      <c r="AR1816" s="97" t="str" cm="1">
        <f t="array" ref="AR1816">IF(AQ1816="","",IF(SUMPRODUCT((AQ1816=$AQ$6:$AQ$3326)*(AH1816=$AH$6:$AH$3326)*(AN1816=$AN$6:$AN$3326)*(AO1816=$AO$6:$AO$3326)*(ROW($AQ$6:$AQ$3326)&lt;&gt;ROW(AQ1816))*((R1816=0)*($R$6:$R$3326&gt;0)+(R1816&gt;0)*($R$6:$R$3326=0)))&gt;0,"SALONES UNIDOS",IF(SUMPRODUCT((AQ1816=$AQ$6:$AQ$3326)*(AH1816=$AH$6:$AH$3326)*((AN1816&lt;$AO$6:$AO$3326)*(AO1816&gt;$AN$6:$AN$3326))*(ROW($AQ$6:$AQ$3326)&lt;&gt;ROW(AQ1816)))&gt;0,"CRUZADO","Sin cruce")))</f>
        <v>Sin cruce</v>
      </c>
    </row>
    <row r="1817" spans="3:44" ht="15.6" hidden="1" customHeight="1" x14ac:dyDescent="0.2">
      <c r="C1817" s="84" t="s">
        <v>639</v>
      </c>
      <c r="D1817" s="158" t="s">
        <v>513</v>
      </c>
      <c r="E1817" s="158">
        <v>20261</v>
      </c>
      <c r="F1817" s="85" t="s">
        <v>19</v>
      </c>
      <c r="G1817" s="85" t="s">
        <v>55</v>
      </c>
      <c r="H1817" s="85" t="s">
        <v>38</v>
      </c>
      <c r="I1817" s="85">
        <v>2</v>
      </c>
      <c r="J1817" s="85" t="s">
        <v>32</v>
      </c>
      <c r="K1817" s="159" t="s">
        <v>1396</v>
      </c>
      <c r="L1817" s="158" t="s">
        <v>1397</v>
      </c>
      <c r="M1817" s="158" t="s">
        <v>684</v>
      </c>
      <c r="N1817" s="158" t="s">
        <v>644</v>
      </c>
      <c r="O1817" s="85" t="s">
        <v>512</v>
      </c>
      <c r="P1817" s="158">
        <v>0</v>
      </c>
      <c r="Q1817" s="158">
        <v>2</v>
      </c>
      <c r="R1817" s="158">
        <v>2</v>
      </c>
      <c r="S1817" s="158">
        <v>3</v>
      </c>
      <c r="U1817" s="137">
        <v>32</v>
      </c>
      <c r="V1817" s="24" t="str">
        <f>IF(W1817="","",IFERROR(INDEX(#REF!,MATCH(W1817,#REF!,0)),"NUEVO"))</f>
        <v>NUEVO</v>
      </c>
      <c r="W1817" s="85" t="s">
        <v>508</v>
      </c>
      <c r="X1817" s="158" t="s">
        <v>892</v>
      </c>
      <c r="Y1817" s="158" t="s">
        <v>646</v>
      </c>
      <c r="Z1817" s="158" t="s">
        <v>685</v>
      </c>
      <c r="AA1817" s="158" t="s">
        <v>685</v>
      </c>
      <c r="AB1817" s="85" t="s">
        <v>685</v>
      </c>
      <c r="AC1817" s="158" t="s">
        <v>685</v>
      </c>
      <c r="AD1817" s="158" t="s">
        <v>685</v>
      </c>
      <c r="AE1817" s="158" t="s">
        <v>685</v>
      </c>
      <c r="AF1817" s="158" t="s">
        <v>685</v>
      </c>
      <c r="AG1817" s="158" t="s">
        <v>75</v>
      </c>
      <c r="AH1817" s="158">
        <v>4</v>
      </c>
      <c r="AI1817" s="158">
        <v>20</v>
      </c>
      <c r="AJ1817" s="158">
        <v>10</v>
      </c>
      <c r="AK1817" s="158">
        <v>21</v>
      </c>
      <c r="AL1817" s="158">
        <v>50</v>
      </c>
      <c r="AM1817" s="24">
        <f t="shared" si="655"/>
        <v>1.9999999999999993</v>
      </c>
      <c r="AN1817" s="97">
        <f t="shared" si="656"/>
        <v>0.84027777777777779</v>
      </c>
      <c r="AO1817" s="97">
        <f t="shared" si="657"/>
        <v>0.90972222222222221</v>
      </c>
      <c r="AP1817" s="24" t="str" cm="1">
        <f t="array" ref="AP1817">IF(W1817="","",IF(SUMPRODUCT((W1817=$W$6:$W$3326)*(AH1817=$AH$6:$AH$3326)*(AN1817=$AN$6:$AN$3326)*(AO1817=$AO$6:$AO$3326)*(ROW($W$6:$W$3326)&lt;&gt;ROW(W1817))*((R1817=0)*($R$6:$R$3326&gt;0)+(R1817&gt;0)*($R$6:$R$3326=0)))&gt;0,"SALONES UNIDOS",IF(SUMPRODUCT((W1817=$W$6:$W$3326)*(AH1817=$AH$6:$AH$3326)*((AN1817&lt;$AO$6:$AO$3326)*(AO1817&gt;$AN$6:$AN$3326))*(ROW($W$6:$W$3326)&lt;&gt;ROW(W1817)))&gt;0,"CRUZADO","Sin cruce")))</f>
        <v>Sin cruce</v>
      </c>
      <c r="AQ1817" s="97" t="str">
        <f t="shared" si="658"/>
        <v>EN2HUAURAC</v>
      </c>
      <c r="AR1817" s="97" t="str" cm="1">
        <f t="array" ref="AR1817">IF(AQ1817="","",IF(SUMPRODUCT((AQ1817=$AQ$6:$AQ$3326)*(AH1817=$AH$6:$AH$3326)*(AN1817=$AN$6:$AN$3326)*(AO1817=$AO$6:$AO$3326)*(ROW($AQ$6:$AQ$3326)&lt;&gt;ROW(AQ1817))*((R1817=0)*($R$6:$R$3326&gt;0)+(R1817&gt;0)*($R$6:$R$3326=0)))&gt;0,"SALONES UNIDOS",IF(SUMPRODUCT((AQ1817=$AQ$6:$AQ$3326)*(AH1817=$AH$6:$AH$3326)*((AN1817&lt;$AO$6:$AO$3326)*(AO1817&gt;$AN$6:$AN$3326))*(ROW($AQ$6:$AQ$3326)&lt;&gt;ROW(AQ1817)))&gt;0,"CRUZADO","Sin cruce")))</f>
        <v>Sin cruce</v>
      </c>
    </row>
    <row r="1818" spans="3:44" ht="15.6" hidden="1" customHeight="1" x14ac:dyDescent="0.2">
      <c r="C1818" s="84" t="s">
        <v>639</v>
      </c>
      <c r="D1818" s="158" t="s">
        <v>513</v>
      </c>
      <c r="E1818" s="158">
        <v>20261</v>
      </c>
      <c r="F1818" s="85" t="s">
        <v>19</v>
      </c>
      <c r="G1818" s="85" t="s">
        <v>55</v>
      </c>
      <c r="H1818" s="85" t="s">
        <v>38</v>
      </c>
      <c r="I1818" s="85">
        <v>2</v>
      </c>
      <c r="J1818" s="85" t="s">
        <v>32</v>
      </c>
      <c r="K1818" s="159" t="s">
        <v>1399</v>
      </c>
      <c r="L1818" s="158" t="s">
        <v>1400</v>
      </c>
      <c r="M1818" s="158" t="s">
        <v>658</v>
      </c>
      <c r="N1818" s="158" t="s">
        <v>644</v>
      </c>
      <c r="O1818" s="85" t="s">
        <v>512</v>
      </c>
      <c r="P1818" s="158">
        <v>3</v>
      </c>
      <c r="Q1818" s="158">
        <v>0</v>
      </c>
      <c r="R1818" s="158">
        <v>3</v>
      </c>
      <c r="S1818" s="158">
        <v>4</v>
      </c>
      <c r="U1818" s="137">
        <v>32</v>
      </c>
      <c r="V1818" s="24" t="str">
        <f>IF(W1818="","",IFERROR(INDEX(#REF!,MATCH(W1818,#REF!,0)),"NUEVO"))</f>
        <v>NUEVO</v>
      </c>
      <c r="W1818" s="85" t="s">
        <v>502</v>
      </c>
      <c r="X1818" s="158" t="s">
        <v>892</v>
      </c>
      <c r="Y1818" s="158" t="s">
        <v>646</v>
      </c>
      <c r="Z1818" s="158" t="s">
        <v>685</v>
      </c>
      <c r="AA1818" s="158" t="s">
        <v>685</v>
      </c>
      <c r="AB1818" s="85" t="s">
        <v>685</v>
      </c>
      <c r="AC1818" s="158" t="s">
        <v>685</v>
      </c>
      <c r="AD1818" s="158" t="s">
        <v>685</v>
      </c>
      <c r="AE1818" s="158" t="s">
        <v>685</v>
      </c>
      <c r="AF1818" s="158" t="s">
        <v>685</v>
      </c>
      <c r="AG1818" s="158" t="s">
        <v>1142</v>
      </c>
      <c r="AH1818" s="158">
        <v>1</v>
      </c>
      <c r="AI1818" s="158">
        <v>18</v>
      </c>
      <c r="AJ1818" s="158">
        <v>30</v>
      </c>
      <c r="AK1818" s="158">
        <v>21</v>
      </c>
      <c r="AL1818" s="158">
        <v>0</v>
      </c>
      <c r="AM1818" s="24">
        <f t="shared" ref="AM1818:AM1881" si="659">IF(R1818=0,0,IF(AI1818="",R1818,IF(X1818="HIBRIDO VIRTUAL",0,((((AK1818/24)+(AL1818/1440))-((AI1818/24)+(AJ1818/1440)))*1440/50))))</f>
        <v>2.9999999999999987</v>
      </c>
      <c r="AN1818" s="97">
        <f t="shared" ref="AN1818:AN1881" si="660">AI1818/24+AJ1818/1440</f>
        <v>0.77083333333333337</v>
      </c>
      <c r="AO1818" s="97">
        <f t="shared" ref="AO1818:AO1881" si="661">AK1818/24+AL1818/1440</f>
        <v>0.875</v>
      </c>
      <c r="AP1818" s="24" t="str" cm="1">
        <f t="array" ref="AP1818">IF(W1818="","",IF(SUMPRODUCT((W1818=$W$6:$W$3326)*(AH1818=$AH$6:$AH$3326)*(AN1818=$AN$6:$AN$3326)*(AO1818=$AO$6:$AO$3326)*(ROW($W$6:$W$3326)&lt;&gt;ROW(W1818))*((R1818=0)*($R$6:$R$3326&gt;0)+(R1818&gt;0)*($R$6:$R$3326=0)))&gt;0,"SALONES UNIDOS",IF(SUMPRODUCT((W1818=$W$6:$W$3326)*(AH1818=$AH$6:$AH$3326)*((AN1818&lt;$AO$6:$AO$3326)*(AO1818&gt;$AN$6:$AN$3326))*(ROW($W$6:$W$3326)&lt;&gt;ROW(W1818)))&gt;0,"CRUZADO","Sin cruce")))</f>
        <v>Sin cruce</v>
      </c>
      <c r="AQ1818" s="97" t="str">
        <f t="shared" ref="AQ1818:AQ1881" si="662">TRIM(CONCATENATE(H1818,I1818,F1818,J1818))</f>
        <v>EN2HUAURAC</v>
      </c>
      <c r="AR1818" s="97" t="str" cm="1">
        <f t="array" ref="AR1818">IF(AQ1818="","",IF(SUMPRODUCT((AQ1818=$AQ$6:$AQ$3326)*(AH1818=$AH$6:$AH$3326)*(AN1818=$AN$6:$AN$3326)*(AO1818=$AO$6:$AO$3326)*(ROW($AQ$6:$AQ$3326)&lt;&gt;ROW(AQ1818))*((R1818=0)*($R$6:$R$3326&gt;0)+(R1818&gt;0)*($R$6:$R$3326=0)))&gt;0,"SALONES UNIDOS",IF(SUMPRODUCT((AQ1818=$AQ$6:$AQ$3326)*(AH1818=$AH$6:$AH$3326)*((AN1818&lt;$AO$6:$AO$3326)*(AO1818&gt;$AN$6:$AN$3326))*(ROW($AQ$6:$AQ$3326)&lt;&gt;ROW(AQ1818)))&gt;0,"CRUZADO","Sin cruce")))</f>
        <v>Sin cruce</v>
      </c>
    </row>
    <row r="1819" spans="3:44" ht="15.6" hidden="1" customHeight="1" x14ac:dyDescent="0.2">
      <c r="C1819" s="84" t="s">
        <v>639</v>
      </c>
      <c r="D1819" s="158" t="s">
        <v>513</v>
      </c>
      <c r="E1819" s="158">
        <v>20261</v>
      </c>
      <c r="F1819" s="85" t="s">
        <v>19</v>
      </c>
      <c r="G1819" s="85" t="s">
        <v>55</v>
      </c>
      <c r="H1819" s="85" t="s">
        <v>38</v>
      </c>
      <c r="I1819" s="85">
        <v>2</v>
      </c>
      <c r="J1819" s="85" t="s">
        <v>32</v>
      </c>
      <c r="K1819" s="159" t="s">
        <v>1399</v>
      </c>
      <c r="L1819" s="158" t="s">
        <v>1400</v>
      </c>
      <c r="M1819" s="158" t="s">
        <v>658</v>
      </c>
      <c r="N1819" s="158" t="s">
        <v>644</v>
      </c>
      <c r="O1819" s="85" t="s">
        <v>512</v>
      </c>
      <c r="P1819" s="158">
        <v>0</v>
      </c>
      <c r="Q1819" s="158">
        <v>2</v>
      </c>
      <c r="R1819" s="158">
        <v>2</v>
      </c>
      <c r="S1819" s="158">
        <v>4</v>
      </c>
      <c r="U1819" s="137">
        <v>17</v>
      </c>
      <c r="V1819" s="24" t="str">
        <f>IF(W1819="","",IFERROR(INDEX(#REF!,MATCH(W1819,#REF!,0)),"NUEVO"))</f>
        <v>NUEVO</v>
      </c>
      <c r="W1819" s="85" t="s">
        <v>502</v>
      </c>
      <c r="X1819" s="158" t="s">
        <v>892</v>
      </c>
      <c r="Y1819" s="158" t="s">
        <v>646</v>
      </c>
      <c r="Z1819" s="158" t="s">
        <v>685</v>
      </c>
      <c r="AA1819" s="158" t="s">
        <v>685</v>
      </c>
      <c r="AB1819" s="85" t="s">
        <v>685</v>
      </c>
      <c r="AC1819" s="158" t="s">
        <v>685</v>
      </c>
      <c r="AD1819" s="158" t="s">
        <v>685</v>
      </c>
      <c r="AE1819" s="158" t="s">
        <v>685</v>
      </c>
      <c r="AF1819" s="158" t="s">
        <v>685</v>
      </c>
      <c r="AG1819" s="158" t="s">
        <v>75</v>
      </c>
      <c r="AH1819" s="158">
        <v>1</v>
      </c>
      <c r="AI1819" s="158">
        <v>21</v>
      </c>
      <c r="AJ1819" s="158">
        <v>0</v>
      </c>
      <c r="AK1819" s="158">
        <v>22</v>
      </c>
      <c r="AL1819" s="158">
        <v>40</v>
      </c>
      <c r="AM1819" s="24">
        <f t="shared" si="659"/>
        <v>1.9999999999999993</v>
      </c>
      <c r="AN1819" s="97">
        <f t="shared" si="660"/>
        <v>0.875</v>
      </c>
      <c r="AO1819" s="97">
        <f t="shared" si="661"/>
        <v>0.94444444444444442</v>
      </c>
      <c r="AP1819" s="24" t="str" cm="1">
        <f t="array" ref="AP1819">IF(W1819="","",IF(SUMPRODUCT((W1819=$W$6:$W$3326)*(AH1819=$AH$6:$AH$3326)*(AN1819=$AN$6:$AN$3326)*(AO1819=$AO$6:$AO$3326)*(ROW($W$6:$W$3326)&lt;&gt;ROW(W1819))*((R1819=0)*($R$6:$R$3326&gt;0)+(R1819&gt;0)*($R$6:$R$3326=0)))&gt;0,"SALONES UNIDOS",IF(SUMPRODUCT((W1819=$W$6:$W$3326)*(AH1819=$AH$6:$AH$3326)*((AN1819&lt;$AO$6:$AO$3326)*(AO1819&gt;$AN$6:$AN$3326))*(ROW($W$6:$W$3326)&lt;&gt;ROW(W1819)))&gt;0,"CRUZADO","Sin cruce")))</f>
        <v>Sin cruce</v>
      </c>
      <c r="AQ1819" s="97" t="str">
        <f t="shared" si="662"/>
        <v>EN2HUAURAC</v>
      </c>
      <c r="AR1819" s="97" t="str" cm="1">
        <f t="array" ref="AR1819">IF(AQ1819="","",IF(SUMPRODUCT((AQ1819=$AQ$6:$AQ$3326)*(AH1819=$AH$6:$AH$3326)*(AN1819=$AN$6:$AN$3326)*(AO1819=$AO$6:$AO$3326)*(ROW($AQ$6:$AQ$3326)&lt;&gt;ROW(AQ1819))*((R1819=0)*($R$6:$R$3326&gt;0)+(R1819&gt;0)*($R$6:$R$3326=0)))&gt;0,"SALONES UNIDOS",IF(SUMPRODUCT((AQ1819=$AQ$6:$AQ$3326)*(AH1819=$AH$6:$AH$3326)*((AN1819&lt;$AO$6:$AO$3326)*(AO1819&gt;$AN$6:$AN$3326))*(ROW($AQ$6:$AQ$3326)&lt;&gt;ROW(AQ1819)))&gt;0,"CRUZADO","Sin cruce")))</f>
        <v>Sin cruce</v>
      </c>
    </row>
    <row r="1820" spans="3:44" ht="15.6" hidden="1" customHeight="1" x14ac:dyDescent="0.2">
      <c r="C1820" s="84" t="s">
        <v>639</v>
      </c>
      <c r="D1820" s="158" t="s">
        <v>513</v>
      </c>
      <c r="E1820" s="158">
        <v>20261</v>
      </c>
      <c r="F1820" s="85" t="s">
        <v>19</v>
      </c>
      <c r="G1820" s="85" t="s">
        <v>55</v>
      </c>
      <c r="H1820" s="85" t="s">
        <v>38</v>
      </c>
      <c r="I1820" s="85">
        <v>2</v>
      </c>
      <c r="J1820" s="85" t="s">
        <v>32</v>
      </c>
      <c r="K1820" s="159" t="s">
        <v>1402</v>
      </c>
      <c r="L1820" s="158" t="s">
        <v>768</v>
      </c>
      <c r="M1820" s="158" t="s">
        <v>684</v>
      </c>
      <c r="N1820" s="158" t="s">
        <v>644</v>
      </c>
      <c r="O1820" s="85" t="s">
        <v>512</v>
      </c>
      <c r="P1820" s="158">
        <v>2</v>
      </c>
      <c r="Q1820" s="158">
        <v>0</v>
      </c>
      <c r="R1820" s="158">
        <v>2</v>
      </c>
      <c r="S1820" s="158">
        <v>3</v>
      </c>
      <c r="U1820" s="137">
        <v>32</v>
      </c>
      <c r="V1820" s="24" t="str">
        <f>IF(W1820="","",IFERROR(INDEX(#REF!,MATCH(W1820,#REF!,0)),"NUEVO"))</f>
        <v/>
      </c>
      <c r="W1820" s="96"/>
      <c r="X1820" s="158" t="s">
        <v>892</v>
      </c>
      <c r="Y1820" s="158" t="s">
        <v>646</v>
      </c>
      <c r="Z1820" s="158" t="s">
        <v>685</v>
      </c>
      <c r="AA1820" s="158" t="s">
        <v>685</v>
      </c>
      <c r="AB1820" s="85" t="s">
        <v>685</v>
      </c>
      <c r="AC1820" s="158" t="s">
        <v>685</v>
      </c>
      <c r="AD1820" s="158" t="s">
        <v>685</v>
      </c>
      <c r="AE1820" s="158" t="s">
        <v>685</v>
      </c>
      <c r="AF1820" s="158" t="s">
        <v>685</v>
      </c>
      <c r="AG1820" s="158" t="s">
        <v>1142</v>
      </c>
      <c r="AH1820" s="158">
        <v>2</v>
      </c>
      <c r="AI1820" s="158">
        <v>21</v>
      </c>
      <c r="AJ1820" s="158">
        <v>50</v>
      </c>
      <c r="AK1820" s="158">
        <v>23</v>
      </c>
      <c r="AL1820" s="158">
        <v>30</v>
      </c>
      <c r="AM1820" s="24">
        <f t="shared" si="659"/>
        <v>2.0000000000000027</v>
      </c>
      <c r="AN1820" s="97">
        <f t="shared" si="660"/>
        <v>0.90972222222222221</v>
      </c>
      <c r="AO1820" s="97">
        <f t="shared" si="661"/>
        <v>0.97916666666666674</v>
      </c>
      <c r="AP1820" s="24" t="str" cm="1">
        <f t="array" ref="AP1820">IF(W1820="","",IF(SUMPRODUCT((W1820=$W$6:$W$3326)*(AH1820=$AH$6:$AH$3326)*(AN1820=$AN$6:$AN$3326)*(AO1820=$AO$6:$AO$3326)*(ROW($W$6:$W$3326)&lt;&gt;ROW(W1820))*((R1820=0)*($R$6:$R$3326&gt;0)+(R1820&gt;0)*($R$6:$R$3326=0)))&gt;0,"SALONES UNIDOS",IF(SUMPRODUCT((W1820=$W$6:$W$3326)*(AH1820=$AH$6:$AH$3326)*((AN1820&lt;$AO$6:$AO$3326)*(AO1820&gt;$AN$6:$AN$3326))*(ROW($W$6:$W$3326)&lt;&gt;ROW(W1820)))&gt;0,"CRUZADO","Sin cruce")))</f>
        <v/>
      </c>
      <c r="AQ1820" s="97" t="str">
        <f t="shared" si="662"/>
        <v>EN2HUAURAC</v>
      </c>
      <c r="AR1820" s="97" t="str" cm="1">
        <f t="array" ref="AR1820">IF(AQ1820="","",IF(SUMPRODUCT((AQ1820=$AQ$6:$AQ$3326)*(AH1820=$AH$6:$AH$3326)*(AN1820=$AN$6:$AN$3326)*(AO1820=$AO$6:$AO$3326)*(ROW($AQ$6:$AQ$3326)&lt;&gt;ROW(AQ1820))*((R1820=0)*($R$6:$R$3326&gt;0)+(R1820&gt;0)*($R$6:$R$3326=0)))&gt;0,"SALONES UNIDOS",IF(SUMPRODUCT((AQ1820=$AQ$6:$AQ$3326)*(AH1820=$AH$6:$AH$3326)*((AN1820&lt;$AO$6:$AO$3326)*(AO1820&gt;$AN$6:$AN$3326))*(ROW($AQ$6:$AQ$3326)&lt;&gt;ROW(AQ1820)))&gt;0,"CRUZADO","Sin cruce")))</f>
        <v>Sin cruce</v>
      </c>
    </row>
    <row r="1821" spans="3:44" ht="15.6" hidden="1" customHeight="1" x14ac:dyDescent="0.2">
      <c r="C1821" s="84" t="s">
        <v>639</v>
      </c>
      <c r="D1821" s="158" t="s">
        <v>513</v>
      </c>
      <c r="E1821" s="158">
        <v>20261</v>
      </c>
      <c r="F1821" s="85" t="s">
        <v>19</v>
      </c>
      <c r="G1821" s="85" t="s">
        <v>55</v>
      </c>
      <c r="H1821" s="85" t="s">
        <v>38</v>
      </c>
      <c r="I1821" s="85">
        <v>2</v>
      </c>
      <c r="J1821" s="85" t="s">
        <v>32</v>
      </c>
      <c r="K1821" s="159" t="s">
        <v>1402</v>
      </c>
      <c r="L1821" s="158" t="s">
        <v>768</v>
      </c>
      <c r="M1821" s="158" t="s">
        <v>684</v>
      </c>
      <c r="N1821" s="158" t="s">
        <v>644</v>
      </c>
      <c r="O1821" s="85" t="s">
        <v>512</v>
      </c>
      <c r="P1821" s="158">
        <v>0</v>
      </c>
      <c r="Q1821" s="158">
        <v>2</v>
      </c>
      <c r="R1821" s="158">
        <v>2</v>
      </c>
      <c r="S1821" s="158">
        <v>3</v>
      </c>
      <c r="U1821" s="137">
        <v>32</v>
      </c>
      <c r="V1821" s="24" t="str">
        <f>IF(W1821="","",IFERROR(INDEX(#REF!,MATCH(W1821,#REF!,0)),"NUEVO"))</f>
        <v/>
      </c>
      <c r="W1821" s="96"/>
      <c r="X1821" s="158" t="s">
        <v>892</v>
      </c>
      <c r="Y1821" s="158" t="s">
        <v>646</v>
      </c>
      <c r="Z1821" s="158" t="s">
        <v>685</v>
      </c>
      <c r="AA1821" s="158" t="s">
        <v>685</v>
      </c>
      <c r="AB1821" s="85" t="s">
        <v>685</v>
      </c>
      <c r="AC1821" s="158" t="s">
        <v>685</v>
      </c>
      <c r="AD1821" s="158" t="s">
        <v>685</v>
      </c>
      <c r="AE1821" s="158" t="s">
        <v>685</v>
      </c>
      <c r="AF1821" s="158" t="s">
        <v>685</v>
      </c>
      <c r="AG1821" s="158" t="s">
        <v>75</v>
      </c>
      <c r="AH1821" s="158">
        <v>3</v>
      </c>
      <c r="AI1821" s="158">
        <v>21</v>
      </c>
      <c r="AJ1821" s="158">
        <v>50</v>
      </c>
      <c r="AK1821" s="158">
        <v>23</v>
      </c>
      <c r="AL1821" s="158">
        <v>30</v>
      </c>
      <c r="AM1821" s="24">
        <f t="shared" si="659"/>
        <v>2.0000000000000027</v>
      </c>
      <c r="AN1821" s="97">
        <f t="shared" si="660"/>
        <v>0.90972222222222221</v>
      </c>
      <c r="AO1821" s="97">
        <f t="shared" si="661"/>
        <v>0.97916666666666674</v>
      </c>
      <c r="AP1821" s="24" t="str" cm="1">
        <f t="array" ref="AP1821">IF(W1821="","",IF(SUMPRODUCT((W1821=$W$6:$W$3326)*(AH1821=$AH$6:$AH$3326)*(AN1821=$AN$6:$AN$3326)*(AO1821=$AO$6:$AO$3326)*(ROW($W$6:$W$3326)&lt;&gt;ROW(W1821))*((R1821=0)*($R$6:$R$3326&gt;0)+(R1821&gt;0)*($R$6:$R$3326=0)))&gt;0,"SALONES UNIDOS",IF(SUMPRODUCT((W1821=$W$6:$W$3326)*(AH1821=$AH$6:$AH$3326)*((AN1821&lt;$AO$6:$AO$3326)*(AO1821&gt;$AN$6:$AN$3326))*(ROW($W$6:$W$3326)&lt;&gt;ROW(W1821)))&gt;0,"CRUZADO","Sin cruce")))</f>
        <v/>
      </c>
      <c r="AQ1821" s="97" t="str">
        <f t="shared" si="662"/>
        <v>EN2HUAURAC</v>
      </c>
      <c r="AR1821" s="97" t="str" cm="1">
        <f t="array" ref="AR1821">IF(AQ1821="","",IF(SUMPRODUCT((AQ1821=$AQ$6:$AQ$3326)*(AH1821=$AH$6:$AH$3326)*(AN1821=$AN$6:$AN$3326)*(AO1821=$AO$6:$AO$3326)*(ROW($AQ$6:$AQ$3326)&lt;&gt;ROW(AQ1821))*((R1821=0)*($R$6:$R$3326&gt;0)+(R1821&gt;0)*($R$6:$R$3326=0)))&gt;0,"SALONES UNIDOS",IF(SUMPRODUCT((AQ1821=$AQ$6:$AQ$3326)*(AH1821=$AH$6:$AH$3326)*((AN1821&lt;$AO$6:$AO$3326)*(AO1821&gt;$AN$6:$AN$3326))*(ROW($AQ$6:$AQ$3326)&lt;&gt;ROW(AQ1821)))&gt;0,"CRUZADO","Sin cruce")))</f>
        <v>Sin cruce</v>
      </c>
    </row>
    <row r="1822" spans="3:44" ht="15.6" hidden="1" customHeight="1" x14ac:dyDescent="0.2">
      <c r="C1822" s="84" t="s">
        <v>639</v>
      </c>
      <c r="D1822" s="158" t="s">
        <v>513</v>
      </c>
      <c r="E1822" s="158">
        <v>20261</v>
      </c>
      <c r="F1822" s="85" t="s">
        <v>19</v>
      </c>
      <c r="G1822" s="85" t="s">
        <v>55</v>
      </c>
      <c r="H1822" s="85" t="s">
        <v>38</v>
      </c>
      <c r="I1822" s="85">
        <v>2</v>
      </c>
      <c r="J1822" s="85" t="s">
        <v>32</v>
      </c>
      <c r="K1822" s="159" t="s">
        <v>1403</v>
      </c>
      <c r="L1822" s="158" t="s">
        <v>697</v>
      </c>
      <c r="M1822" s="158" t="s">
        <v>684</v>
      </c>
      <c r="N1822" s="158" t="s">
        <v>644</v>
      </c>
      <c r="O1822" s="85" t="s">
        <v>512</v>
      </c>
      <c r="P1822" s="158">
        <v>3</v>
      </c>
      <c r="Q1822" s="158">
        <v>0</v>
      </c>
      <c r="R1822" s="158">
        <v>3</v>
      </c>
      <c r="S1822" s="158">
        <v>4</v>
      </c>
      <c r="U1822" s="137">
        <v>32</v>
      </c>
      <c r="V1822" s="24" t="str">
        <f>IF(W1822="","",IFERROR(INDEX(#REF!,MATCH(W1822,#REF!,0)),"NUEVO"))</f>
        <v>NUEVO</v>
      </c>
      <c r="W1822" s="85" t="s">
        <v>488</v>
      </c>
      <c r="X1822" s="158" t="s">
        <v>892</v>
      </c>
      <c r="Y1822" s="158" t="s">
        <v>646</v>
      </c>
      <c r="Z1822" s="158" t="s">
        <v>685</v>
      </c>
      <c r="AA1822" s="158" t="s">
        <v>685</v>
      </c>
      <c r="AB1822" s="85" t="s">
        <v>685</v>
      </c>
      <c r="AC1822" s="158" t="s">
        <v>685</v>
      </c>
      <c r="AD1822" s="158" t="s">
        <v>685</v>
      </c>
      <c r="AE1822" s="158" t="s">
        <v>685</v>
      </c>
      <c r="AF1822" s="158" t="s">
        <v>685</v>
      </c>
      <c r="AG1822" s="158" t="s">
        <v>1142</v>
      </c>
      <c r="AH1822" s="158">
        <v>2</v>
      </c>
      <c r="AI1822" s="158">
        <v>17</v>
      </c>
      <c r="AJ1822" s="158">
        <v>40</v>
      </c>
      <c r="AK1822" s="158">
        <v>20</v>
      </c>
      <c r="AL1822" s="158">
        <v>10</v>
      </c>
      <c r="AM1822" s="24">
        <f t="shared" si="659"/>
        <v>2.9999999999999987</v>
      </c>
      <c r="AN1822" s="97">
        <f t="shared" si="660"/>
        <v>0.73611111111111116</v>
      </c>
      <c r="AO1822" s="97">
        <f t="shared" si="661"/>
        <v>0.84027777777777779</v>
      </c>
      <c r="AP1822" s="24" t="str" cm="1">
        <f t="array" ref="AP1822">IF(W1822="","",IF(SUMPRODUCT((W1822=$W$6:$W$3326)*(AH1822=$AH$6:$AH$3326)*(AN1822=$AN$6:$AN$3326)*(AO1822=$AO$6:$AO$3326)*(ROW($W$6:$W$3326)&lt;&gt;ROW(W1822))*((R1822=0)*($R$6:$R$3326&gt;0)+(R1822&gt;0)*($R$6:$R$3326=0)))&gt;0,"SALONES UNIDOS",IF(SUMPRODUCT((W1822=$W$6:$W$3326)*(AH1822=$AH$6:$AH$3326)*((AN1822&lt;$AO$6:$AO$3326)*(AO1822&gt;$AN$6:$AN$3326))*(ROW($W$6:$W$3326)&lt;&gt;ROW(W1822)))&gt;0,"CRUZADO","Sin cruce")))</f>
        <v>Sin cruce</v>
      </c>
      <c r="AQ1822" s="97" t="str">
        <f t="shared" si="662"/>
        <v>EN2HUAURAC</v>
      </c>
      <c r="AR1822" s="97" t="str" cm="1">
        <f t="array" ref="AR1822">IF(AQ1822="","",IF(SUMPRODUCT((AQ1822=$AQ$6:$AQ$3326)*(AH1822=$AH$6:$AH$3326)*(AN1822=$AN$6:$AN$3326)*(AO1822=$AO$6:$AO$3326)*(ROW($AQ$6:$AQ$3326)&lt;&gt;ROW(AQ1822))*((R1822=0)*($R$6:$R$3326&gt;0)+(R1822&gt;0)*($R$6:$R$3326=0)))&gt;0,"SALONES UNIDOS",IF(SUMPRODUCT((AQ1822=$AQ$6:$AQ$3326)*(AH1822=$AH$6:$AH$3326)*((AN1822&lt;$AO$6:$AO$3326)*(AO1822&gt;$AN$6:$AN$3326))*(ROW($AQ$6:$AQ$3326)&lt;&gt;ROW(AQ1822)))&gt;0,"CRUZADO","Sin cruce")))</f>
        <v>Sin cruce</v>
      </c>
    </row>
    <row r="1823" spans="3:44" ht="15.6" hidden="1" customHeight="1" x14ac:dyDescent="0.2">
      <c r="C1823" s="84" t="s">
        <v>639</v>
      </c>
      <c r="D1823" s="158" t="s">
        <v>513</v>
      </c>
      <c r="E1823" s="158">
        <v>20261</v>
      </c>
      <c r="F1823" s="85" t="s">
        <v>19</v>
      </c>
      <c r="G1823" s="85" t="s">
        <v>55</v>
      </c>
      <c r="H1823" s="85" t="s">
        <v>38</v>
      </c>
      <c r="I1823" s="85">
        <v>2</v>
      </c>
      <c r="J1823" s="85" t="s">
        <v>32</v>
      </c>
      <c r="K1823" s="159" t="s">
        <v>1403</v>
      </c>
      <c r="L1823" s="158" t="s">
        <v>697</v>
      </c>
      <c r="M1823" s="158" t="s">
        <v>684</v>
      </c>
      <c r="N1823" s="158" t="s">
        <v>644</v>
      </c>
      <c r="O1823" s="85" t="s">
        <v>512</v>
      </c>
      <c r="P1823" s="158">
        <v>0</v>
      </c>
      <c r="Q1823" s="158">
        <v>2</v>
      </c>
      <c r="R1823" s="158">
        <v>2</v>
      </c>
      <c r="S1823" s="158">
        <v>4</v>
      </c>
      <c r="U1823" s="137">
        <v>32</v>
      </c>
      <c r="V1823" s="24" t="str">
        <f>IF(W1823="","",IFERROR(INDEX(#REF!,MATCH(W1823,#REF!,0)),"NUEVO"))</f>
        <v>NUEVO</v>
      </c>
      <c r="W1823" s="85" t="s">
        <v>488</v>
      </c>
      <c r="X1823" s="158" t="s">
        <v>892</v>
      </c>
      <c r="Y1823" s="158" t="s">
        <v>646</v>
      </c>
      <c r="Z1823" s="158" t="s">
        <v>685</v>
      </c>
      <c r="AA1823" s="158" t="s">
        <v>685</v>
      </c>
      <c r="AB1823" s="85" t="s">
        <v>685</v>
      </c>
      <c r="AC1823" s="158" t="s">
        <v>685</v>
      </c>
      <c r="AD1823" s="158" t="s">
        <v>685</v>
      </c>
      <c r="AE1823" s="158" t="s">
        <v>685</v>
      </c>
      <c r="AF1823" s="158" t="s">
        <v>685</v>
      </c>
      <c r="AG1823" s="158" t="s">
        <v>75</v>
      </c>
      <c r="AH1823" s="158">
        <v>2</v>
      </c>
      <c r="AI1823" s="158">
        <v>20</v>
      </c>
      <c r="AJ1823" s="158">
        <v>10</v>
      </c>
      <c r="AK1823" s="158">
        <v>21</v>
      </c>
      <c r="AL1823" s="158">
        <v>50</v>
      </c>
      <c r="AM1823" s="24">
        <f t="shared" si="659"/>
        <v>1.9999999999999993</v>
      </c>
      <c r="AN1823" s="97">
        <f t="shared" si="660"/>
        <v>0.84027777777777779</v>
      </c>
      <c r="AO1823" s="97">
        <f t="shared" si="661"/>
        <v>0.90972222222222221</v>
      </c>
      <c r="AP1823" s="24" t="str" cm="1">
        <f t="array" ref="AP1823">IF(W1823="","",IF(SUMPRODUCT((W1823=$W$6:$W$3326)*(AH1823=$AH$6:$AH$3326)*(AN1823=$AN$6:$AN$3326)*(AO1823=$AO$6:$AO$3326)*(ROW($W$6:$W$3326)&lt;&gt;ROW(W1823))*((R1823=0)*($R$6:$R$3326&gt;0)+(R1823&gt;0)*($R$6:$R$3326=0)))&gt;0,"SALONES UNIDOS",IF(SUMPRODUCT((W1823=$W$6:$W$3326)*(AH1823=$AH$6:$AH$3326)*((AN1823&lt;$AO$6:$AO$3326)*(AO1823&gt;$AN$6:$AN$3326))*(ROW($W$6:$W$3326)&lt;&gt;ROW(W1823)))&gt;0,"CRUZADO","Sin cruce")))</f>
        <v>Sin cruce</v>
      </c>
      <c r="AQ1823" s="97" t="str">
        <f t="shared" si="662"/>
        <v>EN2HUAURAC</v>
      </c>
      <c r="AR1823" s="97" t="str" cm="1">
        <f t="array" ref="AR1823">IF(AQ1823="","",IF(SUMPRODUCT((AQ1823=$AQ$6:$AQ$3326)*(AH1823=$AH$6:$AH$3326)*(AN1823=$AN$6:$AN$3326)*(AO1823=$AO$6:$AO$3326)*(ROW($AQ$6:$AQ$3326)&lt;&gt;ROW(AQ1823))*((R1823=0)*($R$6:$R$3326&gt;0)+(R1823&gt;0)*($R$6:$R$3326=0)))&gt;0,"SALONES UNIDOS",IF(SUMPRODUCT((AQ1823=$AQ$6:$AQ$3326)*(AH1823=$AH$6:$AH$3326)*((AN1823&lt;$AO$6:$AO$3326)*(AO1823&gt;$AN$6:$AN$3326))*(ROW($AQ$6:$AQ$3326)&lt;&gt;ROW(AQ1823)))&gt;0,"CRUZADO","Sin cruce")))</f>
        <v>Sin cruce</v>
      </c>
    </row>
    <row r="1824" spans="3:44" ht="15.6" hidden="1" customHeight="1" x14ac:dyDescent="0.2">
      <c r="C1824" s="84" t="s">
        <v>639</v>
      </c>
      <c r="D1824" s="158" t="s">
        <v>513</v>
      </c>
      <c r="E1824" s="158">
        <v>20261</v>
      </c>
      <c r="F1824" s="85" t="s">
        <v>19</v>
      </c>
      <c r="G1824" s="85" t="s">
        <v>55</v>
      </c>
      <c r="H1824" s="85" t="s">
        <v>38</v>
      </c>
      <c r="I1824" s="85">
        <v>2</v>
      </c>
      <c r="J1824" s="85" t="s">
        <v>32</v>
      </c>
      <c r="K1824" s="159" t="s">
        <v>1404</v>
      </c>
      <c r="L1824" s="158" t="s">
        <v>1405</v>
      </c>
      <c r="M1824" s="158" t="s">
        <v>684</v>
      </c>
      <c r="N1824" s="158" t="s">
        <v>644</v>
      </c>
      <c r="O1824" s="85" t="s">
        <v>512</v>
      </c>
      <c r="P1824" s="158">
        <v>3</v>
      </c>
      <c r="Q1824" s="158">
        <v>0</v>
      </c>
      <c r="R1824" s="158">
        <v>3</v>
      </c>
      <c r="S1824" s="158">
        <v>4</v>
      </c>
      <c r="U1824" s="137">
        <v>32</v>
      </c>
      <c r="V1824" s="24" t="str">
        <f>IF(W1824="","",IFERROR(INDEX(#REF!,MATCH(W1824,#REF!,0)),"NUEVO"))</f>
        <v>NUEVO</v>
      </c>
      <c r="W1824" s="85" t="s">
        <v>464</v>
      </c>
      <c r="X1824" s="158" t="s">
        <v>892</v>
      </c>
      <c r="Y1824" s="158" t="s">
        <v>646</v>
      </c>
      <c r="Z1824" s="158" t="s">
        <v>685</v>
      </c>
      <c r="AA1824" s="158" t="s">
        <v>685</v>
      </c>
      <c r="AB1824" s="85" t="s">
        <v>685</v>
      </c>
      <c r="AC1824" s="158" t="s">
        <v>685</v>
      </c>
      <c r="AD1824" s="158" t="s">
        <v>685</v>
      </c>
      <c r="AE1824" s="158" t="s">
        <v>685</v>
      </c>
      <c r="AF1824" s="158" t="s">
        <v>685</v>
      </c>
      <c r="AG1824" s="158" t="s">
        <v>1142</v>
      </c>
      <c r="AH1824" s="158">
        <v>3</v>
      </c>
      <c r="AI1824" s="158">
        <v>17</v>
      </c>
      <c r="AJ1824" s="158">
        <v>40</v>
      </c>
      <c r="AK1824" s="158">
        <v>20</v>
      </c>
      <c r="AL1824" s="158">
        <v>10</v>
      </c>
      <c r="AM1824" s="24">
        <f t="shared" si="659"/>
        <v>2.9999999999999987</v>
      </c>
      <c r="AN1824" s="97">
        <f t="shared" si="660"/>
        <v>0.73611111111111116</v>
      </c>
      <c r="AO1824" s="97">
        <f t="shared" si="661"/>
        <v>0.84027777777777779</v>
      </c>
      <c r="AP1824" s="24" t="str" cm="1">
        <f t="array" ref="AP1824">IF(W1824="","",IF(SUMPRODUCT((W1824=$W$6:$W$3326)*(AH1824=$AH$6:$AH$3326)*(AN1824=$AN$6:$AN$3326)*(AO1824=$AO$6:$AO$3326)*(ROW($W$6:$W$3326)&lt;&gt;ROW(W1824))*((R1824=0)*($R$6:$R$3326&gt;0)+(R1824&gt;0)*($R$6:$R$3326=0)))&gt;0,"SALONES UNIDOS",IF(SUMPRODUCT((W1824=$W$6:$W$3326)*(AH1824=$AH$6:$AH$3326)*((AN1824&lt;$AO$6:$AO$3326)*(AO1824&gt;$AN$6:$AN$3326))*(ROW($W$6:$W$3326)&lt;&gt;ROW(W1824)))&gt;0,"CRUZADO","Sin cruce")))</f>
        <v>Sin cruce</v>
      </c>
      <c r="AQ1824" s="97" t="str">
        <f t="shared" si="662"/>
        <v>EN2HUAURAC</v>
      </c>
      <c r="AR1824" s="97" t="str" cm="1">
        <f t="array" ref="AR1824">IF(AQ1824="","",IF(SUMPRODUCT((AQ1824=$AQ$6:$AQ$3326)*(AH1824=$AH$6:$AH$3326)*(AN1824=$AN$6:$AN$3326)*(AO1824=$AO$6:$AO$3326)*(ROW($AQ$6:$AQ$3326)&lt;&gt;ROW(AQ1824))*((R1824=0)*($R$6:$R$3326&gt;0)+(R1824&gt;0)*($R$6:$R$3326=0)))&gt;0,"SALONES UNIDOS",IF(SUMPRODUCT((AQ1824=$AQ$6:$AQ$3326)*(AH1824=$AH$6:$AH$3326)*((AN1824&lt;$AO$6:$AO$3326)*(AO1824&gt;$AN$6:$AN$3326))*(ROW($AQ$6:$AQ$3326)&lt;&gt;ROW(AQ1824)))&gt;0,"CRUZADO","Sin cruce")))</f>
        <v>Sin cruce</v>
      </c>
    </row>
    <row r="1825" spans="3:44" ht="15.6" hidden="1" customHeight="1" x14ac:dyDescent="0.2">
      <c r="C1825" s="84" t="s">
        <v>639</v>
      </c>
      <c r="D1825" s="158" t="s">
        <v>513</v>
      </c>
      <c r="E1825" s="158">
        <v>20261</v>
      </c>
      <c r="F1825" s="85" t="s">
        <v>19</v>
      </c>
      <c r="G1825" s="85" t="s">
        <v>55</v>
      </c>
      <c r="H1825" s="85" t="s">
        <v>38</v>
      </c>
      <c r="I1825" s="85">
        <v>2</v>
      </c>
      <c r="J1825" s="85" t="s">
        <v>32</v>
      </c>
      <c r="K1825" s="159" t="s">
        <v>1404</v>
      </c>
      <c r="L1825" s="158" t="s">
        <v>1405</v>
      </c>
      <c r="M1825" s="158" t="s">
        <v>684</v>
      </c>
      <c r="N1825" s="158" t="s">
        <v>644</v>
      </c>
      <c r="O1825" s="85" t="s">
        <v>512</v>
      </c>
      <c r="P1825" s="158">
        <v>0</v>
      </c>
      <c r="Q1825" s="158">
        <v>2</v>
      </c>
      <c r="R1825" s="158">
        <v>2</v>
      </c>
      <c r="S1825" s="158">
        <v>4</v>
      </c>
      <c r="U1825" s="137">
        <v>32</v>
      </c>
      <c r="V1825" s="24" t="str">
        <f>IF(W1825="","",IFERROR(INDEX(#REF!,MATCH(W1825,#REF!,0)),"NUEVO"))</f>
        <v>NUEVO</v>
      </c>
      <c r="W1825" s="85" t="s">
        <v>464</v>
      </c>
      <c r="X1825" s="158" t="s">
        <v>892</v>
      </c>
      <c r="Y1825" s="158" t="s">
        <v>646</v>
      </c>
      <c r="Z1825" s="158" t="s">
        <v>685</v>
      </c>
      <c r="AA1825" s="158" t="s">
        <v>685</v>
      </c>
      <c r="AB1825" s="85" t="s">
        <v>685</v>
      </c>
      <c r="AC1825" s="158" t="s">
        <v>685</v>
      </c>
      <c r="AD1825" s="158" t="s">
        <v>685</v>
      </c>
      <c r="AE1825" s="158" t="s">
        <v>685</v>
      </c>
      <c r="AF1825" s="158" t="s">
        <v>685</v>
      </c>
      <c r="AG1825" s="158" t="s">
        <v>75</v>
      </c>
      <c r="AH1825" s="158">
        <v>3</v>
      </c>
      <c r="AI1825" s="158">
        <v>20</v>
      </c>
      <c r="AJ1825" s="158">
        <v>10</v>
      </c>
      <c r="AK1825" s="158">
        <v>21</v>
      </c>
      <c r="AL1825" s="158">
        <v>50</v>
      </c>
      <c r="AM1825" s="24">
        <f t="shared" si="659"/>
        <v>1.9999999999999993</v>
      </c>
      <c r="AN1825" s="97">
        <f t="shared" si="660"/>
        <v>0.84027777777777779</v>
      </c>
      <c r="AO1825" s="97">
        <f t="shared" si="661"/>
        <v>0.90972222222222221</v>
      </c>
      <c r="AP1825" s="24" t="str" cm="1">
        <f t="array" ref="AP1825">IF(W1825="","",IF(SUMPRODUCT((W1825=$W$6:$W$3326)*(AH1825=$AH$6:$AH$3326)*(AN1825=$AN$6:$AN$3326)*(AO1825=$AO$6:$AO$3326)*(ROW($W$6:$W$3326)&lt;&gt;ROW(W1825))*((R1825=0)*($R$6:$R$3326&gt;0)+(R1825&gt;0)*($R$6:$R$3326=0)))&gt;0,"SALONES UNIDOS",IF(SUMPRODUCT((W1825=$W$6:$W$3326)*(AH1825=$AH$6:$AH$3326)*((AN1825&lt;$AO$6:$AO$3326)*(AO1825&gt;$AN$6:$AN$3326))*(ROW($W$6:$W$3326)&lt;&gt;ROW(W1825)))&gt;0,"CRUZADO","Sin cruce")))</f>
        <v>Sin cruce</v>
      </c>
      <c r="AQ1825" s="97" t="str">
        <f t="shared" si="662"/>
        <v>EN2HUAURAC</v>
      </c>
      <c r="AR1825" s="97" t="str" cm="1">
        <f t="array" ref="AR1825">IF(AQ1825="","",IF(SUMPRODUCT((AQ1825=$AQ$6:$AQ$3326)*(AH1825=$AH$6:$AH$3326)*(AN1825=$AN$6:$AN$3326)*(AO1825=$AO$6:$AO$3326)*(ROW($AQ$6:$AQ$3326)&lt;&gt;ROW(AQ1825))*((R1825=0)*($R$6:$R$3326&gt;0)+(R1825&gt;0)*($R$6:$R$3326=0)))&gt;0,"SALONES UNIDOS",IF(SUMPRODUCT((AQ1825=$AQ$6:$AQ$3326)*(AH1825=$AH$6:$AH$3326)*((AN1825&lt;$AO$6:$AO$3326)*(AO1825&gt;$AN$6:$AN$3326))*(ROW($AQ$6:$AQ$3326)&lt;&gt;ROW(AQ1825)))&gt;0,"CRUZADO","Sin cruce")))</f>
        <v>Sin cruce</v>
      </c>
    </row>
    <row r="1826" spans="3:44" ht="15.6" hidden="1" customHeight="1" x14ac:dyDescent="0.2">
      <c r="C1826" s="84" t="s">
        <v>639</v>
      </c>
      <c r="D1826" s="158" t="s">
        <v>513</v>
      </c>
      <c r="E1826" s="158">
        <v>20261</v>
      </c>
      <c r="F1826" s="85" t="s">
        <v>19</v>
      </c>
      <c r="G1826" s="85" t="s">
        <v>55</v>
      </c>
      <c r="H1826" s="85" t="s">
        <v>38</v>
      </c>
      <c r="I1826" s="85">
        <v>2</v>
      </c>
      <c r="J1826" s="85" t="s">
        <v>32</v>
      </c>
      <c r="K1826" s="159" t="s">
        <v>1406</v>
      </c>
      <c r="L1826" s="158" t="s">
        <v>702</v>
      </c>
      <c r="M1826" s="158" t="s">
        <v>684</v>
      </c>
      <c r="N1826" s="158" t="s">
        <v>644</v>
      </c>
      <c r="O1826" s="85" t="s">
        <v>521</v>
      </c>
      <c r="P1826" s="158">
        <v>2</v>
      </c>
      <c r="Q1826" s="158">
        <v>0</v>
      </c>
      <c r="R1826" s="158">
        <v>2</v>
      </c>
      <c r="S1826" s="158">
        <v>3</v>
      </c>
      <c r="U1826" s="137">
        <v>32</v>
      </c>
      <c r="V1826" s="24" t="str">
        <f>IF(W1826="","",IFERROR(INDEX(#REF!,MATCH(W1826,#REF!,0)),"NUEVO"))</f>
        <v>NUEVO</v>
      </c>
      <c r="W1826" s="85" t="s">
        <v>456</v>
      </c>
      <c r="X1826" s="158" t="s">
        <v>521</v>
      </c>
      <c r="Y1826" s="158" t="s">
        <v>646</v>
      </c>
      <c r="Z1826" s="158" t="s">
        <v>685</v>
      </c>
      <c r="AA1826" s="158" t="s">
        <v>685</v>
      </c>
      <c r="AB1826" s="85" t="s">
        <v>685</v>
      </c>
      <c r="AC1826" s="85" t="s">
        <v>685</v>
      </c>
      <c r="AD1826" s="158" t="s">
        <v>685</v>
      </c>
      <c r="AE1826" s="158" t="s">
        <v>685</v>
      </c>
      <c r="AF1826" s="158" t="s">
        <v>685</v>
      </c>
      <c r="AG1826" s="158" t="s">
        <v>1142</v>
      </c>
      <c r="AH1826" s="158">
        <v>5</v>
      </c>
      <c r="AI1826" s="158">
        <v>20</v>
      </c>
      <c r="AJ1826" s="158">
        <v>10</v>
      </c>
      <c r="AK1826" s="158">
        <v>21</v>
      </c>
      <c r="AL1826" s="158">
        <v>50</v>
      </c>
      <c r="AM1826" s="24">
        <f t="shared" si="659"/>
        <v>1.9999999999999993</v>
      </c>
      <c r="AN1826" s="97">
        <f t="shared" si="660"/>
        <v>0.84027777777777779</v>
      </c>
      <c r="AO1826" s="97">
        <f t="shared" si="661"/>
        <v>0.90972222222222221</v>
      </c>
      <c r="AP1826" s="24" t="str" cm="1">
        <f t="array" ref="AP1826">IF(W1826="","",IF(SUMPRODUCT((W1826=$W$6:$W$3326)*(AH1826=$AH$6:$AH$3326)*(AN1826=$AN$6:$AN$3326)*(AO1826=$AO$6:$AO$3326)*(ROW($W$6:$W$3326)&lt;&gt;ROW(W1826))*((R1826=0)*($R$6:$R$3326&gt;0)+(R1826&gt;0)*($R$6:$R$3326=0)))&gt;0,"SALONES UNIDOS",IF(SUMPRODUCT((W1826=$W$6:$W$3326)*(AH1826=$AH$6:$AH$3326)*((AN1826&lt;$AO$6:$AO$3326)*(AO1826&gt;$AN$6:$AN$3326))*(ROW($W$6:$W$3326)&lt;&gt;ROW(W1826)))&gt;0,"CRUZADO","Sin cruce")))</f>
        <v>Sin cruce</v>
      </c>
      <c r="AQ1826" s="97" t="str">
        <f t="shared" si="662"/>
        <v>EN2HUAURAC</v>
      </c>
      <c r="AR1826" s="97" t="str" cm="1">
        <f t="array" ref="AR1826">IF(AQ1826="","",IF(SUMPRODUCT((AQ1826=$AQ$6:$AQ$3326)*(AH1826=$AH$6:$AH$3326)*(AN1826=$AN$6:$AN$3326)*(AO1826=$AO$6:$AO$3326)*(ROW($AQ$6:$AQ$3326)&lt;&gt;ROW(AQ1826))*((R1826=0)*($R$6:$R$3326&gt;0)+(R1826&gt;0)*($R$6:$R$3326=0)))&gt;0,"SALONES UNIDOS",IF(SUMPRODUCT((AQ1826=$AQ$6:$AQ$3326)*(AH1826=$AH$6:$AH$3326)*((AN1826&lt;$AO$6:$AO$3326)*(AO1826&gt;$AN$6:$AN$3326))*(ROW($AQ$6:$AQ$3326)&lt;&gt;ROW(AQ1826)))&gt;0,"CRUZADO","Sin cruce")))</f>
        <v>Sin cruce</v>
      </c>
    </row>
    <row r="1827" spans="3:44" ht="15.6" hidden="1" customHeight="1" x14ac:dyDescent="0.2">
      <c r="C1827" s="84" t="s">
        <v>639</v>
      </c>
      <c r="D1827" s="158" t="s">
        <v>513</v>
      </c>
      <c r="E1827" s="158">
        <v>20261</v>
      </c>
      <c r="F1827" s="85" t="s">
        <v>19</v>
      </c>
      <c r="G1827" s="85" t="s">
        <v>55</v>
      </c>
      <c r="H1827" s="85" t="s">
        <v>38</v>
      </c>
      <c r="I1827" s="85">
        <v>2</v>
      </c>
      <c r="J1827" s="85" t="s">
        <v>32</v>
      </c>
      <c r="K1827" s="159" t="s">
        <v>1406</v>
      </c>
      <c r="L1827" s="158" t="s">
        <v>702</v>
      </c>
      <c r="M1827" s="158" t="s">
        <v>684</v>
      </c>
      <c r="N1827" s="158" t="s">
        <v>644</v>
      </c>
      <c r="O1827" s="85" t="s">
        <v>521</v>
      </c>
      <c r="P1827" s="158">
        <v>0</v>
      </c>
      <c r="Q1827" s="158">
        <v>2</v>
      </c>
      <c r="R1827" s="158">
        <v>2</v>
      </c>
      <c r="S1827" s="158">
        <v>3</v>
      </c>
      <c r="U1827" s="137">
        <v>32</v>
      </c>
      <c r="V1827" s="24" t="str">
        <f>IF(W1827="","",IFERROR(INDEX(#REF!,MATCH(W1827,#REF!,0)),"NUEVO"))</f>
        <v>NUEVO</v>
      </c>
      <c r="W1827" s="85" t="s">
        <v>456</v>
      </c>
      <c r="X1827" s="158" t="s">
        <v>521</v>
      </c>
      <c r="Y1827" s="158" t="s">
        <v>646</v>
      </c>
      <c r="Z1827" s="158" t="s">
        <v>685</v>
      </c>
      <c r="AA1827" s="158" t="s">
        <v>685</v>
      </c>
      <c r="AB1827" s="85" t="s">
        <v>685</v>
      </c>
      <c r="AC1827" s="85" t="s">
        <v>685</v>
      </c>
      <c r="AD1827" s="158" t="s">
        <v>685</v>
      </c>
      <c r="AE1827" s="158" t="s">
        <v>685</v>
      </c>
      <c r="AF1827" s="158" t="s">
        <v>685</v>
      </c>
      <c r="AG1827" s="158" t="s">
        <v>75</v>
      </c>
      <c r="AH1827" s="158">
        <v>5</v>
      </c>
      <c r="AI1827" s="158">
        <v>21</v>
      </c>
      <c r="AJ1827" s="158">
        <v>50</v>
      </c>
      <c r="AK1827" s="158">
        <v>23</v>
      </c>
      <c r="AL1827" s="158">
        <v>30</v>
      </c>
      <c r="AM1827" s="24">
        <f t="shared" si="659"/>
        <v>2.0000000000000027</v>
      </c>
      <c r="AN1827" s="97">
        <f t="shared" si="660"/>
        <v>0.90972222222222221</v>
      </c>
      <c r="AO1827" s="97">
        <f t="shared" si="661"/>
        <v>0.97916666666666674</v>
      </c>
      <c r="AP1827" s="24" t="str" cm="1">
        <f t="array" ref="AP1827">IF(W1827="","",IF(SUMPRODUCT((W1827=$W$6:$W$3326)*(AH1827=$AH$6:$AH$3326)*(AN1827=$AN$6:$AN$3326)*(AO1827=$AO$6:$AO$3326)*(ROW($W$6:$W$3326)&lt;&gt;ROW(W1827))*((R1827=0)*($R$6:$R$3326&gt;0)+(R1827&gt;0)*($R$6:$R$3326=0)))&gt;0,"SALONES UNIDOS",IF(SUMPRODUCT((W1827=$W$6:$W$3326)*(AH1827=$AH$6:$AH$3326)*((AN1827&lt;$AO$6:$AO$3326)*(AO1827&gt;$AN$6:$AN$3326))*(ROW($W$6:$W$3326)&lt;&gt;ROW(W1827)))&gt;0,"CRUZADO","Sin cruce")))</f>
        <v>Sin cruce</v>
      </c>
      <c r="AQ1827" s="97" t="str">
        <f t="shared" si="662"/>
        <v>EN2HUAURAC</v>
      </c>
      <c r="AR1827" s="97" t="str" cm="1">
        <f t="array" ref="AR1827">IF(AQ1827="","",IF(SUMPRODUCT((AQ1827=$AQ$6:$AQ$3326)*(AH1827=$AH$6:$AH$3326)*(AN1827=$AN$6:$AN$3326)*(AO1827=$AO$6:$AO$3326)*(ROW($AQ$6:$AQ$3326)&lt;&gt;ROW(AQ1827))*((R1827=0)*($R$6:$R$3326&gt;0)+(R1827&gt;0)*($R$6:$R$3326=0)))&gt;0,"SALONES UNIDOS",IF(SUMPRODUCT((AQ1827=$AQ$6:$AQ$3326)*(AH1827=$AH$6:$AH$3326)*((AN1827&lt;$AO$6:$AO$3326)*(AO1827&gt;$AN$6:$AN$3326))*(ROW($AQ$6:$AQ$3326)&lt;&gt;ROW(AQ1827)))&gt;0,"CRUZADO","Sin cruce")))</f>
        <v>Sin cruce</v>
      </c>
    </row>
    <row r="1828" spans="3:44" ht="15.6" hidden="1" customHeight="1" x14ac:dyDescent="0.2">
      <c r="C1828" s="84" t="s">
        <v>639</v>
      </c>
      <c r="D1828" s="158" t="s">
        <v>513</v>
      </c>
      <c r="E1828" s="158">
        <v>20261</v>
      </c>
      <c r="F1828" s="85" t="s">
        <v>19</v>
      </c>
      <c r="G1828" s="85" t="s">
        <v>55</v>
      </c>
      <c r="H1828" s="85" t="s">
        <v>38</v>
      </c>
      <c r="I1828" s="85">
        <v>3</v>
      </c>
      <c r="J1828" s="85" t="s">
        <v>16</v>
      </c>
      <c r="K1828" s="159" t="s">
        <v>1408</v>
      </c>
      <c r="L1828" s="158" t="s">
        <v>1409</v>
      </c>
      <c r="M1828" s="158" t="s">
        <v>658</v>
      </c>
      <c r="N1828" s="158" t="s">
        <v>644</v>
      </c>
      <c r="O1828" s="85" t="s">
        <v>512</v>
      </c>
      <c r="P1828" s="158">
        <v>2</v>
      </c>
      <c r="Q1828" s="158">
        <v>2</v>
      </c>
      <c r="R1828" s="158">
        <v>4</v>
      </c>
      <c r="S1828" s="158">
        <v>3</v>
      </c>
      <c r="U1828" s="137">
        <v>30</v>
      </c>
      <c r="V1828" s="24" t="str">
        <f>IF(W1828="","",IFERROR(INDEX(#REF!,MATCH(W1828,#REF!,0)),"NUEVO"))</f>
        <v>NUEVO</v>
      </c>
      <c r="W1828" s="85" t="s">
        <v>1708</v>
      </c>
      <c r="X1828" s="158" t="s">
        <v>512</v>
      </c>
      <c r="Y1828" s="158" t="s">
        <v>740</v>
      </c>
      <c r="Z1828" s="158" t="s">
        <v>685</v>
      </c>
      <c r="AA1828" s="158" t="s">
        <v>685</v>
      </c>
      <c r="AB1828" s="85" t="s">
        <v>685</v>
      </c>
      <c r="AC1828" s="158" t="s">
        <v>685</v>
      </c>
      <c r="AD1828" s="158" t="s">
        <v>685</v>
      </c>
      <c r="AE1828" s="158" t="s">
        <v>685</v>
      </c>
      <c r="AF1828" s="158" t="s">
        <v>685</v>
      </c>
      <c r="AG1828" s="158" t="s">
        <v>97</v>
      </c>
      <c r="AH1828" s="158">
        <v>4</v>
      </c>
      <c r="AI1828" s="158">
        <v>7</v>
      </c>
      <c r="AJ1828" s="158">
        <v>40</v>
      </c>
      <c r="AK1828" s="158">
        <v>11</v>
      </c>
      <c r="AL1828" s="158">
        <v>0</v>
      </c>
      <c r="AM1828" s="24">
        <f t="shared" si="659"/>
        <v>3.9999999999999987</v>
      </c>
      <c r="AN1828" s="97">
        <f t="shared" si="660"/>
        <v>0.31944444444444448</v>
      </c>
      <c r="AO1828" s="97">
        <f t="shared" si="661"/>
        <v>0.45833333333333331</v>
      </c>
      <c r="AP1828" s="24" t="str" cm="1">
        <f t="array" ref="AP1828">IF(W1828="","",IF(SUMPRODUCT((W1828=$W$6:$W$3326)*(AH1828=$AH$6:$AH$3326)*(AN1828=$AN$6:$AN$3326)*(AO1828=$AO$6:$AO$3326)*(ROW($W$6:$W$3326)&lt;&gt;ROW(W1828))*((R1828=0)*($R$6:$R$3326&gt;0)+(R1828&gt;0)*($R$6:$R$3326=0)))&gt;0,"SALONES UNIDOS",IF(SUMPRODUCT((W1828=$W$6:$W$3326)*(AH1828=$AH$6:$AH$3326)*((AN1828&lt;$AO$6:$AO$3326)*(AO1828&gt;$AN$6:$AN$3326))*(ROW($W$6:$W$3326)&lt;&gt;ROW(W1828)))&gt;0,"CRUZADO","Sin cruce")))</f>
        <v>Sin cruce</v>
      </c>
      <c r="AQ1828" s="97" t="str">
        <f t="shared" si="662"/>
        <v>EN3HUAURAA</v>
      </c>
      <c r="AR1828" s="97" t="str" cm="1">
        <f t="array" ref="AR1828">IF(AQ1828="","",IF(SUMPRODUCT((AQ1828=$AQ$6:$AQ$3326)*(AH1828=$AH$6:$AH$3326)*(AN1828=$AN$6:$AN$3326)*(AO1828=$AO$6:$AO$3326)*(ROW($AQ$6:$AQ$3326)&lt;&gt;ROW(AQ1828))*((R1828=0)*($R$6:$R$3326&gt;0)+(R1828&gt;0)*($R$6:$R$3326=0)))&gt;0,"SALONES UNIDOS",IF(SUMPRODUCT((AQ1828=$AQ$6:$AQ$3326)*(AH1828=$AH$6:$AH$3326)*((AN1828&lt;$AO$6:$AO$3326)*(AO1828&gt;$AN$6:$AN$3326))*(ROW($AQ$6:$AQ$3326)&lt;&gt;ROW(AQ1828)))&gt;0,"CRUZADO","Sin cruce")))</f>
        <v>Sin cruce</v>
      </c>
    </row>
    <row r="1829" spans="3:44" ht="15.6" hidden="1" customHeight="1" x14ac:dyDescent="0.2">
      <c r="C1829" s="84" t="s">
        <v>639</v>
      </c>
      <c r="D1829" s="158" t="s">
        <v>513</v>
      </c>
      <c r="E1829" s="158">
        <v>20261</v>
      </c>
      <c r="F1829" s="85" t="s">
        <v>19</v>
      </c>
      <c r="G1829" s="85" t="s">
        <v>55</v>
      </c>
      <c r="H1829" s="85" t="s">
        <v>38</v>
      </c>
      <c r="I1829" s="85">
        <v>3</v>
      </c>
      <c r="J1829" s="85" t="s">
        <v>16</v>
      </c>
      <c r="K1829" s="159" t="s">
        <v>1410</v>
      </c>
      <c r="L1829" s="158" t="s">
        <v>1411</v>
      </c>
      <c r="M1829" s="158" t="s">
        <v>658</v>
      </c>
      <c r="N1829" s="158" t="s">
        <v>644</v>
      </c>
      <c r="O1829" s="85" t="s">
        <v>521</v>
      </c>
      <c r="P1829" s="158">
        <v>2</v>
      </c>
      <c r="Q1829" s="158">
        <v>2</v>
      </c>
      <c r="R1829" s="158">
        <v>4</v>
      </c>
      <c r="S1829" s="158">
        <v>3</v>
      </c>
      <c r="U1829" s="137">
        <v>50</v>
      </c>
      <c r="V1829" s="24" t="str">
        <f>IF(W1829="","",IFERROR(INDEX(#REF!,MATCH(W1829,#REF!,0)),"NUEVO"))</f>
        <v>NUEVO</v>
      </c>
      <c r="W1829" s="85" t="s">
        <v>202</v>
      </c>
      <c r="X1829" s="158" t="s">
        <v>521</v>
      </c>
      <c r="Y1829" s="158" t="s">
        <v>740</v>
      </c>
      <c r="Z1829" s="158" t="s">
        <v>685</v>
      </c>
      <c r="AA1829" s="158" t="s">
        <v>685</v>
      </c>
      <c r="AB1829" s="85" t="s">
        <v>685</v>
      </c>
      <c r="AC1829" s="158" t="s">
        <v>685</v>
      </c>
      <c r="AD1829" s="158" t="s">
        <v>685</v>
      </c>
      <c r="AE1829" s="158" t="s">
        <v>685</v>
      </c>
      <c r="AF1829" s="158" t="s">
        <v>685</v>
      </c>
      <c r="AG1829" s="158" t="s">
        <v>97</v>
      </c>
      <c r="AH1829" s="158">
        <v>3</v>
      </c>
      <c r="AI1829" s="158">
        <v>11</v>
      </c>
      <c r="AJ1829" s="158">
        <v>50</v>
      </c>
      <c r="AK1829" s="158">
        <v>15</v>
      </c>
      <c r="AL1829" s="158">
        <v>10</v>
      </c>
      <c r="AM1829" s="24">
        <f t="shared" si="659"/>
        <v>4</v>
      </c>
      <c r="AN1829" s="97">
        <f t="shared" si="660"/>
        <v>0.49305555555555552</v>
      </c>
      <c r="AO1829" s="97">
        <f t="shared" si="661"/>
        <v>0.63194444444444442</v>
      </c>
      <c r="AP1829" s="24" t="str" cm="1">
        <f t="array" ref="AP1829">IF(W1829="","",IF(SUMPRODUCT((W1829=$W$6:$W$3326)*(AH1829=$AH$6:$AH$3326)*(AN1829=$AN$6:$AN$3326)*(AO1829=$AO$6:$AO$3326)*(ROW($W$6:$W$3326)&lt;&gt;ROW(W1829))*((R1829=0)*($R$6:$R$3326&gt;0)+(R1829&gt;0)*($R$6:$R$3326=0)))&gt;0,"SALONES UNIDOS",IF(SUMPRODUCT((W1829=$W$6:$W$3326)*(AH1829=$AH$6:$AH$3326)*((AN1829&lt;$AO$6:$AO$3326)*(AO1829&gt;$AN$6:$AN$3326))*(ROW($W$6:$W$3326)&lt;&gt;ROW(W1829)))&gt;0,"CRUZADO","Sin cruce")))</f>
        <v>Sin cruce</v>
      </c>
      <c r="AQ1829" s="97" t="str">
        <f t="shared" si="662"/>
        <v>EN3HUAURAA</v>
      </c>
      <c r="AR1829" s="97" t="str" cm="1">
        <f t="array" ref="AR1829">IF(AQ1829="","",IF(SUMPRODUCT((AQ1829=$AQ$6:$AQ$3326)*(AH1829=$AH$6:$AH$3326)*(AN1829=$AN$6:$AN$3326)*(AO1829=$AO$6:$AO$3326)*(ROW($AQ$6:$AQ$3326)&lt;&gt;ROW(AQ1829))*((R1829=0)*($R$6:$R$3326&gt;0)+(R1829&gt;0)*($R$6:$R$3326=0)))&gt;0,"SALONES UNIDOS",IF(SUMPRODUCT((AQ1829=$AQ$6:$AQ$3326)*(AH1829=$AH$6:$AH$3326)*((AN1829&lt;$AO$6:$AO$3326)*(AO1829&gt;$AN$6:$AN$3326))*(ROW($AQ$6:$AQ$3326)&lt;&gt;ROW(AQ1829)))&gt;0,"CRUZADO","Sin cruce")))</f>
        <v>Sin cruce</v>
      </c>
    </row>
    <row r="1830" spans="3:44" ht="15.6" hidden="1" customHeight="1" x14ac:dyDescent="0.2">
      <c r="C1830" s="84" t="s">
        <v>639</v>
      </c>
      <c r="D1830" s="158" t="s">
        <v>513</v>
      </c>
      <c r="E1830" s="158">
        <v>20261</v>
      </c>
      <c r="F1830" s="85" t="s">
        <v>19</v>
      </c>
      <c r="G1830" s="85" t="s">
        <v>55</v>
      </c>
      <c r="H1830" s="85" t="s">
        <v>38</v>
      </c>
      <c r="I1830" s="85">
        <v>3</v>
      </c>
      <c r="J1830" s="85" t="s">
        <v>16</v>
      </c>
      <c r="K1830" s="159" t="s">
        <v>1412</v>
      </c>
      <c r="L1830" s="158" t="s">
        <v>689</v>
      </c>
      <c r="M1830" s="158" t="s">
        <v>684</v>
      </c>
      <c r="N1830" s="158" t="s">
        <v>644</v>
      </c>
      <c r="O1830" s="85" t="s">
        <v>521</v>
      </c>
      <c r="P1830" s="158">
        <v>2</v>
      </c>
      <c r="Q1830" s="158">
        <v>2</v>
      </c>
      <c r="R1830" s="158">
        <v>4</v>
      </c>
      <c r="S1830" s="158">
        <v>3</v>
      </c>
      <c r="U1830" s="137">
        <v>30</v>
      </c>
      <c r="V1830" s="24" t="str">
        <f>IF(W1830="","",IFERROR(INDEX(#REF!,MATCH(W1830,#REF!,0)),"NUEVO"))</f>
        <v>NUEVO</v>
      </c>
      <c r="W1830" s="85" t="s">
        <v>1708</v>
      </c>
      <c r="X1830" s="158" t="s">
        <v>521</v>
      </c>
      <c r="Y1830" s="158" t="s">
        <v>740</v>
      </c>
      <c r="Z1830" s="158" t="s">
        <v>685</v>
      </c>
      <c r="AA1830" s="158" t="s">
        <v>685</v>
      </c>
      <c r="AB1830" s="85" t="s">
        <v>685</v>
      </c>
      <c r="AC1830" s="85" t="s">
        <v>685</v>
      </c>
      <c r="AD1830" s="158" t="s">
        <v>685</v>
      </c>
      <c r="AE1830" s="158" t="s">
        <v>685</v>
      </c>
      <c r="AF1830" s="158" t="s">
        <v>685</v>
      </c>
      <c r="AG1830" s="158" t="s">
        <v>97</v>
      </c>
      <c r="AH1830" s="158">
        <v>4</v>
      </c>
      <c r="AI1830" s="158">
        <v>18</v>
      </c>
      <c r="AJ1830" s="158">
        <v>30</v>
      </c>
      <c r="AK1830" s="158">
        <v>21</v>
      </c>
      <c r="AL1830" s="158">
        <v>50</v>
      </c>
      <c r="AM1830" s="24">
        <f t="shared" si="659"/>
        <v>3.9999999999999987</v>
      </c>
      <c r="AN1830" s="97">
        <f t="shared" si="660"/>
        <v>0.77083333333333337</v>
      </c>
      <c r="AO1830" s="97">
        <f t="shared" si="661"/>
        <v>0.90972222222222221</v>
      </c>
      <c r="AP1830" s="24" t="str" cm="1">
        <f t="array" ref="AP1830">IF(W1830="","",IF(SUMPRODUCT((W1830=$W$6:$W$3326)*(AH1830=$AH$6:$AH$3326)*(AN1830=$AN$6:$AN$3326)*(AO1830=$AO$6:$AO$3326)*(ROW($W$6:$W$3326)&lt;&gt;ROW(W1830))*((R1830=0)*($R$6:$R$3326&gt;0)+(R1830&gt;0)*($R$6:$R$3326=0)))&gt;0,"SALONES UNIDOS",IF(SUMPRODUCT((W1830=$W$6:$W$3326)*(AH1830=$AH$6:$AH$3326)*((AN1830&lt;$AO$6:$AO$3326)*(AO1830&gt;$AN$6:$AN$3326))*(ROW($W$6:$W$3326)&lt;&gt;ROW(W1830)))&gt;0,"CRUZADO","Sin cruce")))</f>
        <v>Sin cruce</v>
      </c>
      <c r="AQ1830" s="97" t="str">
        <f t="shared" si="662"/>
        <v>EN3HUAURAA</v>
      </c>
      <c r="AR1830" s="97" t="str" cm="1">
        <f t="array" ref="AR1830">IF(AQ1830="","",IF(SUMPRODUCT((AQ1830=$AQ$6:$AQ$3326)*(AH1830=$AH$6:$AH$3326)*(AN1830=$AN$6:$AN$3326)*(AO1830=$AO$6:$AO$3326)*(ROW($AQ$6:$AQ$3326)&lt;&gt;ROW(AQ1830))*((R1830=0)*($R$6:$R$3326&gt;0)+(R1830&gt;0)*($R$6:$R$3326=0)))&gt;0,"SALONES UNIDOS",IF(SUMPRODUCT((AQ1830=$AQ$6:$AQ$3326)*(AH1830=$AH$6:$AH$3326)*((AN1830&lt;$AO$6:$AO$3326)*(AO1830&gt;$AN$6:$AN$3326))*(ROW($AQ$6:$AQ$3326)&lt;&gt;ROW(AQ1830)))&gt;0,"CRUZADO","Sin cruce")))</f>
        <v>Sin cruce</v>
      </c>
    </row>
    <row r="1831" spans="3:44" ht="15.6" hidden="1" customHeight="1" x14ac:dyDescent="0.2">
      <c r="C1831" s="84" t="s">
        <v>639</v>
      </c>
      <c r="D1831" s="158" t="s">
        <v>513</v>
      </c>
      <c r="E1831" s="158">
        <v>20261</v>
      </c>
      <c r="F1831" s="85" t="s">
        <v>19</v>
      </c>
      <c r="G1831" s="85" t="s">
        <v>55</v>
      </c>
      <c r="H1831" s="85" t="s">
        <v>38</v>
      </c>
      <c r="I1831" s="85">
        <v>3</v>
      </c>
      <c r="J1831" s="85" t="s">
        <v>16</v>
      </c>
      <c r="K1831" s="159" t="s">
        <v>1413</v>
      </c>
      <c r="L1831" s="158" t="s">
        <v>1414</v>
      </c>
      <c r="M1831" s="158" t="s">
        <v>658</v>
      </c>
      <c r="N1831" s="158" t="s">
        <v>644</v>
      </c>
      <c r="O1831" s="85" t="s">
        <v>512</v>
      </c>
      <c r="P1831" s="158">
        <v>2</v>
      </c>
      <c r="Q1831" s="158">
        <v>2</v>
      </c>
      <c r="R1831" s="158">
        <v>4</v>
      </c>
      <c r="S1831" s="158">
        <v>3</v>
      </c>
      <c r="U1831" s="137">
        <v>30</v>
      </c>
      <c r="V1831" s="24" t="str">
        <f>IF(W1831="","",IFERROR(INDEX(#REF!,MATCH(W1831,#REF!,0)),"NUEVO"))</f>
        <v/>
      </c>
      <c r="W1831" s="96"/>
      <c r="X1831" s="158" t="s">
        <v>512</v>
      </c>
      <c r="Y1831" s="158" t="s">
        <v>740</v>
      </c>
      <c r="Z1831" s="158" t="s">
        <v>685</v>
      </c>
      <c r="AA1831" s="158" t="s">
        <v>685</v>
      </c>
      <c r="AB1831" s="85" t="s">
        <v>685</v>
      </c>
      <c r="AC1831" s="158" t="s">
        <v>685</v>
      </c>
      <c r="AD1831" s="158" t="s">
        <v>685</v>
      </c>
      <c r="AE1831" s="158" t="s">
        <v>685</v>
      </c>
      <c r="AF1831" s="158" t="s">
        <v>685</v>
      </c>
      <c r="AG1831" s="158" t="s">
        <v>97</v>
      </c>
      <c r="AH1831" s="158"/>
      <c r="AI1831" s="158"/>
      <c r="AJ1831" s="158"/>
      <c r="AK1831" s="158"/>
      <c r="AL1831" s="158"/>
      <c r="AM1831" s="24">
        <f t="shared" si="659"/>
        <v>4</v>
      </c>
      <c r="AN1831" s="97">
        <f t="shared" si="660"/>
        <v>0</v>
      </c>
      <c r="AO1831" s="97">
        <f t="shared" si="661"/>
        <v>0</v>
      </c>
      <c r="AP1831" s="24" t="str" cm="1">
        <f t="array" ref="AP1831">IF(W1831="","",IF(SUMPRODUCT((W1831=$W$6:$W$3326)*(AH1831=$AH$6:$AH$3326)*(AN1831=$AN$6:$AN$3326)*(AO1831=$AO$6:$AO$3326)*(ROW($W$6:$W$3326)&lt;&gt;ROW(W1831))*((R1831=0)*($R$6:$R$3326&gt;0)+(R1831&gt;0)*($R$6:$R$3326=0)))&gt;0,"SALONES UNIDOS",IF(SUMPRODUCT((W1831=$W$6:$W$3326)*(AH1831=$AH$6:$AH$3326)*((AN1831&lt;$AO$6:$AO$3326)*(AO1831&gt;$AN$6:$AN$3326))*(ROW($W$6:$W$3326)&lt;&gt;ROW(W1831)))&gt;0,"CRUZADO","Sin cruce")))</f>
        <v/>
      </c>
      <c r="AQ1831" s="97" t="str">
        <f t="shared" si="662"/>
        <v>EN3HUAURAA</v>
      </c>
      <c r="AR1831" s="97" t="str" cm="1">
        <f t="array" ref="AR1831">IF(AQ1831="","",IF(SUMPRODUCT((AQ1831=$AQ$6:$AQ$3326)*(AH1831=$AH$6:$AH$3326)*(AN1831=$AN$6:$AN$3326)*(AO1831=$AO$6:$AO$3326)*(ROW($AQ$6:$AQ$3326)&lt;&gt;ROW(AQ1831))*((R1831=0)*($R$6:$R$3326&gt;0)+(R1831&gt;0)*($R$6:$R$3326=0)))&gt;0,"SALONES UNIDOS",IF(SUMPRODUCT((AQ1831=$AQ$6:$AQ$3326)*(AH1831=$AH$6:$AH$3326)*((AN1831&lt;$AO$6:$AO$3326)*(AO1831&gt;$AN$6:$AN$3326))*(ROW($AQ$6:$AQ$3326)&lt;&gt;ROW(AQ1831)))&gt;0,"CRUZADO","Sin cruce")))</f>
        <v>Sin cruce</v>
      </c>
    </row>
    <row r="1832" spans="3:44" ht="15.6" hidden="1" customHeight="1" x14ac:dyDescent="0.2">
      <c r="C1832" s="84" t="s">
        <v>639</v>
      </c>
      <c r="D1832" s="158" t="s">
        <v>513</v>
      </c>
      <c r="E1832" s="158">
        <v>20261</v>
      </c>
      <c r="F1832" s="85" t="s">
        <v>19</v>
      </c>
      <c r="G1832" s="85" t="s">
        <v>55</v>
      </c>
      <c r="H1832" s="85" t="s">
        <v>38</v>
      </c>
      <c r="I1832" s="85">
        <v>3</v>
      </c>
      <c r="J1832" s="85" t="s">
        <v>16</v>
      </c>
      <c r="K1832" s="159" t="s">
        <v>1415</v>
      </c>
      <c r="L1832" s="158" t="s">
        <v>1416</v>
      </c>
      <c r="M1832" s="158" t="s">
        <v>927</v>
      </c>
      <c r="N1832" s="158" t="s">
        <v>644</v>
      </c>
      <c r="O1832" s="85" t="s">
        <v>512</v>
      </c>
      <c r="P1832" s="158">
        <v>4</v>
      </c>
      <c r="Q1832" s="158">
        <v>4</v>
      </c>
      <c r="R1832" s="158">
        <v>8</v>
      </c>
      <c r="S1832" s="158">
        <v>6</v>
      </c>
      <c r="U1832" s="137">
        <v>30</v>
      </c>
      <c r="V1832" s="24" t="str">
        <f>IF(W1832="","",IFERROR(INDEX(#REF!,MATCH(W1832,#REF!,0)),"NUEVO"))</f>
        <v>NUEVO</v>
      </c>
      <c r="W1832" s="85" t="s">
        <v>1709</v>
      </c>
      <c r="X1832" s="158" t="s">
        <v>512</v>
      </c>
      <c r="Y1832" s="158" t="s">
        <v>740</v>
      </c>
      <c r="Z1832" s="158" t="s">
        <v>685</v>
      </c>
      <c r="AA1832" s="158" t="s">
        <v>685</v>
      </c>
      <c r="AB1832" s="85" t="s">
        <v>685</v>
      </c>
      <c r="AC1832" s="158" t="s">
        <v>685</v>
      </c>
      <c r="AD1832" s="158" t="s">
        <v>685</v>
      </c>
      <c r="AE1832" s="158" t="s">
        <v>685</v>
      </c>
      <c r="AF1832" s="158" t="s">
        <v>685</v>
      </c>
      <c r="AG1832" s="158" t="s">
        <v>97</v>
      </c>
      <c r="AH1832" s="158">
        <v>2</v>
      </c>
      <c r="AI1832" s="158">
        <v>9</v>
      </c>
      <c r="AJ1832" s="158">
        <v>20</v>
      </c>
      <c r="AK1832" s="158">
        <v>16</v>
      </c>
      <c r="AL1832" s="158">
        <v>0</v>
      </c>
      <c r="AM1832" s="24">
        <f t="shared" si="659"/>
        <v>7.9999999999999991</v>
      </c>
      <c r="AN1832" s="97">
        <f t="shared" si="660"/>
        <v>0.3888888888888889</v>
      </c>
      <c r="AO1832" s="97">
        <f t="shared" si="661"/>
        <v>0.66666666666666663</v>
      </c>
      <c r="AP1832" s="24" t="str" cm="1">
        <f t="array" ref="AP1832">IF(W1832="","",IF(SUMPRODUCT((W1832=$W$6:$W$3326)*(AH1832=$AH$6:$AH$3326)*(AN1832=$AN$6:$AN$3326)*(AO1832=$AO$6:$AO$3326)*(ROW($W$6:$W$3326)&lt;&gt;ROW(W1832))*((R1832=0)*($R$6:$R$3326&gt;0)+(R1832&gt;0)*($R$6:$R$3326=0)))&gt;0,"SALONES UNIDOS",IF(SUMPRODUCT((W1832=$W$6:$W$3326)*(AH1832=$AH$6:$AH$3326)*((AN1832&lt;$AO$6:$AO$3326)*(AO1832&gt;$AN$6:$AN$3326))*(ROW($W$6:$W$3326)&lt;&gt;ROW(W1832)))&gt;0,"CRUZADO","Sin cruce")))</f>
        <v>Sin cruce</v>
      </c>
      <c r="AQ1832" s="97" t="str">
        <f t="shared" si="662"/>
        <v>EN3HUAURAA</v>
      </c>
      <c r="AR1832" s="97" t="str" cm="1">
        <f t="array" ref="AR1832">IF(AQ1832="","",IF(SUMPRODUCT((AQ1832=$AQ$6:$AQ$3326)*(AH1832=$AH$6:$AH$3326)*(AN1832=$AN$6:$AN$3326)*(AO1832=$AO$6:$AO$3326)*(ROW($AQ$6:$AQ$3326)&lt;&gt;ROW(AQ1832))*((R1832=0)*($R$6:$R$3326&gt;0)+(R1832&gt;0)*($R$6:$R$3326=0)))&gt;0,"SALONES UNIDOS",IF(SUMPRODUCT((AQ1832=$AQ$6:$AQ$3326)*(AH1832=$AH$6:$AH$3326)*((AN1832&lt;$AO$6:$AO$3326)*(AO1832&gt;$AN$6:$AN$3326))*(ROW($AQ$6:$AQ$3326)&lt;&gt;ROW(AQ1832)))&gt;0,"CRUZADO","Sin cruce")))</f>
        <v>Sin cruce</v>
      </c>
    </row>
    <row r="1833" spans="3:44" ht="15.6" hidden="1" customHeight="1" x14ac:dyDescent="0.2">
      <c r="C1833" s="84" t="s">
        <v>639</v>
      </c>
      <c r="D1833" s="158" t="s">
        <v>513</v>
      </c>
      <c r="E1833" s="158">
        <v>20261</v>
      </c>
      <c r="F1833" s="85" t="s">
        <v>19</v>
      </c>
      <c r="G1833" s="85" t="s">
        <v>55</v>
      </c>
      <c r="H1833" s="85" t="s">
        <v>38</v>
      </c>
      <c r="I1833" s="85">
        <v>3</v>
      </c>
      <c r="J1833" s="85" t="s">
        <v>16</v>
      </c>
      <c r="K1833" s="159" t="s">
        <v>1417</v>
      </c>
      <c r="L1833" s="158" t="s">
        <v>1418</v>
      </c>
      <c r="M1833" s="158" t="s">
        <v>658</v>
      </c>
      <c r="N1833" s="158" t="s">
        <v>644</v>
      </c>
      <c r="O1833" s="85" t="s">
        <v>512</v>
      </c>
      <c r="P1833" s="158">
        <v>2</v>
      </c>
      <c r="Q1833" s="158">
        <v>2</v>
      </c>
      <c r="R1833" s="158">
        <v>4</v>
      </c>
      <c r="S1833" s="158">
        <v>3</v>
      </c>
      <c r="U1833" s="137">
        <v>30</v>
      </c>
      <c r="V1833" s="24" t="str">
        <f>IF(W1833="","",IFERROR(INDEX(#REF!,MATCH(W1833,#REF!,0)),"NUEVO"))</f>
        <v>NUEVO</v>
      </c>
      <c r="W1833" s="85" t="s">
        <v>1708</v>
      </c>
      <c r="X1833" s="158" t="s">
        <v>512</v>
      </c>
      <c r="Y1833" s="158" t="s">
        <v>740</v>
      </c>
      <c r="Z1833" s="158" t="s">
        <v>685</v>
      </c>
      <c r="AA1833" s="158" t="s">
        <v>685</v>
      </c>
      <c r="AB1833" s="85" t="s">
        <v>685</v>
      </c>
      <c r="AC1833" s="158" t="s">
        <v>685</v>
      </c>
      <c r="AD1833" s="158" t="s">
        <v>685</v>
      </c>
      <c r="AE1833" s="158" t="s">
        <v>685</v>
      </c>
      <c r="AF1833" s="158" t="s">
        <v>685</v>
      </c>
      <c r="AG1833" s="158" t="s">
        <v>97</v>
      </c>
      <c r="AH1833" s="158">
        <v>5</v>
      </c>
      <c r="AI1833" s="158">
        <v>7</v>
      </c>
      <c r="AJ1833" s="158">
        <v>40</v>
      </c>
      <c r="AK1833" s="158">
        <v>11</v>
      </c>
      <c r="AL1833" s="158">
        <v>0</v>
      </c>
      <c r="AM1833" s="24">
        <f t="shared" si="659"/>
        <v>3.9999999999999987</v>
      </c>
      <c r="AN1833" s="97">
        <f t="shared" si="660"/>
        <v>0.31944444444444448</v>
      </c>
      <c r="AO1833" s="97">
        <f t="shared" si="661"/>
        <v>0.45833333333333331</v>
      </c>
      <c r="AP1833" s="24" t="str" cm="1">
        <f t="array" ref="AP1833">IF(W1833="","",IF(SUMPRODUCT((W1833=$W$6:$W$3326)*(AH1833=$AH$6:$AH$3326)*(AN1833=$AN$6:$AN$3326)*(AO1833=$AO$6:$AO$3326)*(ROW($W$6:$W$3326)&lt;&gt;ROW(W1833))*((R1833=0)*($R$6:$R$3326&gt;0)+(R1833&gt;0)*($R$6:$R$3326=0)))&gt;0,"SALONES UNIDOS",IF(SUMPRODUCT((W1833=$W$6:$W$3326)*(AH1833=$AH$6:$AH$3326)*((AN1833&lt;$AO$6:$AO$3326)*(AO1833&gt;$AN$6:$AN$3326))*(ROW($W$6:$W$3326)&lt;&gt;ROW(W1833)))&gt;0,"CRUZADO","Sin cruce")))</f>
        <v>Sin cruce</v>
      </c>
      <c r="AQ1833" s="97" t="str">
        <f t="shared" si="662"/>
        <v>EN3HUAURAA</v>
      </c>
      <c r="AR1833" s="97" t="str" cm="1">
        <f t="array" ref="AR1833">IF(AQ1833="","",IF(SUMPRODUCT((AQ1833=$AQ$6:$AQ$3326)*(AH1833=$AH$6:$AH$3326)*(AN1833=$AN$6:$AN$3326)*(AO1833=$AO$6:$AO$3326)*(ROW($AQ$6:$AQ$3326)&lt;&gt;ROW(AQ1833))*((R1833=0)*($R$6:$R$3326&gt;0)+(R1833&gt;0)*($R$6:$R$3326=0)))&gt;0,"SALONES UNIDOS",IF(SUMPRODUCT((AQ1833=$AQ$6:$AQ$3326)*(AH1833=$AH$6:$AH$3326)*((AN1833&lt;$AO$6:$AO$3326)*(AO1833&gt;$AN$6:$AN$3326))*(ROW($AQ$6:$AQ$3326)&lt;&gt;ROW(AQ1833)))&gt;0,"CRUZADO","Sin cruce")))</f>
        <v>Sin cruce</v>
      </c>
    </row>
    <row r="1834" spans="3:44" ht="15.6" hidden="1" customHeight="1" x14ac:dyDescent="0.2">
      <c r="C1834" s="84" t="s">
        <v>639</v>
      </c>
      <c r="D1834" s="158" t="s">
        <v>513</v>
      </c>
      <c r="E1834" s="158">
        <v>20261</v>
      </c>
      <c r="F1834" s="85" t="s">
        <v>19</v>
      </c>
      <c r="G1834" s="85" t="s">
        <v>55</v>
      </c>
      <c r="H1834" s="85" t="s">
        <v>38</v>
      </c>
      <c r="I1834" s="85">
        <v>3</v>
      </c>
      <c r="J1834" s="85" t="s">
        <v>26</v>
      </c>
      <c r="K1834" s="159" t="s">
        <v>1408</v>
      </c>
      <c r="L1834" s="158" t="s">
        <v>1409</v>
      </c>
      <c r="M1834" s="158" t="s">
        <v>658</v>
      </c>
      <c r="N1834" s="158" t="s">
        <v>644</v>
      </c>
      <c r="O1834" s="85" t="s">
        <v>512</v>
      </c>
      <c r="P1834" s="158">
        <v>2</v>
      </c>
      <c r="Q1834" s="158">
        <v>2</v>
      </c>
      <c r="R1834" s="158">
        <v>4</v>
      </c>
      <c r="S1834" s="158">
        <v>3</v>
      </c>
      <c r="U1834" s="137">
        <v>30</v>
      </c>
      <c r="V1834" s="24" t="str">
        <f>IF(W1834="","",IFERROR(INDEX(#REF!,MATCH(W1834,#REF!,0)),"NUEVO"))</f>
        <v>NUEVO</v>
      </c>
      <c r="W1834" s="85" t="s">
        <v>1708</v>
      </c>
      <c r="X1834" s="158" t="s">
        <v>512</v>
      </c>
      <c r="Y1834" s="158" t="s">
        <v>740</v>
      </c>
      <c r="Z1834" s="158" t="s">
        <v>685</v>
      </c>
      <c r="AA1834" s="158" t="s">
        <v>685</v>
      </c>
      <c r="AB1834" s="85" t="s">
        <v>685</v>
      </c>
      <c r="AC1834" s="158" t="s">
        <v>685</v>
      </c>
      <c r="AD1834" s="158" t="s">
        <v>685</v>
      </c>
      <c r="AE1834" s="158" t="s">
        <v>685</v>
      </c>
      <c r="AF1834" s="158" t="s">
        <v>685</v>
      </c>
      <c r="AG1834" s="158" t="s">
        <v>97</v>
      </c>
      <c r="AH1834" s="158">
        <v>4</v>
      </c>
      <c r="AI1834" s="158">
        <v>11</v>
      </c>
      <c r="AJ1834" s="158">
        <v>0</v>
      </c>
      <c r="AK1834" s="158">
        <v>14</v>
      </c>
      <c r="AL1834" s="158">
        <v>20</v>
      </c>
      <c r="AM1834" s="24">
        <f t="shared" si="659"/>
        <v>4</v>
      </c>
      <c r="AN1834" s="97">
        <f t="shared" si="660"/>
        <v>0.45833333333333331</v>
      </c>
      <c r="AO1834" s="97">
        <f t="shared" si="661"/>
        <v>0.59722222222222221</v>
      </c>
      <c r="AP1834" s="24" t="str" cm="1">
        <f t="array" ref="AP1834">IF(W1834="","",IF(SUMPRODUCT((W1834=$W$6:$W$3326)*(AH1834=$AH$6:$AH$3326)*(AN1834=$AN$6:$AN$3326)*(AO1834=$AO$6:$AO$3326)*(ROW($W$6:$W$3326)&lt;&gt;ROW(W1834))*((R1834=0)*($R$6:$R$3326&gt;0)+(R1834&gt;0)*($R$6:$R$3326=0)))&gt;0,"SALONES UNIDOS",IF(SUMPRODUCT((W1834=$W$6:$W$3326)*(AH1834=$AH$6:$AH$3326)*((AN1834&lt;$AO$6:$AO$3326)*(AO1834&gt;$AN$6:$AN$3326))*(ROW($W$6:$W$3326)&lt;&gt;ROW(W1834)))&gt;0,"CRUZADO","Sin cruce")))</f>
        <v>Sin cruce</v>
      </c>
      <c r="AQ1834" s="97" t="str">
        <f t="shared" si="662"/>
        <v>EN3HUAURAB</v>
      </c>
      <c r="AR1834" s="97" t="str" cm="1">
        <f t="array" ref="AR1834">IF(AQ1834="","",IF(SUMPRODUCT((AQ1834=$AQ$6:$AQ$3326)*(AH1834=$AH$6:$AH$3326)*(AN1834=$AN$6:$AN$3326)*(AO1834=$AO$6:$AO$3326)*(ROW($AQ$6:$AQ$3326)&lt;&gt;ROW(AQ1834))*((R1834=0)*($R$6:$R$3326&gt;0)+(R1834&gt;0)*($R$6:$R$3326=0)))&gt;0,"SALONES UNIDOS",IF(SUMPRODUCT((AQ1834=$AQ$6:$AQ$3326)*(AH1834=$AH$6:$AH$3326)*((AN1834&lt;$AO$6:$AO$3326)*(AO1834&gt;$AN$6:$AN$3326))*(ROW($AQ$6:$AQ$3326)&lt;&gt;ROW(AQ1834)))&gt;0,"CRUZADO","Sin cruce")))</f>
        <v>Sin cruce</v>
      </c>
    </row>
    <row r="1835" spans="3:44" ht="15.6" hidden="1" customHeight="1" x14ac:dyDescent="0.2">
      <c r="C1835" s="84" t="s">
        <v>639</v>
      </c>
      <c r="D1835" s="158" t="s">
        <v>513</v>
      </c>
      <c r="E1835" s="158">
        <v>20261</v>
      </c>
      <c r="F1835" s="85" t="s">
        <v>19</v>
      </c>
      <c r="G1835" s="85" t="s">
        <v>55</v>
      </c>
      <c r="H1835" s="85" t="s">
        <v>38</v>
      </c>
      <c r="I1835" s="85">
        <v>3</v>
      </c>
      <c r="J1835" s="85" t="s">
        <v>26</v>
      </c>
      <c r="K1835" s="159" t="s">
        <v>1410</v>
      </c>
      <c r="L1835" s="158" t="s">
        <v>1411</v>
      </c>
      <c r="M1835" s="158" t="s">
        <v>658</v>
      </c>
      <c r="N1835" s="158" t="s">
        <v>644</v>
      </c>
      <c r="O1835" s="85" t="s">
        <v>521</v>
      </c>
      <c r="P1835" s="158">
        <v>2</v>
      </c>
      <c r="Q1835" s="158">
        <v>2</v>
      </c>
      <c r="R1835" s="158">
        <v>4</v>
      </c>
      <c r="S1835" s="158">
        <v>3</v>
      </c>
      <c r="U1835" s="137">
        <v>50</v>
      </c>
      <c r="V1835" s="24" t="str">
        <f>IF(W1835="","",IFERROR(INDEX(#REF!,MATCH(W1835,#REF!,0)),"NUEVO"))</f>
        <v>NUEVO</v>
      </c>
      <c r="W1835" s="85" t="s">
        <v>202</v>
      </c>
      <c r="X1835" s="158" t="s">
        <v>521</v>
      </c>
      <c r="Y1835" s="158" t="s">
        <v>740</v>
      </c>
      <c r="Z1835" s="158" t="s">
        <v>685</v>
      </c>
      <c r="AA1835" s="158" t="s">
        <v>685</v>
      </c>
      <c r="AB1835" s="85" t="s">
        <v>685</v>
      </c>
      <c r="AC1835" s="158" t="s">
        <v>685</v>
      </c>
      <c r="AD1835" s="158" t="s">
        <v>685</v>
      </c>
      <c r="AE1835" s="158" t="s">
        <v>685</v>
      </c>
      <c r="AF1835" s="158" t="s">
        <v>685</v>
      </c>
      <c r="AG1835" s="158" t="s">
        <v>97</v>
      </c>
      <c r="AH1835" s="158">
        <v>3</v>
      </c>
      <c r="AI1835" s="158">
        <v>16</v>
      </c>
      <c r="AJ1835" s="158">
        <v>0</v>
      </c>
      <c r="AK1835" s="158">
        <v>19</v>
      </c>
      <c r="AL1835" s="158">
        <v>20</v>
      </c>
      <c r="AM1835" s="24">
        <f t="shared" si="659"/>
        <v>3.9999999999999987</v>
      </c>
      <c r="AN1835" s="97">
        <f t="shared" si="660"/>
        <v>0.66666666666666663</v>
      </c>
      <c r="AO1835" s="97">
        <f t="shared" si="661"/>
        <v>0.80555555555555547</v>
      </c>
      <c r="AP1835" s="24" t="str" cm="1">
        <f t="array" ref="AP1835">IF(W1835="","",IF(SUMPRODUCT((W1835=$W$6:$W$3326)*(AH1835=$AH$6:$AH$3326)*(AN1835=$AN$6:$AN$3326)*(AO1835=$AO$6:$AO$3326)*(ROW($W$6:$W$3326)&lt;&gt;ROW(W1835))*((R1835=0)*($R$6:$R$3326&gt;0)+(R1835&gt;0)*($R$6:$R$3326=0)))&gt;0,"SALONES UNIDOS",IF(SUMPRODUCT((W1835=$W$6:$W$3326)*(AH1835=$AH$6:$AH$3326)*((AN1835&lt;$AO$6:$AO$3326)*(AO1835&gt;$AN$6:$AN$3326))*(ROW($W$6:$W$3326)&lt;&gt;ROW(W1835)))&gt;0,"CRUZADO","Sin cruce")))</f>
        <v>Sin cruce</v>
      </c>
      <c r="AQ1835" s="97" t="str">
        <f t="shared" si="662"/>
        <v>EN3HUAURAB</v>
      </c>
      <c r="AR1835" s="97" t="str" cm="1">
        <f t="array" ref="AR1835">IF(AQ1835="","",IF(SUMPRODUCT((AQ1835=$AQ$6:$AQ$3326)*(AH1835=$AH$6:$AH$3326)*(AN1835=$AN$6:$AN$3326)*(AO1835=$AO$6:$AO$3326)*(ROW($AQ$6:$AQ$3326)&lt;&gt;ROW(AQ1835))*((R1835=0)*($R$6:$R$3326&gt;0)+(R1835&gt;0)*($R$6:$R$3326=0)))&gt;0,"SALONES UNIDOS",IF(SUMPRODUCT((AQ1835=$AQ$6:$AQ$3326)*(AH1835=$AH$6:$AH$3326)*((AN1835&lt;$AO$6:$AO$3326)*(AO1835&gt;$AN$6:$AN$3326))*(ROW($AQ$6:$AQ$3326)&lt;&gt;ROW(AQ1835)))&gt;0,"CRUZADO","Sin cruce")))</f>
        <v>Sin cruce</v>
      </c>
    </row>
    <row r="1836" spans="3:44" ht="15.6" hidden="1" customHeight="1" x14ac:dyDescent="0.2">
      <c r="C1836" s="84" t="s">
        <v>639</v>
      </c>
      <c r="D1836" s="158" t="s">
        <v>513</v>
      </c>
      <c r="E1836" s="158">
        <v>20261</v>
      </c>
      <c r="F1836" s="85" t="s">
        <v>19</v>
      </c>
      <c r="G1836" s="85" t="s">
        <v>55</v>
      </c>
      <c r="H1836" s="85" t="s">
        <v>38</v>
      </c>
      <c r="I1836" s="85">
        <v>3</v>
      </c>
      <c r="J1836" s="85" t="s">
        <v>26</v>
      </c>
      <c r="K1836" s="159" t="s">
        <v>1412</v>
      </c>
      <c r="L1836" s="158" t="s">
        <v>689</v>
      </c>
      <c r="M1836" s="158" t="s">
        <v>684</v>
      </c>
      <c r="N1836" s="158" t="s">
        <v>644</v>
      </c>
      <c r="O1836" s="85" t="s">
        <v>521</v>
      </c>
      <c r="P1836" s="158">
        <v>2</v>
      </c>
      <c r="Q1836" s="158">
        <v>2</v>
      </c>
      <c r="R1836" s="158">
        <v>4</v>
      </c>
      <c r="S1836" s="158">
        <v>3</v>
      </c>
      <c r="U1836" s="137">
        <v>30</v>
      </c>
      <c r="V1836" s="24" t="str">
        <f>IF(W1836="","",IFERROR(INDEX(#REF!,MATCH(W1836,#REF!,0)),"NUEVO"))</f>
        <v>NUEVO</v>
      </c>
      <c r="W1836" s="85" t="s">
        <v>1708</v>
      </c>
      <c r="X1836" s="158" t="s">
        <v>521</v>
      </c>
      <c r="Y1836" s="158" t="s">
        <v>740</v>
      </c>
      <c r="Z1836" s="158" t="s">
        <v>685</v>
      </c>
      <c r="AA1836" s="158" t="s">
        <v>685</v>
      </c>
      <c r="AB1836" s="85" t="s">
        <v>685</v>
      </c>
      <c r="AC1836" s="85" t="s">
        <v>685</v>
      </c>
      <c r="AD1836" s="158" t="s">
        <v>685</v>
      </c>
      <c r="AE1836" s="158" t="s">
        <v>685</v>
      </c>
      <c r="AF1836" s="158" t="s">
        <v>685</v>
      </c>
      <c r="AG1836" s="158" t="s">
        <v>97</v>
      </c>
      <c r="AH1836" s="158">
        <v>2</v>
      </c>
      <c r="AI1836" s="158">
        <v>7</v>
      </c>
      <c r="AJ1836" s="158">
        <v>40</v>
      </c>
      <c r="AK1836" s="158">
        <v>11</v>
      </c>
      <c r="AL1836" s="158">
        <v>0</v>
      </c>
      <c r="AM1836" s="24">
        <f t="shared" si="659"/>
        <v>3.9999999999999987</v>
      </c>
      <c r="AN1836" s="97">
        <f t="shared" si="660"/>
        <v>0.31944444444444448</v>
      </c>
      <c r="AO1836" s="97">
        <f t="shared" si="661"/>
        <v>0.45833333333333331</v>
      </c>
      <c r="AP1836" s="24" t="str" cm="1">
        <f t="array" ref="AP1836">IF(W1836="","",IF(SUMPRODUCT((W1836=$W$6:$W$3326)*(AH1836=$AH$6:$AH$3326)*(AN1836=$AN$6:$AN$3326)*(AO1836=$AO$6:$AO$3326)*(ROW($W$6:$W$3326)&lt;&gt;ROW(W1836))*((R1836=0)*($R$6:$R$3326&gt;0)+(R1836&gt;0)*($R$6:$R$3326=0)))&gt;0,"SALONES UNIDOS",IF(SUMPRODUCT((W1836=$W$6:$W$3326)*(AH1836=$AH$6:$AH$3326)*((AN1836&lt;$AO$6:$AO$3326)*(AO1836&gt;$AN$6:$AN$3326))*(ROW($W$6:$W$3326)&lt;&gt;ROW(W1836)))&gt;0,"CRUZADO","Sin cruce")))</f>
        <v>Sin cruce</v>
      </c>
      <c r="AQ1836" s="97" t="str">
        <f t="shared" si="662"/>
        <v>EN3HUAURAB</v>
      </c>
      <c r="AR1836" s="97" t="str" cm="1">
        <f t="array" ref="AR1836">IF(AQ1836="","",IF(SUMPRODUCT((AQ1836=$AQ$6:$AQ$3326)*(AH1836=$AH$6:$AH$3326)*(AN1836=$AN$6:$AN$3326)*(AO1836=$AO$6:$AO$3326)*(ROW($AQ$6:$AQ$3326)&lt;&gt;ROW(AQ1836))*((R1836=0)*($R$6:$R$3326&gt;0)+(R1836&gt;0)*($R$6:$R$3326=0)))&gt;0,"SALONES UNIDOS",IF(SUMPRODUCT((AQ1836=$AQ$6:$AQ$3326)*(AH1836=$AH$6:$AH$3326)*((AN1836&lt;$AO$6:$AO$3326)*(AO1836&gt;$AN$6:$AN$3326))*(ROW($AQ$6:$AQ$3326)&lt;&gt;ROW(AQ1836)))&gt;0,"CRUZADO","Sin cruce")))</f>
        <v>Sin cruce</v>
      </c>
    </row>
    <row r="1837" spans="3:44" ht="15.6" hidden="1" customHeight="1" x14ac:dyDescent="0.2">
      <c r="C1837" s="84" t="s">
        <v>639</v>
      </c>
      <c r="D1837" s="158" t="s">
        <v>513</v>
      </c>
      <c r="E1837" s="158">
        <v>20261</v>
      </c>
      <c r="F1837" s="85" t="s">
        <v>19</v>
      </c>
      <c r="G1837" s="85" t="s">
        <v>55</v>
      </c>
      <c r="H1837" s="85" t="s">
        <v>38</v>
      </c>
      <c r="I1837" s="85">
        <v>3</v>
      </c>
      <c r="J1837" s="85" t="s">
        <v>26</v>
      </c>
      <c r="K1837" s="159" t="s">
        <v>1413</v>
      </c>
      <c r="L1837" s="158" t="s">
        <v>1414</v>
      </c>
      <c r="M1837" s="158" t="s">
        <v>658</v>
      </c>
      <c r="N1837" s="158" t="s">
        <v>644</v>
      </c>
      <c r="O1837" s="85" t="s">
        <v>512</v>
      </c>
      <c r="P1837" s="158">
        <v>2</v>
      </c>
      <c r="Q1837" s="158">
        <v>2</v>
      </c>
      <c r="R1837" s="158">
        <v>4</v>
      </c>
      <c r="S1837" s="158">
        <v>3</v>
      </c>
      <c r="U1837" s="137">
        <v>30</v>
      </c>
      <c r="V1837" s="24" t="str">
        <f>IF(W1837="","",IFERROR(INDEX(#REF!,MATCH(W1837,#REF!,0)),"NUEVO"))</f>
        <v/>
      </c>
      <c r="W1837" s="96"/>
      <c r="X1837" s="158" t="s">
        <v>512</v>
      </c>
      <c r="Y1837" s="158" t="s">
        <v>740</v>
      </c>
      <c r="Z1837" s="158" t="s">
        <v>685</v>
      </c>
      <c r="AA1837" s="158" t="s">
        <v>685</v>
      </c>
      <c r="AB1837" s="85" t="s">
        <v>685</v>
      </c>
      <c r="AC1837" s="158" t="s">
        <v>685</v>
      </c>
      <c r="AD1837" s="158" t="s">
        <v>685</v>
      </c>
      <c r="AE1837" s="158" t="s">
        <v>685</v>
      </c>
      <c r="AF1837" s="158" t="s">
        <v>685</v>
      </c>
      <c r="AG1837" s="158" t="s">
        <v>97</v>
      </c>
      <c r="AH1837" s="158"/>
      <c r="AI1837" s="158"/>
      <c r="AJ1837" s="158"/>
      <c r="AK1837" s="158"/>
      <c r="AL1837" s="158"/>
      <c r="AM1837" s="24">
        <f t="shared" si="659"/>
        <v>4</v>
      </c>
      <c r="AN1837" s="97">
        <f t="shared" si="660"/>
        <v>0</v>
      </c>
      <c r="AO1837" s="97">
        <f t="shared" si="661"/>
        <v>0</v>
      </c>
      <c r="AP1837" s="24" t="str" cm="1">
        <f t="array" ref="AP1837">IF(W1837="","",IF(SUMPRODUCT((W1837=$W$6:$W$3326)*(AH1837=$AH$6:$AH$3326)*(AN1837=$AN$6:$AN$3326)*(AO1837=$AO$6:$AO$3326)*(ROW($W$6:$W$3326)&lt;&gt;ROW(W1837))*((R1837=0)*($R$6:$R$3326&gt;0)+(R1837&gt;0)*($R$6:$R$3326=0)))&gt;0,"SALONES UNIDOS",IF(SUMPRODUCT((W1837=$W$6:$W$3326)*(AH1837=$AH$6:$AH$3326)*((AN1837&lt;$AO$6:$AO$3326)*(AO1837&gt;$AN$6:$AN$3326))*(ROW($W$6:$W$3326)&lt;&gt;ROW(W1837)))&gt;0,"CRUZADO","Sin cruce")))</f>
        <v/>
      </c>
      <c r="AQ1837" s="97" t="str">
        <f t="shared" si="662"/>
        <v>EN3HUAURAB</v>
      </c>
      <c r="AR1837" s="97" t="str" cm="1">
        <f t="array" ref="AR1837">IF(AQ1837="","",IF(SUMPRODUCT((AQ1837=$AQ$6:$AQ$3326)*(AH1837=$AH$6:$AH$3326)*(AN1837=$AN$6:$AN$3326)*(AO1837=$AO$6:$AO$3326)*(ROW($AQ$6:$AQ$3326)&lt;&gt;ROW(AQ1837))*((R1837=0)*($R$6:$R$3326&gt;0)+(R1837&gt;0)*($R$6:$R$3326=0)))&gt;0,"SALONES UNIDOS",IF(SUMPRODUCT((AQ1837=$AQ$6:$AQ$3326)*(AH1837=$AH$6:$AH$3326)*((AN1837&lt;$AO$6:$AO$3326)*(AO1837&gt;$AN$6:$AN$3326))*(ROW($AQ$6:$AQ$3326)&lt;&gt;ROW(AQ1837)))&gt;0,"CRUZADO","Sin cruce")))</f>
        <v>Sin cruce</v>
      </c>
    </row>
    <row r="1838" spans="3:44" ht="15.6" hidden="1" customHeight="1" x14ac:dyDescent="0.2">
      <c r="C1838" s="84" t="s">
        <v>639</v>
      </c>
      <c r="D1838" s="158" t="s">
        <v>513</v>
      </c>
      <c r="E1838" s="158">
        <v>20261</v>
      </c>
      <c r="F1838" s="85" t="s">
        <v>19</v>
      </c>
      <c r="G1838" s="85" t="s">
        <v>55</v>
      </c>
      <c r="H1838" s="85" t="s">
        <v>38</v>
      </c>
      <c r="I1838" s="85">
        <v>3</v>
      </c>
      <c r="J1838" s="85" t="s">
        <v>26</v>
      </c>
      <c r="K1838" s="159" t="s">
        <v>1415</v>
      </c>
      <c r="L1838" s="158" t="s">
        <v>1416</v>
      </c>
      <c r="M1838" s="158" t="s">
        <v>927</v>
      </c>
      <c r="N1838" s="158" t="s">
        <v>644</v>
      </c>
      <c r="O1838" s="85" t="s">
        <v>512</v>
      </c>
      <c r="P1838" s="158">
        <v>4</v>
      </c>
      <c r="Q1838" s="158">
        <v>4</v>
      </c>
      <c r="R1838" s="158">
        <v>8</v>
      </c>
      <c r="S1838" s="158">
        <v>6</v>
      </c>
      <c r="U1838" s="137">
        <v>30</v>
      </c>
      <c r="V1838" s="24" t="str">
        <f>IF(W1838="","",IFERROR(INDEX(#REF!,MATCH(W1838,#REF!,0)),"NUEVO"))</f>
        <v>NUEVO</v>
      </c>
      <c r="W1838" s="85" t="s">
        <v>323</v>
      </c>
      <c r="X1838" s="158" t="s">
        <v>512</v>
      </c>
      <c r="Y1838" s="158" t="s">
        <v>740</v>
      </c>
      <c r="Z1838" s="158" t="s">
        <v>685</v>
      </c>
      <c r="AA1838" s="158" t="s">
        <v>685</v>
      </c>
      <c r="AB1838" s="85" t="s">
        <v>685</v>
      </c>
      <c r="AC1838" s="158" t="s">
        <v>685</v>
      </c>
      <c r="AD1838" s="158" t="s">
        <v>685</v>
      </c>
      <c r="AE1838" s="158" t="s">
        <v>685</v>
      </c>
      <c r="AF1838" s="158" t="s">
        <v>685</v>
      </c>
      <c r="AG1838" s="158" t="s">
        <v>97</v>
      </c>
      <c r="AH1838" s="158">
        <v>6</v>
      </c>
      <c r="AI1838" s="158">
        <v>7</v>
      </c>
      <c r="AJ1838" s="158">
        <v>40</v>
      </c>
      <c r="AK1838" s="158">
        <v>14</v>
      </c>
      <c r="AL1838" s="158">
        <v>20</v>
      </c>
      <c r="AM1838" s="24">
        <f t="shared" si="659"/>
        <v>7.9999999999999991</v>
      </c>
      <c r="AN1838" s="97">
        <f t="shared" si="660"/>
        <v>0.31944444444444448</v>
      </c>
      <c r="AO1838" s="97">
        <f t="shared" si="661"/>
        <v>0.59722222222222221</v>
      </c>
      <c r="AP1838" s="24" t="str" cm="1">
        <f t="array" ref="AP1838">IF(W1838="","",IF(SUMPRODUCT((W1838=$W$6:$W$3326)*(AH1838=$AH$6:$AH$3326)*(AN1838=$AN$6:$AN$3326)*(AO1838=$AO$6:$AO$3326)*(ROW($W$6:$W$3326)&lt;&gt;ROW(W1838))*((R1838=0)*($R$6:$R$3326&gt;0)+(R1838&gt;0)*($R$6:$R$3326=0)))&gt;0,"SALONES UNIDOS",IF(SUMPRODUCT((W1838=$W$6:$W$3326)*(AH1838=$AH$6:$AH$3326)*((AN1838&lt;$AO$6:$AO$3326)*(AO1838&gt;$AN$6:$AN$3326))*(ROW($W$6:$W$3326)&lt;&gt;ROW(W1838)))&gt;0,"CRUZADO","Sin cruce")))</f>
        <v>Sin cruce</v>
      </c>
      <c r="AQ1838" s="97" t="str">
        <f t="shared" si="662"/>
        <v>EN3HUAURAB</v>
      </c>
      <c r="AR1838" s="97" t="str" cm="1">
        <f t="array" ref="AR1838">IF(AQ1838="","",IF(SUMPRODUCT((AQ1838=$AQ$6:$AQ$3326)*(AH1838=$AH$6:$AH$3326)*(AN1838=$AN$6:$AN$3326)*(AO1838=$AO$6:$AO$3326)*(ROW($AQ$6:$AQ$3326)&lt;&gt;ROW(AQ1838))*((R1838=0)*($R$6:$R$3326&gt;0)+(R1838&gt;0)*($R$6:$R$3326=0)))&gt;0,"SALONES UNIDOS",IF(SUMPRODUCT((AQ1838=$AQ$6:$AQ$3326)*(AH1838=$AH$6:$AH$3326)*((AN1838&lt;$AO$6:$AO$3326)*(AO1838&gt;$AN$6:$AN$3326))*(ROW($AQ$6:$AQ$3326)&lt;&gt;ROW(AQ1838)))&gt;0,"CRUZADO","Sin cruce")))</f>
        <v>Sin cruce</v>
      </c>
    </row>
    <row r="1839" spans="3:44" ht="15.6" hidden="1" customHeight="1" x14ac:dyDescent="0.2">
      <c r="C1839" s="84" t="s">
        <v>639</v>
      </c>
      <c r="D1839" s="158" t="s">
        <v>513</v>
      </c>
      <c r="E1839" s="158">
        <v>20261</v>
      </c>
      <c r="F1839" s="85" t="s">
        <v>19</v>
      </c>
      <c r="G1839" s="85" t="s">
        <v>55</v>
      </c>
      <c r="H1839" s="85" t="s">
        <v>38</v>
      </c>
      <c r="I1839" s="85">
        <v>3</v>
      </c>
      <c r="J1839" s="85" t="s">
        <v>26</v>
      </c>
      <c r="K1839" s="159" t="s">
        <v>1417</v>
      </c>
      <c r="L1839" s="158" t="s">
        <v>1418</v>
      </c>
      <c r="M1839" s="158" t="s">
        <v>658</v>
      </c>
      <c r="N1839" s="158" t="s">
        <v>644</v>
      </c>
      <c r="O1839" s="85" t="s">
        <v>512</v>
      </c>
      <c r="P1839" s="158">
        <v>2</v>
      </c>
      <c r="Q1839" s="158">
        <v>2</v>
      </c>
      <c r="R1839" s="158">
        <v>4</v>
      </c>
      <c r="S1839" s="158">
        <v>3</v>
      </c>
      <c r="U1839" s="137">
        <v>30</v>
      </c>
      <c r="V1839" s="24" t="str">
        <f>IF(W1839="","",IFERROR(INDEX(#REF!,MATCH(W1839,#REF!,0)),"NUEVO"))</f>
        <v>NUEVO</v>
      </c>
      <c r="W1839" s="85" t="s">
        <v>1708</v>
      </c>
      <c r="X1839" s="158" t="s">
        <v>512</v>
      </c>
      <c r="Y1839" s="158" t="s">
        <v>740</v>
      </c>
      <c r="Z1839" s="158" t="s">
        <v>685</v>
      </c>
      <c r="AA1839" s="158" t="s">
        <v>685</v>
      </c>
      <c r="AB1839" s="85" t="s">
        <v>685</v>
      </c>
      <c r="AC1839" s="158" t="s">
        <v>685</v>
      </c>
      <c r="AD1839" s="158" t="s">
        <v>685</v>
      </c>
      <c r="AE1839" s="158" t="s">
        <v>685</v>
      </c>
      <c r="AF1839" s="158" t="s">
        <v>685</v>
      </c>
      <c r="AG1839" s="158" t="s">
        <v>97</v>
      </c>
      <c r="AH1839" s="158">
        <v>2</v>
      </c>
      <c r="AI1839" s="158">
        <v>11</v>
      </c>
      <c r="AJ1839" s="158">
        <v>0</v>
      </c>
      <c r="AK1839" s="158">
        <v>14</v>
      </c>
      <c r="AL1839" s="158">
        <v>20</v>
      </c>
      <c r="AM1839" s="24">
        <f t="shared" si="659"/>
        <v>4</v>
      </c>
      <c r="AN1839" s="97">
        <f t="shared" si="660"/>
        <v>0.45833333333333331</v>
      </c>
      <c r="AO1839" s="97">
        <f t="shared" si="661"/>
        <v>0.59722222222222221</v>
      </c>
      <c r="AP1839" s="24" t="str" cm="1">
        <f t="array" ref="AP1839">IF(W1839="","",IF(SUMPRODUCT((W1839=$W$6:$W$3326)*(AH1839=$AH$6:$AH$3326)*(AN1839=$AN$6:$AN$3326)*(AO1839=$AO$6:$AO$3326)*(ROW($W$6:$W$3326)&lt;&gt;ROW(W1839))*((R1839=0)*($R$6:$R$3326&gt;0)+(R1839&gt;0)*($R$6:$R$3326=0)))&gt;0,"SALONES UNIDOS",IF(SUMPRODUCT((W1839=$W$6:$W$3326)*(AH1839=$AH$6:$AH$3326)*((AN1839&lt;$AO$6:$AO$3326)*(AO1839&gt;$AN$6:$AN$3326))*(ROW($W$6:$W$3326)&lt;&gt;ROW(W1839)))&gt;0,"CRUZADO","Sin cruce")))</f>
        <v>Sin cruce</v>
      </c>
      <c r="AQ1839" s="97" t="str">
        <f t="shared" si="662"/>
        <v>EN3HUAURAB</v>
      </c>
      <c r="AR1839" s="97" t="str" cm="1">
        <f t="array" ref="AR1839">IF(AQ1839="","",IF(SUMPRODUCT((AQ1839=$AQ$6:$AQ$3326)*(AH1839=$AH$6:$AH$3326)*(AN1839=$AN$6:$AN$3326)*(AO1839=$AO$6:$AO$3326)*(ROW($AQ$6:$AQ$3326)&lt;&gt;ROW(AQ1839))*((R1839=0)*($R$6:$R$3326&gt;0)+(R1839&gt;0)*($R$6:$R$3326=0)))&gt;0,"SALONES UNIDOS",IF(SUMPRODUCT((AQ1839=$AQ$6:$AQ$3326)*(AH1839=$AH$6:$AH$3326)*((AN1839&lt;$AO$6:$AO$3326)*(AO1839&gt;$AN$6:$AN$3326))*(ROW($AQ$6:$AQ$3326)&lt;&gt;ROW(AQ1839)))&gt;0,"CRUZADO","Sin cruce")))</f>
        <v>Sin cruce</v>
      </c>
    </row>
    <row r="1840" spans="3:44" ht="15.6" hidden="1" customHeight="1" x14ac:dyDescent="0.2">
      <c r="C1840" s="84" t="s">
        <v>639</v>
      </c>
      <c r="D1840" s="158" t="s">
        <v>513</v>
      </c>
      <c r="E1840" s="158">
        <v>20261</v>
      </c>
      <c r="F1840" s="85" t="s">
        <v>19</v>
      </c>
      <c r="G1840" s="85" t="s">
        <v>55</v>
      </c>
      <c r="H1840" s="85" t="s">
        <v>38</v>
      </c>
      <c r="I1840" s="85">
        <v>3</v>
      </c>
      <c r="J1840" s="85" t="s">
        <v>32</v>
      </c>
      <c r="K1840" s="159" t="s">
        <v>1408</v>
      </c>
      <c r="L1840" s="158" t="s">
        <v>1409</v>
      </c>
      <c r="M1840" s="158" t="s">
        <v>658</v>
      </c>
      <c r="N1840" s="158" t="s">
        <v>644</v>
      </c>
      <c r="O1840" s="85" t="s">
        <v>512</v>
      </c>
      <c r="P1840" s="158">
        <v>2</v>
      </c>
      <c r="Q1840" s="158">
        <v>2</v>
      </c>
      <c r="R1840" s="158">
        <v>4</v>
      </c>
      <c r="S1840" s="158">
        <v>3</v>
      </c>
      <c r="U1840" s="137">
        <v>30</v>
      </c>
      <c r="V1840" s="24" t="str">
        <f>IF(W1840="","",IFERROR(INDEX(#REF!,MATCH(W1840,#REF!,0)),"NUEVO"))</f>
        <v>NUEVO</v>
      </c>
      <c r="W1840" s="85" t="s">
        <v>1708</v>
      </c>
      <c r="X1840" s="158" t="s">
        <v>512</v>
      </c>
      <c r="Y1840" s="158" t="s">
        <v>740</v>
      </c>
      <c r="Z1840" s="158" t="s">
        <v>685</v>
      </c>
      <c r="AA1840" s="158" t="s">
        <v>685</v>
      </c>
      <c r="AB1840" s="85" t="s">
        <v>685</v>
      </c>
      <c r="AC1840" s="158" t="s">
        <v>685</v>
      </c>
      <c r="AD1840" s="158" t="s">
        <v>685</v>
      </c>
      <c r="AE1840" s="158" t="s">
        <v>685</v>
      </c>
      <c r="AF1840" s="158" t="s">
        <v>685</v>
      </c>
      <c r="AG1840" s="158" t="s">
        <v>97</v>
      </c>
      <c r="AH1840" s="158">
        <v>4</v>
      </c>
      <c r="AI1840" s="158">
        <v>15</v>
      </c>
      <c r="AJ1840" s="158">
        <v>10</v>
      </c>
      <c r="AK1840" s="158">
        <v>18</v>
      </c>
      <c r="AL1840" s="158">
        <v>30</v>
      </c>
      <c r="AM1840" s="24">
        <f t="shared" si="659"/>
        <v>4.0000000000000018</v>
      </c>
      <c r="AN1840" s="97">
        <f t="shared" si="660"/>
        <v>0.63194444444444442</v>
      </c>
      <c r="AO1840" s="97">
        <f t="shared" si="661"/>
        <v>0.77083333333333337</v>
      </c>
      <c r="AP1840" s="24" t="str" cm="1">
        <f t="array" ref="AP1840">IF(W1840="","",IF(SUMPRODUCT((W1840=$W$6:$W$3326)*(AH1840=$AH$6:$AH$3326)*(AN1840=$AN$6:$AN$3326)*(AO1840=$AO$6:$AO$3326)*(ROW($W$6:$W$3326)&lt;&gt;ROW(W1840))*((R1840=0)*($R$6:$R$3326&gt;0)+(R1840&gt;0)*($R$6:$R$3326=0)))&gt;0,"SALONES UNIDOS",IF(SUMPRODUCT((W1840=$W$6:$W$3326)*(AH1840=$AH$6:$AH$3326)*((AN1840&lt;$AO$6:$AO$3326)*(AO1840&gt;$AN$6:$AN$3326))*(ROW($W$6:$W$3326)&lt;&gt;ROW(W1840)))&gt;0,"CRUZADO","Sin cruce")))</f>
        <v>Sin cruce</v>
      </c>
      <c r="AQ1840" s="97" t="str">
        <f t="shared" si="662"/>
        <v>EN3HUAURAC</v>
      </c>
      <c r="AR1840" s="97" t="str" cm="1">
        <f t="array" ref="AR1840">IF(AQ1840="","",IF(SUMPRODUCT((AQ1840=$AQ$6:$AQ$3326)*(AH1840=$AH$6:$AH$3326)*(AN1840=$AN$6:$AN$3326)*(AO1840=$AO$6:$AO$3326)*(ROW($AQ$6:$AQ$3326)&lt;&gt;ROW(AQ1840))*((R1840=0)*($R$6:$R$3326&gt;0)+(R1840&gt;0)*($R$6:$R$3326=0)))&gt;0,"SALONES UNIDOS",IF(SUMPRODUCT((AQ1840=$AQ$6:$AQ$3326)*(AH1840=$AH$6:$AH$3326)*((AN1840&lt;$AO$6:$AO$3326)*(AO1840&gt;$AN$6:$AN$3326))*(ROW($AQ$6:$AQ$3326)&lt;&gt;ROW(AQ1840)))&gt;0,"CRUZADO","Sin cruce")))</f>
        <v>Sin cruce</v>
      </c>
    </row>
    <row r="1841" spans="3:44" ht="15.6" hidden="1" customHeight="1" x14ac:dyDescent="0.2">
      <c r="C1841" s="84" t="s">
        <v>639</v>
      </c>
      <c r="D1841" s="158" t="s">
        <v>513</v>
      </c>
      <c r="E1841" s="158">
        <v>20261</v>
      </c>
      <c r="F1841" s="85" t="s">
        <v>19</v>
      </c>
      <c r="G1841" s="85" t="s">
        <v>55</v>
      </c>
      <c r="H1841" s="85" t="s">
        <v>38</v>
      </c>
      <c r="I1841" s="85">
        <v>3</v>
      </c>
      <c r="J1841" s="85" t="s">
        <v>32</v>
      </c>
      <c r="K1841" s="159" t="s">
        <v>1410</v>
      </c>
      <c r="L1841" s="158" t="s">
        <v>1411</v>
      </c>
      <c r="M1841" s="158" t="s">
        <v>658</v>
      </c>
      <c r="N1841" s="158" t="s">
        <v>644</v>
      </c>
      <c r="O1841" s="85" t="s">
        <v>521</v>
      </c>
      <c r="P1841" s="158">
        <v>2</v>
      </c>
      <c r="Q1841" s="158">
        <v>2</v>
      </c>
      <c r="R1841" s="158">
        <v>4</v>
      </c>
      <c r="S1841" s="158">
        <v>3</v>
      </c>
      <c r="U1841" s="137">
        <v>50</v>
      </c>
      <c r="V1841" s="24" t="str">
        <f>IF(W1841="","",IFERROR(INDEX(#REF!,MATCH(W1841,#REF!,0)),"NUEVO"))</f>
        <v>NUEVO</v>
      </c>
      <c r="W1841" s="85" t="s">
        <v>466</v>
      </c>
      <c r="X1841" s="158" t="s">
        <v>521</v>
      </c>
      <c r="Y1841" s="158" t="s">
        <v>740</v>
      </c>
      <c r="Z1841" s="158" t="s">
        <v>685</v>
      </c>
      <c r="AA1841" s="158" t="s">
        <v>685</v>
      </c>
      <c r="AB1841" s="85" t="s">
        <v>685</v>
      </c>
      <c r="AC1841" s="158" t="s">
        <v>685</v>
      </c>
      <c r="AD1841" s="158" t="s">
        <v>685</v>
      </c>
      <c r="AE1841" s="158" t="s">
        <v>685</v>
      </c>
      <c r="AF1841" s="158" t="s">
        <v>685</v>
      </c>
      <c r="AG1841" s="158" t="s">
        <v>97</v>
      </c>
      <c r="AH1841" s="158">
        <v>6</v>
      </c>
      <c r="AI1841" s="158">
        <v>8</v>
      </c>
      <c r="AJ1841" s="158">
        <v>30</v>
      </c>
      <c r="AK1841" s="158">
        <v>11</v>
      </c>
      <c r="AL1841" s="158">
        <v>50</v>
      </c>
      <c r="AM1841" s="24">
        <f t="shared" si="659"/>
        <v>4</v>
      </c>
      <c r="AN1841" s="97">
        <f t="shared" si="660"/>
        <v>0.35416666666666663</v>
      </c>
      <c r="AO1841" s="97">
        <f t="shared" si="661"/>
        <v>0.49305555555555552</v>
      </c>
      <c r="AP1841" s="24" t="str" cm="1">
        <f t="array" ref="AP1841">IF(W1841="","",IF(SUMPRODUCT((W1841=$W$6:$W$3326)*(AH1841=$AH$6:$AH$3326)*(AN1841=$AN$6:$AN$3326)*(AO1841=$AO$6:$AO$3326)*(ROW($W$6:$W$3326)&lt;&gt;ROW(W1841))*((R1841=0)*($R$6:$R$3326&gt;0)+(R1841&gt;0)*($R$6:$R$3326=0)))&gt;0,"SALONES UNIDOS",IF(SUMPRODUCT((W1841=$W$6:$W$3326)*(AH1841=$AH$6:$AH$3326)*((AN1841&lt;$AO$6:$AO$3326)*(AO1841&gt;$AN$6:$AN$3326))*(ROW($W$6:$W$3326)&lt;&gt;ROW(W1841)))&gt;0,"CRUZADO","Sin cruce")))</f>
        <v>Sin cruce</v>
      </c>
      <c r="AQ1841" s="97" t="str">
        <f t="shared" si="662"/>
        <v>EN3HUAURAC</v>
      </c>
      <c r="AR1841" s="97" t="str" cm="1">
        <f t="array" ref="AR1841">IF(AQ1841="","",IF(SUMPRODUCT((AQ1841=$AQ$6:$AQ$3326)*(AH1841=$AH$6:$AH$3326)*(AN1841=$AN$6:$AN$3326)*(AO1841=$AO$6:$AO$3326)*(ROW($AQ$6:$AQ$3326)&lt;&gt;ROW(AQ1841))*((R1841=0)*($R$6:$R$3326&gt;0)+(R1841&gt;0)*($R$6:$R$3326=0)))&gt;0,"SALONES UNIDOS",IF(SUMPRODUCT((AQ1841=$AQ$6:$AQ$3326)*(AH1841=$AH$6:$AH$3326)*((AN1841&lt;$AO$6:$AO$3326)*(AO1841&gt;$AN$6:$AN$3326))*(ROW($AQ$6:$AQ$3326)&lt;&gt;ROW(AQ1841)))&gt;0,"CRUZADO","Sin cruce")))</f>
        <v>Sin cruce</v>
      </c>
    </row>
    <row r="1842" spans="3:44" ht="15.6" hidden="1" customHeight="1" x14ac:dyDescent="0.2">
      <c r="C1842" s="84" t="s">
        <v>639</v>
      </c>
      <c r="D1842" s="158" t="s">
        <v>513</v>
      </c>
      <c r="E1842" s="158">
        <v>20261</v>
      </c>
      <c r="F1842" s="85" t="s">
        <v>19</v>
      </c>
      <c r="G1842" s="85" t="s">
        <v>55</v>
      </c>
      <c r="H1842" s="85" t="s">
        <v>38</v>
      </c>
      <c r="I1842" s="85">
        <v>3</v>
      </c>
      <c r="J1842" s="85" t="s">
        <v>32</v>
      </c>
      <c r="K1842" s="159" t="s">
        <v>1412</v>
      </c>
      <c r="L1842" s="158" t="s">
        <v>689</v>
      </c>
      <c r="M1842" s="158" t="s">
        <v>684</v>
      </c>
      <c r="N1842" s="158" t="s">
        <v>644</v>
      </c>
      <c r="O1842" s="85" t="s">
        <v>521</v>
      </c>
      <c r="P1842" s="158">
        <v>2</v>
      </c>
      <c r="Q1842" s="158">
        <v>2</v>
      </c>
      <c r="R1842" s="158">
        <v>4</v>
      </c>
      <c r="S1842" s="158">
        <v>3</v>
      </c>
      <c r="U1842" s="137">
        <v>30</v>
      </c>
      <c r="V1842" s="24" t="str">
        <f>IF(W1842="","",IFERROR(INDEX(#REF!,MATCH(W1842,#REF!,0)),"NUEVO"))</f>
        <v>NUEVO</v>
      </c>
      <c r="W1842" s="85" t="s">
        <v>1708</v>
      </c>
      <c r="X1842" s="158" t="s">
        <v>521</v>
      </c>
      <c r="Y1842" s="158" t="s">
        <v>740</v>
      </c>
      <c r="Z1842" s="158" t="s">
        <v>685</v>
      </c>
      <c r="AA1842" s="158" t="s">
        <v>685</v>
      </c>
      <c r="AB1842" s="85" t="s">
        <v>685</v>
      </c>
      <c r="AC1842" s="85" t="s">
        <v>685</v>
      </c>
      <c r="AD1842" s="158" t="s">
        <v>685</v>
      </c>
      <c r="AE1842" s="158" t="s">
        <v>685</v>
      </c>
      <c r="AF1842" s="158" t="s">
        <v>685</v>
      </c>
      <c r="AG1842" s="158" t="s">
        <v>97</v>
      </c>
      <c r="AH1842" s="158">
        <v>5</v>
      </c>
      <c r="AI1842" s="158">
        <v>11</v>
      </c>
      <c r="AJ1842" s="158">
        <v>0</v>
      </c>
      <c r="AK1842" s="158">
        <v>14</v>
      </c>
      <c r="AL1842" s="158">
        <v>20</v>
      </c>
      <c r="AM1842" s="24">
        <f t="shared" si="659"/>
        <v>4</v>
      </c>
      <c r="AN1842" s="97">
        <f t="shared" si="660"/>
        <v>0.45833333333333331</v>
      </c>
      <c r="AO1842" s="97">
        <f t="shared" si="661"/>
        <v>0.59722222222222221</v>
      </c>
      <c r="AP1842" s="24" t="str" cm="1">
        <f t="array" ref="AP1842">IF(W1842="","",IF(SUMPRODUCT((W1842=$W$6:$W$3326)*(AH1842=$AH$6:$AH$3326)*(AN1842=$AN$6:$AN$3326)*(AO1842=$AO$6:$AO$3326)*(ROW($W$6:$W$3326)&lt;&gt;ROW(W1842))*((R1842=0)*($R$6:$R$3326&gt;0)+(R1842&gt;0)*($R$6:$R$3326=0)))&gt;0,"SALONES UNIDOS",IF(SUMPRODUCT((W1842=$W$6:$W$3326)*(AH1842=$AH$6:$AH$3326)*((AN1842&lt;$AO$6:$AO$3326)*(AO1842&gt;$AN$6:$AN$3326))*(ROW($W$6:$W$3326)&lt;&gt;ROW(W1842)))&gt;0,"CRUZADO","Sin cruce")))</f>
        <v>Sin cruce</v>
      </c>
      <c r="AQ1842" s="97" t="str">
        <f t="shared" si="662"/>
        <v>EN3HUAURAC</v>
      </c>
      <c r="AR1842" s="97" t="str" cm="1">
        <f t="array" ref="AR1842">IF(AQ1842="","",IF(SUMPRODUCT((AQ1842=$AQ$6:$AQ$3326)*(AH1842=$AH$6:$AH$3326)*(AN1842=$AN$6:$AN$3326)*(AO1842=$AO$6:$AO$3326)*(ROW($AQ$6:$AQ$3326)&lt;&gt;ROW(AQ1842))*((R1842=0)*($R$6:$R$3326&gt;0)+(R1842&gt;0)*($R$6:$R$3326=0)))&gt;0,"SALONES UNIDOS",IF(SUMPRODUCT((AQ1842=$AQ$6:$AQ$3326)*(AH1842=$AH$6:$AH$3326)*((AN1842&lt;$AO$6:$AO$3326)*(AO1842&gt;$AN$6:$AN$3326))*(ROW($AQ$6:$AQ$3326)&lt;&gt;ROW(AQ1842)))&gt;0,"CRUZADO","Sin cruce")))</f>
        <v>Sin cruce</v>
      </c>
    </row>
    <row r="1843" spans="3:44" ht="15.6" hidden="1" customHeight="1" x14ac:dyDescent="0.2">
      <c r="C1843" s="84" t="s">
        <v>639</v>
      </c>
      <c r="D1843" s="158" t="s">
        <v>513</v>
      </c>
      <c r="E1843" s="158">
        <v>20261</v>
      </c>
      <c r="F1843" s="85" t="s">
        <v>19</v>
      </c>
      <c r="G1843" s="85" t="s">
        <v>55</v>
      </c>
      <c r="H1843" s="85" t="s">
        <v>38</v>
      </c>
      <c r="I1843" s="85">
        <v>3</v>
      </c>
      <c r="J1843" s="85" t="s">
        <v>32</v>
      </c>
      <c r="K1843" s="159" t="s">
        <v>1413</v>
      </c>
      <c r="L1843" s="158" t="s">
        <v>1414</v>
      </c>
      <c r="M1843" s="158" t="s">
        <v>658</v>
      </c>
      <c r="N1843" s="158" t="s">
        <v>644</v>
      </c>
      <c r="O1843" s="85" t="s">
        <v>512</v>
      </c>
      <c r="P1843" s="158">
        <v>2</v>
      </c>
      <c r="Q1843" s="158">
        <v>2</v>
      </c>
      <c r="R1843" s="158">
        <v>4</v>
      </c>
      <c r="S1843" s="158">
        <v>3</v>
      </c>
      <c r="U1843" s="137">
        <v>30</v>
      </c>
      <c r="V1843" s="24" t="str">
        <f>IF(W1843="","",IFERROR(INDEX(#REF!,MATCH(W1843,#REF!,0)),"NUEVO"))</f>
        <v/>
      </c>
      <c r="W1843" s="96"/>
      <c r="X1843" s="158" t="s">
        <v>512</v>
      </c>
      <c r="Y1843" s="158" t="s">
        <v>740</v>
      </c>
      <c r="Z1843" s="158" t="s">
        <v>685</v>
      </c>
      <c r="AA1843" s="158" t="s">
        <v>685</v>
      </c>
      <c r="AB1843" s="85" t="s">
        <v>685</v>
      </c>
      <c r="AC1843" s="158" t="s">
        <v>685</v>
      </c>
      <c r="AD1843" s="158" t="s">
        <v>685</v>
      </c>
      <c r="AE1843" s="158" t="s">
        <v>685</v>
      </c>
      <c r="AF1843" s="158" t="s">
        <v>685</v>
      </c>
      <c r="AG1843" s="158" t="s">
        <v>97</v>
      </c>
      <c r="AH1843" s="158"/>
      <c r="AI1843" s="158"/>
      <c r="AJ1843" s="158"/>
      <c r="AK1843" s="158"/>
      <c r="AL1843" s="158"/>
      <c r="AM1843" s="24">
        <f t="shared" si="659"/>
        <v>4</v>
      </c>
      <c r="AN1843" s="97">
        <f t="shared" si="660"/>
        <v>0</v>
      </c>
      <c r="AO1843" s="97">
        <f t="shared" si="661"/>
        <v>0</v>
      </c>
      <c r="AP1843" s="24" t="str" cm="1">
        <f t="array" ref="AP1843">IF(W1843="","",IF(SUMPRODUCT((W1843=$W$6:$W$3326)*(AH1843=$AH$6:$AH$3326)*(AN1843=$AN$6:$AN$3326)*(AO1843=$AO$6:$AO$3326)*(ROW($W$6:$W$3326)&lt;&gt;ROW(W1843))*((R1843=0)*($R$6:$R$3326&gt;0)+(R1843&gt;0)*($R$6:$R$3326=0)))&gt;0,"SALONES UNIDOS",IF(SUMPRODUCT((W1843=$W$6:$W$3326)*(AH1843=$AH$6:$AH$3326)*((AN1843&lt;$AO$6:$AO$3326)*(AO1843&gt;$AN$6:$AN$3326))*(ROW($W$6:$W$3326)&lt;&gt;ROW(W1843)))&gt;0,"CRUZADO","Sin cruce")))</f>
        <v/>
      </c>
      <c r="AQ1843" s="97" t="str">
        <f t="shared" si="662"/>
        <v>EN3HUAURAC</v>
      </c>
      <c r="AR1843" s="97" t="str" cm="1">
        <f t="array" ref="AR1843">IF(AQ1843="","",IF(SUMPRODUCT((AQ1843=$AQ$6:$AQ$3326)*(AH1843=$AH$6:$AH$3326)*(AN1843=$AN$6:$AN$3326)*(AO1843=$AO$6:$AO$3326)*(ROW($AQ$6:$AQ$3326)&lt;&gt;ROW(AQ1843))*((R1843=0)*($R$6:$R$3326&gt;0)+(R1843&gt;0)*($R$6:$R$3326=0)))&gt;0,"SALONES UNIDOS",IF(SUMPRODUCT((AQ1843=$AQ$6:$AQ$3326)*(AH1843=$AH$6:$AH$3326)*((AN1843&lt;$AO$6:$AO$3326)*(AO1843&gt;$AN$6:$AN$3326))*(ROW($AQ$6:$AQ$3326)&lt;&gt;ROW(AQ1843)))&gt;0,"CRUZADO","Sin cruce")))</f>
        <v>Sin cruce</v>
      </c>
    </row>
    <row r="1844" spans="3:44" ht="15.6" hidden="1" customHeight="1" x14ac:dyDescent="0.2">
      <c r="C1844" s="84" t="s">
        <v>639</v>
      </c>
      <c r="D1844" s="158" t="s">
        <v>513</v>
      </c>
      <c r="E1844" s="158">
        <v>20261</v>
      </c>
      <c r="F1844" s="85" t="s">
        <v>19</v>
      </c>
      <c r="G1844" s="85" t="s">
        <v>55</v>
      </c>
      <c r="H1844" s="85" t="s">
        <v>38</v>
      </c>
      <c r="I1844" s="85">
        <v>3</v>
      </c>
      <c r="J1844" s="85" t="s">
        <v>32</v>
      </c>
      <c r="K1844" s="159" t="s">
        <v>1415</v>
      </c>
      <c r="L1844" s="158" t="s">
        <v>1416</v>
      </c>
      <c r="M1844" s="158" t="s">
        <v>927</v>
      </c>
      <c r="N1844" s="158" t="s">
        <v>644</v>
      </c>
      <c r="O1844" s="85" t="s">
        <v>512</v>
      </c>
      <c r="P1844" s="158">
        <v>4</v>
      </c>
      <c r="Q1844" s="158">
        <v>4</v>
      </c>
      <c r="R1844" s="158">
        <v>8</v>
      </c>
      <c r="S1844" s="158">
        <v>6</v>
      </c>
      <c r="U1844" s="137">
        <v>30</v>
      </c>
      <c r="V1844" s="24" t="str">
        <f>IF(W1844="","",IFERROR(INDEX(#REF!,MATCH(W1844,#REF!,0)),"NUEVO"))</f>
        <v>NUEVO</v>
      </c>
      <c r="W1844" s="85" t="s">
        <v>323</v>
      </c>
      <c r="X1844" s="158" t="s">
        <v>512</v>
      </c>
      <c r="Y1844" s="158" t="s">
        <v>740</v>
      </c>
      <c r="Z1844" s="158" t="s">
        <v>685</v>
      </c>
      <c r="AA1844" s="158" t="s">
        <v>685</v>
      </c>
      <c r="AB1844" s="85" t="s">
        <v>685</v>
      </c>
      <c r="AC1844" s="158" t="s">
        <v>685</v>
      </c>
      <c r="AD1844" s="158" t="s">
        <v>685</v>
      </c>
      <c r="AE1844" s="158" t="s">
        <v>685</v>
      </c>
      <c r="AF1844" s="158" t="s">
        <v>685</v>
      </c>
      <c r="AG1844" s="158" t="s">
        <v>97</v>
      </c>
      <c r="AH1844" s="158">
        <v>2</v>
      </c>
      <c r="AI1844" s="158">
        <v>7</v>
      </c>
      <c r="AJ1844" s="158">
        <v>40</v>
      </c>
      <c r="AK1844" s="158">
        <v>14</v>
      </c>
      <c r="AL1844" s="158">
        <v>20</v>
      </c>
      <c r="AM1844" s="24">
        <f t="shared" si="659"/>
        <v>7.9999999999999991</v>
      </c>
      <c r="AN1844" s="97">
        <f t="shared" si="660"/>
        <v>0.31944444444444448</v>
      </c>
      <c r="AO1844" s="97">
        <f t="shared" si="661"/>
        <v>0.59722222222222221</v>
      </c>
      <c r="AP1844" s="24" t="str" cm="1">
        <f t="array" ref="AP1844">IF(W1844="","",IF(SUMPRODUCT((W1844=$W$6:$W$3326)*(AH1844=$AH$6:$AH$3326)*(AN1844=$AN$6:$AN$3326)*(AO1844=$AO$6:$AO$3326)*(ROW($W$6:$W$3326)&lt;&gt;ROW(W1844))*((R1844=0)*($R$6:$R$3326&gt;0)+(R1844&gt;0)*($R$6:$R$3326=0)))&gt;0,"SALONES UNIDOS",IF(SUMPRODUCT((W1844=$W$6:$W$3326)*(AH1844=$AH$6:$AH$3326)*((AN1844&lt;$AO$6:$AO$3326)*(AO1844&gt;$AN$6:$AN$3326))*(ROW($W$6:$W$3326)&lt;&gt;ROW(W1844)))&gt;0,"CRUZADO","Sin cruce")))</f>
        <v>Sin cruce</v>
      </c>
      <c r="AQ1844" s="97" t="str">
        <f t="shared" si="662"/>
        <v>EN3HUAURAC</v>
      </c>
      <c r="AR1844" s="97" t="str" cm="1">
        <f t="array" ref="AR1844">IF(AQ1844="","",IF(SUMPRODUCT((AQ1844=$AQ$6:$AQ$3326)*(AH1844=$AH$6:$AH$3326)*(AN1844=$AN$6:$AN$3326)*(AO1844=$AO$6:$AO$3326)*(ROW($AQ$6:$AQ$3326)&lt;&gt;ROW(AQ1844))*((R1844=0)*($R$6:$R$3326&gt;0)+(R1844&gt;0)*($R$6:$R$3326=0)))&gt;0,"SALONES UNIDOS",IF(SUMPRODUCT((AQ1844=$AQ$6:$AQ$3326)*(AH1844=$AH$6:$AH$3326)*((AN1844&lt;$AO$6:$AO$3326)*(AO1844&gt;$AN$6:$AN$3326))*(ROW($AQ$6:$AQ$3326)&lt;&gt;ROW(AQ1844)))&gt;0,"CRUZADO","Sin cruce")))</f>
        <v>Sin cruce</v>
      </c>
    </row>
    <row r="1845" spans="3:44" ht="15.6" hidden="1" customHeight="1" x14ac:dyDescent="0.2">
      <c r="C1845" s="84" t="s">
        <v>639</v>
      </c>
      <c r="D1845" s="158" t="s">
        <v>513</v>
      </c>
      <c r="E1845" s="158">
        <v>20261</v>
      </c>
      <c r="F1845" s="85" t="s">
        <v>19</v>
      </c>
      <c r="G1845" s="85" t="s">
        <v>55</v>
      </c>
      <c r="H1845" s="85" t="s">
        <v>38</v>
      </c>
      <c r="I1845" s="85">
        <v>3</v>
      </c>
      <c r="J1845" s="85" t="s">
        <v>32</v>
      </c>
      <c r="K1845" s="159" t="s">
        <v>1417</v>
      </c>
      <c r="L1845" s="158" t="s">
        <v>1418</v>
      </c>
      <c r="M1845" s="158" t="s">
        <v>658</v>
      </c>
      <c r="N1845" s="158" t="s">
        <v>644</v>
      </c>
      <c r="O1845" s="85" t="s">
        <v>512</v>
      </c>
      <c r="P1845" s="158">
        <v>2</v>
      </c>
      <c r="Q1845" s="158">
        <v>2</v>
      </c>
      <c r="R1845" s="158">
        <v>4</v>
      </c>
      <c r="S1845" s="158">
        <v>3</v>
      </c>
      <c r="U1845" s="137">
        <v>30</v>
      </c>
      <c r="V1845" s="24" t="str">
        <f>IF(W1845="","",IFERROR(INDEX(#REF!,MATCH(W1845,#REF!,0)),"NUEVO"))</f>
        <v>NUEVO</v>
      </c>
      <c r="W1845" s="85" t="s">
        <v>1708</v>
      </c>
      <c r="X1845" s="158" t="s">
        <v>512</v>
      </c>
      <c r="Y1845" s="158" t="s">
        <v>740</v>
      </c>
      <c r="Z1845" s="158" t="s">
        <v>685</v>
      </c>
      <c r="AA1845" s="158" t="s">
        <v>685</v>
      </c>
      <c r="AB1845" s="85" t="s">
        <v>685</v>
      </c>
      <c r="AC1845" s="158" t="s">
        <v>685</v>
      </c>
      <c r="AD1845" s="158" t="s">
        <v>685</v>
      </c>
      <c r="AE1845" s="158" t="s">
        <v>685</v>
      </c>
      <c r="AF1845" s="158" t="s">
        <v>685</v>
      </c>
      <c r="AG1845" s="158" t="s">
        <v>97</v>
      </c>
      <c r="AH1845" s="158">
        <v>2</v>
      </c>
      <c r="AI1845" s="158">
        <v>15</v>
      </c>
      <c r="AJ1845" s="158">
        <v>10</v>
      </c>
      <c r="AK1845" s="158">
        <v>18</v>
      </c>
      <c r="AL1845" s="158">
        <v>30</v>
      </c>
      <c r="AM1845" s="24">
        <f t="shared" si="659"/>
        <v>4.0000000000000018</v>
      </c>
      <c r="AN1845" s="97">
        <f t="shared" si="660"/>
        <v>0.63194444444444442</v>
      </c>
      <c r="AO1845" s="97">
        <f t="shared" si="661"/>
        <v>0.77083333333333337</v>
      </c>
      <c r="AP1845" s="24" t="str" cm="1">
        <f t="array" ref="AP1845">IF(W1845="","",IF(SUMPRODUCT((W1845=$W$6:$W$3326)*(AH1845=$AH$6:$AH$3326)*(AN1845=$AN$6:$AN$3326)*(AO1845=$AO$6:$AO$3326)*(ROW($W$6:$W$3326)&lt;&gt;ROW(W1845))*((R1845=0)*($R$6:$R$3326&gt;0)+(R1845&gt;0)*($R$6:$R$3326=0)))&gt;0,"SALONES UNIDOS",IF(SUMPRODUCT((W1845=$W$6:$W$3326)*(AH1845=$AH$6:$AH$3326)*((AN1845&lt;$AO$6:$AO$3326)*(AO1845&gt;$AN$6:$AN$3326))*(ROW($W$6:$W$3326)&lt;&gt;ROW(W1845)))&gt;0,"CRUZADO","Sin cruce")))</f>
        <v>Sin cruce</v>
      </c>
      <c r="AQ1845" s="97" t="str">
        <f t="shared" si="662"/>
        <v>EN3HUAURAC</v>
      </c>
      <c r="AR1845" s="97" t="str" cm="1">
        <f t="array" ref="AR1845">IF(AQ1845="","",IF(SUMPRODUCT((AQ1845=$AQ$6:$AQ$3326)*(AH1845=$AH$6:$AH$3326)*(AN1845=$AN$6:$AN$3326)*(AO1845=$AO$6:$AO$3326)*(ROW($AQ$6:$AQ$3326)&lt;&gt;ROW(AQ1845))*((R1845=0)*($R$6:$R$3326&gt;0)+(R1845&gt;0)*($R$6:$R$3326=0)))&gt;0,"SALONES UNIDOS",IF(SUMPRODUCT((AQ1845=$AQ$6:$AQ$3326)*(AH1845=$AH$6:$AH$3326)*((AN1845&lt;$AO$6:$AO$3326)*(AO1845&gt;$AN$6:$AN$3326))*(ROW($AQ$6:$AQ$3326)&lt;&gt;ROW(AQ1845)))&gt;0,"CRUZADO","Sin cruce")))</f>
        <v>Sin cruce</v>
      </c>
    </row>
    <row r="1846" spans="3:44" ht="15.6" hidden="1" customHeight="1" x14ac:dyDescent="0.2">
      <c r="C1846" s="84" t="s">
        <v>639</v>
      </c>
      <c r="D1846" s="158" t="s">
        <v>513</v>
      </c>
      <c r="E1846" s="158">
        <v>20261</v>
      </c>
      <c r="F1846" s="85" t="s">
        <v>19</v>
      </c>
      <c r="G1846" s="85" t="s">
        <v>55</v>
      </c>
      <c r="H1846" s="85" t="s">
        <v>38</v>
      </c>
      <c r="I1846" s="85">
        <v>3</v>
      </c>
      <c r="J1846" s="85" t="s">
        <v>41</v>
      </c>
      <c r="K1846" s="159" t="s">
        <v>1412</v>
      </c>
      <c r="L1846" s="158" t="s">
        <v>689</v>
      </c>
      <c r="M1846" s="158" t="s">
        <v>684</v>
      </c>
      <c r="N1846" s="158" t="s">
        <v>644</v>
      </c>
      <c r="O1846" s="85" t="s">
        <v>521</v>
      </c>
      <c r="P1846" s="158">
        <v>2</v>
      </c>
      <c r="Q1846" s="158">
        <v>2</v>
      </c>
      <c r="R1846" s="158">
        <v>4</v>
      </c>
      <c r="S1846" s="158">
        <v>3</v>
      </c>
      <c r="U1846" s="137">
        <v>30</v>
      </c>
      <c r="V1846" s="24" t="str">
        <f>IF(W1846="","",IFERROR(INDEX(#REF!,MATCH(W1846,#REF!,0)),"NUEVO"))</f>
        <v/>
      </c>
      <c r="W1846" s="96"/>
      <c r="X1846" s="158" t="s">
        <v>521</v>
      </c>
      <c r="Y1846" s="158" t="s">
        <v>740</v>
      </c>
      <c r="Z1846" s="158" t="s">
        <v>685</v>
      </c>
      <c r="AA1846" s="158" t="s">
        <v>685</v>
      </c>
      <c r="AB1846" s="85" t="s">
        <v>685</v>
      </c>
      <c r="AC1846" s="85" t="s">
        <v>685</v>
      </c>
      <c r="AD1846" s="158" t="s">
        <v>685</v>
      </c>
      <c r="AE1846" s="158" t="s">
        <v>685</v>
      </c>
      <c r="AF1846" s="158" t="s">
        <v>685</v>
      </c>
      <c r="AG1846" s="158" t="s">
        <v>97</v>
      </c>
      <c r="AH1846" s="158"/>
      <c r="AI1846" s="158"/>
      <c r="AJ1846" s="158"/>
      <c r="AK1846" s="158"/>
      <c r="AL1846" s="158"/>
      <c r="AM1846" s="24">
        <f t="shared" si="659"/>
        <v>4</v>
      </c>
      <c r="AN1846" s="97">
        <f t="shared" si="660"/>
        <v>0</v>
      </c>
      <c r="AO1846" s="97">
        <f t="shared" si="661"/>
        <v>0</v>
      </c>
      <c r="AP1846" s="24" t="str" cm="1">
        <f t="array" ref="AP1846">IF(W1846="","",IF(SUMPRODUCT((W1846=$W$6:$W$3326)*(AH1846=$AH$6:$AH$3326)*(AN1846=$AN$6:$AN$3326)*(AO1846=$AO$6:$AO$3326)*(ROW($W$6:$W$3326)&lt;&gt;ROW(W1846))*((R1846=0)*($R$6:$R$3326&gt;0)+(R1846&gt;0)*($R$6:$R$3326=0)))&gt;0,"SALONES UNIDOS",IF(SUMPRODUCT((W1846=$W$6:$W$3326)*(AH1846=$AH$6:$AH$3326)*((AN1846&lt;$AO$6:$AO$3326)*(AO1846&gt;$AN$6:$AN$3326))*(ROW($W$6:$W$3326)&lt;&gt;ROW(W1846)))&gt;0,"CRUZADO","Sin cruce")))</f>
        <v/>
      </c>
      <c r="AQ1846" s="97" t="str">
        <f t="shared" si="662"/>
        <v>EN3HUAURAD</v>
      </c>
      <c r="AR1846" s="97" t="str" cm="1">
        <f t="array" ref="AR1846">IF(AQ1846="","",IF(SUMPRODUCT((AQ1846=$AQ$6:$AQ$3326)*(AH1846=$AH$6:$AH$3326)*(AN1846=$AN$6:$AN$3326)*(AO1846=$AO$6:$AO$3326)*(ROW($AQ$6:$AQ$3326)&lt;&gt;ROW(AQ1846))*((R1846=0)*($R$6:$R$3326&gt;0)+(R1846&gt;0)*($R$6:$R$3326=0)))&gt;0,"SALONES UNIDOS",IF(SUMPRODUCT((AQ1846=$AQ$6:$AQ$3326)*(AH1846=$AH$6:$AH$3326)*((AN1846&lt;$AO$6:$AO$3326)*(AO1846&gt;$AN$6:$AN$3326))*(ROW($AQ$6:$AQ$3326)&lt;&gt;ROW(AQ1846)))&gt;0,"CRUZADO","Sin cruce")))</f>
        <v>Sin cruce</v>
      </c>
    </row>
    <row r="1847" spans="3:44" ht="15.6" hidden="1" customHeight="1" x14ac:dyDescent="0.2">
      <c r="C1847" s="84" t="s">
        <v>639</v>
      </c>
      <c r="D1847" s="158" t="s">
        <v>513</v>
      </c>
      <c r="E1847" s="158">
        <v>20261</v>
      </c>
      <c r="F1847" s="85" t="s">
        <v>19</v>
      </c>
      <c r="G1847" s="85" t="s">
        <v>55</v>
      </c>
      <c r="H1847" s="85" t="s">
        <v>38</v>
      </c>
      <c r="I1847" s="85">
        <v>3</v>
      </c>
      <c r="J1847" s="85" t="s">
        <v>41</v>
      </c>
      <c r="K1847" s="159" t="s">
        <v>1413</v>
      </c>
      <c r="L1847" s="158" t="s">
        <v>1414</v>
      </c>
      <c r="M1847" s="158" t="s">
        <v>658</v>
      </c>
      <c r="N1847" s="158" t="s">
        <v>644</v>
      </c>
      <c r="O1847" s="85" t="s">
        <v>512</v>
      </c>
      <c r="P1847" s="158">
        <v>2</v>
      </c>
      <c r="Q1847" s="158">
        <v>2</v>
      </c>
      <c r="R1847" s="158">
        <v>4</v>
      </c>
      <c r="S1847" s="158">
        <v>3</v>
      </c>
      <c r="U1847" s="137">
        <v>30</v>
      </c>
      <c r="V1847" s="24" t="str">
        <f>IF(W1847="","",IFERROR(INDEX(#REF!,MATCH(W1847,#REF!,0)),"NUEVO"))</f>
        <v/>
      </c>
      <c r="W1847" s="96"/>
      <c r="X1847" s="158" t="s">
        <v>512</v>
      </c>
      <c r="Y1847" s="158" t="s">
        <v>740</v>
      </c>
      <c r="Z1847" s="158" t="s">
        <v>685</v>
      </c>
      <c r="AA1847" s="158" t="s">
        <v>685</v>
      </c>
      <c r="AB1847" s="85" t="s">
        <v>685</v>
      </c>
      <c r="AC1847" s="158" t="s">
        <v>685</v>
      </c>
      <c r="AD1847" s="158" t="s">
        <v>685</v>
      </c>
      <c r="AE1847" s="158" t="s">
        <v>685</v>
      </c>
      <c r="AF1847" s="158" t="s">
        <v>685</v>
      </c>
      <c r="AG1847" s="158" t="s">
        <v>97</v>
      </c>
      <c r="AH1847" s="158"/>
      <c r="AI1847" s="158"/>
      <c r="AJ1847" s="158"/>
      <c r="AK1847" s="158"/>
      <c r="AL1847" s="158"/>
      <c r="AM1847" s="24">
        <f t="shared" si="659"/>
        <v>4</v>
      </c>
      <c r="AN1847" s="97">
        <f t="shared" si="660"/>
        <v>0</v>
      </c>
      <c r="AO1847" s="97">
        <f t="shared" si="661"/>
        <v>0</v>
      </c>
      <c r="AP1847" s="24" t="str" cm="1">
        <f t="array" ref="AP1847">IF(W1847="","",IF(SUMPRODUCT((W1847=$W$6:$W$3326)*(AH1847=$AH$6:$AH$3326)*(AN1847=$AN$6:$AN$3326)*(AO1847=$AO$6:$AO$3326)*(ROW($W$6:$W$3326)&lt;&gt;ROW(W1847))*((R1847=0)*($R$6:$R$3326&gt;0)+(R1847&gt;0)*($R$6:$R$3326=0)))&gt;0,"SALONES UNIDOS",IF(SUMPRODUCT((W1847=$W$6:$W$3326)*(AH1847=$AH$6:$AH$3326)*((AN1847&lt;$AO$6:$AO$3326)*(AO1847&gt;$AN$6:$AN$3326))*(ROW($W$6:$W$3326)&lt;&gt;ROW(W1847)))&gt;0,"CRUZADO","Sin cruce")))</f>
        <v/>
      </c>
      <c r="AQ1847" s="97" t="str">
        <f t="shared" si="662"/>
        <v>EN3HUAURAD</v>
      </c>
      <c r="AR1847" s="97" t="str" cm="1">
        <f t="array" ref="AR1847">IF(AQ1847="","",IF(SUMPRODUCT((AQ1847=$AQ$6:$AQ$3326)*(AH1847=$AH$6:$AH$3326)*(AN1847=$AN$6:$AN$3326)*(AO1847=$AO$6:$AO$3326)*(ROW($AQ$6:$AQ$3326)&lt;&gt;ROW(AQ1847))*((R1847=0)*($R$6:$R$3326&gt;0)+(R1847&gt;0)*($R$6:$R$3326=0)))&gt;0,"SALONES UNIDOS",IF(SUMPRODUCT((AQ1847=$AQ$6:$AQ$3326)*(AH1847=$AH$6:$AH$3326)*((AN1847&lt;$AO$6:$AO$3326)*(AO1847&gt;$AN$6:$AN$3326))*(ROW($AQ$6:$AQ$3326)&lt;&gt;ROW(AQ1847)))&gt;0,"CRUZADO","Sin cruce")))</f>
        <v>Sin cruce</v>
      </c>
    </row>
    <row r="1848" spans="3:44" ht="15.6" hidden="1" customHeight="1" x14ac:dyDescent="0.2">
      <c r="C1848" s="84" t="s">
        <v>639</v>
      </c>
      <c r="D1848" s="158" t="s">
        <v>513</v>
      </c>
      <c r="E1848" s="158">
        <v>20261</v>
      </c>
      <c r="F1848" s="85" t="s">
        <v>19</v>
      </c>
      <c r="G1848" s="85" t="s">
        <v>55</v>
      </c>
      <c r="H1848" s="85" t="s">
        <v>38</v>
      </c>
      <c r="I1848" s="85">
        <v>3</v>
      </c>
      <c r="J1848" s="85" t="s">
        <v>41</v>
      </c>
      <c r="K1848" s="159" t="s">
        <v>1415</v>
      </c>
      <c r="L1848" s="158" t="s">
        <v>1416</v>
      </c>
      <c r="M1848" s="158" t="s">
        <v>927</v>
      </c>
      <c r="N1848" s="158" t="s">
        <v>644</v>
      </c>
      <c r="O1848" s="85" t="s">
        <v>512</v>
      </c>
      <c r="P1848" s="158">
        <v>4</v>
      </c>
      <c r="Q1848" s="158">
        <v>4</v>
      </c>
      <c r="R1848" s="158">
        <v>8</v>
      </c>
      <c r="S1848" s="158">
        <v>6</v>
      </c>
      <c r="U1848" s="137">
        <v>30</v>
      </c>
      <c r="V1848" s="24" t="str">
        <f>IF(W1848="","",IFERROR(INDEX(#REF!,MATCH(W1848,#REF!,0)),"NUEVO"))</f>
        <v>NUEVO</v>
      </c>
      <c r="W1848" s="85" t="s">
        <v>1709</v>
      </c>
      <c r="X1848" s="158" t="s">
        <v>512</v>
      </c>
      <c r="Y1848" s="158" t="s">
        <v>740</v>
      </c>
      <c r="Z1848" s="158" t="s">
        <v>685</v>
      </c>
      <c r="AA1848" s="158" t="s">
        <v>685</v>
      </c>
      <c r="AB1848" s="85" t="s">
        <v>685</v>
      </c>
      <c r="AC1848" s="158" t="s">
        <v>685</v>
      </c>
      <c r="AD1848" s="158" t="s">
        <v>685</v>
      </c>
      <c r="AE1848" s="158" t="s">
        <v>685</v>
      </c>
      <c r="AF1848" s="158" t="s">
        <v>685</v>
      </c>
      <c r="AG1848" s="158" t="s">
        <v>97</v>
      </c>
      <c r="AH1848" s="158">
        <v>4</v>
      </c>
      <c r="AI1848" s="158">
        <v>9</v>
      </c>
      <c r="AJ1848" s="158">
        <v>20</v>
      </c>
      <c r="AK1848" s="158">
        <v>16</v>
      </c>
      <c r="AL1848" s="158">
        <v>0</v>
      </c>
      <c r="AM1848" s="24">
        <f t="shared" si="659"/>
        <v>7.9999999999999991</v>
      </c>
      <c r="AN1848" s="97">
        <f t="shared" si="660"/>
        <v>0.3888888888888889</v>
      </c>
      <c r="AO1848" s="97">
        <f t="shared" si="661"/>
        <v>0.66666666666666663</v>
      </c>
      <c r="AP1848" s="24" t="str" cm="1">
        <f t="array" ref="AP1848">IF(W1848="","",IF(SUMPRODUCT((W1848=$W$6:$W$3326)*(AH1848=$AH$6:$AH$3326)*(AN1848=$AN$6:$AN$3326)*(AO1848=$AO$6:$AO$3326)*(ROW($W$6:$W$3326)&lt;&gt;ROW(W1848))*((R1848=0)*($R$6:$R$3326&gt;0)+(R1848&gt;0)*($R$6:$R$3326=0)))&gt;0,"SALONES UNIDOS",IF(SUMPRODUCT((W1848=$W$6:$W$3326)*(AH1848=$AH$6:$AH$3326)*((AN1848&lt;$AO$6:$AO$3326)*(AO1848&gt;$AN$6:$AN$3326))*(ROW($W$6:$W$3326)&lt;&gt;ROW(W1848)))&gt;0,"CRUZADO","Sin cruce")))</f>
        <v>Sin cruce</v>
      </c>
      <c r="AQ1848" s="97" t="str">
        <f t="shared" si="662"/>
        <v>EN3HUAURAD</v>
      </c>
      <c r="AR1848" s="97" t="str" cm="1">
        <f t="array" ref="AR1848">IF(AQ1848="","",IF(SUMPRODUCT((AQ1848=$AQ$6:$AQ$3326)*(AH1848=$AH$6:$AH$3326)*(AN1848=$AN$6:$AN$3326)*(AO1848=$AO$6:$AO$3326)*(ROW($AQ$6:$AQ$3326)&lt;&gt;ROW(AQ1848))*((R1848=0)*($R$6:$R$3326&gt;0)+(R1848&gt;0)*($R$6:$R$3326=0)))&gt;0,"SALONES UNIDOS",IF(SUMPRODUCT((AQ1848=$AQ$6:$AQ$3326)*(AH1848=$AH$6:$AH$3326)*((AN1848&lt;$AO$6:$AO$3326)*(AO1848&gt;$AN$6:$AN$3326))*(ROW($AQ$6:$AQ$3326)&lt;&gt;ROW(AQ1848)))&gt;0,"CRUZADO","Sin cruce")))</f>
        <v>Sin cruce</v>
      </c>
    </row>
    <row r="1849" spans="3:44" ht="15.6" hidden="1" customHeight="1" x14ac:dyDescent="0.2">
      <c r="C1849" s="84" t="s">
        <v>639</v>
      </c>
      <c r="D1849" s="158" t="s">
        <v>513</v>
      </c>
      <c r="E1849" s="158">
        <v>20261</v>
      </c>
      <c r="F1849" s="85" t="s">
        <v>19</v>
      </c>
      <c r="G1849" s="85" t="s">
        <v>55</v>
      </c>
      <c r="H1849" s="85" t="s">
        <v>38</v>
      </c>
      <c r="I1849" s="85">
        <v>3</v>
      </c>
      <c r="J1849" s="85" t="s">
        <v>41</v>
      </c>
      <c r="K1849" s="159" t="s">
        <v>1417</v>
      </c>
      <c r="L1849" s="158" t="s">
        <v>1418</v>
      </c>
      <c r="M1849" s="158" t="s">
        <v>658</v>
      </c>
      <c r="N1849" s="158" t="s">
        <v>644</v>
      </c>
      <c r="O1849" s="85" t="s">
        <v>512</v>
      </c>
      <c r="P1849" s="158">
        <v>2</v>
      </c>
      <c r="Q1849" s="158">
        <v>2</v>
      </c>
      <c r="R1849" s="158">
        <v>4</v>
      </c>
      <c r="S1849" s="158">
        <v>3</v>
      </c>
      <c r="U1849" s="137">
        <v>30</v>
      </c>
      <c r="V1849" s="24" t="str">
        <f>IF(W1849="","",IFERROR(INDEX(#REF!,MATCH(W1849,#REF!,0)),"NUEVO"))</f>
        <v>NUEVO</v>
      </c>
      <c r="W1849" s="85" t="s">
        <v>1708</v>
      </c>
      <c r="X1849" s="158" t="s">
        <v>512</v>
      </c>
      <c r="Y1849" s="158" t="s">
        <v>740</v>
      </c>
      <c r="Z1849" s="158" t="s">
        <v>685</v>
      </c>
      <c r="AA1849" s="158" t="s">
        <v>685</v>
      </c>
      <c r="AB1849" s="85" t="s">
        <v>685</v>
      </c>
      <c r="AC1849" s="158" t="s">
        <v>685</v>
      </c>
      <c r="AD1849" s="158" t="s">
        <v>685</v>
      </c>
      <c r="AE1849" s="158" t="s">
        <v>685</v>
      </c>
      <c r="AF1849" s="158" t="s">
        <v>685</v>
      </c>
      <c r="AG1849" s="158" t="s">
        <v>97</v>
      </c>
      <c r="AH1849" s="158">
        <v>2</v>
      </c>
      <c r="AI1849" s="158">
        <v>18</v>
      </c>
      <c r="AJ1849" s="158">
        <v>30</v>
      </c>
      <c r="AK1849" s="158">
        <v>21</v>
      </c>
      <c r="AL1849" s="158">
        <v>50</v>
      </c>
      <c r="AM1849" s="24">
        <f t="shared" si="659"/>
        <v>3.9999999999999987</v>
      </c>
      <c r="AN1849" s="97">
        <f t="shared" si="660"/>
        <v>0.77083333333333337</v>
      </c>
      <c r="AO1849" s="97">
        <f t="shared" si="661"/>
        <v>0.90972222222222221</v>
      </c>
      <c r="AP1849" s="24" t="str" cm="1">
        <f t="array" ref="AP1849">IF(W1849="","",IF(SUMPRODUCT((W1849=$W$6:$W$3326)*(AH1849=$AH$6:$AH$3326)*(AN1849=$AN$6:$AN$3326)*(AO1849=$AO$6:$AO$3326)*(ROW($W$6:$W$3326)&lt;&gt;ROW(W1849))*((R1849=0)*($R$6:$R$3326&gt;0)+(R1849&gt;0)*($R$6:$R$3326=0)))&gt;0,"SALONES UNIDOS",IF(SUMPRODUCT((W1849=$W$6:$W$3326)*(AH1849=$AH$6:$AH$3326)*((AN1849&lt;$AO$6:$AO$3326)*(AO1849&gt;$AN$6:$AN$3326))*(ROW($W$6:$W$3326)&lt;&gt;ROW(W1849)))&gt;0,"CRUZADO","Sin cruce")))</f>
        <v>Sin cruce</v>
      </c>
      <c r="AQ1849" s="97" t="str">
        <f t="shared" si="662"/>
        <v>EN3HUAURAD</v>
      </c>
      <c r="AR1849" s="97" t="str" cm="1">
        <f t="array" ref="AR1849">IF(AQ1849="","",IF(SUMPRODUCT((AQ1849=$AQ$6:$AQ$3326)*(AH1849=$AH$6:$AH$3326)*(AN1849=$AN$6:$AN$3326)*(AO1849=$AO$6:$AO$3326)*(ROW($AQ$6:$AQ$3326)&lt;&gt;ROW(AQ1849))*((R1849=0)*($R$6:$R$3326&gt;0)+(R1849&gt;0)*($R$6:$R$3326=0)))&gt;0,"SALONES UNIDOS",IF(SUMPRODUCT((AQ1849=$AQ$6:$AQ$3326)*(AH1849=$AH$6:$AH$3326)*((AN1849&lt;$AO$6:$AO$3326)*(AO1849&gt;$AN$6:$AN$3326))*(ROW($AQ$6:$AQ$3326)&lt;&gt;ROW(AQ1849)))&gt;0,"CRUZADO","Sin cruce")))</f>
        <v>Sin cruce</v>
      </c>
    </row>
    <row r="1850" spans="3:44" ht="15.6" hidden="1" customHeight="1" x14ac:dyDescent="0.2">
      <c r="C1850" s="84" t="s">
        <v>639</v>
      </c>
      <c r="D1850" s="158" t="s">
        <v>515</v>
      </c>
      <c r="E1850" s="158">
        <v>20261</v>
      </c>
      <c r="F1850" s="85" t="s">
        <v>19</v>
      </c>
      <c r="G1850" s="85" t="s">
        <v>55</v>
      </c>
      <c r="H1850" s="85" t="s">
        <v>63</v>
      </c>
      <c r="I1850" s="85">
        <v>1</v>
      </c>
      <c r="J1850" s="85" t="s">
        <v>16</v>
      </c>
      <c r="K1850" s="159" t="s">
        <v>1499</v>
      </c>
      <c r="L1850" s="158" t="s">
        <v>754</v>
      </c>
      <c r="M1850" s="158" t="s">
        <v>684</v>
      </c>
      <c r="N1850" s="158" t="s">
        <v>644</v>
      </c>
      <c r="O1850" s="85" t="s">
        <v>512</v>
      </c>
      <c r="P1850" s="158">
        <v>4</v>
      </c>
      <c r="Q1850" s="158">
        <v>0</v>
      </c>
      <c r="R1850" s="158">
        <v>4</v>
      </c>
      <c r="S1850" s="158">
        <v>4</v>
      </c>
      <c r="U1850" s="137">
        <v>40</v>
      </c>
      <c r="V1850" s="24" t="str">
        <f>IF(W1850="","",IFERROR(INDEX(#REF!,MATCH(W1850,#REF!,0)),"NUEVO"))</f>
        <v/>
      </c>
      <c r="W1850" s="96"/>
      <c r="X1850" s="158" t="s">
        <v>892</v>
      </c>
      <c r="Y1850" s="158" t="s">
        <v>740</v>
      </c>
      <c r="Z1850" s="158" t="s">
        <v>685</v>
      </c>
      <c r="AA1850" s="158" t="s">
        <v>685</v>
      </c>
      <c r="AB1850" s="85" t="s">
        <v>685</v>
      </c>
      <c r="AC1850" s="158" t="s">
        <v>685</v>
      </c>
      <c r="AD1850" s="158" t="s">
        <v>685</v>
      </c>
      <c r="AE1850" s="158" t="s">
        <v>685</v>
      </c>
      <c r="AF1850" s="158" t="s">
        <v>685</v>
      </c>
      <c r="AG1850" s="158" t="s">
        <v>1142</v>
      </c>
      <c r="AH1850" s="158"/>
      <c r="AI1850" s="158"/>
      <c r="AJ1850" s="158"/>
      <c r="AK1850" s="158"/>
      <c r="AL1850" s="158"/>
      <c r="AM1850" s="24">
        <f t="shared" si="659"/>
        <v>4</v>
      </c>
      <c r="AN1850" s="97">
        <f t="shared" si="660"/>
        <v>0</v>
      </c>
      <c r="AO1850" s="97">
        <f t="shared" si="661"/>
        <v>0</v>
      </c>
      <c r="AP1850" s="24" t="str" cm="1">
        <f t="array" ref="AP1850">IF(W1850="","",IF(SUMPRODUCT((W1850=$W$6:$W$3326)*(AH1850=$AH$6:$AH$3326)*(AN1850=$AN$6:$AN$3326)*(AO1850=$AO$6:$AO$3326)*(ROW($W$6:$W$3326)&lt;&gt;ROW(W1850))*((R1850=0)*($R$6:$R$3326&gt;0)+(R1850&gt;0)*($R$6:$R$3326=0)))&gt;0,"SALONES UNIDOS",IF(SUMPRODUCT((W1850=$W$6:$W$3326)*(AH1850=$AH$6:$AH$3326)*((AN1850&lt;$AO$6:$AO$3326)*(AO1850&gt;$AN$6:$AN$3326))*(ROW($W$6:$W$3326)&lt;&gt;ROW(W1850)))&gt;0,"CRUZADO","Sin cruce")))</f>
        <v/>
      </c>
      <c r="AQ1850" s="97" t="str">
        <f t="shared" si="662"/>
        <v>OB1HUAURAA</v>
      </c>
      <c r="AR1850" s="97" t="str" cm="1">
        <f t="array" ref="AR1850">IF(AQ1850="","",IF(SUMPRODUCT((AQ1850=$AQ$6:$AQ$3326)*(AH1850=$AH$6:$AH$3326)*(AN1850=$AN$6:$AN$3326)*(AO1850=$AO$6:$AO$3326)*(ROW($AQ$6:$AQ$3326)&lt;&gt;ROW(AQ1850))*((R1850=0)*($R$6:$R$3326&gt;0)+(R1850&gt;0)*($R$6:$R$3326=0)))&gt;0,"SALONES UNIDOS",IF(SUMPRODUCT((AQ1850=$AQ$6:$AQ$3326)*(AH1850=$AH$6:$AH$3326)*((AN1850&lt;$AO$6:$AO$3326)*(AO1850&gt;$AN$6:$AN$3326))*(ROW($AQ$6:$AQ$3326)&lt;&gt;ROW(AQ1850)))&gt;0,"CRUZADO","Sin cruce")))</f>
        <v>Sin cruce</v>
      </c>
    </row>
    <row r="1851" spans="3:44" ht="15.6" hidden="1" customHeight="1" x14ac:dyDescent="0.2">
      <c r="C1851" s="84" t="s">
        <v>639</v>
      </c>
      <c r="D1851" s="158" t="s">
        <v>515</v>
      </c>
      <c r="E1851" s="158">
        <v>20261</v>
      </c>
      <c r="F1851" s="85" t="s">
        <v>19</v>
      </c>
      <c r="G1851" s="85" t="s">
        <v>55</v>
      </c>
      <c r="H1851" s="85" t="s">
        <v>63</v>
      </c>
      <c r="I1851" s="85">
        <v>1</v>
      </c>
      <c r="J1851" s="85" t="s">
        <v>16</v>
      </c>
      <c r="K1851" s="159" t="s">
        <v>1501</v>
      </c>
      <c r="L1851" s="158" t="s">
        <v>747</v>
      </c>
      <c r="M1851" s="158" t="s">
        <v>684</v>
      </c>
      <c r="N1851" s="158" t="s">
        <v>644</v>
      </c>
      <c r="O1851" s="85" t="s">
        <v>512</v>
      </c>
      <c r="P1851" s="158">
        <v>4</v>
      </c>
      <c r="Q1851" s="158">
        <v>0</v>
      </c>
      <c r="R1851" s="158">
        <v>4</v>
      </c>
      <c r="S1851" s="158">
        <v>4</v>
      </c>
      <c r="U1851" s="137">
        <v>40</v>
      </c>
      <c r="V1851" s="24" t="str">
        <f>IF(W1851="","",IFERROR(INDEX(#REF!,MATCH(W1851,#REF!,0)),"NUEVO"))</f>
        <v/>
      </c>
      <c r="W1851" s="96"/>
      <c r="X1851" s="158" t="s">
        <v>892</v>
      </c>
      <c r="Y1851" s="158" t="s">
        <v>740</v>
      </c>
      <c r="Z1851" s="158" t="s">
        <v>685</v>
      </c>
      <c r="AA1851" s="158" t="s">
        <v>685</v>
      </c>
      <c r="AB1851" s="85" t="s">
        <v>685</v>
      </c>
      <c r="AC1851" s="158" t="s">
        <v>685</v>
      </c>
      <c r="AD1851" s="158" t="s">
        <v>685</v>
      </c>
      <c r="AE1851" s="158" t="s">
        <v>685</v>
      </c>
      <c r="AF1851" s="158" t="s">
        <v>685</v>
      </c>
      <c r="AG1851" s="158" t="s">
        <v>1142</v>
      </c>
      <c r="AH1851" s="158"/>
      <c r="AI1851" s="158"/>
      <c r="AJ1851" s="158"/>
      <c r="AK1851" s="158"/>
      <c r="AL1851" s="158"/>
      <c r="AM1851" s="24">
        <f t="shared" si="659"/>
        <v>4</v>
      </c>
      <c r="AN1851" s="97">
        <f t="shared" si="660"/>
        <v>0</v>
      </c>
      <c r="AO1851" s="97">
        <f t="shared" si="661"/>
        <v>0</v>
      </c>
      <c r="AP1851" s="24" t="str" cm="1">
        <f t="array" ref="AP1851">IF(W1851="","",IF(SUMPRODUCT((W1851=$W$6:$W$3326)*(AH1851=$AH$6:$AH$3326)*(AN1851=$AN$6:$AN$3326)*(AO1851=$AO$6:$AO$3326)*(ROW($W$6:$W$3326)&lt;&gt;ROW(W1851))*((R1851=0)*($R$6:$R$3326&gt;0)+(R1851&gt;0)*($R$6:$R$3326=0)))&gt;0,"SALONES UNIDOS",IF(SUMPRODUCT((W1851=$W$6:$W$3326)*(AH1851=$AH$6:$AH$3326)*((AN1851&lt;$AO$6:$AO$3326)*(AO1851&gt;$AN$6:$AN$3326))*(ROW($W$6:$W$3326)&lt;&gt;ROW(W1851)))&gt;0,"CRUZADO","Sin cruce")))</f>
        <v/>
      </c>
      <c r="AQ1851" s="97" t="str">
        <f t="shared" si="662"/>
        <v>OB1HUAURAA</v>
      </c>
      <c r="AR1851" s="97" t="str" cm="1">
        <f t="array" ref="AR1851">IF(AQ1851="","",IF(SUMPRODUCT((AQ1851=$AQ$6:$AQ$3326)*(AH1851=$AH$6:$AH$3326)*(AN1851=$AN$6:$AN$3326)*(AO1851=$AO$6:$AO$3326)*(ROW($AQ$6:$AQ$3326)&lt;&gt;ROW(AQ1851))*((R1851=0)*($R$6:$R$3326&gt;0)+(R1851&gt;0)*($R$6:$R$3326=0)))&gt;0,"SALONES UNIDOS",IF(SUMPRODUCT((AQ1851=$AQ$6:$AQ$3326)*(AH1851=$AH$6:$AH$3326)*((AN1851&lt;$AO$6:$AO$3326)*(AO1851&gt;$AN$6:$AN$3326))*(ROW($AQ$6:$AQ$3326)&lt;&gt;ROW(AQ1851)))&gt;0,"CRUZADO","Sin cruce")))</f>
        <v>Sin cruce</v>
      </c>
    </row>
    <row r="1852" spans="3:44" ht="15.6" hidden="1" customHeight="1" x14ac:dyDescent="0.2">
      <c r="C1852" s="84" t="s">
        <v>639</v>
      </c>
      <c r="D1852" s="158" t="s">
        <v>515</v>
      </c>
      <c r="E1852" s="158">
        <v>20261</v>
      </c>
      <c r="F1852" s="85" t="s">
        <v>19</v>
      </c>
      <c r="G1852" s="85" t="s">
        <v>55</v>
      </c>
      <c r="H1852" s="85" t="s">
        <v>63</v>
      </c>
      <c r="I1852" s="85">
        <v>1</v>
      </c>
      <c r="J1852" s="85" t="s">
        <v>16</v>
      </c>
      <c r="K1852" s="159" t="s">
        <v>1502</v>
      </c>
      <c r="L1852" s="158" t="s">
        <v>1503</v>
      </c>
      <c r="M1852" s="158" t="s">
        <v>658</v>
      </c>
      <c r="N1852" s="158" t="s">
        <v>644</v>
      </c>
      <c r="O1852" s="85" t="s">
        <v>512</v>
      </c>
      <c r="P1852" s="158">
        <v>3</v>
      </c>
      <c r="Q1852" s="158">
        <v>0</v>
      </c>
      <c r="R1852" s="158">
        <v>3</v>
      </c>
      <c r="S1852" s="158">
        <v>4</v>
      </c>
      <c r="U1852" s="137">
        <v>40</v>
      </c>
      <c r="V1852" s="24" t="str">
        <f>IF(W1852="","",IFERROR(INDEX(#REF!,MATCH(W1852,#REF!,0)),"NUEVO"))</f>
        <v>NUEVO</v>
      </c>
      <c r="W1852" s="85" t="s">
        <v>502</v>
      </c>
      <c r="X1852" s="158" t="s">
        <v>892</v>
      </c>
      <c r="Y1852" s="158" t="s">
        <v>740</v>
      </c>
      <c r="Z1852" s="158" t="s">
        <v>685</v>
      </c>
      <c r="AA1852" s="158" t="s">
        <v>685</v>
      </c>
      <c r="AB1852" s="85" t="s">
        <v>685</v>
      </c>
      <c r="AC1852" s="158" t="s">
        <v>685</v>
      </c>
      <c r="AD1852" s="158" t="s">
        <v>685</v>
      </c>
      <c r="AE1852" s="158" t="s">
        <v>685</v>
      </c>
      <c r="AF1852" s="158" t="s">
        <v>685</v>
      </c>
      <c r="AG1852" s="158" t="s">
        <v>1142</v>
      </c>
      <c r="AH1852" s="158">
        <v>1</v>
      </c>
      <c r="AI1852" s="158">
        <v>8</v>
      </c>
      <c r="AJ1852" s="158">
        <v>30</v>
      </c>
      <c r="AK1852" s="158">
        <v>11</v>
      </c>
      <c r="AL1852" s="158">
        <v>0</v>
      </c>
      <c r="AM1852" s="24">
        <f t="shared" si="659"/>
        <v>3.0000000000000004</v>
      </c>
      <c r="AN1852" s="97">
        <f t="shared" si="660"/>
        <v>0.35416666666666663</v>
      </c>
      <c r="AO1852" s="97">
        <f t="shared" si="661"/>
        <v>0.45833333333333331</v>
      </c>
      <c r="AP1852" s="24" t="str" cm="1">
        <f t="array" ref="AP1852">IF(W1852="","",IF(SUMPRODUCT((W1852=$W$6:$W$3326)*(AH1852=$AH$6:$AH$3326)*(AN1852=$AN$6:$AN$3326)*(AO1852=$AO$6:$AO$3326)*(ROW($W$6:$W$3326)&lt;&gt;ROW(W1852))*((R1852=0)*($R$6:$R$3326&gt;0)+(R1852&gt;0)*($R$6:$R$3326=0)))&gt;0,"SALONES UNIDOS",IF(SUMPRODUCT((W1852=$W$6:$W$3326)*(AH1852=$AH$6:$AH$3326)*((AN1852&lt;$AO$6:$AO$3326)*(AO1852&gt;$AN$6:$AN$3326))*(ROW($W$6:$W$3326)&lt;&gt;ROW(W1852)))&gt;0,"CRUZADO","Sin cruce")))</f>
        <v>Sin cruce</v>
      </c>
      <c r="AQ1852" s="97" t="str">
        <f t="shared" si="662"/>
        <v>OB1HUAURAA</v>
      </c>
      <c r="AR1852" s="97" t="str" cm="1">
        <f t="array" ref="AR1852">IF(AQ1852="","",IF(SUMPRODUCT((AQ1852=$AQ$6:$AQ$3326)*(AH1852=$AH$6:$AH$3326)*(AN1852=$AN$6:$AN$3326)*(AO1852=$AO$6:$AO$3326)*(ROW($AQ$6:$AQ$3326)&lt;&gt;ROW(AQ1852))*((R1852=0)*($R$6:$R$3326&gt;0)+(R1852&gt;0)*($R$6:$R$3326=0)))&gt;0,"SALONES UNIDOS",IF(SUMPRODUCT((AQ1852=$AQ$6:$AQ$3326)*(AH1852=$AH$6:$AH$3326)*((AN1852&lt;$AO$6:$AO$3326)*(AO1852&gt;$AN$6:$AN$3326))*(ROW($AQ$6:$AQ$3326)&lt;&gt;ROW(AQ1852)))&gt;0,"CRUZADO","Sin cruce")))</f>
        <v>Sin cruce</v>
      </c>
    </row>
    <row r="1853" spans="3:44" ht="15.6" hidden="1" customHeight="1" x14ac:dyDescent="0.2">
      <c r="C1853" s="84" t="s">
        <v>639</v>
      </c>
      <c r="D1853" s="158" t="s">
        <v>515</v>
      </c>
      <c r="E1853" s="158">
        <v>20261</v>
      </c>
      <c r="F1853" s="85" t="s">
        <v>19</v>
      </c>
      <c r="G1853" s="85" t="s">
        <v>55</v>
      </c>
      <c r="H1853" s="85" t="s">
        <v>63</v>
      </c>
      <c r="I1853" s="85">
        <v>1</v>
      </c>
      <c r="J1853" s="85" t="s">
        <v>16</v>
      </c>
      <c r="K1853" s="159" t="s">
        <v>1502</v>
      </c>
      <c r="L1853" s="158" t="s">
        <v>1503</v>
      </c>
      <c r="M1853" s="158" t="s">
        <v>658</v>
      </c>
      <c r="N1853" s="158" t="s">
        <v>644</v>
      </c>
      <c r="O1853" s="85" t="s">
        <v>512</v>
      </c>
      <c r="P1853" s="158">
        <v>0</v>
      </c>
      <c r="Q1853" s="158">
        <v>2</v>
      </c>
      <c r="R1853" s="158">
        <v>2</v>
      </c>
      <c r="S1853" s="158">
        <v>4</v>
      </c>
      <c r="U1853" s="137">
        <v>40</v>
      </c>
      <c r="V1853" s="24" t="str">
        <f>IF(W1853="","",IFERROR(INDEX(#REF!,MATCH(W1853,#REF!,0)),"NUEVO"))</f>
        <v>NUEVO</v>
      </c>
      <c r="W1853" s="85" t="s">
        <v>502</v>
      </c>
      <c r="X1853" s="158" t="s">
        <v>892</v>
      </c>
      <c r="Y1853" s="158" t="s">
        <v>740</v>
      </c>
      <c r="Z1853" s="158" t="s">
        <v>685</v>
      </c>
      <c r="AA1853" s="158" t="s">
        <v>685</v>
      </c>
      <c r="AB1853" s="85" t="s">
        <v>685</v>
      </c>
      <c r="AC1853" s="158" t="s">
        <v>685</v>
      </c>
      <c r="AD1853" s="158" t="s">
        <v>685</v>
      </c>
      <c r="AE1853" s="158" t="s">
        <v>685</v>
      </c>
      <c r="AF1853" s="158" t="s">
        <v>685</v>
      </c>
      <c r="AG1853" s="158" t="s">
        <v>75</v>
      </c>
      <c r="AH1853" s="158">
        <v>1</v>
      </c>
      <c r="AI1853" s="158">
        <v>11</v>
      </c>
      <c r="AJ1853" s="158">
        <v>0</v>
      </c>
      <c r="AK1853" s="158">
        <v>12</v>
      </c>
      <c r="AL1853" s="158">
        <v>40</v>
      </c>
      <c r="AM1853" s="24">
        <f t="shared" si="659"/>
        <v>2.0000000000000009</v>
      </c>
      <c r="AN1853" s="97">
        <f t="shared" si="660"/>
        <v>0.45833333333333331</v>
      </c>
      <c r="AO1853" s="97">
        <f t="shared" si="661"/>
        <v>0.52777777777777779</v>
      </c>
      <c r="AP1853" s="24" t="str" cm="1">
        <f t="array" ref="AP1853">IF(W1853="","",IF(SUMPRODUCT((W1853=$W$6:$W$3326)*(AH1853=$AH$6:$AH$3326)*(AN1853=$AN$6:$AN$3326)*(AO1853=$AO$6:$AO$3326)*(ROW($W$6:$W$3326)&lt;&gt;ROW(W1853))*((R1853=0)*($R$6:$R$3326&gt;0)+(R1853&gt;0)*($R$6:$R$3326=0)))&gt;0,"SALONES UNIDOS",IF(SUMPRODUCT((W1853=$W$6:$W$3326)*(AH1853=$AH$6:$AH$3326)*((AN1853&lt;$AO$6:$AO$3326)*(AO1853&gt;$AN$6:$AN$3326))*(ROW($W$6:$W$3326)&lt;&gt;ROW(W1853)))&gt;0,"CRUZADO","Sin cruce")))</f>
        <v>Sin cruce</v>
      </c>
      <c r="AQ1853" s="97" t="str">
        <f t="shared" si="662"/>
        <v>OB1HUAURAA</v>
      </c>
      <c r="AR1853" s="97" t="str" cm="1">
        <f t="array" ref="AR1853">IF(AQ1853="","",IF(SUMPRODUCT((AQ1853=$AQ$6:$AQ$3326)*(AH1853=$AH$6:$AH$3326)*(AN1853=$AN$6:$AN$3326)*(AO1853=$AO$6:$AO$3326)*(ROW($AQ$6:$AQ$3326)&lt;&gt;ROW(AQ1853))*((R1853=0)*($R$6:$R$3326&gt;0)+(R1853&gt;0)*($R$6:$R$3326=0)))&gt;0,"SALONES UNIDOS",IF(SUMPRODUCT((AQ1853=$AQ$6:$AQ$3326)*(AH1853=$AH$6:$AH$3326)*((AN1853&lt;$AO$6:$AO$3326)*(AO1853&gt;$AN$6:$AN$3326))*(ROW($AQ$6:$AQ$3326)&lt;&gt;ROW(AQ1853)))&gt;0,"CRUZADO","Sin cruce")))</f>
        <v>Sin cruce</v>
      </c>
    </row>
    <row r="1854" spans="3:44" ht="15.6" hidden="1" customHeight="1" x14ac:dyDescent="0.2">
      <c r="C1854" s="84" t="s">
        <v>639</v>
      </c>
      <c r="D1854" s="158" t="s">
        <v>515</v>
      </c>
      <c r="E1854" s="158">
        <v>20261</v>
      </c>
      <c r="F1854" s="85" t="s">
        <v>19</v>
      </c>
      <c r="G1854" s="85" t="s">
        <v>55</v>
      </c>
      <c r="H1854" s="85" t="s">
        <v>63</v>
      </c>
      <c r="I1854" s="85">
        <v>1</v>
      </c>
      <c r="J1854" s="85" t="s">
        <v>16</v>
      </c>
      <c r="K1854" s="159" t="s">
        <v>1504</v>
      </c>
      <c r="L1854" s="158" t="s">
        <v>739</v>
      </c>
      <c r="M1854" s="158" t="s">
        <v>684</v>
      </c>
      <c r="N1854" s="158" t="s">
        <v>644</v>
      </c>
      <c r="O1854" s="85" t="s">
        <v>512</v>
      </c>
      <c r="P1854" s="158">
        <v>3</v>
      </c>
      <c r="Q1854" s="158">
        <v>0</v>
      </c>
      <c r="R1854" s="158">
        <v>3</v>
      </c>
      <c r="S1854" s="158">
        <v>4</v>
      </c>
      <c r="U1854" s="137">
        <v>40</v>
      </c>
      <c r="V1854" s="24" t="str">
        <f>IF(W1854="","",IFERROR(INDEX(#REF!,MATCH(W1854,#REF!,0)),"NUEVO"))</f>
        <v>NUEVO</v>
      </c>
      <c r="W1854" s="85" t="s">
        <v>488</v>
      </c>
      <c r="X1854" s="158" t="s">
        <v>892</v>
      </c>
      <c r="Y1854" s="158" t="s">
        <v>740</v>
      </c>
      <c r="Z1854" s="158" t="s">
        <v>685</v>
      </c>
      <c r="AA1854" s="158" t="s">
        <v>685</v>
      </c>
      <c r="AB1854" s="85" t="s">
        <v>685</v>
      </c>
      <c r="AC1854" s="158" t="s">
        <v>685</v>
      </c>
      <c r="AD1854" s="158" t="s">
        <v>685</v>
      </c>
      <c r="AE1854" s="158" t="s">
        <v>685</v>
      </c>
      <c r="AF1854" s="158" t="s">
        <v>685</v>
      </c>
      <c r="AG1854" s="158" t="s">
        <v>1142</v>
      </c>
      <c r="AH1854" s="158">
        <v>3</v>
      </c>
      <c r="AI1854" s="158">
        <v>13</v>
      </c>
      <c r="AJ1854" s="158">
        <v>30</v>
      </c>
      <c r="AK1854" s="158">
        <v>16</v>
      </c>
      <c r="AL1854" s="158">
        <v>0</v>
      </c>
      <c r="AM1854" s="24">
        <f t="shared" si="659"/>
        <v>2.9999999999999987</v>
      </c>
      <c r="AN1854" s="97">
        <f t="shared" si="660"/>
        <v>0.5625</v>
      </c>
      <c r="AO1854" s="97">
        <f t="shared" si="661"/>
        <v>0.66666666666666663</v>
      </c>
      <c r="AP1854" s="24" t="str" cm="1">
        <f t="array" ref="AP1854">IF(W1854="","",IF(SUMPRODUCT((W1854=$W$6:$W$3326)*(AH1854=$AH$6:$AH$3326)*(AN1854=$AN$6:$AN$3326)*(AO1854=$AO$6:$AO$3326)*(ROW($W$6:$W$3326)&lt;&gt;ROW(W1854))*((R1854=0)*($R$6:$R$3326&gt;0)+(R1854&gt;0)*($R$6:$R$3326=0)))&gt;0,"SALONES UNIDOS",IF(SUMPRODUCT((W1854=$W$6:$W$3326)*(AH1854=$AH$6:$AH$3326)*((AN1854&lt;$AO$6:$AO$3326)*(AO1854&gt;$AN$6:$AN$3326))*(ROW($W$6:$W$3326)&lt;&gt;ROW(W1854)))&gt;0,"CRUZADO","Sin cruce")))</f>
        <v>Sin cruce</v>
      </c>
      <c r="AQ1854" s="97" t="str">
        <f t="shared" si="662"/>
        <v>OB1HUAURAA</v>
      </c>
      <c r="AR1854" s="97" t="str" cm="1">
        <f t="array" ref="AR1854">IF(AQ1854="","",IF(SUMPRODUCT((AQ1854=$AQ$6:$AQ$3326)*(AH1854=$AH$6:$AH$3326)*(AN1854=$AN$6:$AN$3326)*(AO1854=$AO$6:$AO$3326)*(ROW($AQ$6:$AQ$3326)&lt;&gt;ROW(AQ1854))*((R1854=0)*($R$6:$R$3326&gt;0)+(R1854&gt;0)*($R$6:$R$3326=0)))&gt;0,"SALONES UNIDOS",IF(SUMPRODUCT((AQ1854=$AQ$6:$AQ$3326)*(AH1854=$AH$6:$AH$3326)*((AN1854&lt;$AO$6:$AO$3326)*(AO1854&gt;$AN$6:$AN$3326))*(ROW($AQ$6:$AQ$3326)&lt;&gt;ROW(AQ1854)))&gt;0,"CRUZADO","Sin cruce")))</f>
        <v>Sin cruce</v>
      </c>
    </row>
    <row r="1855" spans="3:44" ht="15.6" hidden="1" customHeight="1" x14ac:dyDescent="0.2">
      <c r="C1855" s="84" t="s">
        <v>639</v>
      </c>
      <c r="D1855" s="158" t="s">
        <v>515</v>
      </c>
      <c r="E1855" s="158">
        <v>20261</v>
      </c>
      <c r="F1855" s="85" t="s">
        <v>19</v>
      </c>
      <c r="G1855" s="85" t="s">
        <v>55</v>
      </c>
      <c r="H1855" s="85" t="s">
        <v>63</v>
      </c>
      <c r="I1855" s="85">
        <v>1</v>
      </c>
      <c r="J1855" s="85" t="s">
        <v>16</v>
      </c>
      <c r="K1855" s="159" t="s">
        <v>1504</v>
      </c>
      <c r="L1855" s="158" t="s">
        <v>739</v>
      </c>
      <c r="M1855" s="158" t="s">
        <v>684</v>
      </c>
      <c r="N1855" s="158" t="s">
        <v>644</v>
      </c>
      <c r="O1855" s="85" t="s">
        <v>512</v>
      </c>
      <c r="P1855" s="158">
        <v>0</v>
      </c>
      <c r="Q1855" s="158">
        <v>2</v>
      </c>
      <c r="R1855" s="158">
        <v>2</v>
      </c>
      <c r="S1855" s="158">
        <v>4</v>
      </c>
      <c r="U1855" s="137">
        <v>40</v>
      </c>
      <c r="V1855" s="24" t="str">
        <f>IF(W1855="","",IFERROR(INDEX(#REF!,MATCH(W1855,#REF!,0)),"NUEVO"))</f>
        <v>NUEVO</v>
      </c>
      <c r="W1855" s="85" t="s">
        <v>488</v>
      </c>
      <c r="X1855" s="158" t="s">
        <v>892</v>
      </c>
      <c r="Y1855" s="158" t="s">
        <v>740</v>
      </c>
      <c r="Z1855" s="158" t="s">
        <v>685</v>
      </c>
      <c r="AA1855" s="158" t="s">
        <v>685</v>
      </c>
      <c r="AB1855" s="85" t="s">
        <v>685</v>
      </c>
      <c r="AC1855" s="158" t="s">
        <v>685</v>
      </c>
      <c r="AD1855" s="158" t="s">
        <v>685</v>
      </c>
      <c r="AE1855" s="158" t="s">
        <v>685</v>
      </c>
      <c r="AF1855" s="158" t="s">
        <v>685</v>
      </c>
      <c r="AG1855" s="158" t="s">
        <v>75</v>
      </c>
      <c r="AH1855" s="158">
        <v>3</v>
      </c>
      <c r="AI1855" s="158">
        <v>16</v>
      </c>
      <c r="AJ1855" s="158">
        <v>0</v>
      </c>
      <c r="AK1855" s="158">
        <v>17</v>
      </c>
      <c r="AL1855" s="158">
        <v>40</v>
      </c>
      <c r="AM1855" s="24">
        <f t="shared" si="659"/>
        <v>2.0000000000000027</v>
      </c>
      <c r="AN1855" s="97">
        <f t="shared" si="660"/>
        <v>0.66666666666666663</v>
      </c>
      <c r="AO1855" s="97">
        <f t="shared" si="661"/>
        <v>0.73611111111111116</v>
      </c>
      <c r="AP1855" s="24" t="str" cm="1">
        <f t="array" ref="AP1855">IF(W1855="","",IF(SUMPRODUCT((W1855=$W$6:$W$3326)*(AH1855=$AH$6:$AH$3326)*(AN1855=$AN$6:$AN$3326)*(AO1855=$AO$6:$AO$3326)*(ROW($W$6:$W$3326)&lt;&gt;ROW(W1855))*((R1855=0)*($R$6:$R$3326&gt;0)+(R1855&gt;0)*($R$6:$R$3326=0)))&gt;0,"SALONES UNIDOS",IF(SUMPRODUCT((W1855=$W$6:$W$3326)*(AH1855=$AH$6:$AH$3326)*((AN1855&lt;$AO$6:$AO$3326)*(AO1855&gt;$AN$6:$AN$3326))*(ROW($W$6:$W$3326)&lt;&gt;ROW(W1855)))&gt;0,"CRUZADO","Sin cruce")))</f>
        <v>Sin cruce</v>
      </c>
      <c r="AQ1855" s="97" t="str">
        <f t="shared" si="662"/>
        <v>OB1HUAURAA</v>
      </c>
      <c r="AR1855" s="97" t="str" cm="1">
        <f t="array" ref="AR1855">IF(AQ1855="","",IF(SUMPRODUCT((AQ1855=$AQ$6:$AQ$3326)*(AH1855=$AH$6:$AH$3326)*(AN1855=$AN$6:$AN$3326)*(AO1855=$AO$6:$AO$3326)*(ROW($AQ$6:$AQ$3326)&lt;&gt;ROW(AQ1855))*((R1855=0)*($R$6:$R$3326&gt;0)+(R1855&gt;0)*($R$6:$R$3326=0)))&gt;0,"SALONES UNIDOS",IF(SUMPRODUCT((AQ1855=$AQ$6:$AQ$3326)*(AH1855=$AH$6:$AH$3326)*((AN1855&lt;$AO$6:$AO$3326)*(AO1855&gt;$AN$6:$AN$3326))*(ROW($AQ$6:$AQ$3326)&lt;&gt;ROW(AQ1855)))&gt;0,"CRUZADO","Sin cruce")))</f>
        <v>Sin cruce</v>
      </c>
    </row>
    <row r="1856" spans="3:44" ht="15.6" hidden="1" customHeight="1" x14ac:dyDescent="0.2">
      <c r="C1856" s="84" t="s">
        <v>639</v>
      </c>
      <c r="D1856" s="158" t="s">
        <v>515</v>
      </c>
      <c r="E1856" s="158">
        <v>20261</v>
      </c>
      <c r="F1856" s="85" t="s">
        <v>19</v>
      </c>
      <c r="G1856" s="85" t="s">
        <v>55</v>
      </c>
      <c r="H1856" s="85" t="s">
        <v>63</v>
      </c>
      <c r="I1856" s="85">
        <v>1</v>
      </c>
      <c r="J1856" s="85" t="s">
        <v>16</v>
      </c>
      <c r="K1856" s="159" t="s">
        <v>1505</v>
      </c>
      <c r="L1856" s="158" t="s">
        <v>745</v>
      </c>
      <c r="M1856" s="158" t="s">
        <v>684</v>
      </c>
      <c r="N1856" s="158" t="s">
        <v>644</v>
      </c>
      <c r="O1856" s="85" t="s">
        <v>512</v>
      </c>
      <c r="P1856" s="158">
        <v>2</v>
      </c>
      <c r="Q1856" s="158">
        <v>0</v>
      </c>
      <c r="R1856" s="158">
        <v>2</v>
      </c>
      <c r="S1856" s="158">
        <v>4</v>
      </c>
      <c r="U1856" s="137">
        <v>40</v>
      </c>
      <c r="V1856" s="24" t="str">
        <f>IF(W1856="","",IFERROR(INDEX(#REF!,MATCH(W1856,#REF!,0)),"NUEVO"))</f>
        <v>NUEVO</v>
      </c>
      <c r="W1856" s="85" t="s">
        <v>462</v>
      </c>
      <c r="X1856" s="158" t="s">
        <v>892</v>
      </c>
      <c r="Y1856" s="158" t="s">
        <v>740</v>
      </c>
      <c r="Z1856" s="158" t="s">
        <v>685</v>
      </c>
      <c r="AA1856" s="158" t="s">
        <v>685</v>
      </c>
      <c r="AB1856" s="85" t="s">
        <v>685</v>
      </c>
      <c r="AC1856" s="158" t="s">
        <v>685</v>
      </c>
      <c r="AD1856" s="158" t="s">
        <v>685</v>
      </c>
      <c r="AE1856" s="158" t="s">
        <v>685</v>
      </c>
      <c r="AF1856" s="158" t="s">
        <v>685</v>
      </c>
      <c r="AG1856" s="158" t="s">
        <v>1142</v>
      </c>
      <c r="AH1856" s="158">
        <v>2</v>
      </c>
      <c r="AI1856" s="158">
        <v>7</v>
      </c>
      <c r="AJ1856" s="158">
        <v>40</v>
      </c>
      <c r="AK1856" s="158">
        <v>9</v>
      </c>
      <c r="AL1856" s="158">
        <v>20</v>
      </c>
      <c r="AM1856" s="24">
        <f t="shared" si="659"/>
        <v>1.9999999999999993</v>
      </c>
      <c r="AN1856" s="97">
        <f t="shared" si="660"/>
        <v>0.31944444444444448</v>
      </c>
      <c r="AO1856" s="97">
        <f t="shared" si="661"/>
        <v>0.3888888888888889</v>
      </c>
      <c r="AP1856" s="24" t="str" cm="1">
        <f t="array" ref="AP1856">IF(W1856="","",IF(SUMPRODUCT((W1856=$W$6:$W$3326)*(AH1856=$AH$6:$AH$3326)*(AN1856=$AN$6:$AN$3326)*(AO1856=$AO$6:$AO$3326)*(ROW($W$6:$W$3326)&lt;&gt;ROW(W1856))*((R1856=0)*($R$6:$R$3326&gt;0)+(R1856&gt;0)*($R$6:$R$3326=0)))&gt;0,"SALONES UNIDOS",IF(SUMPRODUCT((W1856=$W$6:$W$3326)*(AH1856=$AH$6:$AH$3326)*((AN1856&lt;$AO$6:$AO$3326)*(AO1856&gt;$AN$6:$AN$3326))*(ROW($W$6:$W$3326)&lt;&gt;ROW(W1856)))&gt;0,"CRUZADO","Sin cruce")))</f>
        <v>Sin cruce</v>
      </c>
      <c r="AQ1856" s="97" t="str">
        <f t="shared" si="662"/>
        <v>OB1HUAURAA</v>
      </c>
      <c r="AR1856" s="97" t="str" cm="1">
        <f t="array" ref="AR1856">IF(AQ1856="","",IF(SUMPRODUCT((AQ1856=$AQ$6:$AQ$3326)*(AH1856=$AH$6:$AH$3326)*(AN1856=$AN$6:$AN$3326)*(AO1856=$AO$6:$AO$3326)*(ROW($AQ$6:$AQ$3326)&lt;&gt;ROW(AQ1856))*((R1856=0)*($R$6:$R$3326&gt;0)+(R1856&gt;0)*($R$6:$R$3326=0)))&gt;0,"SALONES UNIDOS",IF(SUMPRODUCT((AQ1856=$AQ$6:$AQ$3326)*(AH1856=$AH$6:$AH$3326)*((AN1856&lt;$AO$6:$AO$3326)*(AO1856&gt;$AN$6:$AN$3326))*(ROW($AQ$6:$AQ$3326)&lt;&gt;ROW(AQ1856)))&gt;0,"CRUZADO","Sin cruce")))</f>
        <v>Sin cruce</v>
      </c>
    </row>
    <row r="1857" spans="3:44" ht="15.6" hidden="1" customHeight="1" x14ac:dyDescent="0.2">
      <c r="C1857" s="84" t="s">
        <v>639</v>
      </c>
      <c r="D1857" s="158" t="s">
        <v>515</v>
      </c>
      <c r="E1857" s="158">
        <v>20261</v>
      </c>
      <c r="F1857" s="85" t="s">
        <v>19</v>
      </c>
      <c r="G1857" s="85" t="s">
        <v>55</v>
      </c>
      <c r="H1857" s="85" t="s">
        <v>63</v>
      </c>
      <c r="I1857" s="85">
        <v>1</v>
      </c>
      <c r="J1857" s="85" t="s">
        <v>16</v>
      </c>
      <c r="K1857" s="159" t="s">
        <v>1505</v>
      </c>
      <c r="L1857" s="158" t="s">
        <v>745</v>
      </c>
      <c r="M1857" s="158" t="s">
        <v>684</v>
      </c>
      <c r="N1857" s="158" t="s">
        <v>644</v>
      </c>
      <c r="O1857" s="85" t="s">
        <v>512</v>
      </c>
      <c r="P1857" s="158">
        <v>2</v>
      </c>
      <c r="Q1857" s="158">
        <v>0</v>
      </c>
      <c r="R1857" s="158">
        <v>2</v>
      </c>
      <c r="S1857" s="158">
        <v>4</v>
      </c>
      <c r="U1857" s="137">
        <v>40</v>
      </c>
      <c r="V1857" s="24" t="str">
        <f>IF(W1857="","",IFERROR(INDEX(#REF!,MATCH(W1857,#REF!,0)),"NUEVO"))</f>
        <v>NUEVO</v>
      </c>
      <c r="W1857" s="85" t="s">
        <v>462</v>
      </c>
      <c r="X1857" s="158" t="s">
        <v>892</v>
      </c>
      <c r="Y1857" s="158" t="s">
        <v>740</v>
      </c>
      <c r="Z1857" s="158" t="s">
        <v>685</v>
      </c>
      <c r="AA1857" s="158" t="s">
        <v>685</v>
      </c>
      <c r="AB1857" s="85" t="s">
        <v>685</v>
      </c>
      <c r="AC1857" s="158" t="s">
        <v>685</v>
      </c>
      <c r="AD1857" s="158" t="s">
        <v>685</v>
      </c>
      <c r="AE1857" s="158" t="s">
        <v>685</v>
      </c>
      <c r="AF1857" s="158" t="s">
        <v>685</v>
      </c>
      <c r="AG1857" s="158" t="s">
        <v>1142</v>
      </c>
      <c r="AH1857" s="158">
        <v>2</v>
      </c>
      <c r="AI1857" s="158">
        <v>9</v>
      </c>
      <c r="AJ1857" s="158">
        <v>20</v>
      </c>
      <c r="AK1857" s="158">
        <v>11</v>
      </c>
      <c r="AL1857" s="158">
        <v>0</v>
      </c>
      <c r="AM1857" s="24">
        <f t="shared" si="659"/>
        <v>1.9999999999999993</v>
      </c>
      <c r="AN1857" s="97">
        <f t="shared" si="660"/>
        <v>0.3888888888888889</v>
      </c>
      <c r="AO1857" s="97">
        <f t="shared" si="661"/>
        <v>0.45833333333333331</v>
      </c>
      <c r="AP1857" s="24" t="str" cm="1">
        <f t="array" ref="AP1857">IF(W1857="","",IF(SUMPRODUCT((W1857=$W$6:$W$3326)*(AH1857=$AH$6:$AH$3326)*(AN1857=$AN$6:$AN$3326)*(AO1857=$AO$6:$AO$3326)*(ROW($W$6:$W$3326)&lt;&gt;ROW(W1857))*((R1857=0)*($R$6:$R$3326&gt;0)+(R1857&gt;0)*($R$6:$R$3326=0)))&gt;0,"SALONES UNIDOS",IF(SUMPRODUCT((W1857=$W$6:$W$3326)*(AH1857=$AH$6:$AH$3326)*((AN1857&lt;$AO$6:$AO$3326)*(AO1857&gt;$AN$6:$AN$3326))*(ROW($W$6:$W$3326)&lt;&gt;ROW(W1857)))&gt;0,"CRUZADO","Sin cruce")))</f>
        <v>Sin cruce</v>
      </c>
      <c r="AQ1857" s="97" t="str">
        <f t="shared" si="662"/>
        <v>OB1HUAURAA</v>
      </c>
      <c r="AR1857" s="97" t="str" cm="1">
        <f t="array" ref="AR1857">IF(AQ1857="","",IF(SUMPRODUCT((AQ1857=$AQ$6:$AQ$3326)*(AH1857=$AH$6:$AH$3326)*(AN1857=$AN$6:$AN$3326)*(AO1857=$AO$6:$AO$3326)*(ROW($AQ$6:$AQ$3326)&lt;&gt;ROW(AQ1857))*((R1857=0)*($R$6:$R$3326&gt;0)+(R1857&gt;0)*($R$6:$R$3326=0)))&gt;0,"SALONES UNIDOS",IF(SUMPRODUCT((AQ1857=$AQ$6:$AQ$3326)*(AH1857=$AH$6:$AH$3326)*((AN1857&lt;$AO$6:$AO$3326)*(AO1857&gt;$AN$6:$AN$3326))*(ROW($AQ$6:$AQ$3326)&lt;&gt;ROW(AQ1857)))&gt;0,"CRUZADO","Sin cruce")))</f>
        <v>Sin cruce</v>
      </c>
    </row>
    <row r="1858" spans="3:44" ht="15.6" hidden="1" customHeight="1" x14ac:dyDescent="0.2">
      <c r="C1858" s="84" t="s">
        <v>639</v>
      </c>
      <c r="D1858" s="158" t="s">
        <v>515</v>
      </c>
      <c r="E1858" s="158">
        <v>20261</v>
      </c>
      <c r="F1858" s="85" t="s">
        <v>19</v>
      </c>
      <c r="G1858" s="85" t="s">
        <v>55</v>
      </c>
      <c r="H1858" s="85" t="s">
        <v>63</v>
      </c>
      <c r="I1858" s="85">
        <v>1</v>
      </c>
      <c r="J1858" s="85" t="s">
        <v>16</v>
      </c>
      <c r="K1858" s="159" t="s">
        <v>1506</v>
      </c>
      <c r="L1858" s="158" t="s">
        <v>743</v>
      </c>
      <c r="M1858" s="158" t="s">
        <v>684</v>
      </c>
      <c r="N1858" s="158" t="s">
        <v>644</v>
      </c>
      <c r="O1858" s="85" t="s">
        <v>512</v>
      </c>
      <c r="P1858" s="158">
        <v>2</v>
      </c>
      <c r="Q1858" s="158">
        <v>0</v>
      </c>
      <c r="R1858" s="158">
        <v>2</v>
      </c>
      <c r="S1858" s="158">
        <v>4</v>
      </c>
      <c r="U1858" s="137">
        <v>40</v>
      </c>
      <c r="V1858" s="24" t="str">
        <f>IF(W1858="","",IFERROR(INDEX(#REF!,MATCH(W1858,#REF!,0)),"NUEVO"))</f>
        <v>NUEVO</v>
      </c>
      <c r="W1858" s="85" t="s">
        <v>376</v>
      </c>
      <c r="X1858" s="158" t="s">
        <v>892</v>
      </c>
      <c r="Y1858" s="158" t="s">
        <v>740</v>
      </c>
      <c r="Z1858" s="158" t="s">
        <v>685</v>
      </c>
      <c r="AA1858" s="158" t="s">
        <v>685</v>
      </c>
      <c r="AB1858" s="85" t="s">
        <v>685</v>
      </c>
      <c r="AC1858" s="158" t="s">
        <v>685</v>
      </c>
      <c r="AD1858" s="158" t="s">
        <v>685</v>
      </c>
      <c r="AE1858" s="158" t="s">
        <v>685</v>
      </c>
      <c r="AF1858" s="158" t="s">
        <v>685</v>
      </c>
      <c r="AG1858" s="158" t="s">
        <v>1142</v>
      </c>
      <c r="AH1858" s="158">
        <v>2</v>
      </c>
      <c r="AI1858" s="158">
        <v>16</v>
      </c>
      <c r="AJ1858" s="158">
        <v>50</v>
      </c>
      <c r="AK1858" s="158">
        <v>18</v>
      </c>
      <c r="AL1858" s="158">
        <v>30</v>
      </c>
      <c r="AM1858" s="24">
        <f t="shared" si="659"/>
        <v>2.0000000000000027</v>
      </c>
      <c r="AN1858" s="97">
        <f t="shared" si="660"/>
        <v>0.70138888888888884</v>
      </c>
      <c r="AO1858" s="97">
        <f t="shared" si="661"/>
        <v>0.77083333333333337</v>
      </c>
      <c r="AP1858" s="24" t="str" cm="1">
        <f t="array" ref="AP1858">IF(W1858="","",IF(SUMPRODUCT((W1858=$W$6:$W$3326)*(AH1858=$AH$6:$AH$3326)*(AN1858=$AN$6:$AN$3326)*(AO1858=$AO$6:$AO$3326)*(ROW($W$6:$W$3326)&lt;&gt;ROW(W1858))*((R1858=0)*($R$6:$R$3326&gt;0)+(R1858&gt;0)*($R$6:$R$3326=0)))&gt;0,"SALONES UNIDOS",IF(SUMPRODUCT((W1858=$W$6:$W$3326)*(AH1858=$AH$6:$AH$3326)*((AN1858&lt;$AO$6:$AO$3326)*(AO1858&gt;$AN$6:$AN$3326))*(ROW($W$6:$W$3326)&lt;&gt;ROW(W1858)))&gt;0,"CRUZADO","Sin cruce")))</f>
        <v>Sin cruce</v>
      </c>
      <c r="AQ1858" s="97" t="str">
        <f t="shared" si="662"/>
        <v>OB1HUAURAA</v>
      </c>
      <c r="AR1858" s="97" t="str" cm="1">
        <f t="array" ref="AR1858">IF(AQ1858="","",IF(SUMPRODUCT((AQ1858=$AQ$6:$AQ$3326)*(AH1858=$AH$6:$AH$3326)*(AN1858=$AN$6:$AN$3326)*(AO1858=$AO$6:$AO$3326)*(ROW($AQ$6:$AQ$3326)&lt;&gt;ROW(AQ1858))*((R1858=0)*($R$6:$R$3326&gt;0)+(R1858&gt;0)*($R$6:$R$3326=0)))&gt;0,"SALONES UNIDOS",IF(SUMPRODUCT((AQ1858=$AQ$6:$AQ$3326)*(AH1858=$AH$6:$AH$3326)*((AN1858&lt;$AO$6:$AO$3326)*(AO1858&gt;$AN$6:$AN$3326))*(ROW($AQ$6:$AQ$3326)&lt;&gt;ROW(AQ1858)))&gt;0,"CRUZADO","Sin cruce")))</f>
        <v>Sin cruce</v>
      </c>
    </row>
    <row r="1859" spans="3:44" ht="15.6" hidden="1" customHeight="1" x14ac:dyDescent="0.2">
      <c r="C1859" s="84" t="s">
        <v>639</v>
      </c>
      <c r="D1859" s="158" t="s">
        <v>515</v>
      </c>
      <c r="E1859" s="158">
        <v>20261</v>
      </c>
      <c r="F1859" s="85" t="s">
        <v>19</v>
      </c>
      <c r="G1859" s="85" t="s">
        <v>55</v>
      </c>
      <c r="H1859" s="85" t="s">
        <v>63</v>
      </c>
      <c r="I1859" s="85">
        <v>1</v>
      </c>
      <c r="J1859" s="85" t="s">
        <v>16</v>
      </c>
      <c r="K1859" s="159" t="s">
        <v>1506</v>
      </c>
      <c r="L1859" s="158" t="s">
        <v>743</v>
      </c>
      <c r="M1859" s="158" t="s">
        <v>684</v>
      </c>
      <c r="N1859" s="158" t="s">
        <v>644</v>
      </c>
      <c r="O1859" s="85" t="s">
        <v>512</v>
      </c>
      <c r="P1859" s="158">
        <v>1</v>
      </c>
      <c r="Q1859" s="158">
        <v>0</v>
      </c>
      <c r="R1859" s="158">
        <v>1</v>
      </c>
      <c r="S1859" s="158">
        <v>4</v>
      </c>
      <c r="U1859" s="137">
        <v>40</v>
      </c>
      <c r="V1859" s="24" t="str">
        <f>IF(W1859="","",IFERROR(INDEX(#REF!,MATCH(W1859,#REF!,0)),"NUEVO"))</f>
        <v>NUEVO</v>
      </c>
      <c r="W1859" s="85" t="s">
        <v>376</v>
      </c>
      <c r="X1859" s="158" t="s">
        <v>892</v>
      </c>
      <c r="Y1859" s="158" t="s">
        <v>740</v>
      </c>
      <c r="Z1859" s="158" t="s">
        <v>685</v>
      </c>
      <c r="AA1859" s="158" t="s">
        <v>685</v>
      </c>
      <c r="AB1859" s="85" t="s">
        <v>685</v>
      </c>
      <c r="AC1859" s="158" t="s">
        <v>685</v>
      </c>
      <c r="AD1859" s="158" t="s">
        <v>685</v>
      </c>
      <c r="AE1859" s="158" t="s">
        <v>685</v>
      </c>
      <c r="AF1859" s="158" t="s">
        <v>685</v>
      </c>
      <c r="AG1859" s="158" t="s">
        <v>1142</v>
      </c>
      <c r="AH1859" s="158">
        <v>3</v>
      </c>
      <c r="AI1859" s="158">
        <v>17</v>
      </c>
      <c r="AJ1859" s="158">
        <v>40</v>
      </c>
      <c r="AK1859" s="158">
        <v>18</v>
      </c>
      <c r="AL1859" s="158">
        <v>30</v>
      </c>
      <c r="AM1859" s="24">
        <f t="shared" si="659"/>
        <v>0.99999999999999967</v>
      </c>
      <c r="AN1859" s="97">
        <f t="shared" si="660"/>
        <v>0.73611111111111116</v>
      </c>
      <c r="AO1859" s="97">
        <f t="shared" si="661"/>
        <v>0.77083333333333337</v>
      </c>
      <c r="AP1859" s="24" t="str" cm="1">
        <f t="array" ref="AP1859">IF(W1859="","",IF(SUMPRODUCT((W1859=$W$6:$W$3326)*(AH1859=$AH$6:$AH$3326)*(AN1859=$AN$6:$AN$3326)*(AO1859=$AO$6:$AO$3326)*(ROW($W$6:$W$3326)&lt;&gt;ROW(W1859))*((R1859=0)*($R$6:$R$3326&gt;0)+(R1859&gt;0)*($R$6:$R$3326=0)))&gt;0,"SALONES UNIDOS",IF(SUMPRODUCT((W1859=$W$6:$W$3326)*(AH1859=$AH$6:$AH$3326)*((AN1859&lt;$AO$6:$AO$3326)*(AO1859&gt;$AN$6:$AN$3326))*(ROW($W$6:$W$3326)&lt;&gt;ROW(W1859)))&gt;0,"CRUZADO","Sin cruce")))</f>
        <v>Sin cruce</v>
      </c>
      <c r="AQ1859" s="97" t="str">
        <f t="shared" si="662"/>
        <v>OB1HUAURAA</v>
      </c>
      <c r="AR1859" s="97" t="str" cm="1">
        <f t="array" ref="AR1859">IF(AQ1859="","",IF(SUMPRODUCT((AQ1859=$AQ$6:$AQ$3326)*(AH1859=$AH$6:$AH$3326)*(AN1859=$AN$6:$AN$3326)*(AO1859=$AO$6:$AO$3326)*(ROW($AQ$6:$AQ$3326)&lt;&gt;ROW(AQ1859))*((R1859=0)*($R$6:$R$3326&gt;0)+(R1859&gt;0)*($R$6:$R$3326=0)))&gt;0,"SALONES UNIDOS",IF(SUMPRODUCT((AQ1859=$AQ$6:$AQ$3326)*(AH1859=$AH$6:$AH$3326)*((AN1859&lt;$AO$6:$AO$3326)*(AO1859&gt;$AN$6:$AN$3326))*(ROW($AQ$6:$AQ$3326)&lt;&gt;ROW(AQ1859)))&gt;0,"CRUZADO","Sin cruce")))</f>
        <v>Sin cruce</v>
      </c>
    </row>
    <row r="1860" spans="3:44" ht="15.6" hidden="1" customHeight="1" x14ac:dyDescent="0.2">
      <c r="C1860" s="84" t="s">
        <v>639</v>
      </c>
      <c r="D1860" s="158" t="s">
        <v>515</v>
      </c>
      <c r="E1860" s="158">
        <v>20261</v>
      </c>
      <c r="F1860" s="85" t="s">
        <v>19</v>
      </c>
      <c r="G1860" s="85" t="s">
        <v>55</v>
      </c>
      <c r="H1860" s="85" t="s">
        <v>63</v>
      </c>
      <c r="I1860" s="85">
        <v>1</v>
      </c>
      <c r="J1860" s="85" t="s">
        <v>16</v>
      </c>
      <c r="K1860" s="159" t="s">
        <v>1506</v>
      </c>
      <c r="L1860" s="158" t="s">
        <v>743</v>
      </c>
      <c r="M1860" s="158" t="s">
        <v>684</v>
      </c>
      <c r="N1860" s="158" t="s">
        <v>644</v>
      </c>
      <c r="O1860" s="85" t="s">
        <v>512</v>
      </c>
      <c r="P1860" s="158">
        <v>0</v>
      </c>
      <c r="Q1860" s="158">
        <v>2</v>
      </c>
      <c r="R1860" s="158">
        <v>2</v>
      </c>
      <c r="S1860" s="158">
        <v>4</v>
      </c>
      <c r="U1860" s="137">
        <v>40</v>
      </c>
      <c r="V1860" s="24" t="str">
        <f>IF(W1860="","",IFERROR(INDEX(#REF!,MATCH(W1860,#REF!,0)),"NUEVO"))</f>
        <v>NUEVO</v>
      </c>
      <c r="W1860" s="85" t="s">
        <v>376</v>
      </c>
      <c r="X1860" s="158" t="s">
        <v>892</v>
      </c>
      <c r="Y1860" s="158" t="s">
        <v>740</v>
      </c>
      <c r="Z1860" s="158" t="s">
        <v>685</v>
      </c>
      <c r="AA1860" s="158" t="s">
        <v>685</v>
      </c>
      <c r="AB1860" s="85" t="s">
        <v>685</v>
      </c>
      <c r="AC1860" s="158" t="s">
        <v>685</v>
      </c>
      <c r="AD1860" s="158" t="s">
        <v>685</v>
      </c>
      <c r="AE1860" s="158" t="s">
        <v>685</v>
      </c>
      <c r="AF1860" s="158" t="s">
        <v>685</v>
      </c>
      <c r="AG1860" s="158" t="s">
        <v>75</v>
      </c>
      <c r="AH1860" s="158">
        <v>5</v>
      </c>
      <c r="AI1860" s="158">
        <v>16</v>
      </c>
      <c r="AJ1860" s="158">
        <v>50</v>
      </c>
      <c r="AK1860" s="158">
        <v>18</v>
      </c>
      <c r="AL1860" s="158">
        <v>30</v>
      </c>
      <c r="AM1860" s="24">
        <f t="shared" si="659"/>
        <v>2.0000000000000027</v>
      </c>
      <c r="AN1860" s="97">
        <f t="shared" si="660"/>
        <v>0.70138888888888884</v>
      </c>
      <c r="AO1860" s="97">
        <f t="shared" si="661"/>
        <v>0.77083333333333337</v>
      </c>
      <c r="AP1860" s="24" t="str" cm="1">
        <f t="array" ref="AP1860">IF(W1860="","",IF(SUMPRODUCT((W1860=$W$6:$W$3326)*(AH1860=$AH$6:$AH$3326)*(AN1860=$AN$6:$AN$3326)*(AO1860=$AO$6:$AO$3326)*(ROW($W$6:$W$3326)&lt;&gt;ROW(W1860))*((R1860=0)*($R$6:$R$3326&gt;0)+(R1860&gt;0)*($R$6:$R$3326=0)))&gt;0,"SALONES UNIDOS",IF(SUMPRODUCT((W1860=$W$6:$W$3326)*(AH1860=$AH$6:$AH$3326)*((AN1860&lt;$AO$6:$AO$3326)*(AO1860&gt;$AN$6:$AN$3326))*(ROW($W$6:$W$3326)&lt;&gt;ROW(W1860)))&gt;0,"CRUZADO","Sin cruce")))</f>
        <v>Sin cruce</v>
      </c>
      <c r="AQ1860" s="97" t="str">
        <f t="shared" si="662"/>
        <v>OB1HUAURAA</v>
      </c>
      <c r="AR1860" s="97" t="str" cm="1">
        <f t="array" ref="AR1860">IF(AQ1860="","",IF(SUMPRODUCT((AQ1860=$AQ$6:$AQ$3326)*(AH1860=$AH$6:$AH$3326)*(AN1860=$AN$6:$AN$3326)*(AO1860=$AO$6:$AO$3326)*(ROW($AQ$6:$AQ$3326)&lt;&gt;ROW(AQ1860))*((R1860=0)*($R$6:$R$3326&gt;0)+(R1860&gt;0)*($R$6:$R$3326=0)))&gt;0,"SALONES UNIDOS",IF(SUMPRODUCT((AQ1860=$AQ$6:$AQ$3326)*(AH1860=$AH$6:$AH$3326)*((AN1860&lt;$AO$6:$AO$3326)*(AO1860&gt;$AN$6:$AN$3326))*(ROW($AQ$6:$AQ$3326)&lt;&gt;ROW(AQ1860)))&gt;0,"CRUZADO","Sin cruce")))</f>
        <v>Sin cruce</v>
      </c>
    </row>
    <row r="1861" spans="3:44" ht="15.6" hidden="1" customHeight="1" x14ac:dyDescent="0.2">
      <c r="C1861" s="84" t="s">
        <v>639</v>
      </c>
      <c r="D1861" s="158" t="s">
        <v>515</v>
      </c>
      <c r="E1861" s="158">
        <v>20261</v>
      </c>
      <c r="F1861" s="85" t="s">
        <v>19</v>
      </c>
      <c r="G1861" s="85" t="s">
        <v>55</v>
      </c>
      <c r="H1861" s="85" t="s">
        <v>63</v>
      </c>
      <c r="I1861" s="85">
        <v>1</v>
      </c>
      <c r="J1861" s="85" t="s">
        <v>26</v>
      </c>
      <c r="K1861" s="159" t="s">
        <v>1499</v>
      </c>
      <c r="L1861" s="158" t="s">
        <v>754</v>
      </c>
      <c r="M1861" s="158" t="s">
        <v>684</v>
      </c>
      <c r="N1861" s="158" t="s">
        <v>644</v>
      </c>
      <c r="O1861" s="85" t="s">
        <v>512</v>
      </c>
      <c r="P1861" s="158">
        <v>4</v>
      </c>
      <c r="Q1861" s="158">
        <v>0</v>
      </c>
      <c r="R1861" s="158">
        <v>4</v>
      </c>
      <c r="S1861" s="158">
        <v>4</v>
      </c>
      <c r="U1861" s="137">
        <v>40</v>
      </c>
      <c r="V1861" s="24" t="str">
        <f>IF(W1861="","",IFERROR(INDEX(#REF!,MATCH(W1861,#REF!,0)),"NUEVO"))</f>
        <v/>
      </c>
      <c r="W1861" s="96"/>
      <c r="X1861" s="158" t="s">
        <v>892</v>
      </c>
      <c r="Y1861" s="158" t="s">
        <v>740</v>
      </c>
      <c r="Z1861" s="158" t="s">
        <v>685</v>
      </c>
      <c r="AA1861" s="158" t="s">
        <v>685</v>
      </c>
      <c r="AB1861" s="85" t="s">
        <v>685</v>
      </c>
      <c r="AC1861" s="158" t="s">
        <v>685</v>
      </c>
      <c r="AD1861" s="158" t="s">
        <v>685</v>
      </c>
      <c r="AE1861" s="158" t="s">
        <v>685</v>
      </c>
      <c r="AF1861" s="158" t="s">
        <v>685</v>
      </c>
      <c r="AG1861" s="158" t="s">
        <v>1142</v>
      </c>
      <c r="AH1861" s="158">
        <v>3</v>
      </c>
      <c r="AI1861" s="158">
        <v>13</v>
      </c>
      <c r="AJ1861" s="158">
        <v>30</v>
      </c>
      <c r="AK1861" s="158">
        <v>15</v>
      </c>
      <c r="AL1861" s="158">
        <v>10</v>
      </c>
      <c r="AM1861" s="24">
        <f t="shared" si="659"/>
        <v>1.9999999999999993</v>
      </c>
      <c r="AN1861" s="97">
        <f t="shared" si="660"/>
        <v>0.5625</v>
      </c>
      <c r="AO1861" s="97">
        <f t="shared" si="661"/>
        <v>0.63194444444444442</v>
      </c>
      <c r="AP1861" s="24" t="str" cm="1">
        <f t="array" ref="AP1861">IF(W1861="","",IF(SUMPRODUCT((W1861=$W$6:$W$3326)*(AH1861=$AH$6:$AH$3326)*(AN1861=$AN$6:$AN$3326)*(AO1861=$AO$6:$AO$3326)*(ROW($W$6:$W$3326)&lt;&gt;ROW(W1861))*((R1861=0)*($R$6:$R$3326&gt;0)+(R1861&gt;0)*($R$6:$R$3326=0)))&gt;0,"SALONES UNIDOS",IF(SUMPRODUCT((W1861=$W$6:$W$3326)*(AH1861=$AH$6:$AH$3326)*((AN1861&lt;$AO$6:$AO$3326)*(AO1861&gt;$AN$6:$AN$3326))*(ROW($W$6:$W$3326)&lt;&gt;ROW(W1861)))&gt;0,"CRUZADO","Sin cruce")))</f>
        <v/>
      </c>
      <c r="AQ1861" s="97" t="str">
        <f t="shared" si="662"/>
        <v>OB1HUAURAB</v>
      </c>
      <c r="AR1861" s="97" t="str" cm="1">
        <f t="array" ref="AR1861">IF(AQ1861="","",IF(SUMPRODUCT((AQ1861=$AQ$6:$AQ$3326)*(AH1861=$AH$6:$AH$3326)*(AN1861=$AN$6:$AN$3326)*(AO1861=$AO$6:$AO$3326)*(ROW($AQ$6:$AQ$3326)&lt;&gt;ROW(AQ1861))*((R1861=0)*($R$6:$R$3326&gt;0)+(R1861&gt;0)*($R$6:$R$3326=0)))&gt;0,"SALONES UNIDOS",IF(SUMPRODUCT((AQ1861=$AQ$6:$AQ$3326)*(AH1861=$AH$6:$AH$3326)*((AN1861&lt;$AO$6:$AO$3326)*(AO1861&gt;$AN$6:$AN$3326))*(ROW($AQ$6:$AQ$3326)&lt;&gt;ROW(AQ1861)))&gt;0,"CRUZADO","Sin cruce")))</f>
        <v>Sin cruce</v>
      </c>
    </row>
    <row r="1862" spans="3:44" ht="15.6" hidden="1" customHeight="1" x14ac:dyDescent="0.2">
      <c r="C1862" s="84" t="s">
        <v>639</v>
      </c>
      <c r="D1862" s="158" t="s">
        <v>515</v>
      </c>
      <c r="E1862" s="158">
        <v>20261</v>
      </c>
      <c r="F1862" s="85" t="s">
        <v>19</v>
      </c>
      <c r="G1862" s="85" t="s">
        <v>55</v>
      </c>
      <c r="H1862" s="85" t="s">
        <v>63</v>
      </c>
      <c r="I1862" s="85">
        <v>1</v>
      </c>
      <c r="J1862" s="85" t="s">
        <v>26</v>
      </c>
      <c r="K1862" s="159" t="s">
        <v>1501</v>
      </c>
      <c r="L1862" s="158" t="s">
        <v>747</v>
      </c>
      <c r="M1862" s="158" t="s">
        <v>684</v>
      </c>
      <c r="N1862" s="158" t="s">
        <v>644</v>
      </c>
      <c r="O1862" s="85" t="s">
        <v>512</v>
      </c>
      <c r="P1862" s="158">
        <v>4</v>
      </c>
      <c r="Q1862" s="158">
        <v>0</v>
      </c>
      <c r="R1862" s="158">
        <v>4</v>
      </c>
      <c r="S1862" s="158">
        <v>4</v>
      </c>
      <c r="U1862" s="137">
        <v>40</v>
      </c>
      <c r="V1862" s="24" t="str">
        <f>IF(W1862="","",IFERROR(INDEX(#REF!,MATCH(W1862,#REF!,0)),"NUEVO"))</f>
        <v/>
      </c>
      <c r="W1862" s="96"/>
      <c r="X1862" s="158" t="s">
        <v>892</v>
      </c>
      <c r="Y1862" s="158" t="s">
        <v>740</v>
      </c>
      <c r="Z1862" s="158" t="s">
        <v>685</v>
      </c>
      <c r="AA1862" s="158" t="s">
        <v>685</v>
      </c>
      <c r="AB1862" s="85" t="s">
        <v>685</v>
      </c>
      <c r="AC1862" s="158" t="s">
        <v>685</v>
      </c>
      <c r="AD1862" s="158" t="s">
        <v>685</v>
      </c>
      <c r="AE1862" s="158" t="s">
        <v>685</v>
      </c>
      <c r="AF1862" s="158" t="s">
        <v>685</v>
      </c>
      <c r="AG1862" s="158" t="s">
        <v>1142</v>
      </c>
      <c r="AH1862" s="158"/>
      <c r="AI1862" s="158"/>
      <c r="AJ1862" s="158"/>
      <c r="AK1862" s="158"/>
      <c r="AL1862" s="158"/>
      <c r="AM1862" s="24">
        <f t="shared" si="659"/>
        <v>4</v>
      </c>
      <c r="AN1862" s="97">
        <f t="shared" si="660"/>
        <v>0</v>
      </c>
      <c r="AO1862" s="97">
        <f t="shared" si="661"/>
        <v>0</v>
      </c>
      <c r="AP1862" s="24" t="str" cm="1">
        <f t="array" ref="AP1862">IF(W1862="","",IF(SUMPRODUCT((W1862=$W$6:$W$3326)*(AH1862=$AH$6:$AH$3326)*(AN1862=$AN$6:$AN$3326)*(AO1862=$AO$6:$AO$3326)*(ROW($W$6:$W$3326)&lt;&gt;ROW(W1862))*((R1862=0)*($R$6:$R$3326&gt;0)+(R1862&gt;0)*($R$6:$R$3326=0)))&gt;0,"SALONES UNIDOS",IF(SUMPRODUCT((W1862=$W$6:$W$3326)*(AH1862=$AH$6:$AH$3326)*((AN1862&lt;$AO$6:$AO$3326)*(AO1862&gt;$AN$6:$AN$3326))*(ROW($W$6:$W$3326)&lt;&gt;ROW(W1862)))&gt;0,"CRUZADO","Sin cruce")))</f>
        <v/>
      </c>
      <c r="AQ1862" s="97" t="str">
        <f t="shared" si="662"/>
        <v>OB1HUAURAB</v>
      </c>
      <c r="AR1862" s="97" t="str" cm="1">
        <f t="array" ref="AR1862">IF(AQ1862="","",IF(SUMPRODUCT((AQ1862=$AQ$6:$AQ$3326)*(AH1862=$AH$6:$AH$3326)*(AN1862=$AN$6:$AN$3326)*(AO1862=$AO$6:$AO$3326)*(ROW($AQ$6:$AQ$3326)&lt;&gt;ROW(AQ1862))*((R1862=0)*($R$6:$R$3326&gt;0)+(R1862&gt;0)*($R$6:$R$3326=0)))&gt;0,"SALONES UNIDOS",IF(SUMPRODUCT((AQ1862=$AQ$6:$AQ$3326)*(AH1862=$AH$6:$AH$3326)*((AN1862&lt;$AO$6:$AO$3326)*(AO1862&gt;$AN$6:$AN$3326))*(ROW($AQ$6:$AQ$3326)&lt;&gt;ROW(AQ1862)))&gt;0,"CRUZADO","Sin cruce")))</f>
        <v>Sin cruce</v>
      </c>
    </row>
    <row r="1863" spans="3:44" ht="15.6" hidden="1" customHeight="1" x14ac:dyDescent="0.2">
      <c r="C1863" s="84" t="s">
        <v>639</v>
      </c>
      <c r="D1863" s="158" t="s">
        <v>515</v>
      </c>
      <c r="E1863" s="158">
        <v>20261</v>
      </c>
      <c r="F1863" s="85" t="s">
        <v>19</v>
      </c>
      <c r="G1863" s="85" t="s">
        <v>55</v>
      </c>
      <c r="H1863" s="85" t="s">
        <v>63</v>
      </c>
      <c r="I1863" s="85">
        <v>1</v>
      </c>
      <c r="J1863" s="85" t="s">
        <v>26</v>
      </c>
      <c r="K1863" s="159" t="s">
        <v>1502</v>
      </c>
      <c r="L1863" s="158" t="s">
        <v>1503</v>
      </c>
      <c r="M1863" s="158" t="s">
        <v>658</v>
      </c>
      <c r="N1863" s="158" t="s">
        <v>644</v>
      </c>
      <c r="O1863" s="85" t="s">
        <v>512</v>
      </c>
      <c r="P1863" s="158">
        <v>3</v>
      </c>
      <c r="Q1863" s="158">
        <v>0</v>
      </c>
      <c r="R1863" s="158">
        <v>3</v>
      </c>
      <c r="S1863" s="158">
        <v>4</v>
      </c>
      <c r="U1863" s="137">
        <v>40</v>
      </c>
      <c r="V1863" s="24" t="str">
        <f>IF(W1863="","",IFERROR(INDEX(#REF!,MATCH(W1863,#REF!,0)),"NUEVO"))</f>
        <v/>
      </c>
      <c r="W1863" s="96"/>
      <c r="X1863" s="158" t="s">
        <v>892</v>
      </c>
      <c r="Y1863" s="158" t="s">
        <v>740</v>
      </c>
      <c r="Z1863" s="158" t="s">
        <v>685</v>
      </c>
      <c r="AA1863" s="158" t="s">
        <v>685</v>
      </c>
      <c r="AB1863" s="85" t="s">
        <v>685</v>
      </c>
      <c r="AC1863" s="158" t="s">
        <v>685</v>
      </c>
      <c r="AD1863" s="158" t="s">
        <v>685</v>
      </c>
      <c r="AE1863" s="158" t="s">
        <v>685</v>
      </c>
      <c r="AF1863" s="158" t="s">
        <v>685</v>
      </c>
      <c r="AG1863" s="158" t="s">
        <v>1142</v>
      </c>
      <c r="AH1863" s="158">
        <v>2</v>
      </c>
      <c r="AI1863" s="158">
        <v>11</v>
      </c>
      <c r="AJ1863" s="158">
        <v>50</v>
      </c>
      <c r="AK1863" s="158">
        <v>14</v>
      </c>
      <c r="AL1863" s="158">
        <v>20</v>
      </c>
      <c r="AM1863" s="24">
        <f t="shared" si="659"/>
        <v>3.0000000000000004</v>
      </c>
      <c r="AN1863" s="97">
        <f t="shared" si="660"/>
        <v>0.49305555555555552</v>
      </c>
      <c r="AO1863" s="97">
        <f t="shared" si="661"/>
        <v>0.59722222222222221</v>
      </c>
      <c r="AP1863" s="24" t="str" cm="1">
        <f t="array" ref="AP1863">IF(W1863="","",IF(SUMPRODUCT((W1863=$W$6:$W$3326)*(AH1863=$AH$6:$AH$3326)*(AN1863=$AN$6:$AN$3326)*(AO1863=$AO$6:$AO$3326)*(ROW($W$6:$W$3326)&lt;&gt;ROW(W1863))*((R1863=0)*($R$6:$R$3326&gt;0)+(R1863&gt;0)*($R$6:$R$3326=0)))&gt;0,"SALONES UNIDOS",IF(SUMPRODUCT((W1863=$W$6:$W$3326)*(AH1863=$AH$6:$AH$3326)*((AN1863&lt;$AO$6:$AO$3326)*(AO1863&gt;$AN$6:$AN$3326))*(ROW($W$6:$W$3326)&lt;&gt;ROW(W1863)))&gt;0,"CRUZADO","Sin cruce")))</f>
        <v/>
      </c>
      <c r="AQ1863" s="97" t="str">
        <f t="shared" si="662"/>
        <v>OB1HUAURAB</v>
      </c>
      <c r="AR1863" s="97" t="str" cm="1">
        <f t="array" ref="AR1863">IF(AQ1863="","",IF(SUMPRODUCT((AQ1863=$AQ$6:$AQ$3326)*(AH1863=$AH$6:$AH$3326)*(AN1863=$AN$6:$AN$3326)*(AO1863=$AO$6:$AO$3326)*(ROW($AQ$6:$AQ$3326)&lt;&gt;ROW(AQ1863))*((R1863=0)*($R$6:$R$3326&gt;0)+(R1863&gt;0)*($R$6:$R$3326=0)))&gt;0,"SALONES UNIDOS",IF(SUMPRODUCT((AQ1863=$AQ$6:$AQ$3326)*(AH1863=$AH$6:$AH$3326)*((AN1863&lt;$AO$6:$AO$3326)*(AO1863&gt;$AN$6:$AN$3326))*(ROW($AQ$6:$AQ$3326)&lt;&gt;ROW(AQ1863)))&gt;0,"CRUZADO","Sin cruce")))</f>
        <v>Sin cruce</v>
      </c>
    </row>
    <row r="1864" spans="3:44" ht="15.6" hidden="1" customHeight="1" x14ac:dyDescent="0.2">
      <c r="C1864" s="84" t="s">
        <v>639</v>
      </c>
      <c r="D1864" s="158" t="s">
        <v>515</v>
      </c>
      <c r="E1864" s="158">
        <v>20261</v>
      </c>
      <c r="F1864" s="85" t="s">
        <v>19</v>
      </c>
      <c r="G1864" s="85" t="s">
        <v>55</v>
      </c>
      <c r="H1864" s="85" t="s">
        <v>63</v>
      </c>
      <c r="I1864" s="85">
        <v>1</v>
      </c>
      <c r="J1864" s="85" t="s">
        <v>26</v>
      </c>
      <c r="K1864" s="159" t="s">
        <v>1502</v>
      </c>
      <c r="L1864" s="158" t="s">
        <v>1503</v>
      </c>
      <c r="M1864" s="158" t="s">
        <v>658</v>
      </c>
      <c r="N1864" s="158" t="s">
        <v>644</v>
      </c>
      <c r="O1864" s="85" t="s">
        <v>512</v>
      </c>
      <c r="P1864" s="158">
        <v>0</v>
      </c>
      <c r="Q1864" s="158">
        <v>2</v>
      </c>
      <c r="R1864" s="158">
        <v>2</v>
      </c>
      <c r="S1864" s="158">
        <v>4</v>
      </c>
      <c r="U1864" s="137">
        <v>40</v>
      </c>
      <c r="V1864" s="24" t="str">
        <f>IF(W1864="","",IFERROR(INDEX(#REF!,MATCH(W1864,#REF!,0)),"NUEVO"))</f>
        <v/>
      </c>
      <c r="W1864" s="96"/>
      <c r="X1864" s="158" t="s">
        <v>892</v>
      </c>
      <c r="Y1864" s="158" t="s">
        <v>740</v>
      </c>
      <c r="Z1864" s="158" t="s">
        <v>685</v>
      </c>
      <c r="AA1864" s="158" t="s">
        <v>685</v>
      </c>
      <c r="AB1864" s="85" t="s">
        <v>685</v>
      </c>
      <c r="AC1864" s="158" t="s">
        <v>685</v>
      </c>
      <c r="AD1864" s="158" t="s">
        <v>685</v>
      </c>
      <c r="AE1864" s="158" t="s">
        <v>685</v>
      </c>
      <c r="AF1864" s="158" t="s">
        <v>685</v>
      </c>
      <c r="AG1864" s="158" t="s">
        <v>75</v>
      </c>
      <c r="AH1864" s="158">
        <v>2</v>
      </c>
      <c r="AI1864" s="158">
        <v>14</v>
      </c>
      <c r="AJ1864" s="158">
        <v>20</v>
      </c>
      <c r="AK1864" s="158">
        <v>16</v>
      </c>
      <c r="AL1864" s="158">
        <v>0</v>
      </c>
      <c r="AM1864" s="24">
        <f t="shared" si="659"/>
        <v>1.9999999999999993</v>
      </c>
      <c r="AN1864" s="97">
        <f t="shared" si="660"/>
        <v>0.59722222222222221</v>
      </c>
      <c r="AO1864" s="97">
        <f t="shared" si="661"/>
        <v>0.66666666666666663</v>
      </c>
      <c r="AP1864" s="24" t="str" cm="1">
        <f t="array" ref="AP1864">IF(W1864="","",IF(SUMPRODUCT((W1864=$W$6:$W$3326)*(AH1864=$AH$6:$AH$3326)*(AN1864=$AN$6:$AN$3326)*(AO1864=$AO$6:$AO$3326)*(ROW($W$6:$W$3326)&lt;&gt;ROW(W1864))*((R1864=0)*($R$6:$R$3326&gt;0)+(R1864&gt;0)*($R$6:$R$3326=0)))&gt;0,"SALONES UNIDOS",IF(SUMPRODUCT((W1864=$W$6:$W$3326)*(AH1864=$AH$6:$AH$3326)*((AN1864&lt;$AO$6:$AO$3326)*(AO1864&gt;$AN$6:$AN$3326))*(ROW($W$6:$W$3326)&lt;&gt;ROW(W1864)))&gt;0,"CRUZADO","Sin cruce")))</f>
        <v/>
      </c>
      <c r="AQ1864" s="97" t="str">
        <f t="shared" si="662"/>
        <v>OB1HUAURAB</v>
      </c>
      <c r="AR1864" s="97" t="str" cm="1">
        <f t="array" ref="AR1864">IF(AQ1864="","",IF(SUMPRODUCT((AQ1864=$AQ$6:$AQ$3326)*(AH1864=$AH$6:$AH$3326)*(AN1864=$AN$6:$AN$3326)*(AO1864=$AO$6:$AO$3326)*(ROW($AQ$6:$AQ$3326)&lt;&gt;ROW(AQ1864))*((R1864=0)*($R$6:$R$3326&gt;0)+(R1864&gt;0)*($R$6:$R$3326=0)))&gt;0,"SALONES UNIDOS",IF(SUMPRODUCT((AQ1864=$AQ$6:$AQ$3326)*(AH1864=$AH$6:$AH$3326)*((AN1864&lt;$AO$6:$AO$3326)*(AO1864&gt;$AN$6:$AN$3326))*(ROW($AQ$6:$AQ$3326)&lt;&gt;ROW(AQ1864)))&gt;0,"CRUZADO","Sin cruce")))</f>
        <v>Sin cruce</v>
      </c>
    </row>
    <row r="1865" spans="3:44" ht="15.6" hidden="1" customHeight="1" x14ac:dyDescent="0.2">
      <c r="C1865" s="84" t="s">
        <v>639</v>
      </c>
      <c r="D1865" s="158" t="s">
        <v>515</v>
      </c>
      <c r="E1865" s="158">
        <v>20261</v>
      </c>
      <c r="F1865" s="85" t="s">
        <v>19</v>
      </c>
      <c r="G1865" s="85" t="s">
        <v>55</v>
      </c>
      <c r="H1865" s="85" t="s">
        <v>63</v>
      </c>
      <c r="I1865" s="85">
        <v>1</v>
      </c>
      <c r="J1865" s="85" t="s">
        <v>26</v>
      </c>
      <c r="K1865" s="159" t="s">
        <v>1504</v>
      </c>
      <c r="L1865" s="158" t="s">
        <v>739</v>
      </c>
      <c r="M1865" s="158" t="s">
        <v>684</v>
      </c>
      <c r="N1865" s="158" t="s">
        <v>644</v>
      </c>
      <c r="O1865" s="85" t="s">
        <v>512</v>
      </c>
      <c r="P1865" s="158">
        <v>3</v>
      </c>
      <c r="Q1865" s="158">
        <v>0</v>
      </c>
      <c r="R1865" s="158">
        <v>3</v>
      </c>
      <c r="S1865" s="158">
        <v>4</v>
      </c>
      <c r="U1865" s="137">
        <v>40</v>
      </c>
      <c r="V1865" s="24" t="str">
        <f>IF(W1865="","",IFERROR(INDEX(#REF!,MATCH(W1865,#REF!,0)),"NUEVO"))</f>
        <v/>
      </c>
      <c r="W1865" s="96"/>
      <c r="X1865" s="158" t="s">
        <v>892</v>
      </c>
      <c r="Y1865" s="158" t="s">
        <v>740</v>
      </c>
      <c r="Z1865" s="158" t="s">
        <v>685</v>
      </c>
      <c r="AA1865" s="158" t="s">
        <v>685</v>
      </c>
      <c r="AB1865" s="85" t="s">
        <v>685</v>
      </c>
      <c r="AC1865" s="158" t="s">
        <v>685</v>
      </c>
      <c r="AD1865" s="158" t="s">
        <v>685</v>
      </c>
      <c r="AE1865" s="158" t="s">
        <v>685</v>
      </c>
      <c r="AF1865" s="158" t="s">
        <v>685</v>
      </c>
      <c r="AG1865" s="158" t="s">
        <v>1142</v>
      </c>
      <c r="AH1865" s="158">
        <v>1</v>
      </c>
      <c r="AI1865" s="158">
        <v>11</v>
      </c>
      <c r="AJ1865" s="158">
        <v>50</v>
      </c>
      <c r="AK1865" s="158">
        <v>14</v>
      </c>
      <c r="AL1865" s="158">
        <v>20</v>
      </c>
      <c r="AM1865" s="24">
        <f t="shared" si="659"/>
        <v>3.0000000000000004</v>
      </c>
      <c r="AN1865" s="97">
        <f t="shared" si="660"/>
        <v>0.49305555555555552</v>
      </c>
      <c r="AO1865" s="97">
        <f t="shared" si="661"/>
        <v>0.59722222222222221</v>
      </c>
      <c r="AP1865" s="24" t="str" cm="1">
        <f t="array" ref="AP1865">IF(W1865="","",IF(SUMPRODUCT((W1865=$W$6:$W$3326)*(AH1865=$AH$6:$AH$3326)*(AN1865=$AN$6:$AN$3326)*(AO1865=$AO$6:$AO$3326)*(ROW($W$6:$W$3326)&lt;&gt;ROW(W1865))*((R1865=0)*($R$6:$R$3326&gt;0)+(R1865&gt;0)*($R$6:$R$3326=0)))&gt;0,"SALONES UNIDOS",IF(SUMPRODUCT((W1865=$W$6:$W$3326)*(AH1865=$AH$6:$AH$3326)*((AN1865&lt;$AO$6:$AO$3326)*(AO1865&gt;$AN$6:$AN$3326))*(ROW($W$6:$W$3326)&lt;&gt;ROW(W1865)))&gt;0,"CRUZADO","Sin cruce")))</f>
        <v/>
      </c>
      <c r="AQ1865" s="97" t="str">
        <f t="shared" si="662"/>
        <v>OB1HUAURAB</v>
      </c>
      <c r="AR1865" s="97" t="str" cm="1">
        <f t="array" ref="AR1865">IF(AQ1865="","",IF(SUMPRODUCT((AQ1865=$AQ$6:$AQ$3326)*(AH1865=$AH$6:$AH$3326)*(AN1865=$AN$6:$AN$3326)*(AO1865=$AO$6:$AO$3326)*(ROW($AQ$6:$AQ$3326)&lt;&gt;ROW(AQ1865))*((R1865=0)*($R$6:$R$3326&gt;0)+(R1865&gt;0)*($R$6:$R$3326=0)))&gt;0,"SALONES UNIDOS",IF(SUMPRODUCT((AQ1865=$AQ$6:$AQ$3326)*(AH1865=$AH$6:$AH$3326)*((AN1865&lt;$AO$6:$AO$3326)*(AO1865&gt;$AN$6:$AN$3326))*(ROW($AQ$6:$AQ$3326)&lt;&gt;ROW(AQ1865)))&gt;0,"CRUZADO","Sin cruce")))</f>
        <v>Sin cruce</v>
      </c>
    </row>
    <row r="1866" spans="3:44" ht="15.6" hidden="1" customHeight="1" x14ac:dyDescent="0.2">
      <c r="C1866" s="84" t="s">
        <v>639</v>
      </c>
      <c r="D1866" s="158" t="s">
        <v>515</v>
      </c>
      <c r="E1866" s="158">
        <v>20261</v>
      </c>
      <c r="F1866" s="85" t="s">
        <v>19</v>
      </c>
      <c r="G1866" s="85" t="s">
        <v>55</v>
      </c>
      <c r="H1866" s="85" t="s">
        <v>63</v>
      </c>
      <c r="I1866" s="85">
        <v>1</v>
      </c>
      <c r="J1866" s="85" t="s">
        <v>26</v>
      </c>
      <c r="K1866" s="159" t="s">
        <v>1504</v>
      </c>
      <c r="L1866" s="158" t="s">
        <v>739</v>
      </c>
      <c r="M1866" s="158" t="s">
        <v>684</v>
      </c>
      <c r="N1866" s="158" t="s">
        <v>644</v>
      </c>
      <c r="O1866" s="85" t="s">
        <v>512</v>
      </c>
      <c r="P1866" s="158">
        <v>0</v>
      </c>
      <c r="Q1866" s="158">
        <v>2</v>
      </c>
      <c r="R1866" s="158">
        <v>2</v>
      </c>
      <c r="S1866" s="158">
        <v>4</v>
      </c>
      <c r="U1866" s="137">
        <v>40</v>
      </c>
      <c r="V1866" s="24" t="str">
        <f>IF(W1866="","",IFERROR(INDEX(#REF!,MATCH(W1866,#REF!,0)),"NUEVO"))</f>
        <v/>
      </c>
      <c r="W1866" s="96"/>
      <c r="X1866" s="158" t="s">
        <v>892</v>
      </c>
      <c r="Y1866" s="158" t="s">
        <v>740</v>
      </c>
      <c r="Z1866" s="158" t="s">
        <v>685</v>
      </c>
      <c r="AA1866" s="158" t="s">
        <v>685</v>
      </c>
      <c r="AB1866" s="85" t="s">
        <v>685</v>
      </c>
      <c r="AC1866" s="158" t="s">
        <v>685</v>
      </c>
      <c r="AD1866" s="158" t="s">
        <v>685</v>
      </c>
      <c r="AE1866" s="158" t="s">
        <v>685</v>
      </c>
      <c r="AF1866" s="158" t="s">
        <v>685</v>
      </c>
      <c r="AG1866" s="158" t="s">
        <v>75</v>
      </c>
      <c r="AH1866" s="158">
        <v>1</v>
      </c>
      <c r="AI1866" s="158">
        <v>14</v>
      </c>
      <c r="AJ1866" s="158">
        <v>20</v>
      </c>
      <c r="AK1866" s="158">
        <v>16</v>
      </c>
      <c r="AL1866" s="158">
        <v>0</v>
      </c>
      <c r="AM1866" s="24">
        <f t="shared" si="659"/>
        <v>1.9999999999999993</v>
      </c>
      <c r="AN1866" s="97">
        <f t="shared" si="660"/>
        <v>0.59722222222222221</v>
      </c>
      <c r="AO1866" s="97">
        <f t="shared" si="661"/>
        <v>0.66666666666666663</v>
      </c>
      <c r="AP1866" s="24" t="str" cm="1">
        <f t="array" ref="AP1866">IF(W1866="","",IF(SUMPRODUCT((W1866=$W$6:$W$3326)*(AH1866=$AH$6:$AH$3326)*(AN1866=$AN$6:$AN$3326)*(AO1866=$AO$6:$AO$3326)*(ROW($W$6:$W$3326)&lt;&gt;ROW(W1866))*((R1866=0)*($R$6:$R$3326&gt;0)+(R1866&gt;0)*($R$6:$R$3326=0)))&gt;0,"SALONES UNIDOS",IF(SUMPRODUCT((W1866=$W$6:$W$3326)*(AH1866=$AH$6:$AH$3326)*((AN1866&lt;$AO$6:$AO$3326)*(AO1866&gt;$AN$6:$AN$3326))*(ROW($W$6:$W$3326)&lt;&gt;ROW(W1866)))&gt;0,"CRUZADO","Sin cruce")))</f>
        <v/>
      </c>
      <c r="AQ1866" s="97" t="str">
        <f t="shared" si="662"/>
        <v>OB1HUAURAB</v>
      </c>
      <c r="AR1866" s="97" t="str" cm="1">
        <f t="array" ref="AR1866">IF(AQ1866="","",IF(SUMPRODUCT((AQ1866=$AQ$6:$AQ$3326)*(AH1866=$AH$6:$AH$3326)*(AN1866=$AN$6:$AN$3326)*(AO1866=$AO$6:$AO$3326)*(ROW($AQ$6:$AQ$3326)&lt;&gt;ROW(AQ1866))*((R1866=0)*($R$6:$R$3326&gt;0)+(R1866&gt;0)*($R$6:$R$3326=0)))&gt;0,"SALONES UNIDOS",IF(SUMPRODUCT((AQ1866=$AQ$6:$AQ$3326)*(AH1866=$AH$6:$AH$3326)*((AN1866&lt;$AO$6:$AO$3326)*(AO1866&gt;$AN$6:$AN$3326))*(ROW($AQ$6:$AQ$3326)&lt;&gt;ROW(AQ1866)))&gt;0,"CRUZADO","Sin cruce")))</f>
        <v>Sin cruce</v>
      </c>
    </row>
    <row r="1867" spans="3:44" ht="15.6" hidden="1" customHeight="1" x14ac:dyDescent="0.2">
      <c r="C1867" s="84" t="s">
        <v>639</v>
      </c>
      <c r="D1867" s="158" t="s">
        <v>515</v>
      </c>
      <c r="E1867" s="158">
        <v>20261</v>
      </c>
      <c r="F1867" s="85" t="s">
        <v>19</v>
      </c>
      <c r="G1867" s="85" t="s">
        <v>55</v>
      </c>
      <c r="H1867" s="85" t="s">
        <v>63</v>
      </c>
      <c r="I1867" s="85">
        <v>1</v>
      </c>
      <c r="J1867" s="85" t="s">
        <v>26</v>
      </c>
      <c r="K1867" s="159" t="s">
        <v>1505</v>
      </c>
      <c r="L1867" s="158" t="s">
        <v>745</v>
      </c>
      <c r="M1867" s="158" t="s">
        <v>684</v>
      </c>
      <c r="N1867" s="158" t="s">
        <v>644</v>
      </c>
      <c r="O1867" s="85" t="s">
        <v>512</v>
      </c>
      <c r="P1867" s="158">
        <v>2</v>
      </c>
      <c r="Q1867" s="158">
        <v>0</v>
      </c>
      <c r="R1867" s="158">
        <v>2</v>
      </c>
      <c r="S1867" s="158">
        <v>4</v>
      </c>
      <c r="U1867" s="137">
        <v>40</v>
      </c>
      <c r="V1867" s="24" t="str">
        <f>IF(W1867="","",IFERROR(INDEX(#REF!,MATCH(W1867,#REF!,0)),"NUEVO"))</f>
        <v>NUEVO</v>
      </c>
      <c r="W1867" s="85" t="s">
        <v>131</v>
      </c>
      <c r="X1867" s="158" t="s">
        <v>892</v>
      </c>
      <c r="Y1867" s="158" t="s">
        <v>740</v>
      </c>
      <c r="Z1867" s="158" t="s">
        <v>685</v>
      </c>
      <c r="AA1867" s="158" t="s">
        <v>685</v>
      </c>
      <c r="AB1867" s="85" t="s">
        <v>685</v>
      </c>
      <c r="AC1867" s="158" t="s">
        <v>685</v>
      </c>
      <c r="AD1867" s="158" t="s">
        <v>685</v>
      </c>
      <c r="AE1867" s="158" t="s">
        <v>685</v>
      </c>
      <c r="AF1867" s="158" t="s">
        <v>685</v>
      </c>
      <c r="AG1867" s="158" t="s">
        <v>1142</v>
      </c>
      <c r="AH1867" s="158">
        <v>5</v>
      </c>
      <c r="AI1867" s="158">
        <v>14</v>
      </c>
      <c r="AJ1867" s="158">
        <v>20</v>
      </c>
      <c r="AK1867" s="158">
        <v>16</v>
      </c>
      <c r="AL1867" s="158">
        <v>0</v>
      </c>
      <c r="AM1867" s="24">
        <f t="shared" si="659"/>
        <v>1.9999999999999993</v>
      </c>
      <c r="AN1867" s="97">
        <f t="shared" si="660"/>
        <v>0.59722222222222221</v>
      </c>
      <c r="AO1867" s="97">
        <f t="shared" si="661"/>
        <v>0.66666666666666663</v>
      </c>
      <c r="AP1867" s="24" t="str" cm="1">
        <f t="array" ref="AP1867">IF(W1867="","",IF(SUMPRODUCT((W1867=$W$6:$W$3326)*(AH1867=$AH$6:$AH$3326)*(AN1867=$AN$6:$AN$3326)*(AO1867=$AO$6:$AO$3326)*(ROW($W$6:$W$3326)&lt;&gt;ROW(W1867))*((R1867=0)*($R$6:$R$3326&gt;0)+(R1867&gt;0)*($R$6:$R$3326=0)))&gt;0,"SALONES UNIDOS",IF(SUMPRODUCT((W1867=$W$6:$W$3326)*(AH1867=$AH$6:$AH$3326)*((AN1867&lt;$AO$6:$AO$3326)*(AO1867&gt;$AN$6:$AN$3326))*(ROW($W$6:$W$3326)&lt;&gt;ROW(W1867)))&gt;0,"CRUZADO","Sin cruce")))</f>
        <v>Sin cruce</v>
      </c>
      <c r="AQ1867" s="97" t="str">
        <f t="shared" si="662"/>
        <v>OB1HUAURAB</v>
      </c>
      <c r="AR1867" s="97" t="str" cm="1">
        <f t="array" ref="AR1867">IF(AQ1867="","",IF(SUMPRODUCT((AQ1867=$AQ$6:$AQ$3326)*(AH1867=$AH$6:$AH$3326)*(AN1867=$AN$6:$AN$3326)*(AO1867=$AO$6:$AO$3326)*(ROW($AQ$6:$AQ$3326)&lt;&gt;ROW(AQ1867))*((R1867=0)*($R$6:$R$3326&gt;0)+(R1867&gt;0)*($R$6:$R$3326=0)))&gt;0,"SALONES UNIDOS",IF(SUMPRODUCT((AQ1867=$AQ$6:$AQ$3326)*(AH1867=$AH$6:$AH$3326)*((AN1867&lt;$AO$6:$AO$3326)*(AO1867&gt;$AN$6:$AN$3326))*(ROW($AQ$6:$AQ$3326)&lt;&gt;ROW(AQ1867)))&gt;0,"CRUZADO","Sin cruce")))</f>
        <v>Sin cruce</v>
      </c>
    </row>
    <row r="1868" spans="3:44" ht="15.6" hidden="1" customHeight="1" x14ac:dyDescent="0.2">
      <c r="C1868" s="84" t="s">
        <v>639</v>
      </c>
      <c r="D1868" s="158" t="s">
        <v>515</v>
      </c>
      <c r="E1868" s="158">
        <v>20261</v>
      </c>
      <c r="F1868" s="85" t="s">
        <v>19</v>
      </c>
      <c r="G1868" s="85" t="s">
        <v>55</v>
      </c>
      <c r="H1868" s="85" t="s">
        <v>63</v>
      </c>
      <c r="I1868" s="85">
        <v>1</v>
      </c>
      <c r="J1868" s="85" t="s">
        <v>26</v>
      </c>
      <c r="K1868" s="159" t="s">
        <v>1505</v>
      </c>
      <c r="L1868" s="158" t="s">
        <v>745</v>
      </c>
      <c r="M1868" s="158" t="s">
        <v>684</v>
      </c>
      <c r="N1868" s="158" t="s">
        <v>644</v>
      </c>
      <c r="O1868" s="85" t="s">
        <v>512</v>
      </c>
      <c r="P1868" s="158">
        <v>2</v>
      </c>
      <c r="Q1868" s="158">
        <v>0</v>
      </c>
      <c r="R1868" s="158">
        <v>2</v>
      </c>
      <c r="S1868" s="158">
        <v>4</v>
      </c>
      <c r="U1868" s="137">
        <v>40</v>
      </c>
      <c r="V1868" s="24" t="str">
        <f>IF(W1868="","",IFERROR(INDEX(#REF!,MATCH(W1868,#REF!,0)),"NUEVO"))</f>
        <v>NUEVO</v>
      </c>
      <c r="W1868" s="85" t="s">
        <v>131</v>
      </c>
      <c r="X1868" s="158" t="s">
        <v>892</v>
      </c>
      <c r="Y1868" s="158" t="s">
        <v>740</v>
      </c>
      <c r="Z1868" s="158" t="s">
        <v>685</v>
      </c>
      <c r="AA1868" s="158" t="s">
        <v>685</v>
      </c>
      <c r="AB1868" s="85" t="s">
        <v>685</v>
      </c>
      <c r="AC1868" s="158" t="s">
        <v>685</v>
      </c>
      <c r="AD1868" s="158" t="s">
        <v>685</v>
      </c>
      <c r="AE1868" s="158" t="s">
        <v>685</v>
      </c>
      <c r="AF1868" s="158" t="s">
        <v>685</v>
      </c>
      <c r="AG1868" s="158" t="s">
        <v>1142</v>
      </c>
      <c r="AH1868" s="158">
        <v>5</v>
      </c>
      <c r="AI1868" s="158">
        <v>16</v>
      </c>
      <c r="AJ1868" s="158">
        <v>0</v>
      </c>
      <c r="AK1868" s="158">
        <v>17</v>
      </c>
      <c r="AL1868" s="158">
        <v>40</v>
      </c>
      <c r="AM1868" s="24">
        <f t="shared" si="659"/>
        <v>2.0000000000000027</v>
      </c>
      <c r="AN1868" s="97">
        <f t="shared" si="660"/>
        <v>0.66666666666666663</v>
      </c>
      <c r="AO1868" s="97">
        <f t="shared" si="661"/>
        <v>0.73611111111111116</v>
      </c>
      <c r="AP1868" s="24" t="str" cm="1">
        <f t="array" ref="AP1868">IF(W1868="","",IF(SUMPRODUCT((W1868=$W$6:$W$3326)*(AH1868=$AH$6:$AH$3326)*(AN1868=$AN$6:$AN$3326)*(AO1868=$AO$6:$AO$3326)*(ROW($W$6:$W$3326)&lt;&gt;ROW(W1868))*((R1868=0)*($R$6:$R$3326&gt;0)+(R1868&gt;0)*($R$6:$R$3326=0)))&gt;0,"SALONES UNIDOS",IF(SUMPRODUCT((W1868=$W$6:$W$3326)*(AH1868=$AH$6:$AH$3326)*((AN1868&lt;$AO$6:$AO$3326)*(AO1868&gt;$AN$6:$AN$3326))*(ROW($W$6:$W$3326)&lt;&gt;ROW(W1868)))&gt;0,"CRUZADO","Sin cruce")))</f>
        <v>Sin cruce</v>
      </c>
      <c r="AQ1868" s="97" t="str">
        <f t="shared" si="662"/>
        <v>OB1HUAURAB</v>
      </c>
      <c r="AR1868" s="97" t="str" cm="1">
        <f t="array" ref="AR1868">IF(AQ1868="","",IF(SUMPRODUCT((AQ1868=$AQ$6:$AQ$3326)*(AH1868=$AH$6:$AH$3326)*(AN1868=$AN$6:$AN$3326)*(AO1868=$AO$6:$AO$3326)*(ROW($AQ$6:$AQ$3326)&lt;&gt;ROW(AQ1868))*((R1868=0)*($R$6:$R$3326&gt;0)+(R1868&gt;0)*($R$6:$R$3326=0)))&gt;0,"SALONES UNIDOS",IF(SUMPRODUCT((AQ1868=$AQ$6:$AQ$3326)*(AH1868=$AH$6:$AH$3326)*((AN1868&lt;$AO$6:$AO$3326)*(AO1868&gt;$AN$6:$AN$3326))*(ROW($AQ$6:$AQ$3326)&lt;&gt;ROW(AQ1868)))&gt;0,"CRUZADO","Sin cruce")))</f>
        <v>Sin cruce</v>
      </c>
    </row>
    <row r="1869" spans="3:44" ht="15.6" hidden="1" customHeight="1" x14ac:dyDescent="0.2">
      <c r="C1869" s="84" t="s">
        <v>639</v>
      </c>
      <c r="D1869" s="158" t="s">
        <v>515</v>
      </c>
      <c r="E1869" s="158">
        <v>20261</v>
      </c>
      <c r="F1869" s="85" t="s">
        <v>19</v>
      </c>
      <c r="G1869" s="85" t="s">
        <v>55</v>
      </c>
      <c r="H1869" s="85" t="s">
        <v>63</v>
      </c>
      <c r="I1869" s="85">
        <v>1</v>
      </c>
      <c r="J1869" s="85" t="s">
        <v>26</v>
      </c>
      <c r="K1869" s="159" t="s">
        <v>1506</v>
      </c>
      <c r="L1869" s="158" t="s">
        <v>743</v>
      </c>
      <c r="M1869" s="158" t="s">
        <v>684</v>
      </c>
      <c r="N1869" s="158" t="s">
        <v>644</v>
      </c>
      <c r="O1869" s="85" t="s">
        <v>512</v>
      </c>
      <c r="P1869" s="158">
        <v>3</v>
      </c>
      <c r="Q1869" s="158">
        <v>0</v>
      </c>
      <c r="R1869" s="158">
        <v>3</v>
      </c>
      <c r="S1869" s="158">
        <v>4</v>
      </c>
      <c r="U1869" s="137">
        <v>40</v>
      </c>
      <c r="V1869" s="24" t="str">
        <f>IF(W1869="","",IFERROR(INDEX(#REF!,MATCH(W1869,#REF!,0)),"NUEVO"))</f>
        <v>NUEVO</v>
      </c>
      <c r="W1869" s="85" t="s">
        <v>462</v>
      </c>
      <c r="X1869" s="158" t="s">
        <v>892</v>
      </c>
      <c r="Y1869" s="158" t="s">
        <v>740</v>
      </c>
      <c r="Z1869" s="158" t="s">
        <v>685</v>
      </c>
      <c r="AA1869" s="158" t="s">
        <v>685</v>
      </c>
      <c r="AB1869" s="85" t="s">
        <v>685</v>
      </c>
      <c r="AC1869" s="158" t="s">
        <v>685</v>
      </c>
      <c r="AD1869" s="158" t="s">
        <v>685</v>
      </c>
      <c r="AE1869" s="158" t="s">
        <v>685</v>
      </c>
      <c r="AF1869" s="158" t="s">
        <v>685</v>
      </c>
      <c r="AG1869" s="158" t="s">
        <v>1142</v>
      </c>
      <c r="AH1869" s="158">
        <v>1</v>
      </c>
      <c r="AI1869" s="158">
        <v>7</v>
      </c>
      <c r="AJ1869" s="158">
        <v>40</v>
      </c>
      <c r="AK1869" s="158">
        <v>10</v>
      </c>
      <c r="AL1869" s="158">
        <v>10</v>
      </c>
      <c r="AM1869" s="24">
        <f t="shared" si="659"/>
        <v>2.9999999999999987</v>
      </c>
      <c r="AN1869" s="97">
        <f t="shared" si="660"/>
        <v>0.31944444444444448</v>
      </c>
      <c r="AO1869" s="97">
        <f t="shared" si="661"/>
        <v>0.4236111111111111</v>
      </c>
      <c r="AP1869" s="24" t="str" cm="1">
        <f t="array" ref="AP1869">IF(W1869="","",IF(SUMPRODUCT((W1869=$W$6:$W$3326)*(AH1869=$AH$6:$AH$3326)*(AN1869=$AN$6:$AN$3326)*(AO1869=$AO$6:$AO$3326)*(ROW($W$6:$W$3326)&lt;&gt;ROW(W1869))*((R1869=0)*($R$6:$R$3326&gt;0)+(R1869&gt;0)*($R$6:$R$3326=0)))&gt;0,"SALONES UNIDOS",IF(SUMPRODUCT((W1869=$W$6:$W$3326)*(AH1869=$AH$6:$AH$3326)*((AN1869&lt;$AO$6:$AO$3326)*(AO1869&gt;$AN$6:$AN$3326))*(ROW($W$6:$W$3326)&lt;&gt;ROW(W1869)))&gt;0,"CRUZADO","Sin cruce")))</f>
        <v>Sin cruce</v>
      </c>
      <c r="AQ1869" s="97" t="str">
        <f t="shared" si="662"/>
        <v>OB1HUAURAB</v>
      </c>
      <c r="AR1869" s="97" t="str" cm="1">
        <f t="array" ref="AR1869">IF(AQ1869="","",IF(SUMPRODUCT((AQ1869=$AQ$6:$AQ$3326)*(AH1869=$AH$6:$AH$3326)*(AN1869=$AN$6:$AN$3326)*(AO1869=$AO$6:$AO$3326)*(ROW($AQ$6:$AQ$3326)&lt;&gt;ROW(AQ1869))*((R1869=0)*($R$6:$R$3326&gt;0)+(R1869&gt;0)*($R$6:$R$3326=0)))&gt;0,"SALONES UNIDOS",IF(SUMPRODUCT((AQ1869=$AQ$6:$AQ$3326)*(AH1869=$AH$6:$AH$3326)*((AN1869&lt;$AO$6:$AO$3326)*(AO1869&gt;$AN$6:$AN$3326))*(ROW($AQ$6:$AQ$3326)&lt;&gt;ROW(AQ1869)))&gt;0,"CRUZADO","Sin cruce")))</f>
        <v>Sin cruce</v>
      </c>
    </row>
    <row r="1870" spans="3:44" ht="15.6" hidden="1" customHeight="1" x14ac:dyDescent="0.2">
      <c r="C1870" s="84" t="s">
        <v>639</v>
      </c>
      <c r="D1870" s="158" t="s">
        <v>515</v>
      </c>
      <c r="E1870" s="158">
        <v>20261</v>
      </c>
      <c r="F1870" s="85" t="s">
        <v>19</v>
      </c>
      <c r="G1870" s="85" t="s">
        <v>55</v>
      </c>
      <c r="H1870" s="85" t="s">
        <v>63</v>
      </c>
      <c r="I1870" s="85">
        <v>1</v>
      </c>
      <c r="J1870" s="85" t="s">
        <v>26</v>
      </c>
      <c r="K1870" s="159" t="s">
        <v>1506</v>
      </c>
      <c r="L1870" s="158" t="s">
        <v>743</v>
      </c>
      <c r="M1870" s="158" t="s">
        <v>684</v>
      </c>
      <c r="N1870" s="158" t="s">
        <v>644</v>
      </c>
      <c r="O1870" s="85" t="s">
        <v>512</v>
      </c>
      <c r="P1870" s="158">
        <v>0</v>
      </c>
      <c r="Q1870" s="158">
        <v>2</v>
      </c>
      <c r="R1870" s="158">
        <v>2</v>
      </c>
      <c r="S1870" s="158">
        <v>4</v>
      </c>
      <c r="U1870" s="137">
        <v>40</v>
      </c>
      <c r="V1870" s="24" t="str">
        <f>IF(W1870="","",IFERROR(INDEX(#REF!,MATCH(W1870,#REF!,0)),"NUEVO"))</f>
        <v>NUEVO</v>
      </c>
      <c r="W1870" s="85" t="s">
        <v>462</v>
      </c>
      <c r="X1870" s="158" t="s">
        <v>892</v>
      </c>
      <c r="Y1870" s="158" t="s">
        <v>740</v>
      </c>
      <c r="Z1870" s="158" t="s">
        <v>685</v>
      </c>
      <c r="AA1870" s="158" t="s">
        <v>685</v>
      </c>
      <c r="AB1870" s="85" t="s">
        <v>685</v>
      </c>
      <c r="AC1870" s="158" t="s">
        <v>685</v>
      </c>
      <c r="AD1870" s="158" t="s">
        <v>685</v>
      </c>
      <c r="AE1870" s="158" t="s">
        <v>685</v>
      </c>
      <c r="AF1870" s="158" t="s">
        <v>685</v>
      </c>
      <c r="AG1870" s="158" t="s">
        <v>75</v>
      </c>
      <c r="AH1870" s="158">
        <v>1</v>
      </c>
      <c r="AI1870" s="158">
        <v>10</v>
      </c>
      <c r="AJ1870" s="158">
        <v>10</v>
      </c>
      <c r="AK1870" s="158">
        <v>11</v>
      </c>
      <c r="AL1870" s="158">
        <v>50</v>
      </c>
      <c r="AM1870" s="24">
        <f t="shared" si="659"/>
        <v>1.9999999999999993</v>
      </c>
      <c r="AN1870" s="97">
        <f t="shared" si="660"/>
        <v>0.4236111111111111</v>
      </c>
      <c r="AO1870" s="97">
        <f t="shared" si="661"/>
        <v>0.49305555555555552</v>
      </c>
      <c r="AP1870" s="24" t="str" cm="1">
        <f t="array" ref="AP1870">IF(W1870="","",IF(SUMPRODUCT((W1870=$W$6:$W$3326)*(AH1870=$AH$6:$AH$3326)*(AN1870=$AN$6:$AN$3326)*(AO1870=$AO$6:$AO$3326)*(ROW($W$6:$W$3326)&lt;&gt;ROW(W1870))*((R1870=0)*($R$6:$R$3326&gt;0)+(R1870&gt;0)*($R$6:$R$3326=0)))&gt;0,"SALONES UNIDOS",IF(SUMPRODUCT((W1870=$W$6:$W$3326)*(AH1870=$AH$6:$AH$3326)*((AN1870&lt;$AO$6:$AO$3326)*(AO1870&gt;$AN$6:$AN$3326))*(ROW($W$6:$W$3326)&lt;&gt;ROW(W1870)))&gt;0,"CRUZADO","Sin cruce")))</f>
        <v>Sin cruce</v>
      </c>
      <c r="AQ1870" s="97" t="str">
        <f t="shared" si="662"/>
        <v>OB1HUAURAB</v>
      </c>
      <c r="AR1870" s="97" t="str" cm="1">
        <f t="array" ref="AR1870">IF(AQ1870="","",IF(SUMPRODUCT((AQ1870=$AQ$6:$AQ$3326)*(AH1870=$AH$6:$AH$3326)*(AN1870=$AN$6:$AN$3326)*(AO1870=$AO$6:$AO$3326)*(ROW($AQ$6:$AQ$3326)&lt;&gt;ROW(AQ1870))*((R1870=0)*($R$6:$R$3326&gt;0)+(R1870&gt;0)*($R$6:$R$3326=0)))&gt;0,"SALONES UNIDOS",IF(SUMPRODUCT((AQ1870=$AQ$6:$AQ$3326)*(AH1870=$AH$6:$AH$3326)*((AN1870&lt;$AO$6:$AO$3326)*(AO1870&gt;$AN$6:$AN$3326))*(ROW($AQ$6:$AQ$3326)&lt;&gt;ROW(AQ1870)))&gt;0,"CRUZADO","Sin cruce")))</f>
        <v>Sin cruce</v>
      </c>
    </row>
    <row r="1871" spans="3:44" ht="15.6" hidden="1" customHeight="1" x14ac:dyDescent="0.2">
      <c r="C1871" s="84" t="s">
        <v>639</v>
      </c>
      <c r="D1871" s="158" t="s">
        <v>515</v>
      </c>
      <c r="E1871" s="158">
        <v>20261</v>
      </c>
      <c r="F1871" s="85" t="s">
        <v>19</v>
      </c>
      <c r="G1871" s="85" t="s">
        <v>55</v>
      </c>
      <c r="H1871" s="85" t="s">
        <v>63</v>
      </c>
      <c r="I1871" s="85">
        <v>1</v>
      </c>
      <c r="J1871" s="85" t="s">
        <v>32</v>
      </c>
      <c r="K1871" s="159" t="s">
        <v>1499</v>
      </c>
      <c r="L1871" s="158" t="s">
        <v>754</v>
      </c>
      <c r="M1871" s="158" t="s">
        <v>684</v>
      </c>
      <c r="N1871" s="158" t="s">
        <v>644</v>
      </c>
      <c r="O1871" s="85" t="s">
        <v>512</v>
      </c>
      <c r="P1871" s="158">
        <v>4</v>
      </c>
      <c r="Q1871" s="158">
        <v>0</v>
      </c>
      <c r="R1871" s="158">
        <v>4</v>
      </c>
      <c r="S1871" s="158">
        <v>4</v>
      </c>
      <c r="U1871" s="137">
        <v>40</v>
      </c>
      <c r="V1871" s="24" t="str">
        <f>IF(W1871="","",IFERROR(INDEX(#REF!,MATCH(W1871,#REF!,0)),"NUEVO"))</f>
        <v/>
      </c>
      <c r="W1871" s="96"/>
      <c r="X1871" s="158" t="s">
        <v>892</v>
      </c>
      <c r="Y1871" s="158" t="s">
        <v>740</v>
      </c>
      <c r="Z1871" s="158" t="s">
        <v>685</v>
      </c>
      <c r="AA1871" s="158" t="s">
        <v>685</v>
      </c>
      <c r="AB1871" s="85" t="s">
        <v>685</v>
      </c>
      <c r="AC1871" s="158" t="s">
        <v>685</v>
      </c>
      <c r="AD1871" s="158" t="s">
        <v>685</v>
      </c>
      <c r="AE1871" s="158" t="s">
        <v>685</v>
      </c>
      <c r="AF1871" s="158" t="s">
        <v>685</v>
      </c>
      <c r="AG1871" s="158" t="s">
        <v>1142</v>
      </c>
      <c r="AH1871" s="158"/>
      <c r="AI1871" s="158"/>
      <c r="AJ1871" s="158"/>
      <c r="AK1871" s="158"/>
      <c r="AL1871" s="158"/>
      <c r="AM1871" s="24">
        <f t="shared" si="659"/>
        <v>4</v>
      </c>
      <c r="AN1871" s="97">
        <f t="shared" si="660"/>
        <v>0</v>
      </c>
      <c r="AO1871" s="97">
        <f t="shared" si="661"/>
        <v>0</v>
      </c>
      <c r="AP1871" s="24" t="str" cm="1">
        <f t="array" ref="AP1871">IF(W1871="","",IF(SUMPRODUCT((W1871=$W$6:$W$3326)*(AH1871=$AH$6:$AH$3326)*(AN1871=$AN$6:$AN$3326)*(AO1871=$AO$6:$AO$3326)*(ROW($W$6:$W$3326)&lt;&gt;ROW(W1871))*((R1871=0)*($R$6:$R$3326&gt;0)+(R1871&gt;0)*($R$6:$R$3326=0)))&gt;0,"SALONES UNIDOS",IF(SUMPRODUCT((W1871=$W$6:$W$3326)*(AH1871=$AH$6:$AH$3326)*((AN1871&lt;$AO$6:$AO$3326)*(AO1871&gt;$AN$6:$AN$3326))*(ROW($W$6:$W$3326)&lt;&gt;ROW(W1871)))&gt;0,"CRUZADO","Sin cruce")))</f>
        <v/>
      </c>
      <c r="AQ1871" s="97" t="str">
        <f t="shared" si="662"/>
        <v>OB1HUAURAC</v>
      </c>
      <c r="AR1871" s="97" t="str" cm="1">
        <f t="array" ref="AR1871">IF(AQ1871="","",IF(SUMPRODUCT((AQ1871=$AQ$6:$AQ$3326)*(AH1871=$AH$6:$AH$3326)*(AN1871=$AN$6:$AN$3326)*(AO1871=$AO$6:$AO$3326)*(ROW($AQ$6:$AQ$3326)&lt;&gt;ROW(AQ1871))*((R1871=0)*($R$6:$R$3326&gt;0)+(R1871&gt;0)*($R$6:$R$3326=0)))&gt;0,"SALONES UNIDOS",IF(SUMPRODUCT((AQ1871=$AQ$6:$AQ$3326)*(AH1871=$AH$6:$AH$3326)*((AN1871&lt;$AO$6:$AO$3326)*(AO1871&gt;$AN$6:$AN$3326))*(ROW($AQ$6:$AQ$3326)&lt;&gt;ROW(AQ1871)))&gt;0,"CRUZADO","Sin cruce")))</f>
        <v>Sin cruce</v>
      </c>
    </row>
    <row r="1872" spans="3:44" ht="15.6" hidden="1" customHeight="1" x14ac:dyDescent="0.2">
      <c r="C1872" s="84" t="s">
        <v>639</v>
      </c>
      <c r="D1872" s="158" t="s">
        <v>515</v>
      </c>
      <c r="E1872" s="158">
        <v>20261</v>
      </c>
      <c r="F1872" s="85" t="s">
        <v>19</v>
      </c>
      <c r="G1872" s="85" t="s">
        <v>55</v>
      </c>
      <c r="H1872" s="85" t="s">
        <v>63</v>
      </c>
      <c r="I1872" s="85">
        <v>1</v>
      </c>
      <c r="J1872" s="85" t="s">
        <v>32</v>
      </c>
      <c r="K1872" s="159" t="s">
        <v>1501</v>
      </c>
      <c r="L1872" s="158" t="s">
        <v>747</v>
      </c>
      <c r="M1872" s="158" t="s">
        <v>684</v>
      </c>
      <c r="N1872" s="158" t="s">
        <v>644</v>
      </c>
      <c r="O1872" s="85" t="s">
        <v>512</v>
      </c>
      <c r="P1872" s="158">
        <v>2</v>
      </c>
      <c r="Q1872" s="158">
        <v>0</v>
      </c>
      <c r="R1872" s="158">
        <v>2</v>
      </c>
      <c r="S1872" s="158">
        <v>4</v>
      </c>
      <c r="U1872" s="137">
        <v>40</v>
      </c>
      <c r="V1872" s="24" t="str">
        <f>IF(W1872="","",IFERROR(INDEX(#REF!,MATCH(W1872,#REF!,0)),"NUEVO"))</f>
        <v/>
      </c>
      <c r="W1872" s="96"/>
      <c r="X1872" s="158" t="s">
        <v>892</v>
      </c>
      <c r="Y1872" s="158" t="s">
        <v>740</v>
      </c>
      <c r="Z1872" s="158" t="s">
        <v>685</v>
      </c>
      <c r="AA1872" s="158" t="s">
        <v>685</v>
      </c>
      <c r="AB1872" s="85" t="s">
        <v>685</v>
      </c>
      <c r="AC1872" s="158" t="s">
        <v>685</v>
      </c>
      <c r="AD1872" s="158" t="s">
        <v>685</v>
      </c>
      <c r="AE1872" s="158" t="s">
        <v>685</v>
      </c>
      <c r="AF1872" s="158" t="s">
        <v>685</v>
      </c>
      <c r="AG1872" s="158" t="s">
        <v>1142</v>
      </c>
      <c r="AH1872" s="158">
        <v>2</v>
      </c>
      <c r="AI1872" s="158">
        <v>11</v>
      </c>
      <c r="AJ1872" s="158">
        <v>0</v>
      </c>
      <c r="AK1872" s="158">
        <v>12</v>
      </c>
      <c r="AL1872" s="158">
        <v>40</v>
      </c>
      <c r="AM1872" s="24">
        <f t="shared" si="659"/>
        <v>2.0000000000000009</v>
      </c>
      <c r="AN1872" s="97">
        <f t="shared" si="660"/>
        <v>0.45833333333333331</v>
      </c>
      <c r="AO1872" s="97">
        <f t="shared" si="661"/>
        <v>0.52777777777777779</v>
      </c>
      <c r="AP1872" s="24" t="str" cm="1">
        <f t="array" ref="AP1872">IF(W1872="","",IF(SUMPRODUCT((W1872=$W$6:$W$3326)*(AH1872=$AH$6:$AH$3326)*(AN1872=$AN$6:$AN$3326)*(AO1872=$AO$6:$AO$3326)*(ROW($W$6:$W$3326)&lt;&gt;ROW(W1872))*((R1872=0)*($R$6:$R$3326&gt;0)+(R1872&gt;0)*($R$6:$R$3326=0)))&gt;0,"SALONES UNIDOS",IF(SUMPRODUCT((W1872=$W$6:$W$3326)*(AH1872=$AH$6:$AH$3326)*((AN1872&lt;$AO$6:$AO$3326)*(AO1872&gt;$AN$6:$AN$3326))*(ROW($W$6:$W$3326)&lt;&gt;ROW(W1872)))&gt;0,"CRUZADO","Sin cruce")))</f>
        <v/>
      </c>
      <c r="AQ1872" s="97" t="str">
        <f t="shared" si="662"/>
        <v>OB1HUAURAC</v>
      </c>
      <c r="AR1872" s="97" t="str" cm="1">
        <f t="array" ref="AR1872">IF(AQ1872="","",IF(SUMPRODUCT((AQ1872=$AQ$6:$AQ$3326)*(AH1872=$AH$6:$AH$3326)*(AN1872=$AN$6:$AN$3326)*(AO1872=$AO$6:$AO$3326)*(ROW($AQ$6:$AQ$3326)&lt;&gt;ROW(AQ1872))*((R1872=0)*($R$6:$R$3326&gt;0)+(R1872&gt;0)*($R$6:$R$3326=0)))&gt;0,"SALONES UNIDOS",IF(SUMPRODUCT((AQ1872=$AQ$6:$AQ$3326)*(AH1872=$AH$6:$AH$3326)*((AN1872&lt;$AO$6:$AO$3326)*(AO1872&gt;$AN$6:$AN$3326))*(ROW($AQ$6:$AQ$3326)&lt;&gt;ROW(AQ1872)))&gt;0,"CRUZADO","Sin cruce")))</f>
        <v>Sin cruce</v>
      </c>
    </row>
    <row r="1873" spans="3:44" ht="15.6" hidden="1" customHeight="1" x14ac:dyDescent="0.2">
      <c r="C1873" s="84" t="s">
        <v>639</v>
      </c>
      <c r="D1873" s="158" t="s">
        <v>515</v>
      </c>
      <c r="E1873" s="158">
        <v>20261</v>
      </c>
      <c r="F1873" s="85" t="s">
        <v>19</v>
      </c>
      <c r="G1873" s="85" t="s">
        <v>55</v>
      </c>
      <c r="H1873" s="85" t="s">
        <v>63</v>
      </c>
      <c r="I1873" s="85">
        <v>1</v>
      </c>
      <c r="J1873" s="85" t="s">
        <v>32</v>
      </c>
      <c r="K1873" s="159" t="s">
        <v>1501</v>
      </c>
      <c r="L1873" s="158" t="s">
        <v>747</v>
      </c>
      <c r="M1873" s="158" t="s">
        <v>684</v>
      </c>
      <c r="N1873" s="158" t="s">
        <v>644</v>
      </c>
      <c r="O1873" s="85" t="s">
        <v>512</v>
      </c>
      <c r="P1873" s="158">
        <v>2</v>
      </c>
      <c r="Q1873" s="158">
        <v>0</v>
      </c>
      <c r="R1873" s="158">
        <v>2</v>
      </c>
      <c r="S1873" s="158">
        <v>4</v>
      </c>
      <c r="U1873" s="137">
        <v>40</v>
      </c>
      <c r="V1873" s="24" t="str">
        <f>IF(W1873="","",IFERROR(INDEX(#REF!,MATCH(W1873,#REF!,0)),"NUEVO"))</f>
        <v/>
      </c>
      <c r="W1873" s="96"/>
      <c r="X1873" s="158" t="s">
        <v>892</v>
      </c>
      <c r="Y1873" s="158" t="s">
        <v>740</v>
      </c>
      <c r="Z1873" s="158" t="s">
        <v>685</v>
      </c>
      <c r="AA1873" s="158" t="s">
        <v>685</v>
      </c>
      <c r="AB1873" s="85" t="s">
        <v>685</v>
      </c>
      <c r="AC1873" s="158" t="s">
        <v>685</v>
      </c>
      <c r="AD1873" s="158" t="s">
        <v>685</v>
      </c>
      <c r="AE1873" s="158" t="s">
        <v>685</v>
      </c>
      <c r="AF1873" s="158" t="s">
        <v>685</v>
      </c>
      <c r="AG1873" s="158" t="s">
        <v>1142</v>
      </c>
      <c r="AH1873" s="158">
        <v>2</v>
      </c>
      <c r="AI1873" s="158">
        <v>12</v>
      </c>
      <c r="AJ1873" s="158">
        <v>40</v>
      </c>
      <c r="AK1873" s="158">
        <v>14</v>
      </c>
      <c r="AL1873" s="158">
        <v>20</v>
      </c>
      <c r="AM1873" s="24">
        <f t="shared" si="659"/>
        <v>1.9999999999999993</v>
      </c>
      <c r="AN1873" s="97">
        <f t="shared" si="660"/>
        <v>0.52777777777777779</v>
      </c>
      <c r="AO1873" s="97">
        <f t="shared" si="661"/>
        <v>0.59722222222222221</v>
      </c>
      <c r="AP1873" s="24" t="str" cm="1">
        <f t="array" ref="AP1873">IF(W1873="","",IF(SUMPRODUCT((W1873=$W$6:$W$3326)*(AH1873=$AH$6:$AH$3326)*(AN1873=$AN$6:$AN$3326)*(AO1873=$AO$6:$AO$3326)*(ROW($W$6:$W$3326)&lt;&gt;ROW(W1873))*((R1873=0)*($R$6:$R$3326&gt;0)+(R1873&gt;0)*($R$6:$R$3326=0)))&gt;0,"SALONES UNIDOS",IF(SUMPRODUCT((W1873=$W$6:$W$3326)*(AH1873=$AH$6:$AH$3326)*((AN1873&lt;$AO$6:$AO$3326)*(AO1873&gt;$AN$6:$AN$3326))*(ROW($W$6:$W$3326)&lt;&gt;ROW(W1873)))&gt;0,"CRUZADO","Sin cruce")))</f>
        <v/>
      </c>
      <c r="AQ1873" s="97" t="str">
        <f t="shared" si="662"/>
        <v>OB1HUAURAC</v>
      </c>
      <c r="AR1873" s="97" t="str" cm="1">
        <f t="array" ref="AR1873">IF(AQ1873="","",IF(SUMPRODUCT((AQ1873=$AQ$6:$AQ$3326)*(AH1873=$AH$6:$AH$3326)*(AN1873=$AN$6:$AN$3326)*(AO1873=$AO$6:$AO$3326)*(ROW($AQ$6:$AQ$3326)&lt;&gt;ROW(AQ1873))*((R1873=0)*($R$6:$R$3326&gt;0)+(R1873&gt;0)*($R$6:$R$3326=0)))&gt;0,"SALONES UNIDOS",IF(SUMPRODUCT((AQ1873=$AQ$6:$AQ$3326)*(AH1873=$AH$6:$AH$3326)*((AN1873&lt;$AO$6:$AO$3326)*(AO1873&gt;$AN$6:$AN$3326))*(ROW($AQ$6:$AQ$3326)&lt;&gt;ROW(AQ1873)))&gt;0,"CRUZADO","Sin cruce")))</f>
        <v>Sin cruce</v>
      </c>
    </row>
    <row r="1874" spans="3:44" ht="15.6" hidden="1" customHeight="1" x14ac:dyDescent="0.2">
      <c r="C1874" s="84" t="s">
        <v>639</v>
      </c>
      <c r="D1874" s="158" t="s">
        <v>515</v>
      </c>
      <c r="E1874" s="158">
        <v>20261</v>
      </c>
      <c r="F1874" s="85" t="s">
        <v>19</v>
      </c>
      <c r="G1874" s="85" t="s">
        <v>55</v>
      </c>
      <c r="H1874" s="85" t="s">
        <v>63</v>
      </c>
      <c r="I1874" s="85">
        <v>1</v>
      </c>
      <c r="J1874" s="85" t="s">
        <v>32</v>
      </c>
      <c r="K1874" s="159" t="s">
        <v>1502</v>
      </c>
      <c r="L1874" s="158" t="s">
        <v>1503</v>
      </c>
      <c r="M1874" s="158" t="s">
        <v>658</v>
      </c>
      <c r="N1874" s="158" t="s">
        <v>644</v>
      </c>
      <c r="O1874" s="85" t="s">
        <v>512</v>
      </c>
      <c r="P1874" s="158">
        <v>3</v>
      </c>
      <c r="Q1874" s="158">
        <v>0</v>
      </c>
      <c r="R1874" s="158">
        <v>3</v>
      </c>
      <c r="S1874" s="158">
        <v>4</v>
      </c>
      <c r="U1874" s="137">
        <v>40</v>
      </c>
      <c r="V1874" s="24" t="str">
        <f>IF(W1874="","",IFERROR(INDEX(#REF!,MATCH(W1874,#REF!,0)),"NUEVO"))</f>
        <v/>
      </c>
      <c r="W1874" s="96"/>
      <c r="X1874" s="158" t="s">
        <v>892</v>
      </c>
      <c r="Y1874" s="158" t="s">
        <v>740</v>
      </c>
      <c r="Z1874" s="158" t="s">
        <v>685</v>
      </c>
      <c r="AA1874" s="158" t="s">
        <v>685</v>
      </c>
      <c r="AB1874" s="85" t="s">
        <v>685</v>
      </c>
      <c r="AC1874" s="158" t="s">
        <v>685</v>
      </c>
      <c r="AD1874" s="158" t="s">
        <v>685</v>
      </c>
      <c r="AE1874" s="158" t="s">
        <v>685</v>
      </c>
      <c r="AF1874" s="158" t="s">
        <v>685</v>
      </c>
      <c r="AG1874" s="158" t="s">
        <v>1142</v>
      </c>
      <c r="AH1874" s="158">
        <v>5</v>
      </c>
      <c r="AI1874" s="158">
        <v>8</v>
      </c>
      <c r="AJ1874" s="158">
        <v>30</v>
      </c>
      <c r="AK1874" s="158">
        <v>11</v>
      </c>
      <c r="AL1874" s="158">
        <v>0</v>
      </c>
      <c r="AM1874" s="24">
        <f t="shared" si="659"/>
        <v>3.0000000000000004</v>
      </c>
      <c r="AN1874" s="97">
        <f t="shared" si="660"/>
        <v>0.35416666666666663</v>
      </c>
      <c r="AO1874" s="97">
        <f t="shared" si="661"/>
        <v>0.45833333333333331</v>
      </c>
      <c r="AP1874" s="24" t="str" cm="1">
        <f t="array" ref="AP1874">IF(W1874="","",IF(SUMPRODUCT((W1874=$W$6:$W$3326)*(AH1874=$AH$6:$AH$3326)*(AN1874=$AN$6:$AN$3326)*(AO1874=$AO$6:$AO$3326)*(ROW($W$6:$W$3326)&lt;&gt;ROW(W1874))*((R1874=0)*($R$6:$R$3326&gt;0)+(R1874&gt;0)*($R$6:$R$3326=0)))&gt;0,"SALONES UNIDOS",IF(SUMPRODUCT((W1874=$W$6:$W$3326)*(AH1874=$AH$6:$AH$3326)*((AN1874&lt;$AO$6:$AO$3326)*(AO1874&gt;$AN$6:$AN$3326))*(ROW($W$6:$W$3326)&lt;&gt;ROW(W1874)))&gt;0,"CRUZADO","Sin cruce")))</f>
        <v/>
      </c>
      <c r="AQ1874" s="97" t="str">
        <f t="shared" si="662"/>
        <v>OB1HUAURAC</v>
      </c>
      <c r="AR1874" s="97" t="str" cm="1">
        <f t="array" ref="AR1874">IF(AQ1874="","",IF(SUMPRODUCT((AQ1874=$AQ$6:$AQ$3326)*(AH1874=$AH$6:$AH$3326)*(AN1874=$AN$6:$AN$3326)*(AO1874=$AO$6:$AO$3326)*(ROW($AQ$6:$AQ$3326)&lt;&gt;ROW(AQ1874))*((R1874=0)*($R$6:$R$3326&gt;0)+(R1874&gt;0)*($R$6:$R$3326=0)))&gt;0,"SALONES UNIDOS",IF(SUMPRODUCT((AQ1874=$AQ$6:$AQ$3326)*(AH1874=$AH$6:$AH$3326)*((AN1874&lt;$AO$6:$AO$3326)*(AO1874&gt;$AN$6:$AN$3326))*(ROW($AQ$6:$AQ$3326)&lt;&gt;ROW(AQ1874)))&gt;0,"CRUZADO","Sin cruce")))</f>
        <v>Sin cruce</v>
      </c>
    </row>
    <row r="1875" spans="3:44" ht="15.6" hidden="1" customHeight="1" x14ac:dyDescent="0.2">
      <c r="C1875" s="84" t="s">
        <v>639</v>
      </c>
      <c r="D1875" s="158" t="s">
        <v>515</v>
      </c>
      <c r="E1875" s="158">
        <v>20261</v>
      </c>
      <c r="F1875" s="85" t="s">
        <v>19</v>
      </c>
      <c r="G1875" s="85" t="s">
        <v>55</v>
      </c>
      <c r="H1875" s="85" t="s">
        <v>63</v>
      </c>
      <c r="I1875" s="85">
        <v>1</v>
      </c>
      <c r="J1875" s="85" t="s">
        <v>32</v>
      </c>
      <c r="K1875" s="159" t="s">
        <v>1502</v>
      </c>
      <c r="L1875" s="158" t="s">
        <v>1503</v>
      </c>
      <c r="M1875" s="158" t="s">
        <v>658</v>
      </c>
      <c r="N1875" s="158" t="s">
        <v>644</v>
      </c>
      <c r="O1875" s="85" t="s">
        <v>512</v>
      </c>
      <c r="P1875" s="158">
        <v>0</v>
      </c>
      <c r="Q1875" s="158">
        <v>2</v>
      </c>
      <c r="R1875" s="158">
        <v>2</v>
      </c>
      <c r="S1875" s="158">
        <v>4</v>
      </c>
      <c r="U1875" s="137">
        <v>40</v>
      </c>
      <c r="V1875" s="24" t="str">
        <f>IF(W1875="","",IFERROR(INDEX(#REF!,MATCH(W1875,#REF!,0)),"NUEVO"))</f>
        <v/>
      </c>
      <c r="W1875" s="96"/>
      <c r="X1875" s="158" t="s">
        <v>892</v>
      </c>
      <c r="Y1875" s="158" t="s">
        <v>740</v>
      </c>
      <c r="Z1875" s="158" t="s">
        <v>685</v>
      </c>
      <c r="AA1875" s="158" t="s">
        <v>685</v>
      </c>
      <c r="AB1875" s="85" t="s">
        <v>685</v>
      </c>
      <c r="AC1875" s="158" t="s">
        <v>685</v>
      </c>
      <c r="AD1875" s="158" t="s">
        <v>685</v>
      </c>
      <c r="AE1875" s="158" t="s">
        <v>685</v>
      </c>
      <c r="AF1875" s="158" t="s">
        <v>685</v>
      </c>
      <c r="AG1875" s="158" t="s">
        <v>75</v>
      </c>
      <c r="AH1875" s="158">
        <v>5</v>
      </c>
      <c r="AI1875" s="158">
        <v>11</v>
      </c>
      <c r="AJ1875" s="158">
        <v>0</v>
      </c>
      <c r="AK1875" s="158">
        <v>12</v>
      </c>
      <c r="AL1875" s="158">
        <v>40</v>
      </c>
      <c r="AM1875" s="24">
        <f t="shared" si="659"/>
        <v>2.0000000000000009</v>
      </c>
      <c r="AN1875" s="97">
        <f t="shared" si="660"/>
        <v>0.45833333333333331</v>
      </c>
      <c r="AO1875" s="97">
        <f t="shared" si="661"/>
        <v>0.52777777777777779</v>
      </c>
      <c r="AP1875" s="24" t="str" cm="1">
        <f t="array" ref="AP1875">IF(W1875="","",IF(SUMPRODUCT((W1875=$W$6:$W$3326)*(AH1875=$AH$6:$AH$3326)*(AN1875=$AN$6:$AN$3326)*(AO1875=$AO$6:$AO$3326)*(ROW($W$6:$W$3326)&lt;&gt;ROW(W1875))*((R1875=0)*($R$6:$R$3326&gt;0)+(R1875&gt;0)*($R$6:$R$3326=0)))&gt;0,"SALONES UNIDOS",IF(SUMPRODUCT((W1875=$W$6:$W$3326)*(AH1875=$AH$6:$AH$3326)*((AN1875&lt;$AO$6:$AO$3326)*(AO1875&gt;$AN$6:$AN$3326))*(ROW($W$6:$W$3326)&lt;&gt;ROW(W1875)))&gt;0,"CRUZADO","Sin cruce")))</f>
        <v/>
      </c>
      <c r="AQ1875" s="97" t="str">
        <f t="shared" si="662"/>
        <v>OB1HUAURAC</v>
      </c>
      <c r="AR1875" s="97" t="str" cm="1">
        <f t="array" ref="AR1875">IF(AQ1875="","",IF(SUMPRODUCT((AQ1875=$AQ$6:$AQ$3326)*(AH1875=$AH$6:$AH$3326)*(AN1875=$AN$6:$AN$3326)*(AO1875=$AO$6:$AO$3326)*(ROW($AQ$6:$AQ$3326)&lt;&gt;ROW(AQ1875))*((R1875=0)*($R$6:$R$3326&gt;0)+(R1875&gt;0)*($R$6:$R$3326=0)))&gt;0,"SALONES UNIDOS",IF(SUMPRODUCT((AQ1875=$AQ$6:$AQ$3326)*(AH1875=$AH$6:$AH$3326)*((AN1875&lt;$AO$6:$AO$3326)*(AO1875&gt;$AN$6:$AN$3326))*(ROW($AQ$6:$AQ$3326)&lt;&gt;ROW(AQ1875)))&gt;0,"CRUZADO","Sin cruce")))</f>
        <v>Sin cruce</v>
      </c>
    </row>
    <row r="1876" spans="3:44" ht="15.6" hidden="1" customHeight="1" x14ac:dyDescent="0.2">
      <c r="C1876" s="84" t="s">
        <v>639</v>
      </c>
      <c r="D1876" s="158" t="s">
        <v>515</v>
      </c>
      <c r="E1876" s="158">
        <v>20261</v>
      </c>
      <c r="F1876" s="85" t="s">
        <v>19</v>
      </c>
      <c r="G1876" s="85" t="s">
        <v>55</v>
      </c>
      <c r="H1876" s="85" t="s">
        <v>63</v>
      </c>
      <c r="I1876" s="85">
        <v>1</v>
      </c>
      <c r="J1876" s="85" t="s">
        <v>32</v>
      </c>
      <c r="K1876" s="159" t="s">
        <v>1504</v>
      </c>
      <c r="L1876" s="158" t="s">
        <v>739</v>
      </c>
      <c r="M1876" s="158" t="s">
        <v>684</v>
      </c>
      <c r="N1876" s="158" t="s">
        <v>644</v>
      </c>
      <c r="O1876" s="85" t="s">
        <v>512</v>
      </c>
      <c r="P1876" s="158">
        <v>3</v>
      </c>
      <c r="Q1876" s="158">
        <v>0</v>
      </c>
      <c r="R1876" s="158">
        <v>3</v>
      </c>
      <c r="S1876" s="158">
        <v>4</v>
      </c>
      <c r="U1876" s="137">
        <v>40</v>
      </c>
      <c r="V1876" s="24" t="str">
        <f>IF(W1876="","",IFERROR(INDEX(#REF!,MATCH(W1876,#REF!,0)),"NUEVO"))</f>
        <v/>
      </c>
      <c r="W1876" s="96"/>
      <c r="X1876" s="158" t="s">
        <v>892</v>
      </c>
      <c r="Y1876" s="158" t="s">
        <v>740</v>
      </c>
      <c r="Z1876" s="158" t="s">
        <v>685</v>
      </c>
      <c r="AA1876" s="158" t="s">
        <v>685</v>
      </c>
      <c r="AB1876" s="85" t="s">
        <v>685</v>
      </c>
      <c r="AC1876" s="158" t="s">
        <v>685</v>
      </c>
      <c r="AD1876" s="158" t="s">
        <v>685</v>
      </c>
      <c r="AE1876" s="158" t="s">
        <v>685</v>
      </c>
      <c r="AF1876" s="158" t="s">
        <v>685</v>
      </c>
      <c r="AG1876" s="158" t="s">
        <v>1142</v>
      </c>
      <c r="AH1876" s="158">
        <v>1</v>
      </c>
      <c r="AI1876" s="158">
        <v>7</v>
      </c>
      <c r="AJ1876" s="158">
        <v>40</v>
      </c>
      <c r="AK1876" s="158">
        <v>10</v>
      </c>
      <c r="AL1876" s="158">
        <v>10</v>
      </c>
      <c r="AM1876" s="24">
        <f t="shared" si="659"/>
        <v>2.9999999999999987</v>
      </c>
      <c r="AN1876" s="97">
        <f t="shared" si="660"/>
        <v>0.31944444444444448</v>
      </c>
      <c r="AO1876" s="97">
        <f t="shared" si="661"/>
        <v>0.4236111111111111</v>
      </c>
      <c r="AP1876" s="24" t="str" cm="1">
        <f t="array" ref="AP1876">IF(W1876="","",IF(SUMPRODUCT((W1876=$W$6:$W$3326)*(AH1876=$AH$6:$AH$3326)*(AN1876=$AN$6:$AN$3326)*(AO1876=$AO$6:$AO$3326)*(ROW($W$6:$W$3326)&lt;&gt;ROW(W1876))*((R1876=0)*($R$6:$R$3326&gt;0)+(R1876&gt;0)*($R$6:$R$3326=0)))&gt;0,"SALONES UNIDOS",IF(SUMPRODUCT((W1876=$W$6:$W$3326)*(AH1876=$AH$6:$AH$3326)*((AN1876&lt;$AO$6:$AO$3326)*(AO1876&gt;$AN$6:$AN$3326))*(ROW($W$6:$W$3326)&lt;&gt;ROW(W1876)))&gt;0,"CRUZADO","Sin cruce")))</f>
        <v/>
      </c>
      <c r="AQ1876" s="97" t="str">
        <f t="shared" si="662"/>
        <v>OB1HUAURAC</v>
      </c>
      <c r="AR1876" s="97" t="str" cm="1">
        <f t="array" ref="AR1876">IF(AQ1876="","",IF(SUMPRODUCT((AQ1876=$AQ$6:$AQ$3326)*(AH1876=$AH$6:$AH$3326)*(AN1876=$AN$6:$AN$3326)*(AO1876=$AO$6:$AO$3326)*(ROW($AQ$6:$AQ$3326)&lt;&gt;ROW(AQ1876))*((R1876=0)*($R$6:$R$3326&gt;0)+(R1876&gt;0)*($R$6:$R$3326=0)))&gt;0,"SALONES UNIDOS",IF(SUMPRODUCT((AQ1876=$AQ$6:$AQ$3326)*(AH1876=$AH$6:$AH$3326)*((AN1876&lt;$AO$6:$AO$3326)*(AO1876&gt;$AN$6:$AN$3326))*(ROW($AQ$6:$AQ$3326)&lt;&gt;ROW(AQ1876)))&gt;0,"CRUZADO","Sin cruce")))</f>
        <v>Sin cruce</v>
      </c>
    </row>
    <row r="1877" spans="3:44" ht="15.6" hidden="1" customHeight="1" x14ac:dyDescent="0.2">
      <c r="C1877" s="84" t="s">
        <v>639</v>
      </c>
      <c r="D1877" s="158" t="s">
        <v>515</v>
      </c>
      <c r="E1877" s="158">
        <v>20261</v>
      </c>
      <c r="F1877" s="85" t="s">
        <v>19</v>
      </c>
      <c r="G1877" s="85" t="s">
        <v>55</v>
      </c>
      <c r="H1877" s="85" t="s">
        <v>63</v>
      </c>
      <c r="I1877" s="85">
        <v>1</v>
      </c>
      <c r="J1877" s="85" t="s">
        <v>32</v>
      </c>
      <c r="K1877" s="159" t="s">
        <v>1504</v>
      </c>
      <c r="L1877" s="158" t="s">
        <v>739</v>
      </c>
      <c r="M1877" s="158" t="s">
        <v>684</v>
      </c>
      <c r="N1877" s="158" t="s">
        <v>644</v>
      </c>
      <c r="O1877" s="85" t="s">
        <v>512</v>
      </c>
      <c r="P1877" s="158">
        <v>0</v>
      </c>
      <c r="Q1877" s="158">
        <v>2</v>
      </c>
      <c r="R1877" s="158">
        <v>2</v>
      </c>
      <c r="S1877" s="158">
        <v>4</v>
      </c>
      <c r="U1877" s="137">
        <v>40</v>
      </c>
      <c r="V1877" s="24" t="str">
        <f>IF(W1877="","",IFERROR(INDEX(#REF!,MATCH(W1877,#REF!,0)),"NUEVO"))</f>
        <v/>
      </c>
      <c r="W1877" s="96"/>
      <c r="X1877" s="158" t="s">
        <v>892</v>
      </c>
      <c r="Y1877" s="158" t="s">
        <v>740</v>
      </c>
      <c r="Z1877" s="158" t="s">
        <v>685</v>
      </c>
      <c r="AA1877" s="158" t="s">
        <v>685</v>
      </c>
      <c r="AB1877" s="85" t="s">
        <v>685</v>
      </c>
      <c r="AC1877" s="158" t="s">
        <v>685</v>
      </c>
      <c r="AD1877" s="158" t="s">
        <v>685</v>
      </c>
      <c r="AE1877" s="158" t="s">
        <v>685</v>
      </c>
      <c r="AF1877" s="158" t="s">
        <v>685</v>
      </c>
      <c r="AG1877" s="158" t="s">
        <v>75</v>
      </c>
      <c r="AH1877" s="158">
        <v>1</v>
      </c>
      <c r="AI1877" s="158">
        <v>10</v>
      </c>
      <c r="AJ1877" s="158">
        <v>10</v>
      </c>
      <c r="AK1877" s="158">
        <v>11</v>
      </c>
      <c r="AL1877" s="158">
        <v>50</v>
      </c>
      <c r="AM1877" s="24">
        <f t="shared" si="659"/>
        <v>1.9999999999999993</v>
      </c>
      <c r="AN1877" s="97">
        <f t="shared" si="660"/>
        <v>0.4236111111111111</v>
      </c>
      <c r="AO1877" s="97">
        <f t="shared" si="661"/>
        <v>0.49305555555555552</v>
      </c>
      <c r="AP1877" s="24" t="str" cm="1">
        <f t="array" ref="AP1877">IF(W1877="","",IF(SUMPRODUCT((W1877=$W$6:$W$3326)*(AH1877=$AH$6:$AH$3326)*(AN1877=$AN$6:$AN$3326)*(AO1877=$AO$6:$AO$3326)*(ROW($W$6:$W$3326)&lt;&gt;ROW(W1877))*((R1877=0)*($R$6:$R$3326&gt;0)+(R1877&gt;0)*($R$6:$R$3326=0)))&gt;0,"SALONES UNIDOS",IF(SUMPRODUCT((W1877=$W$6:$W$3326)*(AH1877=$AH$6:$AH$3326)*((AN1877&lt;$AO$6:$AO$3326)*(AO1877&gt;$AN$6:$AN$3326))*(ROW($W$6:$W$3326)&lt;&gt;ROW(W1877)))&gt;0,"CRUZADO","Sin cruce")))</f>
        <v/>
      </c>
      <c r="AQ1877" s="97" t="str">
        <f t="shared" si="662"/>
        <v>OB1HUAURAC</v>
      </c>
      <c r="AR1877" s="97" t="str" cm="1">
        <f t="array" ref="AR1877">IF(AQ1877="","",IF(SUMPRODUCT((AQ1877=$AQ$6:$AQ$3326)*(AH1877=$AH$6:$AH$3326)*(AN1877=$AN$6:$AN$3326)*(AO1877=$AO$6:$AO$3326)*(ROW($AQ$6:$AQ$3326)&lt;&gt;ROW(AQ1877))*((R1877=0)*($R$6:$R$3326&gt;0)+(R1877&gt;0)*($R$6:$R$3326=0)))&gt;0,"SALONES UNIDOS",IF(SUMPRODUCT((AQ1877=$AQ$6:$AQ$3326)*(AH1877=$AH$6:$AH$3326)*((AN1877&lt;$AO$6:$AO$3326)*(AO1877&gt;$AN$6:$AN$3326))*(ROW($AQ$6:$AQ$3326)&lt;&gt;ROW(AQ1877)))&gt;0,"CRUZADO","Sin cruce")))</f>
        <v>Sin cruce</v>
      </c>
    </row>
    <row r="1878" spans="3:44" ht="15.6" hidden="1" customHeight="1" x14ac:dyDescent="0.2">
      <c r="C1878" s="84" t="s">
        <v>639</v>
      </c>
      <c r="D1878" s="158" t="s">
        <v>515</v>
      </c>
      <c r="E1878" s="158">
        <v>20261</v>
      </c>
      <c r="F1878" s="85" t="s">
        <v>19</v>
      </c>
      <c r="G1878" s="85" t="s">
        <v>55</v>
      </c>
      <c r="H1878" s="85" t="s">
        <v>63</v>
      </c>
      <c r="I1878" s="85">
        <v>1</v>
      </c>
      <c r="J1878" s="85" t="s">
        <v>32</v>
      </c>
      <c r="K1878" s="159" t="s">
        <v>1505</v>
      </c>
      <c r="L1878" s="158" t="s">
        <v>745</v>
      </c>
      <c r="M1878" s="158" t="s">
        <v>684</v>
      </c>
      <c r="N1878" s="158" t="s">
        <v>644</v>
      </c>
      <c r="O1878" s="85" t="s">
        <v>512</v>
      </c>
      <c r="P1878" s="158">
        <v>4</v>
      </c>
      <c r="Q1878" s="158">
        <v>0</v>
      </c>
      <c r="R1878" s="158">
        <v>4</v>
      </c>
      <c r="S1878" s="158">
        <v>4</v>
      </c>
      <c r="U1878" s="137">
        <v>40</v>
      </c>
      <c r="V1878" s="24" t="str">
        <f>IF(W1878="","",IFERROR(INDEX(#REF!,MATCH(W1878,#REF!,0)),"NUEVO"))</f>
        <v/>
      </c>
      <c r="W1878" s="96"/>
      <c r="X1878" s="158" t="s">
        <v>892</v>
      </c>
      <c r="Y1878" s="158" t="s">
        <v>740</v>
      </c>
      <c r="Z1878" s="158" t="s">
        <v>685</v>
      </c>
      <c r="AA1878" s="158" t="s">
        <v>685</v>
      </c>
      <c r="AB1878" s="85" t="s">
        <v>685</v>
      </c>
      <c r="AC1878" s="158" t="s">
        <v>685</v>
      </c>
      <c r="AD1878" s="158" t="s">
        <v>685</v>
      </c>
      <c r="AE1878" s="158" t="s">
        <v>685</v>
      </c>
      <c r="AF1878" s="158" t="s">
        <v>685</v>
      </c>
      <c r="AG1878" s="158" t="s">
        <v>1142</v>
      </c>
      <c r="AH1878" s="158">
        <v>2</v>
      </c>
      <c r="AI1878" s="158">
        <v>15</v>
      </c>
      <c r="AJ1878" s="158">
        <v>10</v>
      </c>
      <c r="AK1878" s="158">
        <v>16</v>
      </c>
      <c r="AL1878" s="158">
        <v>50</v>
      </c>
      <c r="AM1878" s="24">
        <f t="shared" si="659"/>
        <v>1.9999999999999993</v>
      </c>
      <c r="AN1878" s="97">
        <f t="shared" si="660"/>
        <v>0.63194444444444442</v>
      </c>
      <c r="AO1878" s="97">
        <f t="shared" si="661"/>
        <v>0.70138888888888884</v>
      </c>
      <c r="AP1878" s="24" t="str" cm="1">
        <f t="array" ref="AP1878">IF(W1878="","",IF(SUMPRODUCT((W1878=$W$6:$W$3326)*(AH1878=$AH$6:$AH$3326)*(AN1878=$AN$6:$AN$3326)*(AO1878=$AO$6:$AO$3326)*(ROW($W$6:$W$3326)&lt;&gt;ROW(W1878))*((R1878=0)*($R$6:$R$3326&gt;0)+(R1878&gt;0)*($R$6:$R$3326=0)))&gt;0,"SALONES UNIDOS",IF(SUMPRODUCT((W1878=$W$6:$W$3326)*(AH1878=$AH$6:$AH$3326)*((AN1878&lt;$AO$6:$AO$3326)*(AO1878&gt;$AN$6:$AN$3326))*(ROW($W$6:$W$3326)&lt;&gt;ROW(W1878)))&gt;0,"CRUZADO","Sin cruce")))</f>
        <v/>
      </c>
      <c r="AQ1878" s="97" t="str">
        <f t="shared" si="662"/>
        <v>OB1HUAURAC</v>
      </c>
      <c r="AR1878" s="97" t="str" cm="1">
        <f t="array" ref="AR1878">IF(AQ1878="","",IF(SUMPRODUCT((AQ1878=$AQ$6:$AQ$3326)*(AH1878=$AH$6:$AH$3326)*(AN1878=$AN$6:$AN$3326)*(AO1878=$AO$6:$AO$3326)*(ROW($AQ$6:$AQ$3326)&lt;&gt;ROW(AQ1878))*((R1878=0)*($R$6:$R$3326&gt;0)+(R1878&gt;0)*($R$6:$R$3326=0)))&gt;0,"SALONES UNIDOS",IF(SUMPRODUCT((AQ1878=$AQ$6:$AQ$3326)*(AH1878=$AH$6:$AH$3326)*((AN1878&lt;$AO$6:$AO$3326)*(AO1878&gt;$AN$6:$AN$3326))*(ROW($AQ$6:$AQ$3326)&lt;&gt;ROW(AQ1878)))&gt;0,"CRUZADO","Sin cruce")))</f>
        <v>Sin cruce</v>
      </c>
    </row>
    <row r="1879" spans="3:44" ht="15.6" hidden="1" customHeight="1" x14ac:dyDescent="0.2">
      <c r="C1879" s="84" t="s">
        <v>639</v>
      </c>
      <c r="D1879" s="158" t="s">
        <v>515</v>
      </c>
      <c r="E1879" s="158">
        <v>20261</v>
      </c>
      <c r="F1879" s="85" t="s">
        <v>19</v>
      </c>
      <c r="G1879" s="85" t="s">
        <v>55</v>
      </c>
      <c r="H1879" s="85" t="s">
        <v>63</v>
      </c>
      <c r="I1879" s="85">
        <v>1</v>
      </c>
      <c r="J1879" s="85" t="s">
        <v>32</v>
      </c>
      <c r="K1879" s="159" t="s">
        <v>1506</v>
      </c>
      <c r="L1879" s="158" t="s">
        <v>743</v>
      </c>
      <c r="M1879" s="158" t="s">
        <v>684</v>
      </c>
      <c r="N1879" s="158" t="s">
        <v>644</v>
      </c>
      <c r="O1879" s="85" t="s">
        <v>512</v>
      </c>
      <c r="P1879" s="158">
        <v>3</v>
      </c>
      <c r="Q1879" s="158">
        <v>0</v>
      </c>
      <c r="R1879" s="158">
        <v>3</v>
      </c>
      <c r="S1879" s="158">
        <v>4</v>
      </c>
      <c r="U1879" s="137">
        <v>40</v>
      </c>
      <c r="V1879" s="24" t="str">
        <f>IF(W1879="","",IFERROR(INDEX(#REF!,MATCH(W1879,#REF!,0)),"NUEVO"))</f>
        <v/>
      </c>
      <c r="W1879" s="96"/>
      <c r="X1879" s="158" t="s">
        <v>892</v>
      </c>
      <c r="Y1879" s="158" t="s">
        <v>740</v>
      </c>
      <c r="Z1879" s="158" t="s">
        <v>685</v>
      </c>
      <c r="AA1879" s="158" t="s">
        <v>685</v>
      </c>
      <c r="AB1879" s="85" t="s">
        <v>685</v>
      </c>
      <c r="AC1879" s="158" t="s">
        <v>685</v>
      </c>
      <c r="AD1879" s="158" t="s">
        <v>685</v>
      </c>
      <c r="AE1879" s="158" t="s">
        <v>685</v>
      </c>
      <c r="AF1879" s="158" t="s">
        <v>685</v>
      </c>
      <c r="AG1879" s="158" t="s">
        <v>1142</v>
      </c>
      <c r="AH1879" s="158">
        <v>4</v>
      </c>
      <c r="AI1879" s="158">
        <v>11</v>
      </c>
      <c r="AJ1879" s="158">
        <v>50</v>
      </c>
      <c r="AK1879" s="158">
        <v>14</v>
      </c>
      <c r="AL1879" s="158">
        <v>20</v>
      </c>
      <c r="AM1879" s="24">
        <f t="shared" si="659"/>
        <v>3.0000000000000004</v>
      </c>
      <c r="AN1879" s="97">
        <f t="shared" si="660"/>
        <v>0.49305555555555552</v>
      </c>
      <c r="AO1879" s="97">
        <f t="shared" si="661"/>
        <v>0.59722222222222221</v>
      </c>
      <c r="AP1879" s="24" t="str" cm="1">
        <f t="array" ref="AP1879">IF(W1879="","",IF(SUMPRODUCT((W1879=$W$6:$W$3326)*(AH1879=$AH$6:$AH$3326)*(AN1879=$AN$6:$AN$3326)*(AO1879=$AO$6:$AO$3326)*(ROW($W$6:$W$3326)&lt;&gt;ROW(W1879))*((R1879=0)*($R$6:$R$3326&gt;0)+(R1879&gt;0)*($R$6:$R$3326=0)))&gt;0,"SALONES UNIDOS",IF(SUMPRODUCT((W1879=$W$6:$W$3326)*(AH1879=$AH$6:$AH$3326)*((AN1879&lt;$AO$6:$AO$3326)*(AO1879&gt;$AN$6:$AN$3326))*(ROW($W$6:$W$3326)&lt;&gt;ROW(W1879)))&gt;0,"CRUZADO","Sin cruce")))</f>
        <v/>
      </c>
      <c r="AQ1879" s="97" t="str">
        <f t="shared" si="662"/>
        <v>OB1HUAURAC</v>
      </c>
      <c r="AR1879" s="97" t="str" cm="1">
        <f t="array" ref="AR1879">IF(AQ1879="","",IF(SUMPRODUCT((AQ1879=$AQ$6:$AQ$3326)*(AH1879=$AH$6:$AH$3326)*(AN1879=$AN$6:$AN$3326)*(AO1879=$AO$6:$AO$3326)*(ROW($AQ$6:$AQ$3326)&lt;&gt;ROW(AQ1879))*((R1879=0)*($R$6:$R$3326&gt;0)+(R1879&gt;0)*($R$6:$R$3326=0)))&gt;0,"SALONES UNIDOS",IF(SUMPRODUCT((AQ1879=$AQ$6:$AQ$3326)*(AH1879=$AH$6:$AH$3326)*((AN1879&lt;$AO$6:$AO$3326)*(AO1879&gt;$AN$6:$AN$3326))*(ROW($AQ$6:$AQ$3326)&lt;&gt;ROW(AQ1879)))&gt;0,"CRUZADO","Sin cruce")))</f>
        <v>Sin cruce</v>
      </c>
    </row>
    <row r="1880" spans="3:44" ht="15.6" hidden="1" customHeight="1" x14ac:dyDescent="0.2">
      <c r="C1880" s="84" t="s">
        <v>639</v>
      </c>
      <c r="D1880" s="158" t="s">
        <v>515</v>
      </c>
      <c r="E1880" s="158">
        <v>20261</v>
      </c>
      <c r="F1880" s="85" t="s">
        <v>19</v>
      </c>
      <c r="G1880" s="85" t="s">
        <v>55</v>
      </c>
      <c r="H1880" s="85" t="s">
        <v>63</v>
      </c>
      <c r="I1880" s="85">
        <v>1</v>
      </c>
      <c r="J1880" s="85" t="s">
        <v>32</v>
      </c>
      <c r="K1880" s="159" t="s">
        <v>1506</v>
      </c>
      <c r="L1880" s="158" t="s">
        <v>743</v>
      </c>
      <c r="M1880" s="158" t="s">
        <v>684</v>
      </c>
      <c r="N1880" s="158" t="s">
        <v>644</v>
      </c>
      <c r="O1880" s="85" t="s">
        <v>512</v>
      </c>
      <c r="P1880" s="158">
        <v>0</v>
      </c>
      <c r="Q1880" s="158">
        <v>2</v>
      </c>
      <c r="R1880" s="158">
        <v>2</v>
      </c>
      <c r="S1880" s="158">
        <v>4</v>
      </c>
      <c r="U1880" s="137">
        <v>40</v>
      </c>
      <c r="V1880" s="24" t="str">
        <f>IF(W1880="","",IFERROR(INDEX(#REF!,MATCH(W1880,#REF!,0)),"NUEVO"))</f>
        <v/>
      </c>
      <c r="W1880" s="96"/>
      <c r="X1880" s="158" t="s">
        <v>892</v>
      </c>
      <c r="Y1880" s="158" t="s">
        <v>740</v>
      </c>
      <c r="Z1880" s="158" t="s">
        <v>685</v>
      </c>
      <c r="AA1880" s="158" t="s">
        <v>685</v>
      </c>
      <c r="AB1880" s="85" t="s">
        <v>685</v>
      </c>
      <c r="AC1880" s="158" t="s">
        <v>685</v>
      </c>
      <c r="AD1880" s="158" t="s">
        <v>685</v>
      </c>
      <c r="AE1880" s="158" t="s">
        <v>685</v>
      </c>
      <c r="AF1880" s="158" t="s">
        <v>685</v>
      </c>
      <c r="AG1880" s="158" t="s">
        <v>75</v>
      </c>
      <c r="AH1880" s="158">
        <v>4</v>
      </c>
      <c r="AI1880" s="158">
        <v>14</v>
      </c>
      <c r="AJ1880" s="158">
        <v>20</v>
      </c>
      <c r="AK1880" s="158">
        <v>16</v>
      </c>
      <c r="AL1880" s="158">
        <v>0</v>
      </c>
      <c r="AM1880" s="24">
        <f t="shared" si="659"/>
        <v>1.9999999999999993</v>
      </c>
      <c r="AN1880" s="97">
        <f t="shared" si="660"/>
        <v>0.59722222222222221</v>
      </c>
      <c r="AO1880" s="97">
        <f t="shared" si="661"/>
        <v>0.66666666666666663</v>
      </c>
      <c r="AP1880" s="24" t="str" cm="1">
        <f t="array" ref="AP1880">IF(W1880="","",IF(SUMPRODUCT((W1880=$W$6:$W$3326)*(AH1880=$AH$6:$AH$3326)*(AN1880=$AN$6:$AN$3326)*(AO1880=$AO$6:$AO$3326)*(ROW($W$6:$W$3326)&lt;&gt;ROW(W1880))*((R1880=0)*($R$6:$R$3326&gt;0)+(R1880&gt;0)*($R$6:$R$3326=0)))&gt;0,"SALONES UNIDOS",IF(SUMPRODUCT((W1880=$W$6:$W$3326)*(AH1880=$AH$6:$AH$3326)*((AN1880&lt;$AO$6:$AO$3326)*(AO1880&gt;$AN$6:$AN$3326))*(ROW($W$6:$W$3326)&lt;&gt;ROW(W1880)))&gt;0,"CRUZADO","Sin cruce")))</f>
        <v/>
      </c>
      <c r="AQ1880" s="97" t="str">
        <f t="shared" si="662"/>
        <v>OB1HUAURAC</v>
      </c>
      <c r="AR1880" s="97" t="str" cm="1">
        <f t="array" ref="AR1880">IF(AQ1880="","",IF(SUMPRODUCT((AQ1880=$AQ$6:$AQ$3326)*(AH1880=$AH$6:$AH$3326)*(AN1880=$AN$6:$AN$3326)*(AO1880=$AO$6:$AO$3326)*(ROW($AQ$6:$AQ$3326)&lt;&gt;ROW(AQ1880))*((R1880=0)*($R$6:$R$3326&gt;0)+(R1880&gt;0)*($R$6:$R$3326=0)))&gt;0,"SALONES UNIDOS",IF(SUMPRODUCT((AQ1880=$AQ$6:$AQ$3326)*(AH1880=$AH$6:$AH$3326)*((AN1880&lt;$AO$6:$AO$3326)*(AO1880&gt;$AN$6:$AN$3326))*(ROW($AQ$6:$AQ$3326)&lt;&gt;ROW(AQ1880)))&gt;0,"CRUZADO","Sin cruce")))</f>
        <v>Sin cruce</v>
      </c>
    </row>
    <row r="1881" spans="3:44" ht="15.6" hidden="1" customHeight="1" x14ac:dyDescent="0.2">
      <c r="C1881" s="84" t="s">
        <v>639</v>
      </c>
      <c r="D1881" s="158" t="s">
        <v>515</v>
      </c>
      <c r="E1881" s="158">
        <v>20261</v>
      </c>
      <c r="F1881" s="85" t="s">
        <v>19</v>
      </c>
      <c r="G1881" s="85" t="s">
        <v>55</v>
      </c>
      <c r="H1881" s="85" t="s">
        <v>63</v>
      </c>
      <c r="I1881" s="85">
        <v>1</v>
      </c>
      <c r="J1881" s="85" t="s">
        <v>41</v>
      </c>
      <c r="K1881" s="159" t="s">
        <v>1499</v>
      </c>
      <c r="L1881" s="158" t="s">
        <v>754</v>
      </c>
      <c r="M1881" s="158" t="s">
        <v>684</v>
      </c>
      <c r="N1881" s="158" t="s">
        <v>644</v>
      </c>
      <c r="O1881" s="85" t="s">
        <v>512</v>
      </c>
      <c r="P1881" s="158">
        <v>4</v>
      </c>
      <c r="Q1881" s="158">
        <v>0</v>
      </c>
      <c r="R1881" s="158">
        <v>4</v>
      </c>
      <c r="S1881" s="158">
        <v>4</v>
      </c>
      <c r="U1881" s="137">
        <v>40</v>
      </c>
      <c r="V1881" s="24" t="str">
        <f>IF(W1881="","",IFERROR(INDEX(#REF!,MATCH(W1881,#REF!,0)),"NUEVO"))</f>
        <v/>
      </c>
      <c r="W1881" s="96"/>
      <c r="X1881" s="158" t="s">
        <v>892</v>
      </c>
      <c r="Y1881" s="158" t="s">
        <v>740</v>
      </c>
      <c r="Z1881" s="158" t="s">
        <v>685</v>
      </c>
      <c r="AA1881" s="158" t="s">
        <v>685</v>
      </c>
      <c r="AB1881" s="85" t="s">
        <v>685</v>
      </c>
      <c r="AC1881" s="158" t="s">
        <v>685</v>
      </c>
      <c r="AD1881" s="158" t="s">
        <v>685</v>
      </c>
      <c r="AE1881" s="158" t="s">
        <v>685</v>
      </c>
      <c r="AF1881" s="158" t="s">
        <v>685</v>
      </c>
      <c r="AG1881" s="158" t="s">
        <v>1142</v>
      </c>
      <c r="AH1881" s="158"/>
      <c r="AI1881" s="158"/>
      <c r="AJ1881" s="158"/>
      <c r="AK1881" s="158"/>
      <c r="AL1881" s="158"/>
      <c r="AM1881" s="24">
        <f t="shared" si="659"/>
        <v>4</v>
      </c>
      <c r="AN1881" s="97">
        <f t="shared" si="660"/>
        <v>0</v>
      </c>
      <c r="AO1881" s="97">
        <f t="shared" si="661"/>
        <v>0</v>
      </c>
      <c r="AP1881" s="24" t="str" cm="1">
        <f t="array" ref="AP1881">IF(W1881="","",IF(SUMPRODUCT((W1881=$W$6:$W$3326)*(AH1881=$AH$6:$AH$3326)*(AN1881=$AN$6:$AN$3326)*(AO1881=$AO$6:$AO$3326)*(ROW($W$6:$W$3326)&lt;&gt;ROW(W1881))*((R1881=0)*($R$6:$R$3326&gt;0)+(R1881&gt;0)*($R$6:$R$3326=0)))&gt;0,"SALONES UNIDOS",IF(SUMPRODUCT((W1881=$W$6:$W$3326)*(AH1881=$AH$6:$AH$3326)*((AN1881&lt;$AO$6:$AO$3326)*(AO1881&gt;$AN$6:$AN$3326))*(ROW($W$6:$W$3326)&lt;&gt;ROW(W1881)))&gt;0,"CRUZADO","Sin cruce")))</f>
        <v/>
      </c>
      <c r="AQ1881" s="97" t="str">
        <f t="shared" si="662"/>
        <v>OB1HUAURAD</v>
      </c>
      <c r="AR1881" s="97" t="str" cm="1">
        <f t="array" ref="AR1881">IF(AQ1881="","",IF(SUMPRODUCT((AQ1881=$AQ$6:$AQ$3326)*(AH1881=$AH$6:$AH$3326)*(AN1881=$AN$6:$AN$3326)*(AO1881=$AO$6:$AO$3326)*(ROW($AQ$6:$AQ$3326)&lt;&gt;ROW(AQ1881))*((R1881=0)*($R$6:$R$3326&gt;0)+(R1881&gt;0)*($R$6:$R$3326=0)))&gt;0,"SALONES UNIDOS",IF(SUMPRODUCT((AQ1881=$AQ$6:$AQ$3326)*(AH1881=$AH$6:$AH$3326)*((AN1881&lt;$AO$6:$AO$3326)*(AO1881&gt;$AN$6:$AN$3326))*(ROW($AQ$6:$AQ$3326)&lt;&gt;ROW(AQ1881)))&gt;0,"CRUZADO","Sin cruce")))</f>
        <v>Sin cruce</v>
      </c>
    </row>
    <row r="1882" spans="3:44" ht="15.6" hidden="1" customHeight="1" x14ac:dyDescent="0.2">
      <c r="C1882" s="84" t="s">
        <v>639</v>
      </c>
      <c r="D1882" s="158" t="s">
        <v>515</v>
      </c>
      <c r="E1882" s="158">
        <v>20261</v>
      </c>
      <c r="F1882" s="85" t="s">
        <v>19</v>
      </c>
      <c r="G1882" s="85" t="s">
        <v>55</v>
      </c>
      <c r="H1882" s="85" t="s">
        <v>63</v>
      </c>
      <c r="I1882" s="85">
        <v>1</v>
      </c>
      <c r="J1882" s="85" t="s">
        <v>41</v>
      </c>
      <c r="K1882" s="159" t="s">
        <v>1501</v>
      </c>
      <c r="L1882" s="158" t="s">
        <v>747</v>
      </c>
      <c r="M1882" s="158" t="s">
        <v>684</v>
      </c>
      <c r="N1882" s="158" t="s">
        <v>644</v>
      </c>
      <c r="O1882" s="85" t="s">
        <v>512</v>
      </c>
      <c r="P1882" s="158">
        <v>4</v>
      </c>
      <c r="Q1882" s="158">
        <v>0</v>
      </c>
      <c r="R1882" s="158">
        <v>4</v>
      </c>
      <c r="S1882" s="158">
        <v>4</v>
      </c>
      <c r="U1882" s="137">
        <v>40</v>
      </c>
      <c r="V1882" s="24" t="str">
        <f>IF(W1882="","",IFERROR(INDEX(#REF!,MATCH(W1882,#REF!,0)),"NUEVO"))</f>
        <v/>
      </c>
      <c r="W1882" s="96"/>
      <c r="X1882" s="158" t="s">
        <v>892</v>
      </c>
      <c r="Y1882" s="158" t="s">
        <v>740</v>
      </c>
      <c r="Z1882" s="158" t="s">
        <v>685</v>
      </c>
      <c r="AA1882" s="158" t="s">
        <v>685</v>
      </c>
      <c r="AB1882" s="85" t="s">
        <v>685</v>
      </c>
      <c r="AC1882" s="158" t="s">
        <v>685</v>
      </c>
      <c r="AD1882" s="158" t="s">
        <v>685</v>
      </c>
      <c r="AE1882" s="158" t="s">
        <v>685</v>
      </c>
      <c r="AF1882" s="158" t="s">
        <v>685</v>
      </c>
      <c r="AG1882" s="158" t="s">
        <v>1142</v>
      </c>
      <c r="AH1882" s="158"/>
      <c r="AI1882" s="158"/>
      <c r="AJ1882" s="158"/>
      <c r="AK1882" s="158"/>
      <c r="AL1882" s="158"/>
      <c r="AM1882" s="24">
        <f t="shared" ref="AM1882:AM1945" si="663">IF(R1882=0,0,IF(AI1882="",R1882,IF(X1882="HIBRIDO VIRTUAL",0,((((AK1882/24)+(AL1882/1440))-((AI1882/24)+(AJ1882/1440)))*1440/50))))</f>
        <v>4</v>
      </c>
      <c r="AN1882" s="97">
        <f t="shared" ref="AN1882:AN1945" si="664">AI1882/24+AJ1882/1440</f>
        <v>0</v>
      </c>
      <c r="AO1882" s="97">
        <f t="shared" ref="AO1882:AO1945" si="665">AK1882/24+AL1882/1440</f>
        <v>0</v>
      </c>
      <c r="AP1882" s="24" t="str" cm="1">
        <f t="array" ref="AP1882">IF(W1882="","",IF(SUMPRODUCT((W1882=$W$6:$W$3326)*(AH1882=$AH$6:$AH$3326)*(AN1882=$AN$6:$AN$3326)*(AO1882=$AO$6:$AO$3326)*(ROW($W$6:$W$3326)&lt;&gt;ROW(W1882))*((R1882=0)*($R$6:$R$3326&gt;0)+(R1882&gt;0)*($R$6:$R$3326=0)))&gt;0,"SALONES UNIDOS",IF(SUMPRODUCT((W1882=$W$6:$W$3326)*(AH1882=$AH$6:$AH$3326)*((AN1882&lt;$AO$6:$AO$3326)*(AO1882&gt;$AN$6:$AN$3326))*(ROW($W$6:$W$3326)&lt;&gt;ROW(W1882)))&gt;0,"CRUZADO","Sin cruce")))</f>
        <v/>
      </c>
      <c r="AQ1882" s="97" t="str">
        <f t="shared" ref="AQ1882:AQ1945" si="666">TRIM(CONCATENATE(H1882,I1882,F1882,J1882))</f>
        <v>OB1HUAURAD</v>
      </c>
      <c r="AR1882" s="97" t="str" cm="1">
        <f t="array" ref="AR1882">IF(AQ1882="","",IF(SUMPRODUCT((AQ1882=$AQ$6:$AQ$3326)*(AH1882=$AH$6:$AH$3326)*(AN1882=$AN$6:$AN$3326)*(AO1882=$AO$6:$AO$3326)*(ROW($AQ$6:$AQ$3326)&lt;&gt;ROW(AQ1882))*((R1882=0)*($R$6:$R$3326&gt;0)+(R1882&gt;0)*($R$6:$R$3326=0)))&gt;0,"SALONES UNIDOS",IF(SUMPRODUCT((AQ1882=$AQ$6:$AQ$3326)*(AH1882=$AH$6:$AH$3326)*((AN1882&lt;$AO$6:$AO$3326)*(AO1882&gt;$AN$6:$AN$3326))*(ROW($AQ$6:$AQ$3326)&lt;&gt;ROW(AQ1882)))&gt;0,"CRUZADO","Sin cruce")))</f>
        <v>Sin cruce</v>
      </c>
    </row>
    <row r="1883" spans="3:44" ht="15.6" hidden="1" customHeight="1" x14ac:dyDescent="0.2">
      <c r="C1883" s="84" t="s">
        <v>639</v>
      </c>
      <c r="D1883" s="158" t="s">
        <v>515</v>
      </c>
      <c r="E1883" s="158">
        <v>20261</v>
      </c>
      <c r="F1883" s="85" t="s">
        <v>19</v>
      </c>
      <c r="G1883" s="85" t="s">
        <v>55</v>
      </c>
      <c r="H1883" s="85" t="s">
        <v>63</v>
      </c>
      <c r="I1883" s="85">
        <v>1</v>
      </c>
      <c r="J1883" s="85" t="s">
        <v>41</v>
      </c>
      <c r="K1883" s="159" t="s">
        <v>1502</v>
      </c>
      <c r="L1883" s="158" t="s">
        <v>1503</v>
      </c>
      <c r="M1883" s="158" t="s">
        <v>658</v>
      </c>
      <c r="N1883" s="158" t="s">
        <v>644</v>
      </c>
      <c r="O1883" s="85" t="s">
        <v>512</v>
      </c>
      <c r="P1883" s="158">
        <v>3</v>
      </c>
      <c r="Q1883" s="158">
        <v>0</v>
      </c>
      <c r="R1883" s="158">
        <v>3</v>
      </c>
      <c r="S1883" s="158">
        <v>4</v>
      </c>
      <c r="U1883" s="137">
        <v>40</v>
      </c>
      <c r="V1883" s="24" t="str">
        <f>IF(W1883="","",IFERROR(INDEX(#REF!,MATCH(W1883,#REF!,0)),"NUEVO"))</f>
        <v/>
      </c>
      <c r="W1883" s="96"/>
      <c r="X1883" s="158" t="s">
        <v>892</v>
      </c>
      <c r="Y1883" s="158" t="s">
        <v>740</v>
      </c>
      <c r="Z1883" s="158" t="s">
        <v>685</v>
      </c>
      <c r="AA1883" s="158" t="s">
        <v>685</v>
      </c>
      <c r="AB1883" s="85" t="s">
        <v>685</v>
      </c>
      <c r="AC1883" s="158" t="s">
        <v>685</v>
      </c>
      <c r="AD1883" s="158" t="s">
        <v>685</v>
      </c>
      <c r="AE1883" s="158" t="s">
        <v>685</v>
      </c>
      <c r="AF1883" s="158" t="s">
        <v>685</v>
      </c>
      <c r="AG1883" s="158" t="s">
        <v>1142</v>
      </c>
      <c r="AH1883" s="158">
        <v>1</v>
      </c>
      <c r="AI1883" s="158">
        <v>8</v>
      </c>
      <c r="AJ1883" s="158">
        <v>30</v>
      </c>
      <c r="AK1883" s="158">
        <v>11</v>
      </c>
      <c r="AL1883" s="158">
        <v>0</v>
      </c>
      <c r="AM1883" s="24">
        <f t="shared" si="663"/>
        <v>3.0000000000000004</v>
      </c>
      <c r="AN1883" s="97">
        <f t="shared" si="664"/>
        <v>0.35416666666666663</v>
      </c>
      <c r="AO1883" s="97">
        <f t="shared" si="665"/>
        <v>0.45833333333333331</v>
      </c>
      <c r="AP1883" s="24" t="str" cm="1">
        <f t="array" ref="AP1883">IF(W1883="","",IF(SUMPRODUCT((W1883=$W$6:$W$3326)*(AH1883=$AH$6:$AH$3326)*(AN1883=$AN$6:$AN$3326)*(AO1883=$AO$6:$AO$3326)*(ROW($W$6:$W$3326)&lt;&gt;ROW(W1883))*((R1883=0)*($R$6:$R$3326&gt;0)+(R1883&gt;0)*($R$6:$R$3326=0)))&gt;0,"SALONES UNIDOS",IF(SUMPRODUCT((W1883=$W$6:$W$3326)*(AH1883=$AH$6:$AH$3326)*((AN1883&lt;$AO$6:$AO$3326)*(AO1883&gt;$AN$6:$AN$3326))*(ROW($W$6:$W$3326)&lt;&gt;ROW(W1883)))&gt;0,"CRUZADO","Sin cruce")))</f>
        <v/>
      </c>
      <c r="AQ1883" s="97" t="str">
        <f t="shared" si="666"/>
        <v>OB1HUAURAD</v>
      </c>
      <c r="AR1883" s="97" t="str" cm="1">
        <f t="array" ref="AR1883">IF(AQ1883="","",IF(SUMPRODUCT((AQ1883=$AQ$6:$AQ$3326)*(AH1883=$AH$6:$AH$3326)*(AN1883=$AN$6:$AN$3326)*(AO1883=$AO$6:$AO$3326)*(ROW($AQ$6:$AQ$3326)&lt;&gt;ROW(AQ1883))*((R1883=0)*($R$6:$R$3326&gt;0)+(R1883&gt;0)*($R$6:$R$3326=0)))&gt;0,"SALONES UNIDOS",IF(SUMPRODUCT((AQ1883=$AQ$6:$AQ$3326)*(AH1883=$AH$6:$AH$3326)*((AN1883&lt;$AO$6:$AO$3326)*(AO1883&gt;$AN$6:$AN$3326))*(ROW($AQ$6:$AQ$3326)&lt;&gt;ROW(AQ1883)))&gt;0,"CRUZADO","Sin cruce")))</f>
        <v>Sin cruce</v>
      </c>
    </row>
    <row r="1884" spans="3:44" ht="15.6" hidden="1" customHeight="1" x14ac:dyDescent="0.2">
      <c r="C1884" s="84" t="s">
        <v>639</v>
      </c>
      <c r="D1884" s="158" t="s">
        <v>515</v>
      </c>
      <c r="E1884" s="158">
        <v>20261</v>
      </c>
      <c r="F1884" s="85" t="s">
        <v>19</v>
      </c>
      <c r="G1884" s="85" t="s">
        <v>55</v>
      </c>
      <c r="H1884" s="85" t="s">
        <v>63</v>
      </c>
      <c r="I1884" s="85">
        <v>1</v>
      </c>
      <c r="J1884" s="85" t="s">
        <v>41</v>
      </c>
      <c r="K1884" s="159" t="s">
        <v>1502</v>
      </c>
      <c r="L1884" s="158" t="s">
        <v>1503</v>
      </c>
      <c r="M1884" s="158" t="s">
        <v>658</v>
      </c>
      <c r="N1884" s="158" t="s">
        <v>644</v>
      </c>
      <c r="O1884" s="85" t="s">
        <v>512</v>
      </c>
      <c r="P1884" s="158">
        <v>0</v>
      </c>
      <c r="Q1884" s="158">
        <v>2</v>
      </c>
      <c r="R1884" s="158">
        <v>2</v>
      </c>
      <c r="S1884" s="158">
        <v>4</v>
      </c>
      <c r="U1884" s="137">
        <v>40</v>
      </c>
      <c r="V1884" s="24" t="str">
        <f>IF(W1884="","",IFERROR(INDEX(#REF!,MATCH(W1884,#REF!,0)),"NUEVO"))</f>
        <v/>
      </c>
      <c r="W1884" s="96"/>
      <c r="X1884" s="158" t="s">
        <v>892</v>
      </c>
      <c r="Y1884" s="158" t="s">
        <v>740</v>
      </c>
      <c r="Z1884" s="158" t="s">
        <v>685</v>
      </c>
      <c r="AA1884" s="158" t="s">
        <v>685</v>
      </c>
      <c r="AB1884" s="85" t="s">
        <v>685</v>
      </c>
      <c r="AC1884" s="158" t="s">
        <v>685</v>
      </c>
      <c r="AD1884" s="158" t="s">
        <v>685</v>
      </c>
      <c r="AE1884" s="158" t="s">
        <v>685</v>
      </c>
      <c r="AF1884" s="158" t="s">
        <v>685</v>
      </c>
      <c r="AG1884" s="158" t="s">
        <v>75</v>
      </c>
      <c r="AH1884" s="158">
        <v>1</v>
      </c>
      <c r="AI1884" s="158">
        <v>11</v>
      </c>
      <c r="AJ1884" s="158">
        <v>0</v>
      </c>
      <c r="AK1884" s="158">
        <v>12</v>
      </c>
      <c r="AL1884" s="158">
        <v>40</v>
      </c>
      <c r="AM1884" s="24">
        <f t="shared" si="663"/>
        <v>2.0000000000000009</v>
      </c>
      <c r="AN1884" s="97">
        <f t="shared" si="664"/>
        <v>0.45833333333333331</v>
      </c>
      <c r="AO1884" s="97">
        <f t="shared" si="665"/>
        <v>0.52777777777777779</v>
      </c>
      <c r="AP1884" s="24" t="str" cm="1">
        <f t="array" ref="AP1884">IF(W1884="","",IF(SUMPRODUCT((W1884=$W$6:$W$3326)*(AH1884=$AH$6:$AH$3326)*(AN1884=$AN$6:$AN$3326)*(AO1884=$AO$6:$AO$3326)*(ROW($W$6:$W$3326)&lt;&gt;ROW(W1884))*((R1884=0)*($R$6:$R$3326&gt;0)+(R1884&gt;0)*($R$6:$R$3326=0)))&gt;0,"SALONES UNIDOS",IF(SUMPRODUCT((W1884=$W$6:$W$3326)*(AH1884=$AH$6:$AH$3326)*((AN1884&lt;$AO$6:$AO$3326)*(AO1884&gt;$AN$6:$AN$3326))*(ROW($W$6:$W$3326)&lt;&gt;ROW(W1884)))&gt;0,"CRUZADO","Sin cruce")))</f>
        <v/>
      </c>
      <c r="AQ1884" s="97" t="str">
        <f t="shared" si="666"/>
        <v>OB1HUAURAD</v>
      </c>
      <c r="AR1884" s="97" t="str" cm="1">
        <f t="array" ref="AR1884">IF(AQ1884="","",IF(SUMPRODUCT((AQ1884=$AQ$6:$AQ$3326)*(AH1884=$AH$6:$AH$3326)*(AN1884=$AN$6:$AN$3326)*(AO1884=$AO$6:$AO$3326)*(ROW($AQ$6:$AQ$3326)&lt;&gt;ROW(AQ1884))*((R1884=0)*($R$6:$R$3326&gt;0)+(R1884&gt;0)*($R$6:$R$3326=0)))&gt;0,"SALONES UNIDOS",IF(SUMPRODUCT((AQ1884=$AQ$6:$AQ$3326)*(AH1884=$AH$6:$AH$3326)*((AN1884&lt;$AO$6:$AO$3326)*(AO1884&gt;$AN$6:$AN$3326))*(ROW($AQ$6:$AQ$3326)&lt;&gt;ROW(AQ1884)))&gt;0,"CRUZADO","Sin cruce")))</f>
        <v>Sin cruce</v>
      </c>
    </row>
    <row r="1885" spans="3:44" ht="15.6" hidden="1" customHeight="1" x14ac:dyDescent="0.2">
      <c r="C1885" s="84" t="s">
        <v>639</v>
      </c>
      <c r="D1885" s="158" t="s">
        <v>515</v>
      </c>
      <c r="E1885" s="158">
        <v>20261</v>
      </c>
      <c r="F1885" s="85" t="s">
        <v>19</v>
      </c>
      <c r="G1885" s="85" t="s">
        <v>55</v>
      </c>
      <c r="H1885" s="85" t="s">
        <v>63</v>
      </c>
      <c r="I1885" s="85">
        <v>1</v>
      </c>
      <c r="J1885" s="85" t="s">
        <v>41</v>
      </c>
      <c r="K1885" s="159" t="s">
        <v>1504</v>
      </c>
      <c r="L1885" s="158" t="s">
        <v>739</v>
      </c>
      <c r="M1885" s="158" t="s">
        <v>684</v>
      </c>
      <c r="N1885" s="158" t="s">
        <v>644</v>
      </c>
      <c r="O1885" s="85" t="s">
        <v>512</v>
      </c>
      <c r="P1885" s="158">
        <v>3</v>
      </c>
      <c r="Q1885" s="158">
        <v>0</v>
      </c>
      <c r="R1885" s="158">
        <v>3</v>
      </c>
      <c r="S1885" s="158">
        <v>4</v>
      </c>
      <c r="U1885" s="137">
        <v>40</v>
      </c>
      <c r="V1885" s="24" t="str">
        <f>IF(W1885="","",IFERROR(INDEX(#REF!,MATCH(W1885,#REF!,0)),"NUEVO"))</f>
        <v/>
      </c>
      <c r="W1885" s="96"/>
      <c r="X1885" s="158" t="s">
        <v>892</v>
      </c>
      <c r="Y1885" s="158" t="s">
        <v>740</v>
      </c>
      <c r="Z1885" s="158" t="s">
        <v>685</v>
      </c>
      <c r="AA1885" s="158" t="s">
        <v>685</v>
      </c>
      <c r="AB1885" s="85" t="s">
        <v>685</v>
      </c>
      <c r="AC1885" s="158" t="s">
        <v>685</v>
      </c>
      <c r="AD1885" s="158" t="s">
        <v>685</v>
      </c>
      <c r="AE1885" s="158" t="s">
        <v>685</v>
      </c>
      <c r="AF1885" s="158" t="s">
        <v>685</v>
      </c>
      <c r="AG1885" s="158" t="s">
        <v>1142</v>
      </c>
      <c r="AH1885" s="158">
        <v>1</v>
      </c>
      <c r="AI1885" s="158">
        <v>12</v>
      </c>
      <c r="AJ1885" s="158">
        <v>40</v>
      </c>
      <c r="AK1885" s="158">
        <v>15</v>
      </c>
      <c r="AL1885" s="158">
        <v>10</v>
      </c>
      <c r="AM1885" s="24">
        <f t="shared" si="663"/>
        <v>2.9999999999999987</v>
      </c>
      <c r="AN1885" s="97">
        <f t="shared" si="664"/>
        <v>0.52777777777777779</v>
      </c>
      <c r="AO1885" s="97">
        <f t="shared" si="665"/>
        <v>0.63194444444444442</v>
      </c>
      <c r="AP1885" s="24" t="str" cm="1">
        <f t="array" ref="AP1885">IF(W1885="","",IF(SUMPRODUCT((W1885=$W$6:$W$3326)*(AH1885=$AH$6:$AH$3326)*(AN1885=$AN$6:$AN$3326)*(AO1885=$AO$6:$AO$3326)*(ROW($W$6:$W$3326)&lt;&gt;ROW(W1885))*((R1885=0)*($R$6:$R$3326&gt;0)+(R1885&gt;0)*($R$6:$R$3326=0)))&gt;0,"SALONES UNIDOS",IF(SUMPRODUCT((W1885=$W$6:$W$3326)*(AH1885=$AH$6:$AH$3326)*((AN1885&lt;$AO$6:$AO$3326)*(AO1885&gt;$AN$6:$AN$3326))*(ROW($W$6:$W$3326)&lt;&gt;ROW(W1885)))&gt;0,"CRUZADO","Sin cruce")))</f>
        <v/>
      </c>
      <c r="AQ1885" s="97" t="str">
        <f t="shared" si="666"/>
        <v>OB1HUAURAD</v>
      </c>
      <c r="AR1885" s="97" t="str" cm="1">
        <f t="array" ref="AR1885">IF(AQ1885="","",IF(SUMPRODUCT((AQ1885=$AQ$6:$AQ$3326)*(AH1885=$AH$6:$AH$3326)*(AN1885=$AN$6:$AN$3326)*(AO1885=$AO$6:$AO$3326)*(ROW($AQ$6:$AQ$3326)&lt;&gt;ROW(AQ1885))*((R1885=0)*($R$6:$R$3326&gt;0)+(R1885&gt;0)*($R$6:$R$3326=0)))&gt;0,"SALONES UNIDOS",IF(SUMPRODUCT((AQ1885=$AQ$6:$AQ$3326)*(AH1885=$AH$6:$AH$3326)*((AN1885&lt;$AO$6:$AO$3326)*(AO1885&gt;$AN$6:$AN$3326))*(ROW($AQ$6:$AQ$3326)&lt;&gt;ROW(AQ1885)))&gt;0,"CRUZADO","Sin cruce")))</f>
        <v>Sin cruce</v>
      </c>
    </row>
    <row r="1886" spans="3:44" ht="15.6" hidden="1" customHeight="1" x14ac:dyDescent="0.2">
      <c r="C1886" s="84" t="s">
        <v>639</v>
      </c>
      <c r="D1886" s="158" t="s">
        <v>515</v>
      </c>
      <c r="E1886" s="158">
        <v>20261</v>
      </c>
      <c r="F1886" s="85" t="s">
        <v>19</v>
      </c>
      <c r="G1886" s="85" t="s">
        <v>55</v>
      </c>
      <c r="H1886" s="85" t="s">
        <v>63</v>
      </c>
      <c r="I1886" s="85">
        <v>1</v>
      </c>
      <c r="J1886" s="85" t="s">
        <v>41</v>
      </c>
      <c r="K1886" s="159" t="s">
        <v>1504</v>
      </c>
      <c r="L1886" s="158" t="s">
        <v>739</v>
      </c>
      <c r="M1886" s="158" t="s">
        <v>684</v>
      </c>
      <c r="N1886" s="158" t="s">
        <v>644</v>
      </c>
      <c r="O1886" s="85" t="s">
        <v>512</v>
      </c>
      <c r="P1886" s="158">
        <v>0</v>
      </c>
      <c r="Q1886" s="158">
        <v>2</v>
      </c>
      <c r="R1886" s="158">
        <v>2</v>
      </c>
      <c r="S1886" s="158">
        <v>4</v>
      </c>
      <c r="U1886" s="137">
        <v>40</v>
      </c>
      <c r="V1886" s="24" t="str">
        <f>IF(W1886="","",IFERROR(INDEX(#REF!,MATCH(W1886,#REF!,0)),"NUEVO"))</f>
        <v/>
      </c>
      <c r="W1886" s="96"/>
      <c r="X1886" s="158" t="s">
        <v>892</v>
      </c>
      <c r="Y1886" s="158" t="s">
        <v>740</v>
      </c>
      <c r="Z1886" s="158" t="s">
        <v>685</v>
      </c>
      <c r="AA1886" s="158" t="s">
        <v>685</v>
      </c>
      <c r="AB1886" s="85" t="s">
        <v>685</v>
      </c>
      <c r="AC1886" s="158" t="s">
        <v>685</v>
      </c>
      <c r="AD1886" s="158" t="s">
        <v>685</v>
      </c>
      <c r="AE1886" s="158" t="s">
        <v>685</v>
      </c>
      <c r="AF1886" s="158" t="s">
        <v>685</v>
      </c>
      <c r="AG1886" s="158" t="s">
        <v>75</v>
      </c>
      <c r="AH1886" s="158">
        <v>1</v>
      </c>
      <c r="AI1886" s="158">
        <v>15</v>
      </c>
      <c r="AJ1886" s="158">
        <v>10</v>
      </c>
      <c r="AK1886" s="158">
        <v>16</v>
      </c>
      <c r="AL1886" s="158">
        <v>50</v>
      </c>
      <c r="AM1886" s="24">
        <f t="shared" si="663"/>
        <v>1.9999999999999993</v>
      </c>
      <c r="AN1886" s="97">
        <f t="shared" si="664"/>
        <v>0.63194444444444442</v>
      </c>
      <c r="AO1886" s="97">
        <f t="shared" si="665"/>
        <v>0.70138888888888884</v>
      </c>
      <c r="AP1886" s="24" t="str" cm="1">
        <f t="array" ref="AP1886">IF(W1886="","",IF(SUMPRODUCT((W1886=$W$6:$W$3326)*(AH1886=$AH$6:$AH$3326)*(AN1886=$AN$6:$AN$3326)*(AO1886=$AO$6:$AO$3326)*(ROW($W$6:$W$3326)&lt;&gt;ROW(W1886))*((R1886=0)*($R$6:$R$3326&gt;0)+(R1886&gt;0)*($R$6:$R$3326=0)))&gt;0,"SALONES UNIDOS",IF(SUMPRODUCT((W1886=$W$6:$W$3326)*(AH1886=$AH$6:$AH$3326)*((AN1886&lt;$AO$6:$AO$3326)*(AO1886&gt;$AN$6:$AN$3326))*(ROW($W$6:$W$3326)&lt;&gt;ROW(W1886)))&gt;0,"CRUZADO","Sin cruce")))</f>
        <v/>
      </c>
      <c r="AQ1886" s="97" t="str">
        <f t="shared" si="666"/>
        <v>OB1HUAURAD</v>
      </c>
      <c r="AR1886" s="97" t="str" cm="1">
        <f t="array" ref="AR1886">IF(AQ1886="","",IF(SUMPRODUCT((AQ1886=$AQ$6:$AQ$3326)*(AH1886=$AH$6:$AH$3326)*(AN1886=$AN$6:$AN$3326)*(AO1886=$AO$6:$AO$3326)*(ROW($AQ$6:$AQ$3326)&lt;&gt;ROW(AQ1886))*((R1886=0)*($R$6:$R$3326&gt;0)+(R1886&gt;0)*($R$6:$R$3326=0)))&gt;0,"SALONES UNIDOS",IF(SUMPRODUCT((AQ1886=$AQ$6:$AQ$3326)*(AH1886=$AH$6:$AH$3326)*((AN1886&lt;$AO$6:$AO$3326)*(AO1886&gt;$AN$6:$AN$3326))*(ROW($AQ$6:$AQ$3326)&lt;&gt;ROW(AQ1886)))&gt;0,"CRUZADO","Sin cruce")))</f>
        <v>Sin cruce</v>
      </c>
    </row>
    <row r="1887" spans="3:44" ht="15.6" hidden="1" customHeight="1" x14ac:dyDescent="0.2">
      <c r="C1887" s="84" t="s">
        <v>639</v>
      </c>
      <c r="D1887" s="158" t="s">
        <v>515</v>
      </c>
      <c r="E1887" s="158">
        <v>20261</v>
      </c>
      <c r="F1887" s="85" t="s">
        <v>19</v>
      </c>
      <c r="G1887" s="85" t="s">
        <v>55</v>
      </c>
      <c r="H1887" s="85" t="s">
        <v>63</v>
      </c>
      <c r="I1887" s="85">
        <v>1</v>
      </c>
      <c r="J1887" s="85" t="s">
        <v>41</v>
      </c>
      <c r="K1887" s="159" t="s">
        <v>1505</v>
      </c>
      <c r="L1887" s="158" t="s">
        <v>745</v>
      </c>
      <c r="M1887" s="158" t="s">
        <v>684</v>
      </c>
      <c r="N1887" s="158" t="s">
        <v>644</v>
      </c>
      <c r="O1887" s="85" t="s">
        <v>512</v>
      </c>
      <c r="P1887" s="158">
        <v>4</v>
      </c>
      <c r="Q1887" s="158">
        <v>0</v>
      </c>
      <c r="R1887" s="158">
        <v>4</v>
      </c>
      <c r="S1887" s="158">
        <v>4</v>
      </c>
      <c r="U1887" s="137">
        <v>40</v>
      </c>
      <c r="V1887" s="24" t="str">
        <f>IF(W1887="","",IFERROR(INDEX(#REF!,MATCH(W1887,#REF!,0)),"NUEVO"))</f>
        <v/>
      </c>
      <c r="W1887" s="96"/>
      <c r="X1887" s="158" t="s">
        <v>892</v>
      </c>
      <c r="Y1887" s="158" t="s">
        <v>740</v>
      </c>
      <c r="Z1887" s="158" t="s">
        <v>685</v>
      </c>
      <c r="AA1887" s="158" t="s">
        <v>685</v>
      </c>
      <c r="AB1887" s="85" t="s">
        <v>685</v>
      </c>
      <c r="AC1887" s="158" t="s">
        <v>685</v>
      </c>
      <c r="AD1887" s="158" t="s">
        <v>685</v>
      </c>
      <c r="AE1887" s="158" t="s">
        <v>685</v>
      </c>
      <c r="AF1887" s="158" t="s">
        <v>685</v>
      </c>
      <c r="AG1887" s="158" t="s">
        <v>1142</v>
      </c>
      <c r="AH1887" s="158">
        <v>2</v>
      </c>
      <c r="AI1887" s="158">
        <v>11</v>
      </c>
      <c r="AJ1887" s="158">
        <v>50</v>
      </c>
      <c r="AK1887" s="158">
        <v>13</v>
      </c>
      <c r="AL1887" s="158">
        <v>30</v>
      </c>
      <c r="AM1887" s="24">
        <f t="shared" si="663"/>
        <v>2.0000000000000009</v>
      </c>
      <c r="AN1887" s="97">
        <f t="shared" si="664"/>
        <v>0.49305555555555552</v>
      </c>
      <c r="AO1887" s="97">
        <f t="shared" si="665"/>
        <v>0.5625</v>
      </c>
      <c r="AP1887" s="24" t="str" cm="1">
        <f t="array" ref="AP1887">IF(W1887="","",IF(SUMPRODUCT((W1887=$W$6:$W$3326)*(AH1887=$AH$6:$AH$3326)*(AN1887=$AN$6:$AN$3326)*(AO1887=$AO$6:$AO$3326)*(ROW($W$6:$W$3326)&lt;&gt;ROW(W1887))*((R1887=0)*($R$6:$R$3326&gt;0)+(R1887&gt;0)*($R$6:$R$3326=0)))&gt;0,"SALONES UNIDOS",IF(SUMPRODUCT((W1887=$W$6:$W$3326)*(AH1887=$AH$6:$AH$3326)*((AN1887&lt;$AO$6:$AO$3326)*(AO1887&gt;$AN$6:$AN$3326))*(ROW($W$6:$W$3326)&lt;&gt;ROW(W1887)))&gt;0,"CRUZADO","Sin cruce")))</f>
        <v/>
      </c>
      <c r="AQ1887" s="97" t="str">
        <f t="shared" si="666"/>
        <v>OB1HUAURAD</v>
      </c>
      <c r="AR1887" s="97" t="str" cm="1">
        <f t="array" ref="AR1887">IF(AQ1887="","",IF(SUMPRODUCT((AQ1887=$AQ$6:$AQ$3326)*(AH1887=$AH$6:$AH$3326)*(AN1887=$AN$6:$AN$3326)*(AO1887=$AO$6:$AO$3326)*(ROW($AQ$6:$AQ$3326)&lt;&gt;ROW(AQ1887))*((R1887=0)*($R$6:$R$3326&gt;0)+(R1887&gt;0)*($R$6:$R$3326=0)))&gt;0,"SALONES UNIDOS",IF(SUMPRODUCT((AQ1887=$AQ$6:$AQ$3326)*(AH1887=$AH$6:$AH$3326)*((AN1887&lt;$AO$6:$AO$3326)*(AO1887&gt;$AN$6:$AN$3326))*(ROW($AQ$6:$AQ$3326)&lt;&gt;ROW(AQ1887)))&gt;0,"CRUZADO","Sin cruce")))</f>
        <v>Sin cruce</v>
      </c>
    </row>
    <row r="1888" spans="3:44" ht="15.6" hidden="1" customHeight="1" x14ac:dyDescent="0.2">
      <c r="C1888" s="84" t="s">
        <v>639</v>
      </c>
      <c r="D1888" s="158" t="s">
        <v>515</v>
      </c>
      <c r="E1888" s="158">
        <v>20261</v>
      </c>
      <c r="F1888" s="85" t="s">
        <v>19</v>
      </c>
      <c r="G1888" s="85" t="s">
        <v>55</v>
      </c>
      <c r="H1888" s="85" t="s">
        <v>63</v>
      </c>
      <c r="I1888" s="85">
        <v>1</v>
      </c>
      <c r="J1888" s="85" t="s">
        <v>41</v>
      </c>
      <c r="K1888" s="159" t="s">
        <v>1506</v>
      </c>
      <c r="L1888" s="158" t="s">
        <v>743</v>
      </c>
      <c r="M1888" s="158" t="s">
        <v>684</v>
      </c>
      <c r="N1888" s="158" t="s">
        <v>644</v>
      </c>
      <c r="O1888" s="85" t="s">
        <v>512</v>
      </c>
      <c r="P1888" s="158">
        <v>3</v>
      </c>
      <c r="Q1888" s="158">
        <v>0</v>
      </c>
      <c r="R1888" s="158">
        <v>3</v>
      </c>
      <c r="S1888" s="158">
        <v>4</v>
      </c>
      <c r="U1888" s="137">
        <v>40</v>
      </c>
      <c r="V1888" s="24" t="str">
        <f>IF(W1888="","",IFERROR(INDEX(#REF!,MATCH(W1888,#REF!,0)),"NUEVO"))</f>
        <v/>
      </c>
      <c r="W1888" s="96"/>
      <c r="X1888" s="158" t="s">
        <v>892</v>
      </c>
      <c r="Y1888" s="158" t="s">
        <v>740</v>
      </c>
      <c r="Z1888" s="158" t="s">
        <v>685</v>
      </c>
      <c r="AA1888" s="158" t="s">
        <v>685</v>
      </c>
      <c r="AB1888" s="85" t="s">
        <v>685</v>
      </c>
      <c r="AC1888" s="158" t="s">
        <v>685</v>
      </c>
      <c r="AD1888" s="158" t="s">
        <v>685</v>
      </c>
      <c r="AE1888" s="158" t="s">
        <v>685</v>
      </c>
      <c r="AF1888" s="158" t="s">
        <v>685</v>
      </c>
      <c r="AG1888" s="158" t="s">
        <v>1142</v>
      </c>
      <c r="AH1888" s="158">
        <v>2</v>
      </c>
      <c r="AI1888" s="158">
        <v>7</v>
      </c>
      <c r="AJ1888" s="158">
        <v>40</v>
      </c>
      <c r="AK1888" s="158">
        <v>10</v>
      </c>
      <c r="AL1888" s="158">
        <v>10</v>
      </c>
      <c r="AM1888" s="24">
        <f t="shared" si="663"/>
        <v>2.9999999999999987</v>
      </c>
      <c r="AN1888" s="97">
        <f t="shared" si="664"/>
        <v>0.31944444444444448</v>
      </c>
      <c r="AO1888" s="97">
        <f t="shared" si="665"/>
        <v>0.4236111111111111</v>
      </c>
      <c r="AP1888" s="24" t="str" cm="1">
        <f t="array" ref="AP1888">IF(W1888="","",IF(SUMPRODUCT((W1888=$W$6:$W$3326)*(AH1888=$AH$6:$AH$3326)*(AN1888=$AN$6:$AN$3326)*(AO1888=$AO$6:$AO$3326)*(ROW($W$6:$W$3326)&lt;&gt;ROW(W1888))*((R1888=0)*($R$6:$R$3326&gt;0)+(R1888&gt;0)*($R$6:$R$3326=0)))&gt;0,"SALONES UNIDOS",IF(SUMPRODUCT((W1888=$W$6:$W$3326)*(AH1888=$AH$6:$AH$3326)*((AN1888&lt;$AO$6:$AO$3326)*(AO1888&gt;$AN$6:$AN$3326))*(ROW($W$6:$W$3326)&lt;&gt;ROW(W1888)))&gt;0,"CRUZADO","Sin cruce")))</f>
        <v/>
      </c>
      <c r="AQ1888" s="97" t="str">
        <f t="shared" si="666"/>
        <v>OB1HUAURAD</v>
      </c>
      <c r="AR1888" s="97" t="str" cm="1">
        <f t="array" ref="AR1888">IF(AQ1888="","",IF(SUMPRODUCT((AQ1888=$AQ$6:$AQ$3326)*(AH1888=$AH$6:$AH$3326)*(AN1888=$AN$6:$AN$3326)*(AO1888=$AO$6:$AO$3326)*(ROW($AQ$6:$AQ$3326)&lt;&gt;ROW(AQ1888))*((R1888=0)*($R$6:$R$3326&gt;0)+(R1888&gt;0)*($R$6:$R$3326=0)))&gt;0,"SALONES UNIDOS",IF(SUMPRODUCT((AQ1888=$AQ$6:$AQ$3326)*(AH1888=$AH$6:$AH$3326)*((AN1888&lt;$AO$6:$AO$3326)*(AO1888&gt;$AN$6:$AN$3326))*(ROW($AQ$6:$AQ$3326)&lt;&gt;ROW(AQ1888)))&gt;0,"CRUZADO","Sin cruce")))</f>
        <v>Sin cruce</v>
      </c>
    </row>
    <row r="1889" spans="3:44" ht="15.6" hidden="1" customHeight="1" x14ac:dyDescent="0.2">
      <c r="C1889" s="84" t="s">
        <v>639</v>
      </c>
      <c r="D1889" s="158" t="s">
        <v>515</v>
      </c>
      <c r="E1889" s="158">
        <v>20261</v>
      </c>
      <c r="F1889" s="85" t="s">
        <v>19</v>
      </c>
      <c r="G1889" s="85" t="s">
        <v>55</v>
      </c>
      <c r="H1889" s="85" t="s">
        <v>63</v>
      </c>
      <c r="I1889" s="85">
        <v>1</v>
      </c>
      <c r="J1889" s="85" t="s">
        <v>41</v>
      </c>
      <c r="K1889" s="159" t="s">
        <v>1506</v>
      </c>
      <c r="L1889" s="158" t="s">
        <v>743</v>
      </c>
      <c r="M1889" s="158" t="s">
        <v>684</v>
      </c>
      <c r="N1889" s="158" t="s">
        <v>644</v>
      </c>
      <c r="O1889" s="85" t="s">
        <v>512</v>
      </c>
      <c r="P1889" s="158">
        <v>0</v>
      </c>
      <c r="Q1889" s="158">
        <v>2</v>
      </c>
      <c r="R1889" s="158">
        <v>2</v>
      </c>
      <c r="S1889" s="158">
        <v>4</v>
      </c>
      <c r="U1889" s="137">
        <v>40</v>
      </c>
      <c r="V1889" s="24" t="str">
        <f>IF(W1889="","",IFERROR(INDEX(#REF!,MATCH(W1889,#REF!,0)),"NUEVO"))</f>
        <v/>
      </c>
      <c r="W1889" s="96"/>
      <c r="X1889" s="158" t="s">
        <v>892</v>
      </c>
      <c r="Y1889" s="158" t="s">
        <v>740</v>
      </c>
      <c r="Z1889" s="158" t="s">
        <v>685</v>
      </c>
      <c r="AA1889" s="158" t="s">
        <v>685</v>
      </c>
      <c r="AB1889" s="85" t="s">
        <v>685</v>
      </c>
      <c r="AC1889" s="158" t="s">
        <v>685</v>
      </c>
      <c r="AD1889" s="158" t="s">
        <v>685</v>
      </c>
      <c r="AE1889" s="158" t="s">
        <v>685</v>
      </c>
      <c r="AF1889" s="158" t="s">
        <v>685</v>
      </c>
      <c r="AG1889" s="158" t="s">
        <v>75</v>
      </c>
      <c r="AH1889" s="158">
        <v>2</v>
      </c>
      <c r="AI1889" s="158">
        <v>10</v>
      </c>
      <c r="AJ1889" s="158">
        <v>10</v>
      </c>
      <c r="AK1889" s="158">
        <v>11</v>
      </c>
      <c r="AL1889" s="158">
        <v>50</v>
      </c>
      <c r="AM1889" s="24">
        <f t="shared" si="663"/>
        <v>1.9999999999999993</v>
      </c>
      <c r="AN1889" s="97">
        <f t="shared" si="664"/>
        <v>0.4236111111111111</v>
      </c>
      <c r="AO1889" s="97">
        <f t="shared" si="665"/>
        <v>0.49305555555555552</v>
      </c>
      <c r="AP1889" s="24" t="str" cm="1">
        <f t="array" ref="AP1889">IF(W1889="","",IF(SUMPRODUCT((W1889=$W$6:$W$3326)*(AH1889=$AH$6:$AH$3326)*(AN1889=$AN$6:$AN$3326)*(AO1889=$AO$6:$AO$3326)*(ROW($W$6:$W$3326)&lt;&gt;ROW(W1889))*((R1889=0)*($R$6:$R$3326&gt;0)+(R1889&gt;0)*($R$6:$R$3326=0)))&gt;0,"SALONES UNIDOS",IF(SUMPRODUCT((W1889=$W$6:$W$3326)*(AH1889=$AH$6:$AH$3326)*((AN1889&lt;$AO$6:$AO$3326)*(AO1889&gt;$AN$6:$AN$3326))*(ROW($W$6:$W$3326)&lt;&gt;ROW(W1889)))&gt;0,"CRUZADO","Sin cruce")))</f>
        <v/>
      </c>
      <c r="AQ1889" s="97" t="str">
        <f t="shared" si="666"/>
        <v>OB1HUAURAD</v>
      </c>
      <c r="AR1889" s="97" t="str" cm="1">
        <f t="array" ref="AR1889">IF(AQ1889="","",IF(SUMPRODUCT((AQ1889=$AQ$6:$AQ$3326)*(AH1889=$AH$6:$AH$3326)*(AN1889=$AN$6:$AN$3326)*(AO1889=$AO$6:$AO$3326)*(ROW($AQ$6:$AQ$3326)&lt;&gt;ROW(AQ1889))*((R1889=0)*($R$6:$R$3326&gt;0)+(R1889&gt;0)*($R$6:$R$3326=0)))&gt;0,"SALONES UNIDOS",IF(SUMPRODUCT((AQ1889=$AQ$6:$AQ$3326)*(AH1889=$AH$6:$AH$3326)*((AN1889&lt;$AO$6:$AO$3326)*(AO1889&gt;$AN$6:$AN$3326))*(ROW($AQ$6:$AQ$3326)&lt;&gt;ROW(AQ1889)))&gt;0,"CRUZADO","Sin cruce")))</f>
        <v>Sin cruce</v>
      </c>
    </row>
    <row r="1890" spans="3:44" ht="15.6" hidden="1" customHeight="1" x14ac:dyDescent="0.2">
      <c r="C1890" s="84" t="s">
        <v>639</v>
      </c>
      <c r="D1890" s="158" t="s">
        <v>515</v>
      </c>
      <c r="E1890" s="158">
        <v>20261</v>
      </c>
      <c r="F1890" s="85" t="s">
        <v>19</v>
      </c>
      <c r="G1890" s="85" t="s">
        <v>55</v>
      </c>
      <c r="H1890" s="85" t="s">
        <v>63</v>
      </c>
      <c r="I1890" s="85">
        <v>1</v>
      </c>
      <c r="J1890" s="85" t="s">
        <v>52</v>
      </c>
      <c r="K1890" s="159" t="s">
        <v>1499</v>
      </c>
      <c r="L1890" s="158" t="s">
        <v>754</v>
      </c>
      <c r="M1890" s="158" t="s">
        <v>684</v>
      </c>
      <c r="N1890" s="158" t="s">
        <v>644</v>
      </c>
      <c r="O1890" s="85" t="s">
        <v>512</v>
      </c>
      <c r="P1890" s="158">
        <v>4</v>
      </c>
      <c r="Q1890" s="158">
        <v>0</v>
      </c>
      <c r="R1890" s="158">
        <v>4</v>
      </c>
      <c r="S1890" s="158">
        <v>4</v>
      </c>
      <c r="U1890" s="137">
        <v>40</v>
      </c>
      <c r="V1890" s="24" t="str">
        <f>IF(W1890="","",IFERROR(INDEX(#REF!,MATCH(W1890,#REF!,0)),"NUEVO"))</f>
        <v/>
      </c>
      <c r="W1890" s="96"/>
      <c r="X1890" s="158" t="s">
        <v>892</v>
      </c>
      <c r="Y1890" s="158" t="s">
        <v>646</v>
      </c>
      <c r="Z1890" s="158" t="s">
        <v>685</v>
      </c>
      <c r="AA1890" s="158" t="s">
        <v>685</v>
      </c>
      <c r="AB1890" s="85" t="s">
        <v>685</v>
      </c>
      <c r="AC1890" s="158" t="s">
        <v>685</v>
      </c>
      <c r="AD1890" s="158" t="s">
        <v>685</v>
      </c>
      <c r="AE1890" s="158" t="s">
        <v>685</v>
      </c>
      <c r="AF1890" s="158" t="s">
        <v>685</v>
      </c>
      <c r="AG1890" s="158" t="s">
        <v>1142</v>
      </c>
      <c r="AH1890" s="158"/>
      <c r="AI1890" s="158"/>
      <c r="AJ1890" s="158"/>
      <c r="AK1890" s="158"/>
      <c r="AL1890" s="158"/>
      <c r="AM1890" s="24">
        <f t="shared" si="663"/>
        <v>4</v>
      </c>
      <c r="AN1890" s="97">
        <f t="shared" si="664"/>
        <v>0</v>
      </c>
      <c r="AO1890" s="97">
        <f t="shared" si="665"/>
        <v>0</v>
      </c>
      <c r="AP1890" s="24" t="str" cm="1">
        <f t="array" ref="AP1890">IF(W1890="","",IF(SUMPRODUCT((W1890=$W$6:$W$3326)*(AH1890=$AH$6:$AH$3326)*(AN1890=$AN$6:$AN$3326)*(AO1890=$AO$6:$AO$3326)*(ROW($W$6:$W$3326)&lt;&gt;ROW(W1890))*((R1890=0)*($R$6:$R$3326&gt;0)+(R1890&gt;0)*($R$6:$R$3326=0)))&gt;0,"SALONES UNIDOS",IF(SUMPRODUCT((W1890=$W$6:$W$3326)*(AH1890=$AH$6:$AH$3326)*((AN1890&lt;$AO$6:$AO$3326)*(AO1890&gt;$AN$6:$AN$3326))*(ROW($W$6:$W$3326)&lt;&gt;ROW(W1890)))&gt;0,"CRUZADO","Sin cruce")))</f>
        <v/>
      </c>
      <c r="AQ1890" s="97" t="str">
        <f t="shared" si="666"/>
        <v>OB1HUAURAE</v>
      </c>
      <c r="AR1890" s="97" t="str" cm="1">
        <f t="array" ref="AR1890">IF(AQ1890="","",IF(SUMPRODUCT((AQ1890=$AQ$6:$AQ$3326)*(AH1890=$AH$6:$AH$3326)*(AN1890=$AN$6:$AN$3326)*(AO1890=$AO$6:$AO$3326)*(ROW($AQ$6:$AQ$3326)&lt;&gt;ROW(AQ1890))*((R1890=0)*($R$6:$R$3326&gt;0)+(R1890&gt;0)*($R$6:$R$3326=0)))&gt;0,"SALONES UNIDOS",IF(SUMPRODUCT((AQ1890=$AQ$6:$AQ$3326)*(AH1890=$AH$6:$AH$3326)*((AN1890&lt;$AO$6:$AO$3326)*(AO1890&gt;$AN$6:$AN$3326))*(ROW($AQ$6:$AQ$3326)&lt;&gt;ROW(AQ1890)))&gt;0,"CRUZADO","Sin cruce")))</f>
        <v>Sin cruce</v>
      </c>
    </row>
    <row r="1891" spans="3:44" ht="15.6" hidden="1" customHeight="1" x14ac:dyDescent="0.2">
      <c r="C1891" s="84" t="s">
        <v>639</v>
      </c>
      <c r="D1891" s="158" t="s">
        <v>515</v>
      </c>
      <c r="E1891" s="158">
        <v>20261</v>
      </c>
      <c r="F1891" s="85" t="s">
        <v>19</v>
      </c>
      <c r="G1891" s="85" t="s">
        <v>55</v>
      </c>
      <c r="H1891" s="85" t="s">
        <v>63</v>
      </c>
      <c r="I1891" s="85">
        <v>1</v>
      </c>
      <c r="J1891" s="85" t="s">
        <v>52</v>
      </c>
      <c r="K1891" s="159" t="s">
        <v>1501</v>
      </c>
      <c r="L1891" s="158" t="s">
        <v>747</v>
      </c>
      <c r="M1891" s="158" t="s">
        <v>684</v>
      </c>
      <c r="N1891" s="158" t="s">
        <v>644</v>
      </c>
      <c r="O1891" s="85" t="s">
        <v>512</v>
      </c>
      <c r="P1891" s="158">
        <v>2</v>
      </c>
      <c r="Q1891" s="158">
        <v>0</v>
      </c>
      <c r="R1891" s="158">
        <v>2</v>
      </c>
      <c r="S1891" s="158">
        <v>4</v>
      </c>
      <c r="U1891" s="137">
        <v>40</v>
      </c>
      <c r="V1891" s="24" t="str">
        <f>IF(W1891="","",IFERROR(INDEX(#REF!,MATCH(W1891,#REF!,0)),"NUEVO"))</f>
        <v>NUEVO</v>
      </c>
      <c r="W1891" s="85" t="s">
        <v>508</v>
      </c>
      <c r="X1891" s="158" t="s">
        <v>892</v>
      </c>
      <c r="Y1891" s="158" t="s">
        <v>646</v>
      </c>
      <c r="Z1891" s="158" t="s">
        <v>685</v>
      </c>
      <c r="AA1891" s="158" t="s">
        <v>685</v>
      </c>
      <c r="AB1891" s="85" t="s">
        <v>685</v>
      </c>
      <c r="AC1891" s="158" t="s">
        <v>685</v>
      </c>
      <c r="AD1891" s="158" t="s">
        <v>685</v>
      </c>
      <c r="AE1891" s="158" t="s">
        <v>685</v>
      </c>
      <c r="AF1891" s="158" t="s">
        <v>685</v>
      </c>
      <c r="AG1891" s="158" t="s">
        <v>1142</v>
      </c>
      <c r="AH1891" s="158">
        <v>4</v>
      </c>
      <c r="AI1891" s="158">
        <v>21</v>
      </c>
      <c r="AJ1891" s="158">
        <v>50</v>
      </c>
      <c r="AK1891" s="158">
        <v>23</v>
      </c>
      <c r="AL1891" s="158">
        <v>30</v>
      </c>
      <c r="AM1891" s="24">
        <f t="shared" si="663"/>
        <v>2.0000000000000027</v>
      </c>
      <c r="AN1891" s="97">
        <f t="shared" si="664"/>
        <v>0.90972222222222221</v>
      </c>
      <c r="AO1891" s="97">
        <f t="shared" si="665"/>
        <v>0.97916666666666674</v>
      </c>
      <c r="AP1891" s="24" t="str" cm="1">
        <f t="array" ref="AP1891">IF(W1891="","",IF(SUMPRODUCT((W1891=$W$6:$W$3326)*(AH1891=$AH$6:$AH$3326)*(AN1891=$AN$6:$AN$3326)*(AO1891=$AO$6:$AO$3326)*(ROW($W$6:$W$3326)&lt;&gt;ROW(W1891))*((R1891=0)*($R$6:$R$3326&gt;0)+(R1891&gt;0)*($R$6:$R$3326=0)))&gt;0,"SALONES UNIDOS",IF(SUMPRODUCT((W1891=$W$6:$W$3326)*(AH1891=$AH$6:$AH$3326)*((AN1891&lt;$AO$6:$AO$3326)*(AO1891&gt;$AN$6:$AN$3326))*(ROW($W$6:$W$3326)&lt;&gt;ROW(W1891)))&gt;0,"CRUZADO","Sin cruce")))</f>
        <v>Sin cruce</v>
      </c>
      <c r="AQ1891" s="97" t="str">
        <f t="shared" si="666"/>
        <v>OB1HUAURAE</v>
      </c>
      <c r="AR1891" s="97" t="str" cm="1">
        <f t="array" ref="AR1891">IF(AQ1891="","",IF(SUMPRODUCT((AQ1891=$AQ$6:$AQ$3326)*(AH1891=$AH$6:$AH$3326)*(AN1891=$AN$6:$AN$3326)*(AO1891=$AO$6:$AO$3326)*(ROW($AQ$6:$AQ$3326)&lt;&gt;ROW(AQ1891))*((R1891=0)*($R$6:$R$3326&gt;0)+(R1891&gt;0)*($R$6:$R$3326=0)))&gt;0,"SALONES UNIDOS",IF(SUMPRODUCT((AQ1891=$AQ$6:$AQ$3326)*(AH1891=$AH$6:$AH$3326)*((AN1891&lt;$AO$6:$AO$3326)*(AO1891&gt;$AN$6:$AN$3326))*(ROW($AQ$6:$AQ$3326)&lt;&gt;ROW(AQ1891)))&gt;0,"CRUZADO","Sin cruce")))</f>
        <v>Sin cruce</v>
      </c>
    </row>
    <row r="1892" spans="3:44" ht="15.6" hidden="1" customHeight="1" x14ac:dyDescent="0.2">
      <c r="C1892" s="84" t="s">
        <v>639</v>
      </c>
      <c r="D1892" s="158" t="s">
        <v>515</v>
      </c>
      <c r="E1892" s="158">
        <v>20261</v>
      </c>
      <c r="F1892" s="85" t="s">
        <v>19</v>
      </c>
      <c r="G1892" s="85" t="s">
        <v>55</v>
      </c>
      <c r="H1892" s="85" t="s">
        <v>63</v>
      </c>
      <c r="I1892" s="85">
        <v>1</v>
      </c>
      <c r="J1892" s="85" t="s">
        <v>52</v>
      </c>
      <c r="K1892" s="159" t="s">
        <v>1501</v>
      </c>
      <c r="L1892" s="158" t="s">
        <v>747</v>
      </c>
      <c r="M1892" s="158" t="s">
        <v>684</v>
      </c>
      <c r="N1892" s="158" t="s">
        <v>644</v>
      </c>
      <c r="O1892" s="85" t="s">
        <v>512</v>
      </c>
      <c r="P1892" s="158">
        <v>2</v>
      </c>
      <c r="Q1892" s="158">
        <v>0</v>
      </c>
      <c r="R1892" s="158">
        <v>2</v>
      </c>
      <c r="S1892" s="158">
        <v>4</v>
      </c>
      <c r="U1892" s="137">
        <v>40</v>
      </c>
      <c r="V1892" s="24" t="str">
        <f>IF(W1892="","",IFERROR(INDEX(#REF!,MATCH(W1892,#REF!,0)),"NUEVO"))</f>
        <v>NUEVO</v>
      </c>
      <c r="W1892" s="85" t="s">
        <v>508</v>
      </c>
      <c r="X1892" s="158" t="s">
        <v>892</v>
      </c>
      <c r="Y1892" s="158" t="s">
        <v>646</v>
      </c>
      <c r="Z1892" s="158" t="s">
        <v>685</v>
      </c>
      <c r="AA1892" s="158" t="s">
        <v>685</v>
      </c>
      <c r="AB1892" s="85" t="s">
        <v>685</v>
      </c>
      <c r="AC1892" s="158" t="s">
        <v>685</v>
      </c>
      <c r="AD1892" s="158" t="s">
        <v>685</v>
      </c>
      <c r="AE1892" s="158" t="s">
        <v>685</v>
      </c>
      <c r="AF1892" s="158" t="s">
        <v>685</v>
      </c>
      <c r="AG1892" s="158" t="s">
        <v>1142</v>
      </c>
      <c r="AH1892" s="158">
        <v>5</v>
      </c>
      <c r="AI1892" s="158">
        <v>18</v>
      </c>
      <c r="AJ1892" s="158">
        <v>30</v>
      </c>
      <c r="AK1892" s="158">
        <v>20</v>
      </c>
      <c r="AL1892" s="158">
        <v>10</v>
      </c>
      <c r="AM1892" s="24">
        <f t="shared" si="663"/>
        <v>1.9999999999999993</v>
      </c>
      <c r="AN1892" s="97">
        <f t="shared" si="664"/>
        <v>0.77083333333333337</v>
      </c>
      <c r="AO1892" s="97">
        <f t="shared" si="665"/>
        <v>0.84027777777777779</v>
      </c>
      <c r="AP1892" s="24" t="str" cm="1">
        <f t="array" ref="AP1892">IF(W1892="","",IF(SUMPRODUCT((W1892=$W$6:$W$3326)*(AH1892=$AH$6:$AH$3326)*(AN1892=$AN$6:$AN$3326)*(AO1892=$AO$6:$AO$3326)*(ROW($W$6:$W$3326)&lt;&gt;ROW(W1892))*((R1892=0)*($R$6:$R$3326&gt;0)+(R1892&gt;0)*($R$6:$R$3326=0)))&gt;0,"SALONES UNIDOS",IF(SUMPRODUCT((W1892=$W$6:$W$3326)*(AH1892=$AH$6:$AH$3326)*((AN1892&lt;$AO$6:$AO$3326)*(AO1892&gt;$AN$6:$AN$3326))*(ROW($W$6:$W$3326)&lt;&gt;ROW(W1892)))&gt;0,"CRUZADO","Sin cruce")))</f>
        <v>Sin cruce</v>
      </c>
      <c r="AQ1892" s="97" t="str">
        <f t="shared" si="666"/>
        <v>OB1HUAURAE</v>
      </c>
      <c r="AR1892" s="97" t="str" cm="1">
        <f t="array" ref="AR1892">IF(AQ1892="","",IF(SUMPRODUCT((AQ1892=$AQ$6:$AQ$3326)*(AH1892=$AH$6:$AH$3326)*(AN1892=$AN$6:$AN$3326)*(AO1892=$AO$6:$AO$3326)*(ROW($AQ$6:$AQ$3326)&lt;&gt;ROW(AQ1892))*((R1892=0)*($R$6:$R$3326&gt;0)+(R1892&gt;0)*($R$6:$R$3326=0)))&gt;0,"SALONES UNIDOS",IF(SUMPRODUCT((AQ1892=$AQ$6:$AQ$3326)*(AH1892=$AH$6:$AH$3326)*((AN1892&lt;$AO$6:$AO$3326)*(AO1892&gt;$AN$6:$AN$3326))*(ROW($AQ$6:$AQ$3326)&lt;&gt;ROW(AQ1892)))&gt;0,"CRUZADO","Sin cruce")))</f>
        <v>Sin cruce</v>
      </c>
    </row>
    <row r="1893" spans="3:44" ht="15.6" hidden="1" customHeight="1" x14ac:dyDescent="0.2">
      <c r="C1893" s="84" t="s">
        <v>639</v>
      </c>
      <c r="D1893" s="158" t="s">
        <v>515</v>
      </c>
      <c r="E1893" s="158">
        <v>20261</v>
      </c>
      <c r="F1893" s="85" t="s">
        <v>19</v>
      </c>
      <c r="G1893" s="85" t="s">
        <v>55</v>
      </c>
      <c r="H1893" s="85" t="s">
        <v>63</v>
      </c>
      <c r="I1893" s="85">
        <v>1</v>
      </c>
      <c r="J1893" s="85" t="s">
        <v>52</v>
      </c>
      <c r="K1893" s="159" t="s">
        <v>1502</v>
      </c>
      <c r="L1893" s="158" t="s">
        <v>1503</v>
      </c>
      <c r="M1893" s="158" t="s">
        <v>658</v>
      </c>
      <c r="N1893" s="158" t="s">
        <v>644</v>
      </c>
      <c r="O1893" s="85" t="s">
        <v>512</v>
      </c>
      <c r="P1893" s="158">
        <v>3</v>
      </c>
      <c r="Q1893" s="158">
        <v>0</v>
      </c>
      <c r="R1893" s="158">
        <v>3</v>
      </c>
      <c r="S1893" s="158">
        <v>4</v>
      </c>
      <c r="U1893" s="137">
        <v>40</v>
      </c>
      <c r="V1893" s="24" t="str">
        <f>IF(W1893="","",IFERROR(INDEX(#REF!,MATCH(W1893,#REF!,0)),"NUEVO"))</f>
        <v>NUEVO</v>
      </c>
      <c r="W1893" s="85" t="s">
        <v>502</v>
      </c>
      <c r="X1893" s="158" t="s">
        <v>892</v>
      </c>
      <c r="Y1893" s="158" t="s">
        <v>646</v>
      </c>
      <c r="Z1893" s="158" t="s">
        <v>685</v>
      </c>
      <c r="AA1893" s="158" t="s">
        <v>685</v>
      </c>
      <c r="AB1893" s="85" t="s">
        <v>685</v>
      </c>
      <c r="AC1893" s="158" t="s">
        <v>685</v>
      </c>
      <c r="AD1893" s="158" t="s">
        <v>685</v>
      </c>
      <c r="AE1893" s="158" t="s">
        <v>685</v>
      </c>
      <c r="AF1893" s="158" t="s">
        <v>685</v>
      </c>
      <c r="AG1893" s="158" t="s">
        <v>1142</v>
      </c>
      <c r="AH1893" s="158">
        <v>2</v>
      </c>
      <c r="AI1893" s="158">
        <v>18</v>
      </c>
      <c r="AJ1893" s="158">
        <v>30</v>
      </c>
      <c r="AK1893" s="158">
        <v>21</v>
      </c>
      <c r="AL1893" s="158">
        <v>0</v>
      </c>
      <c r="AM1893" s="24">
        <f t="shared" si="663"/>
        <v>2.9999999999999987</v>
      </c>
      <c r="AN1893" s="97">
        <f t="shared" si="664"/>
        <v>0.77083333333333337</v>
      </c>
      <c r="AO1893" s="97">
        <f t="shared" si="665"/>
        <v>0.875</v>
      </c>
      <c r="AP1893" s="24" t="str" cm="1">
        <f t="array" ref="AP1893">IF(W1893="","",IF(SUMPRODUCT((W1893=$W$6:$W$3326)*(AH1893=$AH$6:$AH$3326)*(AN1893=$AN$6:$AN$3326)*(AO1893=$AO$6:$AO$3326)*(ROW($W$6:$W$3326)&lt;&gt;ROW(W1893))*((R1893=0)*($R$6:$R$3326&gt;0)+(R1893&gt;0)*($R$6:$R$3326=0)))&gt;0,"SALONES UNIDOS",IF(SUMPRODUCT((W1893=$W$6:$W$3326)*(AH1893=$AH$6:$AH$3326)*((AN1893&lt;$AO$6:$AO$3326)*(AO1893&gt;$AN$6:$AN$3326))*(ROW($W$6:$W$3326)&lt;&gt;ROW(W1893)))&gt;0,"CRUZADO","Sin cruce")))</f>
        <v>Sin cruce</v>
      </c>
      <c r="AQ1893" s="97" t="str">
        <f t="shared" si="666"/>
        <v>OB1HUAURAE</v>
      </c>
      <c r="AR1893" s="97" t="str" cm="1">
        <f t="array" ref="AR1893">IF(AQ1893="","",IF(SUMPRODUCT((AQ1893=$AQ$6:$AQ$3326)*(AH1893=$AH$6:$AH$3326)*(AN1893=$AN$6:$AN$3326)*(AO1893=$AO$6:$AO$3326)*(ROW($AQ$6:$AQ$3326)&lt;&gt;ROW(AQ1893))*((R1893=0)*($R$6:$R$3326&gt;0)+(R1893&gt;0)*($R$6:$R$3326=0)))&gt;0,"SALONES UNIDOS",IF(SUMPRODUCT((AQ1893=$AQ$6:$AQ$3326)*(AH1893=$AH$6:$AH$3326)*((AN1893&lt;$AO$6:$AO$3326)*(AO1893&gt;$AN$6:$AN$3326))*(ROW($AQ$6:$AQ$3326)&lt;&gt;ROW(AQ1893)))&gt;0,"CRUZADO","Sin cruce")))</f>
        <v>Sin cruce</v>
      </c>
    </row>
    <row r="1894" spans="3:44" ht="15.6" hidden="1" customHeight="1" x14ac:dyDescent="0.2">
      <c r="C1894" s="84" t="s">
        <v>639</v>
      </c>
      <c r="D1894" s="158" t="s">
        <v>515</v>
      </c>
      <c r="E1894" s="158">
        <v>20261</v>
      </c>
      <c r="F1894" s="85" t="s">
        <v>19</v>
      </c>
      <c r="G1894" s="85" t="s">
        <v>55</v>
      </c>
      <c r="H1894" s="85" t="s">
        <v>63</v>
      </c>
      <c r="I1894" s="85">
        <v>1</v>
      </c>
      <c r="J1894" s="85" t="s">
        <v>52</v>
      </c>
      <c r="K1894" s="159" t="s">
        <v>1502</v>
      </c>
      <c r="L1894" s="158" t="s">
        <v>1503</v>
      </c>
      <c r="M1894" s="158" t="s">
        <v>658</v>
      </c>
      <c r="N1894" s="158" t="s">
        <v>644</v>
      </c>
      <c r="O1894" s="85" t="s">
        <v>512</v>
      </c>
      <c r="P1894" s="158">
        <v>0</v>
      </c>
      <c r="Q1894" s="158">
        <v>2</v>
      </c>
      <c r="R1894" s="158">
        <v>2</v>
      </c>
      <c r="S1894" s="158">
        <v>4</v>
      </c>
      <c r="U1894" s="137">
        <v>40</v>
      </c>
      <c r="V1894" s="24" t="str">
        <f>IF(W1894="","",IFERROR(INDEX(#REF!,MATCH(W1894,#REF!,0)),"NUEVO"))</f>
        <v>NUEVO</v>
      </c>
      <c r="W1894" s="85" t="s">
        <v>502</v>
      </c>
      <c r="X1894" s="158" t="s">
        <v>892</v>
      </c>
      <c r="Y1894" s="158" t="s">
        <v>646</v>
      </c>
      <c r="Z1894" s="158" t="s">
        <v>685</v>
      </c>
      <c r="AA1894" s="158" t="s">
        <v>685</v>
      </c>
      <c r="AB1894" s="85" t="s">
        <v>685</v>
      </c>
      <c r="AC1894" s="158" t="s">
        <v>685</v>
      </c>
      <c r="AD1894" s="158" t="s">
        <v>685</v>
      </c>
      <c r="AE1894" s="158" t="s">
        <v>685</v>
      </c>
      <c r="AF1894" s="158" t="s">
        <v>685</v>
      </c>
      <c r="AG1894" s="158" t="s">
        <v>75</v>
      </c>
      <c r="AH1894" s="158">
        <v>2</v>
      </c>
      <c r="AI1894" s="158">
        <v>21</v>
      </c>
      <c r="AJ1894" s="158">
        <v>0</v>
      </c>
      <c r="AK1894" s="158">
        <v>22</v>
      </c>
      <c r="AL1894" s="158">
        <v>40</v>
      </c>
      <c r="AM1894" s="24">
        <f t="shared" si="663"/>
        <v>1.9999999999999993</v>
      </c>
      <c r="AN1894" s="97">
        <f t="shared" si="664"/>
        <v>0.875</v>
      </c>
      <c r="AO1894" s="97">
        <f t="shared" si="665"/>
        <v>0.94444444444444442</v>
      </c>
      <c r="AP1894" s="24" t="str" cm="1">
        <f t="array" ref="AP1894">IF(W1894="","",IF(SUMPRODUCT((W1894=$W$6:$W$3326)*(AH1894=$AH$6:$AH$3326)*(AN1894=$AN$6:$AN$3326)*(AO1894=$AO$6:$AO$3326)*(ROW($W$6:$W$3326)&lt;&gt;ROW(W1894))*((R1894=0)*($R$6:$R$3326&gt;0)+(R1894&gt;0)*($R$6:$R$3326=0)))&gt;0,"SALONES UNIDOS",IF(SUMPRODUCT((W1894=$W$6:$W$3326)*(AH1894=$AH$6:$AH$3326)*((AN1894&lt;$AO$6:$AO$3326)*(AO1894&gt;$AN$6:$AN$3326))*(ROW($W$6:$W$3326)&lt;&gt;ROW(W1894)))&gt;0,"CRUZADO","Sin cruce")))</f>
        <v>Sin cruce</v>
      </c>
      <c r="AQ1894" s="97" t="str">
        <f t="shared" si="666"/>
        <v>OB1HUAURAE</v>
      </c>
      <c r="AR1894" s="97" t="str" cm="1">
        <f t="array" ref="AR1894">IF(AQ1894="","",IF(SUMPRODUCT((AQ1894=$AQ$6:$AQ$3326)*(AH1894=$AH$6:$AH$3326)*(AN1894=$AN$6:$AN$3326)*(AO1894=$AO$6:$AO$3326)*(ROW($AQ$6:$AQ$3326)&lt;&gt;ROW(AQ1894))*((R1894=0)*($R$6:$R$3326&gt;0)+(R1894&gt;0)*($R$6:$R$3326=0)))&gt;0,"SALONES UNIDOS",IF(SUMPRODUCT((AQ1894=$AQ$6:$AQ$3326)*(AH1894=$AH$6:$AH$3326)*((AN1894&lt;$AO$6:$AO$3326)*(AO1894&gt;$AN$6:$AN$3326))*(ROW($AQ$6:$AQ$3326)&lt;&gt;ROW(AQ1894)))&gt;0,"CRUZADO","Sin cruce")))</f>
        <v>Sin cruce</v>
      </c>
    </row>
    <row r="1895" spans="3:44" ht="15.6" hidden="1" customHeight="1" x14ac:dyDescent="0.2">
      <c r="C1895" s="84" t="s">
        <v>639</v>
      </c>
      <c r="D1895" s="158" t="s">
        <v>515</v>
      </c>
      <c r="E1895" s="158">
        <v>20261</v>
      </c>
      <c r="F1895" s="85" t="s">
        <v>19</v>
      </c>
      <c r="G1895" s="85" t="s">
        <v>55</v>
      </c>
      <c r="H1895" s="85" t="s">
        <v>63</v>
      </c>
      <c r="I1895" s="85">
        <v>1</v>
      </c>
      <c r="J1895" s="85" t="s">
        <v>52</v>
      </c>
      <c r="K1895" s="159" t="s">
        <v>1504</v>
      </c>
      <c r="L1895" s="158" t="s">
        <v>739</v>
      </c>
      <c r="M1895" s="158" t="s">
        <v>684</v>
      </c>
      <c r="N1895" s="158" t="s">
        <v>644</v>
      </c>
      <c r="O1895" s="85" t="s">
        <v>512</v>
      </c>
      <c r="P1895" s="158">
        <v>3</v>
      </c>
      <c r="Q1895" s="158">
        <v>0</v>
      </c>
      <c r="R1895" s="158">
        <v>3</v>
      </c>
      <c r="S1895" s="158">
        <v>4</v>
      </c>
      <c r="U1895" s="137">
        <v>40</v>
      </c>
      <c r="V1895" s="24" t="str">
        <f>IF(W1895="","",IFERROR(INDEX(#REF!,MATCH(W1895,#REF!,0)),"NUEVO"))</f>
        <v/>
      </c>
      <c r="W1895" s="96"/>
      <c r="X1895" s="158" t="s">
        <v>892</v>
      </c>
      <c r="Y1895" s="158" t="s">
        <v>646</v>
      </c>
      <c r="Z1895" s="158" t="s">
        <v>685</v>
      </c>
      <c r="AA1895" s="158" t="s">
        <v>685</v>
      </c>
      <c r="AB1895" s="85" t="s">
        <v>685</v>
      </c>
      <c r="AC1895" s="158" t="s">
        <v>685</v>
      </c>
      <c r="AD1895" s="158" t="s">
        <v>685</v>
      </c>
      <c r="AE1895" s="158" t="s">
        <v>685</v>
      </c>
      <c r="AF1895" s="158" t="s">
        <v>685</v>
      </c>
      <c r="AG1895" s="158" t="s">
        <v>1142</v>
      </c>
      <c r="AH1895" s="158"/>
      <c r="AI1895" s="158"/>
      <c r="AJ1895" s="158"/>
      <c r="AK1895" s="158"/>
      <c r="AL1895" s="158"/>
      <c r="AM1895" s="24">
        <f t="shared" si="663"/>
        <v>3</v>
      </c>
      <c r="AN1895" s="97">
        <f t="shared" si="664"/>
        <v>0</v>
      </c>
      <c r="AO1895" s="97">
        <f t="shared" si="665"/>
        <v>0</v>
      </c>
      <c r="AP1895" s="24" t="str" cm="1">
        <f t="array" ref="AP1895">IF(W1895="","",IF(SUMPRODUCT((W1895=$W$6:$W$3326)*(AH1895=$AH$6:$AH$3326)*(AN1895=$AN$6:$AN$3326)*(AO1895=$AO$6:$AO$3326)*(ROW($W$6:$W$3326)&lt;&gt;ROW(W1895))*((R1895=0)*($R$6:$R$3326&gt;0)+(R1895&gt;0)*($R$6:$R$3326=0)))&gt;0,"SALONES UNIDOS",IF(SUMPRODUCT((W1895=$W$6:$W$3326)*(AH1895=$AH$6:$AH$3326)*((AN1895&lt;$AO$6:$AO$3326)*(AO1895&gt;$AN$6:$AN$3326))*(ROW($W$6:$W$3326)&lt;&gt;ROW(W1895)))&gt;0,"CRUZADO","Sin cruce")))</f>
        <v/>
      </c>
      <c r="AQ1895" s="97" t="str">
        <f t="shared" si="666"/>
        <v>OB1HUAURAE</v>
      </c>
      <c r="AR1895" s="97" t="str" cm="1">
        <f t="array" ref="AR1895">IF(AQ1895="","",IF(SUMPRODUCT((AQ1895=$AQ$6:$AQ$3326)*(AH1895=$AH$6:$AH$3326)*(AN1895=$AN$6:$AN$3326)*(AO1895=$AO$6:$AO$3326)*(ROW($AQ$6:$AQ$3326)&lt;&gt;ROW(AQ1895))*((R1895=0)*($R$6:$R$3326&gt;0)+(R1895&gt;0)*($R$6:$R$3326=0)))&gt;0,"SALONES UNIDOS",IF(SUMPRODUCT((AQ1895=$AQ$6:$AQ$3326)*(AH1895=$AH$6:$AH$3326)*((AN1895&lt;$AO$6:$AO$3326)*(AO1895&gt;$AN$6:$AN$3326))*(ROW($AQ$6:$AQ$3326)&lt;&gt;ROW(AQ1895)))&gt;0,"CRUZADO","Sin cruce")))</f>
        <v>Sin cruce</v>
      </c>
    </row>
    <row r="1896" spans="3:44" ht="15.6" hidden="1" customHeight="1" x14ac:dyDescent="0.2">
      <c r="C1896" s="84" t="s">
        <v>639</v>
      </c>
      <c r="D1896" s="158" t="s">
        <v>515</v>
      </c>
      <c r="E1896" s="158">
        <v>20261</v>
      </c>
      <c r="F1896" s="85" t="s">
        <v>19</v>
      </c>
      <c r="G1896" s="85" t="s">
        <v>55</v>
      </c>
      <c r="H1896" s="85" t="s">
        <v>63</v>
      </c>
      <c r="I1896" s="85">
        <v>1</v>
      </c>
      <c r="J1896" s="85" t="s">
        <v>52</v>
      </c>
      <c r="K1896" s="159" t="s">
        <v>1504</v>
      </c>
      <c r="L1896" s="158" t="s">
        <v>739</v>
      </c>
      <c r="M1896" s="158" t="s">
        <v>684</v>
      </c>
      <c r="N1896" s="158" t="s">
        <v>644</v>
      </c>
      <c r="O1896" s="85" t="s">
        <v>512</v>
      </c>
      <c r="P1896" s="158">
        <v>0</v>
      </c>
      <c r="Q1896" s="158">
        <v>2</v>
      </c>
      <c r="R1896" s="158">
        <v>2</v>
      </c>
      <c r="S1896" s="158">
        <v>4</v>
      </c>
      <c r="U1896" s="137">
        <v>40</v>
      </c>
      <c r="V1896" s="24" t="str">
        <f>IF(W1896="","",IFERROR(INDEX(#REF!,MATCH(W1896,#REF!,0)),"NUEVO"))</f>
        <v/>
      </c>
      <c r="W1896" s="96"/>
      <c r="X1896" s="158" t="s">
        <v>892</v>
      </c>
      <c r="Y1896" s="158" t="s">
        <v>646</v>
      </c>
      <c r="Z1896" s="158" t="s">
        <v>685</v>
      </c>
      <c r="AA1896" s="158" t="s">
        <v>685</v>
      </c>
      <c r="AB1896" s="85" t="s">
        <v>685</v>
      </c>
      <c r="AC1896" s="158" t="s">
        <v>685</v>
      </c>
      <c r="AD1896" s="158" t="s">
        <v>685</v>
      </c>
      <c r="AE1896" s="158" t="s">
        <v>685</v>
      </c>
      <c r="AF1896" s="158" t="s">
        <v>685</v>
      </c>
      <c r="AG1896" s="158" t="s">
        <v>75</v>
      </c>
      <c r="AH1896" s="158"/>
      <c r="AI1896" s="158"/>
      <c r="AJ1896" s="158"/>
      <c r="AK1896" s="158"/>
      <c r="AL1896" s="158"/>
      <c r="AM1896" s="24">
        <f t="shared" si="663"/>
        <v>2</v>
      </c>
      <c r="AN1896" s="97">
        <f t="shared" si="664"/>
        <v>0</v>
      </c>
      <c r="AO1896" s="97">
        <f t="shared" si="665"/>
        <v>0</v>
      </c>
      <c r="AP1896" s="24" t="str" cm="1">
        <f t="array" ref="AP1896">IF(W1896="","",IF(SUMPRODUCT((W1896=$W$6:$W$3326)*(AH1896=$AH$6:$AH$3326)*(AN1896=$AN$6:$AN$3326)*(AO1896=$AO$6:$AO$3326)*(ROW($W$6:$W$3326)&lt;&gt;ROW(W1896))*((R1896=0)*($R$6:$R$3326&gt;0)+(R1896&gt;0)*($R$6:$R$3326=0)))&gt;0,"SALONES UNIDOS",IF(SUMPRODUCT((W1896=$W$6:$W$3326)*(AH1896=$AH$6:$AH$3326)*((AN1896&lt;$AO$6:$AO$3326)*(AO1896&gt;$AN$6:$AN$3326))*(ROW($W$6:$W$3326)&lt;&gt;ROW(W1896)))&gt;0,"CRUZADO","Sin cruce")))</f>
        <v/>
      </c>
      <c r="AQ1896" s="97" t="str">
        <f t="shared" si="666"/>
        <v>OB1HUAURAE</v>
      </c>
      <c r="AR1896" s="97" t="str" cm="1">
        <f t="array" ref="AR1896">IF(AQ1896="","",IF(SUMPRODUCT((AQ1896=$AQ$6:$AQ$3326)*(AH1896=$AH$6:$AH$3326)*(AN1896=$AN$6:$AN$3326)*(AO1896=$AO$6:$AO$3326)*(ROW($AQ$6:$AQ$3326)&lt;&gt;ROW(AQ1896))*((R1896=0)*($R$6:$R$3326&gt;0)+(R1896&gt;0)*($R$6:$R$3326=0)))&gt;0,"SALONES UNIDOS",IF(SUMPRODUCT((AQ1896=$AQ$6:$AQ$3326)*(AH1896=$AH$6:$AH$3326)*((AN1896&lt;$AO$6:$AO$3326)*(AO1896&gt;$AN$6:$AN$3326))*(ROW($AQ$6:$AQ$3326)&lt;&gt;ROW(AQ1896)))&gt;0,"CRUZADO","Sin cruce")))</f>
        <v>Sin cruce</v>
      </c>
    </row>
    <row r="1897" spans="3:44" ht="15.6" hidden="1" customHeight="1" x14ac:dyDescent="0.2">
      <c r="C1897" s="84" t="s">
        <v>639</v>
      </c>
      <c r="D1897" s="158" t="s">
        <v>515</v>
      </c>
      <c r="E1897" s="158">
        <v>20261</v>
      </c>
      <c r="F1897" s="85" t="s">
        <v>19</v>
      </c>
      <c r="G1897" s="85" t="s">
        <v>55</v>
      </c>
      <c r="H1897" s="85" t="s">
        <v>63</v>
      </c>
      <c r="I1897" s="85">
        <v>1</v>
      </c>
      <c r="J1897" s="85" t="s">
        <v>52</v>
      </c>
      <c r="K1897" s="159" t="s">
        <v>1505</v>
      </c>
      <c r="L1897" s="158" t="s">
        <v>745</v>
      </c>
      <c r="M1897" s="158" t="s">
        <v>684</v>
      </c>
      <c r="N1897" s="158" t="s">
        <v>644</v>
      </c>
      <c r="O1897" s="85" t="s">
        <v>512</v>
      </c>
      <c r="P1897" s="158">
        <v>4</v>
      </c>
      <c r="Q1897" s="158">
        <v>0</v>
      </c>
      <c r="R1897" s="158">
        <v>4</v>
      </c>
      <c r="S1897" s="158">
        <v>4</v>
      </c>
      <c r="U1897" s="137">
        <v>40</v>
      </c>
      <c r="V1897" s="24" t="str">
        <f>IF(W1897="","",IFERROR(INDEX(#REF!,MATCH(W1897,#REF!,0)),"NUEVO"))</f>
        <v/>
      </c>
      <c r="W1897" s="96"/>
      <c r="X1897" s="158" t="s">
        <v>892</v>
      </c>
      <c r="Y1897" s="158" t="s">
        <v>646</v>
      </c>
      <c r="Z1897" s="158" t="s">
        <v>685</v>
      </c>
      <c r="AA1897" s="158" t="s">
        <v>685</v>
      </c>
      <c r="AB1897" s="85" t="s">
        <v>685</v>
      </c>
      <c r="AC1897" s="158" t="s">
        <v>685</v>
      </c>
      <c r="AD1897" s="158" t="s">
        <v>685</v>
      </c>
      <c r="AE1897" s="158" t="s">
        <v>685</v>
      </c>
      <c r="AF1897" s="158" t="s">
        <v>685</v>
      </c>
      <c r="AG1897" s="158" t="s">
        <v>1142</v>
      </c>
      <c r="AH1897" s="158">
        <v>1</v>
      </c>
      <c r="AI1897" s="158">
        <v>18</v>
      </c>
      <c r="AJ1897" s="158">
        <v>30</v>
      </c>
      <c r="AK1897" s="158">
        <v>20</v>
      </c>
      <c r="AL1897" s="158">
        <v>10</v>
      </c>
      <c r="AM1897" s="24">
        <f t="shared" si="663"/>
        <v>1.9999999999999993</v>
      </c>
      <c r="AN1897" s="97">
        <f t="shared" si="664"/>
        <v>0.77083333333333337</v>
      </c>
      <c r="AO1897" s="97">
        <f t="shared" si="665"/>
        <v>0.84027777777777779</v>
      </c>
      <c r="AP1897" s="24" t="str" cm="1">
        <f t="array" ref="AP1897">IF(W1897="","",IF(SUMPRODUCT((W1897=$W$6:$W$3326)*(AH1897=$AH$6:$AH$3326)*(AN1897=$AN$6:$AN$3326)*(AO1897=$AO$6:$AO$3326)*(ROW($W$6:$W$3326)&lt;&gt;ROW(W1897))*((R1897=0)*($R$6:$R$3326&gt;0)+(R1897&gt;0)*($R$6:$R$3326=0)))&gt;0,"SALONES UNIDOS",IF(SUMPRODUCT((W1897=$W$6:$W$3326)*(AH1897=$AH$6:$AH$3326)*((AN1897&lt;$AO$6:$AO$3326)*(AO1897&gt;$AN$6:$AN$3326))*(ROW($W$6:$W$3326)&lt;&gt;ROW(W1897)))&gt;0,"CRUZADO","Sin cruce")))</f>
        <v/>
      </c>
      <c r="AQ1897" s="97" t="str">
        <f t="shared" si="666"/>
        <v>OB1HUAURAE</v>
      </c>
      <c r="AR1897" s="97" t="str" cm="1">
        <f t="array" ref="AR1897">IF(AQ1897="","",IF(SUMPRODUCT((AQ1897=$AQ$6:$AQ$3326)*(AH1897=$AH$6:$AH$3326)*(AN1897=$AN$6:$AN$3326)*(AO1897=$AO$6:$AO$3326)*(ROW($AQ$6:$AQ$3326)&lt;&gt;ROW(AQ1897))*((R1897=0)*($R$6:$R$3326&gt;0)+(R1897&gt;0)*($R$6:$R$3326=0)))&gt;0,"SALONES UNIDOS",IF(SUMPRODUCT((AQ1897=$AQ$6:$AQ$3326)*(AH1897=$AH$6:$AH$3326)*((AN1897&lt;$AO$6:$AO$3326)*(AO1897&gt;$AN$6:$AN$3326))*(ROW($AQ$6:$AQ$3326)&lt;&gt;ROW(AQ1897)))&gt;0,"CRUZADO","Sin cruce")))</f>
        <v>Sin cruce</v>
      </c>
    </row>
    <row r="1898" spans="3:44" ht="15.6" hidden="1" customHeight="1" x14ac:dyDescent="0.2">
      <c r="C1898" s="84" t="s">
        <v>639</v>
      </c>
      <c r="D1898" s="158" t="s">
        <v>515</v>
      </c>
      <c r="E1898" s="158">
        <v>20261</v>
      </c>
      <c r="F1898" s="85" t="s">
        <v>19</v>
      </c>
      <c r="G1898" s="85" t="s">
        <v>55</v>
      </c>
      <c r="H1898" s="85" t="s">
        <v>63</v>
      </c>
      <c r="I1898" s="85">
        <v>1</v>
      </c>
      <c r="J1898" s="85" t="s">
        <v>52</v>
      </c>
      <c r="K1898" s="159" t="s">
        <v>1506</v>
      </c>
      <c r="L1898" s="158" t="s">
        <v>743</v>
      </c>
      <c r="M1898" s="158" t="s">
        <v>684</v>
      </c>
      <c r="N1898" s="158" t="s">
        <v>644</v>
      </c>
      <c r="O1898" s="85" t="s">
        <v>512</v>
      </c>
      <c r="P1898" s="158">
        <v>3</v>
      </c>
      <c r="Q1898" s="158">
        <v>0</v>
      </c>
      <c r="R1898" s="158">
        <v>3</v>
      </c>
      <c r="S1898" s="158">
        <v>4</v>
      </c>
      <c r="U1898" s="137">
        <v>40</v>
      </c>
      <c r="V1898" s="24" t="str">
        <f>IF(W1898="","",IFERROR(INDEX(#REF!,MATCH(W1898,#REF!,0)),"NUEVO"))</f>
        <v>NUEVO</v>
      </c>
      <c r="W1898" s="85" t="s">
        <v>376</v>
      </c>
      <c r="X1898" s="158" t="s">
        <v>892</v>
      </c>
      <c r="Y1898" s="158" t="s">
        <v>646</v>
      </c>
      <c r="Z1898" s="158" t="s">
        <v>685</v>
      </c>
      <c r="AA1898" s="158" t="s">
        <v>685</v>
      </c>
      <c r="AB1898" s="85" t="s">
        <v>685</v>
      </c>
      <c r="AC1898" s="158" t="s">
        <v>685</v>
      </c>
      <c r="AD1898" s="158" t="s">
        <v>685</v>
      </c>
      <c r="AE1898" s="158" t="s">
        <v>685</v>
      </c>
      <c r="AF1898" s="158" t="s">
        <v>685</v>
      </c>
      <c r="AG1898" s="158" t="s">
        <v>1142</v>
      </c>
      <c r="AH1898" s="158">
        <v>3</v>
      </c>
      <c r="AI1898" s="158">
        <v>18</v>
      </c>
      <c r="AJ1898" s="158">
        <v>30</v>
      </c>
      <c r="AK1898" s="158">
        <v>21</v>
      </c>
      <c r="AL1898" s="158">
        <v>0</v>
      </c>
      <c r="AM1898" s="24">
        <f t="shared" si="663"/>
        <v>2.9999999999999987</v>
      </c>
      <c r="AN1898" s="97">
        <f t="shared" si="664"/>
        <v>0.77083333333333337</v>
      </c>
      <c r="AO1898" s="97">
        <f t="shared" si="665"/>
        <v>0.875</v>
      </c>
      <c r="AP1898" s="24" t="str" cm="1">
        <f t="array" ref="AP1898">IF(W1898="","",IF(SUMPRODUCT((W1898=$W$6:$W$3326)*(AH1898=$AH$6:$AH$3326)*(AN1898=$AN$6:$AN$3326)*(AO1898=$AO$6:$AO$3326)*(ROW($W$6:$W$3326)&lt;&gt;ROW(W1898))*((R1898=0)*($R$6:$R$3326&gt;0)+(R1898&gt;0)*($R$6:$R$3326=0)))&gt;0,"SALONES UNIDOS",IF(SUMPRODUCT((W1898=$W$6:$W$3326)*(AH1898=$AH$6:$AH$3326)*((AN1898&lt;$AO$6:$AO$3326)*(AO1898&gt;$AN$6:$AN$3326))*(ROW($W$6:$W$3326)&lt;&gt;ROW(W1898)))&gt;0,"CRUZADO","Sin cruce")))</f>
        <v>Sin cruce</v>
      </c>
      <c r="AQ1898" s="97" t="str">
        <f t="shared" si="666"/>
        <v>OB1HUAURAE</v>
      </c>
      <c r="AR1898" s="97" t="str" cm="1">
        <f t="array" ref="AR1898">IF(AQ1898="","",IF(SUMPRODUCT((AQ1898=$AQ$6:$AQ$3326)*(AH1898=$AH$6:$AH$3326)*(AN1898=$AN$6:$AN$3326)*(AO1898=$AO$6:$AO$3326)*(ROW($AQ$6:$AQ$3326)&lt;&gt;ROW(AQ1898))*((R1898=0)*($R$6:$R$3326&gt;0)+(R1898&gt;0)*($R$6:$R$3326=0)))&gt;0,"SALONES UNIDOS",IF(SUMPRODUCT((AQ1898=$AQ$6:$AQ$3326)*(AH1898=$AH$6:$AH$3326)*((AN1898&lt;$AO$6:$AO$3326)*(AO1898&gt;$AN$6:$AN$3326))*(ROW($AQ$6:$AQ$3326)&lt;&gt;ROW(AQ1898)))&gt;0,"CRUZADO","Sin cruce")))</f>
        <v>Sin cruce</v>
      </c>
    </row>
    <row r="1899" spans="3:44" ht="15.6" hidden="1" customHeight="1" x14ac:dyDescent="0.2">
      <c r="C1899" s="84" t="s">
        <v>639</v>
      </c>
      <c r="D1899" s="158" t="s">
        <v>515</v>
      </c>
      <c r="E1899" s="158">
        <v>20261</v>
      </c>
      <c r="F1899" s="85" t="s">
        <v>19</v>
      </c>
      <c r="G1899" s="85" t="s">
        <v>55</v>
      </c>
      <c r="H1899" s="85" t="s">
        <v>63</v>
      </c>
      <c r="I1899" s="85">
        <v>1</v>
      </c>
      <c r="J1899" s="85" t="s">
        <v>52</v>
      </c>
      <c r="K1899" s="159" t="s">
        <v>1506</v>
      </c>
      <c r="L1899" s="158" t="s">
        <v>743</v>
      </c>
      <c r="M1899" s="158" t="s">
        <v>684</v>
      </c>
      <c r="N1899" s="158" t="s">
        <v>644</v>
      </c>
      <c r="O1899" s="85" t="s">
        <v>512</v>
      </c>
      <c r="P1899" s="158">
        <v>0</v>
      </c>
      <c r="Q1899" s="158">
        <v>2</v>
      </c>
      <c r="R1899" s="158">
        <v>2</v>
      </c>
      <c r="S1899" s="158">
        <v>4</v>
      </c>
      <c r="U1899" s="137">
        <v>40</v>
      </c>
      <c r="V1899" s="24" t="str">
        <f>IF(W1899="","",IFERROR(INDEX(#REF!,MATCH(W1899,#REF!,0)),"NUEVO"))</f>
        <v>NUEVO</v>
      </c>
      <c r="W1899" s="85" t="s">
        <v>376</v>
      </c>
      <c r="X1899" s="158" t="s">
        <v>892</v>
      </c>
      <c r="Y1899" s="158" t="s">
        <v>646</v>
      </c>
      <c r="Z1899" s="158" t="s">
        <v>685</v>
      </c>
      <c r="AA1899" s="158" t="s">
        <v>685</v>
      </c>
      <c r="AB1899" s="85" t="s">
        <v>685</v>
      </c>
      <c r="AC1899" s="158" t="s">
        <v>685</v>
      </c>
      <c r="AD1899" s="158" t="s">
        <v>685</v>
      </c>
      <c r="AE1899" s="158" t="s">
        <v>685</v>
      </c>
      <c r="AF1899" s="158" t="s">
        <v>685</v>
      </c>
      <c r="AG1899" s="158" t="s">
        <v>75</v>
      </c>
      <c r="AH1899" s="158">
        <v>3</v>
      </c>
      <c r="AI1899" s="158">
        <v>21</v>
      </c>
      <c r="AJ1899" s="158">
        <v>0</v>
      </c>
      <c r="AK1899" s="158">
        <v>22</v>
      </c>
      <c r="AL1899" s="158">
        <v>40</v>
      </c>
      <c r="AM1899" s="24">
        <f t="shared" si="663"/>
        <v>1.9999999999999993</v>
      </c>
      <c r="AN1899" s="97">
        <f t="shared" si="664"/>
        <v>0.875</v>
      </c>
      <c r="AO1899" s="97">
        <f t="shared" si="665"/>
        <v>0.94444444444444442</v>
      </c>
      <c r="AP1899" s="24" t="str" cm="1">
        <f t="array" ref="AP1899">IF(W1899="","",IF(SUMPRODUCT((W1899=$W$6:$W$3326)*(AH1899=$AH$6:$AH$3326)*(AN1899=$AN$6:$AN$3326)*(AO1899=$AO$6:$AO$3326)*(ROW($W$6:$W$3326)&lt;&gt;ROW(W1899))*((R1899=0)*($R$6:$R$3326&gt;0)+(R1899&gt;0)*($R$6:$R$3326=0)))&gt;0,"SALONES UNIDOS",IF(SUMPRODUCT((W1899=$W$6:$W$3326)*(AH1899=$AH$6:$AH$3326)*((AN1899&lt;$AO$6:$AO$3326)*(AO1899&gt;$AN$6:$AN$3326))*(ROW($W$6:$W$3326)&lt;&gt;ROW(W1899)))&gt;0,"CRUZADO","Sin cruce")))</f>
        <v>Sin cruce</v>
      </c>
      <c r="AQ1899" s="97" t="str">
        <f t="shared" si="666"/>
        <v>OB1HUAURAE</v>
      </c>
      <c r="AR1899" s="97" t="str" cm="1">
        <f t="array" ref="AR1899">IF(AQ1899="","",IF(SUMPRODUCT((AQ1899=$AQ$6:$AQ$3326)*(AH1899=$AH$6:$AH$3326)*(AN1899=$AN$6:$AN$3326)*(AO1899=$AO$6:$AO$3326)*(ROW($AQ$6:$AQ$3326)&lt;&gt;ROW(AQ1899))*((R1899=0)*($R$6:$R$3326&gt;0)+(R1899&gt;0)*($R$6:$R$3326=0)))&gt;0,"SALONES UNIDOS",IF(SUMPRODUCT((AQ1899=$AQ$6:$AQ$3326)*(AH1899=$AH$6:$AH$3326)*((AN1899&lt;$AO$6:$AO$3326)*(AO1899&gt;$AN$6:$AN$3326))*(ROW($AQ$6:$AQ$3326)&lt;&gt;ROW(AQ1899)))&gt;0,"CRUZADO","Sin cruce")))</f>
        <v>Sin cruce</v>
      </c>
    </row>
    <row r="1900" spans="3:44" ht="15.6" hidden="1" customHeight="1" x14ac:dyDescent="0.2">
      <c r="C1900" s="84" t="s">
        <v>639</v>
      </c>
      <c r="D1900" s="158" t="s">
        <v>516</v>
      </c>
      <c r="E1900" s="158">
        <v>20261</v>
      </c>
      <c r="F1900" s="85" t="s">
        <v>19</v>
      </c>
      <c r="G1900" s="85" t="s">
        <v>55</v>
      </c>
      <c r="H1900" s="85" t="s">
        <v>65</v>
      </c>
      <c r="I1900" s="85">
        <v>1</v>
      </c>
      <c r="J1900" s="85" t="s">
        <v>16</v>
      </c>
      <c r="K1900" s="159" t="s">
        <v>1589</v>
      </c>
      <c r="L1900" s="158" t="s">
        <v>1522</v>
      </c>
      <c r="M1900" s="158" t="s">
        <v>760</v>
      </c>
      <c r="N1900" s="158" t="s">
        <v>1590</v>
      </c>
      <c r="O1900" s="85" t="s">
        <v>512</v>
      </c>
      <c r="P1900" s="158">
        <v>2</v>
      </c>
      <c r="Q1900" s="158">
        <v>0</v>
      </c>
      <c r="R1900" s="158">
        <v>2</v>
      </c>
      <c r="S1900" s="158">
        <v>3</v>
      </c>
      <c r="U1900" s="137">
        <v>40</v>
      </c>
      <c r="V1900" s="24" t="str">
        <f>IF(W1900="","",IFERROR(INDEX(#REF!,MATCH(W1900,#REF!,0)),"NUEVO"))</f>
        <v>NUEVO</v>
      </c>
      <c r="W1900" s="85" t="s">
        <v>459</v>
      </c>
      <c r="X1900" s="158" t="s">
        <v>892</v>
      </c>
      <c r="Y1900" s="158" t="s">
        <v>740</v>
      </c>
      <c r="Z1900" s="158" t="s">
        <v>685</v>
      </c>
      <c r="AA1900" s="158" t="s">
        <v>685</v>
      </c>
      <c r="AB1900" s="85" t="s">
        <v>685</v>
      </c>
      <c r="AC1900" s="158" t="s">
        <v>685</v>
      </c>
      <c r="AD1900" s="158" t="s">
        <v>685</v>
      </c>
      <c r="AE1900" s="158" t="s">
        <v>685</v>
      </c>
      <c r="AF1900" s="158" t="s">
        <v>685</v>
      </c>
      <c r="AG1900" s="158" t="s">
        <v>1142</v>
      </c>
      <c r="AH1900" s="158">
        <v>2</v>
      </c>
      <c r="AI1900" s="158">
        <v>13</v>
      </c>
      <c r="AJ1900" s="158">
        <v>30</v>
      </c>
      <c r="AK1900" s="158">
        <v>15</v>
      </c>
      <c r="AL1900" s="158">
        <v>10</v>
      </c>
      <c r="AM1900" s="24">
        <f t="shared" si="663"/>
        <v>1.9999999999999993</v>
      </c>
      <c r="AN1900" s="97">
        <f t="shared" si="664"/>
        <v>0.5625</v>
      </c>
      <c r="AO1900" s="97">
        <f t="shared" si="665"/>
        <v>0.63194444444444442</v>
      </c>
      <c r="AP1900" s="24" t="str" cm="1">
        <f t="array" ref="AP1900">IF(W1900="","",IF(SUMPRODUCT((W1900=$W$6:$W$3326)*(AH1900=$AH$6:$AH$3326)*(AN1900=$AN$6:$AN$3326)*(AO1900=$AO$6:$AO$3326)*(ROW($W$6:$W$3326)&lt;&gt;ROW(W1900))*((R1900=0)*($R$6:$R$3326&gt;0)+(R1900&gt;0)*($R$6:$R$3326=0)))&gt;0,"SALONES UNIDOS",IF(SUMPRODUCT((W1900=$W$6:$W$3326)*(AH1900=$AH$6:$AH$3326)*((AN1900&lt;$AO$6:$AO$3326)*(AO1900&gt;$AN$6:$AN$3326))*(ROW($W$6:$W$3326)&lt;&gt;ROW(W1900)))&gt;0,"CRUZADO","Sin cruce")))</f>
        <v>Sin cruce</v>
      </c>
      <c r="AQ1900" s="97" t="str">
        <f t="shared" si="666"/>
        <v>PS1HUAURAA</v>
      </c>
      <c r="AR1900" s="97" t="str" cm="1">
        <f t="array" ref="AR1900">IF(AQ1900="","",IF(SUMPRODUCT((AQ1900=$AQ$6:$AQ$3326)*(AH1900=$AH$6:$AH$3326)*(AN1900=$AN$6:$AN$3326)*(AO1900=$AO$6:$AO$3326)*(ROW($AQ$6:$AQ$3326)&lt;&gt;ROW(AQ1900))*((R1900=0)*($R$6:$R$3326&gt;0)+(R1900&gt;0)*($R$6:$R$3326=0)))&gt;0,"SALONES UNIDOS",IF(SUMPRODUCT((AQ1900=$AQ$6:$AQ$3326)*(AH1900=$AH$6:$AH$3326)*((AN1900&lt;$AO$6:$AO$3326)*(AO1900&gt;$AN$6:$AN$3326))*(ROW($AQ$6:$AQ$3326)&lt;&gt;ROW(AQ1900)))&gt;0,"CRUZADO","Sin cruce")))</f>
        <v>Sin cruce</v>
      </c>
    </row>
    <row r="1901" spans="3:44" ht="15.6" hidden="1" customHeight="1" x14ac:dyDescent="0.2">
      <c r="C1901" s="84" t="s">
        <v>639</v>
      </c>
      <c r="D1901" s="158" t="s">
        <v>516</v>
      </c>
      <c r="E1901" s="158">
        <v>20261</v>
      </c>
      <c r="F1901" s="85" t="s">
        <v>19</v>
      </c>
      <c r="G1901" s="85" t="s">
        <v>55</v>
      </c>
      <c r="H1901" s="85" t="s">
        <v>65</v>
      </c>
      <c r="I1901" s="85">
        <v>1</v>
      </c>
      <c r="J1901" s="85" t="s">
        <v>16</v>
      </c>
      <c r="K1901" s="159" t="s">
        <v>1589</v>
      </c>
      <c r="L1901" s="158" t="s">
        <v>1522</v>
      </c>
      <c r="M1901" s="158" t="s">
        <v>760</v>
      </c>
      <c r="N1901" s="158" t="s">
        <v>1590</v>
      </c>
      <c r="O1901" s="85" t="s">
        <v>512</v>
      </c>
      <c r="P1901" s="158">
        <v>0</v>
      </c>
      <c r="Q1901" s="158">
        <v>2</v>
      </c>
      <c r="R1901" s="158">
        <v>2</v>
      </c>
      <c r="S1901" s="158">
        <v>3</v>
      </c>
      <c r="U1901" s="137">
        <v>40</v>
      </c>
      <c r="V1901" s="24" t="str">
        <f>IF(W1901="","",IFERROR(INDEX(#REF!,MATCH(W1901,#REF!,0)),"NUEVO"))</f>
        <v>NUEVO</v>
      </c>
      <c r="W1901" s="85" t="s">
        <v>459</v>
      </c>
      <c r="X1901" s="158" t="s">
        <v>892</v>
      </c>
      <c r="Y1901" s="158" t="s">
        <v>740</v>
      </c>
      <c r="Z1901" s="158" t="s">
        <v>685</v>
      </c>
      <c r="AA1901" s="158" t="s">
        <v>685</v>
      </c>
      <c r="AB1901" s="85" t="s">
        <v>685</v>
      </c>
      <c r="AC1901" s="158" t="s">
        <v>685</v>
      </c>
      <c r="AD1901" s="158" t="s">
        <v>685</v>
      </c>
      <c r="AE1901" s="158" t="s">
        <v>685</v>
      </c>
      <c r="AF1901" s="158" t="s">
        <v>685</v>
      </c>
      <c r="AG1901" s="158" t="s">
        <v>75</v>
      </c>
      <c r="AH1901" s="158">
        <v>2</v>
      </c>
      <c r="AI1901" s="158">
        <v>15</v>
      </c>
      <c r="AJ1901" s="158">
        <v>10</v>
      </c>
      <c r="AK1901" s="158">
        <v>16</v>
      </c>
      <c r="AL1901" s="158">
        <v>50</v>
      </c>
      <c r="AM1901" s="24">
        <f t="shared" si="663"/>
        <v>1.9999999999999993</v>
      </c>
      <c r="AN1901" s="97">
        <f t="shared" si="664"/>
        <v>0.63194444444444442</v>
      </c>
      <c r="AO1901" s="97">
        <f t="shared" si="665"/>
        <v>0.70138888888888884</v>
      </c>
      <c r="AP1901" s="24" t="str" cm="1">
        <f t="array" ref="AP1901">IF(W1901="","",IF(SUMPRODUCT((W1901=$W$6:$W$3326)*(AH1901=$AH$6:$AH$3326)*(AN1901=$AN$6:$AN$3326)*(AO1901=$AO$6:$AO$3326)*(ROW($W$6:$W$3326)&lt;&gt;ROW(W1901))*((R1901=0)*($R$6:$R$3326&gt;0)+(R1901&gt;0)*($R$6:$R$3326=0)))&gt;0,"SALONES UNIDOS",IF(SUMPRODUCT((W1901=$W$6:$W$3326)*(AH1901=$AH$6:$AH$3326)*((AN1901&lt;$AO$6:$AO$3326)*(AO1901&gt;$AN$6:$AN$3326))*(ROW($W$6:$W$3326)&lt;&gt;ROW(W1901)))&gt;0,"CRUZADO","Sin cruce")))</f>
        <v>Sin cruce</v>
      </c>
      <c r="AQ1901" s="97" t="str">
        <f t="shared" si="666"/>
        <v>PS1HUAURAA</v>
      </c>
      <c r="AR1901" s="97" t="str" cm="1">
        <f t="array" ref="AR1901">IF(AQ1901="","",IF(SUMPRODUCT((AQ1901=$AQ$6:$AQ$3326)*(AH1901=$AH$6:$AH$3326)*(AN1901=$AN$6:$AN$3326)*(AO1901=$AO$6:$AO$3326)*(ROW($AQ$6:$AQ$3326)&lt;&gt;ROW(AQ1901))*((R1901=0)*($R$6:$R$3326&gt;0)+(R1901&gt;0)*($R$6:$R$3326=0)))&gt;0,"SALONES UNIDOS",IF(SUMPRODUCT((AQ1901=$AQ$6:$AQ$3326)*(AH1901=$AH$6:$AH$3326)*((AN1901&lt;$AO$6:$AO$3326)*(AO1901&gt;$AN$6:$AN$3326))*(ROW($AQ$6:$AQ$3326)&lt;&gt;ROW(AQ1901)))&gt;0,"CRUZADO","Sin cruce")))</f>
        <v>Sin cruce</v>
      </c>
    </row>
    <row r="1902" spans="3:44" ht="15.6" hidden="1" customHeight="1" x14ac:dyDescent="0.2">
      <c r="C1902" s="84" t="s">
        <v>639</v>
      </c>
      <c r="D1902" s="158" t="s">
        <v>516</v>
      </c>
      <c r="E1902" s="158">
        <v>20261</v>
      </c>
      <c r="F1902" s="85" t="s">
        <v>19</v>
      </c>
      <c r="G1902" s="85" t="s">
        <v>55</v>
      </c>
      <c r="H1902" s="85" t="s">
        <v>65</v>
      </c>
      <c r="I1902" s="85">
        <v>1</v>
      </c>
      <c r="J1902" s="85" t="s">
        <v>16</v>
      </c>
      <c r="K1902" s="159" t="s">
        <v>1591</v>
      </c>
      <c r="L1902" s="158" t="s">
        <v>747</v>
      </c>
      <c r="M1902" s="158" t="s">
        <v>684</v>
      </c>
      <c r="N1902" s="158" t="s">
        <v>1590</v>
      </c>
      <c r="O1902" s="85" t="s">
        <v>512</v>
      </c>
      <c r="P1902" s="158">
        <v>2</v>
      </c>
      <c r="Q1902" s="158">
        <v>0</v>
      </c>
      <c r="R1902" s="158">
        <v>2</v>
      </c>
      <c r="S1902" s="158">
        <v>3</v>
      </c>
      <c r="U1902" s="137">
        <v>40</v>
      </c>
      <c r="V1902" s="24" t="str">
        <f>IF(W1902="","",IFERROR(INDEX(#REF!,MATCH(W1902,#REF!,0)),"NUEVO"))</f>
        <v>NUEVO</v>
      </c>
      <c r="W1902" s="85" t="s">
        <v>508</v>
      </c>
      <c r="X1902" s="158" t="s">
        <v>892</v>
      </c>
      <c r="Y1902" s="158" t="s">
        <v>740</v>
      </c>
      <c r="Z1902" s="158" t="s">
        <v>685</v>
      </c>
      <c r="AA1902" s="158" t="s">
        <v>685</v>
      </c>
      <c r="AB1902" s="85" t="s">
        <v>685</v>
      </c>
      <c r="AC1902" s="158" t="s">
        <v>685</v>
      </c>
      <c r="AD1902" s="158" t="s">
        <v>685</v>
      </c>
      <c r="AE1902" s="158" t="s">
        <v>685</v>
      </c>
      <c r="AF1902" s="158" t="s">
        <v>685</v>
      </c>
      <c r="AG1902" s="158" t="s">
        <v>1142</v>
      </c>
      <c r="AH1902" s="158">
        <v>5</v>
      </c>
      <c r="AI1902" s="158">
        <v>8</v>
      </c>
      <c r="AJ1902" s="158">
        <v>30</v>
      </c>
      <c r="AK1902" s="158">
        <v>10</v>
      </c>
      <c r="AL1902" s="158">
        <v>10</v>
      </c>
      <c r="AM1902" s="24">
        <f t="shared" si="663"/>
        <v>2.0000000000000009</v>
      </c>
      <c r="AN1902" s="97">
        <f t="shared" si="664"/>
        <v>0.35416666666666663</v>
      </c>
      <c r="AO1902" s="97">
        <f t="shared" si="665"/>
        <v>0.4236111111111111</v>
      </c>
      <c r="AP1902" s="24" t="str" cm="1">
        <f t="array" ref="AP1902">IF(W1902="","",IF(SUMPRODUCT((W1902=$W$6:$W$3326)*(AH1902=$AH$6:$AH$3326)*(AN1902=$AN$6:$AN$3326)*(AO1902=$AO$6:$AO$3326)*(ROW($W$6:$W$3326)&lt;&gt;ROW(W1902))*((R1902=0)*($R$6:$R$3326&gt;0)+(R1902&gt;0)*($R$6:$R$3326=0)))&gt;0,"SALONES UNIDOS",IF(SUMPRODUCT((W1902=$W$6:$W$3326)*(AH1902=$AH$6:$AH$3326)*((AN1902&lt;$AO$6:$AO$3326)*(AO1902&gt;$AN$6:$AN$3326))*(ROW($W$6:$W$3326)&lt;&gt;ROW(W1902)))&gt;0,"CRUZADO","Sin cruce")))</f>
        <v>Sin cruce</v>
      </c>
      <c r="AQ1902" s="97" t="str">
        <f t="shared" si="666"/>
        <v>PS1HUAURAA</v>
      </c>
      <c r="AR1902" s="97" t="str" cm="1">
        <f t="array" ref="AR1902">IF(AQ1902="","",IF(SUMPRODUCT((AQ1902=$AQ$6:$AQ$3326)*(AH1902=$AH$6:$AH$3326)*(AN1902=$AN$6:$AN$3326)*(AO1902=$AO$6:$AO$3326)*(ROW($AQ$6:$AQ$3326)&lt;&gt;ROW(AQ1902))*((R1902=0)*($R$6:$R$3326&gt;0)+(R1902&gt;0)*($R$6:$R$3326=0)))&gt;0,"SALONES UNIDOS",IF(SUMPRODUCT((AQ1902=$AQ$6:$AQ$3326)*(AH1902=$AH$6:$AH$3326)*((AN1902&lt;$AO$6:$AO$3326)*(AO1902&gt;$AN$6:$AN$3326))*(ROW($AQ$6:$AQ$3326)&lt;&gt;ROW(AQ1902)))&gt;0,"CRUZADO","Sin cruce")))</f>
        <v>Sin cruce</v>
      </c>
    </row>
    <row r="1903" spans="3:44" ht="15.6" hidden="1" customHeight="1" x14ac:dyDescent="0.2">
      <c r="C1903" s="84" t="s">
        <v>639</v>
      </c>
      <c r="D1903" s="158" t="s">
        <v>516</v>
      </c>
      <c r="E1903" s="158">
        <v>20261</v>
      </c>
      <c r="F1903" s="85" t="s">
        <v>19</v>
      </c>
      <c r="G1903" s="85" t="s">
        <v>55</v>
      </c>
      <c r="H1903" s="85" t="s">
        <v>65</v>
      </c>
      <c r="I1903" s="85">
        <v>1</v>
      </c>
      <c r="J1903" s="85" t="s">
        <v>16</v>
      </c>
      <c r="K1903" s="159" t="s">
        <v>1591</v>
      </c>
      <c r="L1903" s="158" t="s">
        <v>747</v>
      </c>
      <c r="M1903" s="158" t="s">
        <v>684</v>
      </c>
      <c r="N1903" s="158" t="s">
        <v>1590</v>
      </c>
      <c r="O1903" s="85" t="s">
        <v>512</v>
      </c>
      <c r="P1903" s="158">
        <v>0</v>
      </c>
      <c r="Q1903" s="158">
        <v>2</v>
      </c>
      <c r="R1903" s="158">
        <v>2</v>
      </c>
      <c r="S1903" s="158">
        <v>3</v>
      </c>
      <c r="U1903" s="137">
        <v>40</v>
      </c>
      <c r="V1903" s="24" t="str">
        <f>IF(W1903="","",IFERROR(INDEX(#REF!,MATCH(W1903,#REF!,0)),"NUEVO"))</f>
        <v>NUEVO</v>
      </c>
      <c r="W1903" s="85" t="s">
        <v>508</v>
      </c>
      <c r="X1903" s="158" t="s">
        <v>892</v>
      </c>
      <c r="Y1903" s="158" t="s">
        <v>740</v>
      </c>
      <c r="Z1903" s="158" t="s">
        <v>685</v>
      </c>
      <c r="AA1903" s="158" t="s">
        <v>685</v>
      </c>
      <c r="AB1903" s="85" t="s">
        <v>685</v>
      </c>
      <c r="AC1903" s="158" t="s">
        <v>685</v>
      </c>
      <c r="AD1903" s="158" t="s">
        <v>685</v>
      </c>
      <c r="AE1903" s="158" t="s">
        <v>685</v>
      </c>
      <c r="AF1903" s="158" t="s">
        <v>685</v>
      </c>
      <c r="AG1903" s="158" t="s">
        <v>75</v>
      </c>
      <c r="AH1903" s="158">
        <v>5</v>
      </c>
      <c r="AI1903" s="158">
        <v>10</v>
      </c>
      <c r="AJ1903" s="158">
        <v>10</v>
      </c>
      <c r="AK1903" s="158">
        <v>11</v>
      </c>
      <c r="AL1903" s="158">
        <v>50</v>
      </c>
      <c r="AM1903" s="24">
        <f t="shared" si="663"/>
        <v>1.9999999999999993</v>
      </c>
      <c r="AN1903" s="97">
        <f t="shared" si="664"/>
        <v>0.4236111111111111</v>
      </c>
      <c r="AO1903" s="97">
        <f t="shared" si="665"/>
        <v>0.49305555555555552</v>
      </c>
      <c r="AP1903" s="24" t="str" cm="1">
        <f t="array" ref="AP1903">IF(W1903="","",IF(SUMPRODUCT((W1903=$W$6:$W$3326)*(AH1903=$AH$6:$AH$3326)*(AN1903=$AN$6:$AN$3326)*(AO1903=$AO$6:$AO$3326)*(ROW($W$6:$W$3326)&lt;&gt;ROW(W1903))*((R1903=0)*($R$6:$R$3326&gt;0)+(R1903&gt;0)*($R$6:$R$3326=0)))&gt;0,"SALONES UNIDOS",IF(SUMPRODUCT((W1903=$W$6:$W$3326)*(AH1903=$AH$6:$AH$3326)*((AN1903&lt;$AO$6:$AO$3326)*(AO1903&gt;$AN$6:$AN$3326))*(ROW($W$6:$W$3326)&lt;&gt;ROW(W1903)))&gt;0,"CRUZADO","Sin cruce")))</f>
        <v>Sin cruce</v>
      </c>
      <c r="AQ1903" s="97" t="str">
        <f t="shared" si="666"/>
        <v>PS1HUAURAA</v>
      </c>
      <c r="AR1903" s="97" t="str" cm="1">
        <f t="array" ref="AR1903">IF(AQ1903="","",IF(SUMPRODUCT((AQ1903=$AQ$6:$AQ$3326)*(AH1903=$AH$6:$AH$3326)*(AN1903=$AN$6:$AN$3326)*(AO1903=$AO$6:$AO$3326)*(ROW($AQ$6:$AQ$3326)&lt;&gt;ROW(AQ1903))*((R1903=0)*($R$6:$R$3326&gt;0)+(R1903&gt;0)*($R$6:$R$3326=0)))&gt;0,"SALONES UNIDOS",IF(SUMPRODUCT((AQ1903=$AQ$6:$AQ$3326)*(AH1903=$AH$6:$AH$3326)*((AN1903&lt;$AO$6:$AO$3326)*(AO1903&gt;$AN$6:$AN$3326))*(ROW($AQ$6:$AQ$3326)&lt;&gt;ROW(AQ1903)))&gt;0,"CRUZADO","Sin cruce")))</f>
        <v>Sin cruce</v>
      </c>
    </row>
    <row r="1904" spans="3:44" ht="15.6" hidden="1" customHeight="1" x14ac:dyDescent="0.2">
      <c r="C1904" s="84" t="s">
        <v>639</v>
      </c>
      <c r="D1904" s="158" t="s">
        <v>516</v>
      </c>
      <c r="E1904" s="158">
        <v>20261</v>
      </c>
      <c r="F1904" s="85" t="s">
        <v>19</v>
      </c>
      <c r="G1904" s="85" t="s">
        <v>55</v>
      </c>
      <c r="H1904" s="85" t="s">
        <v>65</v>
      </c>
      <c r="I1904" s="85">
        <v>1</v>
      </c>
      <c r="J1904" s="85" t="s">
        <v>16</v>
      </c>
      <c r="K1904" s="159" t="s">
        <v>1592</v>
      </c>
      <c r="L1904" s="158" t="s">
        <v>1593</v>
      </c>
      <c r="M1904" s="158" t="s">
        <v>760</v>
      </c>
      <c r="N1904" s="158" t="s">
        <v>1590</v>
      </c>
      <c r="O1904" s="85" t="s">
        <v>512</v>
      </c>
      <c r="P1904" s="158">
        <v>2</v>
      </c>
      <c r="Q1904" s="158">
        <v>0</v>
      </c>
      <c r="R1904" s="158">
        <v>2</v>
      </c>
      <c r="S1904" s="158">
        <v>3</v>
      </c>
      <c r="U1904" s="137">
        <v>40</v>
      </c>
      <c r="V1904" s="24" t="str">
        <f>IF(W1904="","",IFERROR(INDEX(#REF!,MATCH(W1904,#REF!,0)),"NUEVO"))</f>
        <v>NUEVO</v>
      </c>
      <c r="W1904" s="85" t="s">
        <v>229</v>
      </c>
      <c r="X1904" s="158" t="s">
        <v>892</v>
      </c>
      <c r="Y1904" s="158" t="s">
        <v>740</v>
      </c>
      <c r="Z1904" s="158" t="s">
        <v>685</v>
      </c>
      <c r="AA1904" s="158" t="s">
        <v>685</v>
      </c>
      <c r="AB1904" s="85" t="s">
        <v>685</v>
      </c>
      <c r="AC1904" s="158" t="s">
        <v>685</v>
      </c>
      <c r="AD1904" s="158" t="s">
        <v>685</v>
      </c>
      <c r="AE1904" s="158" t="s">
        <v>685</v>
      </c>
      <c r="AF1904" s="158" t="s">
        <v>685</v>
      </c>
      <c r="AG1904" s="158" t="s">
        <v>1142</v>
      </c>
      <c r="AH1904" s="158">
        <v>2</v>
      </c>
      <c r="AI1904" s="158">
        <v>8</v>
      </c>
      <c r="AJ1904" s="158">
        <v>30</v>
      </c>
      <c r="AK1904" s="158">
        <v>10</v>
      </c>
      <c r="AL1904" s="158">
        <v>10</v>
      </c>
      <c r="AM1904" s="24">
        <f t="shared" si="663"/>
        <v>2.0000000000000009</v>
      </c>
      <c r="AN1904" s="97">
        <f t="shared" si="664"/>
        <v>0.35416666666666663</v>
      </c>
      <c r="AO1904" s="97">
        <f t="shared" si="665"/>
        <v>0.4236111111111111</v>
      </c>
      <c r="AP1904" s="24" t="str" cm="1">
        <f t="array" ref="AP1904">IF(W1904="","",IF(SUMPRODUCT((W1904=$W$6:$W$3326)*(AH1904=$AH$6:$AH$3326)*(AN1904=$AN$6:$AN$3326)*(AO1904=$AO$6:$AO$3326)*(ROW($W$6:$W$3326)&lt;&gt;ROW(W1904))*((R1904=0)*($R$6:$R$3326&gt;0)+(R1904&gt;0)*($R$6:$R$3326=0)))&gt;0,"SALONES UNIDOS",IF(SUMPRODUCT((W1904=$W$6:$W$3326)*(AH1904=$AH$6:$AH$3326)*((AN1904&lt;$AO$6:$AO$3326)*(AO1904&gt;$AN$6:$AN$3326))*(ROW($W$6:$W$3326)&lt;&gt;ROW(W1904)))&gt;0,"CRUZADO","Sin cruce")))</f>
        <v>Sin cruce</v>
      </c>
      <c r="AQ1904" s="97" t="str">
        <f t="shared" si="666"/>
        <v>PS1HUAURAA</v>
      </c>
      <c r="AR1904" s="97" t="str" cm="1">
        <f t="array" ref="AR1904">IF(AQ1904="","",IF(SUMPRODUCT((AQ1904=$AQ$6:$AQ$3326)*(AH1904=$AH$6:$AH$3326)*(AN1904=$AN$6:$AN$3326)*(AO1904=$AO$6:$AO$3326)*(ROW($AQ$6:$AQ$3326)&lt;&gt;ROW(AQ1904))*((R1904=0)*($R$6:$R$3326&gt;0)+(R1904&gt;0)*($R$6:$R$3326=0)))&gt;0,"SALONES UNIDOS",IF(SUMPRODUCT((AQ1904=$AQ$6:$AQ$3326)*(AH1904=$AH$6:$AH$3326)*((AN1904&lt;$AO$6:$AO$3326)*(AO1904&gt;$AN$6:$AN$3326))*(ROW($AQ$6:$AQ$3326)&lt;&gt;ROW(AQ1904)))&gt;0,"CRUZADO","Sin cruce")))</f>
        <v>Sin cruce</v>
      </c>
    </row>
    <row r="1905" spans="3:44" ht="15.6" hidden="1" customHeight="1" x14ac:dyDescent="0.2">
      <c r="C1905" s="84" t="s">
        <v>639</v>
      </c>
      <c r="D1905" s="158" t="s">
        <v>516</v>
      </c>
      <c r="E1905" s="158">
        <v>20261</v>
      </c>
      <c r="F1905" s="85" t="s">
        <v>19</v>
      </c>
      <c r="G1905" s="85" t="s">
        <v>55</v>
      </c>
      <c r="H1905" s="85" t="s">
        <v>65</v>
      </c>
      <c r="I1905" s="85">
        <v>1</v>
      </c>
      <c r="J1905" s="85" t="s">
        <v>16</v>
      </c>
      <c r="K1905" s="159" t="s">
        <v>1592</v>
      </c>
      <c r="L1905" s="158" t="s">
        <v>1593</v>
      </c>
      <c r="M1905" s="158" t="s">
        <v>760</v>
      </c>
      <c r="N1905" s="158" t="s">
        <v>1590</v>
      </c>
      <c r="O1905" s="85" t="s">
        <v>512</v>
      </c>
      <c r="P1905" s="158">
        <v>0</v>
      </c>
      <c r="Q1905" s="158">
        <v>2</v>
      </c>
      <c r="R1905" s="158">
        <v>2</v>
      </c>
      <c r="S1905" s="158">
        <v>3</v>
      </c>
      <c r="U1905" s="137">
        <v>40</v>
      </c>
      <c r="V1905" s="24" t="str">
        <f>IF(W1905="","",IFERROR(INDEX(#REF!,MATCH(W1905,#REF!,0)),"NUEVO"))</f>
        <v>NUEVO</v>
      </c>
      <c r="W1905" s="85" t="s">
        <v>229</v>
      </c>
      <c r="X1905" s="158" t="s">
        <v>892</v>
      </c>
      <c r="Y1905" s="158" t="s">
        <v>740</v>
      </c>
      <c r="Z1905" s="158" t="s">
        <v>685</v>
      </c>
      <c r="AA1905" s="158" t="s">
        <v>685</v>
      </c>
      <c r="AB1905" s="85" t="s">
        <v>685</v>
      </c>
      <c r="AC1905" s="158" t="s">
        <v>685</v>
      </c>
      <c r="AD1905" s="158" t="s">
        <v>685</v>
      </c>
      <c r="AE1905" s="158" t="s">
        <v>685</v>
      </c>
      <c r="AF1905" s="158" t="s">
        <v>685</v>
      </c>
      <c r="AG1905" s="158" t="s">
        <v>75</v>
      </c>
      <c r="AH1905" s="158">
        <v>2</v>
      </c>
      <c r="AI1905" s="158">
        <v>10</v>
      </c>
      <c r="AJ1905" s="158">
        <v>10</v>
      </c>
      <c r="AK1905" s="158">
        <v>11</v>
      </c>
      <c r="AL1905" s="158">
        <v>50</v>
      </c>
      <c r="AM1905" s="24">
        <f t="shared" si="663"/>
        <v>1.9999999999999993</v>
      </c>
      <c r="AN1905" s="97">
        <f t="shared" si="664"/>
        <v>0.4236111111111111</v>
      </c>
      <c r="AO1905" s="97">
        <f t="shared" si="665"/>
        <v>0.49305555555555552</v>
      </c>
      <c r="AP1905" s="24" t="str" cm="1">
        <f t="array" ref="AP1905">IF(W1905="","",IF(SUMPRODUCT((W1905=$W$6:$W$3326)*(AH1905=$AH$6:$AH$3326)*(AN1905=$AN$6:$AN$3326)*(AO1905=$AO$6:$AO$3326)*(ROW($W$6:$W$3326)&lt;&gt;ROW(W1905))*((R1905=0)*($R$6:$R$3326&gt;0)+(R1905&gt;0)*($R$6:$R$3326=0)))&gt;0,"SALONES UNIDOS",IF(SUMPRODUCT((W1905=$W$6:$W$3326)*(AH1905=$AH$6:$AH$3326)*((AN1905&lt;$AO$6:$AO$3326)*(AO1905&gt;$AN$6:$AN$3326))*(ROW($W$6:$W$3326)&lt;&gt;ROW(W1905)))&gt;0,"CRUZADO","Sin cruce")))</f>
        <v>Sin cruce</v>
      </c>
      <c r="AQ1905" s="97" t="str">
        <f t="shared" si="666"/>
        <v>PS1HUAURAA</v>
      </c>
      <c r="AR1905" s="97" t="str" cm="1">
        <f t="array" ref="AR1905">IF(AQ1905="","",IF(SUMPRODUCT((AQ1905=$AQ$6:$AQ$3326)*(AH1905=$AH$6:$AH$3326)*(AN1905=$AN$6:$AN$3326)*(AO1905=$AO$6:$AO$3326)*(ROW($AQ$6:$AQ$3326)&lt;&gt;ROW(AQ1905))*((R1905=0)*($R$6:$R$3326&gt;0)+(R1905&gt;0)*($R$6:$R$3326=0)))&gt;0,"SALONES UNIDOS",IF(SUMPRODUCT((AQ1905=$AQ$6:$AQ$3326)*(AH1905=$AH$6:$AH$3326)*((AN1905&lt;$AO$6:$AO$3326)*(AO1905&gt;$AN$6:$AN$3326))*(ROW($AQ$6:$AQ$3326)&lt;&gt;ROW(AQ1905)))&gt;0,"CRUZADO","Sin cruce")))</f>
        <v>Sin cruce</v>
      </c>
    </row>
    <row r="1906" spans="3:44" ht="15.6" hidden="1" customHeight="1" x14ac:dyDescent="0.2">
      <c r="C1906" s="84" t="s">
        <v>639</v>
      </c>
      <c r="D1906" s="158" t="s">
        <v>516</v>
      </c>
      <c r="E1906" s="158">
        <v>20261</v>
      </c>
      <c r="F1906" s="85" t="s">
        <v>19</v>
      </c>
      <c r="G1906" s="85" t="s">
        <v>55</v>
      </c>
      <c r="H1906" s="85" t="s">
        <v>65</v>
      </c>
      <c r="I1906" s="85">
        <v>1</v>
      </c>
      <c r="J1906" s="85" t="s">
        <v>16</v>
      </c>
      <c r="K1906" s="159" t="s">
        <v>1594</v>
      </c>
      <c r="L1906" s="158" t="s">
        <v>739</v>
      </c>
      <c r="M1906" s="158" t="s">
        <v>684</v>
      </c>
      <c r="N1906" s="158" t="s">
        <v>1590</v>
      </c>
      <c r="O1906" s="85" t="s">
        <v>512</v>
      </c>
      <c r="P1906" s="158">
        <v>3</v>
      </c>
      <c r="Q1906" s="158">
        <v>0</v>
      </c>
      <c r="R1906" s="158">
        <v>3</v>
      </c>
      <c r="S1906" s="158">
        <v>4</v>
      </c>
      <c r="U1906" s="137">
        <v>40</v>
      </c>
      <c r="V1906" s="24" t="str">
        <f>IF(W1906="","",IFERROR(INDEX(#REF!,MATCH(W1906,#REF!,0)),"NUEVO"))</f>
        <v>NUEVO</v>
      </c>
      <c r="W1906" s="85" t="s">
        <v>480</v>
      </c>
      <c r="X1906" s="158" t="s">
        <v>892</v>
      </c>
      <c r="Y1906" s="158" t="s">
        <v>740</v>
      </c>
      <c r="Z1906" s="158" t="s">
        <v>685</v>
      </c>
      <c r="AA1906" s="158" t="s">
        <v>685</v>
      </c>
      <c r="AB1906" s="85" t="s">
        <v>685</v>
      </c>
      <c r="AC1906" s="158" t="s">
        <v>685</v>
      </c>
      <c r="AD1906" s="158" t="s">
        <v>685</v>
      </c>
      <c r="AE1906" s="158" t="s">
        <v>685</v>
      </c>
      <c r="AF1906" s="158" t="s">
        <v>685</v>
      </c>
      <c r="AG1906" s="158" t="s">
        <v>1142</v>
      </c>
      <c r="AH1906" s="158">
        <v>5</v>
      </c>
      <c r="AI1906" s="158">
        <v>11</v>
      </c>
      <c r="AJ1906" s="158">
        <v>50</v>
      </c>
      <c r="AK1906" s="158">
        <v>14</v>
      </c>
      <c r="AL1906" s="158">
        <v>20</v>
      </c>
      <c r="AM1906" s="24">
        <f t="shared" si="663"/>
        <v>3.0000000000000004</v>
      </c>
      <c r="AN1906" s="97">
        <f t="shared" si="664"/>
        <v>0.49305555555555552</v>
      </c>
      <c r="AO1906" s="97">
        <f t="shared" si="665"/>
        <v>0.59722222222222221</v>
      </c>
      <c r="AP1906" s="24" t="str" cm="1">
        <f t="array" ref="AP1906">IF(W1906="","",IF(SUMPRODUCT((W1906=$W$6:$W$3326)*(AH1906=$AH$6:$AH$3326)*(AN1906=$AN$6:$AN$3326)*(AO1906=$AO$6:$AO$3326)*(ROW($W$6:$W$3326)&lt;&gt;ROW(W1906))*((R1906=0)*($R$6:$R$3326&gt;0)+(R1906&gt;0)*($R$6:$R$3326=0)))&gt;0,"SALONES UNIDOS",IF(SUMPRODUCT((W1906=$W$6:$W$3326)*(AH1906=$AH$6:$AH$3326)*((AN1906&lt;$AO$6:$AO$3326)*(AO1906&gt;$AN$6:$AN$3326))*(ROW($W$6:$W$3326)&lt;&gt;ROW(W1906)))&gt;0,"CRUZADO","Sin cruce")))</f>
        <v>Sin cruce</v>
      </c>
      <c r="AQ1906" s="97" t="str">
        <f t="shared" si="666"/>
        <v>PS1HUAURAA</v>
      </c>
      <c r="AR1906" s="97" t="str" cm="1">
        <f t="array" ref="AR1906">IF(AQ1906="","",IF(SUMPRODUCT((AQ1906=$AQ$6:$AQ$3326)*(AH1906=$AH$6:$AH$3326)*(AN1906=$AN$6:$AN$3326)*(AO1906=$AO$6:$AO$3326)*(ROW($AQ$6:$AQ$3326)&lt;&gt;ROW(AQ1906))*((R1906=0)*($R$6:$R$3326&gt;0)+(R1906&gt;0)*($R$6:$R$3326=0)))&gt;0,"SALONES UNIDOS",IF(SUMPRODUCT((AQ1906=$AQ$6:$AQ$3326)*(AH1906=$AH$6:$AH$3326)*((AN1906&lt;$AO$6:$AO$3326)*(AO1906&gt;$AN$6:$AN$3326))*(ROW($AQ$6:$AQ$3326)&lt;&gt;ROW(AQ1906)))&gt;0,"CRUZADO","Sin cruce")))</f>
        <v>Sin cruce</v>
      </c>
    </row>
    <row r="1907" spans="3:44" ht="15.6" hidden="1" customHeight="1" x14ac:dyDescent="0.2">
      <c r="C1907" s="84" t="s">
        <v>639</v>
      </c>
      <c r="D1907" s="158" t="s">
        <v>516</v>
      </c>
      <c r="E1907" s="158">
        <v>20261</v>
      </c>
      <c r="F1907" s="85" t="s">
        <v>19</v>
      </c>
      <c r="G1907" s="85" t="s">
        <v>55</v>
      </c>
      <c r="H1907" s="85" t="s">
        <v>65</v>
      </c>
      <c r="I1907" s="85">
        <v>1</v>
      </c>
      <c r="J1907" s="85" t="s">
        <v>16</v>
      </c>
      <c r="K1907" s="159" t="s">
        <v>1594</v>
      </c>
      <c r="L1907" s="158" t="s">
        <v>739</v>
      </c>
      <c r="M1907" s="158" t="s">
        <v>684</v>
      </c>
      <c r="N1907" s="158" t="s">
        <v>1590</v>
      </c>
      <c r="O1907" s="85" t="s">
        <v>512</v>
      </c>
      <c r="P1907" s="158">
        <v>0</v>
      </c>
      <c r="Q1907" s="158">
        <v>2</v>
      </c>
      <c r="R1907" s="158">
        <v>2</v>
      </c>
      <c r="S1907" s="158">
        <v>4</v>
      </c>
      <c r="U1907" s="137">
        <v>40</v>
      </c>
      <c r="V1907" s="24" t="str">
        <f>IF(W1907="","",IFERROR(INDEX(#REF!,MATCH(W1907,#REF!,0)),"NUEVO"))</f>
        <v>NUEVO</v>
      </c>
      <c r="W1907" s="85" t="s">
        <v>480</v>
      </c>
      <c r="X1907" s="158" t="s">
        <v>892</v>
      </c>
      <c r="Y1907" s="158" t="s">
        <v>740</v>
      </c>
      <c r="Z1907" s="158" t="s">
        <v>685</v>
      </c>
      <c r="AA1907" s="158" t="s">
        <v>685</v>
      </c>
      <c r="AB1907" s="85" t="s">
        <v>685</v>
      </c>
      <c r="AC1907" s="158" t="s">
        <v>685</v>
      </c>
      <c r="AD1907" s="158" t="s">
        <v>685</v>
      </c>
      <c r="AE1907" s="158" t="s">
        <v>685</v>
      </c>
      <c r="AF1907" s="158" t="s">
        <v>685</v>
      </c>
      <c r="AG1907" s="158" t="s">
        <v>75</v>
      </c>
      <c r="AH1907" s="158">
        <v>5</v>
      </c>
      <c r="AI1907" s="158">
        <v>15</v>
      </c>
      <c r="AJ1907" s="158">
        <v>10</v>
      </c>
      <c r="AK1907" s="158">
        <v>16</v>
      </c>
      <c r="AL1907" s="158">
        <v>50</v>
      </c>
      <c r="AM1907" s="24">
        <f t="shared" si="663"/>
        <v>1.9999999999999993</v>
      </c>
      <c r="AN1907" s="97">
        <f t="shared" si="664"/>
        <v>0.63194444444444442</v>
      </c>
      <c r="AO1907" s="97">
        <f t="shared" si="665"/>
        <v>0.70138888888888884</v>
      </c>
      <c r="AP1907" s="24" t="str" cm="1">
        <f t="array" ref="AP1907">IF(W1907="","",IF(SUMPRODUCT((W1907=$W$6:$W$3326)*(AH1907=$AH$6:$AH$3326)*(AN1907=$AN$6:$AN$3326)*(AO1907=$AO$6:$AO$3326)*(ROW($W$6:$W$3326)&lt;&gt;ROW(W1907))*((R1907=0)*($R$6:$R$3326&gt;0)+(R1907&gt;0)*($R$6:$R$3326=0)))&gt;0,"SALONES UNIDOS",IF(SUMPRODUCT((W1907=$W$6:$W$3326)*(AH1907=$AH$6:$AH$3326)*((AN1907&lt;$AO$6:$AO$3326)*(AO1907&gt;$AN$6:$AN$3326))*(ROW($W$6:$W$3326)&lt;&gt;ROW(W1907)))&gt;0,"CRUZADO","Sin cruce")))</f>
        <v>Sin cruce</v>
      </c>
      <c r="AQ1907" s="97" t="str">
        <f t="shared" si="666"/>
        <v>PS1HUAURAA</v>
      </c>
      <c r="AR1907" s="97" t="str" cm="1">
        <f t="array" ref="AR1907">IF(AQ1907="","",IF(SUMPRODUCT((AQ1907=$AQ$6:$AQ$3326)*(AH1907=$AH$6:$AH$3326)*(AN1907=$AN$6:$AN$3326)*(AO1907=$AO$6:$AO$3326)*(ROW($AQ$6:$AQ$3326)&lt;&gt;ROW(AQ1907))*((R1907=0)*($R$6:$R$3326&gt;0)+(R1907&gt;0)*($R$6:$R$3326=0)))&gt;0,"SALONES UNIDOS",IF(SUMPRODUCT((AQ1907=$AQ$6:$AQ$3326)*(AH1907=$AH$6:$AH$3326)*((AN1907&lt;$AO$6:$AO$3326)*(AO1907&gt;$AN$6:$AN$3326))*(ROW($AQ$6:$AQ$3326)&lt;&gt;ROW(AQ1907)))&gt;0,"CRUZADO","Sin cruce")))</f>
        <v>Sin cruce</v>
      </c>
    </row>
    <row r="1908" spans="3:44" ht="15.6" hidden="1" customHeight="1" x14ac:dyDescent="0.2">
      <c r="C1908" s="84" t="s">
        <v>639</v>
      </c>
      <c r="D1908" s="158" t="s">
        <v>516</v>
      </c>
      <c r="E1908" s="158">
        <v>20261</v>
      </c>
      <c r="F1908" s="85" t="s">
        <v>19</v>
      </c>
      <c r="G1908" s="85" t="s">
        <v>55</v>
      </c>
      <c r="H1908" s="85" t="s">
        <v>65</v>
      </c>
      <c r="I1908" s="85">
        <v>1</v>
      </c>
      <c r="J1908" s="85" t="s">
        <v>16</v>
      </c>
      <c r="K1908" s="159" t="s">
        <v>1595</v>
      </c>
      <c r="L1908" s="158" t="s">
        <v>745</v>
      </c>
      <c r="M1908" s="158" t="s">
        <v>684</v>
      </c>
      <c r="N1908" s="158" t="s">
        <v>1590</v>
      </c>
      <c r="O1908" s="85" t="s">
        <v>512</v>
      </c>
      <c r="P1908" s="158">
        <v>3</v>
      </c>
      <c r="Q1908" s="158">
        <v>0</v>
      </c>
      <c r="R1908" s="158">
        <v>3</v>
      </c>
      <c r="S1908" s="158">
        <v>4</v>
      </c>
      <c r="U1908" s="137">
        <v>40</v>
      </c>
      <c r="V1908" s="24" t="str">
        <f>IF(W1908="","",IFERROR(INDEX(#REF!,MATCH(W1908,#REF!,0)),"NUEVO"))</f>
        <v>NUEVO</v>
      </c>
      <c r="W1908" s="85" t="s">
        <v>226</v>
      </c>
      <c r="X1908" s="158" t="s">
        <v>892</v>
      </c>
      <c r="Y1908" s="158" t="s">
        <v>740</v>
      </c>
      <c r="Z1908" s="158" t="s">
        <v>685</v>
      </c>
      <c r="AA1908" s="158" t="s">
        <v>685</v>
      </c>
      <c r="AB1908" s="85" t="s">
        <v>685</v>
      </c>
      <c r="AC1908" s="158" t="s">
        <v>685</v>
      </c>
      <c r="AD1908" s="158" t="s">
        <v>685</v>
      </c>
      <c r="AE1908" s="158" t="s">
        <v>685</v>
      </c>
      <c r="AF1908" s="158" t="s">
        <v>685</v>
      </c>
      <c r="AG1908" s="158" t="s">
        <v>1142</v>
      </c>
      <c r="AH1908" s="158">
        <v>1</v>
      </c>
      <c r="AI1908" s="158">
        <v>14</v>
      </c>
      <c r="AJ1908" s="158">
        <v>20</v>
      </c>
      <c r="AK1908" s="158">
        <v>16</v>
      </c>
      <c r="AL1908" s="158">
        <v>50</v>
      </c>
      <c r="AM1908" s="24">
        <f t="shared" si="663"/>
        <v>2.9999999999999987</v>
      </c>
      <c r="AN1908" s="97">
        <f t="shared" si="664"/>
        <v>0.59722222222222221</v>
      </c>
      <c r="AO1908" s="97">
        <f t="shared" si="665"/>
        <v>0.70138888888888884</v>
      </c>
      <c r="AP1908" s="24" t="str" cm="1">
        <f t="array" ref="AP1908">IF(W1908="","",IF(SUMPRODUCT((W1908=$W$6:$W$3326)*(AH1908=$AH$6:$AH$3326)*(AN1908=$AN$6:$AN$3326)*(AO1908=$AO$6:$AO$3326)*(ROW($W$6:$W$3326)&lt;&gt;ROW(W1908))*((R1908=0)*($R$6:$R$3326&gt;0)+(R1908&gt;0)*($R$6:$R$3326=0)))&gt;0,"SALONES UNIDOS",IF(SUMPRODUCT((W1908=$W$6:$W$3326)*(AH1908=$AH$6:$AH$3326)*((AN1908&lt;$AO$6:$AO$3326)*(AO1908&gt;$AN$6:$AN$3326))*(ROW($W$6:$W$3326)&lt;&gt;ROW(W1908)))&gt;0,"CRUZADO","Sin cruce")))</f>
        <v>Sin cruce</v>
      </c>
      <c r="AQ1908" s="97" t="str">
        <f t="shared" si="666"/>
        <v>PS1HUAURAA</v>
      </c>
      <c r="AR1908" s="97" t="str" cm="1">
        <f t="array" ref="AR1908">IF(AQ1908="","",IF(SUMPRODUCT((AQ1908=$AQ$6:$AQ$3326)*(AH1908=$AH$6:$AH$3326)*(AN1908=$AN$6:$AN$3326)*(AO1908=$AO$6:$AO$3326)*(ROW($AQ$6:$AQ$3326)&lt;&gt;ROW(AQ1908))*((R1908=0)*($R$6:$R$3326&gt;0)+(R1908&gt;0)*($R$6:$R$3326=0)))&gt;0,"SALONES UNIDOS",IF(SUMPRODUCT((AQ1908=$AQ$6:$AQ$3326)*(AH1908=$AH$6:$AH$3326)*((AN1908&lt;$AO$6:$AO$3326)*(AO1908&gt;$AN$6:$AN$3326))*(ROW($AQ$6:$AQ$3326)&lt;&gt;ROW(AQ1908)))&gt;0,"CRUZADO","Sin cruce")))</f>
        <v>Sin cruce</v>
      </c>
    </row>
    <row r="1909" spans="3:44" ht="15.6" hidden="1" customHeight="1" x14ac:dyDescent="0.2">
      <c r="C1909" s="84" t="s">
        <v>639</v>
      </c>
      <c r="D1909" s="158" t="s">
        <v>516</v>
      </c>
      <c r="E1909" s="158">
        <v>20261</v>
      </c>
      <c r="F1909" s="85" t="s">
        <v>19</v>
      </c>
      <c r="G1909" s="85" t="s">
        <v>55</v>
      </c>
      <c r="H1909" s="85" t="s">
        <v>65</v>
      </c>
      <c r="I1909" s="85">
        <v>1</v>
      </c>
      <c r="J1909" s="85" t="s">
        <v>16</v>
      </c>
      <c r="K1909" s="159" t="s">
        <v>1595</v>
      </c>
      <c r="L1909" s="158" t="s">
        <v>745</v>
      </c>
      <c r="M1909" s="158" t="s">
        <v>684</v>
      </c>
      <c r="N1909" s="158" t="s">
        <v>1590</v>
      </c>
      <c r="O1909" s="85" t="s">
        <v>512</v>
      </c>
      <c r="P1909" s="158">
        <v>0</v>
      </c>
      <c r="Q1909" s="158">
        <v>2</v>
      </c>
      <c r="R1909" s="158">
        <v>2</v>
      </c>
      <c r="S1909" s="158">
        <v>4</v>
      </c>
      <c r="U1909" s="137">
        <v>40</v>
      </c>
      <c r="V1909" s="24" t="str">
        <f>IF(W1909="","",IFERROR(INDEX(#REF!,MATCH(W1909,#REF!,0)),"NUEVO"))</f>
        <v>NUEVO</v>
      </c>
      <c r="W1909" s="85" t="s">
        <v>226</v>
      </c>
      <c r="X1909" s="158" t="s">
        <v>892</v>
      </c>
      <c r="Y1909" s="158" t="s">
        <v>740</v>
      </c>
      <c r="Z1909" s="158" t="s">
        <v>685</v>
      </c>
      <c r="AA1909" s="158" t="s">
        <v>685</v>
      </c>
      <c r="AB1909" s="85" t="s">
        <v>685</v>
      </c>
      <c r="AC1909" s="158" t="s">
        <v>685</v>
      </c>
      <c r="AD1909" s="158" t="s">
        <v>685</v>
      </c>
      <c r="AE1909" s="158" t="s">
        <v>685</v>
      </c>
      <c r="AF1909" s="158" t="s">
        <v>685</v>
      </c>
      <c r="AG1909" s="158" t="s">
        <v>75</v>
      </c>
      <c r="AH1909" s="158">
        <v>1</v>
      </c>
      <c r="AI1909" s="158">
        <v>16</v>
      </c>
      <c r="AJ1909" s="158">
        <v>50</v>
      </c>
      <c r="AK1909" s="158">
        <v>18</v>
      </c>
      <c r="AL1909" s="158">
        <v>30</v>
      </c>
      <c r="AM1909" s="24">
        <f t="shared" si="663"/>
        <v>2.0000000000000027</v>
      </c>
      <c r="AN1909" s="97">
        <f t="shared" si="664"/>
        <v>0.70138888888888884</v>
      </c>
      <c r="AO1909" s="97">
        <f t="shared" si="665"/>
        <v>0.77083333333333337</v>
      </c>
      <c r="AP1909" s="24" t="str" cm="1">
        <f t="array" ref="AP1909">IF(W1909="","",IF(SUMPRODUCT((W1909=$W$6:$W$3326)*(AH1909=$AH$6:$AH$3326)*(AN1909=$AN$6:$AN$3326)*(AO1909=$AO$6:$AO$3326)*(ROW($W$6:$W$3326)&lt;&gt;ROW(W1909))*((R1909=0)*($R$6:$R$3326&gt;0)+(R1909&gt;0)*($R$6:$R$3326=0)))&gt;0,"SALONES UNIDOS",IF(SUMPRODUCT((W1909=$W$6:$W$3326)*(AH1909=$AH$6:$AH$3326)*((AN1909&lt;$AO$6:$AO$3326)*(AO1909&gt;$AN$6:$AN$3326))*(ROW($W$6:$W$3326)&lt;&gt;ROW(W1909)))&gt;0,"CRUZADO","Sin cruce")))</f>
        <v>Sin cruce</v>
      </c>
      <c r="AQ1909" s="97" t="str">
        <f t="shared" si="666"/>
        <v>PS1HUAURAA</v>
      </c>
      <c r="AR1909" s="97" t="str" cm="1">
        <f t="array" ref="AR1909">IF(AQ1909="","",IF(SUMPRODUCT((AQ1909=$AQ$6:$AQ$3326)*(AH1909=$AH$6:$AH$3326)*(AN1909=$AN$6:$AN$3326)*(AO1909=$AO$6:$AO$3326)*(ROW($AQ$6:$AQ$3326)&lt;&gt;ROW(AQ1909))*((R1909=0)*($R$6:$R$3326&gt;0)+(R1909&gt;0)*($R$6:$R$3326=0)))&gt;0,"SALONES UNIDOS",IF(SUMPRODUCT((AQ1909=$AQ$6:$AQ$3326)*(AH1909=$AH$6:$AH$3326)*((AN1909&lt;$AO$6:$AO$3326)*(AO1909&gt;$AN$6:$AN$3326))*(ROW($AQ$6:$AQ$3326)&lt;&gt;ROW(AQ1909)))&gt;0,"CRUZADO","Sin cruce")))</f>
        <v>Sin cruce</v>
      </c>
    </row>
    <row r="1910" spans="3:44" ht="15.6" hidden="1" customHeight="1" x14ac:dyDescent="0.2">
      <c r="C1910" s="84" t="s">
        <v>639</v>
      </c>
      <c r="D1910" s="158" t="s">
        <v>516</v>
      </c>
      <c r="E1910" s="158">
        <v>20261</v>
      </c>
      <c r="F1910" s="85" t="s">
        <v>19</v>
      </c>
      <c r="G1910" s="85" t="s">
        <v>55</v>
      </c>
      <c r="H1910" s="85" t="s">
        <v>65</v>
      </c>
      <c r="I1910" s="85">
        <v>1</v>
      </c>
      <c r="J1910" s="85" t="s">
        <v>16</v>
      </c>
      <c r="K1910" s="159" t="s">
        <v>1596</v>
      </c>
      <c r="L1910" s="158" t="s">
        <v>743</v>
      </c>
      <c r="M1910" s="158" t="s">
        <v>684</v>
      </c>
      <c r="N1910" s="158" t="s">
        <v>1590</v>
      </c>
      <c r="O1910" s="85" t="s">
        <v>512</v>
      </c>
      <c r="P1910" s="158">
        <v>3</v>
      </c>
      <c r="Q1910" s="158">
        <v>0</v>
      </c>
      <c r="R1910" s="158">
        <v>3</v>
      </c>
      <c r="S1910" s="158">
        <v>4</v>
      </c>
      <c r="U1910" s="137">
        <v>40</v>
      </c>
      <c r="V1910" s="24" t="str">
        <f>IF(W1910="","",IFERROR(INDEX(#REF!,MATCH(W1910,#REF!,0)),"NUEVO"))</f>
        <v>NUEVO</v>
      </c>
      <c r="W1910" s="85" t="s">
        <v>462</v>
      </c>
      <c r="X1910" s="158" t="s">
        <v>892</v>
      </c>
      <c r="Y1910" s="158" t="s">
        <v>740</v>
      </c>
      <c r="Z1910" s="158" t="s">
        <v>685</v>
      </c>
      <c r="AA1910" s="158" t="s">
        <v>685</v>
      </c>
      <c r="AB1910" s="85" t="s">
        <v>685</v>
      </c>
      <c r="AC1910" s="158" t="s">
        <v>685</v>
      </c>
      <c r="AD1910" s="158" t="s">
        <v>685</v>
      </c>
      <c r="AE1910" s="158" t="s">
        <v>685</v>
      </c>
      <c r="AF1910" s="158" t="s">
        <v>685</v>
      </c>
      <c r="AG1910" s="158" t="s">
        <v>1142</v>
      </c>
      <c r="AH1910" s="158">
        <v>4</v>
      </c>
      <c r="AI1910" s="158">
        <v>11</v>
      </c>
      <c r="AJ1910" s="158">
        <v>50</v>
      </c>
      <c r="AK1910" s="158">
        <v>14</v>
      </c>
      <c r="AL1910" s="158">
        <v>20</v>
      </c>
      <c r="AM1910" s="24">
        <f t="shared" si="663"/>
        <v>3.0000000000000004</v>
      </c>
      <c r="AN1910" s="97">
        <f t="shared" si="664"/>
        <v>0.49305555555555552</v>
      </c>
      <c r="AO1910" s="97">
        <f t="shared" si="665"/>
        <v>0.59722222222222221</v>
      </c>
      <c r="AP1910" s="24" t="str" cm="1">
        <f t="array" ref="AP1910">IF(W1910="","",IF(SUMPRODUCT((W1910=$W$6:$W$3326)*(AH1910=$AH$6:$AH$3326)*(AN1910=$AN$6:$AN$3326)*(AO1910=$AO$6:$AO$3326)*(ROW($W$6:$W$3326)&lt;&gt;ROW(W1910))*((R1910=0)*($R$6:$R$3326&gt;0)+(R1910&gt;0)*($R$6:$R$3326=0)))&gt;0,"SALONES UNIDOS",IF(SUMPRODUCT((W1910=$W$6:$W$3326)*(AH1910=$AH$6:$AH$3326)*((AN1910&lt;$AO$6:$AO$3326)*(AO1910&gt;$AN$6:$AN$3326))*(ROW($W$6:$W$3326)&lt;&gt;ROW(W1910)))&gt;0,"CRUZADO","Sin cruce")))</f>
        <v>Sin cruce</v>
      </c>
      <c r="AQ1910" s="97" t="str">
        <f t="shared" si="666"/>
        <v>PS1HUAURAA</v>
      </c>
      <c r="AR1910" s="97" t="str" cm="1">
        <f t="array" ref="AR1910">IF(AQ1910="","",IF(SUMPRODUCT((AQ1910=$AQ$6:$AQ$3326)*(AH1910=$AH$6:$AH$3326)*(AN1910=$AN$6:$AN$3326)*(AO1910=$AO$6:$AO$3326)*(ROW($AQ$6:$AQ$3326)&lt;&gt;ROW(AQ1910))*((R1910=0)*($R$6:$R$3326&gt;0)+(R1910&gt;0)*($R$6:$R$3326=0)))&gt;0,"SALONES UNIDOS",IF(SUMPRODUCT((AQ1910=$AQ$6:$AQ$3326)*(AH1910=$AH$6:$AH$3326)*((AN1910&lt;$AO$6:$AO$3326)*(AO1910&gt;$AN$6:$AN$3326))*(ROW($AQ$6:$AQ$3326)&lt;&gt;ROW(AQ1910)))&gt;0,"CRUZADO","Sin cruce")))</f>
        <v>Sin cruce</v>
      </c>
    </row>
    <row r="1911" spans="3:44" ht="15.6" hidden="1" customHeight="1" x14ac:dyDescent="0.2">
      <c r="C1911" s="84" t="s">
        <v>639</v>
      </c>
      <c r="D1911" s="158" t="s">
        <v>516</v>
      </c>
      <c r="E1911" s="158">
        <v>20261</v>
      </c>
      <c r="F1911" s="85" t="s">
        <v>19</v>
      </c>
      <c r="G1911" s="85" t="s">
        <v>55</v>
      </c>
      <c r="H1911" s="85" t="s">
        <v>65</v>
      </c>
      <c r="I1911" s="85">
        <v>1</v>
      </c>
      <c r="J1911" s="85" t="s">
        <v>16</v>
      </c>
      <c r="K1911" s="159" t="s">
        <v>1596</v>
      </c>
      <c r="L1911" s="158" t="s">
        <v>743</v>
      </c>
      <c r="M1911" s="158" t="s">
        <v>684</v>
      </c>
      <c r="N1911" s="158" t="s">
        <v>1590</v>
      </c>
      <c r="O1911" s="85" t="s">
        <v>512</v>
      </c>
      <c r="P1911" s="158">
        <v>0</v>
      </c>
      <c r="Q1911" s="158">
        <v>2</v>
      </c>
      <c r="R1911" s="158">
        <v>2</v>
      </c>
      <c r="S1911" s="158">
        <v>4</v>
      </c>
      <c r="U1911" s="137">
        <v>40</v>
      </c>
      <c r="V1911" s="24" t="str">
        <f>IF(W1911="","",IFERROR(INDEX(#REF!,MATCH(W1911,#REF!,0)),"NUEVO"))</f>
        <v>NUEVO</v>
      </c>
      <c r="W1911" s="85" t="s">
        <v>462</v>
      </c>
      <c r="X1911" s="158" t="s">
        <v>892</v>
      </c>
      <c r="Y1911" s="158" t="s">
        <v>740</v>
      </c>
      <c r="Z1911" s="158" t="s">
        <v>685</v>
      </c>
      <c r="AA1911" s="158" t="s">
        <v>685</v>
      </c>
      <c r="AB1911" s="85" t="s">
        <v>685</v>
      </c>
      <c r="AC1911" s="158" t="s">
        <v>685</v>
      </c>
      <c r="AD1911" s="158" t="s">
        <v>685</v>
      </c>
      <c r="AE1911" s="158" t="s">
        <v>685</v>
      </c>
      <c r="AF1911" s="158" t="s">
        <v>685</v>
      </c>
      <c r="AG1911" s="158" t="s">
        <v>75</v>
      </c>
      <c r="AH1911" s="158">
        <v>4</v>
      </c>
      <c r="AI1911" s="158">
        <v>14</v>
      </c>
      <c r="AJ1911" s="158">
        <v>20</v>
      </c>
      <c r="AK1911" s="158">
        <v>16</v>
      </c>
      <c r="AL1911" s="158">
        <v>0</v>
      </c>
      <c r="AM1911" s="24">
        <f t="shared" si="663"/>
        <v>1.9999999999999993</v>
      </c>
      <c r="AN1911" s="97">
        <f t="shared" si="664"/>
        <v>0.59722222222222221</v>
      </c>
      <c r="AO1911" s="97">
        <f t="shared" si="665"/>
        <v>0.66666666666666663</v>
      </c>
      <c r="AP1911" s="24" t="str" cm="1">
        <f t="array" ref="AP1911">IF(W1911="","",IF(SUMPRODUCT((W1911=$W$6:$W$3326)*(AH1911=$AH$6:$AH$3326)*(AN1911=$AN$6:$AN$3326)*(AO1911=$AO$6:$AO$3326)*(ROW($W$6:$W$3326)&lt;&gt;ROW(W1911))*((R1911=0)*($R$6:$R$3326&gt;0)+(R1911&gt;0)*($R$6:$R$3326=0)))&gt;0,"SALONES UNIDOS",IF(SUMPRODUCT((W1911=$W$6:$W$3326)*(AH1911=$AH$6:$AH$3326)*((AN1911&lt;$AO$6:$AO$3326)*(AO1911&gt;$AN$6:$AN$3326))*(ROW($W$6:$W$3326)&lt;&gt;ROW(W1911)))&gt;0,"CRUZADO","Sin cruce")))</f>
        <v>Sin cruce</v>
      </c>
      <c r="AQ1911" s="97" t="str">
        <f t="shared" si="666"/>
        <v>PS1HUAURAA</v>
      </c>
      <c r="AR1911" s="97" t="str" cm="1">
        <f t="array" ref="AR1911">IF(AQ1911="","",IF(SUMPRODUCT((AQ1911=$AQ$6:$AQ$3326)*(AH1911=$AH$6:$AH$3326)*(AN1911=$AN$6:$AN$3326)*(AO1911=$AO$6:$AO$3326)*(ROW($AQ$6:$AQ$3326)&lt;&gt;ROW(AQ1911))*((R1911=0)*($R$6:$R$3326&gt;0)+(R1911&gt;0)*($R$6:$R$3326=0)))&gt;0,"SALONES UNIDOS",IF(SUMPRODUCT((AQ1911=$AQ$6:$AQ$3326)*(AH1911=$AH$6:$AH$3326)*((AN1911&lt;$AO$6:$AO$3326)*(AO1911&gt;$AN$6:$AN$3326))*(ROW($AQ$6:$AQ$3326)&lt;&gt;ROW(AQ1911)))&gt;0,"CRUZADO","Sin cruce")))</f>
        <v>Sin cruce</v>
      </c>
    </row>
    <row r="1912" spans="3:44" ht="15.6" hidden="1" customHeight="1" x14ac:dyDescent="0.2">
      <c r="C1912" s="84" t="s">
        <v>639</v>
      </c>
      <c r="D1912" s="158" t="s">
        <v>516</v>
      </c>
      <c r="E1912" s="158">
        <v>20261</v>
      </c>
      <c r="F1912" s="85" t="s">
        <v>19</v>
      </c>
      <c r="G1912" s="85" t="s">
        <v>55</v>
      </c>
      <c r="H1912" s="85" t="s">
        <v>65</v>
      </c>
      <c r="I1912" s="85">
        <v>1</v>
      </c>
      <c r="J1912" s="85" t="s">
        <v>26</v>
      </c>
      <c r="K1912" s="159" t="s">
        <v>1589</v>
      </c>
      <c r="L1912" s="158" t="s">
        <v>1522</v>
      </c>
      <c r="M1912" s="158" t="s">
        <v>760</v>
      </c>
      <c r="N1912" s="158" t="s">
        <v>1590</v>
      </c>
      <c r="O1912" s="85" t="s">
        <v>512</v>
      </c>
      <c r="P1912" s="158">
        <v>2</v>
      </c>
      <c r="Q1912" s="158">
        <v>0</v>
      </c>
      <c r="R1912" s="158">
        <v>2</v>
      </c>
      <c r="S1912" s="158">
        <v>3</v>
      </c>
      <c r="U1912" s="137">
        <v>40</v>
      </c>
      <c r="V1912" s="24" t="str">
        <f>IF(W1912="","",IFERROR(INDEX(#REF!,MATCH(W1912,#REF!,0)),"NUEVO"))</f>
        <v>NUEVO</v>
      </c>
      <c r="W1912" s="85" t="s">
        <v>463</v>
      </c>
      <c r="X1912" s="158" t="s">
        <v>892</v>
      </c>
      <c r="Y1912" s="158" t="s">
        <v>740</v>
      </c>
      <c r="Z1912" s="158" t="s">
        <v>685</v>
      </c>
      <c r="AA1912" s="158" t="s">
        <v>685</v>
      </c>
      <c r="AB1912" s="85" t="s">
        <v>685</v>
      </c>
      <c r="AC1912" s="158" t="s">
        <v>685</v>
      </c>
      <c r="AD1912" s="158" t="s">
        <v>685</v>
      </c>
      <c r="AE1912" s="158" t="s">
        <v>685</v>
      </c>
      <c r="AF1912" s="158" t="s">
        <v>685</v>
      </c>
      <c r="AG1912" s="158" t="s">
        <v>1142</v>
      </c>
      <c r="AH1912" s="158">
        <v>3</v>
      </c>
      <c r="AI1912" s="158">
        <v>14</v>
      </c>
      <c r="AJ1912" s="158">
        <v>20</v>
      </c>
      <c r="AK1912" s="158">
        <v>16</v>
      </c>
      <c r="AL1912" s="158">
        <v>0</v>
      </c>
      <c r="AM1912" s="24">
        <f t="shared" si="663"/>
        <v>1.9999999999999993</v>
      </c>
      <c r="AN1912" s="97">
        <f t="shared" si="664"/>
        <v>0.59722222222222221</v>
      </c>
      <c r="AO1912" s="97">
        <f t="shared" si="665"/>
        <v>0.66666666666666663</v>
      </c>
      <c r="AP1912" s="24" t="str" cm="1">
        <f t="array" ref="AP1912">IF(W1912="","",IF(SUMPRODUCT((W1912=$W$6:$W$3326)*(AH1912=$AH$6:$AH$3326)*(AN1912=$AN$6:$AN$3326)*(AO1912=$AO$6:$AO$3326)*(ROW($W$6:$W$3326)&lt;&gt;ROW(W1912))*((R1912=0)*($R$6:$R$3326&gt;0)+(R1912&gt;0)*($R$6:$R$3326=0)))&gt;0,"SALONES UNIDOS",IF(SUMPRODUCT((W1912=$W$6:$W$3326)*(AH1912=$AH$6:$AH$3326)*((AN1912&lt;$AO$6:$AO$3326)*(AO1912&gt;$AN$6:$AN$3326))*(ROW($W$6:$W$3326)&lt;&gt;ROW(W1912)))&gt;0,"CRUZADO","Sin cruce")))</f>
        <v>Sin cruce</v>
      </c>
      <c r="AQ1912" s="97" t="str">
        <f t="shared" si="666"/>
        <v>PS1HUAURAB</v>
      </c>
      <c r="AR1912" s="97" t="str" cm="1">
        <f t="array" ref="AR1912">IF(AQ1912="","",IF(SUMPRODUCT((AQ1912=$AQ$6:$AQ$3326)*(AH1912=$AH$6:$AH$3326)*(AN1912=$AN$6:$AN$3326)*(AO1912=$AO$6:$AO$3326)*(ROW($AQ$6:$AQ$3326)&lt;&gt;ROW(AQ1912))*((R1912=0)*($R$6:$R$3326&gt;0)+(R1912&gt;0)*($R$6:$R$3326=0)))&gt;0,"SALONES UNIDOS",IF(SUMPRODUCT((AQ1912=$AQ$6:$AQ$3326)*(AH1912=$AH$6:$AH$3326)*((AN1912&lt;$AO$6:$AO$3326)*(AO1912&gt;$AN$6:$AN$3326))*(ROW($AQ$6:$AQ$3326)&lt;&gt;ROW(AQ1912)))&gt;0,"CRUZADO","Sin cruce")))</f>
        <v>Sin cruce</v>
      </c>
    </row>
    <row r="1913" spans="3:44" ht="15.6" hidden="1" customHeight="1" x14ac:dyDescent="0.2">
      <c r="C1913" s="84" t="s">
        <v>639</v>
      </c>
      <c r="D1913" s="158" t="s">
        <v>516</v>
      </c>
      <c r="E1913" s="158">
        <v>20261</v>
      </c>
      <c r="F1913" s="85" t="s">
        <v>19</v>
      </c>
      <c r="G1913" s="85" t="s">
        <v>55</v>
      </c>
      <c r="H1913" s="85" t="s">
        <v>65</v>
      </c>
      <c r="I1913" s="85">
        <v>1</v>
      </c>
      <c r="J1913" s="85" t="s">
        <v>26</v>
      </c>
      <c r="K1913" s="159" t="s">
        <v>1589</v>
      </c>
      <c r="L1913" s="158" t="s">
        <v>1522</v>
      </c>
      <c r="M1913" s="158" t="s">
        <v>760</v>
      </c>
      <c r="N1913" s="158" t="s">
        <v>1590</v>
      </c>
      <c r="O1913" s="85" t="s">
        <v>512</v>
      </c>
      <c r="P1913" s="158">
        <v>0</v>
      </c>
      <c r="Q1913" s="158">
        <v>2</v>
      </c>
      <c r="R1913" s="158">
        <v>2</v>
      </c>
      <c r="S1913" s="158">
        <v>3</v>
      </c>
      <c r="U1913" s="137">
        <v>40</v>
      </c>
      <c r="V1913" s="24" t="str">
        <f>IF(W1913="","",IFERROR(INDEX(#REF!,MATCH(W1913,#REF!,0)),"NUEVO"))</f>
        <v>NUEVO</v>
      </c>
      <c r="W1913" s="85" t="s">
        <v>463</v>
      </c>
      <c r="X1913" s="158" t="s">
        <v>892</v>
      </c>
      <c r="Y1913" s="158" t="s">
        <v>740</v>
      </c>
      <c r="Z1913" s="158" t="s">
        <v>685</v>
      </c>
      <c r="AA1913" s="158" t="s">
        <v>685</v>
      </c>
      <c r="AB1913" s="85" t="s">
        <v>685</v>
      </c>
      <c r="AC1913" s="158" t="s">
        <v>685</v>
      </c>
      <c r="AD1913" s="158" t="s">
        <v>685</v>
      </c>
      <c r="AE1913" s="158" t="s">
        <v>685</v>
      </c>
      <c r="AF1913" s="158" t="s">
        <v>685</v>
      </c>
      <c r="AG1913" s="158" t="s">
        <v>75</v>
      </c>
      <c r="AH1913" s="158">
        <v>3</v>
      </c>
      <c r="AI1913" s="158">
        <v>16</v>
      </c>
      <c r="AJ1913" s="158">
        <v>0</v>
      </c>
      <c r="AK1913" s="158">
        <v>17</v>
      </c>
      <c r="AL1913" s="158">
        <v>40</v>
      </c>
      <c r="AM1913" s="24">
        <f t="shared" si="663"/>
        <v>2.0000000000000027</v>
      </c>
      <c r="AN1913" s="97">
        <f t="shared" si="664"/>
        <v>0.66666666666666663</v>
      </c>
      <c r="AO1913" s="97">
        <f t="shared" si="665"/>
        <v>0.73611111111111116</v>
      </c>
      <c r="AP1913" s="24" t="str" cm="1">
        <f t="array" ref="AP1913">IF(W1913="","",IF(SUMPRODUCT((W1913=$W$6:$W$3326)*(AH1913=$AH$6:$AH$3326)*(AN1913=$AN$6:$AN$3326)*(AO1913=$AO$6:$AO$3326)*(ROW($W$6:$W$3326)&lt;&gt;ROW(W1913))*((R1913=0)*($R$6:$R$3326&gt;0)+(R1913&gt;0)*($R$6:$R$3326=0)))&gt;0,"SALONES UNIDOS",IF(SUMPRODUCT((W1913=$W$6:$W$3326)*(AH1913=$AH$6:$AH$3326)*((AN1913&lt;$AO$6:$AO$3326)*(AO1913&gt;$AN$6:$AN$3326))*(ROW($W$6:$W$3326)&lt;&gt;ROW(W1913)))&gt;0,"CRUZADO","Sin cruce")))</f>
        <v>Sin cruce</v>
      </c>
      <c r="AQ1913" s="97" t="str">
        <f t="shared" si="666"/>
        <v>PS1HUAURAB</v>
      </c>
      <c r="AR1913" s="97" t="str" cm="1">
        <f t="array" ref="AR1913">IF(AQ1913="","",IF(SUMPRODUCT((AQ1913=$AQ$6:$AQ$3326)*(AH1913=$AH$6:$AH$3326)*(AN1913=$AN$6:$AN$3326)*(AO1913=$AO$6:$AO$3326)*(ROW($AQ$6:$AQ$3326)&lt;&gt;ROW(AQ1913))*((R1913=0)*($R$6:$R$3326&gt;0)+(R1913&gt;0)*($R$6:$R$3326=0)))&gt;0,"SALONES UNIDOS",IF(SUMPRODUCT((AQ1913=$AQ$6:$AQ$3326)*(AH1913=$AH$6:$AH$3326)*((AN1913&lt;$AO$6:$AO$3326)*(AO1913&gt;$AN$6:$AN$3326))*(ROW($AQ$6:$AQ$3326)&lt;&gt;ROW(AQ1913)))&gt;0,"CRUZADO","Sin cruce")))</f>
        <v>Sin cruce</v>
      </c>
    </row>
    <row r="1914" spans="3:44" ht="15.6" hidden="1" customHeight="1" x14ac:dyDescent="0.2">
      <c r="C1914" s="84" t="s">
        <v>639</v>
      </c>
      <c r="D1914" s="158" t="s">
        <v>516</v>
      </c>
      <c r="E1914" s="158">
        <v>20261</v>
      </c>
      <c r="F1914" s="85" t="s">
        <v>19</v>
      </c>
      <c r="G1914" s="85" t="s">
        <v>55</v>
      </c>
      <c r="H1914" s="85" t="s">
        <v>65</v>
      </c>
      <c r="I1914" s="85">
        <v>1</v>
      </c>
      <c r="J1914" s="85" t="s">
        <v>26</v>
      </c>
      <c r="K1914" s="159" t="s">
        <v>1591</v>
      </c>
      <c r="L1914" s="158" t="s">
        <v>747</v>
      </c>
      <c r="M1914" s="158" t="s">
        <v>684</v>
      </c>
      <c r="N1914" s="158" t="s">
        <v>1590</v>
      </c>
      <c r="O1914" s="85" t="s">
        <v>512</v>
      </c>
      <c r="P1914" s="158">
        <v>2</v>
      </c>
      <c r="Q1914" s="158">
        <v>0</v>
      </c>
      <c r="R1914" s="158">
        <v>2</v>
      </c>
      <c r="S1914" s="158">
        <v>3</v>
      </c>
      <c r="U1914" s="137">
        <v>40</v>
      </c>
      <c r="V1914" s="24" t="str">
        <f>IF(W1914="","",IFERROR(INDEX(#REF!,MATCH(W1914,#REF!,0)),"NUEVO"))</f>
        <v>NUEVO</v>
      </c>
      <c r="W1914" s="85" t="s">
        <v>508</v>
      </c>
      <c r="X1914" s="158" t="s">
        <v>892</v>
      </c>
      <c r="Y1914" s="158" t="s">
        <v>740</v>
      </c>
      <c r="Z1914" s="158" t="s">
        <v>685</v>
      </c>
      <c r="AA1914" s="158" t="s">
        <v>685</v>
      </c>
      <c r="AB1914" s="85" t="s">
        <v>685</v>
      </c>
      <c r="AC1914" s="158" t="s">
        <v>685</v>
      </c>
      <c r="AD1914" s="158" t="s">
        <v>685</v>
      </c>
      <c r="AE1914" s="158" t="s">
        <v>685</v>
      </c>
      <c r="AF1914" s="158" t="s">
        <v>685</v>
      </c>
      <c r="AG1914" s="158" t="s">
        <v>1142</v>
      </c>
      <c r="AH1914" s="158">
        <v>1</v>
      </c>
      <c r="AI1914" s="158">
        <v>8</v>
      </c>
      <c r="AJ1914" s="158">
        <v>30</v>
      </c>
      <c r="AK1914" s="158">
        <v>10</v>
      </c>
      <c r="AL1914" s="158">
        <v>10</v>
      </c>
      <c r="AM1914" s="24">
        <f t="shared" si="663"/>
        <v>2.0000000000000009</v>
      </c>
      <c r="AN1914" s="97">
        <f t="shared" si="664"/>
        <v>0.35416666666666663</v>
      </c>
      <c r="AO1914" s="97">
        <f t="shared" si="665"/>
        <v>0.4236111111111111</v>
      </c>
      <c r="AP1914" s="24" t="str" cm="1">
        <f t="array" ref="AP1914">IF(W1914="","",IF(SUMPRODUCT((W1914=$W$6:$W$3326)*(AH1914=$AH$6:$AH$3326)*(AN1914=$AN$6:$AN$3326)*(AO1914=$AO$6:$AO$3326)*(ROW($W$6:$W$3326)&lt;&gt;ROW(W1914))*((R1914=0)*($R$6:$R$3326&gt;0)+(R1914&gt;0)*($R$6:$R$3326=0)))&gt;0,"SALONES UNIDOS",IF(SUMPRODUCT((W1914=$W$6:$W$3326)*(AH1914=$AH$6:$AH$3326)*((AN1914&lt;$AO$6:$AO$3326)*(AO1914&gt;$AN$6:$AN$3326))*(ROW($W$6:$W$3326)&lt;&gt;ROW(W1914)))&gt;0,"CRUZADO","Sin cruce")))</f>
        <v>Sin cruce</v>
      </c>
      <c r="AQ1914" s="97" t="str">
        <f t="shared" si="666"/>
        <v>PS1HUAURAB</v>
      </c>
      <c r="AR1914" s="97" t="str" cm="1">
        <f t="array" ref="AR1914">IF(AQ1914="","",IF(SUMPRODUCT((AQ1914=$AQ$6:$AQ$3326)*(AH1914=$AH$6:$AH$3326)*(AN1914=$AN$6:$AN$3326)*(AO1914=$AO$6:$AO$3326)*(ROW($AQ$6:$AQ$3326)&lt;&gt;ROW(AQ1914))*((R1914=0)*($R$6:$R$3326&gt;0)+(R1914&gt;0)*($R$6:$R$3326=0)))&gt;0,"SALONES UNIDOS",IF(SUMPRODUCT((AQ1914=$AQ$6:$AQ$3326)*(AH1914=$AH$6:$AH$3326)*((AN1914&lt;$AO$6:$AO$3326)*(AO1914&gt;$AN$6:$AN$3326))*(ROW($AQ$6:$AQ$3326)&lt;&gt;ROW(AQ1914)))&gt;0,"CRUZADO","Sin cruce")))</f>
        <v>Sin cruce</v>
      </c>
    </row>
    <row r="1915" spans="3:44" ht="15.6" hidden="1" customHeight="1" x14ac:dyDescent="0.2">
      <c r="C1915" s="84" t="s">
        <v>639</v>
      </c>
      <c r="D1915" s="158" t="s">
        <v>516</v>
      </c>
      <c r="E1915" s="158">
        <v>20261</v>
      </c>
      <c r="F1915" s="85" t="s">
        <v>19</v>
      </c>
      <c r="G1915" s="85" t="s">
        <v>55</v>
      </c>
      <c r="H1915" s="85" t="s">
        <v>65</v>
      </c>
      <c r="I1915" s="85">
        <v>1</v>
      </c>
      <c r="J1915" s="85" t="s">
        <v>26</v>
      </c>
      <c r="K1915" s="159" t="s">
        <v>1591</v>
      </c>
      <c r="L1915" s="158" t="s">
        <v>747</v>
      </c>
      <c r="M1915" s="158" t="s">
        <v>684</v>
      </c>
      <c r="N1915" s="158" t="s">
        <v>1590</v>
      </c>
      <c r="O1915" s="85" t="s">
        <v>512</v>
      </c>
      <c r="P1915" s="158">
        <v>0</v>
      </c>
      <c r="Q1915" s="158">
        <v>2</v>
      </c>
      <c r="R1915" s="158">
        <v>2</v>
      </c>
      <c r="S1915" s="158">
        <v>3</v>
      </c>
      <c r="U1915" s="137">
        <v>40</v>
      </c>
      <c r="V1915" s="24" t="str">
        <f>IF(W1915="","",IFERROR(INDEX(#REF!,MATCH(W1915,#REF!,0)),"NUEVO"))</f>
        <v>NUEVO</v>
      </c>
      <c r="W1915" s="85" t="s">
        <v>508</v>
      </c>
      <c r="X1915" s="158" t="s">
        <v>892</v>
      </c>
      <c r="Y1915" s="158" t="s">
        <v>740</v>
      </c>
      <c r="Z1915" s="158" t="s">
        <v>685</v>
      </c>
      <c r="AA1915" s="158" t="s">
        <v>685</v>
      </c>
      <c r="AB1915" s="85" t="s">
        <v>685</v>
      </c>
      <c r="AC1915" s="158" t="s">
        <v>685</v>
      </c>
      <c r="AD1915" s="158" t="s">
        <v>685</v>
      </c>
      <c r="AE1915" s="158" t="s">
        <v>685</v>
      </c>
      <c r="AF1915" s="158" t="s">
        <v>685</v>
      </c>
      <c r="AG1915" s="158" t="s">
        <v>75</v>
      </c>
      <c r="AH1915" s="158">
        <v>1</v>
      </c>
      <c r="AI1915" s="158">
        <v>10</v>
      </c>
      <c r="AJ1915" s="158">
        <v>10</v>
      </c>
      <c r="AK1915" s="158">
        <v>11</v>
      </c>
      <c r="AL1915" s="158">
        <v>50</v>
      </c>
      <c r="AM1915" s="24">
        <f t="shared" si="663"/>
        <v>1.9999999999999993</v>
      </c>
      <c r="AN1915" s="97">
        <f t="shared" si="664"/>
        <v>0.4236111111111111</v>
      </c>
      <c r="AO1915" s="97">
        <f t="shared" si="665"/>
        <v>0.49305555555555552</v>
      </c>
      <c r="AP1915" s="24" t="str" cm="1">
        <f t="array" ref="AP1915">IF(W1915="","",IF(SUMPRODUCT((W1915=$W$6:$W$3326)*(AH1915=$AH$6:$AH$3326)*(AN1915=$AN$6:$AN$3326)*(AO1915=$AO$6:$AO$3326)*(ROW($W$6:$W$3326)&lt;&gt;ROW(W1915))*((R1915=0)*($R$6:$R$3326&gt;0)+(R1915&gt;0)*($R$6:$R$3326=0)))&gt;0,"SALONES UNIDOS",IF(SUMPRODUCT((W1915=$W$6:$W$3326)*(AH1915=$AH$6:$AH$3326)*((AN1915&lt;$AO$6:$AO$3326)*(AO1915&gt;$AN$6:$AN$3326))*(ROW($W$6:$W$3326)&lt;&gt;ROW(W1915)))&gt;0,"CRUZADO","Sin cruce")))</f>
        <v>Sin cruce</v>
      </c>
      <c r="AQ1915" s="97" t="str">
        <f t="shared" si="666"/>
        <v>PS1HUAURAB</v>
      </c>
      <c r="AR1915" s="97" t="str" cm="1">
        <f t="array" ref="AR1915">IF(AQ1915="","",IF(SUMPRODUCT((AQ1915=$AQ$6:$AQ$3326)*(AH1915=$AH$6:$AH$3326)*(AN1915=$AN$6:$AN$3326)*(AO1915=$AO$6:$AO$3326)*(ROW($AQ$6:$AQ$3326)&lt;&gt;ROW(AQ1915))*((R1915=0)*($R$6:$R$3326&gt;0)+(R1915&gt;0)*($R$6:$R$3326=0)))&gt;0,"SALONES UNIDOS",IF(SUMPRODUCT((AQ1915=$AQ$6:$AQ$3326)*(AH1915=$AH$6:$AH$3326)*((AN1915&lt;$AO$6:$AO$3326)*(AO1915&gt;$AN$6:$AN$3326))*(ROW($AQ$6:$AQ$3326)&lt;&gt;ROW(AQ1915)))&gt;0,"CRUZADO","Sin cruce")))</f>
        <v>Sin cruce</v>
      </c>
    </row>
    <row r="1916" spans="3:44" ht="15.6" hidden="1" customHeight="1" x14ac:dyDescent="0.2">
      <c r="C1916" s="84" t="s">
        <v>639</v>
      </c>
      <c r="D1916" s="158" t="s">
        <v>516</v>
      </c>
      <c r="E1916" s="158">
        <v>20261</v>
      </c>
      <c r="F1916" s="85" t="s">
        <v>19</v>
      </c>
      <c r="G1916" s="85" t="s">
        <v>55</v>
      </c>
      <c r="H1916" s="85" t="s">
        <v>65</v>
      </c>
      <c r="I1916" s="85">
        <v>1</v>
      </c>
      <c r="J1916" s="85" t="s">
        <v>26</v>
      </c>
      <c r="K1916" s="159" t="s">
        <v>1592</v>
      </c>
      <c r="L1916" s="158" t="s">
        <v>1593</v>
      </c>
      <c r="M1916" s="158" t="s">
        <v>760</v>
      </c>
      <c r="N1916" s="158" t="s">
        <v>1590</v>
      </c>
      <c r="O1916" s="85" t="s">
        <v>512</v>
      </c>
      <c r="P1916" s="158">
        <v>2</v>
      </c>
      <c r="Q1916" s="158">
        <v>0</v>
      </c>
      <c r="R1916" s="158">
        <v>2</v>
      </c>
      <c r="S1916" s="158">
        <v>3</v>
      </c>
      <c r="U1916" s="137">
        <v>40</v>
      </c>
      <c r="V1916" s="24" t="str">
        <f>IF(W1916="","",IFERROR(INDEX(#REF!,MATCH(W1916,#REF!,0)),"NUEVO"))</f>
        <v>NUEVO</v>
      </c>
      <c r="W1916" s="85" t="s">
        <v>229</v>
      </c>
      <c r="X1916" s="158" t="s">
        <v>892</v>
      </c>
      <c r="Y1916" s="158" t="s">
        <v>740</v>
      </c>
      <c r="Z1916" s="158" t="s">
        <v>685</v>
      </c>
      <c r="AA1916" s="158" t="s">
        <v>685</v>
      </c>
      <c r="AB1916" s="85" t="s">
        <v>685</v>
      </c>
      <c r="AC1916" s="158" t="s">
        <v>685</v>
      </c>
      <c r="AD1916" s="158" t="s">
        <v>685</v>
      </c>
      <c r="AE1916" s="158" t="s">
        <v>685</v>
      </c>
      <c r="AF1916" s="158" t="s">
        <v>685</v>
      </c>
      <c r="AG1916" s="158" t="s">
        <v>1142</v>
      </c>
      <c r="AH1916" s="158">
        <v>1</v>
      </c>
      <c r="AI1916" s="158">
        <v>12</v>
      </c>
      <c r="AJ1916" s="158">
        <v>40</v>
      </c>
      <c r="AK1916" s="158">
        <v>14</v>
      </c>
      <c r="AL1916" s="158">
        <v>20</v>
      </c>
      <c r="AM1916" s="24">
        <f t="shared" si="663"/>
        <v>1.9999999999999993</v>
      </c>
      <c r="AN1916" s="97">
        <f t="shared" si="664"/>
        <v>0.52777777777777779</v>
      </c>
      <c r="AO1916" s="97">
        <f t="shared" si="665"/>
        <v>0.59722222222222221</v>
      </c>
      <c r="AP1916" s="24" t="str" cm="1">
        <f t="array" ref="AP1916">IF(W1916="","",IF(SUMPRODUCT((W1916=$W$6:$W$3326)*(AH1916=$AH$6:$AH$3326)*(AN1916=$AN$6:$AN$3326)*(AO1916=$AO$6:$AO$3326)*(ROW($W$6:$W$3326)&lt;&gt;ROW(W1916))*((R1916=0)*($R$6:$R$3326&gt;0)+(R1916&gt;0)*($R$6:$R$3326=0)))&gt;0,"SALONES UNIDOS",IF(SUMPRODUCT((W1916=$W$6:$W$3326)*(AH1916=$AH$6:$AH$3326)*((AN1916&lt;$AO$6:$AO$3326)*(AO1916&gt;$AN$6:$AN$3326))*(ROW($W$6:$W$3326)&lt;&gt;ROW(W1916)))&gt;0,"CRUZADO","Sin cruce")))</f>
        <v>Sin cruce</v>
      </c>
      <c r="AQ1916" s="97" t="str">
        <f t="shared" si="666"/>
        <v>PS1HUAURAB</v>
      </c>
      <c r="AR1916" s="97" t="str" cm="1">
        <f t="array" ref="AR1916">IF(AQ1916="","",IF(SUMPRODUCT((AQ1916=$AQ$6:$AQ$3326)*(AH1916=$AH$6:$AH$3326)*(AN1916=$AN$6:$AN$3326)*(AO1916=$AO$6:$AO$3326)*(ROW($AQ$6:$AQ$3326)&lt;&gt;ROW(AQ1916))*((R1916=0)*($R$6:$R$3326&gt;0)+(R1916&gt;0)*($R$6:$R$3326=0)))&gt;0,"SALONES UNIDOS",IF(SUMPRODUCT((AQ1916=$AQ$6:$AQ$3326)*(AH1916=$AH$6:$AH$3326)*((AN1916&lt;$AO$6:$AO$3326)*(AO1916&gt;$AN$6:$AN$3326))*(ROW($AQ$6:$AQ$3326)&lt;&gt;ROW(AQ1916)))&gt;0,"CRUZADO","Sin cruce")))</f>
        <v>Sin cruce</v>
      </c>
    </row>
    <row r="1917" spans="3:44" ht="15.6" hidden="1" customHeight="1" x14ac:dyDescent="0.2">
      <c r="C1917" s="84" t="s">
        <v>639</v>
      </c>
      <c r="D1917" s="158" t="s">
        <v>516</v>
      </c>
      <c r="E1917" s="158">
        <v>20261</v>
      </c>
      <c r="F1917" s="85" t="s">
        <v>19</v>
      </c>
      <c r="G1917" s="85" t="s">
        <v>55</v>
      </c>
      <c r="H1917" s="85" t="s">
        <v>65</v>
      </c>
      <c r="I1917" s="85">
        <v>1</v>
      </c>
      <c r="J1917" s="85" t="s">
        <v>26</v>
      </c>
      <c r="K1917" s="159" t="s">
        <v>1592</v>
      </c>
      <c r="L1917" s="158" t="s">
        <v>1593</v>
      </c>
      <c r="M1917" s="158" t="s">
        <v>760</v>
      </c>
      <c r="N1917" s="158" t="s">
        <v>1590</v>
      </c>
      <c r="O1917" s="85" t="s">
        <v>512</v>
      </c>
      <c r="P1917" s="158">
        <v>0</v>
      </c>
      <c r="Q1917" s="158">
        <v>2</v>
      </c>
      <c r="R1917" s="158">
        <v>2</v>
      </c>
      <c r="S1917" s="158">
        <v>3</v>
      </c>
      <c r="U1917" s="137">
        <v>40</v>
      </c>
      <c r="V1917" s="24" t="str">
        <f>IF(W1917="","",IFERROR(INDEX(#REF!,MATCH(W1917,#REF!,0)),"NUEVO"))</f>
        <v>NUEVO</v>
      </c>
      <c r="W1917" s="85" t="s">
        <v>229</v>
      </c>
      <c r="X1917" s="158" t="s">
        <v>892</v>
      </c>
      <c r="Y1917" s="158" t="s">
        <v>740</v>
      </c>
      <c r="Z1917" s="158" t="s">
        <v>685</v>
      </c>
      <c r="AA1917" s="158" t="s">
        <v>685</v>
      </c>
      <c r="AB1917" s="85" t="s">
        <v>685</v>
      </c>
      <c r="AC1917" s="158" t="s">
        <v>685</v>
      </c>
      <c r="AD1917" s="158" t="s">
        <v>685</v>
      </c>
      <c r="AE1917" s="158" t="s">
        <v>685</v>
      </c>
      <c r="AF1917" s="158" t="s">
        <v>685</v>
      </c>
      <c r="AG1917" s="158" t="s">
        <v>75</v>
      </c>
      <c r="AH1917" s="158">
        <v>1</v>
      </c>
      <c r="AI1917" s="158">
        <v>15</v>
      </c>
      <c r="AJ1917" s="158">
        <v>10</v>
      </c>
      <c r="AK1917" s="158">
        <v>16</v>
      </c>
      <c r="AL1917" s="158">
        <v>50</v>
      </c>
      <c r="AM1917" s="24">
        <f t="shared" si="663"/>
        <v>1.9999999999999993</v>
      </c>
      <c r="AN1917" s="97">
        <f t="shared" si="664"/>
        <v>0.63194444444444442</v>
      </c>
      <c r="AO1917" s="97">
        <f t="shared" si="665"/>
        <v>0.70138888888888884</v>
      </c>
      <c r="AP1917" s="24" t="str" cm="1">
        <f t="array" ref="AP1917">IF(W1917="","",IF(SUMPRODUCT((W1917=$W$6:$W$3326)*(AH1917=$AH$6:$AH$3326)*(AN1917=$AN$6:$AN$3326)*(AO1917=$AO$6:$AO$3326)*(ROW($W$6:$W$3326)&lt;&gt;ROW(W1917))*((R1917=0)*($R$6:$R$3326&gt;0)+(R1917&gt;0)*($R$6:$R$3326=0)))&gt;0,"SALONES UNIDOS",IF(SUMPRODUCT((W1917=$W$6:$W$3326)*(AH1917=$AH$6:$AH$3326)*((AN1917&lt;$AO$6:$AO$3326)*(AO1917&gt;$AN$6:$AN$3326))*(ROW($W$6:$W$3326)&lt;&gt;ROW(W1917)))&gt;0,"CRUZADO","Sin cruce")))</f>
        <v>Sin cruce</v>
      </c>
      <c r="AQ1917" s="97" t="str">
        <f t="shared" si="666"/>
        <v>PS1HUAURAB</v>
      </c>
      <c r="AR1917" s="97" t="str" cm="1">
        <f t="array" ref="AR1917">IF(AQ1917="","",IF(SUMPRODUCT((AQ1917=$AQ$6:$AQ$3326)*(AH1917=$AH$6:$AH$3326)*(AN1917=$AN$6:$AN$3326)*(AO1917=$AO$6:$AO$3326)*(ROW($AQ$6:$AQ$3326)&lt;&gt;ROW(AQ1917))*((R1917=0)*($R$6:$R$3326&gt;0)+(R1917&gt;0)*($R$6:$R$3326=0)))&gt;0,"SALONES UNIDOS",IF(SUMPRODUCT((AQ1917=$AQ$6:$AQ$3326)*(AH1917=$AH$6:$AH$3326)*((AN1917&lt;$AO$6:$AO$3326)*(AO1917&gt;$AN$6:$AN$3326))*(ROW($AQ$6:$AQ$3326)&lt;&gt;ROW(AQ1917)))&gt;0,"CRUZADO","Sin cruce")))</f>
        <v>Sin cruce</v>
      </c>
    </row>
    <row r="1918" spans="3:44" ht="15.6" hidden="1" customHeight="1" x14ac:dyDescent="0.2">
      <c r="C1918" s="84" t="s">
        <v>639</v>
      </c>
      <c r="D1918" s="158" t="s">
        <v>516</v>
      </c>
      <c r="E1918" s="158">
        <v>20261</v>
      </c>
      <c r="F1918" s="85" t="s">
        <v>19</v>
      </c>
      <c r="G1918" s="85" t="s">
        <v>55</v>
      </c>
      <c r="H1918" s="85" t="s">
        <v>65</v>
      </c>
      <c r="I1918" s="85">
        <v>1</v>
      </c>
      <c r="J1918" s="85" t="s">
        <v>26</v>
      </c>
      <c r="K1918" s="159" t="s">
        <v>1594</v>
      </c>
      <c r="L1918" s="158" t="s">
        <v>739</v>
      </c>
      <c r="M1918" s="158" t="s">
        <v>684</v>
      </c>
      <c r="N1918" s="158" t="s">
        <v>1590</v>
      </c>
      <c r="O1918" s="85" t="s">
        <v>512</v>
      </c>
      <c r="P1918" s="158">
        <v>3</v>
      </c>
      <c r="Q1918" s="158">
        <v>0</v>
      </c>
      <c r="R1918" s="158">
        <v>3</v>
      </c>
      <c r="S1918" s="158">
        <v>4</v>
      </c>
      <c r="U1918" s="137">
        <v>40</v>
      </c>
      <c r="V1918" s="24" t="str">
        <f>IF(W1918="","",IFERROR(INDEX(#REF!,MATCH(W1918,#REF!,0)),"NUEVO"))</f>
        <v>NUEVO</v>
      </c>
      <c r="W1918" s="85" t="s">
        <v>433</v>
      </c>
      <c r="X1918" s="158" t="s">
        <v>892</v>
      </c>
      <c r="Y1918" s="158" t="s">
        <v>740</v>
      </c>
      <c r="Z1918" s="158" t="s">
        <v>685</v>
      </c>
      <c r="AA1918" s="158" t="s">
        <v>685</v>
      </c>
      <c r="AB1918" s="85" t="s">
        <v>685</v>
      </c>
      <c r="AC1918" s="158" t="s">
        <v>685</v>
      </c>
      <c r="AD1918" s="158" t="s">
        <v>685</v>
      </c>
      <c r="AE1918" s="158" t="s">
        <v>685</v>
      </c>
      <c r="AF1918" s="158" t="s">
        <v>685</v>
      </c>
      <c r="AG1918" s="158" t="s">
        <v>1142</v>
      </c>
      <c r="AH1918" s="158">
        <v>2</v>
      </c>
      <c r="AI1918" s="158">
        <v>7</v>
      </c>
      <c r="AJ1918" s="158">
        <v>40</v>
      </c>
      <c r="AK1918" s="158">
        <v>10</v>
      </c>
      <c r="AL1918" s="158">
        <v>10</v>
      </c>
      <c r="AM1918" s="24">
        <f t="shared" si="663"/>
        <v>2.9999999999999987</v>
      </c>
      <c r="AN1918" s="97">
        <f t="shared" si="664"/>
        <v>0.31944444444444448</v>
      </c>
      <c r="AO1918" s="97">
        <f t="shared" si="665"/>
        <v>0.4236111111111111</v>
      </c>
      <c r="AP1918" s="24" t="str" cm="1">
        <f t="array" ref="AP1918">IF(W1918="","",IF(SUMPRODUCT((W1918=$W$6:$W$3326)*(AH1918=$AH$6:$AH$3326)*(AN1918=$AN$6:$AN$3326)*(AO1918=$AO$6:$AO$3326)*(ROW($W$6:$W$3326)&lt;&gt;ROW(W1918))*((R1918=0)*($R$6:$R$3326&gt;0)+(R1918&gt;0)*($R$6:$R$3326=0)))&gt;0,"SALONES UNIDOS",IF(SUMPRODUCT((W1918=$W$6:$W$3326)*(AH1918=$AH$6:$AH$3326)*((AN1918&lt;$AO$6:$AO$3326)*(AO1918&gt;$AN$6:$AN$3326))*(ROW($W$6:$W$3326)&lt;&gt;ROW(W1918)))&gt;0,"CRUZADO","Sin cruce")))</f>
        <v>Sin cruce</v>
      </c>
      <c r="AQ1918" s="97" t="str">
        <f t="shared" si="666"/>
        <v>PS1HUAURAB</v>
      </c>
      <c r="AR1918" s="97" t="str" cm="1">
        <f t="array" ref="AR1918">IF(AQ1918="","",IF(SUMPRODUCT((AQ1918=$AQ$6:$AQ$3326)*(AH1918=$AH$6:$AH$3326)*(AN1918=$AN$6:$AN$3326)*(AO1918=$AO$6:$AO$3326)*(ROW($AQ$6:$AQ$3326)&lt;&gt;ROW(AQ1918))*((R1918=0)*($R$6:$R$3326&gt;0)+(R1918&gt;0)*($R$6:$R$3326=0)))&gt;0,"SALONES UNIDOS",IF(SUMPRODUCT((AQ1918=$AQ$6:$AQ$3326)*(AH1918=$AH$6:$AH$3326)*((AN1918&lt;$AO$6:$AO$3326)*(AO1918&gt;$AN$6:$AN$3326))*(ROW($AQ$6:$AQ$3326)&lt;&gt;ROW(AQ1918)))&gt;0,"CRUZADO","Sin cruce")))</f>
        <v>Sin cruce</v>
      </c>
    </row>
    <row r="1919" spans="3:44" ht="15.6" hidden="1" customHeight="1" x14ac:dyDescent="0.2">
      <c r="C1919" s="84" t="s">
        <v>639</v>
      </c>
      <c r="D1919" s="158" t="s">
        <v>516</v>
      </c>
      <c r="E1919" s="158">
        <v>20261</v>
      </c>
      <c r="F1919" s="85" t="s">
        <v>19</v>
      </c>
      <c r="G1919" s="85" t="s">
        <v>55</v>
      </c>
      <c r="H1919" s="85" t="s">
        <v>65</v>
      </c>
      <c r="I1919" s="85">
        <v>1</v>
      </c>
      <c r="J1919" s="85" t="s">
        <v>26</v>
      </c>
      <c r="K1919" s="159" t="s">
        <v>1594</v>
      </c>
      <c r="L1919" s="158" t="s">
        <v>739</v>
      </c>
      <c r="M1919" s="158" t="s">
        <v>684</v>
      </c>
      <c r="N1919" s="158" t="s">
        <v>1590</v>
      </c>
      <c r="O1919" s="85" t="s">
        <v>512</v>
      </c>
      <c r="P1919" s="158">
        <v>0</v>
      </c>
      <c r="Q1919" s="158">
        <v>2</v>
      </c>
      <c r="R1919" s="158">
        <v>2</v>
      </c>
      <c r="S1919" s="158">
        <v>4</v>
      </c>
      <c r="U1919" s="137">
        <v>40</v>
      </c>
      <c r="V1919" s="24" t="str">
        <f>IF(W1919="","",IFERROR(INDEX(#REF!,MATCH(W1919,#REF!,0)),"NUEVO"))</f>
        <v>NUEVO</v>
      </c>
      <c r="W1919" s="85" t="s">
        <v>433</v>
      </c>
      <c r="X1919" s="158" t="s">
        <v>892</v>
      </c>
      <c r="Y1919" s="158" t="s">
        <v>740</v>
      </c>
      <c r="Z1919" s="158" t="s">
        <v>685</v>
      </c>
      <c r="AA1919" s="158" t="s">
        <v>685</v>
      </c>
      <c r="AB1919" s="85" t="s">
        <v>685</v>
      </c>
      <c r="AC1919" s="158" t="s">
        <v>685</v>
      </c>
      <c r="AD1919" s="158" t="s">
        <v>685</v>
      </c>
      <c r="AE1919" s="158" t="s">
        <v>685</v>
      </c>
      <c r="AF1919" s="158" t="s">
        <v>685</v>
      </c>
      <c r="AG1919" s="158" t="s">
        <v>75</v>
      </c>
      <c r="AH1919" s="158">
        <v>2</v>
      </c>
      <c r="AI1919" s="158">
        <v>10</v>
      </c>
      <c r="AJ1919" s="158">
        <v>10</v>
      </c>
      <c r="AK1919" s="158">
        <v>11</v>
      </c>
      <c r="AL1919" s="158">
        <v>50</v>
      </c>
      <c r="AM1919" s="24">
        <f t="shared" si="663"/>
        <v>1.9999999999999993</v>
      </c>
      <c r="AN1919" s="97">
        <f t="shared" si="664"/>
        <v>0.4236111111111111</v>
      </c>
      <c r="AO1919" s="97">
        <f t="shared" si="665"/>
        <v>0.49305555555555552</v>
      </c>
      <c r="AP1919" s="24" t="str" cm="1">
        <f t="array" ref="AP1919">IF(W1919="","",IF(SUMPRODUCT((W1919=$W$6:$W$3326)*(AH1919=$AH$6:$AH$3326)*(AN1919=$AN$6:$AN$3326)*(AO1919=$AO$6:$AO$3326)*(ROW($W$6:$W$3326)&lt;&gt;ROW(W1919))*((R1919=0)*($R$6:$R$3326&gt;0)+(R1919&gt;0)*($R$6:$R$3326=0)))&gt;0,"SALONES UNIDOS",IF(SUMPRODUCT((W1919=$W$6:$W$3326)*(AH1919=$AH$6:$AH$3326)*((AN1919&lt;$AO$6:$AO$3326)*(AO1919&gt;$AN$6:$AN$3326))*(ROW($W$6:$W$3326)&lt;&gt;ROW(W1919)))&gt;0,"CRUZADO","Sin cruce")))</f>
        <v>Sin cruce</v>
      </c>
      <c r="AQ1919" s="97" t="str">
        <f t="shared" si="666"/>
        <v>PS1HUAURAB</v>
      </c>
      <c r="AR1919" s="97" t="str" cm="1">
        <f t="array" ref="AR1919">IF(AQ1919="","",IF(SUMPRODUCT((AQ1919=$AQ$6:$AQ$3326)*(AH1919=$AH$6:$AH$3326)*(AN1919=$AN$6:$AN$3326)*(AO1919=$AO$6:$AO$3326)*(ROW($AQ$6:$AQ$3326)&lt;&gt;ROW(AQ1919))*((R1919=0)*($R$6:$R$3326&gt;0)+(R1919&gt;0)*($R$6:$R$3326=0)))&gt;0,"SALONES UNIDOS",IF(SUMPRODUCT((AQ1919=$AQ$6:$AQ$3326)*(AH1919=$AH$6:$AH$3326)*((AN1919&lt;$AO$6:$AO$3326)*(AO1919&gt;$AN$6:$AN$3326))*(ROW($AQ$6:$AQ$3326)&lt;&gt;ROW(AQ1919)))&gt;0,"CRUZADO","Sin cruce")))</f>
        <v>Sin cruce</v>
      </c>
    </row>
    <row r="1920" spans="3:44" ht="15.6" hidden="1" customHeight="1" x14ac:dyDescent="0.2">
      <c r="C1920" s="84" t="s">
        <v>639</v>
      </c>
      <c r="D1920" s="158" t="s">
        <v>516</v>
      </c>
      <c r="E1920" s="158">
        <v>20261</v>
      </c>
      <c r="F1920" s="85" t="s">
        <v>19</v>
      </c>
      <c r="G1920" s="85" t="s">
        <v>55</v>
      </c>
      <c r="H1920" s="85" t="s">
        <v>65</v>
      </c>
      <c r="I1920" s="85">
        <v>1</v>
      </c>
      <c r="J1920" s="85" t="s">
        <v>26</v>
      </c>
      <c r="K1920" s="159" t="s">
        <v>1595</v>
      </c>
      <c r="L1920" s="158" t="s">
        <v>745</v>
      </c>
      <c r="M1920" s="158" t="s">
        <v>684</v>
      </c>
      <c r="N1920" s="158" t="s">
        <v>1590</v>
      </c>
      <c r="O1920" s="85" t="s">
        <v>512</v>
      </c>
      <c r="P1920" s="158">
        <v>3</v>
      </c>
      <c r="Q1920" s="158">
        <v>0</v>
      </c>
      <c r="R1920" s="158">
        <v>3</v>
      </c>
      <c r="S1920" s="158">
        <v>4</v>
      </c>
      <c r="U1920" s="137">
        <v>40</v>
      </c>
      <c r="V1920" s="24" t="str">
        <f>IF(W1920="","",IFERROR(INDEX(#REF!,MATCH(W1920,#REF!,0)),"NUEVO"))</f>
        <v>NUEVO</v>
      </c>
      <c r="W1920" s="85" t="s">
        <v>226</v>
      </c>
      <c r="X1920" s="158" t="s">
        <v>892</v>
      </c>
      <c r="Y1920" s="158" t="s">
        <v>740</v>
      </c>
      <c r="Z1920" s="158" t="s">
        <v>685</v>
      </c>
      <c r="AA1920" s="158" t="s">
        <v>685</v>
      </c>
      <c r="AB1920" s="85" t="s">
        <v>685</v>
      </c>
      <c r="AC1920" s="158" t="s">
        <v>685</v>
      </c>
      <c r="AD1920" s="158" t="s">
        <v>685</v>
      </c>
      <c r="AE1920" s="158" t="s">
        <v>685</v>
      </c>
      <c r="AF1920" s="158" t="s">
        <v>685</v>
      </c>
      <c r="AG1920" s="158" t="s">
        <v>1142</v>
      </c>
      <c r="AH1920" s="158">
        <v>4</v>
      </c>
      <c r="AI1920" s="158">
        <v>14</v>
      </c>
      <c r="AJ1920" s="158">
        <v>20</v>
      </c>
      <c r="AK1920" s="158">
        <v>16</v>
      </c>
      <c r="AL1920" s="158">
        <v>50</v>
      </c>
      <c r="AM1920" s="24">
        <f t="shared" si="663"/>
        <v>2.9999999999999987</v>
      </c>
      <c r="AN1920" s="97">
        <f t="shared" si="664"/>
        <v>0.59722222222222221</v>
      </c>
      <c r="AO1920" s="97">
        <f t="shared" si="665"/>
        <v>0.70138888888888884</v>
      </c>
      <c r="AP1920" s="24" t="str" cm="1">
        <f t="array" ref="AP1920">IF(W1920="","",IF(SUMPRODUCT((W1920=$W$6:$W$3326)*(AH1920=$AH$6:$AH$3326)*(AN1920=$AN$6:$AN$3326)*(AO1920=$AO$6:$AO$3326)*(ROW($W$6:$W$3326)&lt;&gt;ROW(W1920))*((R1920=0)*($R$6:$R$3326&gt;0)+(R1920&gt;0)*($R$6:$R$3326=0)))&gt;0,"SALONES UNIDOS",IF(SUMPRODUCT((W1920=$W$6:$W$3326)*(AH1920=$AH$6:$AH$3326)*((AN1920&lt;$AO$6:$AO$3326)*(AO1920&gt;$AN$6:$AN$3326))*(ROW($W$6:$W$3326)&lt;&gt;ROW(W1920)))&gt;0,"CRUZADO","Sin cruce")))</f>
        <v>Sin cruce</v>
      </c>
      <c r="AQ1920" s="97" t="str">
        <f t="shared" si="666"/>
        <v>PS1HUAURAB</v>
      </c>
      <c r="AR1920" s="97" t="str" cm="1">
        <f t="array" ref="AR1920">IF(AQ1920="","",IF(SUMPRODUCT((AQ1920=$AQ$6:$AQ$3326)*(AH1920=$AH$6:$AH$3326)*(AN1920=$AN$6:$AN$3326)*(AO1920=$AO$6:$AO$3326)*(ROW($AQ$6:$AQ$3326)&lt;&gt;ROW(AQ1920))*((R1920=0)*($R$6:$R$3326&gt;0)+(R1920&gt;0)*($R$6:$R$3326=0)))&gt;0,"SALONES UNIDOS",IF(SUMPRODUCT((AQ1920=$AQ$6:$AQ$3326)*(AH1920=$AH$6:$AH$3326)*((AN1920&lt;$AO$6:$AO$3326)*(AO1920&gt;$AN$6:$AN$3326))*(ROW($AQ$6:$AQ$3326)&lt;&gt;ROW(AQ1920)))&gt;0,"CRUZADO","Sin cruce")))</f>
        <v>Sin cruce</v>
      </c>
    </row>
    <row r="1921" spans="3:44" ht="15.6" hidden="1" customHeight="1" x14ac:dyDescent="0.2">
      <c r="C1921" s="84" t="s">
        <v>639</v>
      </c>
      <c r="D1921" s="158" t="s">
        <v>516</v>
      </c>
      <c r="E1921" s="158">
        <v>20261</v>
      </c>
      <c r="F1921" s="85" t="s">
        <v>19</v>
      </c>
      <c r="G1921" s="85" t="s">
        <v>55</v>
      </c>
      <c r="H1921" s="85" t="s">
        <v>65</v>
      </c>
      <c r="I1921" s="85">
        <v>1</v>
      </c>
      <c r="J1921" s="85" t="s">
        <v>26</v>
      </c>
      <c r="K1921" s="159" t="s">
        <v>1595</v>
      </c>
      <c r="L1921" s="158" t="s">
        <v>745</v>
      </c>
      <c r="M1921" s="158" t="s">
        <v>684</v>
      </c>
      <c r="N1921" s="158" t="s">
        <v>1590</v>
      </c>
      <c r="O1921" s="85" t="s">
        <v>512</v>
      </c>
      <c r="P1921" s="158">
        <v>0</v>
      </c>
      <c r="Q1921" s="158">
        <v>2</v>
      </c>
      <c r="R1921" s="158">
        <v>2</v>
      </c>
      <c r="S1921" s="158">
        <v>4</v>
      </c>
      <c r="U1921" s="137">
        <v>40</v>
      </c>
      <c r="V1921" s="24" t="str">
        <f>IF(W1921="","",IFERROR(INDEX(#REF!,MATCH(W1921,#REF!,0)),"NUEVO"))</f>
        <v>NUEVO</v>
      </c>
      <c r="W1921" s="85" t="s">
        <v>226</v>
      </c>
      <c r="X1921" s="158" t="s">
        <v>892</v>
      </c>
      <c r="Y1921" s="158" t="s">
        <v>740</v>
      </c>
      <c r="Z1921" s="158" t="s">
        <v>685</v>
      </c>
      <c r="AA1921" s="158" t="s">
        <v>685</v>
      </c>
      <c r="AB1921" s="85" t="s">
        <v>685</v>
      </c>
      <c r="AC1921" s="158" t="s">
        <v>685</v>
      </c>
      <c r="AD1921" s="158" t="s">
        <v>685</v>
      </c>
      <c r="AE1921" s="158" t="s">
        <v>685</v>
      </c>
      <c r="AF1921" s="158" t="s">
        <v>685</v>
      </c>
      <c r="AG1921" s="158" t="s">
        <v>75</v>
      </c>
      <c r="AH1921" s="158">
        <v>4</v>
      </c>
      <c r="AI1921" s="158">
        <v>16</v>
      </c>
      <c r="AJ1921" s="158">
        <v>50</v>
      </c>
      <c r="AK1921" s="158">
        <v>18</v>
      </c>
      <c r="AL1921" s="158">
        <v>30</v>
      </c>
      <c r="AM1921" s="24">
        <f t="shared" si="663"/>
        <v>2.0000000000000027</v>
      </c>
      <c r="AN1921" s="97">
        <f t="shared" si="664"/>
        <v>0.70138888888888884</v>
      </c>
      <c r="AO1921" s="97">
        <f t="shared" si="665"/>
        <v>0.77083333333333337</v>
      </c>
      <c r="AP1921" s="24" t="str" cm="1">
        <f t="array" ref="AP1921">IF(W1921="","",IF(SUMPRODUCT((W1921=$W$6:$W$3326)*(AH1921=$AH$6:$AH$3326)*(AN1921=$AN$6:$AN$3326)*(AO1921=$AO$6:$AO$3326)*(ROW($W$6:$W$3326)&lt;&gt;ROW(W1921))*((R1921=0)*($R$6:$R$3326&gt;0)+(R1921&gt;0)*($R$6:$R$3326=0)))&gt;0,"SALONES UNIDOS",IF(SUMPRODUCT((W1921=$W$6:$W$3326)*(AH1921=$AH$6:$AH$3326)*((AN1921&lt;$AO$6:$AO$3326)*(AO1921&gt;$AN$6:$AN$3326))*(ROW($W$6:$W$3326)&lt;&gt;ROW(W1921)))&gt;0,"CRUZADO","Sin cruce")))</f>
        <v>Sin cruce</v>
      </c>
      <c r="AQ1921" s="97" t="str">
        <f t="shared" si="666"/>
        <v>PS1HUAURAB</v>
      </c>
      <c r="AR1921" s="97" t="str" cm="1">
        <f t="array" ref="AR1921">IF(AQ1921="","",IF(SUMPRODUCT((AQ1921=$AQ$6:$AQ$3326)*(AH1921=$AH$6:$AH$3326)*(AN1921=$AN$6:$AN$3326)*(AO1921=$AO$6:$AO$3326)*(ROW($AQ$6:$AQ$3326)&lt;&gt;ROW(AQ1921))*((R1921=0)*($R$6:$R$3326&gt;0)+(R1921&gt;0)*($R$6:$R$3326=0)))&gt;0,"SALONES UNIDOS",IF(SUMPRODUCT((AQ1921=$AQ$6:$AQ$3326)*(AH1921=$AH$6:$AH$3326)*((AN1921&lt;$AO$6:$AO$3326)*(AO1921&gt;$AN$6:$AN$3326))*(ROW($AQ$6:$AQ$3326)&lt;&gt;ROW(AQ1921)))&gt;0,"CRUZADO","Sin cruce")))</f>
        <v>Sin cruce</v>
      </c>
    </row>
    <row r="1922" spans="3:44" ht="15.6" hidden="1" customHeight="1" x14ac:dyDescent="0.2">
      <c r="C1922" s="84" t="s">
        <v>639</v>
      </c>
      <c r="D1922" s="158" t="s">
        <v>516</v>
      </c>
      <c r="E1922" s="158">
        <v>20261</v>
      </c>
      <c r="F1922" s="85" t="s">
        <v>19</v>
      </c>
      <c r="G1922" s="85" t="s">
        <v>55</v>
      </c>
      <c r="H1922" s="85" t="s">
        <v>65</v>
      </c>
      <c r="I1922" s="85">
        <v>1</v>
      </c>
      <c r="J1922" s="85" t="s">
        <v>26</v>
      </c>
      <c r="K1922" s="159" t="s">
        <v>1596</v>
      </c>
      <c r="L1922" s="158" t="s">
        <v>743</v>
      </c>
      <c r="M1922" s="158" t="s">
        <v>684</v>
      </c>
      <c r="N1922" s="158" t="s">
        <v>1590</v>
      </c>
      <c r="O1922" s="85" t="s">
        <v>512</v>
      </c>
      <c r="P1922" s="158">
        <v>3</v>
      </c>
      <c r="Q1922" s="158">
        <v>0</v>
      </c>
      <c r="R1922" s="158">
        <v>3</v>
      </c>
      <c r="S1922" s="158">
        <v>4</v>
      </c>
      <c r="U1922" s="137">
        <v>40</v>
      </c>
      <c r="V1922" s="24" t="str">
        <f>IF(W1922="","",IFERROR(INDEX(#REF!,MATCH(W1922,#REF!,0)),"NUEVO"))</f>
        <v>NUEVO</v>
      </c>
      <c r="W1922" s="85" t="s">
        <v>376</v>
      </c>
      <c r="X1922" s="158" t="s">
        <v>892</v>
      </c>
      <c r="Y1922" s="158" t="s">
        <v>740</v>
      </c>
      <c r="Z1922" s="158" t="s">
        <v>685</v>
      </c>
      <c r="AA1922" s="158" t="s">
        <v>685</v>
      </c>
      <c r="AB1922" s="85" t="s">
        <v>685</v>
      </c>
      <c r="AC1922" s="158" t="s">
        <v>685</v>
      </c>
      <c r="AD1922" s="158" t="s">
        <v>685</v>
      </c>
      <c r="AE1922" s="158" t="s">
        <v>685</v>
      </c>
      <c r="AF1922" s="158" t="s">
        <v>685</v>
      </c>
      <c r="AG1922" s="158" t="s">
        <v>1142</v>
      </c>
      <c r="AH1922" s="158">
        <v>2</v>
      </c>
      <c r="AI1922" s="158">
        <v>12</v>
      </c>
      <c r="AJ1922" s="158">
        <v>40</v>
      </c>
      <c r="AK1922" s="158">
        <v>15</v>
      </c>
      <c r="AL1922" s="158">
        <v>10</v>
      </c>
      <c r="AM1922" s="24">
        <f t="shared" si="663"/>
        <v>2.9999999999999987</v>
      </c>
      <c r="AN1922" s="97">
        <f t="shared" si="664"/>
        <v>0.52777777777777779</v>
      </c>
      <c r="AO1922" s="97">
        <f t="shared" si="665"/>
        <v>0.63194444444444442</v>
      </c>
      <c r="AP1922" s="24" t="str" cm="1">
        <f t="array" ref="AP1922">IF(W1922="","",IF(SUMPRODUCT((W1922=$W$6:$W$3326)*(AH1922=$AH$6:$AH$3326)*(AN1922=$AN$6:$AN$3326)*(AO1922=$AO$6:$AO$3326)*(ROW($W$6:$W$3326)&lt;&gt;ROW(W1922))*((R1922=0)*($R$6:$R$3326&gt;0)+(R1922&gt;0)*($R$6:$R$3326=0)))&gt;0,"SALONES UNIDOS",IF(SUMPRODUCT((W1922=$W$6:$W$3326)*(AH1922=$AH$6:$AH$3326)*((AN1922&lt;$AO$6:$AO$3326)*(AO1922&gt;$AN$6:$AN$3326))*(ROW($W$6:$W$3326)&lt;&gt;ROW(W1922)))&gt;0,"CRUZADO","Sin cruce")))</f>
        <v>Sin cruce</v>
      </c>
      <c r="AQ1922" s="97" t="str">
        <f t="shared" si="666"/>
        <v>PS1HUAURAB</v>
      </c>
      <c r="AR1922" s="97" t="str" cm="1">
        <f t="array" ref="AR1922">IF(AQ1922="","",IF(SUMPRODUCT((AQ1922=$AQ$6:$AQ$3326)*(AH1922=$AH$6:$AH$3326)*(AN1922=$AN$6:$AN$3326)*(AO1922=$AO$6:$AO$3326)*(ROW($AQ$6:$AQ$3326)&lt;&gt;ROW(AQ1922))*((R1922=0)*($R$6:$R$3326&gt;0)+(R1922&gt;0)*($R$6:$R$3326=0)))&gt;0,"SALONES UNIDOS",IF(SUMPRODUCT((AQ1922=$AQ$6:$AQ$3326)*(AH1922=$AH$6:$AH$3326)*((AN1922&lt;$AO$6:$AO$3326)*(AO1922&gt;$AN$6:$AN$3326))*(ROW($AQ$6:$AQ$3326)&lt;&gt;ROW(AQ1922)))&gt;0,"CRUZADO","Sin cruce")))</f>
        <v>Sin cruce</v>
      </c>
    </row>
    <row r="1923" spans="3:44" ht="15.6" hidden="1" customHeight="1" x14ac:dyDescent="0.2">
      <c r="C1923" s="84" t="s">
        <v>639</v>
      </c>
      <c r="D1923" s="158" t="s">
        <v>516</v>
      </c>
      <c r="E1923" s="158">
        <v>20261</v>
      </c>
      <c r="F1923" s="85" t="s">
        <v>19</v>
      </c>
      <c r="G1923" s="85" t="s">
        <v>55</v>
      </c>
      <c r="H1923" s="85" t="s">
        <v>65</v>
      </c>
      <c r="I1923" s="85">
        <v>1</v>
      </c>
      <c r="J1923" s="85" t="s">
        <v>26</v>
      </c>
      <c r="K1923" s="159" t="s">
        <v>1596</v>
      </c>
      <c r="L1923" s="158" t="s">
        <v>743</v>
      </c>
      <c r="M1923" s="158" t="s">
        <v>684</v>
      </c>
      <c r="N1923" s="158" t="s">
        <v>1590</v>
      </c>
      <c r="O1923" s="85" t="s">
        <v>512</v>
      </c>
      <c r="P1923" s="158">
        <v>0</v>
      </c>
      <c r="Q1923" s="158">
        <v>2</v>
      </c>
      <c r="R1923" s="158">
        <v>2</v>
      </c>
      <c r="S1923" s="158">
        <v>4</v>
      </c>
      <c r="U1923" s="137">
        <v>40</v>
      </c>
      <c r="V1923" s="24" t="str">
        <f>IF(W1923="","",IFERROR(INDEX(#REF!,MATCH(W1923,#REF!,0)),"NUEVO"))</f>
        <v>NUEVO</v>
      </c>
      <c r="W1923" s="85" t="s">
        <v>376</v>
      </c>
      <c r="X1923" s="158" t="s">
        <v>892</v>
      </c>
      <c r="Y1923" s="158" t="s">
        <v>740</v>
      </c>
      <c r="Z1923" s="158" t="s">
        <v>685</v>
      </c>
      <c r="AA1923" s="158" t="s">
        <v>685</v>
      </c>
      <c r="AB1923" s="85" t="s">
        <v>685</v>
      </c>
      <c r="AC1923" s="158" t="s">
        <v>685</v>
      </c>
      <c r="AD1923" s="158" t="s">
        <v>685</v>
      </c>
      <c r="AE1923" s="158" t="s">
        <v>685</v>
      </c>
      <c r="AF1923" s="158" t="s">
        <v>685</v>
      </c>
      <c r="AG1923" s="158" t="s">
        <v>75</v>
      </c>
      <c r="AH1923" s="158">
        <v>2</v>
      </c>
      <c r="AI1923" s="158">
        <v>15</v>
      </c>
      <c r="AJ1923" s="158">
        <v>10</v>
      </c>
      <c r="AK1923" s="158">
        <v>16</v>
      </c>
      <c r="AL1923" s="158">
        <v>50</v>
      </c>
      <c r="AM1923" s="24">
        <f t="shared" si="663"/>
        <v>1.9999999999999993</v>
      </c>
      <c r="AN1923" s="97">
        <f t="shared" si="664"/>
        <v>0.63194444444444442</v>
      </c>
      <c r="AO1923" s="97">
        <f t="shared" si="665"/>
        <v>0.70138888888888884</v>
      </c>
      <c r="AP1923" s="24" t="str" cm="1">
        <f t="array" ref="AP1923">IF(W1923="","",IF(SUMPRODUCT((W1923=$W$6:$W$3326)*(AH1923=$AH$6:$AH$3326)*(AN1923=$AN$6:$AN$3326)*(AO1923=$AO$6:$AO$3326)*(ROW($W$6:$W$3326)&lt;&gt;ROW(W1923))*((R1923=0)*($R$6:$R$3326&gt;0)+(R1923&gt;0)*($R$6:$R$3326=0)))&gt;0,"SALONES UNIDOS",IF(SUMPRODUCT((W1923=$W$6:$W$3326)*(AH1923=$AH$6:$AH$3326)*((AN1923&lt;$AO$6:$AO$3326)*(AO1923&gt;$AN$6:$AN$3326))*(ROW($W$6:$W$3326)&lt;&gt;ROW(W1923)))&gt;0,"CRUZADO","Sin cruce")))</f>
        <v>Sin cruce</v>
      </c>
      <c r="AQ1923" s="97" t="str">
        <f t="shared" si="666"/>
        <v>PS1HUAURAB</v>
      </c>
      <c r="AR1923" s="97" t="str" cm="1">
        <f t="array" ref="AR1923">IF(AQ1923="","",IF(SUMPRODUCT((AQ1923=$AQ$6:$AQ$3326)*(AH1923=$AH$6:$AH$3326)*(AN1923=$AN$6:$AN$3326)*(AO1923=$AO$6:$AO$3326)*(ROW($AQ$6:$AQ$3326)&lt;&gt;ROW(AQ1923))*((R1923=0)*($R$6:$R$3326&gt;0)+(R1923&gt;0)*($R$6:$R$3326=0)))&gt;0,"SALONES UNIDOS",IF(SUMPRODUCT((AQ1923=$AQ$6:$AQ$3326)*(AH1923=$AH$6:$AH$3326)*((AN1923&lt;$AO$6:$AO$3326)*(AO1923&gt;$AN$6:$AN$3326))*(ROW($AQ$6:$AQ$3326)&lt;&gt;ROW(AQ1923)))&gt;0,"CRUZADO","Sin cruce")))</f>
        <v>Sin cruce</v>
      </c>
    </row>
    <row r="1924" spans="3:44" ht="15.6" hidden="1" customHeight="1" x14ac:dyDescent="0.2">
      <c r="C1924" s="84" t="s">
        <v>639</v>
      </c>
      <c r="D1924" s="158" t="s">
        <v>516</v>
      </c>
      <c r="E1924" s="158">
        <v>20261</v>
      </c>
      <c r="F1924" s="85" t="s">
        <v>19</v>
      </c>
      <c r="G1924" s="85" t="s">
        <v>55</v>
      </c>
      <c r="H1924" s="85" t="s">
        <v>65</v>
      </c>
      <c r="I1924" s="85">
        <v>1</v>
      </c>
      <c r="J1924" s="85" t="s">
        <v>32</v>
      </c>
      <c r="K1924" s="159" t="s">
        <v>1589</v>
      </c>
      <c r="L1924" s="158" t="s">
        <v>1522</v>
      </c>
      <c r="M1924" s="158" t="s">
        <v>760</v>
      </c>
      <c r="N1924" s="158" t="s">
        <v>1590</v>
      </c>
      <c r="O1924" s="85" t="s">
        <v>512</v>
      </c>
      <c r="P1924" s="158">
        <v>2</v>
      </c>
      <c r="Q1924" s="158">
        <v>0</v>
      </c>
      <c r="R1924" s="158">
        <v>2</v>
      </c>
      <c r="S1924" s="158">
        <v>3</v>
      </c>
      <c r="U1924" s="137">
        <v>40</v>
      </c>
      <c r="V1924" s="24" t="str">
        <f>IF(W1924="","",IFERROR(INDEX(#REF!,MATCH(W1924,#REF!,0)),"NUEVO"))</f>
        <v>NUEVO</v>
      </c>
      <c r="W1924" s="85" t="s">
        <v>463</v>
      </c>
      <c r="X1924" s="158" t="s">
        <v>892</v>
      </c>
      <c r="Y1924" s="158" t="s">
        <v>740</v>
      </c>
      <c r="Z1924" s="158" t="s">
        <v>685</v>
      </c>
      <c r="AA1924" s="158" t="s">
        <v>685</v>
      </c>
      <c r="AB1924" s="85" t="s">
        <v>685</v>
      </c>
      <c r="AC1924" s="158" t="s">
        <v>685</v>
      </c>
      <c r="AD1924" s="158" t="s">
        <v>685</v>
      </c>
      <c r="AE1924" s="158" t="s">
        <v>685</v>
      </c>
      <c r="AF1924" s="158" t="s">
        <v>685</v>
      </c>
      <c r="AG1924" s="158" t="s">
        <v>1142</v>
      </c>
      <c r="AH1924" s="158">
        <v>4</v>
      </c>
      <c r="AI1924" s="158">
        <v>14</v>
      </c>
      <c r="AJ1924" s="158">
        <v>20</v>
      </c>
      <c r="AK1924" s="158">
        <v>16</v>
      </c>
      <c r="AL1924" s="158">
        <v>0</v>
      </c>
      <c r="AM1924" s="24">
        <f t="shared" si="663"/>
        <v>1.9999999999999993</v>
      </c>
      <c r="AN1924" s="97">
        <f t="shared" si="664"/>
        <v>0.59722222222222221</v>
      </c>
      <c r="AO1924" s="97">
        <f t="shared" si="665"/>
        <v>0.66666666666666663</v>
      </c>
      <c r="AP1924" s="24" t="str" cm="1">
        <f t="array" ref="AP1924">IF(W1924="","",IF(SUMPRODUCT((W1924=$W$6:$W$3326)*(AH1924=$AH$6:$AH$3326)*(AN1924=$AN$6:$AN$3326)*(AO1924=$AO$6:$AO$3326)*(ROW($W$6:$W$3326)&lt;&gt;ROW(W1924))*((R1924=0)*($R$6:$R$3326&gt;0)+(R1924&gt;0)*($R$6:$R$3326=0)))&gt;0,"SALONES UNIDOS",IF(SUMPRODUCT((W1924=$W$6:$W$3326)*(AH1924=$AH$6:$AH$3326)*((AN1924&lt;$AO$6:$AO$3326)*(AO1924&gt;$AN$6:$AN$3326))*(ROW($W$6:$W$3326)&lt;&gt;ROW(W1924)))&gt;0,"CRUZADO","Sin cruce")))</f>
        <v>Sin cruce</v>
      </c>
      <c r="AQ1924" s="97" t="str">
        <f t="shared" si="666"/>
        <v>PS1HUAURAC</v>
      </c>
      <c r="AR1924" s="97" t="str" cm="1">
        <f t="array" ref="AR1924">IF(AQ1924="","",IF(SUMPRODUCT((AQ1924=$AQ$6:$AQ$3326)*(AH1924=$AH$6:$AH$3326)*(AN1924=$AN$6:$AN$3326)*(AO1924=$AO$6:$AO$3326)*(ROW($AQ$6:$AQ$3326)&lt;&gt;ROW(AQ1924))*((R1924=0)*($R$6:$R$3326&gt;0)+(R1924&gt;0)*($R$6:$R$3326=0)))&gt;0,"SALONES UNIDOS",IF(SUMPRODUCT((AQ1924=$AQ$6:$AQ$3326)*(AH1924=$AH$6:$AH$3326)*((AN1924&lt;$AO$6:$AO$3326)*(AO1924&gt;$AN$6:$AN$3326))*(ROW($AQ$6:$AQ$3326)&lt;&gt;ROW(AQ1924)))&gt;0,"CRUZADO","Sin cruce")))</f>
        <v>Sin cruce</v>
      </c>
    </row>
    <row r="1925" spans="3:44" ht="15.6" hidden="1" customHeight="1" x14ac:dyDescent="0.2">
      <c r="C1925" s="84" t="s">
        <v>639</v>
      </c>
      <c r="D1925" s="158" t="s">
        <v>516</v>
      </c>
      <c r="E1925" s="158">
        <v>20261</v>
      </c>
      <c r="F1925" s="85" t="s">
        <v>19</v>
      </c>
      <c r="G1925" s="85" t="s">
        <v>55</v>
      </c>
      <c r="H1925" s="85" t="s">
        <v>65</v>
      </c>
      <c r="I1925" s="85">
        <v>1</v>
      </c>
      <c r="J1925" s="85" t="s">
        <v>32</v>
      </c>
      <c r="K1925" s="159" t="s">
        <v>1589</v>
      </c>
      <c r="L1925" s="158" t="s">
        <v>1522</v>
      </c>
      <c r="M1925" s="158" t="s">
        <v>760</v>
      </c>
      <c r="N1925" s="158" t="s">
        <v>1590</v>
      </c>
      <c r="O1925" s="85" t="s">
        <v>512</v>
      </c>
      <c r="P1925" s="158">
        <v>0</v>
      </c>
      <c r="Q1925" s="158">
        <v>2</v>
      </c>
      <c r="R1925" s="158">
        <v>2</v>
      </c>
      <c r="S1925" s="158">
        <v>3</v>
      </c>
      <c r="U1925" s="137">
        <v>40</v>
      </c>
      <c r="V1925" s="24" t="str">
        <f>IF(W1925="","",IFERROR(INDEX(#REF!,MATCH(W1925,#REF!,0)),"NUEVO"))</f>
        <v>NUEVO</v>
      </c>
      <c r="W1925" s="85" t="s">
        <v>463</v>
      </c>
      <c r="X1925" s="158" t="s">
        <v>892</v>
      </c>
      <c r="Y1925" s="158" t="s">
        <v>740</v>
      </c>
      <c r="Z1925" s="158" t="s">
        <v>685</v>
      </c>
      <c r="AA1925" s="158" t="s">
        <v>685</v>
      </c>
      <c r="AB1925" s="85" t="s">
        <v>685</v>
      </c>
      <c r="AC1925" s="158" t="s">
        <v>685</v>
      </c>
      <c r="AD1925" s="158" t="s">
        <v>685</v>
      </c>
      <c r="AE1925" s="158" t="s">
        <v>685</v>
      </c>
      <c r="AF1925" s="158" t="s">
        <v>685</v>
      </c>
      <c r="AG1925" s="158" t="s">
        <v>75</v>
      </c>
      <c r="AH1925" s="158">
        <v>4</v>
      </c>
      <c r="AI1925" s="158">
        <v>16</v>
      </c>
      <c r="AJ1925" s="158">
        <v>0</v>
      </c>
      <c r="AK1925" s="158">
        <v>17</v>
      </c>
      <c r="AL1925" s="158">
        <v>40</v>
      </c>
      <c r="AM1925" s="24">
        <f t="shared" si="663"/>
        <v>2.0000000000000027</v>
      </c>
      <c r="AN1925" s="97">
        <f t="shared" si="664"/>
        <v>0.66666666666666663</v>
      </c>
      <c r="AO1925" s="97">
        <f t="shared" si="665"/>
        <v>0.73611111111111116</v>
      </c>
      <c r="AP1925" s="24" t="str" cm="1">
        <f t="array" ref="AP1925">IF(W1925="","",IF(SUMPRODUCT((W1925=$W$6:$W$3326)*(AH1925=$AH$6:$AH$3326)*(AN1925=$AN$6:$AN$3326)*(AO1925=$AO$6:$AO$3326)*(ROW($W$6:$W$3326)&lt;&gt;ROW(W1925))*((R1925=0)*($R$6:$R$3326&gt;0)+(R1925&gt;0)*($R$6:$R$3326=0)))&gt;0,"SALONES UNIDOS",IF(SUMPRODUCT((W1925=$W$6:$W$3326)*(AH1925=$AH$6:$AH$3326)*((AN1925&lt;$AO$6:$AO$3326)*(AO1925&gt;$AN$6:$AN$3326))*(ROW($W$6:$W$3326)&lt;&gt;ROW(W1925)))&gt;0,"CRUZADO","Sin cruce")))</f>
        <v>Sin cruce</v>
      </c>
      <c r="AQ1925" s="97" t="str">
        <f t="shared" si="666"/>
        <v>PS1HUAURAC</v>
      </c>
      <c r="AR1925" s="97" t="str" cm="1">
        <f t="array" ref="AR1925">IF(AQ1925="","",IF(SUMPRODUCT((AQ1925=$AQ$6:$AQ$3326)*(AH1925=$AH$6:$AH$3326)*(AN1925=$AN$6:$AN$3326)*(AO1925=$AO$6:$AO$3326)*(ROW($AQ$6:$AQ$3326)&lt;&gt;ROW(AQ1925))*((R1925=0)*($R$6:$R$3326&gt;0)+(R1925&gt;0)*($R$6:$R$3326=0)))&gt;0,"SALONES UNIDOS",IF(SUMPRODUCT((AQ1925=$AQ$6:$AQ$3326)*(AH1925=$AH$6:$AH$3326)*((AN1925&lt;$AO$6:$AO$3326)*(AO1925&gt;$AN$6:$AN$3326))*(ROW($AQ$6:$AQ$3326)&lt;&gt;ROW(AQ1925)))&gt;0,"CRUZADO","Sin cruce")))</f>
        <v>Sin cruce</v>
      </c>
    </row>
    <row r="1926" spans="3:44" ht="15.6" hidden="1" customHeight="1" x14ac:dyDescent="0.2">
      <c r="C1926" s="84" t="s">
        <v>639</v>
      </c>
      <c r="D1926" s="158" t="s">
        <v>516</v>
      </c>
      <c r="E1926" s="158">
        <v>20261</v>
      </c>
      <c r="F1926" s="85" t="s">
        <v>19</v>
      </c>
      <c r="G1926" s="85" t="s">
        <v>55</v>
      </c>
      <c r="H1926" s="85" t="s">
        <v>65</v>
      </c>
      <c r="I1926" s="85">
        <v>1</v>
      </c>
      <c r="J1926" s="85" t="s">
        <v>32</v>
      </c>
      <c r="K1926" s="159" t="s">
        <v>1591</v>
      </c>
      <c r="L1926" s="158" t="s">
        <v>747</v>
      </c>
      <c r="M1926" s="158" t="s">
        <v>684</v>
      </c>
      <c r="N1926" s="158" t="s">
        <v>1590</v>
      </c>
      <c r="O1926" s="85" t="s">
        <v>512</v>
      </c>
      <c r="P1926" s="158">
        <v>2</v>
      </c>
      <c r="Q1926" s="158">
        <v>0</v>
      </c>
      <c r="R1926" s="158">
        <v>2</v>
      </c>
      <c r="S1926" s="158">
        <v>3</v>
      </c>
      <c r="U1926" s="137">
        <v>40</v>
      </c>
      <c r="V1926" s="24" t="str">
        <f>IF(W1926="","",IFERROR(INDEX(#REF!,MATCH(W1926,#REF!,0)),"NUEVO"))</f>
        <v>NUEVO</v>
      </c>
      <c r="W1926" s="85" t="s">
        <v>462</v>
      </c>
      <c r="X1926" s="158" t="s">
        <v>892</v>
      </c>
      <c r="Y1926" s="158" t="s">
        <v>740</v>
      </c>
      <c r="Z1926" s="158" t="s">
        <v>685</v>
      </c>
      <c r="AA1926" s="158" t="s">
        <v>685</v>
      </c>
      <c r="AB1926" s="85" t="s">
        <v>685</v>
      </c>
      <c r="AC1926" s="158" t="s">
        <v>685</v>
      </c>
      <c r="AD1926" s="158" t="s">
        <v>685</v>
      </c>
      <c r="AE1926" s="158" t="s">
        <v>685</v>
      </c>
      <c r="AF1926" s="158" t="s">
        <v>685</v>
      </c>
      <c r="AG1926" s="158" t="s">
        <v>1142</v>
      </c>
      <c r="AH1926" s="158">
        <v>2</v>
      </c>
      <c r="AI1926" s="158">
        <v>15</v>
      </c>
      <c r="AJ1926" s="158">
        <v>10</v>
      </c>
      <c r="AK1926" s="158">
        <v>16</v>
      </c>
      <c r="AL1926" s="158">
        <v>50</v>
      </c>
      <c r="AM1926" s="24">
        <f t="shared" si="663"/>
        <v>1.9999999999999993</v>
      </c>
      <c r="AN1926" s="97">
        <f t="shared" si="664"/>
        <v>0.63194444444444442</v>
      </c>
      <c r="AO1926" s="97">
        <f t="shared" si="665"/>
        <v>0.70138888888888884</v>
      </c>
      <c r="AP1926" s="24" t="str" cm="1">
        <f t="array" ref="AP1926">IF(W1926="","",IF(SUMPRODUCT((W1926=$W$6:$W$3326)*(AH1926=$AH$6:$AH$3326)*(AN1926=$AN$6:$AN$3326)*(AO1926=$AO$6:$AO$3326)*(ROW($W$6:$W$3326)&lt;&gt;ROW(W1926))*((R1926=0)*($R$6:$R$3326&gt;0)+(R1926&gt;0)*($R$6:$R$3326=0)))&gt;0,"SALONES UNIDOS",IF(SUMPRODUCT((W1926=$W$6:$W$3326)*(AH1926=$AH$6:$AH$3326)*((AN1926&lt;$AO$6:$AO$3326)*(AO1926&gt;$AN$6:$AN$3326))*(ROW($W$6:$W$3326)&lt;&gt;ROW(W1926)))&gt;0,"CRUZADO","Sin cruce")))</f>
        <v>Sin cruce</v>
      </c>
      <c r="AQ1926" s="97" t="str">
        <f t="shared" si="666"/>
        <v>PS1HUAURAC</v>
      </c>
      <c r="AR1926" s="97" t="str" cm="1">
        <f t="array" ref="AR1926">IF(AQ1926="","",IF(SUMPRODUCT((AQ1926=$AQ$6:$AQ$3326)*(AH1926=$AH$6:$AH$3326)*(AN1926=$AN$6:$AN$3326)*(AO1926=$AO$6:$AO$3326)*(ROW($AQ$6:$AQ$3326)&lt;&gt;ROW(AQ1926))*((R1926=0)*($R$6:$R$3326&gt;0)+(R1926&gt;0)*($R$6:$R$3326=0)))&gt;0,"SALONES UNIDOS",IF(SUMPRODUCT((AQ1926=$AQ$6:$AQ$3326)*(AH1926=$AH$6:$AH$3326)*((AN1926&lt;$AO$6:$AO$3326)*(AO1926&gt;$AN$6:$AN$3326))*(ROW($AQ$6:$AQ$3326)&lt;&gt;ROW(AQ1926)))&gt;0,"CRUZADO","Sin cruce")))</f>
        <v>Sin cruce</v>
      </c>
    </row>
    <row r="1927" spans="3:44" ht="15.6" hidden="1" customHeight="1" x14ac:dyDescent="0.2">
      <c r="C1927" s="84" t="s">
        <v>639</v>
      </c>
      <c r="D1927" s="158" t="s">
        <v>516</v>
      </c>
      <c r="E1927" s="158">
        <v>20261</v>
      </c>
      <c r="F1927" s="85" t="s">
        <v>19</v>
      </c>
      <c r="G1927" s="85" t="s">
        <v>55</v>
      </c>
      <c r="H1927" s="85" t="s">
        <v>65</v>
      </c>
      <c r="I1927" s="85">
        <v>1</v>
      </c>
      <c r="J1927" s="85" t="s">
        <v>32</v>
      </c>
      <c r="K1927" s="159" t="s">
        <v>1591</v>
      </c>
      <c r="L1927" s="158" t="s">
        <v>747</v>
      </c>
      <c r="M1927" s="158" t="s">
        <v>684</v>
      </c>
      <c r="N1927" s="158" t="s">
        <v>1590</v>
      </c>
      <c r="O1927" s="85" t="s">
        <v>512</v>
      </c>
      <c r="P1927" s="158">
        <v>0</v>
      </c>
      <c r="Q1927" s="158">
        <v>2</v>
      </c>
      <c r="R1927" s="158">
        <v>2</v>
      </c>
      <c r="S1927" s="158">
        <v>3</v>
      </c>
      <c r="U1927" s="137">
        <v>40</v>
      </c>
      <c r="V1927" s="24" t="str">
        <f>IF(W1927="","",IFERROR(INDEX(#REF!,MATCH(W1927,#REF!,0)),"NUEVO"))</f>
        <v>NUEVO</v>
      </c>
      <c r="W1927" s="85" t="s">
        <v>462</v>
      </c>
      <c r="X1927" s="158" t="s">
        <v>892</v>
      </c>
      <c r="Y1927" s="158" t="s">
        <v>740</v>
      </c>
      <c r="Z1927" s="158" t="s">
        <v>685</v>
      </c>
      <c r="AA1927" s="158" t="s">
        <v>685</v>
      </c>
      <c r="AB1927" s="85" t="s">
        <v>685</v>
      </c>
      <c r="AC1927" s="158" t="s">
        <v>685</v>
      </c>
      <c r="AD1927" s="158" t="s">
        <v>685</v>
      </c>
      <c r="AE1927" s="158" t="s">
        <v>685</v>
      </c>
      <c r="AF1927" s="158" t="s">
        <v>685</v>
      </c>
      <c r="AG1927" s="158" t="s">
        <v>75</v>
      </c>
      <c r="AH1927" s="158">
        <v>2</v>
      </c>
      <c r="AI1927" s="158">
        <v>16</v>
      </c>
      <c r="AJ1927" s="158">
        <v>50</v>
      </c>
      <c r="AK1927" s="158">
        <v>18</v>
      </c>
      <c r="AL1927" s="158">
        <v>30</v>
      </c>
      <c r="AM1927" s="24">
        <f t="shared" si="663"/>
        <v>2.0000000000000027</v>
      </c>
      <c r="AN1927" s="97">
        <f t="shared" si="664"/>
        <v>0.70138888888888884</v>
      </c>
      <c r="AO1927" s="97">
        <f t="shared" si="665"/>
        <v>0.77083333333333337</v>
      </c>
      <c r="AP1927" s="24" t="str" cm="1">
        <f t="array" ref="AP1927">IF(W1927="","",IF(SUMPRODUCT((W1927=$W$6:$W$3326)*(AH1927=$AH$6:$AH$3326)*(AN1927=$AN$6:$AN$3326)*(AO1927=$AO$6:$AO$3326)*(ROW($W$6:$W$3326)&lt;&gt;ROW(W1927))*((R1927=0)*($R$6:$R$3326&gt;0)+(R1927&gt;0)*($R$6:$R$3326=0)))&gt;0,"SALONES UNIDOS",IF(SUMPRODUCT((W1927=$W$6:$W$3326)*(AH1927=$AH$6:$AH$3326)*((AN1927&lt;$AO$6:$AO$3326)*(AO1927&gt;$AN$6:$AN$3326))*(ROW($W$6:$W$3326)&lt;&gt;ROW(W1927)))&gt;0,"CRUZADO","Sin cruce")))</f>
        <v>Sin cruce</v>
      </c>
      <c r="AQ1927" s="97" t="str">
        <f t="shared" si="666"/>
        <v>PS1HUAURAC</v>
      </c>
      <c r="AR1927" s="97" t="str" cm="1">
        <f t="array" ref="AR1927">IF(AQ1927="","",IF(SUMPRODUCT((AQ1927=$AQ$6:$AQ$3326)*(AH1927=$AH$6:$AH$3326)*(AN1927=$AN$6:$AN$3326)*(AO1927=$AO$6:$AO$3326)*(ROW($AQ$6:$AQ$3326)&lt;&gt;ROW(AQ1927))*((R1927=0)*($R$6:$R$3326&gt;0)+(R1927&gt;0)*($R$6:$R$3326=0)))&gt;0,"SALONES UNIDOS",IF(SUMPRODUCT((AQ1927=$AQ$6:$AQ$3326)*(AH1927=$AH$6:$AH$3326)*((AN1927&lt;$AO$6:$AO$3326)*(AO1927&gt;$AN$6:$AN$3326))*(ROW($AQ$6:$AQ$3326)&lt;&gt;ROW(AQ1927)))&gt;0,"CRUZADO","Sin cruce")))</f>
        <v>Sin cruce</v>
      </c>
    </row>
    <row r="1928" spans="3:44" ht="15.6" hidden="1" customHeight="1" x14ac:dyDescent="0.2">
      <c r="C1928" s="84" t="s">
        <v>639</v>
      </c>
      <c r="D1928" s="158" t="s">
        <v>516</v>
      </c>
      <c r="E1928" s="158">
        <v>20261</v>
      </c>
      <c r="F1928" s="85" t="s">
        <v>19</v>
      </c>
      <c r="G1928" s="85" t="s">
        <v>55</v>
      </c>
      <c r="H1928" s="85" t="s">
        <v>65</v>
      </c>
      <c r="I1928" s="85">
        <v>1</v>
      </c>
      <c r="J1928" s="85" t="s">
        <v>32</v>
      </c>
      <c r="K1928" s="159" t="s">
        <v>1592</v>
      </c>
      <c r="L1928" s="158" t="s">
        <v>1593</v>
      </c>
      <c r="M1928" s="158" t="s">
        <v>760</v>
      </c>
      <c r="N1928" s="158" t="s">
        <v>1590</v>
      </c>
      <c r="O1928" s="85" t="s">
        <v>512</v>
      </c>
      <c r="P1928" s="158">
        <v>2</v>
      </c>
      <c r="Q1928" s="158">
        <v>0</v>
      </c>
      <c r="R1928" s="158">
        <v>2</v>
      </c>
      <c r="S1928" s="158">
        <v>3</v>
      </c>
      <c r="U1928" s="137">
        <v>40</v>
      </c>
      <c r="V1928" s="24" t="str">
        <f>IF(W1928="","",IFERROR(INDEX(#REF!,MATCH(W1928,#REF!,0)),"NUEVO"))</f>
        <v>NUEVO</v>
      </c>
      <c r="W1928" s="85" t="s">
        <v>229</v>
      </c>
      <c r="X1928" s="158" t="s">
        <v>892</v>
      </c>
      <c r="Y1928" s="158" t="s">
        <v>740</v>
      </c>
      <c r="Z1928" s="158" t="s">
        <v>685</v>
      </c>
      <c r="AA1928" s="158" t="s">
        <v>685</v>
      </c>
      <c r="AB1928" s="85" t="s">
        <v>685</v>
      </c>
      <c r="AC1928" s="158" t="s">
        <v>685</v>
      </c>
      <c r="AD1928" s="158" t="s">
        <v>685</v>
      </c>
      <c r="AE1928" s="158" t="s">
        <v>685</v>
      </c>
      <c r="AF1928" s="158" t="s">
        <v>685</v>
      </c>
      <c r="AG1928" s="158" t="s">
        <v>1142</v>
      </c>
      <c r="AH1928" s="158">
        <v>1</v>
      </c>
      <c r="AI1928" s="158">
        <v>9</v>
      </c>
      <c r="AJ1928" s="158">
        <v>20</v>
      </c>
      <c r="AK1928" s="158">
        <v>11</v>
      </c>
      <c r="AL1928" s="158">
        <v>0</v>
      </c>
      <c r="AM1928" s="24">
        <f t="shared" si="663"/>
        <v>1.9999999999999993</v>
      </c>
      <c r="AN1928" s="97">
        <f t="shared" si="664"/>
        <v>0.3888888888888889</v>
      </c>
      <c r="AO1928" s="97">
        <f t="shared" si="665"/>
        <v>0.45833333333333331</v>
      </c>
      <c r="AP1928" s="24" t="str" cm="1">
        <f t="array" ref="AP1928">IF(W1928="","",IF(SUMPRODUCT((W1928=$W$6:$W$3326)*(AH1928=$AH$6:$AH$3326)*(AN1928=$AN$6:$AN$3326)*(AO1928=$AO$6:$AO$3326)*(ROW($W$6:$W$3326)&lt;&gt;ROW(W1928))*((R1928=0)*($R$6:$R$3326&gt;0)+(R1928&gt;0)*($R$6:$R$3326=0)))&gt;0,"SALONES UNIDOS",IF(SUMPRODUCT((W1928=$W$6:$W$3326)*(AH1928=$AH$6:$AH$3326)*((AN1928&lt;$AO$6:$AO$3326)*(AO1928&gt;$AN$6:$AN$3326))*(ROW($W$6:$W$3326)&lt;&gt;ROW(W1928)))&gt;0,"CRUZADO","Sin cruce")))</f>
        <v>Sin cruce</v>
      </c>
      <c r="AQ1928" s="97" t="str">
        <f t="shared" si="666"/>
        <v>PS1HUAURAC</v>
      </c>
      <c r="AR1928" s="97" t="str" cm="1">
        <f t="array" ref="AR1928">IF(AQ1928="","",IF(SUMPRODUCT((AQ1928=$AQ$6:$AQ$3326)*(AH1928=$AH$6:$AH$3326)*(AN1928=$AN$6:$AN$3326)*(AO1928=$AO$6:$AO$3326)*(ROW($AQ$6:$AQ$3326)&lt;&gt;ROW(AQ1928))*((R1928=0)*($R$6:$R$3326&gt;0)+(R1928&gt;0)*($R$6:$R$3326=0)))&gt;0,"SALONES UNIDOS",IF(SUMPRODUCT((AQ1928=$AQ$6:$AQ$3326)*(AH1928=$AH$6:$AH$3326)*((AN1928&lt;$AO$6:$AO$3326)*(AO1928&gt;$AN$6:$AN$3326))*(ROW($AQ$6:$AQ$3326)&lt;&gt;ROW(AQ1928)))&gt;0,"CRUZADO","Sin cruce")))</f>
        <v>Sin cruce</v>
      </c>
    </row>
    <row r="1929" spans="3:44" ht="15.6" hidden="1" customHeight="1" x14ac:dyDescent="0.2">
      <c r="C1929" s="84" t="s">
        <v>639</v>
      </c>
      <c r="D1929" s="158" t="s">
        <v>516</v>
      </c>
      <c r="E1929" s="158">
        <v>20261</v>
      </c>
      <c r="F1929" s="85" t="s">
        <v>19</v>
      </c>
      <c r="G1929" s="85" t="s">
        <v>55</v>
      </c>
      <c r="H1929" s="85" t="s">
        <v>65</v>
      </c>
      <c r="I1929" s="85">
        <v>1</v>
      </c>
      <c r="J1929" s="85" t="s">
        <v>32</v>
      </c>
      <c r="K1929" s="159" t="s">
        <v>1592</v>
      </c>
      <c r="L1929" s="158" t="s">
        <v>1593</v>
      </c>
      <c r="M1929" s="158" t="s">
        <v>760</v>
      </c>
      <c r="N1929" s="158" t="s">
        <v>1590</v>
      </c>
      <c r="O1929" s="85" t="s">
        <v>512</v>
      </c>
      <c r="P1929" s="158">
        <v>0</v>
      </c>
      <c r="Q1929" s="158">
        <v>2</v>
      </c>
      <c r="R1929" s="158">
        <v>2</v>
      </c>
      <c r="S1929" s="158">
        <v>3</v>
      </c>
      <c r="U1929" s="137">
        <v>40</v>
      </c>
      <c r="V1929" s="24" t="str">
        <f>IF(W1929="","",IFERROR(INDEX(#REF!,MATCH(W1929,#REF!,0)),"NUEVO"))</f>
        <v>NUEVO</v>
      </c>
      <c r="W1929" s="85" t="s">
        <v>229</v>
      </c>
      <c r="X1929" s="158" t="s">
        <v>892</v>
      </c>
      <c r="Y1929" s="158" t="s">
        <v>740</v>
      </c>
      <c r="Z1929" s="158" t="s">
        <v>685</v>
      </c>
      <c r="AA1929" s="158" t="s">
        <v>685</v>
      </c>
      <c r="AB1929" s="85" t="s">
        <v>685</v>
      </c>
      <c r="AC1929" s="158" t="s">
        <v>685</v>
      </c>
      <c r="AD1929" s="158" t="s">
        <v>685</v>
      </c>
      <c r="AE1929" s="158" t="s">
        <v>685</v>
      </c>
      <c r="AF1929" s="158" t="s">
        <v>685</v>
      </c>
      <c r="AG1929" s="158" t="s">
        <v>75</v>
      </c>
      <c r="AH1929" s="158">
        <v>1</v>
      </c>
      <c r="AI1929" s="158">
        <v>11</v>
      </c>
      <c r="AJ1929" s="158">
        <v>0</v>
      </c>
      <c r="AK1929" s="158">
        <v>12</v>
      </c>
      <c r="AL1929" s="158">
        <v>40</v>
      </c>
      <c r="AM1929" s="24">
        <f t="shared" si="663"/>
        <v>2.0000000000000009</v>
      </c>
      <c r="AN1929" s="97">
        <f t="shared" si="664"/>
        <v>0.45833333333333331</v>
      </c>
      <c r="AO1929" s="97">
        <f t="shared" si="665"/>
        <v>0.52777777777777779</v>
      </c>
      <c r="AP1929" s="24" t="str" cm="1">
        <f t="array" ref="AP1929">IF(W1929="","",IF(SUMPRODUCT((W1929=$W$6:$W$3326)*(AH1929=$AH$6:$AH$3326)*(AN1929=$AN$6:$AN$3326)*(AO1929=$AO$6:$AO$3326)*(ROW($W$6:$W$3326)&lt;&gt;ROW(W1929))*((R1929=0)*($R$6:$R$3326&gt;0)+(R1929&gt;0)*($R$6:$R$3326=0)))&gt;0,"SALONES UNIDOS",IF(SUMPRODUCT((W1929=$W$6:$W$3326)*(AH1929=$AH$6:$AH$3326)*((AN1929&lt;$AO$6:$AO$3326)*(AO1929&gt;$AN$6:$AN$3326))*(ROW($W$6:$W$3326)&lt;&gt;ROW(W1929)))&gt;0,"CRUZADO","Sin cruce")))</f>
        <v>Sin cruce</v>
      </c>
      <c r="AQ1929" s="97" t="str">
        <f t="shared" si="666"/>
        <v>PS1HUAURAC</v>
      </c>
      <c r="AR1929" s="97" t="str" cm="1">
        <f t="array" ref="AR1929">IF(AQ1929="","",IF(SUMPRODUCT((AQ1929=$AQ$6:$AQ$3326)*(AH1929=$AH$6:$AH$3326)*(AN1929=$AN$6:$AN$3326)*(AO1929=$AO$6:$AO$3326)*(ROW($AQ$6:$AQ$3326)&lt;&gt;ROW(AQ1929))*((R1929=0)*($R$6:$R$3326&gt;0)+(R1929&gt;0)*($R$6:$R$3326=0)))&gt;0,"SALONES UNIDOS",IF(SUMPRODUCT((AQ1929=$AQ$6:$AQ$3326)*(AH1929=$AH$6:$AH$3326)*((AN1929&lt;$AO$6:$AO$3326)*(AO1929&gt;$AN$6:$AN$3326))*(ROW($AQ$6:$AQ$3326)&lt;&gt;ROW(AQ1929)))&gt;0,"CRUZADO","Sin cruce")))</f>
        <v>Sin cruce</v>
      </c>
    </row>
    <row r="1930" spans="3:44" ht="15.6" hidden="1" customHeight="1" x14ac:dyDescent="0.2">
      <c r="C1930" s="84" t="s">
        <v>639</v>
      </c>
      <c r="D1930" s="158" t="s">
        <v>516</v>
      </c>
      <c r="E1930" s="158">
        <v>20261</v>
      </c>
      <c r="F1930" s="85" t="s">
        <v>19</v>
      </c>
      <c r="G1930" s="85" t="s">
        <v>55</v>
      </c>
      <c r="H1930" s="85" t="s">
        <v>65</v>
      </c>
      <c r="I1930" s="85">
        <v>1</v>
      </c>
      <c r="J1930" s="85" t="s">
        <v>32</v>
      </c>
      <c r="K1930" s="159" t="s">
        <v>1594</v>
      </c>
      <c r="L1930" s="158" t="s">
        <v>739</v>
      </c>
      <c r="M1930" s="158" t="s">
        <v>684</v>
      </c>
      <c r="N1930" s="158" t="s">
        <v>1590</v>
      </c>
      <c r="O1930" s="85" t="s">
        <v>512</v>
      </c>
      <c r="P1930" s="158">
        <v>3</v>
      </c>
      <c r="Q1930" s="158">
        <v>0</v>
      </c>
      <c r="R1930" s="158">
        <v>3</v>
      </c>
      <c r="S1930" s="158">
        <v>4</v>
      </c>
      <c r="U1930" s="137">
        <v>40</v>
      </c>
      <c r="V1930" s="24" t="str">
        <f>IF(W1930="","",IFERROR(INDEX(#REF!,MATCH(W1930,#REF!,0)),"NUEVO"))</f>
        <v>NUEVO</v>
      </c>
      <c r="W1930" s="85" t="s">
        <v>433</v>
      </c>
      <c r="X1930" s="158" t="s">
        <v>892</v>
      </c>
      <c r="Y1930" s="158" t="s">
        <v>740</v>
      </c>
      <c r="Z1930" s="158" t="s">
        <v>685</v>
      </c>
      <c r="AA1930" s="158" t="s">
        <v>685</v>
      </c>
      <c r="AB1930" s="85" t="s">
        <v>685</v>
      </c>
      <c r="AC1930" s="158" t="s">
        <v>685</v>
      </c>
      <c r="AD1930" s="158" t="s">
        <v>685</v>
      </c>
      <c r="AE1930" s="158" t="s">
        <v>685</v>
      </c>
      <c r="AF1930" s="158" t="s">
        <v>685</v>
      </c>
      <c r="AG1930" s="158" t="s">
        <v>1142</v>
      </c>
      <c r="AH1930" s="158">
        <v>5</v>
      </c>
      <c r="AI1930" s="158">
        <v>7</v>
      </c>
      <c r="AJ1930" s="158">
        <v>40</v>
      </c>
      <c r="AK1930" s="158">
        <v>10</v>
      </c>
      <c r="AL1930" s="158">
        <v>10</v>
      </c>
      <c r="AM1930" s="24">
        <f t="shared" si="663"/>
        <v>2.9999999999999987</v>
      </c>
      <c r="AN1930" s="97">
        <f t="shared" si="664"/>
        <v>0.31944444444444448</v>
      </c>
      <c r="AO1930" s="97">
        <f t="shared" si="665"/>
        <v>0.4236111111111111</v>
      </c>
      <c r="AP1930" s="24" t="str" cm="1">
        <f t="array" ref="AP1930">IF(W1930="","",IF(SUMPRODUCT((W1930=$W$6:$W$3326)*(AH1930=$AH$6:$AH$3326)*(AN1930=$AN$6:$AN$3326)*(AO1930=$AO$6:$AO$3326)*(ROW($W$6:$W$3326)&lt;&gt;ROW(W1930))*((R1930=0)*($R$6:$R$3326&gt;0)+(R1930&gt;0)*($R$6:$R$3326=0)))&gt;0,"SALONES UNIDOS",IF(SUMPRODUCT((W1930=$W$6:$W$3326)*(AH1930=$AH$6:$AH$3326)*((AN1930&lt;$AO$6:$AO$3326)*(AO1930&gt;$AN$6:$AN$3326))*(ROW($W$6:$W$3326)&lt;&gt;ROW(W1930)))&gt;0,"CRUZADO","Sin cruce")))</f>
        <v>Sin cruce</v>
      </c>
      <c r="AQ1930" s="97" t="str">
        <f t="shared" si="666"/>
        <v>PS1HUAURAC</v>
      </c>
      <c r="AR1930" s="97" t="str" cm="1">
        <f t="array" ref="AR1930">IF(AQ1930="","",IF(SUMPRODUCT((AQ1930=$AQ$6:$AQ$3326)*(AH1930=$AH$6:$AH$3326)*(AN1930=$AN$6:$AN$3326)*(AO1930=$AO$6:$AO$3326)*(ROW($AQ$6:$AQ$3326)&lt;&gt;ROW(AQ1930))*((R1930=0)*($R$6:$R$3326&gt;0)+(R1930&gt;0)*($R$6:$R$3326=0)))&gt;0,"SALONES UNIDOS",IF(SUMPRODUCT((AQ1930=$AQ$6:$AQ$3326)*(AH1930=$AH$6:$AH$3326)*((AN1930&lt;$AO$6:$AO$3326)*(AO1930&gt;$AN$6:$AN$3326))*(ROW($AQ$6:$AQ$3326)&lt;&gt;ROW(AQ1930)))&gt;0,"CRUZADO","Sin cruce")))</f>
        <v>Sin cruce</v>
      </c>
    </row>
    <row r="1931" spans="3:44" ht="15.6" hidden="1" customHeight="1" x14ac:dyDescent="0.2">
      <c r="C1931" s="84" t="s">
        <v>639</v>
      </c>
      <c r="D1931" s="158" t="s">
        <v>516</v>
      </c>
      <c r="E1931" s="158">
        <v>20261</v>
      </c>
      <c r="F1931" s="85" t="s">
        <v>19</v>
      </c>
      <c r="G1931" s="85" t="s">
        <v>55</v>
      </c>
      <c r="H1931" s="85" t="s">
        <v>65</v>
      </c>
      <c r="I1931" s="85">
        <v>1</v>
      </c>
      <c r="J1931" s="85" t="s">
        <v>32</v>
      </c>
      <c r="K1931" s="159" t="s">
        <v>1594</v>
      </c>
      <c r="L1931" s="158" t="s">
        <v>739</v>
      </c>
      <c r="M1931" s="158" t="s">
        <v>684</v>
      </c>
      <c r="N1931" s="158" t="s">
        <v>1590</v>
      </c>
      <c r="O1931" s="85" t="s">
        <v>512</v>
      </c>
      <c r="P1931" s="158">
        <v>0</v>
      </c>
      <c r="Q1931" s="158">
        <v>2</v>
      </c>
      <c r="R1931" s="158">
        <v>2</v>
      </c>
      <c r="S1931" s="158">
        <v>4</v>
      </c>
      <c r="U1931" s="137">
        <v>40</v>
      </c>
      <c r="V1931" s="24" t="str">
        <f>IF(W1931="","",IFERROR(INDEX(#REF!,MATCH(W1931,#REF!,0)),"NUEVO"))</f>
        <v>NUEVO</v>
      </c>
      <c r="W1931" s="85" t="s">
        <v>433</v>
      </c>
      <c r="X1931" s="158" t="s">
        <v>892</v>
      </c>
      <c r="Y1931" s="158" t="s">
        <v>740</v>
      </c>
      <c r="Z1931" s="158" t="s">
        <v>685</v>
      </c>
      <c r="AA1931" s="158" t="s">
        <v>685</v>
      </c>
      <c r="AB1931" s="85" t="s">
        <v>685</v>
      </c>
      <c r="AC1931" s="158" t="s">
        <v>685</v>
      </c>
      <c r="AD1931" s="158" t="s">
        <v>685</v>
      </c>
      <c r="AE1931" s="158" t="s">
        <v>685</v>
      </c>
      <c r="AF1931" s="158" t="s">
        <v>685</v>
      </c>
      <c r="AG1931" s="158" t="s">
        <v>75</v>
      </c>
      <c r="AH1931" s="158">
        <v>5</v>
      </c>
      <c r="AI1931" s="158">
        <v>10</v>
      </c>
      <c r="AJ1931" s="158">
        <v>10</v>
      </c>
      <c r="AK1931" s="158">
        <v>11</v>
      </c>
      <c r="AL1931" s="158">
        <v>50</v>
      </c>
      <c r="AM1931" s="24">
        <f t="shared" si="663"/>
        <v>1.9999999999999993</v>
      </c>
      <c r="AN1931" s="97">
        <f t="shared" si="664"/>
        <v>0.4236111111111111</v>
      </c>
      <c r="AO1931" s="97">
        <f t="shared" si="665"/>
        <v>0.49305555555555552</v>
      </c>
      <c r="AP1931" s="24" t="str" cm="1">
        <f t="array" ref="AP1931">IF(W1931="","",IF(SUMPRODUCT((W1931=$W$6:$W$3326)*(AH1931=$AH$6:$AH$3326)*(AN1931=$AN$6:$AN$3326)*(AO1931=$AO$6:$AO$3326)*(ROW($W$6:$W$3326)&lt;&gt;ROW(W1931))*((R1931=0)*($R$6:$R$3326&gt;0)+(R1931&gt;0)*($R$6:$R$3326=0)))&gt;0,"SALONES UNIDOS",IF(SUMPRODUCT((W1931=$W$6:$W$3326)*(AH1931=$AH$6:$AH$3326)*((AN1931&lt;$AO$6:$AO$3326)*(AO1931&gt;$AN$6:$AN$3326))*(ROW($W$6:$W$3326)&lt;&gt;ROW(W1931)))&gt;0,"CRUZADO","Sin cruce")))</f>
        <v>Sin cruce</v>
      </c>
      <c r="AQ1931" s="97" t="str">
        <f t="shared" si="666"/>
        <v>PS1HUAURAC</v>
      </c>
      <c r="AR1931" s="97" t="str" cm="1">
        <f t="array" ref="AR1931">IF(AQ1931="","",IF(SUMPRODUCT((AQ1931=$AQ$6:$AQ$3326)*(AH1931=$AH$6:$AH$3326)*(AN1931=$AN$6:$AN$3326)*(AO1931=$AO$6:$AO$3326)*(ROW($AQ$6:$AQ$3326)&lt;&gt;ROW(AQ1931))*((R1931=0)*($R$6:$R$3326&gt;0)+(R1931&gt;0)*($R$6:$R$3326=0)))&gt;0,"SALONES UNIDOS",IF(SUMPRODUCT((AQ1931=$AQ$6:$AQ$3326)*(AH1931=$AH$6:$AH$3326)*((AN1931&lt;$AO$6:$AO$3326)*(AO1931&gt;$AN$6:$AN$3326))*(ROW($AQ$6:$AQ$3326)&lt;&gt;ROW(AQ1931)))&gt;0,"CRUZADO","Sin cruce")))</f>
        <v>Sin cruce</v>
      </c>
    </row>
    <row r="1932" spans="3:44" ht="15.6" hidden="1" customHeight="1" x14ac:dyDescent="0.2">
      <c r="C1932" s="84" t="s">
        <v>639</v>
      </c>
      <c r="D1932" s="158" t="s">
        <v>516</v>
      </c>
      <c r="E1932" s="158">
        <v>20261</v>
      </c>
      <c r="F1932" s="85" t="s">
        <v>19</v>
      </c>
      <c r="G1932" s="85" t="s">
        <v>55</v>
      </c>
      <c r="H1932" s="85" t="s">
        <v>65</v>
      </c>
      <c r="I1932" s="85">
        <v>1</v>
      </c>
      <c r="J1932" s="85" t="s">
        <v>32</v>
      </c>
      <c r="K1932" s="159" t="s">
        <v>1595</v>
      </c>
      <c r="L1932" s="158" t="s">
        <v>745</v>
      </c>
      <c r="M1932" s="158" t="s">
        <v>684</v>
      </c>
      <c r="N1932" s="158" t="s">
        <v>1590</v>
      </c>
      <c r="O1932" s="85" t="s">
        <v>512</v>
      </c>
      <c r="P1932" s="158">
        <v>3</v>
      </c>
      <c r="Q1932" s="158">
        <v>0</v>
      </c>
      <c r="R1932" s="158">
        <v>3</v>
      </c>
      <c r="S1932" s="158">
        <v>4</v>
      </c>
      <c r="U1932" s="137">
        <v>40</v>
      </c>
      <c r="V1932" s="24" t="str">
        <f>IF(W1932="","",IFERROR(INDEX(#REF!,MATCH(W1932,#REF!,0)),"NUEVO"))</f>
        <v>NUEVO</v>
      </c>
      <c r="W1932" s="85" t="s">
        <v>131</v>
      </c>
      <c r="X1932" s="158" t="s">
        <v>892</v>
      </c>
      <c r="Y1932" s="158" t="s">
        <v>740</v>
      </c>
      <c r="Z1932" s="158" t="s">
        <v>685</v>
      </c>
      <c r="AA1932" s="158" t="s">
        <v>685</v>
      </c>
      <c r="AB1932" s="85" t="s">
        <v>685</v>
      </c>
      <c r="AC1932" s="158" t="s">
        <v>685</v>
      </c>
      <c r="AD1932" s="158" t="s">
        <v>685</v>
      </c>
      <c r="AE1932" s="158" t="s">
        <v>685</v>
      </c>
      <c r="AF1932" s="158" t="s">
        <v>685</v>
      </c>
      <c r="AG1932" s="158" t="s">
        <v>1142</v>
      </c>
      <c r="AH1932" s="158">
        <v>3</v>
      </c>
      <c r="AI1932" s="158">
        <v>11</v>
      </c>
      <c r="AJ1932" s="158">
        <v>50</v>
      </c>
      <c r="AK1932" s="158">
        <v>14</v>
      </c>
      <c r="AL1932" s="158">
        <v>20</v>
      </c>
      <c r="AM1932" s="24">
        <f t="shared" si="663"/>
        <v>3.0000000000000004</v>
      </c>
      <c r="AN1932" s="97">
        <f t="shared" si="664"/>
        <v>0.49305555555555552</v>
      </c>
      <c r="AO1932" s="97">
        <f t="shared" si="665"/>
        <v>0.59722222222222221</v>
      </c>
      <c r="AP1932" s="24" t="str" cm="1">
        <f t="array" ref="AP1932">IF(W1932="","",IF(SUMPRODUCT((W1932=$W$6:$W$3326)*(AH1932=$AH$6:$AH$3326)*(AN1932=$AN$6:$AN$3326)*(AO1932=$AO$6:$AO$3326)*(ROW($W$6:$W$3326)&lt;&gt;ROW(W1932))*((R1932=0)*($R$6:$R$3326&gt;0)+(R1932&gt;0)*($R$6:$R$3326=0)))&gt;0,"SALONES UNIDOS",IF(SUMPRODUCT((W1932=$W$6:$W$3326)*(AH1932=$AH$6:$AH$3326)*((AN1932&lt;$AO$6:$AO$3326)*(AO1932&gt;$AN$6:$AN$3326))*(ROW($W$6:$W$3326)&lt;&gt;ROW(W1932)))&gt;0,"CRUZADO","Sin cruce")))</f>
        <v>Sin cruce</v>
      </c>
      <c r="AQ1932" s="97" t="str">
        <f t="shared" si="666"/>
        <v>PS1HUAURAC</v>
      </c>
      <c r="AR1932" s="97" t="str" cm="1">
        <f t="array" ref="AR1932">IF(AQ1932="","",IF(SUMPRODUCT((AQ1932=$AQ$6:$AQ$3326)*(AH1932=$AH$6:$AH$3326)*(AN1932=$AN$6:$AN$3326)*(AO1932=$AO$6:$AO$3326)*(ROW($AQ$6:$AQ$3326)&lt;&gt;ROW(AQ1932))*((R1932=0)*($R$6:$R$3326&gt;0)+(R1932&gt;0)*($R$6:$R$3326=0)))&gt;0,"SALONES UNIDOS",IF(SUMPRODUCT((AQ1932=$AQ$6:$AQ$3326)*(AH1932=$AH$6:$AH$3326)*((AN1932&lt;$AO$6:$AO$3326)*(AO1932&gt;$AN$6:$AN$3326))*(ROW($AQ$6:$AQ$3326)&lt;&gt;ROW(AQ1932)))&gt;0,"CRUZADO","Sin cruce")))</f>
        <v>Sin cruce</v>
      </c>
    </row>
    <row r="1933" spans="3:44" ht="15.6" hidden="1" customHeight="1" x14ac:dyDescent="0.2">
      <c r="C1933" s="84" t="s">
        <v>639</v>
      </c>
      <c r="D1933" s="158" t="s">
        <v>516</v>
      </c>
      <c r="E1933" s="158">
        <v>20261</v>
      </c>
      <c r="F1933" s="85" t="s">
        <v>19</v>
      </c>
      <c r="G1933" s="85" t="s">
        <v>55</v>
      </c>
      <c r="H1933" s="85" t="s">
        <v>65</v>
      </c>
      <c r="I1933" s="85">
        <v>1</v>
      </c>
      <c r="J1933" s="85" t="s">
        <v>32</v>
      </c>
      <c r="K1933" s="159" t="s">
        <v>1595</v>
      </c>
      <c r="L1933" s="158" t="s">
        <v>745</v>
      </c>
      <c r="M1933" s="158" t="s">
        <v>684</v>
      </c>
      <c r="N1933" s="158" t="s">
        <v>1590</v>
      </c>
      <c r="O1933" s="85" t="s">
        <v>512</v>
      </c>
      <c r="P1933" s="158">
        <v>0</v>
      </c>
      <c r="Q1933" s="158">
        <v>2</v>
      </c>
      <c r="R1933" s="158">
        <v>2</v>
      </c>
      <c r="S1933" s="158">
        <v>4</v>
      </c>
      <c r="U1933" s="137">
        <v>40</v>
      </c>
      <c r="V1933" s="24" t="str">
        <f>IF(W1933="","",IFERROR(INDEX(#REF!,MATCH(W1933,#REF!,0)),"NUEVO"))</f>
        <v>NUEVO</v>
      </c>
      <c r="W1933" s="85" t="s">
        <v>131</v>
      </c>
      <c r="X1933" s="158" t="s">
        <v>892</v>
      </c>
      <c r="Y1933" s="158" t="s">
        <v>740</v>
      </c>
      <c r="Z1933" s="158" t="s">
        <v>685</v>
      </c>
      <c r="AA1933" s="158" t="s">
        <v>685</v>
      </c>
      <c r="AB1933" s="85" t="s">
        <v>685</v>
      </c>
      <c r="AC1933" s="158" t="s">
        <v>685</v>
      </c>
      <c r="AD1933" s="158" t="s">
        <v>685</v>
      </c>
      <c r="AE1933" s="158" t="s">
        <v>685</v>
      </c>
      <c r="AF1933" s="158" t="s">
        <v>685</v>
      </c>
      <c r="AG1933" s="158" t="s">
        <v>75</v>
      </c>
      <c r="AH1933" s="158">
        <v>3</v>
      </c>
      <c r="AI1933" s="158">
        <v>15</v>
      </c>
      <c r="AJ1933" s="158">
        <v>10</v>
      </c>
      <c r="AK1933" s="158">
        <v>16</v>
      </c>
      <c r="AL1933" s="158">
        <v>50</v>
      </c>
      <c r="AM1933" s="24">
        <f t="shared" si="663"/>
        <v>1.9999999999999993</v>
      </c>
      <c r="AN1933" s="97">
        <f t="shared" si="664"/>
        <v>0.63194444444444442</v>
      </c>
      <c r="AO1933" s="97">
        <f t="shared" si="665"/>
        <v>0.70138888888888884</v>
      </c>
      <c r="AP1933" s="24" t="str" cm="1">
        <f t="array" ref="AP1933">IF(W1933="","",IF(SUMPRODUCT((W1933=$W$6:$W$3326)*(AH1933=$AH$6:$AH$3326)*(AN1933=$AN$6:$AN$3326)*(AO1933=$AO$6:$AO$3326)*(ROW($W$6:$W$3326)&lt;&gt;ROW(W1933))*((R1933=0)*($R$6:$R$3326&gt;0)+(R1933&gt;0)*($R$6:$R$3326=0)))&gt;0,"SALONES UNIDOS",IF(SUMPRODUCT((W1933=$W$6:$W$3326)*(AH1933=$AH$6:$AH$3326)*((AN1933&lt;$AO$6:$AO$3326)*(AO1933&gt;$AN$6:$AN$3326))*(ROW($W$6:$W$3326)&lt;&gt;ROW(W1933)))&gt;0,"CRUZADO","Sin cruce")))</f>
        <v>Sin cruce</v>
      </c>
      <c r="AQ1933" s="97" t="str">
        <f t="shared" si="666"/>
        <v>PS1HUAURAC</v>
      </c>
      <c r="AR1933" s="97" t="str" cm="1">
        <f t="array" ref="AR1933">IF(AQ1933="","",IF(SUMPRODUCT((AQ1933=$AQ$6:$AQ$3326)*(AH1933=$AH$6:$AH$3326)*(AN1933=$AN$6:$AN$3326)*(AO1933=$AO$6:$AO$3326)*(ROW($AQ$6:$AQ$3326)&lt;&gt;ROW(AQ1933))*((R1933=0)*($R$6:$R$3326&gt;0)+(R1933&gt;0)*($R$6:$R$3326=0)))&gt;0,"SALONES UNIDOS",IF(SUMPRODUCT((AQ1933=$AQ$6:$AQ$3326)*(AH1933=$AH$6:$AH$3326)*((AN1933&lt;$AO$6:$AO$3326)*(AO1933&gt;$AN$6:$AN$3326))*(ROW($AQ$6:$AQ$3326)&lt;&gt;ROW(AQ1933)))&gt;0,"CRUZADO","Sin cruce")))</f>
        <v>Sin cruce</v>
      </c>
    </row>
    <row r="1934" spans="3:44" ht="15.6" hidden="1" customHeight="1" x14ac:dyDescent="0.2">
      <c r="C1934" s="84" t="s">
        <v>639</v>
      </c>
      <c r="D1934" s="158" t="s">
        <v>516</v>
      </c>
      <c r="E1934" s="158">
        <v>20261</v>
      </c>
      <c r="F1934" s="85" t="s">
        <v>19</v>
      </c>
      <c r="G1934" s="85" t="s">
        <v>55</v>
      </c>
      <c r="H1934" s="85" t="s">
        <v>65</v>
      </c>
      <c r="I1934" s="85">
        <v>1</v>
      </c>
      <c r="J1934" s="85" t="s">
        <v>32</v>
      </c>
      <c r="K1934" s="159" t="s">
        <v>1596</v>
      </c>
      <c r="L1934" s="158" t="s">
        <v>743</v>
      </c>
      <c r="M1934" s="158" t="s">
        <v>684</v>
      </c>
      <c r="N1934" s="158" t="s">
        <v>1590</v>
      </c>
      <c r="O1934" s="85" t="s">
        <v>512</v>
      </c>
      <c r="P1934" s="158">
        <v>3</v>
      </c>
      <c r="Q1934" s="158">
        <v>0</v>
      </c>
      <c r="R1934" s="158">
        <v>3</v>
      </c>
      <c r="S1934" s="158">
        <v>4</v>
      </c>
      <c r="U1934" s="137">
        <v>40</v>
      </c>
      <c r="V1934" s="24" t="str">
        <f>IF(W1934="","",IFERROR(INDEX(#REF!,MATCH(W1934,#REF!,0)),"NUEVO"))</f>
        <v>NUEVO</v>
      </c>
      <c r="W1934" s="85" t="s">
        <v>226</v>
      </c>
      <c r="X1934" s="158" t="s">
        <v>892</v>
      </c>
      <c r="Y1934" s="158" t="s">
        <v>740</v>
      </c>
      <c r="Z1934" s="158" t="s">
        <v>685</v>
      </c>
      <c r="AA1934" s="158" t="s">
        <v>685</v>
      </c>
      <c r="AB1934" s="85" t="s">
        <v>685</v>
      </c>
      <c r="AC1934" s="158" t="s">
        <v>685</v>
      </c>
      <c r="AD1934" s="158" t="s">
        <v>685</v>
      </c>
      <c r="AE1934" s="158" t="s">
        <v>685</v>
      </c>
      <c r="AF1934" s="158" t="s">
        <v>685</v>
      </c>
      <c r="AG1934" s="158" t="s">
        <v>1142</v>
      </c>
      <c r="AH1934" s="158">
        <v>5</v>
      </c>
      <c r="AI1934" s="158">
        <v>14</v>
      </c>
      <c r="AJ1934" s="158">
        <v>20</v>
      </c>
      <c r="AK1934" s="158">
        <v>16</v>
      </c>
      <c r="AL1934" s="158">
        <v>50</v>
      </c>
      <c r="AM1934" s="24">
        <f t="shared" si="663"/>
        <v>2.9999999999999987</v>
      </c>
      <c r="AN1934" s="97">
        <f t="shared" si="664"/>
        <v>0.59722222222222221</v>
      </c>
      <c r="AO1934" s="97">
        <f t="shared" si="665"/>
        <v>0.70138888888888884</v>
      </c>
      <c r="AP1934" s="24" t="str" cm="1">
        <f t="array" ref="AP1934">IF(W1934="","",IF(SUMPRODUCT((W1934=$W$6:$W$3326)*(AH1934=$AH$6:$AH$3326)*(AN1934=$AN$6:$AN$3326)*(AO1934=$AO$6:$AO$3326)*(ROW($W$6:$W$3326)&lt;&gt;ROW(W1934))*((R1934=0)*($R$6:$R$3326&gt;0)+(R1934&gt;0)*($R$6:$R$3326=0)))&gt;0,"SALONES UNIDOS",IF(SUMPRODUCT((W1934=$W$6:$W$3326)*(AH1934=$AH$6:$AH$3326)*((AN1934&lt;$AO$6:$AO$3326)*(AO1934&gt;$AN$6:$AN$3326))*(ROW($W$6:$W$3326)&lt;&gt;ROW(W1934)))&gt;0,"CRUZADO","Sin cruce")))</f>
        <v>Sin cruce</v>
      </c>
      <c r="AQ1934" s="97" t="str">
        <f t="shared" si="666"/>
        <v>PS1HUAURAC</v>
      </c>
      <c r="AR1934" s="97" t="str" cm="1">
        <f t="array" ref="AR1934">IF(AQ1934="","",IF(SUMPRODUCT((AQ1934=$AQ$6:$AQ$3326)*(AH1934=$AH$6:$AH$3326)*(AN1934=$AN$6:$AN$3326)*(AO1934=$AO$6:$AO$3326)*(ROW($AQ$6:$AQ$3326)&lt;&gt;ROW(AQ1934))*((R1934=0)*($R$6:$R$3326&gt;0)+(R1934&gt;0)*($R$6:$R$3326=0)))&gt;0,"SALONES UNIDOS",IF(SUMPRODUCT((AQ1934=$AQ$6:$AQ$3326)*(AH1934=$AH$6:$AH$3326)*((AN1934&lt;$AO$6:$AO$3326)*(AO1934&gt;$AN$6:$AN$3326))*(ROW($AQ$6:$AQ$3326)&lt;&gt;ROW(AQ1934)))&gt;0,"CRUZADO","Sin cruce")))</f>
        <v>Sin cruce</v>
      </c>
    </row>
    <row r="1935" spans="3:44" ht="15.6" hidden="1" customHeight="1" x14ac:dyDescent="0.2">
      <c r="C1935" s="84" t="s">
        <v>639</v>
      </c>
      <c r="D1935" s="158" t="s">
        <v>516</v>
      </c>
      <c r="E1935" s="158">
        <v>20261</v>
      </c>
      <c r="F1935" s="85" t="s">
        <v>19</v>
      </c>
      <c r="G1935" s="85" t="s">
        <v>55</v>
      </c>
      <c r="H1935" s="85" t="s">
        <v>65</v>
      </c>
      <c r="I1935" s="85">
        <v>1</v>
      </c>
      <c r="J1935" s="85" t="s">
        <v>32</v>
      </c>
      <c r="K1935" s="159" t="s">
        <v>1596</v>
      </c>
      <c r="L1935" s="158" t="s">
        <v>743</v>
      </c>
      <c r="M1935" s="158" t="s">
        <v>684</v>
      </c>
      <c r="N1935" s="158" t="s">
        <v>1590</v>
      </c>
      <c r="O1935" s="85" t="s">
        <v>512</v>
      </c>
      <c r="P1935" s="158">
        <v>0</v>
      </c>
      <c r="Q1935" s="158">
        <v>2</v>
      </c>
      <c r="R1935" s="158">
        <v>2</v>
      </c>
      <c r="S1935" s="158">
        <v>4</v>
      </c>
      <c r="U1935" s="137">
        <v>40</v>
      </c>
      <c r="V1935" s="24" t="str">
        <f>IF(W1935="","",IFERROR(INDEX(#REF!,MATCH(W1935,#REF!,0)),"NUEVO"))</f>
        <v>NUEVO</v>
      </c>
      <c r="W1935" s="85" t="s">
        <v>226</v>
      </c>
      <c r="X1935" s="158" t="s">
        <v>892</v>
      </c>
      <c r="Y1935" s="158" t="s">
        <v>740</v>
      </c>
      <c r="Z1935" s="158" t="s">
        <v>685</v>
      </c>
      <c r="AA1935" s="158" t="s">
        <v>685</v>
      </c>
      <c r="AB1935" s="85" t="s">
        <v>685</v>
      </c>
      <c r="AC1935" s="158" t="s">
        <v>685</v>
      </c>
      <c r="AD1935" s="158" t="s">
        <v>685</v>
      </c>
      <c r="AE1935" s="158" t="s">
        <v>685</v>
      </c>
      <c r="AF1935" s="158" t="s">
        <v>685</v>
      </c>
      <c r="AG1935" s="158" t="s">
        <v>75</v>
      </c>
      <c r="AH1935" s="158">
        <v>5</v>
      </c>
      <c r="AI1935" s="158">
        <v>16</v>
      </c>
      <c r="AJ1935" s="158">
        <v>50</v>
      </c>
      <c r="AK1935" s="158">
        <v>18</v>
      </c>
      <c r="AL1935" s="158">
        <v>30</v>
      </c>
      <c r="AM1935" s="24">
        <f t="shared" si="663"/>
        <v>2.0000000000000027</v>
      </c>
      <c r="AN1935" s="97">
        <f t="shared" si="664"/>
        <v>0.70138888888888884</v>
      </c>
      <c r="AO1935" s="97">
        <f t="shared" si="665"/>
        <v>0.77083333333333337</v>
      </c>
      <c r="AP1935" s="24" t="str" cm="1">
        <f t="array" ref="AP1935">IF(W1935="","",IF(SUMPRODUCT((W1935=$W$6:$W$3326)*(AH1935=$AH$6:$AH$3326)*(AN1935=$AN$6:$AN$3326)*(AO1935=$AO$6:$AO$3326)*(ROW($W$6:$W$3326)&lt;&gt;ROW(W1935))*((R1935=0)*($R$6:$R$3326&gt;0)+(R1935&gt;0)*($R$6:$R$3326=0)))&gt;0,"SALONES UNIDOS",IF(SUMPRODUCT((W1935=$W$6:$W$3326)*(AH1935=$AH$6:$AH$3326)*((AN1935&lt;$AO$6:$AO$3326)*(AO1935&gt;$AN$6:$AN$3326))*(ROW($W$6:$W$3326)&lt;&gt;ROW(W1935)))&gt;0,"CRUZADO","Sin cruce")))</f>
        <v>Sin cruce</v>
      </c>
      <c r="AQ1935" s="97" t="str">
        <f t="shared" si="666"/>
        <v>PS1HUAURAC</v>
      </c>
      <c r="AR1935" s="97" t="str" cm="1">
        <f t="array" ref="AR1935">IF(AQ1935="","",IF(SUMPRODUCT((AQ1935=$AQ$6:$AQ$3326)*(AH1935=$AH$6:$AH$3326)*(AN1935=$AN$6:$AN$3326)*(AO1935=$AO$6:$AO$3326)*(ROW($AQ$6:$AQ$3326)&lt;&gt;ROW(AQ1935))*((R1935=0)*($R$6:$R$3326&gt;0)+(R1935&gt;0)*($R$6:$R$3326=0)))&gt;0,"SALONES UNIDOS",IF(SUMPRODUCT((AQ1935=$AQ$6:$AQ$3326)*(AH1935=$AH$6:$AH$3326)*((AN1935&lt;$AO$6:$AO$3326)*(AO1935&gt;$AN$6:$AN$3326))*(ROW($AQ$6:$AQ$3326)&lt;&gt;ROW(AQ1935)))&gt;0,"CRUZADO","Sin cruce")))</f>
        <v>Sin cruce</v>
      </c>
    </row>
    <row r="1936" spans="3:44" ht="15.6" hidden="1" customHeight="1" x14ac:dyDescent="0.2">
      <c r="C1936" s="84" t="s">
        <v>639</v>
      </c>
      <c r="D1936" s="158" t="s">
        <v>516</v>
      </c>
      <c r="E1936" s="158">
        <v>20261</v>
      </c>
      <c r="F1936" s="85" t="s">
        <v>19</v>
      </c>
      <c r="G1936" s="85" t="s">
        <v>55</v>
      </c>
      <c r="H1936" s="85" t="s">
        <v>65</v>
      </c>
      <c r="I1936" s="85">
        <v>1</v>
      </c>
      <c r="J1936" s="85" t="s">
        <v>41</v>
      </c>
      <c r="K1936" s="159" t="s">
        <v>1589</v>
      </c>
      <c r="L1936" s="158" t="s">
        <v>1522</v>
      </c>
      <c r="M1936" s="158" t="s">
        <v>760</v>
      </c>
      <c r="N1936" s="158" t="s">
        <v>1590</v>
      </c>
      <c r="O1936" s="85" t="s">
        <v>512</v>
      </c>
      <c r="P1936" s="158">
        <v>2</v>
      </c>
      <c r="Q1936" s="158">
        <v>0</v>
      </c>
      <c r="R1936" s="158">
        <v>2</v>
      </c>
      <c r="S1936" s="158">
        <v>3</v>
      </c>
      <c r="U1936" s="137">
        <v>40</v>
      </c>
      <c r="V1936" s="24" t="str">
        <f>IF(W1936="","",IFERROR(INDEX(#REF!,MATCH(W1936,#REF!,0)),"NUEVO"))</f>
        <v>NUEVO</v>
      </c>
      <c r="W1936" s="85" t="s">
        <v>463</v>
      </c>
      <c r="X1936" s="158" t="s">
        <v>892</v>
      </c>
      <c r="Y1936" s="158" t="s">
        <v>646</v>
      </c>
      <c r="Z1936" s="158" t="s">
        <v>685</v>
      </c>
      <c r="AA1936" s="158" t="s">
        <v>685</v>
      </c>
      <c r="AB1936" s="85" t="s">
        <v>685</v>
      </c>
      <c r="AC1936" s="158" t="s">
        <v>685</v>
      </c>
      <c r="AD1936" s="158" t="s">
        <v>685</v>
      </c>
      <c r="AE1936" s="158" t="s">
        <v>685</v>
      </c>
      <c r="AF1936" s="158" t="s">
        <v>685</v>
      </c>
      <c r="AG1936" s="158" t="s">
        <v>1142</v>
      </c>
      <c r="AH1936" s="158">
        <v>3</v>
      </c>
      <c r="AI1936" s="158">
        <v>20</v>
      </c>
      <c r="AJ1936" s="158">
        <v>10</v>
      </c>
      <c r="AK1936" s="158">
        <v>21</v>
      </c>
      <c r="AL1936" s="158">
        <v>50</v>
      </c>
      <c r="AM1936" s="24">
        <f t="shared" si="663"/>
        <v>1.9999999999999993</v>
      </c>
      <c r="AN1936" s="97">
        <f t="shared" si="664"/>
        <v>0.84027777777777779</v>
      </c>
      <c r="AO1936" s="97">
        <f t="shared" si="665"/>
        <v>0.90972222222222221</v>
      </c>
      <c r="AP1936" s="24" t="str" cm="1">
        <f t="array" ref="AP1936">IF(W1936="","",IF(SUMPRODUCT((W1936=$W$6:$W$3326)*(AH1936=$AH$6:$AH$3326)*(AN1936=$AN$6:$AN$3326)*(AO1936=$AO$6:$AO$3326)*(ROW($W$6:$W$3326)&lt;&gt;ROW(W1936))*((R1936=0)*($R$6:$R$3326&gt;0)+(R1936&gt;0)*($R$6:$R$3326=0)))&gt;0,"SALONES UNIDOS",IF(SUMPRODUCT((W1936=$W$6:$W$3326)*(AH1936=$AH$6:$AH$3326)*((AN1936&lt;$AO$6:$AO$3326)*(AO1936&gt;$AN$6:$AN$3326))*(ROW($W$6:$W$3326)&lt;&gt;ROW(W1936)))&gt;0,"CRUZADO","Sin cruce")))</f>
        <v>Sin cruce</v>
      </c>
      <c r="AQ1936" s="97" t="str">
        <f t="shared" si="666"/>
        <v>PS1HUAURAD</v>
      </c>
      <c r="AR1936" s="97" t="str" cm="1">
        <f t="array" ref="AR1936">IF(AQ1936="","",IF(SUMPRODUCT((AQ1936=$AQ$6:$AQ$3326)*(AH1936=$AH$6:$AH$3326)*(AN1936=$AN$6:$AN$3326)*(AO1936=$AO$6:$AO$3326)*(ROW($AQ$6:$AQ$3326)&lt;&gt;ROW(AQ1936))*((R1936=0)*($R$6:$R$3326&gt;0)+(R1936&gt;0)*($R$6:$R$3326=0)))&gt;0,"SALONES UNIDOS",IF(SUMPRODUCT((AQ1936=$AQ$6:$AQ$3326)*(AH1936=$AH$6:$AH$3326)*((AN1936&lt;$AO$6:$AO$3326)*(AO1936&gt;$AN$6:$AN$3326))*(ROW($AQ$6:$AQ$3326)&lt;&gt;ROW(AQ1936)))&gt;0,"CRUZADO","Sin cruce")))</f>
        <v>Sin cruce</v>
      </c>
    </row>
    <row r="1937" spans="3:44" ht="15.6" hidden="1" customHeight="1" x14ac:dyDescent="0.2">
      <c r="C1937" s="84" t="s">
        <v>639</v>
      </c>
      <c r="D1937" s="158" t="s">
        <v>516</v>
      </c>
      <c r="E1937" s="158">
        <v>20261</v>
      </c>
      <c r="F1937" s="85" t="s">
        <v>19</v>
      </c>
      <c r="G1937" s="85" t="s">
        <v>55</v>
      </c>
      <c r="H1937" s="85" t="s">
        <v>65</v>
      </c>
      <c r="I1937" s="85">
        <v>1</v>
      </c>
      <c r="J1937" s="85" t="s">
        <v>41</v>
      </c>
      <c r="K1937" s="159" t="s">
        <v>1589</v>
      </c>
      <c r="L1937" s="158" t="s">
        <v>1522</v>
      </c>
      <c r="M1937" s="158" t="s">
        <v>760</v>
      </c>
      <c r="N1937" s="158" t="s">
        <v>1590</v>
      </c>
      <c r="O1937" s="85" t="s">
        <v>512</v>
      </c>
      <c r="P1937" s="158">
        <v>0</v>
      </c>
      <c r="Q1937" s="158">
        <v>2</v>
      </c>
      <c r="R1937" s="158">
        <v>2</v>
      </c>
      <c r="S1937" s="158">
        <v>3</v>
      </c>
      <c r="U1937" s="137">
        <v>40</v>
      </c>
      <c r="V1937" s="24" t="str">
        <f>IF(W1937="","",IFERROR(INDEX(#REF!,MATCH(W1937,#REF!,0)),"NUEVO"))</f>
        <v>NUEVO</v>
      </c>
      <c r="W1937" s="85" t="s">
        <v>463</v>
      </c>
      <c r="X1937" s="158" t="s">
        <v>892</v>
      </c>
      <c r="Y1937" s="158" t="s">
        <v>646</v>
      </c>
      <c r="Z1937" s="158" t="s">
        <v>685</v>
      </c>
      <c r="AA1937" s="158" t="s">
        <v>685</v>
      </c>
      <c r="AB1937" s="85" t="s">
        <v>685</v>
      </c>
      <c r="AC1937" s="158" t="s">
        <v>685</v>
      </c>
      <c r="AD1937" s="158" t="s">
        <v>685</v>
      </c>
      <c r="AE1937" s="158" t="s">
        <v>685</v>
      </c>
      <c r="AF1937" s="158" t="s">
        <v>685</v>
      </c>
      <c r="AG1937" s="158" t="s">
        <v>75</v>
      </c>
      <c r="AH1937" s="158">
        <v>3</v>
      </c>
      <c r="AI1937" s="158">
        <v>21</v>
      </c>
      <c r="AJ1937" s="158">
        <v>50</v>
      </c>
      <c r="AK1937" s="158">
        <v>23</v>
      </c>
      <c r="AL1937" s="158">
        <v>30</v>
      </c>
      <c r="AM1937" s="24">
        <f t="shared" si="663"/>
        <v>2.0000000000000027</v>
      </c>
      <c r="AN1937" s="97">
        <f t="shared" si="664"/>
        <v>0.90972222222222221</v>
      </c>
      <c r="AO1937" s="97">
        <f t="shared" si="665"/>
        <v>0.97916666666666674</v>
      </c>
      <c r="AP1937" s="24" t="str" cm="1">
        <f t="array" ref="AP1937">IF(W1937="","",IF(SUMPRODUCT((W1937=$W$6:$W$3326)*(AH1937=$AH$6:$AH$3326)*(AN1937=$AN$6:$AN$3326)*(AO1937=$AO$6:$AO$3326)*(ROW($W$6:$W$3326)&lt;&gt;ROW(W1937))*((R1937=0)*($R$6:$R$3326&gt;0)+(R1937&gt;0)*($R$6:$R$3326=0)))&gt;0,"SALONES UNIDOS",IF(SUMPRODUCT((W1937=$W$6:$W$3326)*(AH1937=$AH$6:$AH$3326)*((AN1937&lt;$AO$6:$AO$3326)*(AO1937&gt;$AN$6:$AN$3326))*(ROW($W$6:$W$3326)&lt;&gt;ROW(W1937)))&gt;0,"CRUZADO","Sin cruce")))</f>
        <v>Sin cruce</v>
      </c>
      <c r="AQ1937" s="97" t="str">
        <f t="shared" si="666"/>
        <v>PS1HUAURAD</v>
      </c>
      <c r="AR1937" s="97" t="str" cm="1">
        <f t="array" ref="AR1937">IF(AQ1937="","",IF(SUMPRODUCT((AQ1937=$AQ$6:$AQ$3326)*(AH1937=$AH$6:$AH$3326)*(AN1937=$AN$6:$AN$3326)*(AO1937=$AO$6:$AO$3326)*(ROW($AQ$6:$AQ$3326)&lt;&gt;ROW(AQ1937))*((R1937=0)*($R$6:$R$3326&gt;0)+(R1937&gt;0)*($R$6:$R$3326=0)))&gt;0,"SALONES UNIDOS",IF(SUMPRODUCT((AQ1937=$AQ$6:$AQ$3326)*(AH1937=$AH$6:$AH$3326)*((AN1937&lt;$AO$6:$AO$3326)*(AO1937&gt;$AN$6:$AN$3326))*(ROW($AQ$6:$AQ$3326)&lt;&gt;ROW(AQ1937)))&gt;0,"CRUZADO","Sin cruce")))</f>
        <v>Sin cruce</v>
      </c>
    </row>
    <row r="1938" spans="3:44" ht="15.6" hidden="1" customHeight="1" x14ac:dyDescent="0.2">
      <c r="C1938" s="84" t="s">
        <v>639</v>
      </c>
      <c r="D1938" s="158" t="s">
        <v>516</v>
      </c>
      <c r="E1938" s="158">
        <v>20261</v>
      </c>
      <c r="F1938" s="85" t="s">
        <v>19</v>
      </c>
      <c r="G1938" s="85" t="s">
        <v>55</v>
      </c>
      <c r="H1938" s="85" t="s">
        <v>65</v>
      </c>
      <c r="I1938" s="85">
        <v>1</v>
      </c>
      <c r="J1938" s="85" t="s">
        <v>41</v>
      </c>
      <c r="K1938" s="159" t="s">
        <v>1591</v>
      </c>
      <c r="L1938" s="158" t="s">
        <v>747</v>
      </c>
      <c r="M1938" s="158" t="s">
        <v>684</v>
      </c>
      <c r="N1938" s="158" t="s">
        <v>1590</v>
      </c>
      <c r="O1938" s="85" t="s">
        <v>512</v>
      </c>
      <c r="P1938" s="158">
        <v>2</v>
      </c>
      <c r="Q1938" s="158">
        <v>0</v>
      </c>
      <c r="R1938" s="158">
        <v>2</v>
      </c>
      <c r="S1938" s="158">
        <v>3</v>
      </c>
      <c r="U1938" s="137">
        <v>40</v>
      </c>
      <c r="V1938" s="24" t="str">
        <f>IF(W1938="","",IFERROR(INDEX(#REF!,MATCH(W1938,#REF!,0)),"NUEVO"))</f>
        <v>NUEVO</v>
      </c>
      <c r="W1938" s="85" t="s">
        <v>508</v>
      </c>
      <c r="X1938" s="158" t="s">
        <v>892</v>
      </c>
      <c r="Y1938" s="158" t="s">
        <v>646</v>
      </c>
      <c r="Z1938" s="158" t="s">
        <v>685</v>
      </c>
      <c r="AA1938" s="158" t="s">
        <v>685</v>
      </c>
      <c r="AB1938" s="85" t="s">
        <v>685</v>
      </c>
      <c r="AC1938" s="158" t="s">
        <v>685</v>
      </c>
      <c r="AD1938" s="158" t="s">
        <v>685</v>
      </c>
      <c r="AE1938" s="158" t="s">
        <v>685</v>
      </c>
      <c r="AF1938" s="158" t="s">
        <v>685</v>
      </c>
      <c r="AG1938" s="158" t="s">
        <v>1142</v>
      </c>
      <c r="AH1938" s="158">
        <v>3</v>
      </c>
      <c r="AI1938" s="158">
        <v>18</v>
      </c>
      <c r="AJ1938" s="158">
        <v>30</v>
      </c>
      <c r="AK1938" s="158">
        <v>20</v>
      </c>
      <c r="AL1938" s="158">
        <v>10</v>
      </c>
      <c r="AM1938" s="24">
        <f t="shared" si="663"/>
        <v>1.9999999999999993</v>
      </c>
      <c r="AN1938" s="97">
        <f t="shared" si="664"/>
        <v>0.77083333333333337</v>
      </c>
      <c r="AO1938" s="97">
        <f t="shared" si="665"/>
        <v>0.84027777777777779</v>
      </c>
      <c r="AP1938" s="24" t="str" cm="1">
        <f t="array" ref="AP1938">IF(W1938="","",IF(SUMPRODUCT((W1938=$W$6:$W$3326)*(AH1938=$AH$6:$AH$3326)*(AN1938=$AN$6:$AN$3326)*(AO1938=$AO$6:$AO$3326)*(ROW($W$6:$W$3326)&lt;&gt;ROW(W1938))*((R1938=0)*($R$6:$R$3326&gt;0)+(R1938&gt;0)*($R$6:$R$3326=0)))&gt;0,"SALONES UNIDOS",IF(SUMPRODUCT((W1938=$W$6:$W$3326)*(AH1938=$AH$6:$AH$3326)*((AN1938&lt;$AO$6:$AO$3326)*(AO1938&gt;$AN$6:$AN$3326))*(ROW($W$6:$W$3326)&lt;&gt;ROW(W1938)))&gt;0,"CRUZADO","Sin cruce")))</f>
        <v>Sin cruce</v>
      </c>
      <c r="AQ1938" s="97" t="str">
        <f t="shared" si="666"/>
        <v>PS1HUAURAD</v>
      </c>
      <c r="AR1938" s="97" t="str" cm="1">
        <f t="array" ref="AR1938">IF(AQ1938="","",IF(SUMPRODUCT((AQ1938=$AQ$6:$AQ$3326)*(AH1938=$AH$6:$AH$3326)*(AN1938=$AN$6:$AN$3326)*(AO1938=$AO$6:$AO$3326)*(ROW($AQ$6:$AQ$3326)&lt;&gt;ROW(AQ1938))*((R1938=0)*($R$6:$R$3326&gt;0)+(R1938&gt;0)*($R$6:$R$3326=0)))&gt;0,"SALONES UNIDOS",IF(SUMPRODUCT((AQ1938=$AQ$6:$AQ$3326)*(AH1938=$AH$6:$AH$3326)*((AN1938&lt;$AO$6:$AO$3326)*(AO1938&gt;$AN$6:$AN$3326))*(ROW($AQ$6:$AQ$3326)&lt;&gt;ROW(AQ1938)))&gt;0,"CRUZADO","Sin cruce")))</f>
        <v>Sin cruce</v>
      </c>
    </row>
    <row r="1939" spans="3:44" ht="15.6" hidden="1" customHeight="1" x14ac:dyDescent="0.2">
      <c r="C1939" s="84" t="s">
        <v>639</v>
      </c>
      <c r="D1939" s="158" t="s">
        <v>516</v>
      </c>
      <c r="E1939" s="158">
        <v>20261</v>
      </c>
      <c r="F1939" s="85" t="s">
        <v>19</v>
      </c>
      <c r="G1939" s="85" t="s">
        <v>55</v>
      </c>
      <c r="H1939" s="85" t="s">
        <v>65</v>
      </c>
      <c r="I1939" s="85">
        <v>1</v>
      </c>
      <c r="J1939" s="85" t="s">
        <v>41</v>
      </c>
      <c r="K1939" s="159" t="s">
        <v>1591</v>
      </c>
      <c r="L1939" s="158" t="s">
        <v>747</v>
      </c>
      <c r="M1939" s="158" t="s">
        <v>684</v>
      </c>
      <c r="N1939" s="158" t="s">
        <v>1590</v>
      </c>
      <c r="O1939" s="85" t="s">
        <v>512</v>
      </c>
      <c r="P1939" s="158">
        <v>0</v>
      </c>
      <c r="Q1939" s="158">
        <v>2</v>
      </c>
      <c r="R1939" s="158">
        <v>2</v>
      </c>
      <c r="S1939" s="158">
        <v>3</v>
      </c>
      <c r="U1939" s="137">
        <v>40</v>
      </c>
      <c r="V1939" s="24" t="str">
        <f>IF(W1939="","",IFERROR(INDEX(#REF!,MATCH(W1939,#REF!,0)),"NUEVO"))</f>
        <v>NUEVO</v>
      </c>
      <c r="W1939" s="85" t="s">
        <v>508</v>
      </c>
      <c r="X1939" s="158" t="s">
        <v>892</v>
      </c>
      <c r="Y1939" s="158" t="s">
        <v>646</v>
      </c>
      <c r="Z1939" s="158" t="s">
        <v>685</v>
      </c>
      <c r="AA1939" s="158" t="s">
        <v>685</v>
      </c>
      <c r="AB1939" s="85" t="s">
        <v>685</v>
      </c>
      <c r="AC1939" s="158" t="s">
        <v>685</v>
      </c>
      <c r="AD1939" s="158" t="s">
        <v>685</v>
      </c>
      <c r="AE1939" s="158" t="s">
        <v>685</v>
      </c>
      <c r="AF1939" s="158" t="s">
        <v>685</v>
      </c>
      <c r="AG1939" s="158" t="s">
        <v>75</v>
      </c>
      <c r="AH1939" s="158">
        <v>5</v>
      </c>
      <c r="AI1939" s="158">
        <v>20</v>
      </c>
      <c r="AJ1939" s="158">
        <v>10</v>
      </c>
      <c r="AK1939" s="158">
        <v>21</v>
      </c>
      <c r="AL1939" s="158">
        <v>50</v>
      </c>
      <c r="AM1939" s="24">
        <f t="shared" si="663"/>
        <v>1.9999999999999993</v>
      </c>
      <c r="AN1939" s="97">
        <f t="shared" si="664"/>
        <v>0.84027777777777779</v>
      </c>
      <c r="AO1939" s="97">
        <f t="shared" si="665"/>
        <v>0.90972222222222221</v>
      </c>
      <c r="AP1939" s="24" t="str" cm="1">
        <f t="array" ref="AP1939">IF(W1939="","",IF(SUMPRODUCT((W1939=$W$6:$W$3326)*(AH1939=$AH$6:$AH$3326)*(AN1939=$AN$6:$AN$3326)*(AO1939=$AO$6:$AO$3326)*(ROW($W$6:$W$3326)&lt;&gt;ROW(W1939))*((R1939=0)*($R$6:$R$3326&gt;0)+(R1939&gt;0)*($R$6:$R$3326=0)))&gt;0,"SALONES UNIDOS",IF(SUMPRODUCT((W1939=$W$6:$W$3326)*(AH1939=$AH$6:$AH$3326)*((AN1939&lt;$AO$6:$AO$3326)*(AO1939&gt;$AN$6:$AN$3326))*(ROW($W$6:$W$3326)&lt;&gt;ROW(W1939)))&gt;0,"CRUZADO","Sin cruce")))</f>
        <v>Sin cruce</v>
      </c>
      <c r="AQ1939" s="97" t="str">
        <f t="shared" si="666"/>
        <v>PS1HUAURAD</v>
      </c>
      <c r="AR1939" s="97" t="str" cm="1">
        <f t="array" ref="AR1939">IF(AQ1939="","",IF(SUMPRODUCT((AQ1939=$AQ$6:$AQ$3326)*(AH1939=$AH$6:$AH$3326)*(AN1939=$AN$6:$AN$3326)*(AO1939=$AO$6:$AO$3326)*(ROW($AQ$6:$AQ$3326)&lt;&gt;ROW(AQ1939))*((R1939=0)*($R$6:$R$3326&gt;0)+(R1939&gt;0)*($R$6:$R$3326=0)))&gt;0,"SALONES UNIDOS",IF(SUMPRODUCT((AQ1939=$AQ$6:$AQ$3326)*(AH1939=$AH$6:$AH$3326)*((AN1939&lt;$AO$6:$AO$3326)*(AO1939&gt;$AN$6:$AN$3326))*(ROW($AQ$6:$AQ$3326)&lt;&gt;ROW(AQ1939)))&gt;0,"CRUZADO","Sin cruce")))</f>
        <v>Sin cruce</v>
      </c>
    </row>
    <row r="1940" spans="3:44" ht="15.6" hidden="1" customHeight="1" x14ac:dyDescent="0.2">
      <c r="C1940" s="84" t="s">
        <v>639</v>
      </c>
      <c r="D1940" s="158" t="s">
        <v>516</v>
      </c>
      <c r="E1940" s="158">
        <v>20261</v>
      </c>
      <c r="F1940" s="85" t="s">
        <v>19</v>
      </c>
      <c r="G1940" s="85" t="s">
        <v>55</v>
      </c>
      <c r="H1940" s="85" t="s">
        <v>65</v>
      </c>
      <c r="I1940" s="85">
        <v>1</v>
      </c>
      <c r="J1940" s="85" t="s">
        <v>41</v>
      </c>
      <c r="K1940" s="159" t="s">
        <v>1592</v>
      </c>
      <c r="L1940" s="158" t="s">
        <v>1593</v>
      </c>
      <c r="M1940" s="158" t="s">
        <v>760</v>
      </c>
      <c r="N1940" s="158" t="s">
        <v>1590</v>
      </c>
      <c r="O1940" s="85" t="s">
        <v>512</v>
      </c>
      <c r="P1940" s="158">
        <v>2</v>
      </c>
      <c r="Q1940" s="158">
        <v>0</v>
      </c>
      <c r="R1940" s="158">
        <v>2</v>
      </c>
      <c r="S1940" s="158">
        <v>3</v>
      </c>
      <c r="U1940" s="137">
        <v>40</v>
      </c>
      <c r="V1940" s="24" t="str">
        <f>IF(W1940="","",IFERROR(INDEX(#REF!,MATCH(W1940,#REF!,0)),"NUEVO"))</f>
        <v>NUEVO</v>
      </c>
      <c r="W1940" s="85" t="s">
        <v>229</v>
      </c>
      <c r="X1940" s="158" t="s">
        <v>892</v>
      </c>
      <c r="Y1940" s="158" t="s">
        <v>646</v>
      </c>
      <c r="Z1940" s="158" t="s">
        <v>685</v>
      </c>
      <c r="AA1940" s="158" t="s">
        <v>685</v>
      </c>
      <c r="AB1940" s="85" t="s">
        <v>685</v>
      </c>
      <c r="AC1940" s="158" t="s">
        <v>685</v>
      </c>
      <c r="AD1940" s="158" t="s">
        <v>685</v>
      </c>
      <c r="AE1940" s="158" t="s">
        <v>685</v>
      </c>
      <c r="AF1940" s="158" t="s">
        <v>685</v>
      </c>
      <c r="AG1940" s="158" t="s">
        <v>1142</v>
      </c>
      <c r="AH1940" s="158">
        <v>2</v>
      </c>
      <c r="AI1940" s="158">
        <v>18</v>
      </c>
      <c r="AJ1940" s="158">
        <v>30</v>
      </c>
      <c r="AK1940" s="158">
        <v>20</v>
      </c>
      <c r="AL1940" s="158">
        <v>10</v>
      </c>
      <c r="AM1940" s="24">
        <f t="shared" si="663"/>
        <v>1.9999999999999993</v>
      </c>
      <c r="AN1940" s="97">
        <f t="shared" si="664"/>
        <v>0.77083333333333337</v>
      </c>
      <c r="AO1940" s="97">
        <f t="shared" si="665"/>
        <v>0.84027777777777779</v>
      </c>
      <c r="AP1940" s="24" t="str" cm="1">
        <f t="array" ref="AP1940">IF(W1940="","",IF(SUMPRODUCT((W1940=$W$6:$W$3326)*(AH1940=$AH$6:$AH$3326)*(AN1940=$AN$6:$AN$3326)*(AO1940=$AO$6:$AO$3326)*(ROW($W$6:$W$3326)&lt;&gt;ROW(W1940))*((R1940=0)*($R$6:$R$3326&gt;0)+(R1940&gt;0)*($R$6:$R$3326=0)))&gt;0,"SALONES UNIDOS",IF(SUMPRODUCT((W1940=$W$6:$W$3326)*(AH1940=$AH$6:$AH$3326)*((AN1940&lt;$AO$6:$AO$3326)*(AO1940&gt;$AN$6:$AN$3326))*(ROW($W$6:$W$3326)&lt;&gt;ROW(W1940)))&gt;0,"CRUZADO","Sin cruce")))</f>
        <v>Sin cruce</v>
      </c>
      <c r="AQ1940" s="97" t="str">
        <f t="shared" si="666"/>
        <v>PS1HUAURAD</v>
      </c>
      <c r="AR1940" s="97" t="str" cm="1">
        <f t="array" ref="AR1940">IF(AQ1940="","",IF(SUMPRODUCT((AQ1940=$AQ$6:$AQ$3326)*(AH1940=$AH$6:$AH$3326)*(AN1940=$AN$6:$AN$3326)*(AO1940=$AO$6:$AO$3326)*(ROW($AQ$6:$AQ$3326)&lt;&gt;ROW(AQ1940))*((R1940=0)*($R$6:$R$3326&gt;0)+(R1940&gt;0)*($R$6:$R$3326=0)))&gt;0,"SALONES UNIDOS",IF(SUMPRODUCT((AQ1940=$AQ$6:$AQ$3326)*(AH1940=$AH$6:$AH$3326)*((AN1940&lt;$AO$6:$AO$3326)*(AO1940&gt;$AN$6:$AN$3326))*(ROW($AQ$6:$AQ$3326)&lt;&gt;ROW(AQ1940)))&gt;0,"CRUZADO","Sin cruce")))</f>
        <v>Sin cruce</v>
      </c>
    </row>
    <row r="1941" spans="3:44" ht="15.6" hidden="1" customHeight="1" x14ac:dyDescent="0.2">
      <c r="C1941" s="84" t="s">
        <v>639</v>
      </c>
      <c r="D1941" s="158" t="s">
        <v>516</v>
      </c>
      <c r="E1941" s="158">
        <v>20261</v>
      </c>
      <c r="F1941" s="85" t="s">
        <v>19</v>
      </c>
      <c r="G1941" s="85" t="s">
        <v>55</v>
      </c>
      <c r="H1941" s="85" t="s">
        <v>65</v>
      </c>
      <c r="I1941" s="85">
        <v>1</v>
      </c>
      <c r="J1941" s="85" t="s">
        <v>41</v>
      </c>
      <c r="K1941" s="159" t="s">
        <v>1592</v>
      </c>
      <c r="L1941" s="158" t="s">
        <v>1593</v>
      </c>
      <c r="M1941" s="158" t="s">
        <v>760</v>
      </c>
      <c r="N1941" s="158" t="s">
        <v>1590</v>
      </c>
      <c r="O1941" s="85" t="s">
        <v>512</v>
      </c>
      <c r="P1941" s="158">
        <v>0</v>
      </c>
      <c r="Q1941" s="158">
        <v>2</v>
      </c>
      <c r="R1941" s="158">
        <v>2</v>
      </c>
      <c r="S1941" s="158">
        <v>3</v>
      </c>
      <c r="U1941" s="137">
        <v>40</v>
      </c>
      <c r="V1941" s="24" t="str">
        <f>IF(W1941="","",IFERROR(INDEX(#REF!,MATCH(W1941,#REF!,0)),"NUEVO"))</f>
        <v>NUEVO</v>
      </c>
      <c r="W1941" s="85" t="s">
        <v>229</v>
      </c>
      <c r="X1941" s="158" t="s">
        <v>892</v>
      </c>
      <c r="Y1941" s="158" t="s">
        <v>646</v>
      </c>
      <c r="Z1941" s="158" t="s">
        <v>685</v>
      </c>
      <c r="AA1941" s="158" t="s">
        <v>685</v>
      </c>
      <c r="AB1941" s="85" t="s">
        <v>685</v>
      </c>
      <c r="AC1941" s="158" t="s">
        <v>685</v>
      </c>
      <c r="AD1941" s="158" t="s">
        <v>685</v>
      </c>
      <c r="AE1941" s="158" t="s">
        <v>685</v>
      </c>
      <c r="AF1941" s="158" t="s">
        <v>685</v>
      </c>
      <c r="AG1941" s="158" t="s">
        <v>75</v>
      </c>
      <c r="AH1941" s="158">
        <v>2</v>
      </c>
      <c r="AI1941" s="158">
        <v>20</v>
      </c>
      <c r="AJ1941" s="158">
        <v>10</v>
      </c>
      <c r="AK1941" s="158">
        <v>21</v>
      </c>
      <c r="AL1941" s="158">
        <v>50</v>
      </c>
      <c r="AM1941" s="24">
        <f t="shared" si="663"/>
        <v>1.9999999999999993</v>
      </c>
      <c r="AN1941" s="97">
        <f t="shared" si="664"/>
        <v>0.84027777777777779</v>
      </c>
      <c r="AO1941" s="97">
        <f t="shared" si="665"/>
        <v>0.90972222222222221</v>
      </c>
      <c r="AP1941" s="24" t="str" cm="1">
        <f t="array" ref="AP1941">IF(W1941="","",IF(SUMPRODUCT((W1941=$W$6:$W$3326)*(AH1941=$AH$6:$AH$3326)*(AN1941=$AN$6:$AN$3326)*(AO1941=$AO$6:$AO$3326)*(ROW($W$6:$W$3326)&lt;&gt;ROW(W1941))*((R1941=0)*($R$6:$R$3326&gt;0)+(R1941&gt;0)*($R$6:$R$3326=0)))&gt;0,"SALONES UNIDOS",IF(SUMPRODUCT((W1941=$W$6:$W$3326)*(AH1941=$AH$6:$AH$3326)*((AN1941&lt;$AO$6:$AO$3326)*(AO1941&gt;$AN$6:$AN$3326))*(ROW($W$6:$W$3326)&lt;&gt;ROW(W1941)))&gt;0,"CRUZADO","Sin cruce")))</f>
        <v>Sin cruce</v>
      </c>
      <c r="AQ1941" s="97" t="str">
        <f t="shared" si="666"/>
        <v>PS1HUAURAD</v>
      </c>
      <c r="AR1941" s="97" t="str" cm="1">
        <f t="array" ref="AR1941">IF(AQ1941="","",IF(SUMPRODUCT((AQ1941=$AQ$6:$AQ$3326)*(AH1941=$AH$6:$AH$3326)*(AN1941=$AN$6:$AN$3326)*(AO1941=$AO$6:$AO$3326)*(ROW($AQ$6:$AQ$3326)&lt;&gt;ROW(AQ1941))*((R1941=0)*($R$6:$R$3326&gt;0)+(R1941&gt;0)*($R$6:$R$3326=0)))&gt;0,"SALONES UNIDOS",IF(SUMPRODUCT((AQ1941=$AQ$6:$AQ$3326)*(AH1941=$AH$6:$AH$3326)*((AN1941&lt;$AO$6:$AO$3326)*(AO1941&gt;$AN$6:$AN$3326))*(ROW($AQ$6:$AQ$3326)&lt;&gt;ROW(AQ1941)))&gt;0,"CRUZADO","Sin cruce")))</f>
        <v>Sin cruce</v>
      </c>
    </row>
    <row r="1942" spans="3:44" ht="15.6" hidden="1" customHeight="1" x14ac:dyDescent="0.2">
      <c r="C1942" s="84" t="s">
        <v>639</v>
      </c>
      <c r="D1942" s="158" t="s">
        <v>516</v>
      </c>
      <c r="E1942" s="158">
        <v>20261</v>
      </c>
      <c r="F1942" s="85" t="s">
        <v>19</v>
      </c>
      <c r="G1942" s="85" t="s">
        <v>55</v>
      </c>
      <c r="H1942" s="85" t="s">
        <v>65</v>
      </c>
      <c r="I1942" s="85">
        <v>1</v>
      </c>
      <c r="J1942" s="85" t="s">
        <v>41</v>
      </c>
      <c r="K1942" s="159" t="s">
        <v>1594</v>
      </c>
      <c r="L1942" s="158" t="s">
        <v>739</v>
      </c>
      <c r="M1942" s="158" t="s">
        <v>684</v>
      </c>
      <c r="N1942" s="158" t="s">
        <v>1590</v>
      </c>
      <c r="O1942" s="85" t="s">
        <v>512</v>
      </c>
      <c r="P1942" s="158">
        <v>3</v>
      </c>
      <c r="Q1942" s="158">
        <v>0</v>
      </c>
      <c r="R1942" s="158">
        <v>3</v>
      </c>
      <c r="S1942" s="158">
        <v>4</v>
      </c>
      <c r="U1942" s="137">
        <v>40</v>
      </c>
      <c r="V1942" s="24" t="str">
        <f>IF(W1942="","",IFERROR(INDEX(#REF!,MATCH(W1942,#REF!,0)),"NUEVO"))</f>
        <v>NUEVO</v>
      </c>
      <c r="W1942" s="85" t="s">
        <v>433</v>
      </c>
      <c r="X1942" s="158" t="s">
        <v>892</v>
      </c>
      <c r="Y1942" s="158" t="s">
        <v>646</v>
      </c>
      <c r="Z1942" s="158" t="s">
        <v>685</v>
      </c>
      <c r="AA1942" s="158" t="s">
        <v>685</v>
      </c>
      <c r="AB1942" s="85" t="s">
        <v>685</v>
      </c>
      <c r="AC1942" s="158" t="s">
        <v>685</v>
      </c>
      <c r="AD1942" s="158" t="s">
        <v>685</v>
      </c>
      <c r="AE1942" s="158" t="s">
        <v>685</v>
      </c>
      <c r="AF1942" s="158" t="s">
        <v>685</v>
      </c>
      <c r="AG1942" s="158" t="s">
        <v>1142</v>
      </c>
      <c r="AH1942" s="158">
        <v>1</v>
      </c>
      <c r="AI1942" s="158">
        <v>18</v>
      </c>
      <c r="AJ1942" s="158">
        <v>30</v>
      </c>
      <c r="AK1942" s="158">
        <v>21</v>
      </c>
      <c r="AL1942" s="158">
        <v>0</v>
      </c>
      <c r="AM1942" s="24">
        <f t="shared" si="663"/>
        <v>2.9999999999999987</v>
      </c>
      <c r="AN1942" s="97">
        <f t="shared" si="664"/>
        <v>0.77083333333333337</v>
      </c>
      <c r="AO1942" s="97">
        <f t="shared" si="665"/>
        <v>0.875</v>
      </c>
      <c r="AP1942" s="24" t="str" cm="1">
        <f t="array" ref="AP1942">IF(W1942="","",IF(SUMPRODUCT((W1942=$W$6:$W$3326)*(AH1942=$AH$6:$AH$3326)*(AN1942=$AN$6:$AN$3326)*(AO1942=$AO$6:$AO$3326)*(ROW($W$6:$W$3326)&lt;&gt;ROW(W1942))*((R1942=0)*($R$6:$R$3326&gt;0)+(R1942&gt;0)*($R$6:$R$3326=0)))&gt;0,"SALONES UNIDOS",IF(SUMPRODUCT((W1942=$W$6:$W$3326)*(AH1942=$AH$6:$AH$3326)*((AN1942&lt;$AO$6:$AO$3326)*(AO1942&gt;$AN$6:$AN$3326))*(ROW($W$6:$W$3326)&lt;&gt;ROW(W1942)))&gt;0,"CRUZADO","Sin cruce")))</f>
        <v>Sin cruce</v>
      </c>
      <c r="AQ1942" s="97" t="str">
        <f t="shared" si="666"/>
        <v>PS1HUAURAD</v>
      </c>
      <c r="AR1942" s="97" t="str" cm="1">
        <f t="array" ref="AR1942">IF(AQ1942="","",IF(SUMPRODUCT((AQ1942=$AQ$6:$AQ$3326)*(AH1942=$AH$6:$AH$3326)*(AN1942=$AN$6:$AN$3326)*(AO1942=$AO$6:$AO$3326)*(ROW($AQ$6:$AQ$3326)&lt;&gt;ROW(AQ1942))*((R1942=0)*($R$6:$R$3326&gt;0)+(R1942&gt;0)*($R$6:$R$3326=0)))&gt;0,"SALONES UNIDOS",IF(SUMPRODUCT((AQ1942=$AQ$6:$AQ$3326)*(AH1942=$AH$6:$AH$3326)*((AN1942&lt;$AO$6:$AO$3326)*(AO1942&gt;$AN$6:$AN$3326))*(ROW($AQ$6:$AQ$3326)&lt;&gt;ROW(AQ1942)))&gt;0,"CRUZADO","Sin cruce")))</f>
        <v>Sin cruce</v>
      </c>
    </row>
    <row r="1943" spans="3:44" ht="15.6" hidden="1" customHeight="1" x14ac:dyDescent="0.2">
      <c r="C1943" s="84" t="s">
        <v>639</v>
      </c>
      <c r="D1943" s="158" t="s">
        <v>516</v>
      </c>
      <c r="E1943" s="158">
        <v>20261</v>
      </c>
      <c r="F1943" s="85" t="s">
        <v>19</v>
      </c>
      <c r="G1943" s="85" t="s">
        <v>55</v>
      </c>
      <c r="H1943" s="85" t="s">
        <v>65</v>
      </c>
      <c r="I1943" s="85">
        <v>1</v>
      </c>
      <c r="J1943" s="85" t="s">
        <v>41</v>
      </c>
      <c r="K1943" s="159" t="s">
        <v>1594</v>
      </c>
      <c r="L1943" s="158" t="s">
        <v>739</v>
      </c>
      <c r="M1943" s="158" t="s">
        <v>684</v>
      </c>
      <c r="N1943" s="158" t="s">
        <v>1590</v>
      </c>
      <c r="O1943" s="85" t="s">
        <v>512</v>
      </c>
      <c r="P1943" s="158">
        <v>0</v>
      </c>
      <c r="Q1943" s="158">
        <v>2</v>
      </c>
      <c r="R1943" s="158">
        <v>2</v>
      </c>
      <c r="S1943" s="158">
        <v>4</v>
      </c>
      <c r="U1943" s="137">
        <v>40</v>
      </c>
      <c r="V1943" s="24" t="str">
        <f>IF(W1943="","",IFERROR(INDEX(#REF!,MATCH(W1943,#REF!,0)),"NUEVO"))</f>
        <v>NUEVO</v>
      </c>
      <c r="W1943" s="85" t="s">
        <v>433</v>
      </c>
      <c r="X1943" s="158" t="s">
        <v>892</v>
      </c>
      <c r="Y1943" s="158" t="s">
        <v>646</v>
      </c>
      <c r="Z1943" s="158" t="s">
        <v>685</v>
      </c>
      <c r="AA1943" s="158" t="s">
        <v>685</v>
      </c>
      <c r="AB1943" s="85" t="s">
        <v>685</v>
      </c>
      <c r="AC1943" s="158" t="s">
        <v>685</v>
      </c>
      <c r="AD1943" s="158" t="s">
        <v>685</v>
      </c>
      <c r="AE1943" s="158" t="s">
        <v>685</v>
      </c>
      <c r="AF1943" s="158" t="s">
        <v>685</v>
      </c>
      <c r="AG1943" s="158" t="s">
        <v>75</v>
      </c>
      <c r="AH1943" s="158">
        <v>1</v>
      </c>
      <c r="AI1943" s="158">
        <v>21</v>
      </c>
      <c r="AJ1943" s="158">
        <v>0</v>
      </c>
      <c r="AK1943" s="158">
        <v>22</v>
      </c>
      <c r="AL1943" s="158">
        <v>40</v>
      </c>
      <c r="AM1943" s="24">
        <f t="shared" si="663"/>
        <v>1.9999999999999993</v>
      </c>
      <c r="AN1943" s="97">
        <f t="shared" si="664"/>
        <v>0.875</v>
      </c>
      <c r="AO1943" s="97">
        <f t="shared" si="665"/>
        <v>0.94444444444444442</v>
      </c>
      <c r="AP1943" s="24" t="str" cm="1">
        <f t="array" ref="AP1943">IF(W1943="","",IF(SUMPRODUCT((W1943=$W$6:$W$3326)*(AH1943=$AH$6:$AH$3326)*(AN1943=$AN$6:$AN$3326)*(AO1943=$AO$6:$AO$3326)*(ROW($W$6:$W$3326)&lt;&gt;ROW(W1943))*((R1943=0)*($R$6:$R$3326&gt;0)+(R1943&gt;0)*($R$6:$R$3326=0)))&gt;0,"SALONES UNIDOS",IF(SUMPRODUCT((W1943=$W$6:$W$3326)*(AH1943=$AH$6:$AH$3326)*((AN1943&lt;$AO$6:$AO$3326)*(AO1943&gt;$AN$6:$AN$3326))*(ROW($W$6:$W$3326)&lt;&gt;ROW(W1943)))&gt;0,"CRUZADO","Sin cruce")))</f>
        <v>Sin cruce</v>
      </c>
      <c r="AQ1943" s="97" t="str">
        <f t="shared" si="666"/>
        <v>PS1HUAURAD</v>
      </c>
      <c r="AR1943" s="97" t="str" cm="1">
        <f t="array" ref="AR1943">IF(AQ1943="","",IF(SUMPRODUCT((AQ1943=$AQ$6:$AQ$3326)*(AH1943=$AH$6:$AH$3326)*(AN1943=$AN$6:$AN$3326)*(AO1943=$AO$6:$AO$3326)*(ROW($AQ$6:$AQ$3326)&lt;&gt;ROW(AQ1943))*((R1943=0)*($R$6:$R$3326&gt;0)+(R1943&gt;0)*($R$6:$R$3326=0)))&gt;0,"SALONES UNIDOS",IF(SUMPRODUCT((AQ1943=$AQ$6:$AQ$3326)*(AH1943=$AH$6:$AH$3326)*((AN1943&lt;$AO$6:$AO$3326)*(AO1943&gt;$AN$6:$AN$3326))*(ROW($AQ$6:$AQ$3326)&lt;&gt;ROW(AQ1943)))&gt;0,"CRUZADO","Sin cruce")))</f>
        <v>Sin cruce</v>
      </c>
    </row>
    <row r="1944" spans="3:44" ht="15.6" hidden="1" customHeight="1" x14ac:dyDescent="0.2">
      <c r="C1944" s="84" t="s">
        <v>639</v>
      </c>
      <c r="D1944" s="158" t="s">
        <v>516</v>
      </c>
      <c r="E1944" s="158">
        <v>20261</v>
      </c>
      <c r="F1944" s="85" t="s">
        <v>19</v>
      </c>
      <c r="G1944" s="85" t="s">
        <v>55</v>
      </c>
      <c r="H1944" s="85" t="s">
        <v>65</v>
      </c>
      <c r="I1944" s="85">
        <v>1</v>
      </c>
      <c r="J1944" s="85" t="s">
        <v>41</v>
      </c>
      <c r="K1944" s="159" t="s">
        <v>1595</v>
      </c>
      <c r="L1944" s="158" t="s">
        <v>745</v>
      </c>
      <c r="M1944" s="158" t="s">
        <v>684</v>
      </c>
      <c r="N1944" s="158" t="s">
        <v>1590</v>
      </c>
      <c r="O1944" s="85" t="s">
        <v>512</v>
      </c>
      <c r="P1944" s="158">
        <v>3</v>
      </c>
      <c r="Q1944" s="158">
        <v>0</v>
      </c>
      <c r="R1944" s="158">
        <v>3</v>
      </c>
      <c r="S1944" s="158">
        <v>4</v>
      </c>
      <c r="U1944" s="137">
        <v>40</v>
      </c>
      <c r="V1944" s="24" t="str">
        <f>IF(W1944="","",IFERROR(INDEX(#REF!,MATCH(W1944,#REF!,0)),"NUEVO"))</f>
        <v/>
      </c>
      <c r="W1944" s="96"/>
      <c r="X1944" s="158" t="s">
        <v>892</v>
      </c>
      <c r="Y1944" s="158" t="s">
        <v>646</v>
      </c>
      <c r="Z1944" s="158" t="s">
        <v>685</v>
      </c>
      <c r="AA1944" s="158" t="s">
        <v>685</v>
      </c>
      <c r="AB1944" s="85" t="s">
        <v>685</v>
      </c>
      <c r="AC1944" s="158" t="s">
        <v>685</v>
      </c>
      <c r="AD1944" s="158" t="s">
        <v>685</v>
      </c>
      <c r="AE1944" s="158" t="s">
        <v>685</v>
      </c>
      <c r="AF1944" s="158" t="s">
        <v>685</v>
      </c>
      <c r="AG1944" s="158" t="s">
        <v>1142</v>
      </c>
      <c r="AH1944" s="158">
        <v>4</v>
      </c>
      <c r="AI1944" s="158">
        <v>19</v>
      </c>
      <c r="AJ1944" s="158">
        <v>20</v>
      </c>
      <c r="AK1944" s="158">
        <v>21</v>
      </c>
      <c r="AL1944" s="158">
        <v>50</v>
      </c>
      <c r="AM1944" s="24">
        <f t="shared" si="663"/>
        <v>3.0000000000000022</v>
      </c>
      <c r="AN1944" s="97">
        <f t="shared" si="664"/>
        <v>0.80555555555555547</v>
      </c>
      <c r="AO1944" s="97">
        <f t="shared" si="665"/>
        <v>0.90972222222222221</v>
      </c>
      <c r="AP1944" s="24" t="str" cm="1">
        <f t="array" ref="AP1944">IF(W1944="","",IF(SUMPRODUCT((W1944=$W$6:$W$3326)*(AH1944=$AH$6:$AH$3326)*(AN1944=$AN$6:$AN$3326)*(AO1944=$AO$6:$AO$3326)*(ROW($W$6:$W$3326)&lt;&gt;ROW(W1944))*((R1944=0)*($R$6:$R$3326&gt;0)+(R1944&gt;0)*($R$6:$R$3326=0)))&gt;0,"SALONES UNIDOS",IF(SUMPRODUCT((W1944=$W$6:$W$3326)*(AH1944=$AH$6:$AH$3326)*((AN1944&lt;$AO$6:$AO$3326)*(AO1944&gt;$AN$6:$AN$3326))*(ROW($W$6:$W$3326)&lt;&gt;ROW(W1944)))&gt;0,"CRUZADO","Sin cruce")))</f>
        <v/>
      </c>
      <c r="AQ1944" s="97" t="str">
        <f t="shared" si="666"/>
        <v>PS1HUAURAD</v>
      </c>
      <c r="AR1944" s="97" t="str" cm="1">
        <f t="array" ref="AR1944">IF(AQ1944="","",IF(SUMPRODUCT((AQ1944=$AQ$6:$AQ$3326)*(AH1944=$AH$6:$AH$3326)*(AN1944=$AN$6:$AN$3326)*(AO1944=$AO$6:$AO$3326)*(ROW($AQ$6:$AQ$3326)&lt;&gt;ROW(AQ1944))*((R1944=0)*($R$6:$R$3326&gt;0)+(R1944&gt;0)*($R$6:$R$3326=0)))&gt;0,"SALONES UNIDOS",IF(SUMPRODUCT((AQ1944=$AQ$6:$AQ$3326)*(AH1944=$AH$6:$AH$3326)*((AN1944&lt;$AO$6:$AO$3326)*(AO1944&gt;$AN$6:$AN$3326))*(ROW($AQ$6:$AQ$3326)&lt;&gt;ROW(AQ1944)))&gt;0,"CRUZADO","Sin cruce")))</f>
        <v>Sin cruce</v>
      </c>
    </row>
    <row r="1945" spans="3:44" ht="15.6" hidden="1" customHeight="1" x14ac:dyDescent="0.2">
      <c r="C1945" s="84" t="s">
        <v>639</v>
      </c>
      <c r="D1945" s="158" t="s">
        <v>516</v>
      </c>
      <c r="E1945" s="158">
        <v>20261</v>
      </c>
      <c r="F1945" s="85" t="s">
        <v>19</v>
      </c>
      <c r="G1945" s="85" t="s">
        <v>55</v>
      </c>
      <c r="H1945" s="85" t="s">
        <v>65</v>
      </c>
      <c r="I1945" s="85">
        <v>1</v>
      </c>
      <c r="J1945" s="85" t="s">
        <v>41</v>
      </c>
      <c r="K1945" s="159" t="s">
        <v>1595</v>
      </c>
      <c r="L1945" s="158" t="s">
        <v>745</v>
      </c>
      <c r="M1945" s="158" t="s">
        <v>684</v>
      </c>
      <c r="N1945" s="158" t="s">
        <v>1590</v>
      </c>
      <c r="O1945" s="85" t="s">
        <v>512</v>
      </c>
      <c r="P1945" s="158">
        <v>0</v>
      </c>
      <c r="Q1945" s="158">
        <v>2</v>
      </c>
      <c r="R1945" s="158">
        <v>2</v>
      </c>
      <c r="S1945" s="158">
        <v>4</v>
      </c>
      <c r="U1945" s="137">
        <v>40</v>
      </c>
      <c r="V1945" s="24" t="str">
        <f>IF(W1945="","",IFERROR(INDEX(#REF!,MATCH(W1945,#REF!,0)),"NUEVO"))</f>
        <v/>
      </c>
      <c r="W1945" s="96"/>
      <c r="X1945" s="158" t="s">
        <v>892</v>
      </c>
      <c r="Y1945" s="158" t="s">
        <v>646</v>
      </c>
      <c r="Z1945" s="158" t="s">
        <v>685</v>
      </c>
      <c r="AA1945" s="158" t="s">
        <v>685</v>
      </c>
      <c r="AB1945" s="85" t="s">
        <v>685</v>
      </c>
      <c r="AC1945" s="158" t="s">
        <v>685</v>
      </c>
      <c r="AD1945" s="158" t="s">
        <v>685</v>
      </c>
      <c r="AE1945" s="158" t="s">
        <v>685</v>
      </c>
      <c r="AF1945" s="158" t="s">
        <v>685</v>
      </c>
      <c r="AG1945" s="158" t="s">
        <v>75</v>
      </c>
      <c r="AH1945" s="158">
        <v>5</v>
      </c>
      <c r="AI1945" s="158">
        <v>18</v>
      </c>
      <c r="AJ1945" s="158">
        <v>30</v>
      </c>
      <c r="AK1945" s="158">
        <v>20</v>
      </c>
      <c r="AL1945" s="158">
        <v>10</v>
      </c>
      <c r="AM1945" s="24">
        <f t="shared" si="663"/>
        <v>1.9999999999999993</v>
      </c>
      <c r="AN1945" s="97">
        <f t="shared" si="664"/>
        <v>0.77083333333333337</v>
      </c>
      <c r="AO1945" s="97">
        <f t="shared" si="665"/>
        <v>0.84027777777777779</v>
      </c>
      <c r="AP1945" s="24" t="str" cm="1">
        <f t="array" ref="AP1945">IF(W1945="","",IF(SUMPRODUCT((W1945=$W$6:$W$3326)*(AH1945=$AH$6:$AH$3326)*(AN1945=$AN$6:$AN$3326)*(AO1945=$AO$6:$AO$3326)*(ROW($W$6:$W$3326)&lt;&gt;ROW(W1945))*((R1945=0)*($R$6:$R$3326&gt;0)+(R1945&gt;0)*($R$6:$R$3326=0)))&gt;0,"SALONES UNIDOS",IF(SUMPRODUCT((W1945=$W$6:$W$3326)*(AH1945=$AH$6:$AH$3326)*((AN1945&lt;$AO$6:$AO$3326)*(AO1945&gt;$AN$6:$AN$3326))*(ROW($W$6:$W$3326)&lt;&gt;ROW(W1945)))&gt;0,"CRUZADO","Sin cruce")))</f>
        <v/>
      </c>
      <c r="AQ1945" s="97" t="str">
        <f t="shared" si="666"/>
        <v>PS1HUAURAD</v>
      </c>
      <c r="AR1945" s="97" t="str" cm="1">
        <f t="array" ref="AR1945">IF(AQ1945="","",IF(SUMPRODUCT((AQ1945=$AQ$6:$AQ$3326)*(AH1945=$AH$6:$AH$3326)*(AN1945=$AN$6:$AN$3326)*(AO1945=$AO$6:$AO$3326)*(ROW($AQ$6:$AQ$3326)&lt;&gt;ROW(AQ1945))*((R1945=0)*($R$6:$R$3326&gt;0)+(R1945&gt;0)*($R$6:$R$3326=0)))&gt;0,"SALONES UNIDOS",IF(SUMPRODUCT((AQ1945=$AQ$6:$AQ$3326)*(AH1945=$AH$6:$AH$3326)*((AN1945&lt;$AO$6:$AO$3326)*(AO1945&gt;$AN$6:$AN$3326))*(ROW($AQ$6:$AQ$3326)&lt;&gt;ROW(AQ1945)))&gt;0,"CRUZADO","Sin cruce")))</f>
        <v>Sin cruce</v>
      </c>
    </row>
    <row r="1946" spans="3:44" ht="15.6" hidden="1" customHeight="1" x14ac:dyDescent="0.2">
      <c r="C1946" s="84" t="s">
        <v>639</v>
      </c>
      <c r="D1946" s="158" t="s">
        <v>516</v>
      </c>
      <c r="E1946" s="158">
        <v>20261</v>
      </c>
      <c r="F1946" s="85" t="s">
        <v>19</v>
      </c>
      <c r="G1946" s="85" t="s">
        <v>55</v>
      </c>
      <c r="H1946" s="85" t="s">
        <v>65</v>
      </c>
      <c r="I1946" s="85">
        <v>1</v>
      </c>
      <c r="J1946" s="85" t="s">
        <v>41</v>
      </c>
      <c r="K1946" s="159" t="s">
        <v>1596</v>
      </c>
      <c r="L1946" s="158" t="s">
        <v>743</v>
      </c>
      <c r="M1946" s="158" t="s">
        <v>684</v>
      </c>
      <c r="N1946" s="158" t="s">
        <v>1590</v>
      </c>
      <c r="O1946" s="85" t="s">
        <v>512</v>
      </c>
      <c r="P1946" s="158">
        <v>3</v>
      </c>
      <c r="Q1946" s="158">
        <v>0</v>
      </c>
      <c r="R1946" s="158">
        <v>3</v>
      </c>
      <c r="S1946" s="158">
        <v>4</v>
      </c>
      <c r="U1946" s="137">
        <v>40</v>
      </c>
      <c r="V1946" s="24" t="str">
        <f>IF(W1946="","",IFERROR(INDEX(#REF!,MATCH(W1946,#REF!,0)),"NUEVO"))</f>
        <v/>
      </c>
      <c r="W1946" s="96"/>
      <c r="X1946" s="158" t="s">
        <v>892</v>
      </c>
      <c r="Y1946" s="158" t="s">
        <v>646</v>
      </c>
      <c r="Z1946" s="158" t="s">
        <v>685</v>
      </c>
      <c r="AA1946" s="158" t="s">
        <v>685</v>
      </c>
      <c r="AB1946" s="85" t="s">
        <v>685</v>
      </c>
      <c r="AC1946" s="158" t="s">
        <v>685</v>
      </c>
      <c r="AD1946" s="158" t="s">
        <v>685</v>
      </c>
      <c r="AE1946" s="158" t="s">
        <v>685</v>
      </c>
      <c r="AF1946" s="158" t="s">
        <v>685</v>
      </c>
      <c r="AG1946" s="158" t="s">
        <v>1142</v>
      </c>
      <c r="AH1946" s="158"/>
      <c r="AI1946" s="158"/>
      <c r="AJ1946" s="158"/>
      <c r="AK1946" s="158"/>
      <c r="AL1946" s="158"/>
      <c r="AM1946" s="24">
        <f t="shared" ref="AM1946:AM2009" si="667">IF(R1946=0,0,IF(AI1946="",R1946,IF(X1946="HIBRIDO VIRTUAL",0,((((AK1946/24)+(AL1946/1440))-((AI1946/24)+(AJ1946/1440)))*1440/50))))</f>
        <v>3</v>
      </c>
      <c r="AN1946" s="97">
        <f t="shared" ref="AN1946:AN2009" si="668">AI1946/24+AJ1946/1440</f>
        <v>0</v>
      </c>
      <c r="AO1946" s="97">
        <f t="shared" ref="AO1946:AO2009" si="669">AK1946/24+AL1946/1440</f>
        <v>0</v>
      </c>
      <c r="AP1946" s="24" t="str" cm="1">
        <f t="array" ref="AP1946">IF(W1946="","",IF(SUMPRODUCT((W1946=$W$6:$W$3326)*(AH1946=$AH$6:$AH$3326)*(AN1946=$AN$6:$AN$3326)*(AO1946=$AO$6:$AO$3326)*(ROW($W$6:$W$3326)&lt;&gt;ROW(W1946))*((R1946=0)*($R$6:$R$3326&gt;0)+(R1946&gt;0)*($R$6:$R$3326=0)))&gt;0,"SALONES UNIDOS",IF(SUMPRODUCT((W1946=$W$6:$W$3326)*(AH1946=$AH$6:$AH$3326)*((AN1946&lt;$AO$6:$AO$3326)*(AO1946&gt;$AN$6:$AN$3326))*(ROW($W$6:$W$3326)&lt;&gt;ROW(W1946)))&gt;0,"CRUZADO","Sin cruce")))</f>
        <v/>
      </c>
      <c r="AQ1946" s="97" t="str">
        <f t="shared" ref="AQ1946:AQ2009" si="670">TRIM(CONCATENATE(H1946,I1946,F1946,J1946))</f>
        <v>PS1HUAURAD</v>
      </c>
      <c r="AR1946" s="97" t="str" cm="1">
        <f t="array" ref="AR1946">IF(AQ1946="","",IF(SUMPRODUCT((AQ1946=$AQ$6:$AQ$3326)*(AH1946=$AH$6:$AH$3326)*(AN1946=$AN$6:$AN$3326)*(AO1946=$AO$6:$AO$3326)*(ROW($AQ$6:$AQ$3326)&lt;&gt;ROW(AQ1946))*((R1946=0)*($R$6:$R$3326&gt;0)+(R1946&gt;0)*($R$6:$R$3326=0)))&gt;0,"SALONES UNIDOS",IF(SUMPRODUCT((AQ1946=$AQ$6:$AQ$3326)*(AH1946=$AH$6:$AH$3326)*((AN1946&lt;$AO$6:$AO$3326)*(AO1946&gt;$AN$6:$AN$3326))*(ROW($AQ$6:$AQ$3326)&lt;&gt;ROW(AQ1946)))&gt;0,"CRUZADO","Sin cruce")))</f>
        <v>Sin cruce</v>
      </c>
    </row>
    <row r="1947" spans="3:44" ht="15.6" hidden="1" customHeight="1" x14ac:dyDescent="0.2">
      <c r="C1947" s="84" t="s">
        <v>639</v>
      </c>
      <c r="D1947" s="158" t="s">
        <v>516</v>
      </c>
      <c r="E1947" s="158">
        <v>20261</v>
      </c>
      <c r="F1947" s="85" t="s">
        <v>19</v>
      </c>
      <c r="G1947" s="85" t="s">
        <v>55</v>
      </c>
      <c r="H1947" s="85" t="s">
        <v>65</v>
      </c>
      <c r="I1947" s="85">
        <v>1</v>
      </c>
      <c r="J1947" s="85" t="s">
        <v>41</v>
      </c>
      <c r="K1947" s="159" t="s">
        <v>1596</v>
      </c>
      <c r="L1947" s="158" t="s">
        <v>743</v>
      </c>
      <c r="M1947" s="158" t="s">
        <v>684</v>
      </c>
      <c r="N1947" s="158" t="s">
        <v>1590</v>
      </c>
      <c r="O1947" s="85" t="s">
        <v>512</v>
      </c>
      <c r="P1947" s="158">
        <v>0</v>
      </c>
      <c r="Q1947" s="158">
        <v>2</v>
      </c>
      <c r="R1947" s="158">
        <v>2</v>
      </c>
      <c r="S1947" s="158">
        <v>4</v>
      </c>
      <c r="U1947" s="137">
        <v>40</v>
      </c>
      <c r="V1947" s="24" t="str">
        <f>IF(W1947="","",IFERROR(INDEX(#REF!,MATCH(W1947,#REF!,0)),"NUEVO"))</f>
        <v/>
      </c>
      <c r="W1947" s="96"/>
      <c r="X1947" s="158" t="s">
        <v>892</v>
      </c>
      <c r="Y1947" s="158" t="s">
        <v>646</v>
      </c>
      <c r="Z1947" s="158" t="s">
        <v>685</v>
      </c>
      <c r="AA1947" s="158" t="s">
        <v>685</v>
      </c>
      <c r="AB1947" s="85" t="s">
        <v>685</v>
      </c>
      <c r="AC1947" s="158" t="s">
        <v>685</v>
      </c>
      <c r="AD1947" s="158" t="s">
        <v>685</v>
      </c>
      <c r="AE1947" s="158" t="s">
        <v>685</v>
      </c>
      <c r="AF1947" s="158" t="s">
        <v>685</v>
      </c>
      <c r="AG1947" s="158" t="s">
        <v>75</v>
      </c>
      <c r="AH1947" s="158"/>
      <c r="AI1947" s="158"/>
      <c r="AJ1947" s="158"/>
      <c r="AK1947" s="158"/>
      <c r="AL1947" s="158"/>
      <c r="AM1947" s="24">
        <f t="shared" si="667"/>
        <v>2</v>
      </c>
      <c r="AN1947" s="97">
        <f t="shared" si="668"/>
        <v>0</v>
      </c>
      <c r="AO1947" s="97">
        <f t="shared" si="669"/>
        <v>0</v>
      </c>
      <c r="AP1947" s="24" t="str" cm="1">
        <f t="array" ref="AP1947">IF(W1947="","",IF(SUMPRODUCT((W1947=$W$6:$W$3326)*(AH1947=$AH$6:$AH$3326)*(AN1947=$AN$6:$AN$3326)*(AO1947=$AO$6:$AO$3326)*(ROW($W$6:$W$3326)&lt;&gt;ROW(W1947))*((R1947=0)*($R$6:$R$3326&gt;0)+(R1947&gt;0)*($R$6:$R$3326=0)))&gt;0,"SALONES UNIDOS",IF(SUMPRODUCT((W1947=$W$6:$W$3326)*(AH1947=$AH$6:$AH$3326)*((AN1947&lt;$AO$6:$AO$3326)*(AO1947&gt;$AN$6:$AN$3326))*(ROW($W$6:$W$3326)&lt;&gt;ROW(W1947)))&gt;0,"CRUZADO","Sin cruce")))</f>
        <v/>
      </c>
      <c r="AQ1947" s="97" t="str">
        <f t="shared" si="670"/>
        <v>PS1HUAURAD</v>
      </c>
      <c r="AR1947" s="97" t="str" cm="1">
        <f t="array" ref="AR1947">IF(AQ1947="","",IF(SUMPRODUCT((AQ1947=$AQ$6:$AQ$3326)*(AH1947=$AH$6:$AH$3326)*(AN1947=$AN$6:$AN$3326)*(AO1947=$AO$6:$AO$3326)*(ROW($AQ$6:$AQ$3326)&lt;&gt;ROW(AQ1947))*((R1947=0)*($R$6:$R$3326&gt;0)+(R1947&gt;0)*($R$6:$R$3326=0)))&gt;0,"SALONES UNIDOS",IF(SUMPRODUCT((AQ1947=$AQ$6:$AQ$3326)*(AH1947=$AH$6:$AH$3326)*((AN1947&lt;$AO$6:$AO$3326)*(AO1947&gt;$AN$6:$AN$3326))*(ROW($AQ$6:$AQ$3326)&lt;&gt;ROW(AQ1947)))&gt;0,"CRUZADO","Sin cruce")))</f>
        <v>Sin cruce</v>
      </c>
    </row>
    <row r="1948" spans="3:44" ht="15.6" hidden="1" customHeight="1" x14ac:dyDescent="0.2">
      <c r="C1948" s="84" t="s">
        <v>639</v>
      </c>
      <c r="D1948" s="158" t="s">
        <v>516</v>
      </c>
      <c r="E1948" s="158">
        <v>20261</v>
      </c>
      <c r="F1948" s="85" t="s">
        <v>19</v>
      </c>
      <c r="G1948" s="85" t="s">
        <v>55</v>
      </c>
      <c r="H1948" s="85" t="s">
        <v>65</v>
      </c>
      <c r="I1948" s="85">
        <v>2</v>
      </c>
      <c r="J1948" s="85" t="s">
        <v>16</v>
      </c>
      <c r="K1948" s="159" t="s">
        <v>1604</v>
      </c>
      <c r="L1948" s="158" t="s">
        <v>1397</v>
      </c>
      <c r="M1948" s="158" t="s">
        <v>684</v>
      </c>
      <c r="N1948" s="158" t="s">
        <v>1590</v>
      </c>
      <c r="O1948" s="85" t="s">
        <v>512</v>
      </c>
      <c r="P1948" s="158">
        <v>2</v>
      </c>
      <c r="Q1948" s="158">
        <v>0</v>
      </c>
      <c r="R1948" s="158">
        <v>2</v>
      </c>
      <c r="S1948" s="158">
        <v>3</v>
      </c>
      <c r="U1948" s="137">
        <v>40</v>
      </c>
      <c r="V1948" s="24" t="str">
        <f>IF(W1948="","",IFERROR(INDEX(#REF!,MATCH(W1948,#REF!,0)),"NUEVO"))</f>
        <v/>
      </c>
      <c r="W1948" s="96"/>
      <c r="X1948" s="158" t="s">
        <v>892</v>
      </c>
      <c r="Y1948" s="158" t="s">
        <v>740</v>
      </c>
      <c r="Z1948" s="158" t="s">
        <v>685</v>
      </c>
      <c r="AA1948" s="158" t="s">
        <v>685</v>
      </c>
      <c r="AB1948" s="85" t="s">
        <v>685</v>
      </c>
      <c r="AC1948" s="158" t="s">
        <v>685</v>
      </c>
      <c r="AD1948" s="158" t="s">
        <v>685</v>
      </c>
      <c r="AE1948" s="158" t="s">
        <v>685</v>
      </c>
      <c r="AF1948" s="158" t="s">
        <v>685</v>
      </c>
      <c r="AG1948" s="158" t="s">
        <v>1142</v>
      </c>
      <c r="AH1948" s="158">
        <v>5</v>
      </c>
      <c r="AI1948" s="158">
        <v>8</v>
      </c>
      <c r="AJ1948" s="158">
        <v>30</v>
      </c>
      <c r="AK1948" s="158">
        <v>10</v>
      </c>
      <c r="AL1948" s="158">
        <v>10</v>
      </c>
      <c r="AM1948" s="24">
        <f t="shared" si="667"/>
        <v>2.0000000000000009</v>
      </c>
      <c r="AN1948" s="97">
        <f t="shared" si="668"/>
        <v>0.35416666666666663</v>
      </c>
      <c r="AO1948" s="97">
        <f t="shared" si="669"/>
        <v>0.4236111111111111</v>
      </c>
      <c r="AP1948" s="24" t="str" cm="1">
        <f t="array" ref="AP1948">IF(W1948="","",IF(SUMPRODUCT((W1948=$W$6:$W$3326)*(AH1948=$AH$6:$AH$3326)*(AN1948=$AN$6:$AN$3326)*(AO1948=$AO$6:$AO$3326)*(ROW($W$6:$W$3326)&lt;&gt;ROW(W1948))*((R1948=0)*($R$6:$R$3326&gt;0)+(R1948&gt;0)*($R$6:$R$3326=0)))&gt;0,"SALONES UNIDOS",IF(SUMPRODUCT((W1948=$W$6:$W$3326)*(AH1948=$AH$6:$AH$3326)*((AN1948&lt;$AO$6:$AO$3326)*(AO1948&gt;$AN$6:$AN$3326))*(ROW($W$6:$W$3326)&lt;&gt;ROW(W1948)))&gt;0,"CRUZADO","Sin cruce")))</f>
        <v/>
      </c>
      <c r="AQ1948" s="97" t="str">
        <f t="shared" si="670"/>
        <v>PS2HUAURAA</v>
      </c>
      <c r="AR1948" s="97" t="str" cm="1">
        <f t="array" ref="AR1948">IF(AQ1948="","",IF(SUMPRODUCT((AQ1948=$AQ$6:$AQ$3326)*(AH1948=$AH$6:$AH$3326)*(AN1948=$AN$6:$AN$3326)*(AO1948=$AO$6:$AO$3326)*(ROW($AQ$6:$AQ$3326)&lt;&gt;ROW(AQ1948))*((R1948=0)*($R$6:$R$3326&gt;0)+(R1948&gt;0)*($R$6:$R$3326=0)))&gt;0,"SALONES UNIDOS",IF(SUMPRODUCT((AQ1948=$AQ$6:$AQ$3326)*(AH1948=$AH$6:$AH$3326)*((AN1948&lt;$AO$6:$AO$3326)*(AO1948&gt;$AN$6:$AN$3326))*(ROW($AQ$6:$AQ$3326)&lt;&gt;ROW(AQ1948)))&gt;0,"CRUZADO","Sin cruce")))</f>
        <v>Sin cruce</v>
      </c>
    </row>
    <row r="1949" spans="3:44" ht="15.6" hidden="1" customHeight="1" x14ac:dyDescent="0.2">
      <c r="C1949" s="84" t="s">
        <v>639</v>
      </c>
      <c r="D1949" s="158" t="s">
        <v>516</v>
      </c>
      <c r="E1949" s="158">
        <v>20261</v>
      </c>
      <c r="F1949" s="85" t="s">
        <v>19</v>
      </c>
      <c r="G1949" s="85" t="s">
        <v>55</v>
      </c>
      <c r="H1949" s="85" t="s">
        <v>65</v>
      </c>
      <c r="I1949" s="85">
        <v>2</v>
      </c>
      <c r="J1949" s="85" t="s">
        <v>16</v>
      </c>
      <c r="K1949" s="159" t="s">
        <v>1604</v>
      </c>
      <c r="L1949" s="158" t="s">
        <v>1397</v>
      </c>
      <c r="M1949" s="158" t="s">
        <v>684</v>
      </c>
      <c r="N1949" s="158" t="s">
        <v>1590</v>
      </c>
      <c r="O1949" s="85" t="s">
        <v>512</v>
      </c>
      <c r="P1949" s="158">
        <v>0</v>
      </c>
      <c r="Q1949" s="158">
        <v>2</v>
      </c>
      <c r="R1949" s="158">
        <v>2</v>
      </c>
      <c r="S1949" s="158">
        <v>3</v>
      </c>
      <c r="U1949" s="137">
        <v>40</v>
      </c>
      <c r="V1949" s="24" t="str">
        <f>IF(W1949="","",IFERROR(INDEX(#REF!,MATCH(W1949,#REF!,0)),"NUEVO"))</f>
        <v/>
      </c>
      <c r="W1949" s="96"/>
      <c r="X1949" s="158" t="s">
        <v>892</v>
      </c>
      <c r="Y1949" s="158" t="s">
        <v>740</v>
      </c>
      <c r="Z1949" s="158" t="s">
        <v>685</v>
      </c>
      <c r="AA1949" s="158" t="s">
        <v>685</v>
      </c>
      <c r="AB1949" s="85" t="s">
        <v>685</v>
      </c>
      <c r="AC1949" s="158" t="s">
        <v>685</v>
      </c>
      <c r="AD1949" s="158" t="s">
        <v>685</v>
      </c>
      <c r="AE1949" s="158" t="s">
        <v>685</v>
      </c>
      <c r="AF1949" s="158" t="s">
        <v>685</v>
      </c>
      <c r="AG1949" s="158" t="s">
        <v>75</v>
      </c>
      <c r="AH1949" s="158">
        <v>5</v>
      </c>
      <c r="AI1949" s="158">
        <v>10</v>
      </c>
      <c r="AJ1949" s="158">
        <v>10</v>
      </c>
      <c r="AK1949" s="158">
        <v>11</v>
      </c>
      <c r="AL1949" s="158">
        <v>50</v>
      </c>
      <c r="AM1949" s="24">
        <f t="shared" si="667"/>
        <v>1.9999999999999993</v>
      </c>
      <c r="AN1949" s="97">
        <f t="shared" si="668"/>
        <v>0.4236111111111111</v>
      </c>
      <c r="AO1949" s="97">
        <f t="shared" si="669"/>
        <v>0.49305555555555552</v>
      </c>
      <c r="AP1949" s="24" t="str" cm="1">
        <f t="array" ref="AP1949">IF(W1949="","",IF(SUMPRODUCT((W1949=$W$6:$W$3326)*(AH1949=$AH$6:$AH$3326)*(AN1949=$AN$6:$AN$3326)*(AO1949=$AO$6:$AO$3326)*(ROW($W$6:$W$3326)&lt;&gt;ROW(W1949))*((R1949=0)*($R$6:$R$3326&gt;0)+(R1949&gt;0)*($R$6:$R$3326=0)))&gt;0,"SALONES UNIDOS",IF(SUMPRODUCT((W1949=$W$6:$W$3326)*(AH1949=$AH$6:$AH$3326)*((AN1949&lt;$AO$6:$AO$3326)*(AO1949&gt;$AN$6:$AN$3326))*(ROW($W$6:$W$3326)&lt;&gt;ROW(W1949)))&gt;0,"CRUZADO","Sin cruce")))</f>
        <v/>
      </c>
      <c r="AQ1949" s="97" t="str">
        <f t="shared" si="670"/>
        <v>PS2HUAURAA</v>
      </c>
      <c r="AR1949" s="97" t="str" cm="1">
        <f t="array" ref="AR1949">IF(AQ1949="","",IF(SUMPRODUCT((AQ1949=$AQ$6:$AQ$3326)*(AH1949=$AH$6:$AH$3326)*(AN1949=$AN$6:$AN$3326)*(AO1949=$AO$6:$AO$3326)*(ROW($AQ$6:$AQ$3326)&lt;&gt;ROW(AQ1949))*((R1949=0)*($R$6:$R$3326&gt;0)+(R1949&gt;0)*($R$6:$R$3326=0)))&gt;0,"SALONES UNIDOS",IF(SUMPRODUCT((AQ1949=$AQ$6:$AQ$3326)*(AH1949=$AH$6:$AH$3326)*((AN1949&lt;$AO$6:$AO$3326)*(AO1949&gt;$AN$6:$AN$3326))*(ROW($AQ$6:$AQ$3326)&lt;&gt;ROW(AQ1949)))&gt;0,"CRUZADO","Sin cruce")))</f>
        <v>Sin cruce</v>
      </c>
    </row>
    <row r="1950" spans="3:44" ht="15.6" hidden="1" customHeight="1" x14ac:dyDescent="0.2">
      <c r="C1950" s="84" t="s">
        <v>639</v>
      </c>
      <c r="D1950" s="158" t="s">
        <v>516</v>
      </c>
      <c r="E1950" s="158">
        <v>20261</v>
      </c>
      <c r="F1950" s="85" t="s">
        <v>19</v>
      </c>
      <c r="G1950" s="85" t="s">
        <v>55</v>
      </c>
      <c r="H1950" s="85" t="s">
        <v>65</v>
      </c>
      <c r="I1950" s="85">
        <v>2</v>
      </c>
      <c r="J1950" s="85" t="s">
        <v>16</v>
      </c>
      <c r="K1950" s="159" t="s">
        <v>1605</v>
      </c>
      <c r="L1950" s="158" t="s">
        <v>1511</v>
      </c>
      <c r="M1950" s="158" t="s">
        <v>760</v>
      </c>
      <c r="N1950" s="158" t="s">
        <v>1590</v>
      </c>
      <c r="O1950" s="85" t="s">
        <v>512</v>
      </c>
      <c r="P1950" s="158">
        <v>3</v>
      </c>
      <c r="Q1950" s="158">
        <v>0</v>
      </c>
      <c r="R1950" s="158">
        <v>3</v>
      </c>
      <c r="S1950" s="158">
        <v>4</v>
      </c>
      <c r="U1950" s="137">
        <v>40</v>
      </c>
      <c r="V1950" s="24" t="str">
        <f>IF(W1950="","",IFERROR(INDEX(#REF!,MATCH(W1950,#REF!,0)),"NUEVO"))</f>
        <v>NUEVO</v>
      </c>
      <c r="W1950" s="85" t="s">
        <v>463</v>
      </c>
      <c r="X1950" s="158" t="s">
        <v>892</v>
      </c>
      <c r="Y1950" s="158" t="s">
        <v>740</v>
      </c>
      <c r="Z1950" s="158" t="s">
        <v>685</v>
      </c>
      <c r="AA1950" s="158" t="s">
        <v>685</v>
      </c>
      <c r="AB1950" s="85" t="s">
        <v>685</v>
      </c>
      <c r="AC1950" s="158" t="s">
        <v>685</v>
      </c>
      <c r="AD1950" s="158" t="s">
        <v>685</v>
      </c>
      <c r="AE1950" s="158" t="s">
        <v>685</v>
      </c>
      <c r="AF1950" s="158" t="s">
        <v>685</v>
      </c>
      <c r="AG1950" s="158" t="s">
        <v>1142</v>
      </c>
      <c r="AH1950" s="158">
        <v>1</v>
      </c>
      <c r="AI1950" s="158">
        <v>14</v>
      </c>
      <c r="AJ1950" s="158">
        <v>20</v>
      </c>
      <c r="AK1950" s="158">
        <v>16</v>
      </c>
      <c r="AL1950" s="158">
        <v>50</v>
      </c>
      <c r="AM1950" s="24">
        <f t="shared" si="667"/>
        <v>2.9999999999999987</v>
      </c>
      <c r="AN1950" s="97">
        <f t="shared" si="668"/>
        <v>0.59722222222222221</v>
      </c>
      <c r="AO1950" s="97">
        <f t="shared" si="669"/>
        <v>0.70138888888888884</v>
      </c>
      <c r="AP1950" s="24" t="str" cm="1">
        <f t="array" ref="AP1950">IF(W1950="","",IF(SUMPRODUCT((W1950=$W$6:$W$3326)*(AH1950=$AH$6:$AH$3326)*(AN1950=$AN$6:$AN$3326)*(AO1950=$AO$6:$AO$3326)*(ROW($W$6:$W$3326)&lt;&gt;ROW(W1950))*((R1950=0)*($R$6:$R$3326&gt;0)+(R1950&gt;0)*($R$6:$R$3326=0)))&gt;0,"SALONES UNIDOS",IF(SUMPRODUCT((W1950=$W$6:$W$3326)*(AH1950=$AH$6:$AH$3326)*((AN1950&lt;$AO$6:$AO$3326)*(AO1950&gt;$AN$6:$AN$3326))*(ROW($W$6:$W$3326)&lt;&gt;ROW(W1950)))&gt;0,"CRUZADO","Sin cruce")))</f>
        <v>Sin cruce</v>
      </c>
      <c r="AQ1950" s="97" t="str">
        <f t="shared" si="670"/>
        <v>PS2HUAURAA</v>
      </c>
      <c r="AR1950" s="97" t="str" cm="1">
        <f t="array" ref="AR1950">IF(AQ1950="","",IF(SUMPRODUCT((AQ1950=$AQ$6:$AQ$3326)*(AH1950=$AH$6:$AH$3326)*(AN1950=$AN$6:$AN$3326)*(AO1950=$AO$6:$AO$3326)*(ROW($AQ$6:$AQ$3326)&lt;&gt;ROW(AQ1950))*((R1950=0)*($R$6:$R$3326&gt;0)+(R1950&gt;0)*($R$6:$R$3326=0)))&gt;0,"SALONES UNIDOS",IF(SUMPRODUCT((AQ1950=$AQ$6:$AQ$3326)*(AH1950=$AH$6:$AH$3326)*((AN1950&lt;$AO$6:$AO$3326)*(AO1950&gt;$AN$6:$AN$3326))*(ROW($AQ$6:$AQ$3326)&lt;&gt;ROW(AQ1950)))&gt;0,"CRUZADO","Sin cruce")))</f>
        <v>Sin cruce</v>
      </c>
    </row>
    <row r="1951" spans="3:44" ht="15.6" hidden="1" customHeight="1" x14ac:dyDescent="0.2">
      <c r="C1951" s="84" t="s">
        <v>639</v>
      </c>
      <c r="D1951" s="158" t="s">
        <v>516</v>
      </c>
      <c r="E1951" s="158">
        <v>20261</v>
      </c>
      <c r="F1951" s="85" t="s">
        <v>19</v>
      </c>
      <c r="G1951" s="85" t="s">
        <v>55</v>
      </c>
      <c r="H1951" s="85" t="s">
        <v>65</v>
      </c>
      <c r="I1951" s="85">
        <v>2</v>
      </c>
      <c r="J1951" s="85" t="s">
        <v>16</v>
      </c>
      <c r="K1951" s="159" t="s">
        <v>1605</v>
      </c>
      <c r="L1951" s="158" t="s">
        <v>1511</v>
      </c>
      <c r="M1951" s="158" t="s">
        <v>760</v>
      </c>
      <c r="N1951" s="158" t="s">
        <v>1590</v>
      </c>
      <c r="O1951" s="85" t="s">
        <v>512</v>
      </c>
      <c r="P1951" s="158">
        <v>0</v>
      </c>
      <c r="Q1951" s="158">
        <v>2</v>
      </c>
      <c r="R1951" s="158">
        <v>2</v>
      </c>
      <c r="S1951" s="158">
        <v>4</v>
      </c>
      <c r="U1951" s="137">
        <v>20</v>
      </c>
      <c r="V1951" s="24" t="str">
        <f>IF(W1951="","",IFERROR(INDEX(#REF!,MATCH(W1951,#REF!,0)),"NUEVO"))</f>
        <v>NUEVO</v>
      </c>
      <c r="W1951" s="85" t="s">
        <v>463</v>
      </c>
      <c r="X1951" s="158" t="s">
        <v>892</v>
      </c>
      <c r="Y1951" s="158" t="s">
        <v>740</v>
      </c>
      <c r="Z1951" s="158" t="s">
        <v>685</v>
      </c>
      <c r="AA1951" s="158" t="s">
        <v>685</v>
      </c>
      <c r="AB1951" s="85" t="s">
        <v>685</v>
      </c>
      <c r="AC1951" s="158" t="s">
        <v>685</v>
      </c>
      <c r="AD1951" s="158" t="s">
        <v>685</v>
      </c>
      <c r="AE1951" s="158" t="s">
        <v>685</v>
      </c>
      <c r="AF1951" s="158" t="s">
        <v>685</v>
      </c>
      <c r="AG1951" s="158" t="s">
        <v>75</v>
      </c>
      <c r="AH1951" s="158">
        <v>2</v>
      </c>
      <c r="AI1951" s="158">
        <v>14</v>
      </c>
      <c r="AJ1951" s="158">
        <v>20</v>
      </c>
      <c r="AK1951" s="158">
        <v>16</v>
      </c>
      <c r="AL1951" s="158">
        <v>0</v>
      </c>
      <c r="AM1951" s="24">
        <f t="shared" si="667"/>
        <v>1.9999999999999993</v>
      </c>
      <c r="AN1951" s="97">
        <f t="shared" si="668"/>
        <v>0.59722222222222221</v>
      </c>
      <c r="AO1951" s="97">
        <f t="shared" si="669"/>
        <v>0.66666666666666663</v>
      </c>
      <c r="AP1951" s="24" t="str" cm="1">
        <f t="array" ref="AP1951">IF(W1951="","",IF(SUMPRODUCT((W1951=$W$6:$W$3326)*(AH1951=$AH$6:$AH$3326)*(AN1951=$AN$6:$AN$3326)*(AO1951=$AO$6:$AO$3326)*(ROW($W$6:$W$3326)&lt;&gt;ROW(W1951))*((R1951=0)*($R$6:$R$3326&gt;0)+(R1951&gt;0)*($R$6:$R$3326=0)))&gt;0,"SALONES UNIDOS",IF(SUMPRODUCT((W1951=$W$6:$W$3326)*(AH1951=$AH$6:$AH$3326)*((AN1951&lt;$AO$6:$AO$3326)*(AO1951&gt;$AN$6:$AN$3326))*(ROW($W$6:$W$3326)&lt;&gt;ROW(W1951)))&gt;0,"CRUZADO","Sin cruce")))</f>
        <v>Sin cruce</v>
      </c>
      <c r="AQ1951" s="97" t="str">
        <f t="shared" si="670"/>
        <v>PS2HUAURAA</v>
      </c>
      <c r="AR1951" s="97" t="str" cm="1">
        <f t="array" ref="AR1951">IF(AQ1951="","",IF(SUMPRODUCT((AQ1951=$AQ$6:$AQ$3326)*(AH1951=$AH$6:$AH$3326)*(AN1951=$AN$6:$AN$3326)*(AO1951=$AO$6:$AO$3326)*(ROW($AQ$6:$AQ$3326)&lt;&gt;ROW(AQ1951))*((R1951=0)*($R$6:$R$3326&gt;0)+(R1951&gt;0)*($R$6:$R$3326=0)))&gt;0,"SALONES UNIDOS",IF(SUMPRODUCT((AQ1951=$AQ$6:$AQ$3326)*(AH1951=$AH$6:$AH$3326)*((AN1951&lt;$AO$6:$AO$3326)*(AO1951&gt;$AN$6:$AN$3326))*(ROW($AQ$6:$AQ$3326)&lt;&gt;ROW(AQ1951)))&gt;0,"CRUZADO","Sin cruce")))</f>
        <v>Sin cruce</v>
      </c>
    </row>
    <row r="1952" spans="3:44" ht="15.6" hidden="1" customHeight="1" x14ac:dyDescent="0.2">
      <c r="C1952" s="84" t="s">
        <v>639</v>
      </c>
      <c r="D1952" s="158" t="s">
        <v>516</v>
      </c>
      <c r="E1952" s="158">
        <v>20261</v>
      </c>
      <c r="F1952" s="85" t="s">
        <v>19</v>
      </c>
      <c r="G1952" s="85" t="s">
        <v>55</v>
      </c>
      <c r="H1952" s="85" t="s">
        <v>65</v>
      </c>
      <c r="I1952" s="85">
        <v>2</v>
      </c>
      <c r="J1952" s="85" t="s">
        <v>16</v>
      </c>
      <c r="K1952" s="159" t="s">
        <v>1605</v>
      </c>
      <c r="L1952" s="158" t="s">
        <v>1511</v>
      </c>
      <c r="M1952" s="158" t="s">
        <v>760</v>
      </c>
      <c r="N1952" s="158" t="s">
        <v>1590</v>
      </c>
      <c r="O1952" s="85" t="s">
        <v>512</v>
      </c>
      <c r="P1952" s="158">
        <v>0</v>
      </c>
      <c r="Q1952" s="158">
        <v>2</v>
      </c>
      <c r="R1952" s="158">
        <v>2</v>
      </c>
      <c r="S1952" s="158">
        <v>4</v>
      </c>
      <c r="U1952" s="137">
        <v>20</v>
      </c>
      <c r="V1952" s="24" t="str">
        <f>IF(W1952="","",IFERROR(INDEX(#REF!,MATCH(W1952,#REF!,0)),"NUEVO"))</f>
        <v>NUEVO</v>
      </c>
      <c r="W1952" s="85" t="s">
        <v>463</v>
      </c>
      <c r="X1952" s="158" t="s">
        <v>892</v>
      </c>
      <c r="Y1952" s="158" t="s">
        <v>740</v>
      </c>
      <c r="Z1952" s="158" t="s">
        <v>685</v>
      </c>
      <c r="AA1952" s="158" t="s">
        <v>685</v>
      </c>
      <c r="AB1952" s="85" t="s">
        <v>685</v>
      </c>
      <c r="AC1952" s="158" t="s">
        <v>685</v>
      </c>
      <c r="AD1952" s="158" t="s">
        <v>685</v>
      </c>
      <c r="AE1952" s="158" t="s">
        <v>685</v>
      </c>
      <c r="AF1952" s="158" t="s">
        <v>685</v>
      </c>
      <c r="AG1952" s="158" t="s">
        <v>75</v>
      </c>
      <c r="AH1952" s="158">
        <v>2</v>
      </c>
      <c r="AI1952" s="158">
        <v>16</v>
      </c>
      <c r="AJ1952" s="158">
        <v>0</v>
      </c>
      <c r="AK1952" s="158">
        <v>17</v>
      </c>
      <c r="AL1952" s="158">
        <v>40</v>
      </c>
      <c r="AM1952" s="24">
        <f t="shared" si="667"/>
        <v>2.0000000000000027</v>
      </c>
      <c r="AN1952" s="97">
        <f t="shared" si="668"/>
        <v>0.66666666666666663</v>
      </c>
      <c r="AO1952" s="97">
        <f t="shared" si="669"/>
        <v>0.73611111111111116</v>
      </c>
      <c r="AP1952" s="24" t="str" cm="1">
        <f t="array" ref="AP1952">IF(W1952="","",IF(SUMPRODUCT((W1952=$W$6:$W$3326)*(AH1952=$AH$6:$AH$3326)*(AN1952=$AN$6:$AN$3326)*(AO1952=$AO$6:$AO$3326)*(ROW($W$6:$W$3326)&lt;&gt;ROW(W1952))*((R1952=0)*($R$6:$R$3326&gt;0)+(R1952&gt;0)*($R$6:$R$3326=0)))&gt;0,"SALONES UNIDOS",IF(SUMPRODUCT((W1952=$W$6:$W$3326)*(AH1952=$AH$6:$AH$3326)*((AN1952&lt;$AO$6:$AO$3326)*(AO1952&gt;$AN$6:$AN$3326))*(ROW($W$6:$W$3326)&lt;&gt;ROW(W1952)))&gt;0,"CRUZADO","Sin cruce")))</f>
        <v>Sin cruce</v>
      </c>
      <c r="AQ1952" s="97" t="str">
        <f t="shared" si="670"/>
        <v>PS2HUAURAA</v>
      </c>
      <c r="AR1952" s="97" t="str" cm="1">
        <f t="array" ref="AR1952">IF(AQ1952="","",IF(SUMPRODUCT((AQ1952=$AQ$6:$AQ$3326)*(AH1952=$AH$6:$AH$3326)*(AN1952=$AN$6:$AN$3326)*(AO1952=$AO$6:$AO$3326)*(ROW($AQ$6:$AQ$3326)&lt;&gt;ROW(AQ1952))*((R1952=0)*($R$6:$R$3326&gt;0)+(R1952&gt;0)*($R$6:$R$3326=0)))&gt;0,"SALONES UNIDOS",IF(SUMPRODUCT((AQ1952=$AQ$6:$AQ$3326)*(AH1952=$AH$6:$AH$3326)*((AN1952&lt;$AO$6:$AO$3326)*(AO1952&gt;$AN$6:$AN$3326))*(ROW($AQ$6:$AQ$3326)&lt;&gt;ROW(AQ1952)))&gt;0,"CRUZADO","Sin cruce")))</f>
        <v>Sin cruce</v>
      </c>
    </row>
    <row r="1953" spans="3:44" ht="15.6" hidden="1" customHeight="1" x14ac:dyDescent="0.2">
      <c r="C1953" s="84" t="s">
        <v>639</v>
      </c>
      <c r="D1953" s="158" t="s">
        <v>516</v>
      </c>
      <c r="E1953" s="158">
        <v>20261</v>
      </c>
      <c r="F1953" s="85" t="s">
        <v>19</v>
      </c>
      <c r="G1953" s="85" t="s">
        <v>55</v>
      </c>
      <c r="H1953" s="85" t="s">
        <v>65</v>
      </c>
      <c r="I1953" s="85">
        <v>2</v>
      </c>
      <c r="J1953" s="85" t="s">
        <v>16</v>
      </c>
      <c r="K1953" s="159" t="s">
        <v>1607</v>
      </c>
      <c r="L1953" s="158" t="s">
        <v>768</v>
      </c>
      <c r="M1953" s="158" t="s">
        <v>684</v>
      </c>
      <c r="N1953" s="158" t="s">
        <v>1590</v>
      </c>
      <c r="O1953" s="85" t="s">
        <v>512</v>
      </c>
      <c r="P1953" s="158">
        <v>2</v>
      </c>
      <c r="Q1953" s="158">
        <v>0</v>
      </c>
      <c r="R1953" s="158">
        <v>2</v>
      </c>
      <c r="S1953" s="158">
        <v>3</v>
      </c>
      <c r="U1953" s="137">
        <v>40</v>
      </c>
      <c r="V1953" s="24" t="str">
        <f>IF(W1953="","",IFERROR(INDEX(#REF!,MATCH(W1953,#REF!,0)),"NUEVO"))</f>
        <v>NUEVO</v>
      </c>
      <c r="W1953" s="85" t="s">
        <v>382</v>
      </c>
      <c r="X1953" s="158" t="s">
        <v>892</v>
      </c>
      <c r="Y1953" s="158" t="s">
        <v>740</v>
      </c>
      <c r="Z1953" s="158" t="s">
        <v>685</v>
      </c>
      <c r="AA1953" s="158" t="s">
        <v>685</v>
      </c>
      <c r="AB1953" s="85" t="s">
        <v>685</v>
      </c>
      <c r="AC1953" s="158" t="s">
        <v>685</v>
      </c>
      <c r="AD1953" s="158" t="s">
        <v>685</v>
      </c>
      <c r="AE1953" s="158" t="s">
        <v>685</v>
      </c>
      <c r="AF1953" s="158" t="s">
        <v>685</v>
      </c>
      <c r="AG1953" s="158" t="s">
        <v>1142</v>
      </c>
      <c r="AH1953" s="158">
        <v>1</v>
      </c>
      <c r="AI1953" s="158">
        <v>11</v>
      </c>
      <c r="AJ1953" s="158">
        <v>0</v>
      </c>
      <c r="AK1953" s="158">
        <v>12</v>
      </c>
      <c r="AL1953" s="158">
        <v>40</v>
      </c>
      <c r="AM1953" s="24">
        <f t="shared" si="667"/>
        <v>2.0000000000000009</v>
      </c>
      <c r="AN1953" s="97">
        <f t="shared" si="668"/>
        <v>0.45833333333333331</v>
      </c>
      <c r="AO1953" s="97">
        <f t="shared" si="669"/>
        <v>0.52777777777777779</v>
      </c>
      <c r="AP1953" s="24" t="str" cm="1">
        <f t="array" ref="AP1953">IF(W1953="","",IF(SUMPRODUCT((W1953=$W$6:$W$3326)*(AH1953=$AH$6:$AH$3326)*(AN1953=$AN$6:$AN$3326)*(AO1953=$AO$6:$AO$3326)*(ROW($W$6:$W$3326)&lt;&gt;ROW(W1953))*((R1953=0)*($R$6:$R$3326&gt;0)+(R1953&gt;0)*($R$6:$R$3326=0)))&gt;0,"SALONES UNIDOS",IF(SUMPRODUCT((W1953=$W$6:$W$3326)*(AH1953=$AH$6:$AH$3326)*((AN1953&lt;$AO$6:$AO$3326)*(AO1953&gt;$AN$6:$AN$3326))*(ROW($W$6:$W$3326)&lt;&gt;ROW(W1953)))&gt;0,"CRUZADO","Sin cruce")))</f>
        <v>Sin cruce</v>
      </c>
      <c r="AQ1953" s="97" t="str">
        <f t="shared" si="670"/>
        <v>PS2HUAURAA</v>
      </c>
      <c r="AR1953" s="97" t="str" cm="1">
        <f t="array" ref="AR1953">IF(AQ1953="","",IF(SUMPRODUCT((AQ1953=$AQ$6:$AQ$3326)*(AH1953=$AH$6:$AH$3326)*(AN1953=$AN$6:$AN$3326)*(AO1953=$AO$6:$AO$3326)*(ROW($AQ$6:$AQ$3326)&lt;&gt;ROW(AQ1953))*((R1953=0)*($R$6:$R$3326&gt;0)+(R1953&gt;0)*($R$6:$R$3326=0)))&gt;0,"SALONES UNIDOS",IF(SUMPRODUCT((AQ1953=$AQ$6:$AQ$3326)*(AH1953=$AH$6:$AH$3326)*((AN1953&lt;$AO$6:$AO$3326)*(AO1953&gt;$AN$6:$AN$3326))*(ROW($AQ$6:$AQ$3326)&lt;&gt;ROW(AQ1953)))&gt;0,"CRUZADO","Sin cruce")))</f>
        <v>Sin cruce</v>
      </c>
    </row>
    <row r="1954" spans="3:44" ht="15.6" hidden="1" customHeight="1" x14ac:dyDescent="0.2">
      <c r="C1954" s="84" t="s">
        <v>639</v>
      </c>
      <c r="D1954" s="158" t="s">
        <v>516</v>
      </c>
      <c r="E1954" s="158">
        <v>20261</v>
      </c>
      <c r="F1954" s="85" t="s">
        <v>19</v>
      </c>
      <c r="G1954" s="85" t="s">
        <v>55</v>
      </c>
      <c r="H1954" s="85" t="s">
        <v>65</v>
      </c>
      <c r="I1954" s="85">
        <v>2</v>
      </c>
      <c r="J1954" s="85" t="s">
        <v>16</v>
      </c>
      <c r="K1954" s="159" t="s">
        <v>1607</v>
      </c>
      <c r="L1954" s="158" t="s">
        <v>768</v>
      </c>
      <c r="M1954" s="158" t="s">
        <v>684</v>
      </c>
      <c r="N1954" s="158" t="s">
        <v>1590</v>
      </c>
      <c r="O1954" s="85" t="s">
        <v>512</v>
      </c>
      <c r="P1954" s="158">
        <v>0</v>
      </c>
      <c r="Q1954" s="158">
        <v>2</v>
      </c>
      <c r="R1954" s="158">
        <v>2</v>
      </c>
      <c r="S1954" s="158">
        <v>3</v>
      </c>
      <c r="U1954" s="137">
        <v>40</v>
      </c>
      <c r="V1954" s="24" t="str">
        <f>IF(W1954="","",IFERROR(INDEX(#REF!,MATCH(W1954,#REF!,0)),"NUEVO"))</f>
        <v>NUEVO</v>
      </c>
      <c r="W1954" s="85" t="s">
        <v>382</v>
      </c>
      <c r="X1954" s="158" t="s">
        <v>892</v>
      </c>
      <c r="Y1954" s="158" t="s">
        <v>740</v>
      </c>
      <c r="Z1954" s="158" t="s">
        <v>685</v>
      </c>
      <c r="AA1954" s="158" t="s">
        <v>685</v>
      </c>
      <c r="AB1954" s="85" t="s">
        <v>685</v>
      </c>
      <c r="AC1954" s="158" t="s">
        <v>685</v>
      </c>
      <c r="AD1954" s="158" t="s">
        <v>685</v>
      </c>
      <c r="AE1954" s="158" t="s">
        <v>685</v>
      </c>
      <c r="AF1954" s="158" t="s">
        <v>685</v>
      </c>
      <c r="AG1954" s="158" t="s">
        <v>75</v>
      </c>
      <c r="AH1954" s="158">
        <v>1</v>
      </c>
      <c r="AI1954" s="158">
        <v>12</v>
      </c>
      <c r="AJ1954" s="158">
        <v>40</v>
      </c>
      <c r="AK1954" s="158">
        <v>14</v>
      </c>
      <c r="AL1954" s="158">
        <v>20</v>
      </c>
      <c r="AM1954" s="24">
        <f t="shared" si="667"/>
        <v>1.9999999999999993</v>
      </c>
      <c r="AN1954" s="97">
        <f t="shared" si="668"/>
        <v>0.52777777777777779</v>
      </c>
      <c r="AO1954" s="97">
        <f t="shared" si="669"/>
        <v>0.59722222222222221</v>
      </c>
      <c r="AP1954" s="24" t="str" cm="1">
        <f t="array" ref="AP1954">IF(W1954="","",IF(SUMPRODUCT((W1954=$W$6:$W$3326)*(AH1954=$AH$6:$AH$3326)*(AN1954=$AN$6:$AN$3326)*(AO1954=$AO$6:$AO$3326)*(ROW($W$6:$W$3326)&lt;&gt;ROW(W1954))*((R1954=0)*($R$6:$R$3326&gt;0)+(R1954&gt;0)*($R$6:$R$3326=0)))&gt;0,"SALONES UNIDOS",IF(SUMPRODUCT((W1954=$W$6:$W$3326)*(AH1954=$AH$6:$AH$3326)*((AN1954&lt;$AO$6:$AO$3326)*(AO1954&gt;$AN$6:$AN$3326))*(ROW($W$6:$W$3326)&lt;&gt;ROW(W1954)))&gt;0,"CRUZADO","Sin cruce")))</f>
        <v>Sin cruce</v>
      </c>
      <c r="AQ1954" s="97" t="str">
        <f t="shared" si="670"/>
        <v>PS2HUAURAA</v>
      </c>
      <c r="AR1954" s="97" t="str" cm="1">
        <f t="array" ref="AR1954">IF(AQ1954="","",IF(SUMPRODUCT((AQ1954=$AQ$6:$AQ$3326)*(AH1954=$AH$6:$AH$3326)*(AN1954=$AN$6:$AN$3326)*(AO1954=$AO$6:$AO$3326)*(ROW($AQ$6:$AQ$3326)&lt;&gt;ROW(AQ1954))*((R1954=0)*($R$6:$R$3326&gt;0)+(R1954&gt;0)*($R$6:$R$3326=0)))&gt;0,"SALONES UNIDOS",IF(SUMPRODUCT((AQ1954=$AQ$6:$AQ$3326)*(AH1954=$AH$6:$AH$3326)*((AN1954&lt;$AO$6:$AO$3326)*(AO1954&gt;$AN$6:$AN$3326))*(ROW($AQ$6:$AQ$3326)&lt;&gt;ROW(AQ1954)))&gt;0,"CRUZADO","Sin cruce")))</f>
        <v>Sin cruce</v>
      </c>
    </row>
    <row r="1955" spans="3:44" ht="15.6" hidden="1" customHeight="1" x14ac:dyDescent="0.2">
      <c r="C1955" s="84" t="s">
        <v>639</v>
      </c>
      <c r="D1955" s="158" t="s">
        <v>516</v>
      </c>
      <c r="E1955" s="158">
        <v>20261</v>
      </c>
      <c r="F1955" s="85" t="s">
        <v>19</v>
      </c>
      <c r="G1955" s="85" t="s">
        <v>55</v>
      </c>
      <c r="H1955" s="85" t="s">
        <v>65</v>
      </c>
      <c r="I1955" s="85">
        <v>2</v>
      </c>
      <c r="J1955" s="85" t="s">
        <v>16</v>
      </c>
      <c r="K1955" s="159" t="s">
        <v>1608</v>
      </c>
      <c r="L1955" s="158" t="s">
        <v>697</v>
      </c>
      <c r="M1955" s="158" t="s">
        <v>684</v>
      </c>
      <c r="N1955" s="158" t="s">
        <v>1590</v>
      </c>
      <c r="O1955" s="85" t="s">
        <v>512</v>
      </c>
      <c r="P1955" s="158">
        <v>3</v>
      </c>
      <c r="Q1955" s="158">
        <v>0</v>
      </c>
      <c r="R1955" s="158">
        <v>3</v>
      </c>
      <c r="S1955" s="158">
        <v>4</v>
      </c>
      <c r="U1955" s="137">
        <v>40</v>
      </c>
      <c r="V1955" s="24" t="str">
        <f>IF(W1955="","",IFERROR(INDEX(#REF!,MATCH(W1955,#REF!,0)),"NUEVO"))</f>
        <v>NUEVO</v>
      </c>
      <c r="W1955" s="85" t="s">
        <v>488</v>
      </c>
      <c r="X1955" s="158" t="s">
        <v>892</v>
      </c>
      <c r="Y1955" s="158" t="s">
        <v>740</v>
      </c>
      <c r="Z1955" s="158" t="s">
        <v>685</v>
      </c>
      <c r="AA1955" s="158" t="s">
        <v>685</v>
      </c>
      <c r="AB1955" s="85" t="s">
        <v>685</v>
      </c>
      <c r="AC1955" s="158" t="s">
        <v>685</v>
      </c>
      <c r="AD1955" s="158" t="s">
        <v>685</v>
      </c>
      <c r="AE1955" s="158" t="s">
        <v>685</v>
      </c>
      <c r="AF1955" s="158" t="s">
        <v>685</v>
      </c>
      <c r="AG1955" s="158" t="s">
        <v>1142</v>
      </c>
      <c r="AH1955" s="158">
        <v>2</v>
      </c>
      <c r="AI1955" s="158">
        <v>11</v>
      </c>
      <c r="AJ1955" s="158">
        <v>50</v>
      </c>
      <c r="AK1955" s="158">
        <v>14</v>
      </c>
      <c r="AL1955" s="158">
        <v>20</v>
      </c>
      <c r="AM1955" s="24">
        <f t="shared" si="667"/>
        <v>3.0000000000000004</v>
      </c>
      <c r="AN1955" s="97">
        <f t="shared" si="668"/>
        <v>0.49305555555555552</v>
      </c>
      <c r="AO1955" s="97">
        <f t="shared" si="669"/>
        <v>0.59722222222222221</v>
      </c>
      <c r="AP1955" s="24" t="str" cm="1">
        <f t="array" ref="AP1955">IF(W1955="","",IF(SUMPRODUCT((W1955=$W$6:$W$3326)*(AH1955=$AH$6:$AH$3326)*(AN1955=$AN$6:$AN$3326)*(AO1955=$AO$6:$AO$3326)*(ROW($W$6:$W$3326)&lt;&gt;ROW(W1955))*((R1955=0)*($R$6:$R$3326&gt;0)+(R1955&gt;0)*($R$6:$R$3326=0)))&gt;0,"SALONES UNIDOS",IF(SUMPRODUCT((W1955=$W$6:$W$3326)*(AH1955=$AH$6:$AH$3326)*((AN1955&lt;$AO$6:$AO$3326)*(AO1955&gt;$AN$6:$AN$3326))*(ROW($W$6:$W$3326)&lt;&gt;ROW(W1955)))&gt;0,"CRUZADO","Sin cruce")))</f>
        <v>Sin cruce</v>
      </c>
      <c r="AQ1955" s="97" t="str">
        <f t="shared" si="670"/>
        <v>PS2HUAURAA</v>
      </c>
      <c r="AR1955" s="97" t="str" cm="1">
        <f t="array" ref="AR1955">IF(AQ1955="","",IF(SUMPRODUCT((AQ1955=$AQ$6:$AQ$3326)*(AH1955=$AH$6:$AH$3326)*(AN1955=$AN$6:$AN$3326)*(AO1955=$AO$6:$AO$3326)*(ROW($AQ$6:$AQ$3326)&lt;&gt;ROW(AQ1955))*((R1955=0)*($R$6:$R$3326&gt;0)+(R1955&gt;0)*($R$6:$R$3326=0)))&gt;0,"SALONES UNIDOS",IF(SUMPRODUCT((AQ1955=$AQ$6:$AQ$3326)*(AH1955=$AH$6:$AH$3326)*((AN1955&lt;$AO$6:$AO$3326)*(AO1955&gt;$AN$6:$AN$3326))*(ROW($AQ$6:$AQ$3326)&lt;&gt;ROW(AQ1955)))&gt;0,"CRUZADO","Sin cruce")))</f>
        <v>Sin cruce</v>
      </c>
    </row>
    <row r="1956" spans="3:44" ht="15.6" hidden="1" customHeight="1" x14ac:dyDescent="0.2">
      <c r="C1956" s="84" t="s">
        <v>639</v>
      </c>
      <c r="D1956" s="158" t="s">
        <v>516</v>
      </c>
      <c r="E1956" s="158">
        <v>20261</v>
      </c>
      <c r="F1956" s="85" t="s">
        <v>19</v>
      </c>
      <c r="G1956" s="85" t="s">
        <v>55</v>
      </c>
      <c r="H1956" s="85" t="s">
        <v>65</v>
      </c>
      <c r="I1956" s="85">
        <v>2</v>
      </c>
      <c r="J1956" s="85" t="s">
        <v>16</v>
      </c>
      <c r="K1956" s="159" t="s">
        <v>1608</v>
      </c>
      <c r="L1956" s="158" t="s">
        <v>697</v>
      </c>
      <c r="M1956" s="158" t="s">
        <v>684</v>
      </c>
      <c r="N1956" s="158" t="s">
        <v>1590</v>
      </c>
      <c r="O1956" s="85" t="s">
        <v>512</v>
      </c>
      <c r="P1956" s="158">
        <v>0</v>
      </c>
      <c r="Q1956" s="158">
        <v>2</v>
      </c>
      <c r="R1956" s="158">
        <v>2</v>
      </c>
      <c r="S1956" s="158">
        <v>4</v>
      </c>
      <c r="U1956" s="137">
        <v>40</v>
      </c>
      <c r="V1956" s="24" t="str">
        <f>IF(W1956="","",IFERROR(INDEX(#REF!,MATCH(W1956,#REF!,0)),"NUEVO"))</f>
        <v>NUEVO</v>
      </c>
      <c r="W1956" s="85" t="s">
        <v>488</v>
      </c>
      <c r="X1956" s="158" t="s">
        <v>892</v>
      </c>
      <c r="Y1956" s="158" t="s">
        <v>740</v>
      </c>
      <c r="Z1956" s="158" t="s">
        <v>685</v>
      </c>
      <c r="AA1956" s="158" t="s">
        <v>685</v>
      </c>
      <c r="AB1956" s="85" t="s">
        <v>685</v>
      </c>
      <c r="AC1956" s="158" t="s">
        <v>685</v>
      </c>
      <c r="AD1956" s="158" t="s">
        <v>685</v>
      </c>
      <c r="AE1956" s="158" t="s">
        <v>685</v>
      </c>
      <c r="AF1956" s="158" t="s">
        <v>685</v>
      </c>
      <c r="AG1956" s="158" t="s">
        <v>75</v>
      </c>
      <c r="AH1956" s="158">
        <v>3</v>
      </c>
      <c r="AI1956" s="158">
        <v>11</v>
      </c>
      <c r="AJ1956" s="158">
        <v>50</v>
      </c>
      <c r="AK1956" s="158">
        <v>13</v>
      </c>
      <c r="AL1956" s="158">
        <v>30</v>
      </c>
      <c r="AM1956" s="24">
        <f t="shared" si="667"/>
        <v>2.0000000000000009</v>
      </c>
      <c r="AN1956" s="97">
        <f t="shared" si="668"/>
        <v>0.49305555555555552</v>
      </c>
      <c r="AO1956" s="97">
        <f t="shared" si="669"/>
        <v>0.5625</v>
      </c>
      <c r="AP1956" s="24" t="str" cm="1">
        <f t="array" ref="AP1956">IF(W1956="","",IF(SUMPRODUCT((W1956=$W$6:$W$3326)*(AH1956=$AH$6:$AH$3326)*(AN1956=$AN$6:$AN$3326)*(AO1956=$AO$6:$AO$3326)*(ROW($W$6:$W$3326)&lt;&gt;ROW(W1956))*((R1956=0)*($R$6:$R$3326&gt;0)+(R1956&gt;0)*($R$6:$R$3326=0)))&gt;0,"SALONES UNIDOS",IF(SUMPRODUCT((W1956=$W$6:$W$3326)*(AH1956=$AH$6:$AH$3326)*((AN1956&lt;$AO$6:$AO$3326)*(AO1956&gt;$AN$6:$AN$3326))*(ROW($W$6:$W$3326)&lt;&gt;ROW(W1956)))&gt;0,"CRUZADO","Sin cruce")))</f>
        <v>Sin cruce</v>
      </c>
      <c r="AQ1956" s="97" t="str">
        <f t="shared" si="670"/>
        <v>PS2HUAURAA</v>
      </c>
      <c r="AR1956" s="97" t="str" cm="1">
        <f t="array" ref="AR1956">IF(AQ1956="","",IF(SUMPRODUCT((AQ1956=$AQ$6:$AQ$3326)*(AH1956=$AH$6:$AH$3326)*(AN1956=$AN$6:$AN$3326)*(AO1956=$AO$6:$AO$3326)*(ROW($AQ$6:$AQ$3326)&lt;&gt;ROW(AQ1956))*((R1956=0)*($R$6:$R$3326&gt;0)+(R1956&gt;0)*($R$6:$R$3326=0)))&gt;0,"SALONES UNIDOS",IF(SUMPRODUCT((AQ1956=$AQ$6:$AQ$3326)*(AH1956=$AH$6:$AH$3326)*((AN1956&lt;$AO$6:$AO$3326)*(AO1956&gt;$AN$6:$AN$3326))*(ROW($AQ$6:$AQ$3326)&lt;&gt;ROW(AQ1956)))&gt;0,"CRUZADO","Sin cruce")))</f>
        <v>Sin cruce</v>
      </c>
    </row>
    <row r="1957" spans="3:44" ht="15.6" hidden="1" customHeight="1" x14ac:dyDescent="0.2">
      <c r="C1957" s="84" t="s">
        <v>639</v>
      </c>
      <c r="D1957" s="158" t="s">
        <v>516</v>
      </c>
      <c r="E1957" s="158">
        <v>20261</v>
      </c>
      <c r="F1957" s="85" t="s">
        <v>19</v>
      </c>
      <c r="G1957" s="85" t="s">
        <v>55</v>
      </c>
      <c r="H1957" s="85" t="s">
        <v>65</v>
      </c>
      <c r="I1957" s="85">
        <v>2</v>
      </c>
      <c r="J1957" s="85" t="s">
        <v>16</v>
      </c>
      <c r="K1957" s="159" t="s">
        <v>1610</v>
      </c>
      <c r="L1957" s="158" t="s">
        <v>699</v>
      </c>
      <c r="M1957" s="158" t="s">
        <v>684</v>
      </c>
      <c r="N1957" s="158" t="s">
        <v>1590</v>
      </c>
      <c r="O1957" s="85" t="s">
        <v>512</v>
      </c>
      <c r="P1957" s="158">
        <v>3</v>
      </c>
      <c r="Q1957" s="158">
        <v>0</v>
      </c>
      <c r="R1957" s="158">
        <v>3</v>
      </c>
      <c r="S1957" s="158">
        <v>4</v>
      </c>
      <c r="U1957" s="137">
        <v>40</v>
      </c>
      <c r="V1957" s="24" t="str">
        <f>IF(W1957="","",IFERROR(INDEX(#REF!,MATCH(W1957,#REF!,0)),"NUEVO"))</f>
        <v>NUEVO</v>
      </c>
      <c r="W1957" s="85" t="s">
        <v>464</v>
      </c>
      <c r="X1957" s="158" t="s">
        <v>892</v>
      </c>
      <c r="Y1957" s="158" t="s">
        <v>740</v>
      </c>
      <c r="Z1957" s="158" t="s">
        <v>685</v>
      </c>
      <c r="AA1957" s="158" t="s">
        <v>685</v>
      </c>
      <c r="AB1957" s="85" t="s">
        <v>685</v>
      </c>
      <c r="AC1957" s="158" t="s">
        <v>685</v>
      </c>
      <c r="AD1957" s="158" t="s">
        <v>685</v>
      </c>
      <c r="AE1957" s="158" t="s">
        <v>685</v>
      </c>
      <c r="AF1957" s="158" t="s">
        <v>685</v>
      </c>
      <c r="AG1957" s="158" t="s">
        <v>1142</v>
      </c>
      <c r="AH1957" s="158">
        <v>4</v>
      </c>
      <c r="AI1957" s="158">
        <v>11</v>
      </c>
      <c r="AJ1957" s="158">
        <v>50</v>
      </c>
      <c r="AK1957" s="158">
        <v>14</v>
      </c>
      <c r="AL1957" s="158">
        <v>20</v>
      </c>
      <c r="AM1957" s="24">
        <f t="shared" si="667"/>
        <v>3.0000000000000004</v>
      </c>
      <c r="AN1957" s="97">
        <f t="shared" si="668"/>
        <v>0.49305555555555552</v>
      </c>
      <c r="AO1957" s="97">
        <f t="shared" si="669"/>
        <v>0.59722222222222221</v>
      </c>
      <c r="AP1957" s="24" t="str" cm="1">
        <f t="array" ref="AP1957">IF(W1957="","",IF(SUMPRODUCT((W1957=$W$6:$W$3326)*(AH1957=$AH$6:$AH$3326)*(AN1957=$AN$6:$AN$3326)*(AO1957=$AO$6:$AO$3326)*(ROW($W$6:$W$3326)&lt;&gt;ROW(W1957))*((R1957=0)*($R$6:$R$3326&gt;0)+(R1957&gt;0)*($R$6:$R$3326=0)))&gt;0,"SALONES UNIDOS",IF(SUMPRODUCT((W1957=$W$6:$W$3326)*(AH1957=$AH$6:$AH$3326)*((AN1957&lt;$AO$6:$AO$3326)*(AO1957&gt;$AN$6:$AN$3326))*(ROW($W$6:$W$3326)&lt;&gt;ROW(W1957)))&gt;0,"CRUZADO","Sin cruce")))</f>
        <v>Sin cruce</v>
      </c>
      <c r="AQ1957" s="97" t="str">
        <f t="shared" si="670"/>
        <v>PS2HUAURAA</v>
      </c>
      <c r="AR1957" s="97" t="str" cm="1">
        <f t="array" ref="AR1957">IF(AQ1957="","",IF(SUMPRODUCT((AQ1957=$AQ$6:$AQ$3326)*(AH1957=$AH$6:$AH$3326)*(AN1957=$AN$6:$AN$3326)*(AO1957=$AO$6:$AO$3326)*(ROW($AQ$6:$AQ$3326)&lt;&gt;ROW(AQ1957))*((R1957=0)*($R$6:$R$3326&gt;0)+(R1957&gt;0)*($R$6:$R$3326=0)))&gt;0,"SALONES UNIDOS",IF(SUMPRODUCT((AQ1957=$AQ$6:$AQ$3326)*(AH1957=$AH$6:$AH$3326)*((AN1957&lt;$AO$6:$AO$3326)*(AO1957&gt;$AN$6:$AN$3326))*(ROW($AQ$6:$AQ$3326)&lt;&gt;ROW(AQ1957)))&gt;0,"CRUZADO","Sin cruce")))</f>
        <v>Sin cruce</v>
      </c>
    </row>
    <row r="1958" spans="3:44" ht="15.6" hidden="1" customHeight="1" x14ac:dyDescent="0.2">
      <c r="C1958" s="84" t="s">
        <v>639</v>
      </c>
      <c r="D1958" s="158" t="s">
        <v>516</v>
      </c>
      <c r="E1958" s="158">
        <v>20261</v>
      </c>
      <c r="F1958" s="85" t="s">
        <v>19</v>
      </c>
      <c r="G1958" s="85" t="s">
        <v>55</v>
      </c>
      <c r="H1958" s="85" t="s">
        <v>65</v>
      </c>
      <c r="I1958" s="85">
        <v>2</v>
      </c>
      <c r="J1958" s="85" t="s">
        <v>16</v>
      </c>
      <c r="K1958" s="159" t="s">
        <v>1610</v>
      </c>
      <c r="L1958" s="158" t="s">
        <v>699</v>
      </c>
      <c r="M1958" s="158" t="s">
        <v>684</v>
      </c>
      <c r="N1958" s="158" t="s">
        <v>1590</v>
      </c>
      <c r="O1958" s="85" t="s">
        <v>512</v>
      </c>
      <c r="P1958" s="158">
        <v>0</v>
      </c>
      <c r="Q1958" s="158">
        <v>2</v>
      </c>
      <c r="R1958" s="158">
        <v>2</v>
      </c>
      <c r="S1958" s="158">
        <v>4</v>
      </c>
      <c r="U1958" s="137">
        <v>40</v>
      </c>
      <c r="V1958" s="24" t="str">
        <f>IF(W1958="","",IFERROR(INDEX(#REF!,MATCH(W1958,#REF!,0)),"NUEVO"))</f>
        <v>NUEVO</v>
      </c>
      <c r="W1958" s="85" t="s">
        <v>464</v>
      </c>
      <c r="X1958" s="158" t="s">
        <v>892</v>
      </c>
      <c r="Y1958" s="158" t="s">
        <v>740</v>
      </c>
      <c r="Z1958" s="158" t="s">
        <v>685</v>
      </c>
      <c r="AA1958" s="158" t="s">
        <v>685</v>
      </c>
      <c r="AB1958" s="85" t="s">
        <v>685</v>
      </c>
      <c r="AC1958" s="158" t="s">
        <v>685</v>
      </c>
      <c r="AD1958" s="158" t="s">
        <v>685</v>
      </c>
      <c r="AE1958" s="158" t="s">
        <v>685</v>
      </c>
      <c r="AF1958" s="158" t="s">
        <v>685</v>
      </c>
      <c r="AG1958" s="158" t="s">
        <v>75</v>
      </c>
      <c r="AH1958" s="158">
        <v>4</v>
      </c>
      <c r="AI1958" s="158">
        <v>14</v>
      </c>
      <c r="AJ1958" s="158">
        <v>20</v>
      </c>
      <c r="AK1958" s="158">
        <v>16</v>
      </c>
      <c r="AL1958" s="158">
        <v>0</v>
      </c>
      <c r="AM1958" s="24">
        <f t="shared" si="667"/>
        <v>1.9999999999999993</v>
      </c>
      <c r="AN1958" s="97">
        <f t="shared" si="668"/>
        <v>0.59722222222222221</v>
      </c>
      <c r="AO1958" s="97">
        <f t="shared" si="669"/>
        <v>0.66666666666666663</v>
      </c>
      <c r="AP1958" s="24" t="str" cm="1">
        <f t="array" ref="AP1958">IF(W1958="","",IF(SUMPRODUCT((W1958=$W$6:$W$3326)*(AH1958=$AH$6:$AH$3326)*(AN1958=$AN$6:$AN$3326)*(AO1958=$AO$6:$AO$3326)*(ROW($W$6:$W$3326)&lt;&gt;ROW(W1958))*((R1958=0)*($R$6:$R$3326&gt;0)+(R1958&gt;0)*($R$6:$R$3326=0)))&gt;0,"SALONES UNIDOS",IF(SUMPRODUCT((W1958=$W$6:$W$3326)*(AH1958=$AH$6:$AH$3326)*((AN1958&lt;$AO$6:$AO$3326)*(AO1958&gt;$AN$6:$AN$3326))*(ROW($W$6:$W$3326)&lt;&gt;ROW(W1958)))&gt;0,"CRUZADO","Sin cruce")))</f>
        <v>Sin cruce</v>
      </c>
      <c r="AQ1958" s="97" t="str">
        <f t="shared" si="670"/>
        <v>PS2HUAURAA</v>
      </c>
      <c r="AR1958" s="97" t="str" cm="1">
        <f t="array" ref="AR1958">IF(AQ1958="","",IF(SUMPRODUCT((AQ1958=$AQ$6:$AQ$3326)*(AH1958=$AH$6:$AH$3326)*(AN1958=$AN$6:$AN$3326)*(AO1958=$AO$6:$AO$3326)*(ROW($AQ$6:$AQ$3326)&lt;&gt;ROW(AQ1958))*((R1958=0)*($R$6:$R$3326&gt;0)+(R1958&gt;0)*($R$6:$R$3326=0)))&gt;0,"SALONES UNIDOS",IF(SUMPRODUCT((AQ1958=$AQ$6:$AQ$3326)*(AH1958=$AH$6:$AH$3326)*((AN1958&lt;$AO$6:$AO$3326)*(AO1958&gt;$AN$6:$AN$3326))*(ROW($AQ$6:$AQ$3326)&lt;&gt;ROW(AQ1958)))&gt;0,"CRUZADO","Sin cruce")))</f>
        <v>Sin cruce</v>
      </c>
    </row>
    <row r="1959" spans="3:44" ht="15.6" hidden="1" customHeight="1" x14ac:dyDescent="0.2">
      <c r="C1959" s="84" t="s">
        <v>639</v>
      </c>
      <c r="D1959" s="158" t="s">
        <v>516</v>
      </c>
      <c r="E1959" s="158">
        <v>20261</v>
      </c>
      <c r="F1959" s="85" t="s">
        <v>19</v>
      </c>
      <c r="G1959" s="85" t="s">
        <v>55</v>
      </c>
      <c r="H1959" s="85" t="s">
        <v>65</v>
      </c>
      <c r="I1959" s="85">
        <v>2</v>
      </c>
      <c r="J1959" s="85" t="s">
        <v>16</v>
      </c>
      <c r="K1959" s="159" t="s">
        <v>1611</v>
      </c>
      <c r="L1959" s="158" t="s">
        <v>762</v>
      </c>
      <c r="M1959" s="158" t="s">
        <v>684</v>
      </c>
      <c r="N1959" s="158" t="s">
        <v>1590</v>
      </c>
      <c r="O1959" s="85" t="s">
        <v>521</v>
      </c>
      <c r="P1959" s="158">
        <v>2</v>
      </c>
      <c r="Q1959" s="158">
        <v>0</v>
      </c>
      <c r="R1959" s="158">
        <v>2</v>
      </c>
      <c r="S1959" s="158">
        <v>3</v>
      </c>
      <c r="U1959" s="137">
        <v>40</v>
      </c>
      <c r="V1959" s="24" t="str">
        <f>IF(W1959="","",IFERROR(INDEX(#REF!,MATCH(W1959,#REF!,0)),"NUEVO"))</f>
        <v/>
      </c>
      <c r="W1959" s="96"/>
      <c r="X1959" s="158" t="s">
        <v>521</v>
      </c>
      <c r="Y1959" s="158" t="s">
        <v>740</v>
      </c>
      <c r="Z1959" s="158" t="s">
        <v>685</v>
      </c>
      <c r="AA1959" s="158" t="s">
        <v>685</v>
      </c>
      <c r="AB1959" s="85" t="s">
        <v>685</v>
      </c>
      <c r="AC1959" s="85" t="s">
        <v>685</v>
      </c>
      <c r="AD1959" s="158" t="s">
        <v>685</v>
      </c>
      <c r="AE1959" s="158" t="s">
        <v>685</v>
      </c>
      <c r="AF1959" s="158" t="s">
        <v>685</v>
      </c>
      <c r="AG1959" s="158" t="s">
        <v>1142</v>
      </c>
      <c r="AH1959" s="158"/>
      <c r="AI1959" s="158"/>
      <c r="AJ1959" s="158"/>
      <c r="AK1959" s="158"/>
      <c r="AL1959" s="158"/>
      <c r="AM1959" s="24">
        <f t="shared" si="667"/>
        <v>2</v>
      </c>
      <c r="AN1959" s="97">
        <f t="shared" si="668"/>
        <v>0</v>
      </c>
      <c r="AO1959" s="97">
        <f t="shared" si="669"/>
        <v>0</v>
      </c>
      <c r="AP1959" s="24" t="str" cm="1">
        <f t="array" ref="AP1959">IF(W1959="","",IF(SUMPRODUCT((W1959=$W$6:$W$3326)*(AH1959=$AH$6:$AH$3326)*(AN1959=$AN$6:$AN$3326)*(AO1959=$AO$6:$AO$3326)*(ROW($W$6:$W$3326)&lt;&gt;ROW(W1959))*((R1959=0)*($R$6:$R$3326&gt;0)+(R1959&gt;0)*($R$6:$R$3326=0)))&gt;0,"SALONES UNIDOS",IF(SUMPRODUCT((W1959=$W$6:$W$3326)*(AH1959=$AH$6:$AH$3326)*((AN1959&lt;$AO$6:$AO$3326)*(AO1959&gt;$AN$6:$AN$3326))*(ROW($W$6:$W$3326)&lt;&gt;ROW(W1959)))&gt;0,"CRUZADO","Sin cruce")))</f>
        <v/>
      </c>
      <c r="AQ1959" s="97" t="str">
        <f t="shared" si="670"/>
        <v>PS2HUAURAA</v>
      </c>
      <c r="AR1959" s="97" t="str" cm="1">
        <f t="array" ref="AR1959">IF(AQ1959="","",IF(SUMPRODUCT((AQ1959=$AQ$6:$AQ$3326)*(AH1959=$AH$6:$AH$3326)*(AN1959=$AN$6:$AN$3326)*(AO1959=$AO$6:$AO$3326)*(ROW($AQ$6:$AQ$3326)&lt;&gt;ROW(AQ1959))*((R1959=0)*($R$6:$R$3326&gt;0)+(R1959&gt;0)*($R$6:$R$3326=0)))&gt;0,"SALONES UNIDOS",IF(SUMPRODUCT((AQ1959=$AQ$6:$AQ$3326)*(AH1959=$AH$6:$AH$3326)*((AN1959&lt;$AO$6:$AO$3326)*(AO1959&gt;$AN$6:$AN$3326))*(ROW($AQ$6:$AQ$3326)&lt;&gt;ROW(AQ1959)))&gt;0,"CRUZADO","Sin cruce")))</f>
        <v>Sin cruce</v>
      </c>
    </row>
    <row r="1960" spans="3:44" ht="15.6" hidden="1" customHeight="1" x14ac:dyDescent="0.2">
      <c r="C1960" s="84" t="s">
        <v>639</v>
      </c>
      <c r="D1960" s="158" t="s">
        <v>516</v>
      </c>
      <c r="E1960" s="158">
        <v>20261</v>
      </c>
      <c r="F1960" s="85" t="s">
        <v>19</v>
      </c>
      <c r="G1960" s="85" t="s">
        <v>55</v>
      </c>
      <c r="H1960" s="85" t="s">
        <v>65</v>
      </c>
      <c r="I1960" s="85">
        <v>2</v>
      </c>
      <c r="J1960" s="85" t="s">
        <v>16</v>
      </c>
      <c r="K1960" s="159" t="s">
        <v>1611</v>
      </c>
      <c r="L1960" s="158" t="s">
        <v>762</v>
      </c>
      <c r="M1960" s="158" t="s">
        <v>684</v>
      </c>
      <c r="N1960" s="158" t="s">
        <v>1590</v>
      </c>
      <c r="O1960" s="85" t="s">
        <v>521</v>
      </c>
      <c r="P1960" s="158">
        <v>0</v>
      </c>
      <c r="Q1960" s="158">
        <v>2</v>
      </c>
      <c r="R1960" s="158">
        <v>2</v>
      </c>
      <c r="S1960" s="158">
        <v>3</v>
      </c>
      <c r="U1960" s="137">
        <v>40</v>
      </c>
      <c r="V1960" s="24" t="str">
        <f>IF(W1960="","",IFERROR(INDEX(#REF!,MATCH(W1960,#REF!,0)),"NUEVO"))</f>
        <v/>
      </c>
      <c r="W1960" s="96"/>
      <c r="X1960" s="158" t="s">
        <v>521</v>
      </c>
      <c r="Y1960" s="158" t="s">
        <v>740</v>
      </c>
      <c r="Z1960" s="158" t="s">
        <v>685</v>
      </c>
      <c r="AA1960" s="158" t="s">
        <v>685</v>
      </c>
      <c r="AB1960" s="85" t="s">
        <v>685</v>
      </c>
      <c r="AC1960" s="85" t="s">
        <v>685</v>
      </c>
      <c r="AD1960" s="158" t="s">
        <v>685</v>
      </c>
      <c r="AE1960" s="158" t="s">
        <v>685</v>
      </c>
      <c r="AF1960" s="158" t="s">
        <v>685</v>
      </c>
      <c r="AG1960" s="158" t="s">
        <v>75</v>
      </c>
      <c r="AH1960" s="158"/>
      <c r="AI1960" s="158"/>
      <c r="AJ1960" s="158"/>
      <c r="AK1960" s="158"/>
      <c r="AL1960" s="158"/>
      <c r="AM1960" s="24">
        <f t="shared" si="667"/>
        <v>2</v>
      </c>
      <c r="AN1960" s="97">
        <f t="shared" si="668"/>
        <v>0</v>
      </c>
      <c r="AO1960" s="97">
        <f t="shared" si="669"/>
        <v>0</v>
      </c>
      <c r="AP1960" s="24" t="str" cm="1">
        <f t="array" ref="AP1960">IF(W1960="","",IF(SUMPRODUCT((W1960=$W$6:$W$3326)*(AH1960=$AH$6:$AH$3326)*(AN1960=$AN$6:$AN$3326)*(AO1960=$AO$6:$AO$3326)*(ROW($W$6:$W$3326)&lt;&gt;ROW(W1960))*((R1960=0)*($R$6:$R$3326&gt;0)+(R1960&gt;0)*($R$6:$R$3326=0)))&gt;0,"SALONES UNIDOS",IF(SUMPRODUCT((W1960=$W$6:$W$3326)*(AH1960=$AH$6:$AH$3326)*((AN1960&lt;$AO$6:$AO$3326)*(AO1960&gt;$AN$6:$AN$3326))*(ROW($W$6:$W$3326)&lt;&gt;ROW(W1960)))&gt;0,"CRUZADO","Sin cruce")))</f>
        <v/>
      </c>
      <c r="AQ1960" s="97" t="str">
        <f t="shared" si="670"/>
        <v>PS2HUAURAA</v>
      </c>
      <c r="AR1960" s="97" t="str" cm="1">
        <f t="array" ref="AR1960">IF(AQ1960="","",IF(SUMPRODUCT((AQ1960=$AQ$6:$AQ$3326)*(AH1960=$AH$6:$AH$3326)*(AN1960=$AN$6:$AN$3326)*(AO1960=$AO$6:$AO$3326)*(ROW($AQ$6:$AQ$3326)&lt;&gt;ROW(AQ1960))*((R1960=0)*($R$6:$R$3326&gt;0)+(R1960&gt;0)*($R$6:$R$3326=0)))&gt;0,"SALONES UNIDOS",IF(SUMPRODUCT((AQ1960=$AQ$6:$AQ$3326)*(AH1960=$AH$6:$AH$3326)*((AN1960&lt;$AO$6:$AO$3326)*(AO1960&gt;$AN$6:$AN$3326))*(ROW($AQ$6:$AQ$3326)&lt;&gt;ROW(AQ1960)))&gt;0,"CRUZADO","Sin cruce")))</f>
        <v>Sin cruce</v>
      </c>
    </row>
    <row r="1961" spans="3:44" ht="15.6" hidden="1" customHeight="1" x14ac:dyDescent="0.2">
      <c r="C1961" s="84" t="s">
        <v>639</v>
      </c>
      <c r="D1961" s="158" t="s">
        <v>516</v>
      </c>
      <c r="E1961" s="158">
        <v>20261</v>
      </c>
      <c r="F1961" s="85" t="s">
        <v>19</v>
      </c>
      <c r="G1961" s="85" t="s">
        <v>55</v>
      </c>
      <c r="H1961" s="85" t="s">
        <v>65</v>
      </c>
      <c r="I1961" s="85">
        <v>2</v>
      </c>
      <c r="J1961" s="85" t="s">
        <v>26</v>
      </c>
      <c r="K1961" s="159" t="s">
        <v>1604</v>
      </c>
      <c r="L1961" s="158" t="s">
        <v>1397</v>
      </c>
      <c r="M1961" s="158" t="s">
        <v>684</v>
      </c>
      <c r="N1961" s="158" t="s">
        <v>1590</v>
      </c>
      <c r="O1961" s="85" t="s">
        <v>512</v>
      </c>
      <c r="P1961" s="158">
        <v>2</v>
      </c>
      <c r="Q1961" s="158">
        <v>0</v>
      </c>
      <c r="R1961" s="158">
        <v>2</v>
      </c>
      <c r="S1961" s="158">
        <v>3</v>
      </c>
      <c r="U1961" s="137">
        <v>21</v>
      </c>
      <c r="V1961" s="24" t="str">
        <f>IF(W1961="","",IFERROR(INDEX(#REF!,MATCH(W1961,#REF!,0)),"NUEVO"))</f>
        <v>NUEVO</v>
      </c>
      <c r="W1961" s="85" t="s">
        <v>508</v>
      </c>
      <c r="X1961" s="158" t="s">
        <v>892</v>
      </c>
      <c r="Y1961" s="158" t="s">
        <v>646</v>
      </c>
      <c r="Z1961" s="158" t="s">
        <v>685</v>
      </c>
      <c r="AA1961" s="158" t="s">
        <v>685</v>
      </c>
      <c r="AB1961" s="85" t="s">
        <v>685</v>
      </c>
      <c r="AC1961" s="158" t="s">
        <v>685</v>
      </c>
      <c r="AD1961" s="158" t="s">
        <v>685</v>
      </c>
      <c r="AE1961" s="158" t="s">
        <v>685</v>
      </c>
      <c r="AF1961" s="158" t="s">
        <v>685</v>
      </c>
      <c r="AG1961" s="158" t="s">
        <v>1142</v>
      </c>
      <c r="AH1961" s="158">
        <v>1</v>
      </c>
      <c r="AI1961" s="158">
        <v>20</v>
      </c>
      <c r="AJ1961" s="158">
        <v>10</v>
      </c>
      <c r="AK1961" s="158">
        <v>21</v>
      </c>
      <c r="AL1961" s="158">
        <v>50</v>
      </c>
      <c r="AM1961" s="24">
        <f t="shared" si="667"/>
        <v>1.9999999999999993</v>
      </c>
      <c r="AN1961" s="97">
        <f t="shared" si="668"/>
        <v>0.84027777777777779</v>
      </c>
      <c r="AO1961" s="97">
        <f t="shared" si="669"/>
        <v>0.90972222222222221</v>
      </c>
      <c r="AP1961" s="24" t="str" cm="1">
        <f t="array" ref="AP1961">IF(W1961="","",IF(SUMPRODUCT((W1961=$W$6:$W$3326)*(AH1961=$AH$6:$AH$3326)*(AN1961=$AN$6:$AN$3326)*(AO1961=$AO$6:$AO$3326)*(ROW($W$6:$W$3326)&lt;&gt;ROW(W1961))*((R1961=0)*($R$6:$R$3326&gt;0)+(R1961&gt;0)*($R$6:$R$3326=0)))&gt;0,"SALONES UNIDOS",IF(SUMPRODUCT((W1961=$W$6:$W$3326)*(AH1961=$AH$6:$AH$3326)*((AN1961&lt;$AO$6:$AO$3326)*(AO1961&gt;$AN$6:$AN$3326))*(ROW($W$6:$W$3326)&lt;&gt;ROW(W1961)))&gt;0,"CRUZADO","Sin cruce")))</f>
        <v>Sin cruce</v>
      </c>
      <c r="AQ1961" s="97" t="str">
        <f t="shared" si="670"/>
        <v>PS2HUAURAB</v>
      </c>
      <c r="AR1961" s="97" t="str" cm="1">
        <f t="array" ref="AR1961">IF(AQ1961="","",IF(SUMPRODUCT((AQ1961=$AQ$6:$AQ$3326)*(AH1961=$AH$6:$AH$3326)*(AN1961=$AN$6:$AN$3326)*(AO1961=$AO$6:$AO$3326)*(ROW($AQ$6:$AQ$3326)&lt;&gt;ROW(AQ1961))*((R1961=0)*($R$6:$R$3326&gt;0)+(R1961&gt;0)*($R$6:$R$3326=0)))&gt;0,"SALONES UNIDOS",IF(SUMPRODUCT((AQ1961=$AQ$6:$AQ$3326)*(AH1961=$AH$6:$AH$3326)*((AN1961&lt;$AO$6:$AO$3326)*(AO1961&gt;$AN$6:$AN$3326))*(ROW($AQ$6:$AQ$3326)&lt;&gt;ROW(AQ1961)))&gt;0,"CRUZADO","Sin cruce")))</f>
        <v>Sin cruce</v>
      </c>
    </row>
    <row r="1962" spans="3:44" ht="15.6" hidden="1" customHeight="1" x14ac:dyDescent="0.2">
      <c r="C1962" s="84" t="s">
        <v>639</v>
      </c>
      <c r="D1962" s="158" t="s">
        <v>516</v>
      </c>
      <c r="E1962" s="158">
        <v>20261</v>
      </c>
      <c r="F1962" s="85" t="s">
        <v>19</v>
      </c>
      <c r="G1962" s="85" t="s">
        <v>55</v>
      </c>
      <c r="H1962" s="85" t="s">
        <v>65</v>
      </c>
      <c r="I1962" s="85">
        <v>2</v>
      </c>
      <c r="J1962" s="85" t="s">
        <v>26</v>
      </c>
      <c r="K1962" s="159" t="s">
        <v>1604</v>
      </c>
      <c r="L1962" s="158" t="s">
        <v>1397</v>
      </c>
      <c r="M1962" s="158" t="s">
        <v>684</v>
      </c>
      <c r="N1962" s="158" t="s">
        <v>1590</v>
      </c>
      <c r="O1962" s="85" t="s">
        <v>512</v>
      </c>
      <c r="P1962" s="158">
        <v>0</v>
      </c>
      <c r="Q1962" s="158">
        <v>2</v>
      </c>
      <c r="R1962" s="158">
        <v>2</v>
      </c>
      <c r="S1962" s="158">
        <v>3</v>
      </c>
      <c r="U1962" s="137">
        <v>21</v>
      </c>
      <c r="V1962" s="24" t="str">
        <f>IF(W1962="","",IFERROR(INDEX(#REF!,MATCH(W1962,#REF!,0)),"NUEVO"))</f>
        <v>NUEVO</v>
      </c>
      <c r="W1962" s="85" t="s">
        <v>508</v>
      </c>
      <c r="X1962" s="158" t="s">
        <v>892</v>
      </c>
      <c r="Y1962" s="158" t="s">
        <v>646</v>
      </c>
      <c r="Z1962" s="158" t="s">
        <v>685</v>
      </c>
      <c r="AA1962" s="158" t="s">
        <v>685</v>
      </c>
      <c r="AB1962" s="85" t="s">
        <v>685</v>
      </c>
      <c r="AC1962" s="158" t="s">
        <v>685</v>
      </c>
      <c r="AD1962" s="158" t="s">
        <v>685</v>
      </c>
      <c r="AE1962" s="158" t="s">
        <v>685</v>
      </c>
      <c r="AF1962" s="158" t="s">
        <v>685</v>
      </c>
      <c r="AG1962" s="158" t="s">
        <v>75</v>
      </c>
      <c r="AH1962" s="158">
        <v>1</v>
      </c>
      <c r="AI1962" s="158">
        <v>21</v>
      </c>
      <c r="AJ1962" s="158">
        <v>50</v>
      </c>
      <c r="AK1962" s="158">
        <v>23</v>
      </c>
      <c r="AL1962" s="158">
        <v>30</v>
      </c>
      <c r="AM1962" s="24">
        <f t="shared" si="667"/>
        <v>2.0000000000000027</v>
      </c>
      <c r="AN1962" s="97">
        <f t="shared" si="668"/>
        <v>0.90972222222222221</v>
      </c>
      <c r="AO1962" s="97">
        <f t="shared" si="669"/>
        <v>0.97916666666666674</v>
      </c>
      <c r="AP1962" s="24" t="str" cm="1">
        <f t="array" ref="AP1962">IF(W1962="","",IF(SUMPRODUCT((W1962=$W$6:$W$3326)*(AH1962=$AH$6:$AH$3326)*(AN1962=$AN$6:$AN$3326)*(AO1962=$AO$6:$AO$3326)*(ROW($W$6:$W$3326)&lt;&gt;ROW(W1962))*((R1962=0)*($R$6:$R$3326&gt;0)+(R1962&gt;0)*($R$6:$R$3326=0)))&gt;0,"SALONES UNIDOS",IF(SUMPRODUCT((W1962=$W$6:$W$3326)*(AH1962=$AH$6:$AH$3326)*((AN1962&lt;$AO$6:$AO$3326)*(AO1962&gt;$AN$6:$AN$3326))*(ROW($W$6:$W$3326)&lt;&gt;ROW(W1962)))&gt;0,"CRUZADO","Sin cruce")))</f>
        <v>Sin cruce</v>
      </c>
      <c r="AQ1962" s="97" t="str">
        <f t="shared" si="670"/>
        <v>PS2HUAURAB</v>
      </c>
      <c r="AR1962" s="97" t="str" cm="1">
        <f t="array" ref="AR1962">IF(AQ1962="","",IF(SUMPRODUCT((AQ1962=$AQ$6:$AQ$3326)*(AH1962=$AH$6:$AH$3326)*(AN1962=$AN$6:$AN$3326)*(AO1962=$AO$6:$AO$3326)*(ROW($AQ$6:$AQ$3326)&lt;&gt;ROW(AQ1962))*((R1962=0)*($R$6:$R$3326&gt;0)+(R1962&gt;0)*($R$6:$R$3326=0)))&gt;0,"SALONES UNIDOS",IF(SUMPRODUCT((AQ1962=$AQ$6:$AQ$3326)*(AH1962=$AH$6:$AH$3326)*((AN1962&lt;$AO$6:$AO$3326)*(AO1962&gt;$AN$6:$AN$3326))*(ROW($AQ$6:$AQ$3326)&lt;&gt;ROW(AQ1962)))&gt;0,"CRUZADO","Sin cruce")))</f>
        <v>Sin cruce</v>
      </c>
    </row>
    <row r="1963" spans="3:44" ht="15.6" hidden="1" customHeight="1" x14ac:dyDescent="0.2">
      <c r="C1963" s="84" t="s">
        <v>639</v>
      </c>
      <c r="D1963" s="158" t="s">
        <v>516</v>
      </c>
      <c r="E1963" s="158">
        <v>20261</v>
      </c>
      <c r="F1963" s="85" t="s">
        <v>19</v>
      </c>
      <c r="G1963" s="85" t="s">
        <v>55</v>
      </c>
      <c r="H1963" s="85" t="s">
        <v>65</v>
      </c>
      <c r="I1963" s="85">
        <v>2</v>
      </c>
      <c r="J1963" s="85" t="s">
        <v>26</v>
      </c>
      <c r="K1963" s="159" t="s">
        <v>1605</v>
      </c>
      <c r="L1963" s="158" t="s">
        <v>1511</v>
      </c>
      <c r="M1963" s="158" t="s">
        <v>760</v>
      </c>
      <c r="N1963" s="158" t="s">
        <v>1590</v>
      </c>
      <c r="O1963" s="85" t="s">
        <v>512</v>
      </c>
      <c r="P1963" s="158">
        <v>3</v>
      </c>
      <c r="Q1963" s="158">
        <v>0</v>
      </c>
      <c r="R1963" s="158">
        <v>3</v>
      </c>
      <c r="S1963" s="158">
        <v>4</v>
      </c>
      <c r="U1963" s="137">
        <v>21</v>
      </c>
      <c r="V1963" s="24" t="str">
        <f>IF(W1963="","",IFERROR(INDEX(#REF!,MATCH(W1963,#REF!,0)),"NUEVO"))</f>
        <v>NUEVO</v>
      </c>
      <c r="W1963" s="85" t="s">
        <v>131</v>
      </c>
      <c r="X1963" s="158" t="s">
        <v>892</v>
      </c>
      <c r="Y1963" s="158" t="s">
        <v>646</v>
      </c>
      <c r="Z1963" s="158" t="s">
        <v>685</v>
      </c>
      <c r="AA1963" s="158" t="s">
        <v>685</v>
      </c>
      <c r="AB1963" s="85" t="s">
        <v>685</v>
      </c>
      <c r="AC1963" s="158" t="s">
        <v>685</v>
      </c>
      <c r="AD1963" s="158" t="s">
        <v>685</v>
      </c>
      <c r="AE1963" s="158" t="s">
        <v>685</v>
      </c>
      <c r="AF1963" s="158" t="s">
        <v>685</v>
      </c>
      <c r="AG1963" s="158" t="s">
        <v>1142</v>
      </c>
      <c r="AH1963" s="158">
        <v>5</v>
      </c>
      <c r="AI1963" s="158">
        <v>18</v>
      </c>
      <c r="AJ1963" s="158">
        <v>30</v>
      </c>
      <c r="AK1963" s="158">
        <v>21</v>
      </c>
      <c r="AL1963" s="158">
        <v>0</v>
      </c>
      <c r="AM1963" s="24">
        <f t="shared" si="667"/>
        <v>2.9999999999999987</v>
      </c>
      <c r="AN1963" s="97">
        <f t="shared" si="668"/>
        <v>0.77083333333333337</v>
      </c>
      <c r="AO1963" s="97">
        <f t="shared" si="669"/>
        <v>0.875</v>
      </c>
      <c r="AP1963" s="24" t="str" cm="1">
        <f t="array" ref="AP1963">IF(W1963="","",IF(SUMPRODUCT((W1963=$W$6:$W$3326)*(AH1963=$AH$6:$AH$3326)*(AN1963=$AN$6:$AN$3326)*(AO1963=$AO$6:$AO$3326)*(ROW($W$6:$W$3326)&lt;&gt;ROW(W1963))*((R1963=0)*($R$6:$R$3326&gt;0)+(R1963&gt;0)*($R$6:$R$3326=0)))&gt;0,"SALONES UNIDOS",IF(SUMPRODUCT((W1963=$W$6:$W$3326)*(AH1963=$AH$6:$AH$3326)*((AN1963&lt;$AO$6:$AO$3326)*(AO1963&gt;$AN$6:$AN$3326))*(ROW($W$6:$W$3326)&lt;&gt;ROW(W1963)))&gt;0,"CRUZADO","Sin cruce")))</f>
        <v>Sin cruce</v>
      </c>
      <c r="AQ1963" s="97" t="str">
        <f t="shared" si="670"/>
        <v>PS2HUAURAB</v>
      </c>
      <c r="AR1963" s="97" t="str" cm="1">
        <f t="array" ref="AR1963">IF(AQ1963="","",IF(SUMPRODUCT((AQ1963=$AQ$6:$AQ$3326)*(AH1963=$AH$6:$AH$3326)*(AN1963=$AN$6:$AN$3326)*(AO1963=$AO$6:$AO$3326)*(ROW($AQ$6:$AQ$3326)&lt;&gt;ROW(AQ1963))*((R1963=0)*($R$6:$R$3326&gt;0)+(R1963&gt;0)*($R$6:$R$3326=0)))&gt;0,"SALONES UNIDOS",IF(SUMPRODUCT((AQ1963=$AQ$6:$AQ$3326)*(AH1963=$AH$6:$AH$3326)*((AN1963&lt;$AO$6:$AO$3326)*(AO1963&gt;$AN$6:$AN$3326))*(ROW($AQ$6:$AQ$3326)&lt;&gt;ROW(AQ1963)))&gt;0,"CRUZADO","Sin cruce")))</f>
        <v>Sin cruce</v>
      </c>
    </row>
    <row r="1964" spans="3:44" ht="15.6" hidden="1" customHeight="1" x14ac:dyDescent="0.2">
      <c r="C1964" s="84" t="s">
        <v>639</v>
      </c>
      <c r="D1964" s="158" t="s">
        <v>516</v>
      </c>
      <c r="E1964" s="158">
        <v>20261</v>
      </c>
      <c r="F1964" s="85" t="s">
        <v>19</v>
      </c>
      <c r="G1964" s="85" t="s">
        <v>55</v>
      </c>
      <c r="H1964" s="85" t="s">
        <v>65</v>
      </c>
      <c r="I1964" s="85">
        <v>2</v>
      </c>
      <c r="J1964" s="85" t="s">
        <v>26</v>
      </c>
      <c r="K1964" s="159" t="s">
        <v>1605</v>
      </c>
      <c r="L1964" s="158" t="s">
        <v>1511</v>
      </c>
      <c r="M1964" s="158" t="s">
        <v>760</v>
      </c>
      <c r="N1964" s="158" t="s">
        <v>1590</v>
      </c>
      <c r="O1964" s="85" t="s">
        <v>512</v>
      </c>
      <c r="P1964" s="158">
        <v>0</v>
      </c>
      <c r="Q1964" s="158">
        <v>2</v>
      </c>
      <c r="R1964" s="158">
        <v>2</v>
      </c>
      <c r="S1964" s="158">
        <v>4</v>
      </c>
      <c r="U1964" s="137">
        <v>21</v>
      </c>
      <c r="V1964" s="24" t="str">
        <f>IF(W1964="","",IFERROR(INDEX(#REF!,MATCH(W1964,#REF!,0)),"NUEVO"))</f>
        <v>NUEVO</v>
      </c>
      <c r="W1964" s="85" t="s">
        <v>131</v>
      </c>
      <c r="X1964" s="158" t="s">
        <v>892</v>
      </c>
      <c r="Y1964" s="158" t="s">
        <v>646</v>
      </c>
      <c r="Z1964" s="158" t="s">
        <v>685</v>
      </c>
      <c r="AA1964" s="158" t="s">
        <v>685</v>
      </c>
      <c r="AB1964" s="85" t="s">
        <v>685</v>
      </c>
      <c r="AC1964" s="158" t="s">
        <v>685</v>
      </c>
      <c r="AD1964" s="158" t="s">
        <v>685</v>
      </c>
      <c r="AE1964" s="158" t="s">
        <v>685</v>
      </c>
      <c r="AF1964" s="158" t="s">
        <v>685</v>
      </c>
      <c r="AG1964" s="158" t="s">
        <v>75</v>
      </c>
      <c r="AH1964" s="158">
        <v>5</v>
      </c>
      <c r="AI1964" s="158">
        <v>21</v>
      </c>
      <c r="AJ1964" s="158">
        <v>0</v>
      </c>
      <c r="AK1964" s="158">
        <v>22</v>
      </c>
      <c r="AL1964" s="158">
        <v>40</v>
      </c>
      <c r="AM1964" s="24">
        <f t="shared" si="667"/>
        <v>1.9999999999999993</v>
      </c>
      <c r="AN1964" s="97">
        <f t="shared" si="668"/>
        <v>0.875</v>
      </c>
      <c r="AO1964" s="97">
        <f t="shared" si="669"/>
        <v>0.94444444444444442</v>
      </c>
      <c r="AP1964" s="24" t="str" cm="1">
        <f t="array" ref="AP1964">IF(W1964="","",IF(SUMPRODUCT((W1964=$W$6:$W$3326)*(AH1964=$AH$6:$AH$3326)*(AN1964=$AN$6:$AN$3326)*(AO1964=$AO$6:$AO$3326)*(ROW($W$6:$W$3326)&lt;&gt;ROW(W1964))*((R1964=0)*($R$6:$R$3326&gt;0)+(R1964&gt;0)*($R$6:$R$3326=0)))&gt;0,"SALONES UNIDOS",IF(SUMPRODUCT((W1964=$W$6:$W$3326)*(AH1964=$AH$6:$AH$3326)*((AN1964&lt;$AO$6:$AO$3326)*(AO1964&gt;$AN$6:$AN$3326))*(ROW($W$6:$W$3326)&lt;&gt;ROW(W1964)))&gt;0,"CRUZADO","Sin cruce")))</f>
        <v>Sin cruce</v>
      </c>
      <c r="AQ1964" s="97" t="str">
        <f t="shared" si="670"/>
        <v>PS2HUAURAB</v>
      </c>
      <c r="AR1964" s="97" t="str" cm="1">
        <f t="array" ref="AR1964">IF(AQ1964="","",IF(SUMPRODUCT((AQ1964=$AQ$6:$AQ$3326)*(AH1964=$AH$6:$AH$3326)*(AN1964=$AN$6:$AN$3326)*(AO1964=$AO$6:$AO$3326)*(ROW($AQ$6:$AQ$3326)&lt;&gt;ROW(AQ1964))*((R1964=0)*($R$6:$R$3326&gt;0)+(R1964&gt;0)*($R$6:$R$3326=0)))&gt;0,"SALONES UNIDOS",IF(SUMPRODUCT((AQ1964=$AQ$6:$AQ$3326)*(AH1964=$AH$6:$AH$3326)*((AN1964&lt;$AO$6:$AO$3326)*(AO1964&gt;$AN$6:$AN$3326))*(ROW($AQ$6:$AQ$3326)&lt;&gt;ROW(AQ1964)))&gt;0,"CRUZADO","Sin cruce")))</f>
        <v>Sin cruce</v>
      </c>
    </row>
    <row r="1965" spans="3:44" ht="15.6" hidden="1" customHeight="1" x14ac:dyDescent="0.2">
      <c r="C1965" s="84" t="s">
        <v>639</v>
      </c>
      <c r="D1965" s="158" t="s">
        <v>516</v>
      </c>
      <c r="E1965" s="158">
        <v>20261</v>
      </c>
      <c r="F1965" s="85" t="s">
        <v>19</v>
      </c>
      <c r="G1965" s="85" t="s">
        <v>55</v>
      </c>
      <c r="H1965" s="85" t="s">
        <v>65</v>
      </c>
      <c r="I1965" s="85">
        <v>2</v>
      </c>
      <c r="J1965" s="85" t="s">
        <v>26</v>
      </c>
      <c r="K1965" s="159" t="s">
        <v>1607</v>
      </c>
      <c r="L1965" s="158" t="s">
        <v>768</v>
      </c>
      <c r="M1965" s="158" t="s">
        <v>684</v>
      </c>
      <c r="N1965" s="158" t="s">
        <v>1590</v>
      </c>
      <c r="O1965" s="85" t="s">
        <v>512</v>
      </c>
      <c r="P1965" s="158">
        <v>2</v>
      </c>
      <c r="Q1965" s="158">
        <v>0</v>
      </c>
      <c r="R1965" s="158">
        <v>2</v>
      </c>
      <c r="S1965" s="158">
        <v>3</v>
      </c>
      <c r="U1965" s="137">
        <v>21</v>
      </c>
      <c r="V1965" s="24" t="str">
        <f>IF(W1965="","",IFERROR(INDEX(#REF!,MATCH(W1965,#REF!,0)),"NUEVO"))</f>
        <v>NUEVO</v>
      </c>
      <c r="W1965" s="85" t="s">
        <v>456</v>
      </c>
      <c r="X1965" s="158" t="s">
        <v>892</v>
      </c>
      <c r="Y1965" s="158" t="s">
        <v>646</v>
      </c>
      <c r="Z1965" s="158" t="s">
        <v>685</v>
      </c>
      <c r="AA1965" s="158" t="s">
        <v>685</v>
      </c>
      <c r="AB1965" s="85" t="s">
        <v>685</v>
      </c>
      <c r="AC1965" s="158" t="s">
        <v>685</v>
      </c>
      <c r="AD1965" s="158" t="s">
        <v>685</v>
      </c>
      <c r="AE1965" s="158" t="s">
        <v>685</v>
      </c>
      <c r="AF1965" s="158" t="s">
        <v>685</v>
      </c>
      <c r="AG1965" s="158" t="s">
        <v>1142</v>
      </c>
      <c r="AH1965" s="158">
        <v>4</v>
      </c>
      <c r="AI1965" s="158">
        <v>18</v>
      </c>
      <c r="AJ1965" s="158">
        <v>30</v>
      </c>
      <c r="AK1965" s="158">
        <v>20</v>
      </c>
      <c r="AL1965" s="158">
        <v>10</v>
      </c>
      <c r="AM1965" s="24">
        <f t="shared" si="667"/>
        <v>1.9999999999999993</v>
      </c>
      <c r="AN1965" s="97">
        <f t="shared" si="668"/>
        <v>0.77083333333333337</v>
      </c>
      <c r="AO1965" s="97">
        <f t="shared" si="669"/>
        <v>0.84027777777777779</v>
      </c>
      <c r="AP1965" s="24" t="str" cm="1">
        <f t="array" ref="AP1965">IF(W1965="","",IF(SUMPRODUCT((W1965=$W$6:$W$3326)*(AH1965=$AH$6:$AH$3326)*(AN1965=$AN$6:$AN$3326)*(AO1965=$AO$6:$AO$3326)*(ROW($W$6:$W$3326)&lt;&gt;ROW(W1965))*((R1965=0)*($R$6:$R$3326&gt;0)+(R1965&gt;0)*($R$6:$R$3326=0)))&gt;0,"SALONES UNIDOS",IF(SUMPRODUCT((W1965=$W$6:$W$3326)*(AH1965=$AH$6:$AH$3326)*((AN1965&lt;$AO$6:$AO$3326)*(AO1965&gt;$AN$6:$AN$3326))*(ROW($W$6:$W$3326)&lt;&gt;ROW(W1965)))&gt;0,"CRUZADO","Sin cruce")))</f>
        <v>Sin cruce</v>
      </c>
      <c r="AQ1965" s="97" t="str">
        <f t="shared" si="670"/>
        <v>PS2HUAURAB</v>
      </c>
      <c r="AR1965" s="97" t="str" cm="1">
        <f t="array" ref="AR1965">IF(AQ1965="","",IF(SUMPRODUCT((AQ1965=$AQ$6:$AQ$3326)*(AH1965=$AH$6:$AH$3326)*(AN1965=$AN$6:$AN$3326)*(AO1965=$AO$6:$AO$3326)*(ROW($AQ$6:$AQ$3326)&lt;&gt;ROW(AQ1965))*((R1965=0)*($R$6:$R$3326&gt;0)+(R1965&gt;0)*($R$6:$R$3326=0)))&gt;0,"SALONES UNIDOS",IF(SUMPRODUCT((AQ1965=$AQ$6:$AQ$3326)*(AH1965=$AH$6:$AH$3326)*((AN1965&lt;$AO$6:$AO$3326)*(AO1965&gt;$AN$6:$AN$3326))*(ROW($AQ$6:$AQ$3326)&lt;&gt;ROW(AQ1965)))&gt;0,"CRUZADO","Sin cruce")))</f>
        <v>Sin cruce</v>
      </c>
    </row>
    <row r="1966" spans="3:44" ht="15.6" hidden="1" customHeight="1" x14ac:dyDescent="0.2">
      <c r="C1966" s="84" t="s">
        <v>639</v>
      </c>
      <c r="D1966" s="158" t="s">
        <v>516</v>
      </c>
      <c r="E1966" s="158">
        <v>20261</v>
      </c>
      <c r="F1966" s="85" t="s">
        <v>19</v>
      </c>
      <c r="G1966" s="85" t="s">
        <v>55</v>
      </c>
      <c r="H1966" s="85" t="s">
        <v>65</v>
      </c>
      <c r="I1966" s="85">
        <v>2</v>
      </c>
      <c r="J1966" s="85" t="s">
        <v>26</v>
      </c>
      <c r="K1966" s="159" t="s">
        <v>1607</v>
      </c>
      <c r="L1966" s="158" t="s">
        <v>768</v>
      </c>
      <c r="M1966" s="158" t="s">
        <v>684</v>
      </c>
      <c r="N1966" s="158" t="s">
        <v>1590</v>
      </c>
      <c r="O1966" s="85" t="s">
        <v>512</v>
      </c>
      <c r="P1966" s="158">
        <v>0</v>
      </c>
      <c r="Q1966" s="158">
        <v>2</v>
      </c>
      <c r="R1966" s="158">
        <v>2</v>
      </c>
      <c r="S1966" s="158">
        <v>3</v>
      </c>
      <c r="U1966" s="137">
        <v>21</v>
      </c>
      <c r="V1966" s="24" t="str">
        <f>IF(W1966="","",IFERROR(INDEX(#REF!,MATCH(W1966,#REF!,0)),"NUEVO"))</f>
        <v>NUEVO</v>
      </c>
      <c r="W1966" s="85" t="s">
        <v>456</v>
      </c>
      <c r="X1966" s="158" t="s">
        <v>892</v>
      </c>
      <c r="Y1966" s="158" t="s">
        <v>646</v>
      </c>
      <c r="Z1966" s="158" t="s">
        <v>685</v>
      </c>
      <c r="AA1966" s="158" t="s">
        <v>685</v>
      </c>
      <c r="AB1966" s="85" t="s">
        <v>685</v>
      </c>
      <c r="AC1966" s="158" t="s">
        <v>685</v>
      </c>
      <c r="AD1966" s="158" t="s">
        <v>685</v>
      </c>
      <c r="AE1966" s="158" t="s">
        <v>685</v>
      </c>
      <c r="AF1966" s="158" t="s">
        <v>685</v>
      </c>
      <c r="AG1966" s="158" t="s">
        <v>75</v>
      </c>
      <c r="AH1966" s="158">
        <v>4</v>
      </c>
      <c r="AI1966" s="158">
        <v>20</v>
      </c>
      <c r="AJ1966" s="158">
        <v>10</v>
      </c>
      <c r="AK1966" s="158">
        <v>21</v>
      </c>
      <c r="AL1966" s="158">
        <v>50</v>
      </c>
      <c r="AM1966" s="24">
        <f t="shared" si="667"/>
        <v>1.9999999999999993</v>
      </c>
      <c r="AN1966" s="97">
        <f t="shared" si="668"/>
        <v>0.84027777777777779</v>
      </c>
      <c r="AO1966" s="97">
        <f t="shared" si="669"/>
        <v>0.90972222222222221</v>
      </c>
      <c r="AP1966" s="24" t="str" cm="1">
        <f t="array" ref="AP1966">IF(W1966="","",IF(SUMPRODUCT((W1966=$W$6:$W$3326)*(AH1966=$AH$6:$AH$3326)*(AN1966=$AN$6:$AN$3326)*(AO1966=$AO$6:$AO$3326)*(ROW($W$6:$W$3326)&lt;&gt;ROW(W1966))*((R1966=0)*($R$6:$R$3326&gt;0)+(R1966&gt;0)*($R$6:$R$3326=0)))&gt;0,"SALONES UNIDOS",IF(SUMPRODUCT((W1966=$W$6:$W$3326)*(AH1966=$AH$6:$AH$3326)*((AN1966&lt;$AO$6:$AO$3326)*(AO1966&gt;$AN$6:$AN$3326))*(ROW($W$6:$W$3326)&lt;&gt;ROW(W1966)))&gt;0,"CRUZADO","Sin cruce")))</f>
        <v>Sin cruce</v>
      </c>
      <c r="AQ1966" s="97" t="str">
        <f t="shared" si="670"/>
        <v>PS2HUAURAB</v>
      </c>
      <c r="AR1966" s="97" t="str" cm="1">
        <f t="array" ref="AR1966">IF(AQ1966="","",IF(SUMPRODUCT((AQ1966=$AQ$6:$AQ$3326)*(AH1966=$AH$6:$AH$3326)*(AN1966=$AN$6:$AN$3326)*(AO1966=$AO$6:$AO$3326)*(ROW($AQ$6:$AQ$3326)&lt;&gt;ROW(AQ1966))*((R1966=0)*($R$6:$R$3326&gt;0)+(R1966&gt;0)*($R$6:$R$3326=0)))&gt;0,"SALONES UNIDOS",IF(SUMPRODUCT((AQ1966=$AQ$6:$AQ$3326)*(AH1966=$AH$6:$AH$3326)*((AN1966&lt;$AO$6:$AO$3326)*(AO1966&gt;$AN$6:$AN$3326))*(ROW($AQ$6:$AQ$3326)&lt;&gt;ROW(AQ1966)))&gt;0,"CRUZADO","Sin cruce")))</f>
        <v>Sin cruce</v>
      </c>
    </row>
    <row r="1967" spans="3:44" ht="15.6" hidden="1" customHeight="1" x14ac:dyDescent="0.2">
      <c r="C1967" s="84" t="s">
        <v>639</v>
      </c>
      <c r="D1967" s="158" t="s">
        <v>516</v>
      </c>
      <c r="E1967" s="158">
        <v>20261</v>
      </c>
      <c r="F1967" s="85" t="s">
        <v>19</v>
      </c>
      <c r="G1967" s="85" t="s">
        <v>55</v>
      </c>
      <c r="H1967" s="85" t="s">
        <v>65</v>
      </c>
      <c r="I1967" s="85">
        <v>2</v>
      </c>
      <c r="J1967" s="85" t="s">
        <v>26</v>
      </c>
      <c r="K1967" s="159" t="s">
        <v>1608</v>
      </c>
      <c r="L1967" s="158" t="s">
        <v>697</v>
      </c>
      <c r="M1967" s="158" t="s">
        <v>684</v>
      </c>
      <c r="N1967" s="158" t="s">
        <v>1590</v>
      </c>
      <c r="O1967" s="85" t="s">
        <v>512</v>
      </c>
      <c r="P1967" s="158">
        <v>3</v>
      </c>
      <c r="Q1967" s="158">
        <v>0</v>
      </c>
      <c r="R1967" s="158">
        <v>3</v>
      </c>
      <c r="S1967" s="158">
        <v>4</v>
      </c>
      <c r="U1967" s="137">
        <v>21</v>
      </c>
      <c r="V1967" s="24" t="str">
        <f>IF(W1967="","",IFERROR(INDEX(#REF!,MATCH(W1967,#REF!,0)),"NUEVO"))</f>
        <v/>
      </c>
      <c r="W1967" s="96"/>
      <c r="X1967" s="158" t="s">
        <v>892</v>
      </c>
      <c r="Y1967" s="158" t="s">
        <v>646</v>
      </c>
      <c r="Z1967" s="158" t="s">
        <v>685</v>
      </c>
      <c r="AA1967" s="158" t="s">
        <v>685</v>
      </c>
      <c r="AB1967" s="85" t="s">
        <v>685</v>
      </c>
      <c r="AC1967" s="158" t="s">
        <v>685</v>
      </c>
      <c r="AD1967" s="158" t="s">
        <v>685</v>
      </c>
      <c r="AE1967" s="158" t="s">
        <v>685</v>
      </c>
      <c r="AF1967" s="158" t="s">
        <v>685</v>
      </c>
      <c r="AG1967" s="158" t="s">
        <v>1142</v>
      </c>
      <c r="AH1967" s="158">
        <v>2</v>
      </c>
      <c r="AI1967" s="158">
        <v>17</v>
      </c>
      <c r="AJ1967" s="158">
        <v>40</v>
      </c>
      <c r="AK1967" s="158">
        <v>20</v>
      </c>
      <c r="AL1967" s="158">
        <v>10</v>
      </c>
      <c r="AM1967" s="24">
        <f t="shared" si="667"/>
        <v>2.9999999999999987</v>
      </c>
      <c r="AN1967" s="97">
        <f t="shared" si="668"/>
        <v>0.73611111111111116</v>
      </c>
      <c r="AO1967" s="97">
        <f t="shared" si="669"/>
        <v>0.84027777777777779</v>
      </c>
      <c r="AP1967" s="24" t="str" cm="1">
        <f t="array" ref="AP1967">IF(W1967="","",IF(SUMPRODUCT((W1967=$W$6:$W$3326)*(AH1967=$AH$6:$AH$3326)*(AN1967=$AN$6:$AN$3326)*(AO1967=$AO$6:$AO$3326)*(ROW($W$6:$W$3326)&lt;&gt;ROW(W1967))*((R1967=0)*($R$6:$R$3326&gt;0)+(R1967&gt;0)*($R$6:$R$3326=0)))&gt;0,"SALONES UNIDOS",IF(SUMPRODUCT((W1967=$W$6:$W$3326)*(AH1967=$AH$6:$AH$3326)*((AN1967&lt;$AO$6:$AO$3326)*(AO1967&gt;$AN$6:$AN$3326))*(ROW($W$6:$W$3326)&lt;&gt;ROW(W1967)))&gt;0,"CRUZADO","Sin cruce")))</f>
        <v/>
      </c>
      <c r="AQ1967" s="97" t="str">
        <f t="shared" si="670"/>
        <v>PS2HUAURAB</v>
      </c>
      <c r="AR1967" s="97" t="str" cm="1">
        <f t="array" ref="AR1967">IF(AQ1967="","",IF(SUMPRODUCT((AQ1967=$AQ$6:$AQ$3326)*(AH1967=$AH$6:$AH$3326)*(AN1967=$AN$6:$AN$3326)*(AO1967=$AO$6:$AO$3326)*(ROW($AQ$6:$AQ$3326)&lt;&gt;ROW(AQ1967))*((R1967=0)*($R$6:$R$3326&gt;0)+(R1967&gt;0)*($R$6:$R$3326=0)))&gt;0,"SALONES UNIDOS",IF(SUMPRODUCT((AQ1967=$AQ$6:$AQ$3326)*(AH1967=$AH$6:$AH$3326)*((AN1967&lt;$AO$6:$AO$3326)*(AO1967&gt;$AN$6:$AN$3326))*(ROW($AQ$6:$AQ$3326)&lt;&gt;ROW(AQ1967)))&gt;0,"CRUZADO","Sin cruce")))</f>
        <v>Sin cruce</v>
      </c>
    </row>
    <row r="1968" spans="3:44" ht="15.6" hidden="1" customHeight="1" x14ac:dyDescent="0.2">
      <c r="C1968" s="84" t="s">
        <v>639</v>
      </c>
      <c r="D1968" s="158" t="s">
        <v>516</v>
      </c>
      <c r="E1968" s="158">
        <v>20261</v>
      </c>
      <c r="F1968" s="85" t="s">
        <v>19</v>
      </c>
      <c r="G1968" s="85" t="s">
        <v>55</v>
      </c>
      <c r="H1968" s="85" t="s">
        <v>65</v>
      </c>
      <c r="I1968" s="85">
        <v>2</v>
      </c>
      <c r="J1968" s="85" t="s">
        <v>26</v>
      </c>
      <c r="K1968" s="159" t="s">
        <v>1608</v>
      </c>
      <c r="L1968" s="158" t="s">
        <v>697</v>
      </c>
      <c r="M1968" s="158" t="s">
        <v>684</v>
      </c>
      <c r="N1968" s="158" t="s">
        <v>1590</v>
      </c>
      <c r="O1968" s="85" t="s">
        <v>512</v>
      </c>
      <c r="P1968" s="158">
        <v>0</v>
      </c>
      <c r="Q1968" s="158">
        <v>2</v>
      </c>
      <c r="R1968" s="158">
        <v>2</v>
      </c>
      <c r="S1968" s="158">
        <v>4</v>
      </c>
      <c r="U1968" s="137">
        <v>21</v>
      </c>
      <c r="V1968" s="24" t="str">
        <f>IF(W1968="","",IFERROR(INDEX(#REF!,MATCH(W1968,#REF!,0)),"NUEVO"))</f>
        <v/>
      </c>
      <c r="W1968" s="96"/>
      <c r="X1968" s="158" t="s">
        <v>892</v>
      </c>
      <c r="Y1968" s="158" t="s">
        <v>646</v>
      </c>
      <c r="Z1968" s="158" t="s">
        <v>685</v>
      </c>
      <c r="AA1968" s="158" t="s">
        <v>685</v>
      </c>
      <c r="AB1968" s="85" t="s">
        <v>685</v>
      </c>
      <c r="AC1968" s="158" t="s">
        <v>685</v>
      </c>
      <c r="AD1968" s="158" t="s">
        <v>685</v>
      </c>
      <c r="AE1968" s="158" t="s">
        <v>685</v>
      </c>
      <c r="AF1968" s="158" t="s">
        <v>685</v>
      </c>
      <c r="AG1968" s="158" t="s">
        <v>75</v>
      </c>
      <c r="AH1968" s="158">
        <v>2</v>
      </c>
      <c r="AI1968" s="158">
        <v>20</v>
      </c>
      <c r="AJ1968" s="158">
        <v>10</v>
      </c>
      <c r="AK1968" s="158">
        <v>21</v>
      </c>
      <c r="AL1968" s="158">
        <v>50</v>
      </c>
      <c r="AM1968" s="24">
        <f t="shared" si="667"/>
        <v>1.9999999999999993</v>
      </c>
      <c r="AN1968" s="97">
        <f t="shared" si="668"/>
        <v>0.84027777777777779</v>
      </c>
      <c r="AO1968" s="97">
        <f t="shared" si="669"/>
        <v>0.90972222222222221</v>
      </c>
      <c r="AP1968" s="24" t="str" cm="1">
        <f t="array" ref="AP1968">IF(W1968="","",IF(SUMPRODUCT((W1968=$W$6:$W$3326)*(AH1968=$AH$6:$AH$3326)*(AN1968=$AN$6:$AN$3326)*(AO1968=$AO$6:$AO$3326)*(ROW($W$6:$W$3326)&lt;&gt;ROW(W1968))*((R1968=0)*($R$6:$R$3326&gt;0)+(R1968&gt;0)*($R$6:$R$3326=0)))&gt;0,"SALONES UNIDOS",IF(SUMPRODUCT((W1968=$W$6:$W$3326)*(AH1968=$AH$6:$AH$3326)*((AN1968&lt;$AO$6:$AO$3326)*(AO1968&gt;$AN$6:$AN$3326))*(ROW($W$6:$W$3326)&lt;&gt;ROW(W1968)))&gt;0,"CRUZADO","Sin cruce")))</f>
        <v/>
      </c>
      <c r="AQ1968" s="97" t="str">
        <f t="shared" si="670"/>
        <v>PS2HUAURAB</v>
      </c>
      <c r="AR1968" s="97" t="str" cm="1">
        <f t="array" ref="AR1968">IF(AQ1968="","",IF(SUMPRODUCT((AQ1968=$AQ$6:$AQ$3326)*(AH1968=$AH$6:$AH$3326)*(AN1968=$AN$6:$AN$3326)*(AO1968=$AO$6:$AO$3326)*(ROW($AQ$6:$AQ$3326)&lt;&gt;ROW(AQ1968))*((R1968=0)*($R$6:$R$3326&gt;0)+(R1968&gt;0)*($R$6:$R$3326=0)))&gt;0,"SALONES UNIDOS",IF(SUMPRODUCT((AQ1968=$AQ$6:$AQ$3326)*(AH1968=$AH$6:$AH$3326)*((AN1968&lt;$AO$6:$AO$3326)*(AO1968&gt;$AN$6:$AN$3326))*(ROW($AQ$6:$AQ$3326)&lt;&gt;ROW(AQ1968)))&gt;0,"CRUZADO","Sin cruce")))</f>
        <v>Sin cruce</v>
      </c>
    </row>
    <row r="1969" spans="3:44" ht="15.6" hidden="1" customHeight="1" x14ac:dyDescent="0.2">
      <c r="C1969" s="84" t="s">
        <v>639</v>
      </c>
      <c r="D1969" s="158" t="s">
        <v>516</v>
      </c>
      <c r="E1969" s="158">
        <v>20261</v>
      </c>
      <c r="F1969" s="85" t="s">
        <v>19</v>
      </c>
      <c r="G1969" s="85" t="s">
        <v>55</v>
      </c>
      <c r="H1969" s="85" t="s">
        <v>65</v>
      </c>
      <c r="I1969" s="85">
        <v>2</v>
      </c>
      <c r="J1969" s="85" t="s">
        <v>26</v>
      </c>
      <c r="K1969" s="159" t="s">
        <v>1610</v>
      </c>
      <c r="L1969" s="158" t="s">
        <v>699</v>
      </c>
      <c r="M1969" s="158" t="s">
        <v>684</v>
      </c>
      <c r="N1969" s="158" t="s">
        <v>1590</v>
      </c>
      <c r="O1969" s="85" t="s">
        <v>512</v>
      </c>
      <c r="P1969" s="158">
        <v>3</v>
      </c>
      <c r="Q1969" s="158">
        <v>0</v>
      </c>
      <c r="R1969" s="158">
        <v>3</v>
      </c>
      <c r="S1969" s="158">
        <v>4</v>
      </c>
      <c r="U1969" s="137">
        <v>21</v>
      </c>
      <c r="V1969" s="24" t="str">
        <f>IF(W1969="","",IFERROR(INDEX(#REF!,MATCH(W1969,#REF!,0)),"NUEVO"))</f>
        <v>NUEVO</v>
      </c>
      <c r="W1969" s="85" t="s">
        <v>382</v>
      </c>
      <c r="X1969" s="158" t="s">
        <v>892</v>
      </c>
      <c r="Y1969" s="158" t="s">
        <v>646</v>
      </c>
      <c r="Z1969" s="158" t="s">
        <v>685</v>
      </c>
      <c r="AA1969" s="158" t="s">
        <v>685</v>
      </c>
      <c r="AB1969" s="85" t="s">
        <v>685</v>
      </c>
      <c r="AC1969" s="158" t="s">
        <v>685</v>
      </c>
      <c r="AD1969" s="158" t="s">
        <v>685</v>
      </c>
      <c r="AE1969" s="158" t="s">
        <v>685</v>
      </c>
      <c r="AF1969" s="158" t="s">
        <v>685</v>
      </c>
      <c r="AG1969" s="158" t="s">
        <v>1142</v>
      </c>
      <c r="AH1969" s="158">
        <v>3</v>
      </c>
      <c r="AI1969" s="158">
        <v>17</v>
      </c>
      <c r="AJ1969" s="158">
        <v>40</v>
      </c>
      <c r="AK1969" s="158">
        <v>20</v>
      </c>
      <c r="AL1969" s="158">
        <v>10</v>
      </c>
      <c r="AM1969" s="24">
        <f t="shared" si="667"/>
        <v>2.9999999999999987</v>
      </c>
      <c r="AN1969" s="97">
        <f t="shared" si="668"/>
        <v>0.73611111111111116</v>
      </c>
      <c r="AO1969" s="97">
        <f t="shared" si="669"/>
        <v>0.84027777777777779</v>
      </c>
      <c r="AP1969" s="24" t="str" cm="1">
        <f t="array" ref="AP1969">IF(W1969="","",IF(SUMPRODUCT((W1969=$W$6:$W$3326)*(AH1969=$AH$6:$AH$3326)*(AN1969=$AN$6:$AN$3326)*(AO1969=$AO$6:$AO$3326)*(ROW($W$6:$W$3326)&lt;&gt;ROW(W1969))*((R1969=0)*($R$6:$R$3326&gt;0)+(R1969&gt;0)*($R$6:$R$3326=0)))&gt;0,"SALONES UNIDOS",IF(SUMPRODUCT((W1969=$W$6:$W$3326)*(AH1969=$AH$6:$AH$3326)*((AN1969&lt;$AO$6:$AO$3326)*(AO1969&gt;$AN$6:$AN$3326))*(ROW($W$6:$W$3326)&lt;&gt;ROW(W1969)))&gt;0,"CRUZADO","Sin cruce")))</f>
        <v>Sin cruce</v>
      </c>
      <c r="AQ1969" s="97" t="str">
        <f t="shared" si="670"/>
        <v>PS2HUAURAB</v>
      </c>
      <c r="AR1969" s="97" t="str" cm="1">
        <f t="array" ref="AR1969">IF(AQ1969="","",IF(SUMPRODUCT((AQ1969=$AQ$6:$AQ$3326)*(AH1969=$AH$6:$AH$3326)*(AN1969=$AN$6:$AN$3326)*(AO1969=$AO$6:$AO$3326)*(ROW($AQ$6:$AQ$3326)&lt;&gt;ROW(AQ1969))*((R1969=0)*($R$6:$R$3326&gt;0)+(R1969&gt;0)*($R$6:$R$3326=0)))&gt;0,"SALONES UNIDOS",IF(SUMPRODUCT((AQ1969=$AQ$6:$AQ$3326)*(AH1969=$AH$6:$AH$3326)*((AN1969&lt;$AO$6:$AO$3326)*(AO1969&gt;$AN$6:$AN$3326))*(ROW($AQ$6:$AQ$3326)&lt;&gt;ROW(AQ1969)))&gt;0,"CRUZADO","Sin cruce")))</f>
        <v>Sin cruce</v>
      </c>
    </row>
    <row r="1970" spans="3:44" ht="15.6" hidden="1" customHeight="1" x14ac:dyDescent="0.2">
      <c r="C1970" s="84" t="s">
        <v>639</v>
      </c>
      <c r="D1970" s="158" t="s">
        <v>516</v>
      </c>
      <c r="E1970" s="158">
        <v>20261</v>
      </c>
      <c r="F1970" s="85" t="s">
        <v>19</v>
      </c>
      <c r="G1970" s="85" t="s">
        <v>55</v>
      </c>
      <c r="H1970" s="85" t="s">
        <v>65</v>
      </c>
      <c r="I1970" s="85">
        <v>2</v>
      </c>
      <c r="J1970" s="85" t="s">
        <v>26</v>
      </c>
      <c r="K1970" s="159" t="s">
        <v>1610</v>
      </c>
      <c r="L1970" s="158" t="s">
        <v>699</v>
      </c>
      <c r="M1970" s="158" t="s">
        <v>684</v>
      </c>
      <c r="N1970" s="158" t="s">
        <v>1590</v>
      </c>
      <c r="O1970" s="85" t="s">
        <v>512</v>
      </c>
      <c r="P1970" s="158">
        <v>0</v>
      </c>
      <c r="Q1970" s="158">
        <v>2</v>
      </c>
      <c r="R1970" s="158">
        <v>2</v>
      </c>
      <c r="S1970" s="158">
        <v>4</v>
      </c>
      <c r="U1970" s="137">
        <v>21</v>
      </c>
      <c r="V1970" s="24" t="str">
        <f>IF(W1970="","",IFERROR(INDEX(#REF!,MATCH(W1970,#REF!,0)),"NUEVO"))</f>
        <v>NUEVO</v>
      </c>
      <c r="W1970" s="85" t="s">
        <v>382</v>
      </c>
      <c r="X1970" s="158" t="s">
        <v>892</v>
      </c>
      <c r="Y1970" s="158" t="s">
        <v>646</v>
      </c>
      <c r="Z1970" s="158" t="s">
        <v>685</v>
      </c>
      <c r="AA1970" s="158" t="s">
        <v>685</v>
      </c>
      <c r="AB1970" s="85" t="s">
        <v>685</v>
      </c>
      <c r="AC1970" s="158" t="s">
        <v>685</v>
      </c>
      <c r="AD1970" s="158" t="s">
        <v>685</v>
      </c>
      <c r="AE1970" s="158" t="s">
        <v>685</v>
      </c>
      <c r="AF1970" s="158" t="s">
        <v>685</v>
      </c>
      <c r="AG1970" s="158" t="s">
        <v>75</v>
      </c>
      <c r="AH1970" s="158">
        <v>3</v>
      </c>
      <c r="AI1970" s="158">
        <v>20</v>
      </c>
      <c r="AJ1970" s="158">
        <v>10</v>
      </c>
      <c r="AK1970" s="158">
        <v>21</v>
      </c>
      <c r="AL1970" s="158">
        <v>50</v>
      </c>
      <c r="AM1970" s="24">
        <f t="shared" si="667"/>
        <v>1.9999999999999993</v>
      </c>
      <c r="AN1970" s="97">
        <f t="shared" si="668"/>
        <v>0.84027777777777779</v>
      </c>
      <c r="AO1970" s="97">
        <f t="shared" si="669"/>
        <v>0.90972222222222221</v>
      </c>
      <c r="AP1970" s="24" t="str" cm="1">
        <f t="array" ref="AP1970">IF(W1970="","",IF(SUMPRODUCT((W1970=$W$6:$W$3326)*(AH1970=$AH$6:$AH$3326)*(AN1970=$AN$6:$AN$3326)*(AO1970=$AO$6:$AO$3326)*(ROW($W$6:$W$3326)&lt;&gt;ROW(W1970))*((R1970=0)*($R$6:$R$3326&gt;0)+(R1970&gt;0)*($R$6:$R$3326=0)))&gt;0,"SALONES UNIDOS",IF(SUMPRODUCT((W1970=$W$6:$W$3326)*(AH1970=$AH$6:$AH$3326)*((AN1970&lt;$AO$6:$AO$3326)*(AO1970&gt;$AN$6:$AN$3326))*(ROW($W$6:$W$3326)&lt;&gt;ROW(W1970)))&gt;0,"CRUZADO","Sin cruce")))</f>
        <v>Sin cruce</v>
      </c>
      <c r="AQ1970" s="97" t="str">
        <f t="shared" si="670"/>
        <v>PS2HUAURAB</v>
      </c>
      <c r="AR1970" s="97" t="str" cm="1">
        <f t="array" ref="AR1970">IF(AQ1970="","",IF(SUMPRODUCT((AQ1970=$AQ$6:$AQ$3326)*(AH1970=$AH$6:$AH$3326)*(AN1970=$AN$6:$AN$3326)*(AO1970=$AO$6:$AO$3326)*(ROW($AQ$6:$AQ$3326)&lt;&gt;ROW(AQ1970))*((R1970=0)*($R$6:$R$3326&gt;0)+(R1970&gt;0)*($R$6:$R$3326=0)))&gt;0,"SALONES UNIDOS",IF(SUMPRODUCT((AQ1970=$AQ$6:$AQ$3326)*(AH1970=$AH$6:$AH$3326)*((AN1970&lt;$AO$6:$AO$3326)*(AO1970&gt;$AN$6:$AN$3326))*(ROW($AQ$6:$AQ$3326)&lt;&gt;ROW(AQ1970)))&gt;0,"CRUZADO","Sin cruce")))</f>
        <v>Sin cruce</v>
      </c>
    </row>
    <row r="1971" spans="3:44" ht="15.6" hidden="1" customHeight="1" x14ac:dyDescent="0.2">
      <c r="C1971" s="84" t="s">
        <v>639</v>
      </c>
      <c r="D1971" s="158" t="s">
        <v>516</v>
      </c>
      <c r="E1971" s="158">
        <v>20261</v>
      </c>
      <c r="F1971" s="85" t="s">
        <v>19</v>
      </c>
      <c r="G1971" s="85" t="s">
        <v>55</v>
      </c>
      <c r="H1971" s="85" t="s">
        <v>65</v>
      </c>
      <c r="I1971" s="85">
        <v>2</v>
      </c>
      <c r="J1971" s="85" t="s">
        <v>26</v>
      </c>
      <c r="K1971" s="159" t="s">
        <v>1611</v>
      </c>
      <c r="L1971" s="158" t="s">
        <v>762</v>
      </c>
      <c r="M1971" s="158" t="s">
        <v>684</v>
      </c>
      <c r="N1971" s="158" t="s">
        <v>1590</v>
      </c>
      <c r="O1971" s="85" t="s">
        <v>521</v>
      </c>
      <c r="P1971" s="158">
        <v>2</v>
      </c>
      <c r="Q1971" s="158">
        <v>0</v>
      </c>
      <c r="R1971" s="158">
        <v>2</v>
      </c>
      <c r="S1971" s="158">
        <v>3</v>
      </c>
      <c r="U1971" s="137">
        <v>21</v>
      </c>
      <c r="V1971" s="24" t="str">
        <f>IF(W1971="","",IFERROR(INDEX(#REF!,MATCH(W1971,#REF!,0)),"NUEVO"))</f>
        <v>NUEVO</v>
      </c>
      <c r="W1971" s="85" t="s">
        <v>456</v>
      </c>
      <c r="X1971" s="158" t="s">
        <v>521</v>
      </c>
      <c r="Y1971" s="158" t="s">
        <v>646</v>
      </c>
      <c r="Z1971" s="158" t="s">
        <v>685</v>
      </c>
      <c r="AA1971" s="158" t="s">
        <v>685</v>
      </c>
      <c r="AB1971" s="85" t="s">
        <v>685</v>
      </c>
      <c r="AC1971" s="85" t="s">
        <v>685</v>
      </c>
      <c r="AD1971" s="158" t="s">
        <v>685</v>
      </c>
      <c r="AE1971" s="158" t="s">
        <v>685</v>
      </c>
      <c r="AF1971" s="158" t="s">
        <v>685</v>
      </c>
      <c r="AG1971" s="158" t="s">
        <v>1142</v>
      </c>
      <c r="AH1971" s="158">
        <v>1</v>
      </c>
      <c r="AI1971" s="158">
        <v>18</v>
      </c>
      <c r="AJ1971" s="158">
        <v>30</v>
      </c>
      <c r="AK1971" s="158">
        <v>20</v>
      </c>
      <c r="AL1971" s="158">
        <v>10</v>
      </c>
      <c r="AM1971" s="24">
        <f t="shared" si="667"/>
        <v>1.9999999999999993</v>
      </c>
      <c r="AN1971" s="97">
        <f t="shared" si="668"/>
        <v>0.77083333333333337</v>
      </c>
      <c r="AO1971" s="97">
        <f t="shared" si="669"/>
        <v>0.84027777777777779</v>
      </c>
      <c r="AP1971" s="24" t="str" cm="1">
        <f t="array" ref="AP1971">IF(W1971="","",IF(SUMPRODUCT((W1971=$W$6:$W$3326)*(AH1971=$AH$6:$AH$3326)*(AN1971=$AN$6:$AN$3326)*(AO1971=$AO$6:$AO$3326)*(ROW($W$6:$W$3326)&lt;&gt;ROW(W1971))*((R1971=0)*($R$6:$R$3326&gt;0)+(R1971&gt;0)*($R$6:$R$3326=0)))&gt;0,"SALONES UNIDOS",IF(SUMPRODUCT((W1971=$W$6:$W$3326)*(AH1971=$AH$6:$AH$3326)*((AN1971&lt;$AO$6:$AO$3326)*(AO1971&gt;$AN$6:$AN$3326))*(ROW($W$6:$W$3326)&lt;&gt;ROW(W1971)))&gt;0,"CRUZADO","Sin cruce")))</f>
        <v>Sin cruce</v>
      </c>
      <c r="AQ1971" s="97" t="str">
        <f t="shared" si="670"/>
        <v>PS2HUAURAB</v>
      </c>
      <c r="AR1971" s="97" t="str" cm="1">
        <f t="array" ref="AR1971">IF(AQ1971="","",IF(SUMPRODUCT((AQ1971=$AQ$6:$AQ$3326)*(AH1971=$AH$6:$AH$3326)*(AN1971=$AN$6:$AN$3326)*(AO1971=$AO$6:$AO$3326)*(ROW($AQ$6:$AQ$3326)&lt;&gt;ROW(AQ1971))*((R1971=0)*($R$6:$R$3326&gt;0)+(R1971&gt;0)*($R$6:$R$3326=0)))&gt;0,"SALONES UNIDOS",IF(SUMPRODUCT((AQ1971=$AQ$6:$AQ$3326)*(AH1971=$AH$6:$AH$3326)*((AN1971&lt;$AO$6:$AO$3326)*(AO1971&gt;$AN$6:$AN$3326))*(ROW($AQ$6:$AQ$3326)&lt;&gt;ROW(AQ1971)))&gt;0,"CRUZADO","Sin cruce")))</f>
        <v>Sin cruce</v>
      </c>
    </row>
    <row r="1972" spans="3:44" ht="15.6" hidden="1" customHeight="1" x14ac:dyDescent="0.2">
      <c r="C1972" s="84" t="s">
        <v>639</v>
      </c>
      <c r="D1972" s="158" t="s">
        <v>516</v>
      </c>
      <c r="E1972" s="158">
        <v>20261</v>
      </c>
      <c r="F1972" s="85" t="s">
        <v>19</v>
      </c>
      <c r="G1972" s="85" t="s">
        <v>55</v>
      </c>
      <c r="H1972" s="85" t="s">
        <v>65</v>
      </c>
      <c r="I1972" s="85">
        <v>2</v>
      </c>
      <c r="J1972" s="85" t="s">
        <v>26</v>
      </c>
      <c r="K1972" s="159" t="s">
        <v>1611</v>
      </c>
      <c r="L1972" s="158" t="s">
        <v>762</v>
      </c>
      <c r="M1972" s="158" t="s">
        <v>684</v>
      </c>
      <c r="N1972" s="158" t="s">
        <v>1590</v>
      </c>
      <c r="O1972" s="85" t="s">
        <v>521</v>
      </c>
      <c r="P1972" s="158">
        <v>0</v>
      </c>
      <c r="Q1972" s="158">
        <v>2</v>
      </c>
      <c r="R1972" s="158">
        <v>2</v>
      </c>
      <c r="S1972" s="158">
        <v>3</v>
      </c>
      <c r="U1972" s="137">
        <v>21</v>
      </c>
      <c r="V1972" s="24" t="str">
        <f>IF(W1972="","",IFERROR(INDEX(#REF!,MATCH(W1972,#REF!,0)),"NUEVO"))</f>
        <v>NUEVO</v>
      </c>
      <c r="W1972" s="85" t="s">
        <v>456</v>
      </c>
      <c r="X1972" s="158" t="s">
        <v>521</v>
      </c>
      <c r="Y1972" s="158" t="s">
        <v>646</v>
      </c>
      <c r="Z1972" s="158" t="s">
        <v>685</v>
      </c>
      <c r="AA1972" s="158" t="s">
        <v>685</v>
      </c>
      <c r="AB1972" s="85" t="s">
        <v>685</v>
      </c>
      <c r="AC1972" s="85" t="s">
        <v>685</v>
      </c>
      <c r="AD1972" s="158" t="s">
        <v>685</v>
      </c>
      <c r="AE1972" s="158" t="s">
        <v>685</v>
      </c>
      <c r="AF1972" s="158" t="s">
        <v>685</v>
      </c>
      <c r="AG1972" s="158" t="s">
        <v>75</v>
      </c>
      <c r="AH1972" s="158">
        <v>2</v>
      </c>
      <c r="AI1972" s="158">
        <v>21</v>
      </c>
      <c r="AJ1972" s="158">
        <v>50</v>
      </c>
      <c r="AK1972" s="158">
        <v>23</v>
      </c>
      <c r="AL1972" s="158">
        <v>30</v>
      </c>
      <c r="AM1972" s="24">
        <f t="shared" si="667"/>
        <v>2.0000000000000027</v>
      </c>
      <c r="AN1972" s="97">
        <f t="shared" si="668"/>
        <v>0.90972222222222221</v>
      </c>
      <c r="AO1972" s="97">
        <f t="shared" si="669"/>
        <v>0.97916666666666674</v>
      </c>
      <c r="AP1972" s="24" t="str" cm="1">
        <f t="array" ref="AP1972">IF(W1972="","",IF(SUMPRODUCT((W1972=$W$6:$W$3326)*(AH1972=$AH$6:$AH$3326)*(AN1972=$AN$6:$AN$3326)*(AO1972=$AO$6:$AO$3326)*(ROW($W$6:$W$3326)&lt;&gt;ROW(W1972))*((R1972=0)*($R$6:$R$3326&gt;0)+(R1972&gt;0)*($R$6:$R$3326=0)))&gt;0,"SALONES UNIDOS",IF(SUMPRODUCT((W1972=$W$6:$W$3326)*(AH1972=$AH$6:$AH$3326)*((AN1972&lt;$AO$6:$AO$3326)*(AO1972&gt;$AN$6:$AN$3326))*(ROW($W$6:$W$3326)&lt;&gt;ROW(W1972)))&gt;0,"CRUZADO","Sin cruce")))</f>
        <v>Sin cruce</v>
      </c>
      <c r="AQ1972" s="97" t="str">
        <f t="shared" si="670"/>
        <v>PS2HUAURAB</v>
      </c>
      <c r="AR1972" s="97" t="str" cm="1">
        <f t="array" ref="AR1972">IF(AQ1972="","",IF(SUMPRODUCT((AQ1972=$AQ$6:$AQ$3326)*(AH1972=$AH$6:$AH$3326)*(AN1972=$AN$6:$AN$3326)*(AO1972=$AO$6:$AO$3326)*(ROW($AQ$6:$AQ$3326)&lt;&gt;ROW(AQ1972))*((R1972=0)*($R$6:$R$3326&gt;0)+(R1972&gt;0)*($R$6:$R$3326=0)))&gt;0,"SALONES UNIDOS",IF(SUMPRODUCT((AQ1972=$AQ$6:$AQ$3326)*(AH1972=$AH$6:$AH$3326)*((AN1972&lt;$AO$6:$AO$3326)*(AO1972&gt;$AN$6:$AN$3326))*(ROW($AQ$6:$AQ$3326)&lt;&gt;ROW(AQ1972)))&gt;0,"CRUZADO","Sin cruce")))</f>
        <v>Sin cruce</v>
      </c>
    </row>
    <row r="1973" spans="3:44" ht="15.6" hidden="1" customHeight="1" x14ac:dyDescent="0.2">
      <c r="C1973" s="84" t="s">
        <v>639</v>
      </c>
      <c r="D1973" s="158" t="s">
        <v>516</v>
      </c>
      <c r="E1973" s="158">
        <v>20261</v>
      </c>
      <c r="F1973" s="85" t="s">
        <v>19</v>
      </c>
      <c r="G1973" s="85" t="s">
        <v>55</v>
      </c>
      <c r="H1973" s="85" t="s">
        <v>65</v>
      </c>
      <c r="I1973" s="85">
        <v>3</v>
      </c>
      <c r="J1973" s="85" t="s">
        <v>16</v>
      </c>
      <c r="K1973" s="159" t="s">
        <v>1612</v>
      </c>
      <c r="L1973" s="158" t="s">
        <v>1613</v>
      </c>
      <c r="M1973" s="158" t="s">
        <v>760</v>
      </c>
      <c r="N1973" s="158" t="s">
        <v>1590</v>
      </c>
      <c r="O1973" s="85" t="s">
        <v>512</v>
      </c>
      <c r="P1973" s="158">
        <v>1</v>
      </c>
      <c r="Q1973" s="158">
        <v>4</v>
      </c>
      <c r="R1973" s="158">
        <v>5</v>
      </c>
      <c r="S1973" s="158">
        <v>3</v>
      </c>
      <c r="U1973" s="137">
        <v>25</v>
      </c>
      <c r="V1973" s="24" t="str">
        <f>IF(W1973="","",IFERROR(INDEX(#REF!,MATCH(W1973,#REF!,0)),"NUEVO"))</f>
        <v>NUEVO</v>
      </c>
      <c r="W1973" s="85" t="s">
        <v>1710</v>
      </c>
      <c r="X1973" s="158" t="s">
        <v>892</v>
      </c>
      <c r="Y1973" s="158" t="s">
        <v>685</v>
      </c>
      <c r="Z1973" s="158" t="s">
        <v>685</v>
      </c>
      <c r="AA1973" s="158" t="s">
        <v>685</v>
      </c>
      <c r="AB1973" s="85" t="s">
        <v>685</v>
      </c>
      <c r="AC1973" s="158" t="s">
        <v>685</v>
      </c>
      <c r="AD1973" s="158" t="s">
        <v>685</v>
      </c>
      <c r="AE1973" s="158" t="s">
        <v>685</v>
      </c>
      <c r="AF1973" s="158" t="s">
        <v>685</v>
      </c>
      <c r="AG1973" s="158" t="s">
        <v>97</v>
      </c>
      <c r="AH1973" s="158">
        <v>5</v>
      </c>
      <c r="AI1973" s="158">
        <v>16</v>
      </c>
      <c r="AJ1973" s="158">
        <v>50</v>
      </c>
      <c r="AK1973" s="158">
        <v>21</v>
      </c>
      <c r="AL1973" s="158">
        <v>0</v>
      </c>
      <c r="AM1973" s="24">
        <f t="shared" si="667"/>
        <v>5.0000000000000009</v>
      </c>
      <c r="AN1973" s="97">
        <f t="shared" si="668"/>
        <v>0.70138888888888884</v>
      </c>
      <c r="AO1973" s="97">
        <f t="shared" si="669"/>
        <v>0.875</v>
      </c>
      <c r="AP1973" s="24" t="str" cm="1">
        <f t="array" ref="AP1973">IF(W1973="","",IF(SUMPRODUCT((W1973=$W$6:$W$3326)*(AH1973=$AH$6:$AH$3326)*(AN1973=$AN$6:$AN$3326)*(AO1973=$AO$6:$AO$3326)*(ROW($W$6:$W$3326)&lt;&gt;ROW(W1973))*((R1973=0)*($R$6:$R$3326&gt;0)+(R1973&gt;0)*($R$6:$R$3326=0)))&gt;0,"SALONES UNIDOS",IF(SUMPRODUCT((W1973=$W$6:$W$3326)*(AH1973=$AH$6:$AH$3326)*((AN1973&lt;$AO$6:$AO$3326)*(AO1973&gt;$AN$6:$AN$3326))*(ROW($W$6:$W$3326)&lt;&gt;ROW(W1973)))&gt;0,"CRUZADO","Sin cruce")))</f>
        <v>Sin cruce</v>
      </c>
      <c r="AQ1973" s="97" t="str">
        <f t="shared" si="670"/>
        <v>PS3HUAURAA</v>
      </c>
      <c r="AR1973" s="97" t="str" cm="1">
        <f t="array" ref="AR1973">IF(AQ1973="","",IF(SUMPRODUCT((AQ1973=$AQ$6:$AQ$3326)*(AH1973=$AH$6:$AH$3326)*(AN1973=$AN$6:$AN$3326)*(AO1973=$AO$6:$AO$3326)*(ROW($AQ$6:$AQ$3326)&lt;&gt;ROW(AQ1973))*((R1973=0)*($R$6:$R$3326&gt;0)+(R1973&gt;0)*($R$6:$R$3326=0)))&gt;0,"SALONES UNIDOS",IF(SUMPRODUCT((AQ1973=$AQ$6:$AQ$3326)*(AH1973=$AH$6:$AH$3326)*((AN1973&lt;$AO$6:$AO$3326)*(AO1973&gt;$AN$6:$AN$3326))*(ROW($AQ$6:$AQ$3326)&lt;&gt;ROW(AQ1973)))&gt;0,"CRUZADO","Sin cruce")))</f>
        <v>Sin cruce</v>
      </c>
    </row>
    <row r="1974" spans="3:44" ht="15.6" hidden="1" customHeight="1" x14ac:dyDescent="0.2">
      <c r="C1974" s="84" t="s">
        <v>639</v>
      </c>
      <c r="D1974" s="158" t="s">
        <v>516</v>
      </c>
      <c r="E1974" s="158">
        <v>20261</v>
      </c>
      <c r="F1974" s="85" t="s">
        <v>19</v>
      </c>
      <c r="G1974" s="85" t="s">
        <v>55</v>
      </c>
      <c r="H1974" s="85" t="s">
        <v>65</v>
      </c>
      <c r="I1974" s="85">
        <v>3</v>
      </c>
      <c r="J1974" s="85" t="s">
        <v>16</v>
      </c>
      <c r="K1974" s="159" t="s">
        <v>1614</v>
      </c>
      <c r="L1974" s="158" t="s">
        <v>1411</v>
      </c>
      <c r="M1974" s="158" t="s">
        <v>760</v>
      </c>
      <c r="N1974" s="158" t="s">
        <v>1590</v>
      </c>
      <c r="O1974" s="85" t="s">
        <v>521</v>
      </c>
      <c r="P1974" s="158">
        <v>3</v>
      </c>
      <c r="Q1974" s="158">
        <v>2</v>
      </c>
      <c r="R1974" s="158">
        <v>5</v>
      </c>
      <c r="S1974" s="158">
        <v>4</v>
      </c>
      <c r="U1974" s="137">
        <v>50</v>
      </c>
      <c r="V1974" s="24" t="str">
        <f>IF(W1974="","",IFERROR(INDEX(#REF!,MATCH(W1974,#REF!,0)),"NUEVO"))</f>
        <v>NUEVO</v>
      </c>
      <c r="W1974" s="85" t="s">
        <v>421</v>
      </c>
      <c r="X1974" s="158" t="s">
        <v>521</v>
      </c>
      <c r="Y1974" s="158" t="s">
        <v>740</v>
      </c>
      <c r="Z1974" s="158" t="s">
        <v>685</v>
      </c>
      <c r="AA1974" s="158" t="s">
        <v>685</v>
      </c>
      <c r="AB1974" s="85" t="s">
        <v>685</v>
      </c>
      <c r="AC1974" s="158" t="s">
        <v>685</v>
      </c>
      <c r="AD1974" s="158" t="s">
        <v>685</v>
      </c>
      <c r="AE1974" s="158" t="s">
        <v>685</v>
      </c>
      <c r="AF1974" s="158" t="s">
        <v>685</v>
      </c>
      <c r="AG1974" s="158" t="s">
        <v>97</v>
      </c>
      <c r="AH1974" s="158">
        <v>2</v>
      </c>
      <c r="AI1974" s="158">
        <v>7</v>
      </c>
      <c r="AJ1974" s="158">
        <v>40</v>
      </c>
      <c r="AK1974" s="158">
        <v>11</v>
      </c>
      <c r="AL1974" s="158">
        <v>50</v>
      </c>
      <c r="AM1974" s="24">
        <f t="shared" si="667"/>
        <v>4.9999999999999982</v>
      </c>
      <c r="AN1974" s="97">
        <f t="shared" si="668"/>
        <v>0.31944444444444448</v>
      </c>
      <c r="AO1974" s="97">
        <f t="shared" si="669"/>
        <v>0.49305555555555552</v>
      </c>
      <c r="AP1974" s="24" t="str" cm="1">
        <f t="array" ref="AP1974">IF(W1974="","",IF(SUMPRODUCT((W1974=$W$6:$W$3326)*(AH1974=$AH$6:$AH$3326)*(AN1974=$AN$6:$AN$3326)*(AO1974=$AO$6:$AO$3326)*(ROW($W$6:$W$3326)&lt;&gt;ROW(W1974))*((R1974=0)*($R$6:$R$3326&gt;0)+(R1974&gt;0)*($R$6:$R$3326=0)))&gt;0,"SALONES UNIDOS",IF(SUMPRODUCT((W1974=$W$6:$W$3326)*(AH1974=$AH$6:$AH$3326)*((AN1974&lt;$AO$6:$AO$3326)*(AO1974&gt;$AN$6:$AN$3326))*(ROW($W$6:$W$3326)&lt;&gt;ROW(W1974)))&gt;0,"CRUZADO","Sin cruce")))</f>
        <v>Sin cruce</v>
      </c>
      <c r="AQ1974" s="97" t="str">
        <f t="shared" si="670"/>
        <v>PS3HUAURAA</v>
      </c>
      <c r="AR1974" s="97" t="str" cm="1">
        <f t="array" ref="AR1974">IF(AQ1974="","",IF(SUMPRODUCT((AQ1974=$AQ$6:$AQ$3326)*(AH1974=$AH$6:$AH$3326)*(AN1974=$AN$6:$AN$3326)*(AO1974=$AO$6:$AO$3326)*(ROW($AQ$6:$AQ$3326)&lt;&gt;ROW(AQ1974))*((R1974=0)*($R$6:$R$3326&gt;0)+(R1974&gt;0)*($R$6:$R$3326=0)))&gt;0,"SALONES UNIDOS",IF(SUMPRODUCT((AQ1974=$AQ$6:$AQ$3326)*(AH1974=$AH$6:$AH$3326)*((AN1974&lt;$AO$6:$AO$3326)*(AO1974&gt;$AN$6:$AN$3326))*(ROW($AQ$6:$AQ$3326)&lt;&gt;ROW(AQ1974)))&gt;0,"CRUZADO","Sin cruce")))</f>
        <v>Sin cruce</v>
      </c>
    </row>
    <row r="1975" spans="3:44" ht="15.6" hidden="1" customHeight="1" x14ac:dyDescent="0.2">
      <c r="C1975" s="84" t="s">
        <v>639</v>
      </c>
      <c r="D1975" s="158" t="s">
        <v>516</v>
      </c>
      <c r="E1975" s="158">
        <v>20261</v>
      </c>
      <c r="F1975" s="85" t="s">
        <v>19</v>
      </c>
      <c r="G1975" s="85" t="s">
        <v>55</v>
      </c>
      <c r="H1975" s="85" t="s">
        <v>65</v>
      </c>
      <c r="I1975" s="85">
        <v>3</v>
      </c>
      <c r="J1975" s="85" t="s">
        <v>16</v>
      </c>
      <c r="K1975" s="159" t="s">
        <v>1615</v>
      </c>
      <c r="L1975" s="158" t="s">
        <v>689</v>
      </c>
      <c r="M1975" s="158" t="s">
        <v>684</v>
      </c>
      <c r="N1975" s="158" t="s">
        <v>1590</v>
      </c>
      <c r="O1975" s="85" t="s">
        <v>521</v>
      </c>
      <c r="P1975" s="158">
        <v>2</v>
      </c>
      <c r="Q1975" s="158">
        <v>2</v>
      </c>
      <c r="R1975" s="158">
        <v>4</v>
      </c>
      <c r="S1975" s="158">
        <v>3</v>
      </c>
      <c r="U1975" s="137">
        <v>25</v>
      </c>
      <c r="V1975" s="24" t="str">
        <f>IF(W1975="","",IFERROR(INDEX(#REF!,MATCH(W1975,#REF!,0)),"NUEVO"))</f>
        <v>NUEVO</v>
      </c>
      <c r="W1975" s="85" t="s">
        <v>128</v>
      </c>
      <c r="X1975" s="158" t="s">
        <v>521</v>
      </c>
      <c r="Y1975" s="158" t="s">
        <v>685</v>
      </c>
      <c r="Z1975" s="158" t="s">
        <v>685</v>
      </c>
      <c r="AA1975" s="158" t="s">
        <v>685</v>
      </c>
      <c r="AB1975" s="85" t="s">
        <v>685</v>
      </c>
      <c r="AC1975" s="158" t="s">
        <v>685</v>
      </c>
      <c r="AD1975" s="158" t="s">
        <v>685</v>
      </c>
      <c r="AE1975" s="158" t="s">
        <v>685</v>
      </c>
      <c r="AF1975" s="158" t="s">
        <v>685</v>
      </c>
      <c r="AG1975" s="158" t="s">
        <v>97</v>
      </c>
      <c r="AH1975" s="158">
        <v>6</v>
      </c>
      <c r="AI1975" s="158">
        <v>9</v>
      </c>
      <c r="AJ1975" s="158">
        <v>20</v>
      </c>
      <c r="AK1975" s="158">
        <v>12</v>
      </c>
      <c r="AL1975" s="158">
        <v>40</v>
      </c>
      <c r="AM1975" s="24">
        <f t="shared" si="667"/>
        <v>4</v>
      </c>
      <c r="AN1975" s="97">
        <f t="shared" si="668"/>
        <v>0.3888888888888889</v>
      </c>
      <c r="AO1975" s="97">
        <f t="shared" si="669"/>
        <v>0.52777777777777779</v>
      </c>
      <c r="AP1975" s="24" t="str" cm="1">
        <f t="array" ref="AP1975">IF(W1975="","",IF(SUMPRODUCT((W1975=$W$6:$W$3326)*(AH1975=$AH$6:$AH$3326)*(AN1975=$AN$6:$AN$3326)*(AO1975=$AO$6:$AO$3326)*(ROW($W$6:$W$3326)&lt;&gt;ROW(W1975))*((R1975=0)*($R$6:$R$3326&gt;0)+(R1975&gt;0)*($R$6:$R$3326=0)))&gt;0,"SALONES UNIDOS",IF(SUMPRODUCT((W1975=$W$6:$W$3326)*(AH1975=$AH$6:$AH$3326)*((AN1975&lt;$AO$6:$AO$3326)*(AO1975&gt;$AN$6:$AN$3326))*(ROW($W$6:$W$3326)&lt;&gt;ROW(W1975)))&gt;0,"CRUZADO","Sin cruce")))</f>
        <v>Sin cruce</v>
      </c>
      <c r="AQ1975" s="97" t="str">
        <f t="shared" si="670"/>
        <v>PS3HUAURAA</v>
      </c>
      <c r="AR1975" s="97" t="str" cm="1">
        <f t="array" ref="AR1975">IF(AQ1975="","",IF(SUMPRODUCT((AQ1975=$AQ$6:$AQ$3326)*(AH1975=$AH$6:$AH$3326)*(AN1975=$AN$6:$AN$3326)*(AO1975=$AO$6:$AO$3326)*(ROW($AQ$6:$AQ$3326)&lt;&gt;ROW(AQ1975))*((R1975=0)*($R$6:$R$3326&gt;0)+(R1975&gt;0)*($R$6:$R$3326=0)))&gt;0,"SALONES UNIDOS",IF(SUMPRODUCT((AQ1975=$AQ$6:$AQ$3326)*(AH1975=$AH$6:$AH$3326)*((AN1975&lt;$AO$6:$AO$3326)*(AO1975&gt;$AN$6:$AN$3326))*(ROW($AQ$6:$AQ$3326)&lt;&gt;ROW(AQ1975)))&gt;0,"CRUZADO","Sin cruce")))</f>
        <v>Sin cruce</v>
      </c>
    </row>
    <row r="1976" spans="3:44" ht="15.6" hidden="1" customHeight="1" x14ac:dyDescent="0.2">
      <c r="C1976" s="84" t="s">
        <v>639</v>
      </c>
      <c r="D1976" s="158" t="s">
        <v>516</v>
      </c>
      <c r="E1976" s="158">
        <v>20261</v>
      </c>
      <c r="F1976" s="85" t="s">
        <v>19</v>
      </c>
      <c r="G1976" s="85" t="s">
        <v>55</v>
      </c>
      <c r="H1976" s="85" t="s">
        <v>65</v>
      </c>
      <c r="I1976" s="85">
        <v>3</v>
      </c>
      <c r="J1976" s="85" t="s">
        <v>16</v>
      </c>
      <c r="K1976" s="159" t="s">
        <v>1616</v>
      </c>
      <c r="L1976" s="158" t="s">
        <v>710</v>
      </c>
      <c r="M1976" s="158" t="s">
        <v>760</v>
      </c>
      <c r="N1976" s="158" t="s">
        <v>1590</v>
      </c>
      <c r="O1976" s="85" t="s">
        <v>512</v>
      </c>
      <c r="P1976" s="158">
        <v>2</v>
      </c>
      <c r="Q1976" s="158">
        <v>2</v>
      </c>
      <c r="R1976" s="158">
        <v>4</v>
      </c>
      <c r="S1976" s="158">
        <v>3</v>
      </c>
      <c r="U1976" s="137">
        <v>25</v>
      </c>
      <c r="V1976" s="24" t="str">
        <f>IF(W1976="","",IFERROR(INDEX(#REF!,MATCH(W1976,#REF!,0)),"NUEVO"))</f>
        <v/>
      </c>
      <c r="W1976" s="96"/>
      <c r="X1976" s="158" t="s">
        <v>512</v>
      </c>
      <c r="Y1976" s="158" t="s">
        <v>685</v>
      </c>
      <c r="Z1976" s="158" t="s">
        <v>685</v>
      </c>
      <c r="AA1976" s="158" t="s">
        <v>685</v>
      </c>
      <c r="AB1976" s="85" t="s">
        <v>685</v>
      </c>
      <c r="AC1976" s="158" t="s">
        <v>685</v>
      </c>
      <c r="AD1976" s="158" t="s">
        <v>685</v>
      </c>
      <c r="AE1976" s="158" t="s">
        <v>685</v>
      </c>
      <c r="AF1976" s="158" t="s">
        <v>685</v>
      </c>
      <c r="AG1976" s="158" t="s">
        <v>97</v>
      </c>
      <c r="AH1976" s="158"/>
      <c r="AI1976" s="158"/>
      <c r="AJ1976" s="158"/>
      <c r="AK1976" s="158"/>
      <c r="AL1976" s="158"/>
      <c r="AM1976" s="24">
        <f t="shared" si="667"/>
        <v>4</v>
      </c>
      <c r="AN1976" s="97">
        <f t="shared" si="668"/>
        <v>0</v>
      </c>
      <c r="AO1976" s="97">
        <f t="shared" si="669"/>
        <v>0</v>
      </c>
      <c r="AP1976" s="24" t="str" cm="1">
        <f t="array" ref="AP1976">IF(W1976="","",IF(SUMPRODUCT((W1976=$W$6:$W$3326)*(AH1976=$AH$6:$AH$3326)*(AN1976=$AN$6:$AN$3326)*(AO1976=$AO$6:$AO$3326)*(ROW($W$6:$W$3326)&lt;&gt;ROW(W1976))*((R1976=0)*($R$6:$R$3326&gt;0)+(R1976&gt;0)*($R$6:$R$3326=0)))&gt;0,"SALONES UNIDOS",IF(SUMPRODUCT((W1976=$W$6:$W$3326)*(AH1976=$AH$6:$AH$3326)*((AN1976&lt;$AO$6:$AO$3326)*(AO1976&gt;$AN$6:$AN$3326))*(ROW($W$6:$W$3326)&lt;&gt;ROW(W1976)))&gt;0,"CRUZADO","Sin cruce")))</f>
        <v/>
      </c>
      <c r="AQ1976" s="97" t="str">
        <f t="shared" si="670"/>
        <v>PS3HUAURAA</v>
      </c>
      <c r="AR1976" s="97" t="str" cm="1">
        <f t="array" ref="AR1976">IF(AQ1976="","",IF(SUMPRODUCT((AQ1976=$AQ$6:$AQ$3326)*(AH1976=$AH$6:$AH$3326)*(AN1976=$AN$6:$AN$3326)*(AO1976=$AO$6:$AO$3326)*(ROW($AQ$6:$AQ$3326)&lt;&gt;ROW(AQ1976))*((R1976=0)*($R$6:$R$3326&gt;0)+(R1976&gt;0)*($R$6:$R$3326=0)))&gt;0,"SALONES UNIDOS",IF(SUMPRODUCT((AQ1976=$AQ$6:$AQ$3326)*(AH1976=$AH$6:$AH$3326)*((AN1976&lt;$AO$6:$AO$3326)*(AO1976&gt;$AN$6:$AN$3326))*(ROW($AQ$6:$AQ$3326)&lt;&gt;ROW(AQ1976)))&gt;0,"CRUZADO","Sin cruce")))</f>
        <v>Sin cruce</v>
      </c>
    </row>
    <row r="1977" spans="3:44" ht="15.6" hidden="1" customHeight="1" x14ac:dyDescent="0.2">
      <c r="C1977" s="84" t="s">
        <v>639</v>
      </c>
      <c r="D1977" s="158" t="s">
        <v>516</v>
      </c>
      <c r="E1977" s="158">
        <v>20261</v>
      </c>
      <c r="F1977" s="85" t="s">
        <v>19</v>
      </c>
      <c r="G1977" s="85" t="s">
        <v>55</v>
      </c>
      <c r="H1977" s="85" t="s">
        <v>65</v>
      </c>
      <c r="I1977" s="85">
        <v>3</v>
      </c>
      <c r="J1977" s="85" t="s">
        <v>16</v>
      </c>
      <c r="K1977" s="159" t="s">
        <v>1618</v>
      </c>
      <c r="L1977" s="158" t="s">
        <v>1619</v>
      </c>
      <c r="M1977" s="158" t="s">
        <v>927</v>
      </c>
      <c r="N1977" s="158" t="s">
        <v>1590</v>
      </c>
      <c r="O1977" s="85" t="s">
        <v>512</v>
      </c>
      <c r="P1977" s="158">
        <v>2</v>
      </c>
      <c r="Q1977" s="158">
        <v>2</v>
      </c>
      <c r="R1977" s="158">
        <v>4</v>
      </c>
      <c r="S1977" s="158">
        <v>3</v>
      </c>
      <c r="U1977" s="137">
        <v>25</v>
      </c>
      <c r="V1977" s="24" t="str">
        <f>IF(W1977="","",IFERROR(INDEX(#REF!,MATCH(W1977,#REF!,0)),"NUEVO"))</f>
        <v/>
      </c>
      <c r="W1977" s="96"/>
      <c r="X1977" s="158" t="s">
        <v>512</v>
      </c>
      <c r="Y1977" s="158" t="s">
        <v>685</v>
      </c>
      <c r="Z1977" s="158" t="s">
        <v>685</v>
      </c>
      <c r="AA1977" s="158" t="s">
        <v>685</v>
      </c>
      <c r="AB1977" s="85" t="s">
        <v>685</v>
      </c>
      <c r="AC1977" s="158" t="s">
        <v>685</v>
      </c>
      <c r="AD1977" s="158" t="s">
        <v>685</v>
      </c>
      <c r="AE1977" s="158" t="s">
        <v>685</v>
      </c>
      <c r="AF1977" s="158" t="s">
        <v>685</v>
      </c>
      <c r="AG1977" s="158" t="s">
        <v>97</v>
      </c>
      <c r="AH1977" s="158">
        <v>2</v>
      </c>
      <c r="AI1977" s="158">
        <v>15</v>
      </c>
      <c r="AJ1977" s="158">
        <v>10</v>
      </c>
      <c r="AK1977" s="158">
        <v>18</v>
      </c>
      <c r="AL1977" s="158">
        <v>30</v>
      </c>
      <c r="AM1977" s="24">
        <f t="shared" si="667"/>
        <v>4.0000000000000018</v>
      </c>
      <c r="AN1977" s="97">
        <f t="shared" si="668"/>
        <v>0.63194444444444442</v>
      </c>
      <c r="AO1977" s="97">
        <f t="shared" si="669"/>
        <v>0.77083333333333337</v>
      </c>
      <c r="AP1977" s="24" t="str" cm="1">
        <f t="array" ref="AP1977">IF(W1977="","",IF(SUMPRODUCT((W1977=$W$6:$W$3326)*(AH1977=$AH$6:$AH$3326)*(AN1977=$AN$6:$AN$3326)*(AO1977=$AO$6:$AO$3326)*(ROW($W$6:$W$3326)&lt;&gt;ROW(W1977))*((R1977=0)*($R$6:$R$3326&gt;0)+(R1977&gt;0)*($R$6:$R$3326=0)))&gt;0,"SALONES UNIDOS",IF(SUMPRODUCT((W1977=$W$6:$W$3326)*(AH1977=$AH$6:$AH$3326)*((AN1977&lt;$AO$6:$AO$3326)*(AO1977&gt;$AN$6:$AN$3326))*(ROW($W$6:$W$3326)&lt;&gt;ROW(W1977)))&gt;0,"CRUZADO","Sin cruce")))</f>
        <v/>
      </c>
      <c r="AQ1977" s="97" t="str">
        <f t="shared" si="670"/>
        <v>PS3HUAURAA</v>
      </c>
      <c r="AR1977" s="97" t="str" cm="1">
        <f t="array" ref="AR1977">IF(AQ1977="","",IF(SUMPRODUCT((AQ1977=$AQ$6:$AQ$3326)*(AH1977=$AH$6:$AH$3326)*(AN1977=$AN$6:$AN$3326)*(AO1977=$AO$6:$AO$3326)*(ROW($AQ$6:$AQ$3326)&lt;&gt;ROW(AQ1977))*((R1977=0)*($R$6:$R$3326&gt;0)+(R1977&gt;0)*($R$6:$R$3326=0)))&gt;0,"SALONES UNIDOS",IF(SUMPRODUCT((AQ1977=$AQ$6:$AQ$3326)*(AH1977=$AH$6:$AH$3326)*((AN1977&lt;$AO$6:$AO$3326)*(AO1977&gt;$AN$6:$AN$3326))*(ROW($AQ$6:$AQ$3326)&lt;&gt;ROW(AQ1977)))&gt;0,"CRUZADO","Sin cruce")))</f>
        <v>Sin cruce</v>
      </c>
    </row>
    <row r="1978" spans="3:44" ht="15.6" hidden="1" customHeight="1" x14ac:dyDescent="0.2">
      <c r="C1978" s="84" t="s">
        <v>639</v>
      </c>
      <c r="D1978" s="158" t="s">
        <v>516</v>
      </c>
      <c r="E1978" s="158">
        <v>20261</v>
      </c>
      <c r="F1978" s="85" t="s">
        <v>19</v>
      </c>
      <c r="G1978" s="85" t="s">
        <v>55</v>
      </c>
      <c r="H1978" s="85" t="s">
        <v>65</v>
      </c>
      <c r="I1978" s="85">
        <v>3</v>
      </c>
      <c r="J1978" s="85" t="s">
        <v>16</v>
      </c>
      <c r="K1978" s="159" t="s">
        <v>1621</v>
      </c>
      <c r="L1978" s="158" t="s">
        <v>1622</v>
      </c>
      <c r="M1978" s="158" t="s">
        <v>760</v>
      </c>
      <c r="N1978" s="158" t="s">
        <v>1590</v>
      </c>
      <c r="O1978" s="85" t="s">
        <v>512</v>
      </c>
      <c r="P1978" s="158">
        <v>3</v>
      </c>
      <c r="Q1978" s="158">
        <v>2</v>
      </c>
      <c r="R1978" s="158">
        <v>5</v>
      </c>
      <c r="S1978" s="158">
        <v>4</v>
      </c>
      <c r="U1978" s="137">
        <v>25</v>
      </c>
      <c r="V1978" s="24" t="str">
        <f>IF(W1978="","",IFERROR(INDEX(#REF!,MATCH(W1978,#REF!,0)),"NUEVO"))</f>
        <v>NUEVO</v>
      </c>
      <c r="W1978" s="85" t="s">
        <v>229</v>
      </c>
      <c r="X1978" s="158" t="s">
        <v>512</v>
      </c>
      <c r="Y1978" s="158" t="s">
        <v>685</v>
      </c>
      <c r="Z1978" s="158" t="s">
        <v>685</v>
      </c>
      <c r="AA1978" s="158" t="s">
        <v>685</v>
      </c>
      <c r="AB1978" s="85" t="s">
        <v>685</v>
      </c>
      <c r="AC1978" s="158" t="s">
        <v>685</v>
      </c>
      <c r="AD1978" s="158" t="s">
        <v>685</v>
      </c>
      <c r="AE1978" s="158" t="s">
        <v>685</v>
      </c>
      <c r="AF1978" s="158" t="s">
        <v>685</v>
      </c>
      <c r="AG1978" s="158" t="s">
        <v>97</v>
      </c>
      <c r="AH1978" s="158">
        <v>1</v>
      </c>
      <c r="AI1978" s="158">
        <v>16</v>
      </c>
      <c r="AJ1978" s="158">
        <v>50</v>
      </c>
      <c r="AK1978" s="158">
        <v>21</v>
      </c>
      <c r="AL1978" s="158">
        <v>0</v>
      </c>
      <c r="AM1978" s="24">
        <f t="shared" si="667"/>
        <v>5.0000000000000009</v>
      </c>
      <c r="AN1978" s="97">
        <f t="shared" si="668"/>
        <v>0.70138888888888884</v>
      </c>
      <c r="AO1978" s="97">
        <f t="shared" si="669"/>
        <v>0.875</v>
      </c>
      <c r="AP1978" s="24" t="str" cm="1">
        <f t="array" ref="AP1978">IF(W1978="","",IF(SUMPRODUCT((W1978=$W$6:$W$3326)*(AH1978=$AH$6:$AH$3326)*(AN1978=$AN$6:$AN$3326)*(AO1978=$AO$6:$AO$3326)*(ROW($W$6:$W$3326)&lt;&gt;ROW(W1978))*((R1978=0)*($R$6:$R$3326&gt;0)+(R1978&gt;0)*($R$6:$R$3326=0)))&gt;0,"SALONES UNIDOS",IF(SUMPRODUCT((W1978=$W$6:$W$3326)*(AH1978=$AH$6:$AH$3326)*((AN1978&lt;$AO$6:$AO$3326)*(AO1978&gt;$AN$6:$AN$3326))*(ROW($W$6:$W$3326)&lt;&gt;ROW(W1978)))&gt;0,"CRUZADO","Sin cruce")))</f>
        <v>Sin cruce</v>
      </c>
      <c r="AQ1978" s="97" t="str">
        <f t="shared" si="670"/>
        <v>PS3HUAURAA</v>
      </c>
      <c r="AR1978" s="97" t="str" cm="1">
        <f t="array" ref="AR1978">IF(AQ1978="","",IF(SUMPRODUCT((AQ1978=$AQ$6:$AQ$3326)*(AH1978=$AH$6:$AH$3326)*(AN1978=$AN$6:$AN$3326)*(AO1978=$AO$6:$AO$3326)*(ROW($AQ$6:$AQ$3326)&lt;&gt;ROW(AQ1978))*((R1978=0)*($R$6:$R$3326&gt;0)+(R1978&gt;0)*($R$6:$R$3326=0)))&gt;0,"SALONES UNIDOS",IF(SUMPRODUCT((AQ1978=$AQ$6:$AQ$3326)*(AH1978=$AH$6:$AH$3326)*((AN1978&lt;$AO$6:$AO$3326)*(AO1978&gt;$AN$6:$AN$3326))*(ROW($AQ$6:$AQ$3326)&lt;&gt;ROW(AQ1978)))&gt;0,"CRUZADO","Sin cruce")))</f>
        <v>Sin cruce</v>
      </c>
    </row>
    <row r="1979" spans="3:44" ht="15.6" hidden="1" customHeight="1" x14ac:dyDescent="0.2">
      <c r="C1979" s="84" t="s">
        <v>639</v>
      </c>
      <c r="D1979" s="158" t="s">
        <v>516</v>
      </c>
      <c r="E1979" s="158">
        <v>20261</v>
      </c>
      <c r="F1979" s="85" t="s">
        <v>19</v>
      </c>
      <c r="G1979" s="85" t="s">
        <v>55</v>
      </c>
      <c r="H1979" s="85" t="s">
        <v>65</v>
      </c>
      <c r="I1979" s="85">
        <v>3</v>
      </c>
      <c r="J1979" s="85" t="s">
        <v>26</v>
      </c>
      <c r="K1979" s="159" t="s">
        <v>1612</v>
      </c>
      <c r="L1979" s="158" t="s">
        <v>1613</v>
      </c>
      <c r="M1979" s="158" t="s">
        <v>760</v>
      </c>
      <c r="N1979" s="158" t="s">
        <v>1590</v>
      </c>
      <c r="O1979" s="85" t="s">
        <v>512</v>
      </c>
      <c r="P1979" s="158">
        <v>1</v>
      </c>
      <c r="Q1979" s="158">
        <v>4</v>
      </c>
      <c r="R1979" s="158">
        <v>5</v>
      </c>
      <c r="S1979" s="158">
        <v>3</v>
      </c>
      <c r="U1979" s="137">
        <v>25</v>
      </c>
      <c r="V1979" s="24" t="str">
        <f>IF(W1979="","",IFERROR(INDEX(#REF!,MATCH(W1979,#REF!,0)),"NUEVO"))</f>
        <v>NUEVO</v>
      </c>
      <c r="W1979" s="85" t="s">
        <v>1710</v>
      </c>
      <c r="X1979" s="158" t="s">
        <v>512</v>
      </c>
      <c r="Y1979" s="158" t="s">
        <v>685</v>
      </c>
      <c r="Z1979" s="158" t="s">
        <v>685</v>
      </c>
      <c r="AA1979" s="158" t="s">
        <v>685</v>
      </c>
      <c r="AB1979" s="85" t="s">
        <v>685</v>
      </c>
      <c r="AC1979" s="158" t="s">
        <v>685</v>
      </c>
      <c r="AD1979" s="158" t="s">
        <v>685</v>
      </c>
      <c r="AE1979" s="158" t="s">
        <v>685</v>
      </c>
      <c r="AF1979" s="158" t="s">
        <v>685</v>
      </c>
      <c r="AG1979" s="158" t="s">
        <v>97</v>
      </c>
      <c r="AH1979" s="158">
        <v>1</v>
      </c>
      <c r="AI1979" s="158">
        <v>16</v>
      </c>
      <c r="AJ1979" s="158">
        <v>50</v>
      </c>
      <c r="AK1979" s="158">
        <v>21</v>
      </c>
      <c r="AL1979" s="158">
        <v>0</v>
      </c>
      <c r="AM1979" s="24">
        <f t="shared" si="667"/>
        <v>5.0000000000000009</v>
      </c>
      <c r="AN1979" s="97">
        <f t="shared" si="668"/>
        <v>0.70138888888888884</v>
      </c>
      <c r="AO1979" s="97">
        <f t="shared" si="669"/>
        <v>0.875</v>
      </c>
      <c r="AP1979" s="24" t="str" cm="1">
        <f t="array" ref="AP1979">IF(W1979="","",IF(SUMPRODUCT((W1979=$W$6:$W$3326)*(AH1979=$AH$6:$AH$3326)*(AN1979=$AN$6:$AN$3326)*(AO1979=$AO$6:$AO$3326)*(ROW($W$6:$W$3326)&lt;&gt;ROW(W1979))*((R1979=0)*($R$6:$R$3326&gt;0)+(R1979&gt;0)*($R$6:$R$3326=0)))&gt;0,"SALONES UNIDOS",IF(SUMPRODUCT((W1979=$W$6:$W$3326)*(AH1979=$AH$6:$AH$3326)*((AN1979&lt;$AO$6:$AO$3326)*(AO1979&gt;$AN$6:$AN$3326))*(ROW($W$6:$W$3326)&lt;&gt;ROW(W1979)))&gt;0,"CRUZADO","Sin cruce")))</f>
        <v>Sin cruce</v>
      </c>
      <c r="AQ1979" s="97" t="str">
        <f t="shared" si="670"/>
        <v>PS3HUAURAB</v>
      </c>
      <c r="AR1979" s="97" t="str" cm="1">
        <f t="array" ref="AR1979">IF(AQ1979="","",IF(SUMPRODUCT((AQ1979=$AQ$6:$AQ$3326)*(AH1979=$AH$6:$AH$3326)*(AN1979=$AN$6:$AN$3326)*(AO1979=$AO$6:$AO$3326)*(ROW($AQ$6:$AQ$3326)&lt;&gt;ROW(AQ1979))*((R1979=0)*($R$6:$R$3326&gt;0)+(R1979&gt;0)*($R$6:$R$3326=0)))&gt;0,"SALONES UNIDOS",IF(SUMPRODUCT((AQ1979=$AQ$6:$AQ$3326)*(AH1979=$AH$6:$AH$3326)*((AN1979&lt;$AO$6:$AO$3326)*(AO1979&gt;$AN$6:$AN$3326))*(ROW($AQ$6:$AQ$3326)&lt;&gt;ROW(AQ1979)))&gt;0,"CRUZADO","Sin cruce")))</f>
        <v>Sin cruce</v>
      </c>
    </row>
    <row r="1980" spans="3:44" ht="15.6" hidden="1" customHeight="1" x14ac:dyDescent="0.2">
      <c r="C1980" s="84" t="s">
        <v>639</v>
      </c>
      <c r="D1980" s="158" t="s">
        <v>516</v>
      </c>
      <c r="E1980" s="158">
        <v>20261</v>
      </c>
      <c r="F1980" s="85" t="s">
        <v>19</v>
      </c>
      <c r="G1980" s="85" t="s">
        <v>55</v>
      </c>
      <c r="H1980" s="85" t="s">
        <v>65</v>
      </c>
      <c r="I1980" s="85">
        <v>3</v>
      </c>
      <c r="J1980" s="85" t="s">
        <v>26</v>
      </c>
      <c r="K1980" s="159" t="s">
        <v>1614</v>
      </c>
      <c r="L1980" s="158" t="s">
        <v>1411</v>
      </c>
      <c r="M1980" s="158" t="s">
        <v>760</v>
      </c>
      <c r="N1980" s="158" t="s">
        <v>1590</v>
      </c>
      <c r="O1980" s="85" t="s">
        <v>521</v>
      </c>
      <c r="P1980" s="158">
        <v>3</v>
      </c>
      <c r="Q1980" s="158">
        <v>2</v>
      </c>
      <c r="R1980" s="158">
        <v>5</v>
      </c>
      <c r="S1980" s="158">
        <v>4</v>
      </c>
      <c r="U1980" s="137">
        <v>50</v>
      </c>
      <c r="V1980" s="24" t="str">
        <f>IF(W1980="","",IFERROR(INDEX(#REF!,MATCH(W1980,#REF!,0)),"NUEVO"))</f>
        <v>NUEVO</v>
      </c>
      <c r="W1980" s="85" t="s">
        <v>421</v>
      </c>
      <c r="X1980" s="158" t="s">
        <v>521</v>
      </c>
      <c r="Y1980" s="158" t="s">
        <v>740</v>
      </c>
      <c r="Z1980" s="158" t="s">
        <v>685</v>
      </c>
      <c r="AA1980" s="158" t="s">
        <v>685</v>
      </c>
      <c r="AB1980" s="85" t="s">
        <v>685</v>
      </c>
      <c r="AC1980" s="158" t="s">
        <v>685</v>
      </c>
      <c r="AD1980" s="158" t="s">
        <v>685</v>
      </c>
      <c r="AE1980" s="158" t="s">
        <v>685</v>
      </c>
      <c r="AF1980" s="158" t="s">
        <v>685</v>
      </c>
      <c r="AG1980" s="158" t="s">
        <v>97</v>
      </c>
      <c r="AH1980" s="158">
        <v>4</v>
      </c>
      <c r="AI1980" s="158">
        <v>13</v>
      </c>
      <c r="AJ1980" s="158">
        <v>30</v>
      </c>
      <c r="AK1980" s="158">
        <v>17</v>
      </c>
      <c r="AL1980" s="158">
        <v>40</v>
      </c>
      <c r="AM1980" s="24">
        <f t="shared" si="667"/>
        <v>5.0000000000000009</v>
      </c>
      <c r="AN1980" s="97">
        <f t="shared" si="668"/>
        <v>0.5625</v>
      </c>
      <c r="AO1980" s="97">
        <f t="shared" si="669"/>
        <v>0.73611111111111116</v>
      </c>
      <c r="AP1980" s="24" t="str" cm="1">
        <f t="array" ref="AP1980">IF(W1980="","",IF(SUMPRODUCT((W1980=$W$6:$W$3326)*(AH1980=$AH$6:$AH$3326)*(AN1980=$AN$6:$AN$3326)*(AO1980=$AO$6:$AO$3326)*(ROW($W$6:$W$3326)&lt;&gt;ROW(W1980))*((R1980=0)*($R$6:$R$3326&gt;0)+(R1980&gt;0)*($R$6:$R$3326=0)))&gt;0,"SALONES UNIDOS",IF(SUMPRODUCT((W1980=$W$6:$W$3326)*(AH1980=$AH$6:$AH$3326)*((AN1980&lt;$AO$6:$AO$3326)*(AO1980&gt;$AN$6:$AN$3326))*(ROW($W$6:$W$3326)&lt;&gt;ROW(W1980)))&gt;0,"CRUZADO","Sin cruce")))</f>
        <v>Sin cruce</v>
      </c>
      <c r="AQ1980" s="97" t="str">
        <f t="shared" si="670"/>
        <v>PS3HUAURAB</v>
      </c>
      <c r="AR1980" s="97" t="str" cm="1">
        <f t="array" ref="AR1980">IF(AQ1980="","",IF(SUMPRODUCT((AQ1980=$AQ$6:$AQ$3326)*(AH1980=$AH$6:$AH$3326)*(AN1980=$AN$6:$AN$3326)*(AO1980=$AO$6:$AO$3326)*(ROW($AQ$6:$AQ$3326)&lt;&gt;ROW(AQ1980))*((R1980=0)*($R$6:$R$3326&gt;0)+(R1980&gt;0)*($R$6:$R$3326=0)))&gt;0,"SALONES UNIDOS",IF(SUMPRODUCT((AQ1980=$AQ$6:$AQ$3326)*(AH1980=$AH$6:$AH$3326)*((AN1980&lt;$AO$6:$AO$3326)*(AO1980&gt;$AN$6:$AN$3326))*(ROW($AQ$6:$AQ$3326)&lt;&gt;ROW(AQ1980)))&gt;0,"CRUZADO","Sin cruce")))</f>
        <v>Sin cruce</v>
      </c>
    </row>
    <row r="1981" spans="3:44" ht="15.6" hidden="1" customHeight="1" x14ac:dyDescent="0.2">
      <c r="C1981" s="84" t="s">
        <v>639</v>
      </c>
      <c r="D1981" s="158" t="s">
        <v>516</v>
      </c>
      <c r="E1981" s="158">
        <v>20261</v>
      </c>
      <c r="F1981" s="85" t="s">
        <v>19</v>
      </c>
      <c r="G1981" s="85" t="s">
        <v>55</v>
      </c>
      <c r="H1981" s="85" t="s">
        <v>65</v>
      </c>
      <c r="I1981" s="85">
        <v>3</v>
      </c>
      <c r="J1981" s="85" t="s">
        <v>26</v>
      </c>
      <c r="K1981" s="159" t="s">
        <v>1615</v>
      </c>
      <c r="L1981" s="158" t="s">
        <v>689</v>
      </c>
      <c r="M1981" s="158" t="s">
        <v>684</v>
      </c>
      <c r="N1981" s="158" t="s">
        <v>1590</v>
      </c>
      <c r="O1981" s="85" t="s">
        <v>521</v>
      </c>
      <c r="P1981" s="158">
        <v>2</v>
      </c>
      <c r="Q1981" s="158">
        <v>2</v>
      </c>
      <c r="R1981" s="158">
        <v>4</v>
      </c>
      <c r="S1981" s="158">
        <v>3</v>
      </c>
      <c r="U1981" s="137">
        <v>25</v>
      </c>
      <c r="V1981" s="24" t="str">
        <f>IF(W1981="","",IFERROR(INDEX(#REF!,MATCH(W1981,#REF!,0)),"NUEVO"))</f>
        <v>NUEVO</v>
      </c>
      <c r="W1981" s="85" t="s">
        <v>472</v>
      </c>
      <c r="X1981" s="158" t="s">
        <v>521</v>
      </c>
      <c r="Y1981" s="158" t="s">
        <v>685</v>
      </c>
      <c r="Z1981" s="158" t="s">
        <v>685</v>
      </c>
      <c r="AA1981" s="158" t="s">
        <v>685</v>
      </c>
      <c r="AB1981" s="85" t="s">
        <v>685</v>
      </c>
      <c r="AC1981" s="158" t="s">
        <v>685</v>
      </c>
      <c r="AD1981" s="158" t="s">
        <v>685</v>
      </c>
      <c r="AE1981" s="158" t="s">
        <v>685</v>
      </c>
      <c r="AF1981" s="158" t="s">
        <v>685</v>
      </c>
      <c r="AG1981" s="158" t="s">
        <v>97</v>
      </c>
      <c r="AH1981" s="158">
        <v>5</v>
      </c>
      <c r="AI1981" s="158">
        <v>15</v>
      </c>
      <c r="AJ1981" s="158">
        <v>10</v>
      </c>
      <c r="AK1981" s="158">
        <v>18</v>
      </c>
      <c r="AL1981" s="158">
        <v>30</v>
      </c>
      <c r="AM1981" s="24">
        <f t="shared" si="667"/>
        <v>4.0000000000000018</v>
      </c>
      <c r="AN1981" s="97">
        <f t="shared" si="668"/>
        <v>0.63194444444444442</v>
      </c>
      <c r="AO1981" s="97">
        <f t="shared" si="669"/>
        <v>0.77083333333333337</v>
      </c>
      <c r="AP1981" s="24" t="str" cm="1">
        <f t="array" ref="AP1981">IF(W1981="","",IF(SUMPRODUCT((W1981=$W$6:$W$3326)*(AH1981=$AH$6:$AH$3326)*(AN1981=$AN$6:$AN$3326)*(AO1981=$AO$6:$AO$3326)*(ROW($W$6:$W$3326)&lt;&gt;ROW(W1981))*((R1981=0)*($R$6:$R$3326&gt;0)+(R1981&gt;0)*($R$6:$R$3326=0)))&gt;0,"SALONES UNIDOS",IF(SUMPRODUCT((W1981=$W$6:$W$3326)*(AH1981=$AH$6:$AH$3326)*((AN1981&lt;$AO$6:$AO$3326)*(AO1981&gt;$AN$6:$AN$3326))*(ROW($W$6:$W$3326)&lt;&gt;ROW(W1981)))&gt;0,"CRUZADO","Sin cruce")))</f>
        <v>Sin cruce</v>
      </c>
      <c r="AQ1981" s="97" t="str">
        <f t="shared" si="670"/>
        <v>PS3HUAURAB</v>
      </c>
      <c r="AR1981" s="97" t="str" cm="1">
        <f t="array" ref="AR1981">IF(AQ1981="","",IF(SUMPRODUCT((AQ1981=$AQ$6:$AQ$3326)*(AH1981=$AH$6:$AH$3326)*(AN1981=$AN$6:$AN$3326)*(AO1981=$AO$6:$AO$3326)*(ROW($AQ$6:$AQ$3326)&lt;&gt;ROW(AQ1981))*((R1981=0)*($R$6:$R$3326&gt;0)+(R1981&gt;0)*($R$6:$R$3326=0)))&gt;0,"SALONES UNIDOS",IF(SUMPRODUCT((AQ1981=$AQ$6:$AQ$3326)*(AH1981=$AH$6:$AH$3326)*((AN1981&lt;$AO$6:$AO$3326)*(AO1981&gt;$AN$6:$AN$3326))*(ROW($AQ$6:$AQ$3326)&lt;&gt;ROW(AQ1981)))&gt;0,"CRUZADO","Sin cruce")))</f>
        <v>Sin cruce</v>
      </c>
    </row>
    <row r="1982" spans="3:44" ht="15.6" hidden="1" customHeight="1" x14ac:dyDescent="0.2">
      <c r="C1982" s="84" t="s">
        <v>639</v>
      </c>
      <c r="D1982" s="158" t="s">
        <v>516</v>
      </c>
      <c r="E1982" s="158">
        <v>20261</v>
      </c>
      <c r="F1982" s="85" t="s">
        <v>19</v>
      </c>
      <c r="G1982" s="85" t="s">
        <v>55</v>
      </c>
      <c r="H1982" s="85" t="s">
        <v>65</v>
      </c>
      <c r="I1982" s="85">
        <v>3</v>
      </c>
      <c r="J1982" s="85" t="s">
        <v>26</v>
      </c>
      <c r="K1982" s="159" t="s">
        <v>1616</v>
      </c>
      <c r="L1982" s="158" t="s">
        <v>710</v>
      </c>
      <c r="M1982" s="158" t="s">
        <v>760</v>
      </c>
      <c r="N1982" s="158" t="s">
        <v>1590</v>
      </c>
      <c r="O1982" s="85" t="s">
        <v>512</v>
      </c>
      <c r="P1982" s="158">
        <v>2</v>
      </c>
      <c r="Q1982" s="158">
        <v>2</v>
      </c>
      <c r="R1982" s="158">
        <v>4</v>
      </c>
      <c r="S1982" s="158">
        <v>3</v>
      </c>
      <c r="U1982" s="137">
        <v>25</v>
      </c>
      <c r="V1982" s="24" t="str">
        <f>IF(W1982="","",IFERROR(INDEX(#REF!,MATCH(W1982,#REF!,0)),"NUEVO"))</f>
        <v/>
      </c>
      <c r="W1982" s="96"/>
      <c r="X1982" s="158" t="s">
        <v>512</v>
      </c>
      <c r="Y1982" s="158" t="s">
        <v>685</v>
      </c>
      <c r="Z1982" s="158" t="s">
        <v>685</v>
      </c>
      <c r="AA1982" s="158" t="s">
        <v>685</v>
      </c>
      <c r="AB1982" s="85" t="s">
        <v>685</v>
      </c>
      <c r="AC1982" s="158" t="s">
        <v>685</v>
      </c>
      <c r="AD1982" s="158" t="s">
        <v>685</v>
      </c>
      <c r="AE1982" s="158" t="s">
        <v>685</v>
      </c>
      <c r="AF1982" s="158" t="s">
        <v>685</v>
      </c>
      <c r="AG1982" s="158" t="s">
        <v>97</v>
      </c>
      <c r="AH1982" s="158"/>
      <c r="AI1982" s="158"/>
      <c r="AJ1982" s="158"/>
      <c r="AK1982" s="158"/>
      <c r="AL1982" s="158"/>
      <c r="AM1982" s="24">
        <f t="shared" si="667"/>
        <v>4</v>
      </c>
      <c r="AN1982" s="97">
        <f t="shared" si="668"/>
        <v>0</v>
      </c>
      <c r="AO1982" s="97">
        <f t="shared" si="669"/>
        <v>0</v>
      </c>
      <c r="AP1982" s="24" t="str" cm="1">
        <f t="array" ref="AP1982">IF(W1982="","",IF(SUMPRODUCT((W1982=$W$6:$W$3326)*(AH1982=$AH$6:$AH$3326)*(AN1982=$AN$6:$AN$3326)*(AO1982=$AO$6:$AO$3326)*(ROW($W$6:$W$3326)&lt;&gt;ROW(W1982))*((R1982=0)*($R$6:$R$3326&gt;0)+(R1982&gt;0)*($R$6:$R$3326=0)))&gt;0,"SALONES UNIDOS",IF(SUMPRODUCT((W1982=$W$6:$W$3326)*(AH1982=$AH$6:$AH$3326)*((AN1982&lt;$AO$6:$AO$3326)*(AO1982&gt;$AN$6:$AN$3326))*(ROW($W$6:$W$3326)&lt;&gt;ROW(W1982)))&gt;0,"CRUZADO","Sin cruce")))</f>
        <v/>
      </c>
      <c r="AQ1982" s="97" t="str">
        <f t="shared" si="670"/>
        <v>PS3HUAURAB</v>
      </c>
      <c r="AR1982" s="97" t="str" cm="1">
        <f t="array" ref="AR1982">IF(AQ1982="","",IF(SUMPRODUCT((AQ1982=$AQ$6:$AQ$3326)*(AH1982=$AH$6:$AH$3326)*(AN1982=$AN$6:$AN$3326)*(AO1982=$AO$6:$AO$3326)*(ROW($AQ$6:$AQ$3326)&lt;&gt;ROW(AQ1982))*((R1982=0)*($R$6:$R$3326&gt;0)+(R1982&gt;0)*($R$6:$R$3326=0)))&gt;0,"SALONES UNIDOS",IF(SUMPRODUCT((AQ1982=$AQ$6:$AQ$3326)*(AH1982=$AH$6:$AH$3326)*((AN1982&lt;$AO$6:$AO$3326)*(AO1982&gt;$AN$6:$AN$3326))*(ROW($AQ$6:$AQ$3326)&lt;&gt;ROW(AQ1982)))&gt;0,"CRUZADO","Sin cruce")))</f>
        <v>Sin cruce</v>
      </c>
    </row>
    <row r="1983" spans="3:44" ht="15.6" hidden="1" customHeight="1" x14ac:dyDescent="0.2">
      <c r="C1983" s="84" t="s">
        <v>639</v>
      </c>
      <c r="D1983" s="158" t="s">
        <v>516</v>
      </c>
      <c r="E1983" s="158">
        <v>20261</v>
      </c>
      <c r="F1983" s="85" t="s">
        <v>19</v>
      </c>
      <c r="G1983" s="85" t="s">
        <v>55</v>
      </c>
      <c r="H1983" s="85" t="s">
        <v>65</v>
      </c>
      <c r="I1983" s="85">
        <v>3</v>
      </c>
      <c r="J1983" s="85" t="s">
        <v>26</v>
      </c>
      <c r="K1983" s="159" t="s">
        <v>1618</v>
      </c>
      <c r="L1983" s="158" t="s">
        <v>1619</v>
      </c>
      <c r="M1983" s="158" t="s">
        <v>927</v>
      </c>
      <c r="N1983" s="158" t="s">
        <v>1590</v>
      </c>
      <c r="O1983" s="85" t="s">
        <v>512</v>
      </c>
      <c r="P1983" s="158">
        <v>2</v>
      </c>
      <c r="Q1983" s="158">
        <v>2</v>
      </c>
      <c r="R1983" s="158">
        <v>4</v>
      </c>
      <c r="S1983" s="158">
        <v>3</v>
      </c>
      <c r="U1983" s="137">
        <v>25</v>
      </c>
      <c r="V1983" s="24" t="str">
        <f>IF(W1983="","",IFERROR(INDEX(#REF!,MATCH(W1983,#REF!,0)),"NUEVO"))</f>
        <v/>
      </c>
      <c r="W1983" s="96"/>
      <c r="X1983" s="158" t="s">
        <v>512</v>
      </c>
      <c r="Y1983" s="158" t="s">
        <v>685</v>
      </c>
      <c r="Z1983" s="158" t="s">
        <v>685</v>
      </c>
      <c r="AA1983" s="158" t="s">
        <v>685</v>
      </c>
      <c r="AB1983" s="85" t="s">
        <v>685</v>
      </c>
      <c r="AC1983" s="158" t="s">
        <v>685</v>
      </c>
      <c r="AD1983" s="158" t="s">
        <v>685</v>
      </c>
      <c r="AE1983" s="158" t="s">
        <v>685</v>
      </c>
      <c r="AF1983" s="158" t="s">
        <v>685</v>
      </c>
      <c r="AG1983" s="158" t="s">
        <v>97</v>
      </c>
      <c r="AH1983" s="158">
        <v>3</v>
      </c>
      <c r="AI1983" s="158">
        <v>15</v>
      </c>
      <c r="AJ1983" s="158">
        <v>10</v>
      </c>
      <c r="AK1983" s="158">
        <v>18</v>
      </c>
      <c r="AL1983" s="158">
        <v>30</v>
      </c>
      <c r="AM1983" s="24">
        <f t="shared" si="667"/>
        <v>4.0000000000000018</v>
      </c>
      <c r="AN1983" s="97">
        <f t="shared" si="668"/>
        <v>0.63194444444444442</v>
      </c>
      <c r="AO1983" s="97">
        <f t="shared" si="669"/>
        <v>0.77083333333333337</v>
      </c>
      <c r="AP1983" s="24" t="str" cm="1">
        <f t="array" ref="AP1983">IF(W1983="","",IF(SUMPRODUCT((W1983=$W$6:$W$3326)*(AH1983=$AH$6:$AH$3326)*(AN1983=$AN$6:$AN$3326)*(AO1983=$AO$6:$AO$3326)*(ROW($W$6:$W$3326)&lt;&gt;ROW(W1983))*((R1983=0)*($R$6:$R$3326&gt;0)+(R1983&gt;0)*($R$6:$R$3326=0)))&gt;0,"SALONES UNIDOS",IF(SUMPRODUCT((W1983=$W$6:$W$3326)*(AH1983=$AH$6:$AH$3326)*((AN1983&lt;$AO$6:$AO$3326)*(AO1983&gt;$AN$6:$AN$3326))*(ROW($W$6:$W$3326)&lt;&gt;ROW(W1983)))&gt;0,"CRUZADO","Sin cruce")))</f>
        <v/>
      </c>
      <c r="AQ1983" s="97" t="str">
        <f t="shared" si="670"/>
        <v>PS3HUAURAB</v>
      </c>
      <c r="AR1983" s="97" t="str" cm="1">
        <f t="array" ref="AR1983">IF(AQ1983="","",IF(SUMPRODUCT((AQ1983=$AQ$6:$AQ$3326)*(AH1983=$AH$6:$AH$3326)*(AN1983=$AN$6:$AN$3326)*(AO1983=$AO$6:$AO$3326)*(ROW($AQ$6:$AQ$3326)&lt;&gt;ROW(AQ1983))*((R1983=0)*($R$6:$R$3326&gt;0)+(R1983&gt;0)*($R$6:$R$3326=0)))&gt;0,"SALONES UNIDOS",IF(SUMPRODUCT((AQ1983=$AQ$6:$AQ$3326)*(AH1983=$AH$6:$AH$3326)*((AN1983&lt;$AO$6:$AO$3326)*(AO1983&gt;$AN$6:$AN$3326))*(ROW($AQ$6:$AQ$3326)&lt;&gt;ROW(AQ1983)))&gt;0,"CRUZADO","Sin cruce")))</f>
        <v>Sin cruce</v>
      </c>
    </row>
    <row r="1984" spans="3:44" ht="15.6" hidden="1" customHeight="1" x14ac:dyDescent="0.2">
      <c r="C1984" s="84" t="s">
        <v>639</v>
      </c>
      <c r="D1984" s="158" t="s">
        <v>516</v>
      </c>
      <c r="E1984" s="158">
        <v>20261</v>
      </c>
      <c r="F1984" s="85" t="s">
        <v>19</v>
      </c>
      <c r="G1984" s="85" t="s">
        <v>55</v>
      </c>
      <c r="H1984" s="85" t="s">
        <v>65</v>
      </c>
      <c r="I1984" s="85">
        <v>3</v>
      </c>
      <c r="J1984" s="85" t="s">
        <v>26</v>
      </c>
      <c r="K1984" s="159" t="s">
        <v>1621</v>
      </c>
      <c r="L1984" s="158" t="s">
        <v>1622</v>
      </c>
      <c r="M1984" s="158" t="s">
        <v>760</v>
      </c>
      <c r="N1984" s="158" t="s">
        <v>1590</v>
      </c>
      <c r="O1984" s="85" t="s">
        <v>512</v>
      </c>
      <c r="P1984" s="158">
        <v>3</v>
      </c>
      <c r="Q1984" s="158">
        <v>2</v>
      </c>
      <c r="R1984" s="158">
        <v>5</v>
      </c>
      <c r="S1984" s="158">
        <v>4</v>
      </c>
      <c r="U1984" s="137">
        <v>25</v>
      </c>
      <c r="V1984" s="24" t="str">
        <f>IF(W1984="","",IFERROR(INDEX(#REF!,MATCH(W1984,#REF!,0)),"NUEVO"))</f>
        <v>NUEVO</v>
      </c>
      <c r="W1984" s="85" t="s">
        <v>229</v>
      </c>
      <c r="X1984" s="158" t="s">
        <v>512</v>
      </c>
      <c r="Y1984" s="158" t="s">
        <v>685</v>
      </c>
      <c r="Z1984" s="158" t="s">
        <v>685</v>
      </c>
      <c r="AA1984" s="158" t="s">
        <v>685</v>
      </c>
      <c r="AB1984" s="85" t="s">
        <v>685</v>
      </c>
      <c r="AC1984" s="158" t="s">
        <v>685</v>
      </c>
      <c r="AD1984" s="158" t="s">
        <v>685</v>
      </c>
      <c r="AE1984" s="158" t="s">
        <v>685</v>
      </c>
      <c r="AF1984" s="158" t="s">
        <v>685</v>
      </c>
      <c r="AG1984" s="158" t="s">
        <v>97</v>
      </c>
      <c r="AH1984" s="158">
        <v>2</v>
      </c>
      <c r="AI1984" s="158">
        <v>13</v>
      </c>
      <c r="AJ1984" s="158">
        <v>30</v>
      </c>
      <c r="AK1984" s="158">
        <v>17</v>
      </c>
      <c r="AL1984" s="158">
        <v>40</v>
      </c>
      <c r="AM1984" s="24">
        <f t="shared" si="667"/>
        <v>5.0000000000000009</v>
      </c>
      <c r="AN1984" s="97">
        <f t="shared" si="668"/>
        <v>0.5625</v>
      </c>
      <c r="AO1984" s="97">
        <f t="shared" si="669"/>
        <v>0.73611111111111116</v>
      </c>
      <c r="AP1984" s="24" t="str" cm="1">
        <f t="array" ref="AP1984">IF(W1984="","",IF(SUMPRODUCT((W1984=$W$6:$W$3326)*(AH1984=$AH$6:$AH$3326)*(AN1984=$AN$6:$AN$3326)*(AO1984=$AO$6:$AO$3326)*(ROW($W$6:$W$3326)&lt;&gt;ROW(W1984))*((R1984=0)*($R$6:$R$3326&gt;0)+(R1984&gt;0)*($R$6:$R$3326=0)))&gt;0,"SALONES UNIDOS",IF(SUMPRODUCT((W1984=$W$6:$W$3326)*(AH1984=$AH$6:$AH$3326)*((AN1984&lt;$AO$6:$AO$3326)*(AO1984&gt;$AN$6:$AN$3326))*(ROW($W$6:$W$3326)&lt;&gt;ROW(W1984)))&gt;0,"CRUZADO","Sin cruce")))</f>
        <v>Sin cruce</v>
      </c>
      <c r="AQ1984" s="97" t="str">
        <f t="shared" si="670"/>
        <v>PS3HUAURAB</v>
      </c>
      <c r="AR1984" s="97" t="str" cm="1">
        <f t="array" ref="AR1984">IF(AQ1984="","",IF(SUMPRODUCT((AQ1984=$AQ$6:$AQ$3326)*(AH1984=$AH$6:$AH$3326)*(AN1984=$AN$6:$AN$3326)*(AO1984=$AO$6:$AO$3326)*(ROW($AQ$6:$AQ$3326)&lt;&gt;ROW(AQ1984))*((R1984=0)*($R$6:$R$3326&gt;0)+(R1984&gt;0)*($R$6:$R$3326=0)))&gt;0,"SALONES UNIDOS",IF(SUMPRODUCT((AQ1984=$AQ$6:$AQ$3326)*(AH1984=$AH$6:$AH$3326)*((AN1984&lt;$AO$6:$AO$3326)*(AO1984&gt;$AN$6:$AN$3326))*(ROW($AQ$6:$AQ$3326)&lt;&gt;ROW(AQ1984)))&gt;0,"CRUZADO","Sin cruce")))</f>
        <v>Sin cruce</v>
      </c>
    </row>
    <row r="1985" spans="3:44" ht="15.6" hidden="1" customHeight="1" x14ac:dyDescent="0.2">
      <c r="C1985" s="84" t="s">
        <v>639</v>
      </c>
      <c r="D1985" s="158" t="s">
        <v>516</v>
      </c>
      <c r="E1985" s="158">
        <v>20261</v>
      </c>
      <c r="F1985" s="85" t="s">
        <v>19</v>
      </c>
      <c r="G1985" s="85" t="s">
        <v>55</v>
      </c>
      <c r="H1985" s="85" t="s">
        <v>65</v>
      </c>
      <c r="I1985" s="85">
        <v>3</v>
      </c>
      <c r="J1985" s="85" t="s">
        <v>32</v>
      </c>
      <c r="K1985" s="159" t="s">
        <v>1612</v>
      </c>
      <c r="L1985" s="158" t="s">
        <v>1613</v>
      </c>
      <c r="M1985" s="158" t="s">
        <v>760</v>
      </c>
      <c r="N1985" s="158" t="s">
        <v>1590</v>
      </c>
      <c r="O1985" s="85" t="s">
        <v>512</v>
      </c>
      <c r="P1985" s="158">
        <v>1</v>
      </c>
      <c r="Q1985" s="158">
        <v>4</v>
      </c>
      <c r="R1985" s="158">
        <v>5</v>
      </c>
      <c r="S1985" s="158">
        <v>3</v>
      </c>
      <c r="U1985" s="137">
        <v>25</v>
      </c>
      <c r="V1985" s="24" t="str">
        <f>IF(W1985="","",IFERROR(INDEX(#REF!,MATCH(W1985,#REF!,0)),"NUEVO"))</f>
        <v>NUEVO</v>
      </c>
      <c r="W1985" s="85" t="s">
        <v>1710</v>
      </c>
      <c r="X1985" s="158" t="s">
        <v>512</v>
      </c>
      <c r="Y1985" s="158" t="s">
        <v>685</v>
      </c>
      <c r="Z1985" s="158" t="s">
        <v>685</v>
      </c>
      <c r="AA1985" s="158" t="s">
        <v>685</v>
      </c>
      <c r="AB1985" s="85" t="s">
        <v>685</v>
      </c>
      <c r="AC1985" s="158" t="s">
        <v>685</v>
      </c>
      <c r="AD1985" s="158" t="s">
        <v>685</v>
      </c>
      <c r="AE1985" s="158" t="s">
        <v>685</v>
      </c>
      <c r="AF1985" s="158" t="s">
        <v>685</v>
      </c>
      <c r="AG1985" s="158" t="s">
        <v>97</v>
      </c>
      <c r="AH1985" s="158">
        <v>6</v>
      </c>
      <c r="AI1985" s="158">
        <v>8</v>
      </c>
      <c r="AJ1985" s="158">
        <v>30</v>
      </c>
      <c r="AK1985" s="158">
        <v>12</v>
      </c>
      <c r="AL1985" s="158">
        <v>40</v>
      </c>
      <c r="AM1985" s="24">
        <f t="shared" si="667"/>
        <v>5.0000000000000009</v>
      </c>
      <c r="AN1985" s="97">
        <f t="shared" si="668"/>
        <v>0.35416666666666663</v>
      </c>
      <c r="AO1985" s="97">
        <f t="shared" si="669"/>
        <v>0.52777777777777779</v>
      </c>
      <c r="AP1985" s="24" t="str" cm="1">
        <f t="array" ref="AP1985">IF(W1985="","",IF(SUMPRODUCT((W1985=$W$6:$W$3326)*(AH1985=$AH$6:$AH$3326)*(AN1985=$AN$6:$AN$3326)*(AO1985=$AO$6:$AO$3326)*(ROW($W$6:$W$3326)&lt;&gt;ROW(W1985))*((R1985=0)*($R$6:$R$3326&gt;0)+(R1985&gt;0)*($R$6:$R$3326=0)))&gt;0,"SALONES UNIDOS",IF(SUMPRODUCT((W1985=$W$6:$W$3326)*(AH1985=$AH$6:$AH$3326)*((AN1985&lt;$AO$6:$AO$3326)*(AO1985&gt;$AN$6:$AN$3326))*(ROW($W$6:$W$3326)&lt;&gt;ROW(W1985)))&gt;0,"CRUZADO","Sin cruce")))</f>
        <v>Sin cruce</v>
      </c>
      <c r="AQ1985" s="97" t="str">
        <f t="shared" si="670"/>
        <v>PS3HUAURAC</v>
      </c>
      <c r="AR1985" s="97" t="str" cm="1">
        <f t="array" ref="AR1985">IF(AQ1985="","",IF(SUMPRODUCT((AQ1985=$AQ$6:$AQ$3326)*(AH1985=$AH$6:$AH$3326)*(AN1985=$AN$6:$AN$3326)*(AO1985=$AO$6:$AO$3326)*(ROW($AQ$6:$AQ$3326)&lt;&gt;ROW(AQ1985))*((R1985=0)*($R$6:$R$3326&gt;0)+(R1985&gt;0)*($R$6:$R$3326=0)))&gt;0,"SALONES UNIDOS",IF(SUMPRODUCT((AQ1985=$AQ$6:$AQ$3326)*(AH1985=$AH$6:$AH$3326)*((AN1985&lt;$AO$6:$AO$3326)*(AO1985&gt;$AN$6:$AN$3326))*(ROW($AQ$6:$AQ$3326)&lt;&gt;ROW(AQ1985)))&gt;0,"CRUZADO","Sin cruce")))</f>
        <v>Sin cruce</v>
      </c>
    </row>
    <row r="1986" spans="3:44" ht="15.6" hidden="1" customHeight="1" x14ac:dyDescent="0.2">
      <c r="C1986" s="84" t="s">
        <v>639</v>
      </c>
      <c r="D1986" s="158" t="s">
        <v>516</v>
      </c>
      <c r="E1986" s="158">
        <v>20261</v>
      </c>
      <c r="F1986" s="85" t="s">
        <v>19</v>
      </c>
      <c r="G1986" s="85" t="s">
        <v>55</v>
      </c>
      <c r="H1986" s="85" t="s">
        <v>65</v>
      </c>
      <c r="I1986" s="85">
        <v>3</v>
      </c>
      <c r="J1986" s="85" t="s">
        <v>32</v>
      </c>
      <c r="K1986" s="159" t="s">
        <v>1615</v>
      </c>
      <c r="L1986" s="158" t="s">
        <v>689</v>
      </c>
      <c r="M1986" s="158" t="s">
        <v>684</v>
      </c>
      <c r="N1986" s="158" t="s">
        <v>1590</v>
      </c>
      <c r="O1986" s="85" t="s">
        <v>521</v>
      </c>
      <c r="P1986" s="158">
        <v>2</v>
      </c>
      <c r="Q1986" s="158">
        <v>2</v>
      </c>
      <c r="R1986" s="158">
        <v>4</v>
      </c>
      <c r="S1986" s="158">
        <v>3</v>
      </c>
      <c r="U1986" s="137">
        <v>25</v>
      </c>
      <c r="V1986" s="24" t="str">
        <f>IF(W1986="","",IFERROR(INDEX(#REF!,MATCH(W1986,#REF!,0)),"NUEVO"))</f>
        <v>NUEVO</v>
      </c>
      <c r="W1986" s="85" t="s">
        <v>1670</v>
      </c>
      <c r="X1986" s="158" t="s">
        <v>521</v>
      </c>
      <c r="Y1986" s="158" t="s">
        <v>685</v>
      </c>
      <c r="Z1986" s="158" t="s">
        <v>685</v>
      </c>
      <c r="AA1986" s="158" t="s">
        <v>685</v>
      </c>
      <c r="AB1986" s="85" t="s">
        <v>685</v>
      </c>
      <c r="AC1986" s="158" t="s">
        <v>685</v>
      </c>
      <c r="AD1986" s="158" t="s">
        <v>685</v>
      </c>
      <c r="AE1986" s="158" t="s">
        <v>685</v>
      </c>
      <c r="AF1986" s="158" t="s">
        <v>685</v>
      </c>
      <c r="AG1986" s="158" t="s">
        <v>97</v>
      </c>
      <c r="AH1986" s="158">
        <v>3</v>
      </c>
      <c r="AI1986" s="158">
        <v>7</v>
      </c>
      <c r="AJ1986" s="158">
        <v>40</v>
      </c>
      <c r="AK1986" s="158">
        <v>11</v>
      </c>
      <c r="AL1986" s="158">
        <v>0</v>
      </c>
      <c r="AM1986" s="24">
        <f t="shared" si="667"/>
        <v>3.9999999999999987</v>
      </c>
      <c r="AN1986" s="97">
        <f t="shared" si="668"/>
        <v>0.31944444444444448</v>
      </c>
      <c r="AO1986" s="97">
        <f t="shared" si="669"/>
        <v>0.45833333333333331</v>
      </c>
      <c r="AP1986" s="24" t="str" cm="1">
        <f t="array" ref="AP1986">IF(W1986="","",IF(SUMPRODUCT((W1986=$W$6:$W$3326)*(AH1986=$AH$6:$AH$3326)*(AN1986=$AN$6:$AN$3326)*(AO1986=$AO$6:$AO$3326)*(ROW($W$6:$W$3326)&lt;&gt;ROW(W1986))*((R1986=0)*($R$6:$R$3326&gt;0)+(R1986&gt;0)*($R$6:$R$3326=0)))&gt;0,"SALONES UNIDOS",IF(SUMPRODUCT((W1986=$W$6:$W$3326)*(AH1986=$AH$6:$AH$3326)*((AN1986&lt;$AO$6:$AO$3326)*(AO1986&gt;$AN$6:$AN$3326))*(ROW($W$6:$W$3326)&lt;&gt;ROW(W1986)))&gt;0,"CRUZADO","Sin cruce")))</f>
        <v>Sin cruce</v>
      </c>
      <c r="AQ1986" s="97" t="str">
        <f t="shared" si="670"/>
        <v>PS3HUAURAC</v>
      </c>
      <c r="AR1986" s="97" t="str" cm="1">
        <f t="array" ref="AR1986">IF(AQ1986="","",IF(SUMPRODUCT((AQ1986=$AQ$6:$AQ$3326)*(AH1986=$AH$6:$AH$3326)*(AN1986=$AN$6:$AN$3326)*(AO1986=$AO$6:$AO$3326)*(ROW($AQ$6:$AQ$3326)&lt;&gt;ROW(AQ1986))*((R1986=0)*($R$6:$R$3326&gt;0)+(R1986&gt;0)*($R$6:$R$3326=0)))&gt;0,"SALONES UNIDOS",IF(SUMPRODUCT((AQ1986=$AQ$6:$AQ$3326)*(AH1986=$AH$6:$AH$3326)*((AN1986&lt;$AO$6:$AO$3326)*(AO1986&gt;$AN$6:$AN$3326))*(ROW($AQ$6:$AQ$3326)&lt;&gt;ROW(AQ1986)))&gt;0,"CRUZADO","Sin cruce")))</f>
        <v>Sin cruce</v>
      </c>
    </row>
    <row r="1987" spans="3:44" ht="15.6" hidden="1" customHeight="1" x14ac:dyDescent="0.2">
      <c r="C1987" s="84" t="s">
        <v>639</v>
      </c>
      <c r="D1987" s="158" t="s">
        <v>516</v>
      </c>
      <c r="E1987" s="158">
        <v>20261</v>
      </c>
      <c r="F1987" s="85" t="s">
        <v>19</v>
      </c>
      <c r="G1987" s="85" t="s">
        <v>55</v>
      </c>
      <c r="H1987" s="85" t="s">
        <v>65</v>
      </c>
      <c r="I1987" s="85">
        <v>3</v>
      </c>
      <c r="J1987" s="85" t="s">
        <v>32</v>
      </c>
      <c r="K1987" s="159" t="s">
        <v>1616</v>
      </c>
      <c r="L1987" s="158" t="s">
        <v>710</v>
      </c>
      <c r="M1987" s="158" t="s">
        <v>760</v>
      </c>
      <c r="N1987" s="158" t="s">
        <v>1590</v>
      </c>
      <c r="O1987" s="85" t="s">
        <v>512</v>
      </c>
      <c r="P1987" s="158">
        <v>2</v>
      </c>
      <c r="Q1987" s="158">
        <v>2</v>
      </c>
      <c r="R1987" s="158">
        <v>4</v>
      </c>
      <c r="S1987" s="158">
        <v>3</v>
      </c>
      <c r="U1987" s="137">
        <v>25</v>
      </c>
      <c r="V1987" s="24" t="str">
        <f>IF(W1987="","",IFERROR(INDEX(#REF!,MATCH(W1987,#REF!,0)),"NUEVO"))</f>
        <v/>
      </c>
      <c r="W1987" s="96"/>
      <c r="X1987" s="158" t="s">
        <v>512</v>
      </c>
      <c r="Y1987" s="158" t="s">
        <v>685</v>
      </c>
      <c r="Z1987" s="158" t="s">
        <v>685</v>
      </c>
      <c r="AA1987" s="158" t="s">
        <v>685</v>
      </c>
      <c r="AB1987" s="85" t="s">
        <v>685</v>
      </c>
      <c r="AC1987" s="158" t="s">
        <v>685</v>
      </c>
      <c r="AD1987" s="158" t="s">
        <v>685</v>
      </c>
      <c r="AE1987" s="158" t="s">
        <v>685</v>
      </c>
      <c r="AF1987" s="158" t="s">
        <v>685</v>
      </c>
      <c r="AG1987" s="158" t="s">
        <v>97</v>
      </c>
      <c r="AH1987" s="158"/>
      <c r="AI1987" s="158"/>
      <c r="AJ1987" s="158"/>
      <c r="AK1987" s="158"/>
      <c r="AL1987" s="158"/>
      <c r="AM1987" s="24">
        <f t="shared" si="667"/>
        <v>4</v>
      </c>
      <c r="AN1987" s="97">
        <f t="shared" si="668"/>
        <v>0</v>
      </c>
      <c r="AO1987" s="97">
        <f t="shared" si="669"/>
        <v>0</v>
      </c>
      <c r="AP1987" s="24" t="str" cm="1">
        <f t="array" ref="AP1987">IF(W1987="","",IF(SUMPRODUCT((W1987=$W$6:$W$3326)*(AH1987=$AH$6:$AH$3326)*(AN1987=$AN$6:$AN$3326)*(AO1987=$AO$6:$AO$3326)*(ROW($W$6:$W$3326)&lt;&gt;ROW(W1987))*((R1987=0)*($R$6:$R$3326&gt;0)+(R1987&gt;0)*($R$6:$R$3326=0)))&gt;0,"SALONES UNIDOS",IF(SUMPRODUCT((W1987=$W$6:$W$3326)*(AH1987=$AH$6:$AH$3326)*((AN1987&lt;$AO$6:$AO$3326)*(AO1987&gt;$AN$6:$AN$3326))*(ROW($W$6:$W$3326)&lt;&gt;ROW(W1987)))&gt;0,"CRUZADO","Sin cruce")))</f>
        <v/>
      </c>
      <c r="AQ1987" s="97" t="str">
        <f t="shared" si="670"/>
        <v>PS3HUAURAC</v>
      </c>
      <c r="AR1987" s="97" t="str" cm="1">
        <f t="array" ref="AR1987">IF(AQ1987="","",IF(SUMPRODUCT((AQ1987=$AQ$6:$AQ$3326)*(AH1987=$AH$6:$AH$3326)*(AN1987=$AN$6:$AN$3326)*(AO1987=$AO$6:$AO$3326)*(ROW($AQ$6:$AQ$3326)&lt;&gt;ROW(AQ1987))*((R1987=0)*($R$6:$R$3326&gt;0)+(R1987&gt;0)*($R$6:$R$3326=0)))&gt;0,"SALONES UNIDOS",IF(SUMPRODUCT((AQ1987=$AQ$6:$AQ$3326)*(AH1987=$AH$6:$AH$3326)*((AN1987&lt;$AO$6:$AO$3326)*(AO1987&gt;$AN$6:$AN$3326))*(ROW($AQ$6:$AQ$3326)&lt;&gt;ROW(AQ1987)))&gt;0,"CRUZADO","Sin cruce")))</f>
        <v>Sin cruce</v>
      </c>
    </row>
    <row r="1988" spans="3:44" ht="15.6" hidden="1" customHeight="1" x14ac:dyDescent="0.2">
      <c r="C1988" s="84" t="s">
        <v>639</v>
      </c>
      <c r="D1988" s="158" t="s">
        <v>516</v>
      </c>
      <c r="E1988" s="158">
        <v>20261</v>
      </c>
      <c r="F1988" s="85" t="s">
        <v>19</v>
      </c>
      <c r="G1988" s="85" t="s">
        <v>55</v>
      </c>
      <c r="H1988" s="85" t="s">
        <v>65</v>
      </c>
      <c r="I1988" s="85">
        <v>3</v>
      </c>
      <c r="J1988" s="85" t="s">
        <v>32</v>
      </c>
      <c r="K1988" s="159" t="s">
        <v>1618</v>
      </c>
      <c r="L1988" s="158" t="s">
        <v>1619</v>
      </c>
      <c r="M1988" s="158" t="s">
        <v>927</v>
      </c>
      <c r="N1988" s="158" t="s">
        <v>1590</v>
      </c>
      <c r="O1988" s="85" t="s">
        <v>512</v>
      </c>
      <c r="P1988" s="158">
        <v>2</v>
      </c>
      <c r="Q1988" s="158">
        <v>2</v>
      </c>
      <c r="R1988" s="158">
        <v>4</v>
      </c>
      <c r="S1988" s="158">
        <v>3</v>
      </c>
      <c r="U1988" s="137">
        <v>25</v>
      </c>
      <c r="V1988" s="24" t="str">
        <f>IF(W1988="","",IFERROR(INDEX(#REF!,MATCH(W1988,#REF!,0)),"NUEVO"))</f>
        <v/>
      </c>
      <c r="W1988" s="96"/>
      <c r="X1988" s="158" t="s">
        <v>512</v>
      </c>
      <c r="Y1988" s="158" t="s">
        <v>685</v>
      </c>
      <c r="Z1988" s="158" t="s">
        <v>685</v>
      </c>
      <c r="AA1988" s="158" t="s">
        <v>685</v>
      </c>
      <c r="AB1988" s="85" t="s">
        <v>685</v>
      </c>
      <c r="AC1988" s="158" t="s">
        <v>685</v>
      </c>
      <c r="AD1988" s="158" t="s">
        <v>685</v>
      </c>
      <c r="AE1988" s="158" t="s">
        <v>685</v>
      </c>
      <c r="AF1988" s="158" t="s">
        <v>685</v>
      </c>
      <c r="AG1988" s="158" t="s">
        <v>97</v>
      </c>
      <c r="AH1988" s="158">
        <v>3</v>
      </c>
      <c r="AI1988" s="158">
        <v>18</v>
      </c>
      <c r="AJ1988" s="158">
        <v>30</v>
      </c>
      <c r="AK1988" s="158">
        <v>21</v>
      </c>
      <c r="AL1988" s="158">
        <v>50</v>
      </c>
      <c r="AM1988" s="24">
        <f t="shared" si="667"/>
        <v>3.9999999999999987</v>
      </c>
      <c r="AN1988" s="97">
        <f t="shared" si="668"/>
        <v>0.77083333333333337</v>
      </c>
      <c r="AO1988" s="97">
        <f t="shared" si="669"/>
        <v>0.90972222222222221</v>
      </c>
      <c r="AP1988" s="24" t="str" cm="1">
        <f t="array" ref="AP1988">IF(W1988="","",IF(SUMPRODUCT((W1988=$W$6:$W$3326)*(AH1988=$AH$6:$AH$3326)*(AN1988=$AN$6:$AN$3326)*(AO1988=$AO$6:$AO$3326)*(ROW($W$6:$W$3326)&lt;&gt;ROW(W1988))*((R1988=0)*($R$6:$R$3326&gt;0)+(R1988&gt;0)*($R$6:$R$3326=0)))&gt;0,"SALONES UNIDOS",IF(SUMPRODUCT((W1988=$W$6:$W$3326)*(AH1988=$AH$6:$AH$3326)*((AN1988&lt;$AO$6:$AO$3326)*(AO1988&gt;$AN$6:$AN$3326))*(ROW($W$6:$W$3326)&lt;&gt;ROW(W1988)))&gt;0,"CRUZADO","Sin cruce")))</f>
        <v/>
      </c>
      <c r="AQ1988" s="97" t="str">
        <f t="shared" si="670"/>
        <v>PS3HUAURAC</v>
      </c>
      <c r="AR1988" s="97" t="str" cm="1">
        <f t="array" ref="AR1988">IF(AQ1988="","",IF(SUMPRODUCT((AQ1988=$AQ$6:$AQ$3326)*(AH1988=$AH$6:$AH$3326)*(AN1988=$AN$6:$AN$3326)*(AO1988=$AO$6:$AO$3326)*(ROW($AQ$6:$AQ$3326)&lt;&gt;ROW(AQ1988))*((R1988=0)*($R$6:$R$3326&gt;0)+(R1988&gt;0)*($R$6:$R$3326=0)))&gt;0,"SALONES UNIDOS",IF(SUMPRODUCT((AQ1988=$AQ$6:$AQ$3326)*(AH1988=$AH$6:$AH$3326)*((AN1988&lt;$AO$6:$AO$3326)*(AO1988&gt;$AN$6:$AN$3326))*(ROW($AQ$6:$AQ$3326)&lt;&gt;ROW(AQ1988)))&gt;0,"CRUZADO","Sin cruce")))</f>
        <v>Sin cruce</v>
      </c>
    </row>
    <row r="1989" spans="3:44" ht="15.6" hidden="1" customHeight="1" x14ac:dyDescent="0.2">
      <c r="C1989" s="84" t="s">
        <v>639</v>
      </c>
      <c r="D1989" s="158" t="s">
        <v>516</v>
      </c>
      <c r="E1989" s="158">
        <v>20261</v>
      </c>
      <c r="F1989" s="85" t="s">
        <v>19</v>
      </c>
      <c r="G1989" s="85" t="s">
        <v>55</v>
      </c>
      <c r="H1989" s="85" t="s">
        <v>65</v>
      </c>
      <c r="I1989" s="85">
        <v>3</v>
      </c>
      <c r="J1989" s="85" t="s">
        <v>32</v>
      </c>
      <c r="K1989" s="159" t="s">
        <v>1621</v>
      </c>
      <c r="L1989" s="158" t="s">
        <v>1622</v>
      </c>
      <c r="M1989" s="158" t="s">
        <v>760</v>
      </c>
      <c r="N1989" s="158" t="s">
        <v>1590</v>
      </c>
      <c r="O1989" s="85" t="s">
        <v>512</v>
      </c>
      <c r="P1989" s="158">
        <v>3</v>
      </c>
      <c r="Q1989" s="158">
        <v>2</v>
      </c>
      <c r="R1989" s="158">
        <v>5</v>
      </c>
      <c r="S1989" s="158">
        <v>4</v>
      </c>
      <c r="U1989" s="137">
        <v>25</v>
      </c>
      <c r="V1989" s="24" t="str">
        <f>IF(W1989="","",IFERROR(INDEX(#REF!,MATCH(W1989,#REF!,0)),"NUEVO"))</f>
        <v/>
      </c>
      <c r="W1989" s="96"/>
      <c r="X1989" s="158" t="s">
        <v>512</v>
      </c>
      <c r="Y1989" s="158" t="s">
        <v>685</v>
      </c>
      <c r="Z1989" s="158" t="s">
        <v>685</v>
      </c>
      <c r="AA1989" s="158" t="s">
        <v>685</v>
      </c>
      <c r="AB1989" s="85" t="s">
        <v>685</v>
      </c>
      <c r="AC1989" s="158" t="s">
        <v>685</v>
      </c>
      <c r="AD1989" s="158" t="s">
        <v>685</v>
      </c>
      <c r="AE1989" s="158" t="s">
        <v>685</v>
      </c>
      <c r="AF1989" s="158" t="s">
        <v>685</v>
      </c>
      <c r="AG1989" s="158" t="s">
        <v>97</v>
      </c>
      <c r="AH1989" s="158">
        <v>4</v>
      </c>
      <c r="AI1989" s="158">
        <v>15</v>
      </c>
      <c r="AJ1989" s="158">
        <v>10</v>
      </c>
      <c r="AK1989" s="158">
        <v>19</v>
      </c>
      <c r="AL1989" s="158">
        <v>20</v>
      </c>
      <c r="AM1989" s="24">
        <f t="shared" si="667"/>
        <v>4.9999999999999982</v>
      </c>
      <c r="AN1989" s="97">
        <f t="shared" si="668"/>
        <v>0.63194444444444442</v>
      </c>
      <c r="AO1989" s="97">
        <f t="shared" si="669"/>
        <v>0.80555555555555547</v>
      </c>
      <c r="AP1989" s="24" t="str" cm="1">
        <f t="array" ref="AP1989">IF(W1989="","",IF(SUMPRODUCT((W1989=$W$6:$W$3326)*(AH1989=$AH$6:$AH$3326)*(AN1989=$AN$6:$AN$3326)*(AO1989=$AO$6:$AO$3326)*(ROW($W$6:$W$3326)&lt;&gt;ROW(W1989))*((R1989=0)*($R$6:$R$3326&gt;0)+(R1989&gt;0)*($R$6:$R$3326=0)))&gt;0,"SALONES UNIDOS",IF(SUMPRODUCT((W1989=$W$6:$W$3326)*(AH1989=$AH$6:$AH$3326)*((AN1989&lt;$AO$6:$AO$3326)*(AO1989&gt;$AN$6:$AN$3326))*(ROW($W$6:$W$3326)&lt;&gt;ROW(W1989)))&gt;0,"CRUZADO","Sin cruce")))</f>
        <v/>
      </c>
      <c r="AQ1989" s="97" t="str">
        <f t="shared" si="670"/>
        <v>PS3HUAURAC</v>
      </c>
      <c r="AR1989" s="97" t="str" cm="1">
        <f t="array" ref="AR1989">IF(AQ1989="","",IF(SUMPRODUCT((AQ1989=$AQ$6:$AQ$3326)*(AH1989=$AH$6:$AH$3326)*(AN1989=$AN$6:$AN$3326)*(AO1989=$AO$6:$AO$3326)*(ROW($AQ$6:$AQ$3326)&lt;&gt;ROW(AQ1989))*((R1989=0)*($R$6:$R$3326&gt;0)+(R1989&gt;0)*($R$6:$R$3326=0)))&gt;0,"SALONES UNIDOS",IF(SUMPRODUCT((AQ1989=$AQ$6:$AQ$3326)*(AH1989=$AH$6:$AH$3326)*((AN1989&lt;$AO$6:$AO$3326)*(AO1989&gt;$AN$6:$AN$3326))*(ROW($AQ$6:$AQ$3326)&lt;&gt;ROW(AQ1989)))&gt;0,"CRUZADO","Sin cruce")))</f>
        <v>Sin cruce</v>
      </c>
    </row>
    <row r="1990" spans="3:44" ht="15.6" hidden="1" customHeight="1" x14ac:dyDescent="0.2">
      <c r="C1990" s="84" t="s">
        <v>639</v>
      </c>
      <c r="D1990" s="158" t="s">
        <v>514</v>
      </c>
      <c r="E1990" s="158">
        <v>20261</v>
      </c>
      <c r="F1990" s="85" t="s">
        <v>1711</v>
      </c>
      <c r="G1990" s="85" t="s">
        <v>55</v>
      </c>
      <c r="H1990" s="85" t="s">
        <v>59</v>
      </c>
      <c r="I1990" s="85">
        <v>1</v>
      </c>
      <c r="J1990" s="85" t="s">
        <v>16</v>
      </c>
      <c r="K1990" s="159" t="s">
        <v>1712</v>
      </c>
      <c r="L1990" s="158" t="s">
        <v>1522</v>
      </c>
      <c r="M1990" s="158" t="s">
        <v>658</v>
      </c>
      <c r="N1990" s="158" t="s">
        <v>644</v>
      </c>
      <c r="O1990" s="85" t="s">
        <v>512</v>
      </c>
      <c r="P1990" s="158">
        <v>2</v>
      </c>
      <c r="Q1990" s="158">
        <v>0</v>
      </c>
      <c r="R1990" s="158">
        <v>2</v>
      </c>
      <c r="S1990" s="158">
        <v>3</v>
      </c>
      <c r="U1990" s="137">
        <v>40</v>
      </c>
      <c r="V1990" s="24" t="str">
        <f>IF(W1990="","",IFERROR(INDEX(#REF!,MATCH(W1990,#REF!,0)),"NUEVO"))</f>
        <v>NUEVO</v>
      </c>
      <c r="W1990" s="85" t="s">
        <v>292</v>
      </c>
      <c r="X1990" s="158" t="s">
        <v>892</v>
      </c>
      <c r="Y1990" s="158" t="s">
        <v>740</v>
      </c>
      <c r="Z1990" s="158" t="s">
        <v>685</v>
      </c>
      <c r="AA1990" s="158" t="s">
        <v>685</v>
      </c>
      <c r="AB1990" s="158" t="s">
        <v>1713</v>
      </c>
      <c r="AC1990" s="158" t="s">
        <v>685</v>
      </c>
      <c r="AD1990" s="158" t="s">
        <v>685</v>
      </c>
      <c r="AE1990" s="158" t="s">
        <v>685</v>
      </c>
      <c r="AF1990" s="158" t="s">
        <v>685</v>
      </c>
      <c r="AG1990" s="85" t="s">
        <v>1142</v>
      </c>
      <c r="AH1990" s="158">
        <v>5</v>
      </c>
      <c r="AI1990" s="158">
        <v>14</v>
      </c>
      <c r="AJ1990" s="158">
        <v>20</v>
      </c>
      <c r="AK1990" s="158">
        <v>16</v>
      </c>
      <c r="AL1990" s="158">
        <v>0</v>
      </c>
      <c r="AM1990" s="24">
        <f t="shared" si="667"/>
        <v>1.9999999999999993</v>
      </c>
      <c r="AN1990" s="97">
        <f t="shared" si="668"/>
        <v>0.59722222222222221</v>
      </c>
      <c r="AO1990" s="97">
        <f t="shared" si="669"/>
        <v>0.66666666666666663</v>
      </c>
      <c r="AP1990" s="24" t="str" cm="1">
        <f t="array" ref="AP1990">IF(W1990="","",IF(SUMPRODUCT((W1990=$W$6:$W$3326)*(AH1990=$AH$6:$AH$3326)*(AN1990=$AN$6:$AN$3326)*(AO1990=$AO$6:$AO$3326)*(ROW($W$6:$W$3326)&lt;&gt;ROW(W1990))*((R1990=0)*($R$6:$R$3326&gt;0)+(R1990&gt;0)*($R$6:$R$3326=0)))&gt;0,"SALONES UNIDOS",IF(SUMPRODUCT((W1990=$W$6:$W$3326)*(AH1990=$AH$6:$AH$3326)*((AN1990&lt;$AO$6:$AO$3326)*(AO1990&gt;$AN$6:$AN$3326))*(ROW($W$6:$W$3326)&lt;&gt;ROW(W1990)))&gt;0,"CRUZADO","Sin cruce")))</f>
        <v>Sin cruce</v>
      </c>
      <c r="AQ1990" s="97" t="str">
        <f t="shared" si="670"/>
        <v>MH1PORUMAA</v>
      </c>
      <c r="AR1990" s="97" t="str" cm="1">
        <f t="array" ref="AR1990">IF(AQ1990="","",IF(SUMPRODUCT((AQ1990=$AQ$6:$AQ$3326)*(AH1990=$AH$6:$AH$3326)*(AN1990=$AN$6:$AN$3326)*(AO1990=$AO$6:$AO$3326)*(ROW($AQ$6:$AQ$3326)&lt;&gt;ROW(AQ1990))*((R1990=0)*($R$6:$R$3326&gt;0)+(R1990&gt;0)*($R$6:$R$3326=0)))&gt;0,"SALONES UNIDOS",IF(SUMPRODUCT((AQ1990=$AQ$6:$AQ$3326)*(AH1990=$AH$6:$AH$3326)*((AN1990&lt;$AO$6:$AO$3326)*(AO1990&gt;$AN$6:$AN$3326))*(ROW($AQ$6:$AQ$3326)&lt;&gt;ROW(AQ1990)))&gt;0,"CRUZADO","Sin cruce")))</f>
        <v>Sin cruce</v>
      </c>
    </row>
    <row r="1991" spans="3:44" ht="15.6" hidden="1" customHeight="1" x14ac:dyDescent="0.2">
      <c r="C1991" s="84" t="s">
        <v>639</v>
      </c>
      <c r="D1991" s="158" t="s">
        <v>514</v>
      </c>
      <c r="E1991" s="158">
        <v>20261</v>
      </c>
      <c r="F1991" s="85" t="s">
        <v>1711</v>
      </c>
      <c r="G1991" s="85" t="s">
        <v>55</v>
      </c>
      <c r="H1991" s="85" t="s">
        <v>59</v>
      </c>
      <c r="I1991" s="85">
        <v>1</v>
      </c>
      <c r="J1991" s="85" t="s">
        <v>16</v>
      </c>
      <c r="K1991" s="159" t="s">
        <v>1712</v>
      </c>
      <c r="L1991" s="158" t="s">
        <v>1522</v>
      </c>
      <c r="M1991" s="158" t="s">
        <v>658</v>
      </c>
      <c r="N1991" s="158" t="s">
        <v>644</v>
      </c>
      <c r="O1991" s="85" t="s">
        <v>512</v>
      </c>
      <c r="P1991" s="158">
        <v>0</v>
      </c>
      <c r="Q1991" s="158">
        <v>2</v>
      </c>
      <c r="R1991" s="158">
        <v>2</v>
      </c>
      <c r="S1991" s="158">
        <v>3</v>
      </c>
      <c r="U1991" s="137">
        <v>20</v>
      </c>
      <c r="V1991" s="24" t="str">
        <f>IF(W1991="","",IFERROR(INDEX(#REF!,MATCH(W1991,#REF!,0)),"NUEVO"))</f>
        <v>NUEVO</v>
      </c>
      <c r="W1991" s="85" t="s">
        <v>292</v>
      </c>
      <c r="X1991" s="158" t="s">
        <v>892</v>
      </c>
      <c r="Y1991" s="158" t="s">
        <v>740</v>
      </c>
      <c r="Z1991" s="158" t="s">
        <v>685</v>
      </c>
      <c r="AA1991" s="158" t="s">
        <v>685</v>
      </c>
      <c r="AB1991" s="85" t="s">
        <v>685</v>
      </c>
      <c r="AC1991" s="158" t="s">
        <v>685</v>
      </c>
      <c r="AD1991" s="158" t="s">
        <v>1714</v>
      </c>
      <c r="AE1991" s="158" t="s">
        <v>685</v>
      </c>
      <c r="AF1991" s="158" t="s">
        <v>685</v>
      </c>
      <c r="AG1991" s="85" t="s">
        <v>75</v>
      </c>
      <c r="AH1991" s="158">
        <v>5</v>
      </c>
      <c r="AI1991" s="158">
        <v>16</v>
      </c>
      <c r="AJ1991" s="158">
        <v>0</v>
      </c>
      <c r="AK1991" s="158">
        <v>17</v>
      </c>
      <c r="AL1991" s="158">
        <v>40</v>
      </c>
      <c r="AM1991" s="24">
        <f t="shared" si="667"/>
        <v>2.0000000000000027</v>
      </c>
      <c r="AN1991" s="97">
        <f t="shared" si="668"/>
        <v>0.66666666666666663</v>
      </c>
      <c r="AO1991" s="97">
        <f t="shared" si="669"/>
        <v>0.73611111111111116</v>
      </c>
      <c r="AP1991" s="24" t="str" cm="1">
        <f t="array" ref="AP1991">IF(W1991="","",IF(SUMPRODUCT((W1991=$W$6:$W$3326)*(AH1991=$AH$6:$AH$3326)*(AN1991=$AN$6:$AN$3326)*(AO1991=$AO$6:$AO$3326)*(ROW($W$6:$W$3326)&lt;&gt;ROW(W1991))*((R1991=0)*($R$6:$R$3326&gt;0)+(R1991&gt;0)*($R$6:$R$3326=0)))&gt;0,"SALONES UNIDOS",IF(SUMPRODUCT((W1991=$W$6:$W$3326)*(AH1991=$AH$6:$AH$3326)*((AN1991&lt;$AO$6:$AO$3326)*(AO1991&gt;$AN$6:$AN$3326))*(ROW($W$6:$W$3326)&lt;&gt;ROW(W1991)))&gt;0,"CRUZADO","Sin cruce")))</f>
        <v>Sin cruce</v>
      </c>
      <c r="AQ1991" s="97" t="str">
        <f t="shared" si="670"/>
        <v>MH1PORUMAA</v>
      </c>
      <c r="AR1991" s="97" t="str" cm="1">
        <f t="array" ref="AR1991">IF(AQ1991="","",IF(SUMPRODUCT((AQ1991=$AQ$6:$AQ$3326)*(AH1991=$AH$6:$AH$3326)*(AN1991=$AN$6:$AN$3326)*(AO1991=$AO$6:$AO$3326)*(ROW($AQ$6:$AQ$3326)&lt;&gt;ROW(AQ1991))*((R1991=0)*($R$6:$R$3326&gt;0)+(R1991&gt;0)*($R$6:$R$3326=0)))&gt;0,"SALONES UNIDOS",IF(SUMPRODUCT((AQ1991=$AQ$6:$AQ$3326)*(AH1991=$AH$6:$AH$3326)*((AN1991&lt;$AO$6:$AO$3326)*(AO1991&gt;$AN$6:$AN$3326))*(ROW($AQ$6:$AQ$3326)&lt;&gt;ROW(AQ1991)))&gt;0,"CRUZADO","Sin cruce")))</f>
        <v>Sin cruce</v>
      </c>
    </row>
    <row r="1992" spans="3:44" ht="15.6" hidden="1" customHeight="1" x14ac:dyDescent="0.2">
      <c r="C1992" s="84" t="s">
        <v>639</v>
      </c>
      <c r="D1992" s="158" t="s">
        <v>514</v>
      </c>
      <c r="E1992" s="158">
        <v>20261</v>
      </c>
      <c r="F1992" s="85" t="s">
        <v>1711</v>
      </c>
      <c r="G1992" s="85" t="s">
        <v>55</v>
      </c>
      <c r="H1992" s="85" t="s">
        <v>59</v>
      </c>
      <c r="I1992" s="85">
        <v>1</v>
      </c>
      <c r="J1992" s="85" t="s">
        <v>16</v>
      </c>
      <c r="K1992" s="159" t="s">
        <v>1712</v>
      </c>
      <c r="L1992" s="158" t="s">
        <v>1522</v>
      </c>
      <c r="M1992" s="158" t="s">
        <v>658</v>
      </c>
      <c r="N1992" s="158" t="s">
        <v>644</v>
      </c>
      <c r="O1992" s="85" t="s">
        <v>512</v>
      </c>
      <c r="P1992" s="158">
        <v>0</v>
      </c>
      <c r="Q1992" s="158">
        <v>2</v>
      </c>
      <c r="R1992" s="158">
        <v>2</v>
      </c>
      <c r="S1992" s="158">
        <v>3</v>
      </c>
      <c r="U1992" s="137">
        <v>20</v>
      </c>
      <c r="V1992" s="24" t="str">
        <f>IF(W1992="","",IFERROR(INDEX(#REF!,MATCH(W1992,#REF!,0)),"NUEVO"))</f>
        <v>NUEVO</v>
      </c>
      <c r="W1992" s="85" t="s">
        <v>292</v>
      </c>
      <c r="X1992" s="158" t="s">
        <v>892</v>
      </c>
      <c r="Y1992" s="158" t="s">
        <v>740</v>
      </c>
      <c r="Z1992" s="158" t="s">
        <v>685</v>
      </c>
      <c r="AA1992" s="158" t="s">
        <v>685</v>
      </c>
      <c r="AB1992" s="85" t="s">
        <v>685</v>
      </c>
      <c r="AC1992" s="158" t="s">
        <v>685</v>
      </c>
      <c r="AD1992" s="158" t="s">
        <v>1714</v>
      </c>
      <c r="AE1992" s="158" t="s">
        <v>685</v>
      </c>
      <c r="AF1992" s="158" t="s">
        <v>685</v>
      </c>
      <c r="AG1992" s="85" t="s">
        <v>75</v>
      </c>
      <c r="AH1992" s="158">
        <v>5</v>
      </c>
      <c r="AI1992" s="158">
        <v>17</v>
      </c>
      <c r="AJ1992" s="158">
        <v>40</v>
      </c>
      <c r="AK1992" s="158">
        <v>19</v>
      </c>
      <c r="AL1992" s="158">
        <v>20</v>
      </c>
      <c r="AM1992" s="24">
        <f t="shared" si="667"/>
        <v>1.999999999999996</v>
      </c>
      <c r="AN1992" s="97">
        <f t="shared" si="668"/>
        <v>0.73611111111111116</v>
      </c>
      <c r="AO1992" s="97">
        <f t="shared" si="669"/>
        <v>0.80555555555555547</v>
      </c>
      <c r="AP1992" s="24" t="str" cm="1">
        <f t="array" ref="AP1992">IF(W1992="","",IF(SUMPRODUCT((W1992=$W$6:$W$3326)*(AH1992=$AH$6:$AH$3326)*(AN1992=$AN$6:$AN$3326)*(AO1992=$AO$6:$AO$3326)*(ROW($W$6:$W$3326)&lt;&gt;ROW(W1992))*((R1992=0)*($R$6:$R$3326&gt;0)+(R1992&gt;0)*($R$6:$R$3326=0)))&gt;0,"SALONES UNIDOS",IF(SUMPRODUCT((W1992=$W$6:$W$3326)*(AH1992=$AH$6:$AH$3326)*((AN1992&lt;$AO$6:$AO$3326)*(AO1992&gt;$AN$6:$AN$3326))*(ROW($W$6:$W$3326)&lt;&gt;ROW(W1992)))&gt;0,"CRUZADO","Sin cruce")))</f>
        <v>Sin cruce</v>
      </c>
      <c r="AQ1992" s="97" t="str">
        <f t="shared" si="670"/>
        <v>MH1PORUMAA</v>
      </c>
      <c r="AR1992" s="97" t="str" cm="1">
        <f t="array" ref="AR1992">IF(AQ1992="","",IF(SUMPRODUCT((AQ1992=$AQ$6:$AQ$3326)*(AH1992=$AH$6:$AH$3326)*(AN1992=$AN$6:$AN$3326)*(AO1992=$AO$6:$AO$3326)*(ROW($AQ$6:$AQ$3326)&lt;&gt;ROW(AQ1992))*((R1992=0)*($R$6:$R$3326&gt;0)+(R1992&gt;0)*($R$6:$R$3326=0)))&gt;0,"SALONES UNIDOS",IF(SUMPRODUCT((AQ1992=$AQ$6:$AQ$3326)*(AH1992=$AH$6:$AH$3326)*((AN1992&lt;$AO$6:$AO$3326)*(AO1992&gt;$AN$6:$AN$3326))*(ROW($AQ$6:$AQ$3326)&lt;&gt;ROW(AQ1992)))&gt;0,"CRUZADO","Sin cruce")))</f>
        <v>Sin cruce</v>
      </c>
    </row>
    <row r="1993" spans="3:44" ht="15.6" hidden="1" customHeight="1" x14ac:dyDescent="0.2">
      <c r="C1993" s="84" t="s">
        <v>639</v>
      </c>
      <c r="D1993" s="158" t="s">
        <v>514</v>
      </c>
      <c r="E1993" s="158">
        <v>20261</v>
      </c>
      <c r="F1993" s="85" t="s">
        <v>1711</v>
      </c>
      <c r="G1993" s="85" t="s">
        <v>55</v>
      </c>
      <c r="H1993" s="85" t="s">
        <v>59</v>
      </c>
      <c r="I1993" s="85">
        <v>1</v>
      </c>
      <c r="J1993" s="85" t="s">
        <v>16</v>
      </c>
      <c r="K1993" s="159" t="s">
        <v>1715</v>
      </c>
      <c r="L1993" s="158" t="s">
        <v>747</v>
      </c>
      <c r="M1993" s="158" t="s">
        <v>684</v>
      </c>
      <c r="N1993" s="158" t="s">
        <v>644</v>
      </c>
      <c r="O1993" s="85" t="s">
        <v>512</v>
      </c>
      <c r="P1993" s="158">
        <v>4</v>
      </c>
      <c r="Q1993" s="158">
        <v>0</v>
      </c>
      <c r="R1993" s="158">
        <v>4</v>
      </c>
      <c r="S1993" s="158">
        <v>4</v>
      </c>
      <c r="U1993" s="137">
        <v>40</v>
      </c>
      <c r="V1993" s="24" t="str">
        <f>IF(W1993="","",IFERROR(INDEX(#REF!,MATCH(W1993,#REF!,0)),"NUEVO"))</f>
        <v>NUEVO</v>
      </c>
      <c r="W1993" s="85" t="s">
        <v>165</v>
      </c>
      <c r="X1993" s="158" t="s">
        <v>892</v>
      </c>
      <c r="Y1993" s="158" t="s">
        <v>740</v>
      </c>
      <c r="Z1993" s="158" t="s">
        <v>685</v>
      </c>
      <c r="AA1993" s="158" t="s">
        <v>685</v>
      </c>
      <c r="AB1993" s="158" t="s">
        <v>1713</v>
      </c>
      <c r="AC1993" s="158" t="s">
        <v>685</v>
      </c>
      <c r="AD1993" s="158" t="s">
        <v>685</v>
      </c>
      <c r="AE1993" s="158" t="s">
        <v>685</v>
      </c>
      <c r="AF1993" s="158" t="s">
        <v>685</v>
      </c>
      <c r="AG1993" s="85" t="s">
        <v>1142</v>
      </c>
      <c r="AH1993" s="158">
        <v>1</v>
      </c>
      <c r="AI1993" s="158">
        <v>7</v>
      </c>
      <c r="AJ1993" s="158">
        <v>40</v>
      </c>
      <c r="AK1993" s="158">
        <v>11</v>
      </c>
      <c r="AL1993" s="158">
        <v>0</v>
      </c>
      <c r="AM1993" s="24">
        <f t="shared" si="667"/>
        <v>3.9999999999999987</v>
      </c>
      <c r="AN1993" s="97">
        <f t="shared" si="668"/>
        <v>0.31944444444444448</v>
      </c>
      <c r="AO1993" s="97">
        <f t="shared" si="669"/>
        <v>0.45833333333333331</v>
      </c>
      <c r="AP1993" s="24" t="str" cm="1">
        <f t="array" ref="AP1993">IF(W1993="","",IF(SUMPRODUCT((W1993=$W$6:$W$3326)*(AH1993=$AH$6:$AH$3326)*(AN1993=$AN$6:$AN$3326)*(AO1993=$AO$6:$AO$3326)*(ROW($W$6:$W$3326)&lt;&gt;ROW(W1993))*((R1993=0)*($R$6:$R$3326&gt;0)+(R1993&gt;0)*($R$6:$R$3326=0)))&gt;0,"SALONES UNIDOS",IF(SUMPRODUCT((W1993=$W$6:$W$3326)*(AH1993=$AH$6:$AH$3326)*((AN1993&lt;$AO$6:$AO$3326)*(AO1993&gt;$AN$6:$AN$3326))*(ROW($W$6:$W$3326)&lt;&gt;ROW(W1993)))&gt;0,"CRUZADO","Sin cruce")))</f>
        <v>Sin cruce</v>
      </c>
      <c r="AQ1993" s="97" t="str">
        <f t="shared" si="670"/>
        <v>MH1PORUMAA</v>
      </c>
      <c r="AR1993" s="97" t="str" cm="1">
        <f t="array" ref="AR1993">IF(AQ1993="","",IF(SUMPRODUCT((AQ1993=$AQ$6:$AQ$3326)*(AH1993=$AH$6:$AH$3326)*(AN1993=$AN$6:$AN$3326)*(AO1993=$AO$6:$AO$3326)*(ROW($AQ$6:$AQ$3326)&lt;&gt;ROW(AQ1993))*((R1993=0)*($R$6:$R$3326&gt;0)+(R1993&gt;0)*($R$6:$R$3326=0)))&gt;0,"SALONES UNIDOS",IF(SUMPRODUCT((AQ1993=$AQ$6:$AQ$3326)*(AH1993=$AH$6:$AH$3326)*((AN1993&lt;$AO$6:$AO$3326)*(AO1993&gt;$AN$6:$AN$3326))*(ROW($AQ$6:$AQ$3326)&lt;&gt;ROW(AQ1993)))&gt;0,"CRUZADO","Sin cruce")))</f>
        <v>Sin cruce</v>
      </c>
    </row>
    <row r="1994" spans="3:44" ht="15.6" hidden="1" customHeight="1" x14ac:dyDescent="0.2">
      <c r="C1994" s="84" t="s">
        <v>639</v>
      </c>
      <c r="D1994" s="158" t="s">
        <v>514</v>
      </c>
      <c r="E1994" s="158">
        <v>20261</v>
      </c>
      <c r="F1994" s="85" t="s">
        <v>1711</v>
      </c>
      <c r="G1994" s="85" t="s">
        <v>55</v>
      </c>
      <c r="H1994" s="85" t="s">
        <v>59</v>
      </c>
      <c r="I1994" s="85">
        <v>1</v>
      </c>
      <c r="J1994" s="85" t="s">
        <v>16</v>
      </c>
      <c r="K1994" s="159" t="s">
        <v>1716</v>
      </c>
      <c r="L1994" s="158" t="s">
        <v>1717</v>
      </c>
      <c r="M1994" s="158" t="s">
        <v>658</v>
      </c>
      <c r="N1994" s="158" t="s">
        <v>644</v>
      </c>
      <c r="O1994" s="85" t="s">
        <v>512</v>
      </c>
      <c r="P1994" s="158">
        <v>2</v>
      </c>
      <c r="Q1994" s="158">
        <v>2</v>
      </c>
      <c r="R1994" s="158">
        <v>4</v>
      </c>
      <c r="S1994" s="158">
        <v>3</v>
      </c>
      <c r="U1994" s="137">
        <v>40</v>
      </c>
      <c r="V1994" s="24" t="str">
        <f>IF(W1994="","",IFERROR(INDEX(#REF!,MATCH(W1994,#REF!,0)),"NUEVO"))</f>
        <v>NUEVO</v>
      </c>
      <c r="W1994" s="85" t="s">
        <v>192</v>
      </c>
      <c r="X1994" s="158" t="s">
        <v>892</v>
      </c>
      <c r="Y1994" s="158" t="s">
        <v>740</v>
      </c>
      <c r="Z1994" s="158" t="s">
        <v>685</v>
      </c>
      <c r="AA1994" s="158" t="s">
        <v>685</v>
      </c>
      <c r="AB1994" s="158" t="s">
        <v>1713</v>
      </c>
      <c r="AC1994" s="158" t="s">
        <v>685</v>
      </c>
      <c r="AD1994" s="158" t="s">
        <v>685</v>
      </c>
      <c r="AE1994" s="158" t="s">
        <v>685</v>
      </c>
      <c r="AF1994" s="158" t="s">
        <v>685</v>
      </c>
      <c r="AG1994" s="85" t="s">
        <v>97</v>
      </c>
      <c r="AH1994" s="158">
        <v>5</v>
      </c>
      <c r="AI1994" s="158">
        <v>11</v>
      </c>
      <c r="AJ1994" s="158">
        <v>0</v>
      </c>
      <c r="AK1994" s="158">
        <v>14</v>
      </c>
      <c r="AL1994" s="158">
        <v>20</v>
      </c>
      <c r="AM1994" s="24">
        <f t="shared" si="667"/>
        <v>4</v>
      </c>
      <c r="AN1994" s="97">
        <f t="shared" si="668"/>
        <v>0.45833333333333331</v>
      </c>
      <c r="AO1994" s="97">
        <f t="shared" si="669"/>
        <v>0.59722222222222221</v>
      </c>
      <c r="AP1994" s="24" t="str" cm="1">
        <f t="array" ref="AP1994">IF(W1994="","",IF(SUMPRODUCT((W1994=$W$6:$W$3326)*(AH1994=$AH$6:$AH$3326)*(AN1994=$AN$6:$AN$3326)*(AO1994=$AO$6:$AO$3326)*(ROW($W$6:$W$3326)&lt;&gt;ROW(W1994))*((R1994=0)*($R$6:$R$3326&gt;0)+(R1994&gt;0)*($R$6:$R$3326=0)))&gt;0,"SALONES UNIDOS",IF(SUMPRODUCT((W1994=$W$6:$W$3326)*(AH1994=$AH$6:$AH$3326)*((AN1994&lt;$AO$6:$AO$3326)*(AO1994&gt;$AN$6:$AN$3326))*(ROW($W$6:$W$3326)&lt;&gt;ROW(W1994)))&gt;0,"CRUZADO","Sin cruce")))</f>
        <v>Sin cruce</v>
      </c>
      <c r="AQ1994" s="97" t="str">
        <f t="shared" si="670"/>
        <v>MH1PORUMAA</v>
      </c>
      <c r="AR1994" s="97" t="str" cm="1">
        <f t="array" ref="AR1994">IF(AQ1994="","",IF(SUMPRODUCT((AQ1994=$AQ$6:$AQ$3326)*(AH1994=$AH$6:$AH$3326)*(AN1994=$AN$6:$AN$3326)*(AO1994=$AO$6:$AO$3326)*(ROW($AQ$6:$AQ$3326)&lt;&gt;ROW(AQ1994))*((R1994=0)*($R$6:$R$3326&gt;0)+(R1994&gt;0)*($R$6:$R$3326=0)))&gt;0,"SALONES UNIDOS",IF(SUMPRODUCT((AQ1994=$AQ$6:$AQ$3326)*(AH1994=$AH$6:$AH$3326)*((AN1994&lt;$AO$6:$AO$3326)*(AO1994&gt;$AN$6:$AN$3326))*(ROW($AQ$6:$AQ$3326)&lt;&gt;ROW(AQ1994)))&gt;0,"CRUZADO","Sin cruce")))</f>
        <v>Sin cruce</v>
      </c>
    </row>
    <row r="1995" spans="3:44" ht="15.6" hidden="1" customHeight="1" x14ac:dyDescent="0.2">
      <c r="C1995" s="84" t="s">
        <v>639</v>
      </c>
      <c r="D1995" s="158" t="s">
        <v>514</v>
      </c>
      <c r="E1995" s="158">
        <v>20261</v>
      </c>
      <c r="F1995" s="85" t="s">
        <v>1711</v>
      </c>
      <c r="G1995" s="85" t="s">
        <v>55</v>
      </c>
      <c r="H1995" s="85" t="s">
        <v>59</v>
      </c>
      <c r="I1995" s="85">
        <v>1</v>
      </c>
      <c r="J1995" s="85" t="s">
        <v>16</v>
      </c>
      <c r="K1995" s="159" t="s">
        <v>1718</v>
      </c>
      <c r="L1995" s="158" t="s">
        <v>739</v>
      </c>
      <c r="M1995" s="158" t="s">
        <v>684</v>
      </c>
      <c r="N1995" s="158" t="s">
        <v>644</v>
      </c>
      <c r="O1995" s="85" t="s">
        <v>512</v>
      </c>
      <c r="P1995" s="158">
        <v>3</v>
      </c>
      <c r="Q1995" s="158">
        <v>2</v>
      </c>
      <c r="R1995" s="158">
        <v>5</v>
      </c>
      <c r="S1995" s="158">
        <v>4</v>
      </c>
      <c r="U1995" s="137">
        <v>40</v>
      </c>
      <c r="V1995" s="24" t="str">
        <f>IF(W1995="","",IFERROR(INDEX(#REF!,MATCH(W1995,#REF!,0)),"NUEVO"))</f>
        <v>NUEVO</v>
      </c>
      <c r="W1995" s="85" t="s">
        <v>129</v>
      </c>
      <c r="X1995" s="158" t="s">
        <v>892</v>
      </c>
      <c r="Y1995" s="158" t="s">
        <v>740</v>
      </c>
      <c r="Z1995" s="158" t="s">
        <v>685</v>
      </c>
      <c r="AA1995" s="158" t="s">
        <v>685</v>
      </c>
      <c r="AB1995" s="158" t="s">
        <v>1713</v>
      </c>
      <c r="AC1995" s="158" t="s">
        <v>685</v>
      </c>
      <c r="AD1995" s="158" t="s">
        <v>685</v>
      </c>
      <c r="AE1995" s="158" t="s">
        <v>685</v>
      </c>
      <c r="AF1995" s="158" t="s">
        <v>685</v>
      </c>
      <c r="AG1995" s="85" t="s">
        <v>97</v>
      </c>
      <c r="AH1995" s="158">
        <v>1</v>
      </c>
      <c r="AI1995" s="158">
        <v>13</v>
      </c>
      <c r="AJ1995" s="158">
        <v>30</v>
      </c>
      <c r="AK1995" s="158">
        <v>17</v>
      </c>
      <c r="AL1995" s="158">
        <v>40</v>
      </c>
      <c r="AM1995" s="24">
        <f t="shared" si="667"/>
        <v>5.0000000000000009</v>
      </c>
      <c r="AN1995" s="97">
        <f t="shared" si="668"/>
        <v>0.5625</v>
      </c>
      <c r="AO1995" s="97">
        <f t="shared" si="669"/>
        <v>0.73611111111111116</v>
      </c>
      <c r="AP1995" s="24" t="str" cm="1">
        <f t="array" ref="AP1995">IF(W1995="","",IF(SUMPRODUCT((W1995=$W$6:$W$3326)*(AH1995=$AH$6:$AH$3326)*(AN1995=$AN$6:$AN$3326)*(AO1995=$AO$6:$AO$3326)*(ROW($W$6:$W$3326)&lt;&gt;ROW(W1995))*((R1995=0)*($R$6:$R$3326&gt;0)+(R1995&gt;0)*($R$6:$R$3326=0)))&gt;0,"SALONES UNIDOS",IF(SUMPRODUCT((W1995=$W$6:$W$3326)*(AH1995=$AH$6:$AH$3326)*((AN1995&lt;$AO$6:$AO$3326)*(AO1995&gt;$AN$6:$AN$3326))*(ROW($W$6:$W$3326)&lt;&gt;ROW(W1995)))&gt;0,"CRUZADO","Sin cruce")))</f>
        <v>Sin cruce</v>
      </c>
      <c r="AQ1995" s="97" t="str">
        <f t="shared" si="670"/>
        <v>MH1PORUMAA</v>
      </c>
      <c r="AR1995" s="97" t="str" cm="1">
        <f t="array" ref="AR1995">IF(AQ1995="","",IF(SUMPRODUCT((AQ1995=$AQ$6:$AQ$3326)*(AH1995=$AH$6:$AH$3326)*(AN1995=$AN$6:$AN$3326)*(AO1995=$AO$6:$AO$3326)*(ROW($AQ$6:$AQ$3326)&lt;&gt;ROW(AQ1995))*((R1995=0)*($R$6:$R$3326&gt;0)+(R1995&gt;0)*($R$6:$R$3326=0)))&gt;0,"SALONES UNIDOS",IF(SUMPRODUCT((AQ1995=$AQ$6:$AQ$3326)*(AH1995=$AH$6:$AH$3326)*((AN1995&lt;$AO$6:$AO$3326)*(AO1995&gt;$AN$6:$AN$3326))*(ROW($AQ$6:$AQ$3326)&lt;&gt;ROW(AQ1995)))&gt;0,"CRUZADO","Sin cruce")))</f>
        <v>Sin cruce</v>
      </c>
    </row>
    <row r="1996" spans="3:44" ht="15.6" hidden="1" customHeight="1" x14ac:dyDescent="0.2">
      <c r="C1996" s="84" t="s">
        <v>639</v>
      </c>
      <c r="D1996" s="158" t="s">
        <v>514</v>
      </c>
      <c r="E1996" s="158">
        <v>20261</v>
      </c>
      <c r="F1996" s="85" t="s">
        <v>1711</v>
      </c>
      <c r="G1996" s="85" t="s">
        <v>55</v>
      </c>
      <c r="H1996" s="85" t="s">
        <v>59</v>
      </c>
      <c r="I1996" s="85">
        <v>1</v>
      </c>
      <c r="J1996" s="85" t="s">
        <v>16</v>
      </c>
      <c r="K1996" s="159" t="s">
        <v>1719</v>
      </c>
      <c r="L1996" s="158" t="s">
        <v>745</v>
      </c>
      <c r="M1996" s="158" t="s">
        <v>684</v>
      </c>
      <c r="N1996" s="158" t="s">
        <v>644</v>
      </c>
      <c r="O1996" s="85" t="s">
        <v>512</v>
      </c>
      <c r="P1996" s="158">
        <v>4</v>
      </c>
      <c r="Q1996" s="158">
        <v>0</v>
      </c>
      <c r="R1996" s="158">
        <v>4</v>
      </c>
      <c r="S1996" s="158">
        <v>4</v>
      </c>
      <c r="U1996" s="137">
        <v>40</v>
      </c>
      <c r="V1996" s="24" t="str">
        <f>IF(W1996="","",IFERROR(INDEX(#REF!,MATCH(W1996,#REF!,0)),"NUEVO"))</f>
        <v>NUEVO</v>
      </c>
      <c r="W1996" s="85" t="s">
        <v>143</v>
      </c>
      <c r="X1996" s="158" t="s">
        <v>892</v>
      </c>
      <c r="Y1996" s="158" t="s">
        <v>740</v>
      </c>
      <c r="Z1996" s="158" t="s">
        <v>685</v>
      </c>
      <c r="AA1996" s="158" t="s">
        <v>685</v>
      </c>
      <c r="AB1996" s="158" t="s">
        <v>1713</v>
      </c>
      <c r="AC1996" s="158" t="s">
        <v>685</v>
      </c>
      <c r="AD1996" s="158" t="s">
        <v>685</v>
      </c>
      <c r="AE1996" s="158" t="s">
        <v>685</v>
      </c>
      <c r="AF1996" s="158" t="s">
        <v>685</v>
      </c>
      <c r="AG1996" s="85" t="s">
        <v>1142</v>
      </c>
      <c r="AH1996" s="158">
        <v>3</v>
      </c>
      <c r="AI1996" s="158">
        <v>8</v>
      </c>
      <c r="AJ1996" s="158">
        <v>30</v>
      </c>
      <c r="AK1996" s="158">
        <v>11</v>
      </c>
      <c r="AL1996" s="158">
        <v>50</v>
      </c>
      <c r="AM1996" s="24">
        <f t="shared" si="667"/>
        <v>4</v>
      </c>
      <c r="AN1996" s="97">
        <f t="shared" si="668"/>
        <v>0.35416666666666663</v>
      </c>
      <c r="AO1996" s="97">
        <f t="shared" si="669"/>
        <v>0.49305555555555552</v>
      </c>
      <c r="AP1996" s="24" t="str" cm="1">
        <f t="array" ref="AP1996">IF(W1996="","",IF(SUMPRODUCT((W1996=$W$6:$W$3326)*(AH1996=$AH$6:$AH$3326)*(AN1996=$AN$6:$AN$3326)*(AO1996=$AO$6:$AO$3326)*(ROW($W$6:$W$3326)&lt;&gt;ROW(W1996))*((R1996=0)*($R$6:$R$3326&gt;0)+(R1996&gt;0)*($R$6:$R$3326=0)))&gt;0,"SALONES UNIDOS",IF(SUMPRODUCT((W1996=$W$6:$W$3326)*(AH1996=$AH$6:$AH$3326)*((AN1996&lt;$AO$6:$AO$3326)*(AO1996&gt;$AN$6:$AN$3326))*(ROW($W$6:$W$3326)&lt;&gt;ROW(W1996)))&gt;0,"CRUZADO","Sin cruce")))</f>
        <v>Sin cruce</v>
      </c>
      <c r="AQ1996" s="97" t="str">
        <f t="shared" si="670"/>
        <v>MH1PORUMAA</v>
      </c>
      <c r="AR1996" s="97" t="str" cm="1">
        <f t="array" ref="AR1996">IF(AQ1996="","",IF(SUMPRODUCT((AQ1996=$AQ$6:$AQ$3326)*(AH1996=$AH$6:$AH$3326)*(AN1996=$AN$6:$AN$3326)*(AO1996=$AO$6:$AO$3326)*(ROW($AQ$6:$AQ$3326)&lt;&gt;ROW(AQ1996))*((R1996=0)*($R$6:$R$3326&gt;0)+(R1996&gt;0)*($R$6:$R$3326=0)))&gt;0,"SALONES UNIDOS",IF(SUMPRODUCT((AQ1996=$AQ$6:$AQ$3326)*(AH1996=$AH$6:$AH$3326)*((AN1996&lt;$AO$6:$AO$3326)*(AO1996&gt;$AN$6:$AN$3326))*(ROW($AQ$6:$AQ$3326)&lt;&gt;ROW(AQ1996)))&gt;0,"CRUZADO","Sin cruce")))</f>
        <v>Sin cruce</v>
      </c>
    </row>
    <row r="1997" spans="3:44" ht="15.6" hidden="1" customHeight="1" x14ac:dyDescent="0.2">
      <c r="C1997" s="84" t="s">
        <v>639</v>
      </c>
      <c r="D1997" s="158" t="s">
        <v>514</v>
      </c>
      <c r="E1997" s="158">
        <v>20261</v>
      </c>
      <c r="F1997" s="85" t="s">
        <v>1711</v>
      </c>
      <c r="G1997" s="85" t="s">
        <v>55</v>
      </c>
      <c r="H1997" s="85" t="s">
        <v>59</v>
      </c>
      <c r="I1997" s="85">
        <v>1</v>
      </c>
      <c r="J1997" s="85" t="s">
        <v>16</v>
      </c>
      <c r="K1997" s="159" t="s">
        <v>1720</v>
      </c>
      <c r="L1997" s="158" t="s">
        <v>743</v>
      </c>
      <c r="M1997" s="158" t="s">
        <v>684</v>
      </c>
      <c r="N1997" s="158" t="s">
        <v>644</v>
      </c>
      <c r="O1997" s="85" t="s">
        <v>512</v>
      </c>
      <c r="P1997" s="158">
        <v>3</v>
      </c>
      <c r="Q1997" s="158">
        <v>2</v>
      </c>
      <c r="R1997" s="158">
        <v>5</v>
      </c>
      <c r="S1997" s="158">
        <v>4</v>
      </c>
      <c r="U1997" s="137">
        <v>40</v>
      </c>
      <c r="V1997" s="24" t="str">
        <f>IF(W1997="","",IFERROR(INDEX(#REF!,MATCH(W1997,#REF!,0)),"NUEVO"))</f>
        <v>NUEVO</v>
      </c>
      <c r="W1997" s="85" t="s">
        <v>375</v>
      </c>
      <c r="X1997" s="158" t="s">
        <v>892</v>
      </c>
      <c r="Y1997" s="158" t="s">
        <v>740</v>
      </c>
      <c r="Z1997" s="158" t="s">
        <v>685</v>
      </c>
      <c r="AA1997" s="158" t="s">
        <v>685</v>
      </c>
      <c r="AB1997" s="158" t="s">
        <v>1713</v>
      </c>
      <c r="AC1997" s="158" t="s">
        <v>685</v>
      </c>
      <c r="AD1997" s="158" t="s">
        <v>685</v>
      </c>
      <c r="AE1997" s="158" t="s">
        <v>685</v>
      </c>
      <c r="AF1997" s="158" t="s">
        <v>685</v>
      </c>
      <c r="AG1997" s="85" t="s">
        <v>97</v>
      </c>
      <c r="AH1997" s="158">
        <v>2</v>
      </c>
      <c r="AI1997" s="158">
        <v>7</v>
      </c>
      <c r="AJ1997" s="158">
        <v>40</v>
      </c>
      <c r="AK1997" s="158">
        <v>11</v>
      </c>
      <c r="AL1997" s="158">
        <v>50</v>
      </c>
      <c r="AM1997" s="24">
        <f t="shared" si="667"/>
        <v>4.9999999999999982</v>
      </c>
      <c r="AN1997" s="97">
        <f t="shared" si="668"/>
        <v>0.31944444444444448</v>
      </c>
      <c r="AO1997" s="97">
        <f t="shared" si="669"/>
        <v>0.49305555555555552</v>
      </c>
      <c r="AP1997" s="24" t="str" cm="1">
        <f t="array" ref="AP1997">IF(W1997="","",IF(SUMPRODUCT((W1997=$W$6:$W$3326)*(AH1997=$AH$6:$AH$3326)*(AN1997=$AN$6:$AN$3326)*(AO1997=$AO$6:$AO$3326)*(ROW($W$6:$W$3326)&lt;&gt;ROW(W1997))*((R1997=0)*($R$6:$R$3326&gt;0)+(R1997&gt;0)*($R$6:$R$3326=0)))&gt;0,"SALONES UNIDOS",IF(SUMPRODUCT((W1997=$W$6:$W$3326)*(AH1997=$AH$6:$AH$3326)*((AN1997&lt;$AO$6:$AO$3326)*(AO1997&gt;$AN$6:$AN$3326))*(ROW($W$6:$W$3326)&lt;&gt;ROW(W1997)))&gt;0,"CRUZADO","Sin cruce")))</f>
        <v>Sin cruce</v>
      </c>
      <c r="AQ1997" s="97" t="str">
        <f t="shared" si="670"/>
        <v>MH1PORUMAA</v>
      </c>
      <c r="AR1997" s="97" t="str" cm="1">
        <f t="array" ref="AR1997">IF(AQ1997="","",IF(SUMPRODUCT((AQ1997=$AQ$6:$AQ$3326)*(AH1997=$AH$6:$AH$3326)*(AN1997=$AN$6:$AN$3326)*(AO1997=$AO$6:$AO$3326)*(ROW($AQ$6:$AQ$3326)&lt;&gt;ROW(AQ1997))*((R1997=0)*($R$6:$R$3326&gt;0)+(R1997&gt;0)*($R$6:$R$3326=0)))&gt;0,"SALONES UNIDOS",IF(SUMPRODUCT((AQ1997=$AQ$6:$AQ$3326)*(AH1997=$AH$6:$AH$3326)*((AN1997&lt;$AO$6:$AO$3326)*(AO1997&gt;$AN$6:$AN$3326))*(ROW($AQ$6:$AQ$3326)&lt;&gt;ROW(AQ1997)))&gt;0,"CRUZADO","Sin cruce")))</f>
        <v>Sin cruce</v>
      </c>
    </row>
    <row r="1998" spans="3:44" ht="15.6" hidden="1" customHeight="1" x14ac:dyDescent="0.2">
      <c r="C1998" s="84" t="s">
        <v>639</v>
      </c>
      <c r="D1998" s="158" t="s">
        <v>514</v>
      </c>
      <c r="E1998" s="158">
        <v>20261</v>
      </c>
      <c r="F1998" s="85" t="s">
        <v>1711</v>
      </c>
      <c r="G1998" s="85" t="s">
        <v>55</v>
      </c>
      <c r="H1998" s="85" t="s">
        <v>59</v>
      </c>
      <c r="I1998" s="85">
        <v>1</v>
      </c>
      <c r="J1998" s="85" t="s">
        <v>26</v>
      </c>
      <c r="K1998" s="159" t="s">
        <v>1712</v>
      </c>
      <c r="L1998" s="158" t="s">
        <v>1522</v>
      </c>
      <c r="M1998" s="158" t="s">
        <v>658</v>
      </c>
      <c r="N1998" s="158" t="s">
        <v>644</v>
      </c>
      <c r="O1998" s="85" t="s">
        <v>512</v>
      </c>
      <c r="P1998" s="158">
        <v>2</v>
      </c>
      <c r="Q1998" s="158">
        <v>0</v>
      </c>
      <c r="R1998" s="158">
        <v>2</v>
      </c>
      <c r="S1998" s="158">
        <v>3</v>
      </c>
      <c r="U1998" s="137">
        <v>20</v>
      </c>
      <c r="V1998" s="24" t="str">
        <f>IF(W1998="","",IFERROR(INDEX(#REF!,MATCH(W1998,#REF!,0)),"NUEVO"))</f>
        <v>NUEVO</v>
      </c>
      <c r="W1998" s="85" t="s">
        <v>292</v>
      </c>
      <c r="X1998" s="158" t="s">
        <v>892</v>
      </c>
      <c r="Y1998" s="158" t="s">
        <v>740</v>
      </c>
      <c r="Z1998" s="158" t="s">
        <v>685</v>
      </c>
      <c r="AA1998" s="158" t="s">
        <v>685</v>
      </c>
      <c r="AB1998" s="158" t="s">
        <v>1721</v>
      </c>
      <c r="AC1998" s="158" t="s">
        <v>685</v>
      </c>
      <c r="AD1998" s="158" t="s">
        <v>685</v>
      </c>
      <c r="AE1998" s="158" t="s">
        <v>685</v>
      </c>
      <c r="AF1998" s="158" t="s">
        <v>685</v>
      </c>
      <c r="AG1998" s="85" t="s">
        <v>1142</v>
      </c>
      <c r="AH1998" s="158">
        <v>4</v>
      </c>
      <c r="AI1998" s="158">
        <v>13</v>
      </c>
      <c r="AJ1998" s="158">
        <v>30</v>
      </c>
      <c r="AK1998" s="158">
        <v>15</v>
      </c>
      <c r="AL1998" s="158">
        <v>10</v>
      </c>
      <c r="AM1998" s="24">
        <f t="shared" si="667"/>
        <v>1.9999999999999993</v>
      </c>
      <c r="AN1998" s="97">
        <f t="shared" si="668"/>
        <v>0.5625</v>
      </c>
      <c r="AO1998" s="97">
        <f t="shared" si="669"/>
        <v>0.63194444444444442</v>
      </c>
      <c r="AP1998" s="24" t="str" cm="1">
        <f t="array" ref="AP1998">IF(W1998="","",IF(SUMPRODUCT((W1998=$W$6:$W$3326)*(AH1998=$AH$6:$AH$3326)*(AN1998=$AN$6:$AN$3326)*(AO1998=$AO$6:$AO$3326)*(ROW($W$6:$W$3326)&lt;&gt;ROW(W1998))*((R1998=0)*($R$6:$R$3326&gt;0)+(R1998&gt;0)*($R$6:$R$3326=0)))&gt;0,"SALONES UNIDOS",IF(SUMPRODUCT((W1998=$W$6:$W$3326)*(AH1998=$AH$6:$AH$3326)*((AN1998&lt;$AO$6:$AO$3326)*(AO1998&gt;$AN$6:$AN$3326))*(ROW($W$6:$W$3326)&lt;&gt;ROW(W1998)))&gt;0,"CRUZADO","Sin cruce")))</f>
        <v>Sin cruce</v>
      </c>
      <c r="AQ1998" s="97" t="str">
        <f t="shared" si="670"/>
        <v>MH1PORUMAB</v>
      </c>
      <c r="AR1998" s="97" t="str" cm="1">
        <f t="array" ref="AR1998">IF(AQ1998="","",IF(SUMPRODUCT((AQ1998=$AQ$6:$AQ$3326)*(AH1998=$AH$6:$AH$3326)*(AN1998=$AN$6:$AN$3326)*(AO1998=$AO$6:$AO$3326)*(ROW($AQ$6:$AQ$3326)&lt;&gt;ROW(AQ1998))*((R1998=0)*($R$6:$R$3326&gt;0)+(R1998&gt;0)*($R$6:$R$3326=0)))&gt;0,"SALONES UNIDOS",IF(SUMPRODUCT((AQ1998=$AQ$6:$AQ$3326)*(AH1998=$AH$6:$AH$3326)*((AN1998&lt;$AO$6:$AO$3326)*(AO1998&gt;$AN$6:$AN$3326))*(ROW($AQ$6:$AQ$3326)&lt;&gt;ROW(AQ1998)))&gt;0,"CRUZADO","Sin cruce")))</f>
        <v>Sin cruce</v>
      </c>
    </row>
    <row r="1999" spans="3:44" ht="15.6" hidden="1" customHeight="1" x14ac:dyDescent="0.2">
      <c r="C1999" s="84" t="s">
        <v>639</v>
      </c>
      <c r="D1999" s="158" t="s">
        <v>514</v>
      </c>
      <c r="E1999" s="158">
        <v>20261</v>
      </c>
      <c r="F1999" s="85" t="s">
        <v>1711</v>
      </c>
      <c r="G1999" s="85" t="s">
        <v>55</v>
      </c>
      <c r="H1999" s="85" t="s">
        <v>59</v>
      </c>
      <c r="I1999" s="85">
        <v>1</v>
      </c>
      <c r="J1999" s="85" t="s">
        <v>26</v>
      </c>
      <c r="K1999" s="159" t="s">
        <v>1712</v>
      </c>
      <c r="L1999" s="158" t="s">
        <v>1522</v>
      </c>
      <c r="M1999" s="158" t="s">
        <v>658</v>
      </c>
      <c r="N1999" s="158" t="s">
        <v>644</v>
      </c>
      <c r="O1999" s="85" t="s">
        <v>512</v>
      </c>
      <c r="P1999" s="158">
        <v>0</v>
      </c>
      <c r="Q1999" s="158">
        <v>2</v>
      </c>
      <c r="R1999" s="158">
        <v>2</v>
      </c>
      <c r="S1999" s="158">
        <v>3</v>
      </c>
      <c r="U1999" s="137">
        <v>20</v>
      </c>
      <c r="V1999" s="24" t="str">
        <f>IF(W1999="","",IFERROR(INDEX(#REF!,MATCH(W1999,#REF!,0)),"NUEVO"))</f>
        <v>NUEVO</v>
      </c>
      <c r="W1999" s="85" t="s">
        <v>292</v>
      </c>
      <c r="X1999" s="158" t="s">
        <v>892</v>
      </c>
      <c r="Y1999" s="158" t="s">
        <v>740</v>
      </c>
      <c r="Z1999" s="158" t="s">
        <v>685</v>
      </c>
      <c r="AA1999" s="158" t="s">
        <v>685</v>
      </c>
      <c r="AB1999" s="85" t="s">
        <v>685</v>
      </c>
      <c r="AC1999" s="158" t="s">
        <v>685</v>
      </c>
      <c r="AD1999" s="158" t="s">
        <v>1714</v>
      </c>
      <c r="AE1999" s="158" t="s">
        <v>685</v>
      </c>
      <c r="AF1999" s="158" t="s">
        <v>685</v>
      </c>
      <c r="AG1999" s="85" t="s">
        <v>75</v>
      </c>
      <c r="AH1999" s="158">
        <v>4</v>
      </c>
      <c r="AI1999" s="158">
        <v>15</v>
      </c>
      <c r="AJ1999" s="158">
        <v>10</v>
      </c>
      <c r="AK1999" s="158">
        <v>16</v>
      </c>
      <c r="AL1999" s="158">
        <v>50</v>
      </c>
      <c r="AM1999" s="24">
        <f t="shared" si="667"/>
        <v>1.9999999999999993</v>
      </c>
      <c r="AN1999" s="97">
        <f t="shared" si="668"/>
        <v>0.63194444444444442</v>
      </c>
      <c r="AO1999" s="97">
        <f t="shared" si="669"/>
        <v>0.70138888888888884</v>
      </c>
      <c r="AP1999" s="24" t="str" cm="1">
        <f t="array" ref="AP1999">IF(W1999="","",IF(SUMPRODUCT((W1999=$W$6:$W$3326)*(AH1999=$AH$6:$AH$3326)*(AN1999=$AN$6:$AN$3326)*(AO1999=$AO$6:$AO$3326)*(ROW($W$6:$W$3326)&lt;&gt;ROW(W1999))*((R1999=0)*($R$6:$R$3326&gt;0)+(R1999&gt;0)*($R$6:$R$3326=0)))&gt;0,"SALONES UNIDOS",IF(SUMPRODUCT((W1999=$W$6:$W$3326)*(AH1999=$AH$6:$AH$3326)*((AN1999&lt;$AO$6:$AO$3326)*(AO1999&gt;$AN$6:$AN$3326))*(ROW($W$6:$W$3326)&lt;&gt;ROW(W1999)))&gt;0,"CRUZADO","Sin cruce")))</f>
        <v>Sin cruce</v>
      </c>
      <c r="AQ1999" s="97" t="str">
        <f t="shared" si="670"/>
        <v>MH1PORUMAB</v>
      </c>
      <c r="AR1999" s="97" t="str" cm="1">
        <f t="array" ref="AR1999">IF(AQ1999="","",IF(SUMPRODUCT((AQ1999=$AQ$6:$AQ$3326)*(AH1999=$AH$6:$AH$3326)*(AN1999=$AN$6:$AN$3326)*(AO1999=$AO$6:$AO$3326)*(ROW($AQ$6:$AQ$3326)&lt;&gt;ROW(AQ1999))*((R1999=0)*($R$6:$R$3326&gt;0)+(R1999&gt;0)*($R$6:$R$3326=0)))&gt;0,"SALONES UNIDOS",IF(SUMPRODUCT((AQ1999=$AQ$6:$AQ$3326)*(AH1999=$AH$6:$AH$3326)*((AN1999&lt;$AO$6:$AO$3326)*(AO1999&gt;$AN$6:$AN$3326))*(ROW($AQ$6:$AQ$3326)&lt;&gt;ROW(AQ1999)))&gt;0,"CRUZADO","Sin cruce")))</f>
        <v>Sin cruce</v>
      </c>
    </row>
    <row r="2000" spans="3:44" ht="15.6" hidden="1" customHeight="1" x14ac:dyDescent="0.2">
      <c r="C2000" s="84" t="s">
        <v>639</v>
      </c>
      <c r="D2000" s="158" t="s">
        <v>514</v>
      </c>
      <c r="E2000" s="158">
        <v>20261</v>
      </c>
      <c r="F2000" s="85" t="s">
        <v>1711</v>
      </c>
      <c r="G2000" s="85" t="s">
        <v>55</v>
      </c>
      <c r="H2000" s="85" t="s">
        <v>59</v>
      </c>
      <c r="I2000" s="85">
        <v>1</v>
      </c>
      <c r="J2000" s="85" t="s">
        <v>26</v>
      </c>
      <c r="K2000" s="159" t="s">
        <v>1712</v>
      </c>
      <c r="L2000" s="158" t="s">
        <v>1522</v>
      </c>
      <c r="M2000" s="158" t="s">
        <v>658</v>
      </c>
      <c r="N2000" s="158" t="s">
        <v>644</v>
      </c>
      <c r="O2000" s="85" t="s">
        <v>512</v>
      </c>
      <c r="P2000" s="158">
        <v>0</v>
      </c>
      <c r="Q2000" s="158">
        <v>2</v>
      </c>
      <c r="R2000" s="158">
        <v>2</v>
      </c>
      <c r="S2000" s="158">
        <v>3</v>
      </c>
      <c r="U2000" s="137">
        <v>20</v>
      </c>
      <c r="V2000" s="24" t="str">
        <f>IF(W2000="","",IFERROR(INDEX(#REF!,MATCH(W2000,#REF!,0)),"NUEVO"))</f>
        <v>NUEVO</v>
      </c>
      <c r="W2000" s="85" t="s">
        <v>292</v>
      </c>
      <c r="X2000" s="158" t="s">
        <v>892</v>
      </c>
      <c r="Y2000" s="158" t="s">
        <v>740</v>
      </c>
      <c r="Z2000" s="158" t="s">
        <v>685</v>
      </c>
      <c r="AA2000" s="158" t="s">
        <v>685</v>
      </c>
      <c r="AB2000" s="85" t="s">
        <v>685</v>
      </c>
      <c r="AC2000" s="158" t="s">
        <v>685</v>
      </c>
      <c r="AD2000" s="158" t="s">
        <v>1714</v>
      </c>
      <c r="AE2000" s="158" t="s">
        <v>685</v>
      </c>
      <c r="AF2000" s="158" t="s">
        <v>685</v>
      </c>
      <c r="AG2000" s="85" t="s">
        <v>75</v>
      </c>
      <c r="AH2000" s="158">
        <v>4</v>
      </c>
      <c r="AI2000" s="158">
        <v>16</v>
      </c>
      <c r="AJ2000" s="158">
        <v>50</v>
      </c>
      <c r="AK2000" s="158">
        <v>18</v>
      </c>
      <c r="AL2000" s="158">
        <v>30</v>
      </c>
      <c r="AM2000" s="24">
        <f t="shared" si="667"/>
        <v>2.0000000000000027</v>
      </c>
      <c r="AN2000" s="97">
        <f t="shared" si="668"/>
        <v>0.70138888888888884</v>
      </c>
      <c r="AO2000" s="97">
        <f t="shared" si="669"/>
        <v>0.77083333333333337</v>
      </c>
      <c r="AP2000" s="24" t="str" cm="1">
        <f t="array" ref="AP2000">IF(W2000="","",IF(SUMPRODUCT((W2000=$W$6:$W$3326)*(AH2000=$AH$6:$AH$3326)*(AN2000=$AN$6:$AN$3326)*(AO2000=$AO$6:$AO$3326)*(ROW($W$6:$W$3326)&lt;&gt;ROW(W2000))*((R2000=0)*($R$6:$R$3326&gt;0)+(R2000&gt;0)*($R$6:$R$3326=0)))&gt;0,"SALONES UNIDOS",IF(SUMPRODUCT((W2000=$W$6:$W$3326)*(AH2000=$AH$6:$AH$3326)*((AN2000&lt;$AO$6:$AO$3326)*(AO2000&gt;$AN$6:$AN$3326))*(ROW($W$6:$W$3326)&lt;&gt;ROW(W2000)))&gt;0,"CRUZADO","Sin cruce")))</f>
        <v>Sin cruce</v>
      </c>
      <c r="AQ2000" s="97" t="str">
        <f t="shared" si="670"/>
        <v>MH1PORUMAB</v>
      </c>
      <c r="AR2000" s="97" t="str" cm="1">
        <f t="array" ref="AR2000">IF(AQ2000="","",IF(SUMPRODUCT((AQ2000=$AQ$6:$AQ$3326)*(AH2000=$AH$6:$AH$3326)*(AN2000=$AN$6:$AN$3326)*(AO2000=$AO$6:$AO$3326)*(ROW($AQ$6:$AQ$3326)&lt;&gt;ROW(AQ2000))*((R2000=0)*($R$6:$R$3326&gt;0)+(R2000&gt;0)*($R$6:$R$3326=0)))&gt;0,"SALONES UNIDOS",IF(SUMPRODUCT((AQ2000=$AQ$6:$AQ$3326)*(AH2000=$AH$6:$AH$3326)*((AN2000&lt;$AO$6:$AO$3326)*(AO2000&gt;$AN$6:$AN$3326))*(ROW($AQ$6:$AQ$3326)&lt;&gt;ROW(AQ2000)))&gt;0,"CRUZADO","Sin cruce")))</f>
        <v>Sin cruce</v>
      </c>
    </row>
    <row r="2001" spans="3:44" ht="15.6" hidden="1" customHeight="1" x14ac:dyDescent="0.2">
      <c r="C2001" s="84" t="s">
        <v>639</v>
      </c>
      <c r="D2001" s="158" t="s">
        <v>514</v>
      </c>
      <c r="E2001" s="158">
        <v>20261</v>
      </c>
      <c r="F2001" s="85" t="s">
        <v>1711</v>
      </c>
      <c r="G2001" s="85" t="s">
        <v>55</v>
      </c>
      <c r="H2001" s="85" t="s">
        <v>59</v>
      </c>
      <c r="I2001" s="85">
        <v>1</v>
      </c>
      <c r="J2001" s="85" t="s">
        <v>26</v>
      </c>
      <c r="K2001" s="159" t="s">
        <v>1715</v>
      </c>
      <c r="L2001" s="158" t="s">
        <v>747</v>
      </c>
      <c r="M2001" s="158" t="s">
        <v>684</v>
      </c>
      <c r="N2001" s="158" t="s">
        <v>644</v>
      </c>
      <c r="O2001" s="85" t="s">
        <v>512</v>
      </c>
      <c r="P2001" s="158">
        <v>4</v>
      </c>
      <c r="Q2001" s="158">
        <v>0</v>
      </c>
      <c r="R2001" s="158">
        <v>4</v>
      </c>
      <c r="S2001" s="158">
        <v>4</v>
      </c>
      <c r="U2001" s="137">
        <v>40</v>
      </c>
      <c r="V2001" s="24" t="str">
        <f>IF(W2001="","",IFERROR(INDEX(#REF!,MATCH(W2001,#REF!,0)),"NUEVO"))</f>
        <v>NUEVO</v>
      </c>
      <c r="W2001" s="85" t="s">
        <v>183</v>
      </c>
      <c r="X2001" s="158" t="s">
        <v>892</v>
      </c>
      <c r="Y2001" s="158" t="s">
        <v>740</v>
      </c>
      <c r="Z2001" s="158" t="s">
        <v>685</v>
      </c>
      <c r="AA2001" s="158" t="s">
        <v>685</v>
      </c>
      <c r="AB2001" s="158" t="s">
        <v>1721</v>
      </c>
      <c r="AC2001" s="158" t="s">
        <v>685</v>
      </c>
      <c r="AD2001" s="158" t="s">
        <v>685</v>
      </c>
      <c r="AE2001" s="158" t="s">
        <v>685</v>
      </c>
      <c r="AF2001" s="158" t="s">
        <v>685</v>
      </c>
      <c r="AG2001" s="85" t="s">
        <v>1142</v>
      </c>
      <c r="AH2001" s="158">
        <v>3</v>
      </c>
      <c r="AI2001" s="158">
        <v>7</v>
      </c>
      <c r="AJ2001" s="158">
        <v>40</v>
      </c>
      <c r="AK2001" s="158">
        <v>11</v>
      </c>
      <c r="AL2001" s="158">
        <v>0</v>
      </c>
      <c r="AM2001" s="24">
        <f t="shared" si="667"/>
        <v>3.9999999999999987</v>
      </c>
      <c r="AN2001" s="97">
        <f t="shared" si="668"/>
        <v>0.31944444444444448</v>
      </c>
      <c r="AO2001" s="97">
        <f t="shared" si="669"/>
        <v>0.45833333333333331</v>
      </c>
      <c r="AP2001" s="24" t="str" cm="1">
        <f t="array" ref="AP2001">IF(W2001="","",IF(SUMPRODUCT((W2001=$W$6:$W$3326)*(AH2001=$AH$6:$AH$3326)*(AN2001=$AN$6:$AN$3326)*(AO2001=$AO$6:$AO$3326)*(ROW($W$6:$W$3326)&lt;&gt;ROW(W2001))*((R2001=0)*($R$6:$R$3326&gt;0)+(R2001&gt;0)*($R$6:$R$3326=0)))&gt;0,"SALONES UNIDOS",IF(SUMPRODUCT((W2001=$W$6:$W$3326)*(AH2001=$AH$6:$AH$3326)*((AN2001&lt;$AO$6:$AO$3326)*(AO2001&gt;$AN$6:$AN$3326))*(ROW($W$6:$W$3326)&lt;&gt;ROW(W2001)))&gt;0,"CRUZADO","Sin cruce")))</f>
        <v>Sin cruce</v>
      </c>
      <c r="AQ2001" s="97" t="str">
        <f t="shared" si="670"/>
        <v>MH1PORUMAB</v>
      </c>
      <c r="AR2001" s="97" t="str" cm="1">
        <f t="array" ref="AR2001">IF(AQ2001="","",IF(SUMPRODUCT((AQ2001=$AQ$6:$AQ$3326)*(AH2001=$AH$6:$AH$3326)*(AN2001=$AN$6:$AN$3326)*(AO2001=$AO$6:$AO$3326)*(ROW($AQ$6:$AQ$3326)&lt;&gt;ROW(AQ2001))*((R2001=0)*($R$6:$R$3326&gt;0)+(R2001&gt;0)*($R$6:$R$3326=0)))&gt;0,"SALONES UNIDOS",IF(SUMPRODUCT((AQ2001=$AQ$6:$AQ$3326)*(AH2001=$AH$6:$AH$3326)*((AN2001&lt;$AO$6:$AO$3326)*(AO2001&gt;$AN$6:$AN$3326))*(ROW($AQ$6:$AQ$3326)&lt;&gt;ROW(AQ2001)))&gt;0,"CRUZADO","Sin cruce")))</f>
        <v>Sin cruce</v>
      </c>
    </row>
    <row r="2002" spans="3:44" ht="15.6" hidden="1" customHeight="1" x14ac:dyDescent="0.2">
      <c r="C2002" s="84" t="s">
        <v>639</v>
      </c>
      <c r="D2002" s="158" t="s">
        <v>514</v>
      </c>
      <c r="E2002" s="158">
        <v>20261</v>
      </c>
      <c r="F2002" s="85" t="s">
        <v>1711</v>
      </c>
      <c r="G2002" s="85" t="s">
        <v>55</v>
      </c>
      <c r="H2002" s="85" t="s">
        <v>59</v>
      </c>
      <c r="I2002" s="85">
        <v>1</v>
      </c>
      <c r="J2002" s="85" t="s">
        <v>26</v>
      </c>
      <c r="K2002" s="159" t="s">
        <v>1716</v>
      </c>
      <c r="L2002" s="158" t="s">
        <v>1717</v>
      </c>
      <c r="M2002" s="158" t="s">
        <v>658</v>
      </c>
      <c r="N2002" s="158" t="s">
        <v>644</v>
      </c>
      <c r="O2002" s="85" t="s">
        <v>512</v>
      </c>
      <c r="P2002" s="158">
        <v>2</v>
      </c>
      <c r="Q2002" s="158">
        <v>2</v>
      </c>
      <c r="R2002" s="158">
        <v>4</v>
      </c>
      <c r="S2002" s="158">
        <v>3</v>
      </c>
      <c r="U2002" s="137">
        <v>40</v>
      </c>
      <c r="V2002" s="24" t="str">
        <f>IF(W2002="","",IFERROR(INDEX(#REF!,MATCH(W2002,#REF!,0)),"NUEVO"))</f>
        <v>NUEVO</v>
      </c>
      <c r="W2002" s="85" t="s">
        <v>192</v>
      </c>
      <c r="X2002" s="158" t="s">
        <v>892</v>
      </c>
      <c r="Y2002" s="158" t="s">
        <v>740</v>
      </c>
      <c r="Z2002" s="158" t="s">
        <v>685</v>
      </c>
      <c r="AA2002" s="158" t="s">
        <v>685</v>
      </c>
      <c r="AB2002" s="158" t="s">
        <v>1721</v>
      </c>
      <c r="AC2002" s="158" t="s">
        <v>685</v>
      </c>
      <c r="AD2002" s="158" t="s">
        <v>685</v>
      </c>
      <c r="AE2002" s="158" t="s">
        <v>685</v>
      </c>
      <c r="AF2002" s="158" t="s">
        <v>685</v>
      </c>
      <c r="AG2002" s="85" t="s">
        <v>97</v>
      </c>
      <c r="AH2002" s="158">
        <v>5</v>
      </c>
      <c r="AI2002" s="158">
        <v>7</v>
      </c>
      <c r="AJ2002" s="158">
        <v>40</v>
      </c>
      <c r="AK2002" s="158">
        <v>11</v>
      </c>
      <c r="AL2002" s="158">
        <v>0</v>
      </c>
      <c r="AM2002" s="24">
        <f t="shared" si="667"/>
        <v>3.9999999999999987</v>
      </c>
      <c r="AN2002" s="97">
        <f t="shared" si="668"/>
        <v>0.31944444444444448</v>
      </c>
      <c r="AO2002" s="97">
        <f t="shared" si="669"/>
        <v>0.45833333333333331</v>
      </c>
      <c r="AP2002" s="24" t="str" cm="1">
        <f t="array" ref="AP2002">IF(W2002="","",IF(SUMPRODUCT((W2002=$W$6:$W$3326)*(AH2002=$AH$6:$AH$3326)*(AN2002=$AN$6:$AN$3326)*(AO2002=$AO$6:$AO$3326)*(ROW($W$6:$W$3326)&lt;&gt;ROW(W2002))*((R2002=0)*($R$6:$R$3326&gt;0)+(R2002&gt;0)*($R$6:$R$3326=0)))&gt;0,"SALONES UNIDOS",IF(SUMPRODUCT((W2002=$W$6:$W$3326)*(AH2002=$AH$6:$AH$3326)*((AN2002&lt;$AO$6:$AO$3326)*(AO2002&gt;$AN$6:$AN$3326))*(ROW($W$6:$W$3326)&lt;&gt;ROW(W2002)))&gt;0,"CRUZADO","Sin cruce")))</f>
        <v>Sin cruce</v>
      </c>
      <c r="AQ2002" s="97" t="str">
        <f t="shared" si="670"/>
        <v>MH1PORUMAB</v>
      </c>
      <c r="AR2002" s="97" t="str" cm="1">
        <f t="array" ref="AR2002">IF(AQ2002="","",IF(SUMPRODUCT((AQ2002=$AQ$6:$AQ$3326)*(AH2002=$AH$6:$AH$3326)*(AN2002=$AN$6:$AN$3326)*(AO2002=$AO$6:$AO$3326)*(ROW($AQ$6:$AQ$3326)&lt;&gt;ROW(AQ2002))*((R2002=0)*($R$6:$R$3326&gt;0)+(R2002&gt;0)*($R$6:$R$3326=0)))&gt;0,"SALONES UNIDOS",IF(SUMPRODUCT((AQ2002=$AQ$6:$AQ$3326)*(AH2002=$AH$6:$AH$3326)*((AN2002&lt;$AO$6:$AO$3326)*(AO2002&gt;$AN$6:$AN$3326))*(ROW($AQ$6:$AQ$3326)&lt;&gt;ROW(AQ2002)))&gt;0,"CRUZADO","Sin cruce")))</f>
        <v>Sin cruce</v>
      </c>
    </row>
    <row r="2003" spans="3:44" ht="15.6" hidden="1" customHeight="1" x14ac:dyDescent="0.2">
      <c r="C2003" s="84" t="s">
        <v>639</v>
      </c>
      <c r="D2003" s="158" t="s">
        <v>514</v>
      </c>
      <c r="E2003" s="158">
        <v>20261</v>
      </c>
      <c r="F2003" s="85" t="s">
        <v>1711</v>
      </c>
      <c r="G2003" s="85" t="s">
        <v>55</v>
      </c>
      <c r="H2003" s="85" t="s">
        <v>59</v>
      </c>
      <c r="I2003" s="85">
        <v>1</v>
      </c>
      <c r="J2003" s="85" t="s">
        <v>26</v>
      </c>
      <c r="K2003" s="159" t="s">
        <v>1718</v>
      </c>
      <c r="L2003" s="158" t="s">
        <v>739</v>
      </c>
      <c r="M2003" s="158" t="s">
        <v>684</v>
      </c>
      <c r="N2003" s="158" t="s">
        <v>644</v>
      </c>
      <c r="O2003" s="85" t="s">
        <v>512</v>
      </c>
      <c r="P2003" s="158">
        <v>3</v>
      </c>
      <c r="Q2003" s="158">
        <v>2</v>
      </c>
      <c r="R2003" s="158">
        <v>5</v>
      </c>
      <c r="S2003" s="158">
        <v>4</v>
      </c>
      <c r="U2003" s="137">
        <v>40</v>
      </c>
      <c r="V2003" s="24" t="str">
        <f>IF(W2003="","",IFERROR(INDEX(#REF!,MATCH(W2003,#REF!,0)),"NUEVO"))</f>
        <v>NUEVO</v>
      </c>
      <c r="W2003" s="85" t="s">
        <v>220</v>
      </c>
      <c r="X2003" s="158" t="s">
        <v>892</v>
      </c>
      <c r="Y2003" s="158" t="s">
        <v>740</v>
      </c>
      <c r="Z2003" s="158" t="s">
        <v>685</v>
      </c>
      <c r="AA2003" s="158" t="s">
        <v>685</v>
      </c>
      <c r="AB2003" s="158" t="s">
        <v>1721</v>
      </c>
      <c r="AC2003" s="158" t="s">
        <v>685</v>
      </c>
      <c r="AD2003" s="158" t="s">
        <v>685</v>
      </c>
      <c r="AE2003" s="158" t="s">
        <v>685</v>
      </c>
      <c r="AF2003" s="158" t="s">
        <v>685</v>
      </c>
      <c r="AG2003" s="85" t="s">
        <v>97</v>
      </c>
      <c r="AH2003" s="158">
        <v>2</v>
      </c>
      <c r="AI2003" s="158">
        <v>7</v>
      </c>
      <c r="AJ2003" s="158">
        <v>40</v>
      </c>
      <c r="AK2003" s="158">
        <v>11</v>
      </c>
      <c r="AL2003" s="158">
        <v>50</v>
      </c>
      <c r="AM2003" s="24">
        <f t="shared" si="667"/>
        <v>4.9999999999999982</v>
      </c>
      <c r="AN2003" s="97">
        <f t="shared" si="668"/>
        <v>0.31944444444444448</v>
      </c>
      <c r="AO2003" s="97">
        <f t="shared" si="669"/>
        <v>0.49305555555555552</v>
      </c>
      <c r="AP2003" s="24" t="str" cm="1">
        <f t="array" ref="AP2003">IF(W2003="","",IF(SUMPRODUCT((W2003=$W$6:$W$3326)*(AH2003=$AH$6:$AH$3326)*(AN2003=$AN$6:$AN$3326)*(AO2003=$AO$6:$AO$3326)*(ROW($W$6:$W$3326)&lt;&gt;ROW(W2003))*((R2003=0)*($R$6:$R$3326&gt;0)+(R2003&gt;0)*($R$6:$R$3326=0)))&gt;0,"SALONES UNIDOS",IF(SUMPRODUCT((W2003=$W$6:$W$3326)*(AH2003=$AH$6:$AH$3326)*((AN2003&lt;$AO$6:$AO$3326)*(AO2003&gt;$AN$6:$AN$3326))*(ROW($W$6:$W$3326)&lt;&gt;ROW(W2003)))&gt;0,"CRUZADO","Sin cruce")))</f>
        <v>Sin cruce</v>
      </c>
      <c r="AQ2003" s="97" t="str">
        <f t="shared" si="670"/>
        <v>MH1PORUMAB</v>
      </c>
      <c r="AR2003" s="97" t="str" cm="1">
        <f t="array" ref="AR2003">IF(AQ2003="","",IF(SUMPRODUCT((AQ2003=$AQ$6:$AQ$3326)*(AH2003=$AH$6:$AH$3326)*(AN2003=$AN$6:$AN$3326)*(AO2003=$AO$6:$AO$3326)*(ROW($AQ$6:$AQ$3326)&lt;&gt;ROW(AQ2003))*((R2003=0)*($R$6:$R$3326&gt;0)+(R2003&gt;0)*($R$6:$R$3326=0)))&gt;0,"SALONES UNIDOS",IF(SUMPRODUCT((AQ2003=$AQ$6:$AQ$3326)*(AH2003=$AH$6:$AH$3326)*((AN2003&lt;$AO$6:$AO$3326)*(AO2003&gt;$AN$6:$AN$3326))*(ROW($AQ$6:$AQ$3326)&lt;&gt;ROW(AQ2003)))&gt;0,"CRUZADO","Sin cruce")))</f>
        <v>Sin cruce</v>
      </c>
    </row>
    <row r="2004" spans="3:44" ht="15.6" hidden="1" customHeight="1" x14ac:dyDescent="0.2">
      <c r="C2004" s="84" t="s">
        <v>639</v>
      </c>
      <c r="D2004" s="158" t="s">
        <v>514</v>
      </c>
      <c r="E2004" s="158">
        <v>20261</v>
      </c>
      <c r="F2004" s="85" t="s">
        <v>1711</v>
      </c>
      <c r="G2004" s="85" t="s">
        <v>55</v>
      </c>
      <c r="H2004" s="85" t="s">
        <v>59</v>
      </c>
      <c r="I2004" s="85">
        <v>1</v>
      </c>
      <c r="J2004" s="85" t="s">
        <v>26</v>
      </c>
      <c r="K2004" s="159" t="s">
        <v>1719</v>
      </c>
      <c r="L2004" s="158" t="s">
        <v>745</v>
      </c>
      <c r="M2004" s="158" t="s">
        <v>684</v>
      </c>
      <c r="N2004" s="158" t="s">
        <v>644</v>
      </c>
      <c r="O2004" s="85" t="s">
        <v>512</v>
      </c>
      <c r="P2004" s="158">
        <v>4</v>
      </c>
      <c r="Q2004" s="158">
        <v>0</v>
      </c>
      <c r="R2004" s="158">
        <v>4</v>
      </c>
      <c r="S2004" s="158">
        <v>4</v>
      </c>
      <c r="U2004" s="137">
        <v>40</v>
      </c>
      <c r="V2004" s="24" t="str">
        <f>IF(W2004="","",IFERROR(INDEX(#REF!,MATCH(W2004,#REF!,0)),"NUEVO"))</f>
        <v>NUEVO</v>
      </c>
      <c r="W2004" s="85" t="s">
        <v>136</v>
      </c>
      <c r="X2004" s="158" t="s">
        <v>892</v>
      </c>
      <c r="Y2004" s="158" t="s">
        <v>740</v>
      </c>
      <c r="Z2004" s="158" t="s">
        <v>685</v>
      </c>
      <c r="AA2004" s="158" t="s">
        <v>685</v>
      </c>
      <c r="AB2004" s="158" t="s">
        <v>1721</v>
      </c>
      <c r="AC2004" s="158" t="s">
        <v>685</v>
      </c>
      <c r="AD2004" s="158" t="s">
        <v>685</v>
      </c>
      <c r="AE2004" s="158" t="s">
        <v>685</v>
      </c>
      <c r="AF2004" s="158" t="s">
        <v>685</v>
      </c>
      <c r="AG2004" s="85" t="s">
        <v>1142</v>
      </c>
      <c r="AH2004" s="158">
        <v>1</v>
      </c>
      <c r="AI2004" s="158">
        <v>9</v>
      </c>
      <c r="AJ2004" s="158">
        <v>20</v>
      </c>
      <c r="AK2004" s="158">
        <v>12</v>
      </c>
      <c r="AL2004" s="158">
        <v>40</v>
      </c>
      <c r="AM2004" s="24">
        <f t="shared" si="667"/>
        <v>4</v>
      </c>
      <c r="AN2004" s="97">
        <f t="shared" si="668"/>
        <v>0.3888888888888889</v>
      </c>
      <c r="AO2004" s="97">
        <f t="shared" si="669"/>
        <v>0.52777777777777779</v>
      </c>
      <c r="AP2004" s="24" t="str" cm="1">
        <f t="array" ref="AP2004">IF(W2004="","",IF(SUMPRODUCT((W2004=$W$6:$W$3326)*(AH2004=$AH$6:$AH$3326)*(AN2004=$AN$6:$AN$3326)*(AO2004=$AO$6:$AO$3326)*(ROW($W$6:$W$3326)&lt;&gt;ROW(W2004))*((R2004=0)*($R$6:$R$3326&gt;0)+(R2004&gt;0)*($R$6:$R$3326=0)))&gt;0,"SALONES UNIDOS",IF(SUMPRODUCT((W2004=$W$6:$W$3326)*(AH2004=$AH$6:$AH$3326)*((AN2004&lt;$AO$6:$AO$3326)*(AO2004&gt;$AN$6:$AN$3326))*(ROW($W$6:$W$3326)&lt;&gt;ROW(W2004)))&gt;0,"CRUZADO","Sin cruce")))</f>
        <v>Sin cruce</v>
      </c>
      <c r="AQ2004" s="97" t="str">
        <f t="shared" si="670"/>
        <v>MH1PORUMAB</v>
      </c>
      <c r="AR2004" s="97" t="str" cm="1">
        <f t="array" ref="AR2004">IF(AQ2004="","",IF(SUMPRODUCT((AQ2004=$AQ$6:$AQ$3326)*(AH2004=$AH$6:$AH$3326)*(AN2004=$AN$6:$AN$3326)*(AO2004=$AO$6:$AO$3326)*(ROW($AQ$6:$AQ$3326)&lt;&gt;ROW(AQ2004))*((R2004=0)*($R$6:$R$3326&gt;0)+(R2004&gt;0)*($R$6:$R$3326=0)))&gt;0,"SALONES UNIDOS",IF(SUMPRODUCT((AQ2004=$AQ$6:$AQ$3326)*(AH2004=$AH$6:$AH$3326)*((AN2004&lt;$AO$6:$AO$3326)*(AO2004&gt;$AN$6:$AN$3326))*(ROW($AQ$6:$AQ$3326)&lt;&gt;ROW(AQ2004)))&gt;0,"CRUZADO","Sin cruce")))</f>
        <v>Sin cruce</v>
      </c>
    </row>
    <row r="2005" spans="3:44" ht="15.6" hidden="1" customHeight="1" x14ac:dyDescent="0.2">
      <c r="C2005" s="84" t="s">
        <v>639</v>
      </c>
      <c r="D2005" s="158" t="s">
        <v>514</v>
      </c>
      <c r="E2005" s="158">
        <v>20261</v>
      </c>
      <c r="F2005" s="85" t="s">
        <v>1711</v>
      </c>
      <c r="G2005" s="85" t="s">
        <v>55</v>
      </c>
      <c r="H2005" s="85" t="s">
        <v>59</v>
      </c>
      <c r="I2005" s="85">
        <v>1</v>
      </c>
      <c r="J2005" s="85" t="s">
        <v>26</v>
      </c>
      <c r="K2005" s="159" t="s">
        <v>1720</v>
      </c>
      <c r="L2005" s="158" t="s">
        <v>743</v>
      </c>
      <c r="M2005" s="158" t="s">
        <v>684</v>
      </c>
      <c r="N2005" s="158" t="s">
        <v>644</v>
      </c>
      <c r="O2005" s="85" t="s">
        <v>512</v>
      </c>
      <c r="P2005" s="158">
        <v>3</v>
      </c>
      <c r="Q2005" s="158">
        <v>2</v>
      </c>
      <c r="R2005" s="158">
        <v>5</v>
      </c>
      <c r="S2005" s="158">
        <v>4</v>
      </c>
      <c r="U2005" s="137">
        <v>40</v>
      </c>
      <c r="V2005" s="24" t="str">
        <f>IF(W2005="","",IFERROR(INDEX(#REF!,MATCH(W2005,#REF!,0)),"NUEVO"))</f>
        <v>NUEVO</v>
      </c>
      <c r="W2005" s="85" t="s">
        <v>375</v>
      </c>
      <c r="X2005" s="158" t="s">
        <v>892</v>
      </c>
      <c r="Y2005" s="158" t="s">
        <v>740</v>
      </c>
      <c r="Z2005" s="158" t="s">
        <v>685</v>
      </c>
      <c r="AA2005" s="158" t="s">
        <v>685</v>
      </c>
      <c r="AB2005" s="158" t="s">
        <v>1721</v>
      </c>
      <c r="AC2005" s="158" t="s">
        <v>685</v>
      </c>
      <c r="AD2005" s="158" t="s">
        <v>685</v>
      </c>
      <c r="AE2005" s="158" t="s">
        <v>685</v>
      </c>
      <c r="AF2005" s="158" t="s">
        <v>685</v>
      </c>
      <c r="AG2005" s="85" t="s">
        <v>97</v>
      </c>
      <c r="AH2005" s="158">
        <v>2</v>
      </c>
      <c r="AI2005" s="158">
        <v>12</v>
      </c>
      <c r="AJ2005" s="158">
        <v>40</v>
      </c>
      <c r="AK2005" s="158">
        <v>16</v>
      </c>
      <c r="AL2005" s="158">
        <v>50</v>
      </c>
      <c r="AM2005" s="24">
        <f t="shared" si="667"/>
        <v>4.9999999999999982</v>
      </c>
      <c r="AN2005" s="97">
        <f t="shared" si="668"/>
        <v>0.52777777777777779</v>
      </c>
      <c r="AO2005" s="97">
        <f t="shared" si="669"/>
        <v>0.70138888888888884</v>
      </c>
      <c r="AP2005" s="24" t="str" cm="1">
        <f t="array" ref="AP2005">IF(W2005="","",IF(SUMPRODUCT((W2005=$W$6:$W$3326)*(AH2005=$AH$6:$AH$3326)*(AN2005=$AN$6:$AN$3326)*(AO2005=$AO$6:$AO$3326)*(ROW($W$6:$W$3326)&lt;&gt;ROW(W2005))*((R2005=0)*($R$6:$R$3326&gt;0)+(R2005&gt;0)*($R$6:$R$3326=0)))&gt;0,"SALONES UNIDOS",IF(SUMPRODUCT((W2005=$W$6:$W$3326)*(AH2005=$AH$6:$AH$3326)*((AN2005&lt;$AO$6:$AO$3326)*(AO2005&gt;$AN$6:$AN$3326))*(ROW($W$6:$W$3326)&lt;&gt;ROW(W2005)))&gt;0,"CRUZADO","Sin cruce")))</f>
        <v>Sin cruce</v>
      </c>
      <c r="AQ2005" s="97" t="str">
        <f t="shared" si="670"/>
        <v>MH1PORUMAB</v>
      </c>
      <c r="AR2005" s="97" t="str" cm="1">
        <f t="array" ref="AR2005">IF(AQ2005="","",IF(SUMPRODUCT((AQ2005=$AQ$6:$AQ$3326)*(AH2005=$AH$6:$AH$3326)*(AN2005=$AN$6:$AN$3326)*(AO2005=$AO$6:$AO$3326)*(ROW($AQ$6:$AQ$3326)&lt;&gt;ROW(AQ2005))*((R2005=0)*($R$6:$R$3326&gt;0)+(R2005&gt;0)*($R$6:$R$3326=0)))&gt;0,"SALONES UNIDOS",IF(SUMPRODUCT((AQ2005=$AQ$6:$AQ$3326)*(AH2005=$AH$6:$AH$3326)*((AN2005&lt;$AO$6:$AO$3326)*(AO2005&gt;$AN$6:$AN$3326))*(ROW($AQ$6:$AQ$3326)&lt;&gt;ROW(AQ2005)))&gt;0,"CRUZADO","Sin cruce")))</f>
        <v>Sin cruce</v>
      </c>
    </row>
    <row r="2006" spans="3:44" ht="15.6" hidden="1" customHeight="1" x14ac:dyDescent="0.2">
      <c r="C2006" s="84" t="s">
        <v>639</v>
      </c>
      <c r="D2006" s="158" t="s">
        <v>514</v>
      </c>
      <c r="E2006" s="158">
        <v>20261</v>
      </c>
      <c r="F2006" s="85" t="s">
        <v>1711</v>
      </c>
      <c r="G2006" s="85" t="s">
        <v>55</v>
      </c>
      <c r="H2006" s="85" t="s">
        <v>59</v>
      </c>
      <c r="I2006" s="85">
        <v>1</v>
      </c>
      <c r="J2006" s="85" t="s">
        <v>32</v>
      </c>
      <c r="K2006" s="159" t="s">
        <v>1712</v>
      </c>
      <c r="L2006" s="158" t="s">
        <v>1522</v>
      </c>
      <c r="M2006" s="158" t="s">
        <v>658</v>
      </c>
      <c r="N2006" s="158" t="s">
        <v>644</v>
      </c>
      <c r="O2006" s="85" t="s">
        <v>512</v>
      </c>
      <c r="P2006" s="158">
        <v>2</v>
      </c>
      <c r="Q2006" s="158">
        <v>0</v>
      </c>
      <c r="R2006" s="158">
        <v>2</v>
      </c>
      <c r="S2006" s="158">
        <v>3</v>
      </c>
      <c r="U2006" s="137">
        <v>40</v>
      </c>
      <c r="V2006" s="24" t="str">
        <f>IF(W2006="","",IFERROR(INDEX(#REF!,MATCH(W2006,#REF!,0)),"NUEVO"))</f>
        <v>NUEVO</v>
      </c>
      <c r="W2006" s="85" t="s">
        <v>292</v>
      </c>
      <c r="X2006" s="158" t="s">
        <v>892</v>
      </c>
      <c r="Y2006" s="158" t="s">
        <v>740</v>
      </c>
      <c r="Z2006" s="158" t="s">
        <v>685</v>
      </c>
      <c r="AA2006" s="158" t="s">
        <v>685</v>
      </c>
      <c r="AB2006" s="158" t="s">
        <v>1722</v>
      </c>
      <c r="AC2006" s="158" t="s">
        <v>685</v>
      </c>
      <c r="AD2006" s="158" t="s">
        <v>685</v>
      </c>
      <c r="AE2006" s="158" t="s">
        <v>685</v>
      </c>
      <c r="AF2006" s="158" t="s">
        <v>685</v>
      </c>
      <c r="AG2006" s="85" t="s">
        <v>1142</v>
      </c>
      <c r="AH2006" s="158">
        <v>5</v>
      </c>
      <c r="AI2006" s="158">
        <v>7</v>
      </c>
      <c r="AJ2006" s="158">
        <v>40</v>
      </c>
      <c r="AK2006" s="158">
        <v>9</v>
      </c>
      <c r="AL2006" s="158">
        <v>20</v>
      </c>
      <c r="AM2006" s="24">
        <f t="shared" si="667"/>
        <v>1.9999999999999993</v>
      </c>
      <c r="AN2006" s="97">
        <f t="shared" si="668"/>
        <v>0.31944444444444448</v>
      </c>
      <c r="AO2006" s="97">
        <f t="shared" si="669"/>
        <v>0.3888888888888889</v>
      </c>
      <c r="AP2006" s="24" t="str" cm="1">
        <f t="array" ref="AP2006">IF(W2006="","",IF(SUMPRODUCT((W2006=$W$6:$W$3326)*(AH2006=$AH$6:$AH$3326)*(AN2006=$AN$6:$AN$3326)*(AO2006=$AO$6:$AO$3326)*(ROW($W$6:$W$3326)&lt;&gt;ROW(W2006))*((R2006=0)*($R$6:$R$3326&gt;0)+(R2006&gt;0)*($R$6:$R$3326=0)))&gt;0,"SALONES UNIDOS",IF(SUMPRODUCT((W2006=$W$6:$W$3326)*(AH2006=$AH$6:$AH$3326)*((AN2006&lt;$AO$6:$AO$3326)*(AO2006&gt;$AN$6:$AN$3326))*(ROW($W$6:$W$3326)&lt;&gt;ROW(W2006)))&gt;0,"CRUZADO","Sin cruce")))</f>
        <v>Sin cruce</v>
      </c>
      <c r="AQ2006" s="97" t="str">
        <f t="shared" si="670"/>
        <v>MH1PORUMAC</v>
      </c>
      <c r="AR2006" s="97" t="str" cm="1">
        <f t="array" ref="AR2006">IF(AQ2006="","",IF(SUMPRODUCT((AQ2006=$AQ$6:$AQ$3326)*(AH2006=$AH$6:$AH$3326)*(AN2006=$AN$6:$AN$3326)*(AO2006=$AO$6:$AO$3326)*(ROW($AQ$6:$AQ$3326)&lt;&gt;ROW(AQ2006))*((R2006=0)*($R$6:$R$3326&gt;0)+(R2006&gt;0)*($R$6:$R$3326=0)))&gt;0,"SALONES UNIDOS",IF(SUMPRODUCT((AQ2006=$AQ$6:$AQ$3326)*(AH2006=$AH$6:$AH$3326)*((AN2006&lt;$AO$6:$AO$3326)*(AO2006&gt;$AN$6:$AN$3326))*(ROW($AQ$6:$AQ$3326)&lt;&gt;ROW(AQ2006)))&gt;0,"CRUZADO","Sin cruce")))</f>
        <v>Sin cruce</v>
      </c>
    </row>
    <row r="2007" spans="3:44" ht="15.6" hidden="1" customHeight="1" x14ac:dyDescent="0.2">
      <c r="C2007" s="84" t="s">
        <v>639</v>
      </c>
      <c r="D2007" s="158" t="s">
        <v>514</v>
      </c>
      <c r="E2007" s="158">
        <v>20261</v>
      </c>
      <c r="F2007" s="85" t="s">
        <v>1711</v>
      </c>
      <c r="G2007" s="85" t="s">
        <v>55</v>
      </c>
      <c r="H2007" s="85" t="s">
        <v>59</v>
      </c>
      <c r="I2007" s="85">
        <v>1</v>
      </c>
      <c r="J2007" s="85" t="s">
        <v>32</v>
      </c>
      <c r="K2007" s="159" t="s">
        <v>1712</v>
      </c>
      <c r="L2007" s="158" t="s">
        <v>1522</v>
      </c>
      <c r="M2007" s="158" t="s">
        <v>658</v>
      </c>
      <c r="N2007" s="158" t="s">
        <v>644</v>
      </c>
      <c r="O2007" s="85" t="s">
        <v>512</v>
      </c>
      <c r="P2007" s="158">
        <v>0</v>
      </c>
      <c r="Q2007" s="158">
        <v>2</v>
      </c>
      <c r="R2007" s="158">
        <v>2</v>
      </c>
      <c r="S2007" s="158">
        <v>3</v>
      </c>
      <c r="U2007" s="137">
        <v>20</v>
      </c>
      <c r="V2007" s="24" t="str">
        <f>IF(W2007="","",IFERROR(INDEX(#REF!,MATCH(W2007,#REF!,0)),"NUEVO"))</f>
        <v>NUEVO</v>
      </c>
      <c r="W2007" s="85" t="s">
        <v>292</v>
      </c>
      <c r="X2007" s="158" t="s">
        <v>892</v>
      </c>
      <c r="Y2007" s="158" t="s">
        <v>740</v>
      </c>
      <c r="Z2007" s="158" t="s">
        <v>685</v>
      </c>
      <c r="AA2007" s="158" t="s">
        <v>685</v>
      </c>
      <c r="AB2007" s="85" t="s">
        <v>685</v>
      </c>
      <c r="AC2007" s="158" t="s">
        <v>685</v>
      </c>
      <c r="AD2007" s="158" t="s">
        <v>1714</v>
      </c>
      <c r="AE2007" s="158" t="s">
        <v>685</v>
      </c>
      <c r="AF2007" s="158" t="s">
        <v>685</v>
      </c>
      <c r="AG2007" s="85" t="s">
        <v>75</v>
      </c>
      <c r="AH2007" s="158">
        <v>5</v>
      </c>
      <c r="AI2007" s="158">
        <v>9</v>
      </c>
      <c r="AJ2007" s="158">
        <v>20</v>
      </c>
      <c r="AK2007" s="158">
        <v>11</v>
      </c>
      <c r="AL2007" s="158">
        <v>0</v>
      </c>
      <c r="AM2007" s="24">
        <f t="shared" si="667"/>
        <v>1.9999999999999993</v>
      </c>
      <c r="AN2007" s="97">
        <f t="shared" si="668"/>
        <v>0.3888888888888889</v>
      </c>
      <c r="AO2007" s="97">
        <f t="shared" si="669"/>
        <v>0.45833333333333331</v>
      </c>
      <c r="AP2007" s="24" t="str" cm="1">
        <f t="array" ref="AP2007">IF(W2007="","",IF(SUMPRODUCT((W2007=$W$6:$W$3326)*(AH2007=$AH$6:$AH$3326)*(AN2007=$AN$6:$AN$3326)*(AO2007=$AO$6:$AO$3326)*(ROW($W$6:$W$3326)&lt;&gt;ROW(W2007))*((R2007=0)*($R$6:$R$3326&gt;0)+(R2007&gt;0)*($R$6:$R$3326=0)))&gt;0,"SALONES UNIDOS",IF(SUMPRODUCT((W2007=$W$6:$W$3326)*(AH2007=$AH$6:$AH$3326)*((AN2007&lt;$AO$6:$AO$3326)*(AO2007&gt;$AN$6:$AN$3326))*(ROW($W$6:$W$3326)&lt;&gt;ROW(W2007)))&gt;0,"CRUZADO","Sin cruce")))</f>
        <v>Sin cruce</v>
      </c>
      <c r="AQ2007" s="97" t="str">
        <f t="shared" si="670"/>
        <v>MH1PORUMAC</v>
      </c>
      <c r="AR2007" s="97" t="str" cm="1">
        <f t="array" ref="AR2007">IF(AQ2007="","",IF(SUMPRODUCT((AQ2007=$AQ$6:$AQ$3326)*(AH2007=$AH$6:$AH$3326)*(AN2007=$AN$6:$AN$3326)*(AO2007=$AO$6:$AO$3326)*(ROW($AQ$6:$AQ$3326)&lt;&gt;ROW(AQ2007))*((R2007=0)*($R$6:$R$3326&gt;0)+(R2007&gt;0)*($R$6:$R$3326=0)))&gt;0,"SALONES UNIDOS",IF(SUMPRODUCT((AQ2007=$AQ$6:$AQ$3326)*(AH2007=$AH$6:$AH$3326)*((AN2007&lt;$AO$6:$AO$3326)*(AO2007&gt;$AN$6:$AN$3326))*(ROW($AQ$6:$AQ$3326)&lt;&gt;ROW(AQ2007)))&gt;0,"CRUZADO","Sin cruce")))</f>
        <v>Sin cruce</v>
      </c>
    </row>
    <row r="2008" spans="3:44" ht="15.6" hidden="1" customHeight="1" x14ac:dyDescent="0.2">
      <c r="C2008" s="84" t="s">
        <v>639</v>
      </c>
      <c r="D2008" s="158" t="s">
        <v>514</v>
      </c>
      <c r="E2008" s="158">
        <v>20261</v>
      </c>
      <c r="F2008" s="85" t="s">
        <v>1711</v>
      </c>
      <c r="G2008" s="85" t="s">
        <v>55</v>
      </c>
      <c r="H2008" s="85" t="s">
        <v>59</v>
      </c>
      <c r="I2008" s="85">
        <v>1</v>
      </c>
      <c r="J2008" s="85" t="s">
        <v>32</v>
      </c>
      <c r="K2008" s="159" t="s">
        <v>1712</v>
      </c>
      <c r="L2008" s="158" t="s">
        <v>1522</v>
      </c>
      <c r="M2008" s="158" t="s">
        <v>658</v>
      </c>
      <c r="N2008" s="158" t="s">
        <v>644</v>
      </c>
      <c r="O2008" s="85" t="s">
        <v>512</v>
      </c>
      <c r="P2008" s="158">
        <v>0</v>
      </c>
      <c r="Q2008" s="158">
        <v>2</v>
      </c>
      <c r="R2008" s="158">
        <v>2</v>
      </c>
      <c r="S2008" s="158">
        <v>3</v>
      </c>
      <c r="U2008" s="137">
        <v>20</v>
      </c>
      <c r="V2008" s="24" t="str">
        <f>IF(W2008="","",IFERROR(INDEX(#REF!,MATCH(W2008,#REF!,0)),"NUEVO"))</f>
        <v>NUEVO</v>
      </c>
      <c r="W2008" s="85" t="s">
        <v>292</v>
      </c>
      <c r="X2008" s="158" t="s">
        <v>892</v>
      </c>
      <c r="Y2008" s="158" t="s">
        <v>740</v>
      </c>
      <c r="Z2008" s="158" t="s">
        <v>685</v>
      </c>
      <c r="AA2008" s="158" t="s">
        <v>685</v>
      </c>
      <c r="AB2008" s="85" t="s">
        <v>685</v>
      </c>
      <c r="AC2008" s="158" t="s">
        <v>685</v>
      </c>
      <c r="AD2008" s="158" t="s">
        <v>1714</v>
      </c>
      <c r="AE2008" s="158" t="s">
        <v>685</v>
      </c>
      <c r="AF2008" s="158" t="s">
        <v>685</v>
      </c>
      <c r="AG2008" s="85" t="s">
        <v>75</v>
      </c>
      <c r="AH2008" s="158">
        <v>5</v>
      </c>
      <c r="AI2008" s="158">
        <v>11</v>
      </c>
      <c r="AJ2008" s="158">
        <v>0</v>
      </c>
      <c r="AK2008" s="158">
        <v>12</v>
      </c>
      <c r="AL2008" s="158">
        <v>40</v>
      </c>
      <c r="AM2008" s="24">
        <f t="shared" si="667"/>
        <v>2.0000000000000009</v>
      </c>
      <c r="AN2008" s="97">
        <f t="shared" si="668"/>
        <v>0.45833333333333331</v>
      </c>
      <c r="AO2008" s="97">
        <f t="shared" si="669"/>
        <v>0.52777777777777779</v>
      </c>
      <c r="AP2008" s="24" t="str" cm="1">
        <f t="array" ref="AP2008">IF(W2008="","",IF(SUMPRODUCT((W2008=$W$6:$W$3326)*(AH2008=$AH$6:$AH$3326)*(AN2008=$AN$6:$AN$3326)*(AO2008=$AO$6:$AO$3326)*(ROW($W$6:$W$3326)&lt;&gt;ROW(W2008))*((R2008=0)*($R$6:$R$3326&gt;0)+(R2008&gt;0)*($R$6:$R$3326=0)))&gt;0,"SALONES UNIDOS",IF(SUMPRODUCT((W2008=$W$6:$W$3326)*(AH2008=$AH$6:$AH$3326)*((AN2008&lt;$AO$6:$AO$3326)*(AO2008&gt;$AN$6:$AN$3326))*(ROW($W$6:$W$3326)&lt;&gt;ROW(W2008)))&gt;0,"CRUZADO","Sin cruce")))</f>
        <v>Sin cruce</v>
      </c>
      <c r="AQ2008" s="97" t="str">
        <f t="shared" si="670"/>
        <v>MH1PORUMAC</v>
      </c>
      <c r="AR2008" s="97" t="str" cm="1">
        <f t="array" ref="AR2008">IF(AQ2008="","",IF(SUMPRODUCT((AQ2008=$AQ$6:$AQ$3326)*(AH2008=$AH$6:$AH$3326)*(AN2008=$AN$6:$AN$3326)*(AO2008=$AO$6:$AO$3326)*(ROW($AQ$6:$AQ$3326)&lt;&gt;ROW(AQ2008))*((R2008=0)*($R$6:$R$3326&gt;0)+(R2008&gt;0)*($R$6:$R$3326=0)))&gt;0,"SALONES UNIDOS",IF(SUMPRODUCT((AQ2008=$AQ$6:$AQ$3326)*(AH2008=$AH$6:$AH$3326)*((AN2008&lt;$AO$6:$AO$3326)*(AO2008&gt;$AN$6:$AN$3326))*(ROW($AQ$6:$AQ$3326)&lt;&gt;ROW(AQ2008)))&gt;0,"CRUZADO","Sin cruce")))</f>
        <v>Sin cruce</v>
      </c>
    </row>
    <row r="2009" spans="3:44" ht="15.6" hidden="1" customHeight="1" x14ac:dyDescent="0.2">
      <c r="C2009" s="84" t="s">
        <v>639</v>
      </c>
      <c r="D2009" s="158" t="s">
        <v>514</v>
      </c>
      <c r="E2009" s="158">
        <v>20261</v>
      </c>
      <c r="F2009" s="85" t="s">
        <v>1711</v>
      </c>
      <c r="G2009" s="85" t="s">
        <v>55</v>
      </c>
      <c r="H2009" s="85" t="s">
        <v>59</v>
      </c>
      <c r="I2009" s="85">
        <v>1</v>
      </c>
      <c r="J2009" s="85" t="s">
        <v>32</v>
      </c>
      <c r="K2009" s="159" t="s">
        <v>1715</v>
      </c>
      <c r="L2009" s="158" t="s">
        <v>747</v>
      </c>
      <c r="M2009" s="158" t="s">
        <v>684</v>
      </c>
      <c r="N2009" s="158" t="s">
        <v>644</v>
      </c>
      <c r="O2009" s="85" t="s">
        <v>512</v>
      </c>
      <c r="P2009" s="158">
        <v>4</v>
      </c>
      <c r="Q2009" s="158">
        <v>0</v>
      </c>
      <c r="R2009" s="158">
        <v>4</v>
      </c>
      <c r="S2009" s="158">
        <v>4</v>
      </c>
      <c r="U2009" s="137">
        <v>40</v>
      </c>
      <c r="V2009" s="24" t="str">
        <f>IF(W2009="","",IFERROR(INDEX(#REF!,MATCH(W2009,#REF!,0)),"NUEVO"))</f>
        <v>NUEVO</v>
      </c>
      <c r="W2009" s="85" t="s">
        <v>375</v>
      </c>
      <c r="X2009" s="158" t="s">
        <v>892</v>
      </c>
      <c r="Y2009" s="158" t="s">
        <v>740</v>
      </c>
      <c r="Z2009" s="158" t="s">
        <v>685</v>
      </c>
      <c r="AA2009" s="158" t="s">
        <v>685</v>
      </c>
      <c r="AB2009" s="158" t="s">
        <v>1722</v>
      </c>
      <c r="AC2009" s="158" t="s">
        <v>685</v>
      </c>
      <c r="AD2009" s="158" t="s">
        <v>685</v>
      </c>
      <c r="AE2009" s="158" t="s">
        <v>685</v>
      </c>
      <c r="AF2009" s="158" t="s">
        <v>685</v>
      </c>
      <c r="AG2009" s="85" t="s">
        <v>1142</v>
      </c>
      <c r="AH2009" s="158">
        <v>4</v>
      </c>
      <c r="AI2009" s="158">
        <v>14</v>
      </c>
      <c r="AJ2009" s="158">
        <v>20</v>
      </c>
      <c r="AK2009" s="158">
        <v>17</v>
      </c>
      <c r="AL2009" s="158">
        <v>40</v>
      </c>
      <c r="AM2009" s="24">
        <f t="shared" si="667"/>
        <v>4.0000000000000018</v>
      </c>
      <c r="AN2009" s="97">
        <f t="shared" si="668"/>
        <v>0.59722222222222221</v>
      </c>
      <c r="AO2009" s="97">
        <f t="shared" si="669"/>
        <v>0.73611111111111116</v>
      </c>
      <c r="AP2009" s="24" t="str" cm="1">
        <f t="array" ref="AP2009">IF(W2009="","",IF(SUMPRODUCT((W2009=$W$6:$W$3326)*(AH2009=$AH$6:$AH$3326)*(AN2009=$AN$6:$AN$3326)*(AO2009=$AO$6:$AO$3326)*(ROW($W$6:$W$3326)&lt;&gt;ROW(W2009))*((R2009=0)*($R$6:$R$3326&gt;0)+(R2009&gt;0)*($R$6:$R$3326=0)))&gt;0,"SALONES UNIDOS",IF(SUMPRODUCT((W2009=$W$6:$W$3326)*(AH2009=$AH$6:$AH$3326)*((AN2009&lt;$AO$6:$AO$3326)*(AO2009&gt;$AN$6:$AN$3326))*(ROW($W$6:$W$3326)&lt;&gt;ROW(W2009)))&gt;0,"CRUZADO","Sin cruce")))</f>
        <v>Sin cruce</v>
      </c>
      <c r="AQ2009" s="97" t="str">
        <f t="shared" si="670"/>
        <v>MH1PORUMAC</v>
      </c>
      <c r="AR2009" s="97" t="str" cm="1">
        <f t="array" ref="AR2009">IF(AQ2009="","",IF(SUMPRODUCT((AQ2009=$AQ$6:$AQ$3326)*(AH2009=$AH$6:$AH$3326)*(AN2009=$AN$6:$AN$3326)*(AO2009=$AO$6:$AO$3326)*(ROW($AQ$6:$AQ$3326)&lt;&gt;ROW(AQ2009))*((R2009=0)*($R$6:$R$3326&gt;0)+(R2009&gt;0)*($R$6:$R$3326=0)))&gt;0,"SALONES UNIDOS",IF(SUMPRODUCT((AQ2009=$AQ$6:$AQ$3326)*(AH2009=$AH$6:$AH$3326)*((AN2009&lt;$AO$6:$AO$3326)*(AO2009&gt;$AN$6:$AN$3326))*(ROW($AQ$6:$AQ$3326)&lt;&gt;ROW(AQ2009)))&gt;0,"CRUZADO","Sin cruce")))</f>
        <v>Sin cruce</v>
      </c>
    </row>
    <row r="2010" spans="3:44" ht="15.6" hidden="1" customHeight="1" x14ac:dyDescent="0.2">
      <c r="C2010" s="84" t="s">
        <v>639</v>
      </c>
      <c r="D2010" s="158" t="s">
        <v>514</v>
      </c>
      <c r="E2010" s="158">
        <v>20261</v>
      </c>
      <c r="F2010" s="85" t="s">
        <v>1711</v>
      </c>
      <c r="G2010" s="85" t="s">
        <v>55</v>
      </c>
      <c r="H2010" s="85" t="s">
        <v>59</v>
      </c>
      <c r="I2010" s="85">
        <v>1</v>
      </c>
      <c r="J2010" s="85" t="s">
        <v>32</v>
      </c>
      <c r="K2010" s="159" t="s">
        <v>1716</v>
      </c>
      <c r="L2010" s="158" t="s">
        <v>1717</v>
      </c>
      <c r="M2010" s="158" t="s">
        <v>658</v>
      </c>
      <c r="N2010" s="158" t="s">
        <v>644</v>
      </c>
      <c r="O2010" s="85" t="s">
        <v>512</v>
      </c>
      <c r="P2010" s="158">
        <v>2</v>
      </c>
      <c r="Q2010" s="158">
        <v>2</v>
      </c>
      <c r="R2010" s="158">
        <v>4</v>
      </c>
      <c r="S2010" s="158">
        <v>3</v>
      </c>
      <c r="U2010" s="137">
        <v>40</v>
      </c>
      <c r="V2010" s="24" t="str">
        <f>IF(W2010="","",IFERROR(INDEX(#REF!,MATCH(W2010,#REF!,0)),"NUEVO"))</f>
        <v>NUEVO</v>
      </c>
      <c r="W2010" s="85" t="s">
        <v>107</v>
      </c>
      <c r="X2010" s="158" t="s">
        <v>892</v>
      </c>
      <c r="Y2010" s="158" t="s">
        <v>740</v>
      </c>
      <c r="Z2010" s="158" t="s">
        <v>685</v>
      </c>
      <c r="AA2010" s="158" t="s">
        <v>685</v>
      </c>
      <c r="AB2010" s="158" t="s">
        <v>1722</v>
      </c>
      <c r="AC2010" s="158" t="s">
        <v>685</v>
      </c>
      <c r="AD2010" s="158" t="s">
        <v>685</v>
      </c>
      <c r="AE2010" s="158" t="s">
        <v>685</v>
      </c>
      <c r="AF2010" s="158" t="s">
        <v>685</v>
      </c>
      <c r="AG2010" s="85" t="s">
        <v>97</v>
      </c>
      <c r="AH2010" s="158">
        <v>2</v>
      </c>
      <c r="AI2010" s="158">
        <v>7</v>
      </c>
      <c r="AJ2010" s="158">
        <v>40</v>
      </c>
      <c r="AK2010" s="158">
        <v>11</v>
      </c>
      <c r="AL2010" s="158">
        <v>0</v>
      </c>
      <c r="AM2010" s="24">
        <f t="shared" ref="AM2010:AM2073" si="671">IF(R2010=0,0,IF(AI2010="",R2010,IF(X2010="HIBRIDO VIRTUAL",0,((((AK2010/24)+(AL2010/1440))-((AI2010/24)+(AJ2010/1440)))*1440/50))))</f>
        <v>3.9999999999999987</v>
      </c>
      <c r="AN2010" s="97">
        <f t="shared" ref="AN2010:AN2073" si="672">AI2010/24+AJ2010/1440</f>
        <v>0.31944444444444448</v>
      </c>
      <c r="AO2010" s="97">
        <f t="shared" ref="AO2010:AO2073" si="673">AK2010/24+AL2010/1440</f>
        <v>0.45833333333333331</v>
      </c>
      <c r="AP2010" s="24" t="str" cm="1">
        <f t="array" ref="AP2010">IF(W2010="","",IF(SUMPRODUCT((W2010=$W$6:$W$3326)*(AH2010=$AH$6:$AH$3326)*(AN2010=$AN$6:$AN$3326)*(AO2010=$AO$6:$AO$3326)*(ROW($W$6:$W$3326)&lt;&gt;ROW(W2010))*((R2010=0)*($R$6:$R$3326&gt;0)+(R2010&gt;0)*($R$6:$R$3326=0)))&gt;0,"SALONES UNIDOS",IF(SUMPRODUCT((W2010=$W$6:$W$3326)*(AH2010=$AH$6:$AH$3326)*((AN2010&lt;$AO$6:$AO$3326)*(AO2010&gt;$AN$6:$AN$3326))*(ROW($W$6:$W$3326)&lt;&gt;ROW(W2010)))&gt;0,"CRUZADO","Sin cruce")))</f>
        <v>Sin cruce</v>
      </c>
      <c r="AQ2010" s="97" t="str">
        <f t="shared" ref="AQ2010:AQ2073" si="674">TRIM(CONCATENATE(H2010,I2010,F2010,J2010))</f>
        <v>MH1PORUMAC</v>
      </c>
      <c r="AR2010" s="97" t="str" cm="1">
        <f t="array" ref="AR2010">IF(AQ2010="","",IF(SUMPRODUCT((AQ2010=$AQ$6:$AQ$3326)*(AH2010=$AH$6:$AH$3326)*(AN2010=$AN$6:$AN$3326)*(AO2010=$AO$6:$AO$3326)*(ROW($AQ$6:$AQ$3326)&lt;&gt;ROW(AQ2010))*((R2010=0)*($R$6:$R$3326&gt;0)+(R2010&gt;0)*($R$6:$R$3326=0)))&gt;0,"SALONES UNIDOS",IF(SUMPRODUCT((AQ2010=$AQ$6:$AQ$3326)*(AH2010=$AH$6:$AH$3326)*((AN2010&lt;$AO$6:$AO$3326)*(AO2010&gt;$AN$6:$AN$3326))*(ROW($AQ$6:$AQ$3326)&lt;&gt;ROW(AQ2010)))&gt;0,"CRUZADO","Sin cruce")))</f>
        <v>Sin cruce</v>
      </c>
    </row>
    <row r="2011" spans="3:44" ht="15.6" hidden="1" customHeight="1" x14ac:dyDescent="0.2">
      <c r="C2011" s="84" t="s">
        <v>639</v>
      </c>
      <c r="D2011" s="158" t="s">
        <v>514</v>
      </c>
      <c r="E2011" s="158">
        <v>20261</v>
      </c>
      <c r="F2011" s="85" t="s">
        <v>1711</v>
      </c>
      <c r="G2011" s="85" t="s">
        <v>55</v>
      </c>
      <c r="H2011" s="85" t="s">
        <v>59</v>
      </c>
      <c r="I2011" s="85">
        <v>1</v>
      </c>
      <c r="J2011" s="85" t="s">
        <v>32</v>
      </c>
      <c r="K2011" s="159" t="s">
        <v>1718</v>
      </c>
      <c r="L2011" s="158" t="s">
        <v>739</v>
      </c>
      <c r="M2011" s="158" t="s">
        <v>684</v>
      </c>
      <c r="N2011" s="158" t="s">
        <v>644</v>
      </c>
      <c r="O2011" s="85" t="s">
        <v>512</v>
      </c>
      <c r="P2011" s="158">
        <v>3</v>
      </c>
      <c r="Q2011" s="158">
        <v>2</v>
      </c>
      <c r="R2011" s="158">
        <v>5</v>
      </c>
      <c r="S2011" s="158">
        <v>4</v>
      </c>
      <c r="U2011" s="137">
        <v>40</v>
      </c>
      <c r="V2011" s="24" t="str">
        <f>IF(W2011="","",IFERROR(INDEX(#REF!,MATCH(W2011,#REF!,0)),"NUEVO"))</f>
        <v>NUEVO</v>
      </c>
      <c r="W2011" s="85" t="s">
        <v>443</v>
      </c>
      <c r="X2011" s="158" t="s">
        <v>892</v>
      </c>
      <c r="Y2011" s="158" t="s">
        <v>740</v>
      </c>
      <c r="Z2011" s="158" t="s">
        <v>685</v>
      </c>
      <c r="AA2011" s="158" t="s">
        <v>685</v>
      </c>
      <c r="AB2011" s="158" t="s">
        <v>1722</v>
      </c>
      <c r="AC2011" s="158" t="s">
        <v>685</v>
      </c>
      <c r="AD2011" s="158" t="s">
        <v>685</v>
      </c>
      <c r="AE2011" s="158" t="s">
        <v>685</v>
      </c>
      <c r="AF2011" s="158" t="s">
        <v>685</v>
      </c>
      <c r="AG2011" s="85" t="s">
        <v>97</v>
      </c>
      <c r="AH2011" s="158">
        <v>2</v>
      </c>
      <c r="AI2011" s="158">
        <v>11</v>
      </c>
      <c r="AJ2011" s="158">
        <v>50</v>
      </c>
      <c r="AK2011" s="158">
        <v>16</v>
      </c>
      <c r="AL2011" s="158">
        <v>0</v>
      </c>
      <c r="AM2011" s="24">
        <f t="shared" si="671"/>
        <v>5</v>
      </c>
      <c r="AN2011" s="97">
        <f t="shared" si="672"/>
        <v>0.49305555555555552</v>
      </c>
      <c r="AO2011" s="97">
        <f t="shared" si="673"/>
        <v>0.66666666666666663</v>
      </c>
      <c r="AP2011" s="24" t="str" cm="1">
        <f t="array" ref="AP2011">IF(W2011="","",IF(SUMPRODUCT((W2011=$W$6:$W$3326)*(AH2011=$AH$6:$AH$3326)*(AN2011=$AN$6:$AN$3326)*(AO2011=$AO$6:$AO$3326)*(ROW($W$6:$W$3326)&lt;&gt;ROW(W2011))*((R2011=0)*($R$6:$R$3326&gt;0)+(R2011&gt;0)*($R$6:$R$3326=0)))&gt;0,"SALONES UNIDOS",IF(SUMPRODUCT((W2011=$W$6:$W$3326)*(AH2011=$AH$6:$AH$3326)*((AN2011&lt;$AO$6:$AO$3326)*(AO2011&gt;$AN$6:$AN$3326))*(ROW($W$6:$W$3326)&lt;&gt;ROW(W2011)))&gt;0,"CRUZADO","Sin cruce")))</f>
        <v>Sin cruce</v>
      </c>
      <c r="AQ2011" s="97" t="str">
        <f t="shared" si="674"/>
        <v>MH1PORUMAC</v>
      </c>
      <c r="AR2011" s="97" t="str" cm="1">
        <f t="array" ref="AR2011">IF(AQ2011="","",IF(SUMPRODUCT((AQ2011=$AQ$6:$AQ$3326)*(AH2011=$AH$6:$AH$3326)*(AN2011=$AN$6:$AN$3326)*(AO2011=$AO$6:$AO$3326)*(ROW($AQ$6:$AQ$3326)&lt;&gt;ROW(AQ2011))*((R2011=0)*($R$6:$R$3326&gt;0)+(R2011&gt;0)*($R$6:$R$3326=0)))&gt;0,"SALONES UNIDOS",IF(SUMPRODUCT((AQ2011=$AQ$6:$AQ$3326)*(AH2011=$AH$6:$AH$3326)*((AN2011&lt;$AO$6:$AO$3326)*(AO2011&gt;$AN$6:$AN$3326))*(ROW($AQ$6:$AQ$3326)&lt;&gt;ROW(AQ2011)))&gt;0,"CRUZADO","Sin cruce")))</f>
        <v>Sin cruce</v>
      </c>
    </row>
    <row r="2012" spans="3:44" ht="15.6" hidden="1" customHeight="1" x14ac:dyDescent="0.2">
      <c r="C2012" s="84" t="s">
        <v>639</v>
      </c>
      <c r="D2012" s="158" t="s">
        <v>514</v>
      </c>
      <c r="E2012" s="158">
        <v>20261</v>
      </c>
      <c r="F2012" s="85" t="s">
        <v>1711</v>
      </c>
      <c r="G2012" s="85" t="s">
        <v>55</v>
      </c>
      <c r="H2012" s="85" t="s">
        <v>59</v>
      </c>
      <c r="I2012" s="85">
        <v>1</v>
      </c>
      <c r="J2012" s="85" t="s">
        <v>32</v>
      </c>
      <c r="K2012" s="159" t="s">
        <v>1719</v>
      </c>
      <c r="L2012" s="158" t="s">
        <v>745</v>
      </c>
      <c r="M2012" s="158" t="s">
        <v>684</v>
      </c>
      <c r="N2012" s="158" t="s">
        <v>644</v>
      </c>
      <c r="O2012" s="85" t="s">
        <v>512</v>
      </c>
      <c r="P2012" s="158">
        <v>4</v>
      </c>
      <c r="Q2012" s="158">
        <v>0</v>
      </c>
      <c r="R2012" s="158">
        <v>4</v>
      </c>
      <c r="S2012" s="158">
        <v>4</v>
      </c>
      <c r="U2012" s="137">
        <v>40</v>
      </c>
      <c r="V2012" s="24" t="str">
        <f>IF(W2012="","",IFERROR(INDEX(#REF!,MATCH(W2012,#REF!,0)),"NUEVO"))</f>
        <v>NUEVO</v>
      </c>
      <c r="W2012" s="85" t="s">
        <v>143</v>
      </c>
      <c r="X2012" s="158" t="s">
        <v>892</v>
      </c>
      <c r="Y2012" s="158" t="s">
        <v>740</v>
      </c>
      <c r="Z2012" s="158" t="s">
        <v>685</v>
      </c>
      <c r="AA2012" s="158" t="s">
        <v>685</v>
      </c>
      <c r="AB2012" s="158" t="s">
        <v>1722</v>
      </c>
      <c r="AC2012" s="158" t="s">
        <v>685</v>
      </c>
      <c r="AD2012" s="158" t="s">
        <v>685</v>
      </c>
      <c r="AE2012" s="158" t="s">
        <v>685</v>
      </c>
      <c r="AF2012" s="158" t="s">
        <v>685</v>
      </c>
      <c r="AG2012" s="85" t="s">
        <v>1142</v>
      </c>
      <c r="AH2012" s="158">
        <v>3</v>
      </c>
      <c r="AI2012" s="158">
        <v>12</v>
      </c>
      <c r="AJ2012" s="158">
        <v>40</v>
      </c>
      <c r="AK2012" s="158">
        <v>16</v>
      </c>
      <c r="AL2012" s="158">
        <v>0</v>
      </c>
      <c r="AM2012" s="24">
        <f t="shared" si="671"/>
        <v>3.9999999999999987</v>
      </c>
      <c r="AN2012" s="97">
        <f t="shared" si="672"/>
        <v>0.52777777777777779</v>
      </c>
      <c r="AO2012" s="97">
        <f t="shared" si="673"/>
        <v>0.66666666666666663</v>
      </c>
      <c r="AP2012" s="24" t="str" cm="1">
        <f t="array" ref="AP2012">IF(W2012="","",IF(SUMPRODUCT((W2012=$W$6:$W$3326)*(AH2012=$AH$6:$AH$3326)*(AN2012=$AN$6:$AN$3326)*(AO2012=$AO$6:$AO$3326)*(ROW($W$6:$W$3326)&lt;&gt;ROW(W2012))*((R2012=0)*($R$6:$R$3326&gt;0)+(R2012&gt;0)*($R$6:$R$3326=0)))&gt;0,"SALONES UNIDOS",IF(SUMPRODUCT((W2012=$W$6:$W$3326)*(AH2012=$AH$6:$AH$3326)*((AN2012&lt;$AO$6:$AO$3326)*(AO2012&gt;$AN$6:$AN$3326))*(ROW($W$6:$W$3326)&lt;&gt;ROW(W2012)))&gt;0,"CRUZADO","Sin cruce")))</f>
        <v>Sin cruce</v>
      </c>
      <c r="AQ2012" s="97" t="str">
        <f t="shared" si="674"/>
        <v>MH1PORUMAC</v>
      </c>
      <c r="AR2012" s="97" t="str" cm="1">
        <f t="array" ref="AR2012">IF(AQ2012="","",IF(SUMPRODUCT((AQ2012=$AQ$6:$AQ$3326)*(AH2012=$AH$6:$AH$3326)*(AN2012=$AN$6:$AN$3326)*(AO2012=$AO$6:$AO$3326)*(ROW($AQ$6:$AQ$3326)&lt;&gt;ROW(AQ2012))*((R2012=0)*($R$6:$R$3326&gt;0)+(R2012&gt;0)*($R$6:$R$3326=0)))&gt;0,"SALONES UNIDOS",IF(SUMPRODUCT((AQ2012=$AQ$6:$AQ$3326)*(AH2012=$AH$6:$AH$3326)*((AN2012&lt;$AO$6:$AO$3326)*(AO2012&gt;$AN$6:$AN$3326))*(ROW($AQ$6:$AQ$3326)&lt;&gt;ROW(AQ2012)))&gt;0,"CRUZADO","Sin cruce")))</f>
        <v>Sin cruce</v>
      </c>
    </row>
    <row r="2013" spans="3:44" ht="15.6" hidden="1" customHeight="1" x14ac:dyDescent="0.2">
      <c r="C2013" s="84" t="s">
        <v>639</v>
      </c>
      <c r="D2013" s="158" t="s">
        <v>514</v>
      </c>
      <c r="E2013" s="158">
        <v>20261</v>
      </c>
      <c r="F2013" s="85" t="s">
        <v>1711</v>
      </c>
      <c r="G2013" s="85" t="s">
        <v>55</v>
      </c>
      <c r="H2013" s="85" t="s">
        <v>59</v>
      </c>
      <c r="I2013" s="85">
        <v>1</v>
      </c>
      <c r="J2013" s="85" t="s">
        <v>32</v>
      </c>
      <c r="K2013" s="159" t="s">
        <v>1720</v>
      </c>
      <c r="L2013" s="158" t="s">
        <v>743</v>
      </c>
      <c r="M2013" s="158" t="s">
        <v>684</v>
      </c>
      <c r="N2013" s="158" t="s">
        <v>644</v>
      </c>
      <c r="O2013" s="85" t="s">
        <v>512</v>
      </c>
      <c r="P2013" s="158">
        <v>3</v>
      </c>
      <c r="Q2013" s="158">
        <v>2</v>
      </c>
      <c r="R2013" s="158">
        <v>5</v>
      </c>
      <c r="S2013" s="158">
        <v>4</v>
      </c>
      <c r="U2013" s="137">
        <v>40</v>
      </c>
      <c r="V2013" s="24" t="str">
        <f>IF(W2013="","",IFERROR(INDEX(#REF!,MATCH(W2013,#REF!,0)),"NUEVO"))</f>
        <v>NUEVO</v>
      </c>
      <c r="W2013" s="85" t="s">
        <v>375</v>
      </c>
      <c r="X2013" s="158" t="s">
        <v>892</v>
      </c>
      <c r="Y2013" s="158" t="s">
        <v>740</v>
      </c>
      <c r="Z2013" s="158" t="s">
        <v>685</v>
      </c>
      <c r="AA2013" s="158" t="s">
        <v>685</v>
      </c>
      <c r="AB2013" s="158" t="s">
        <v>1722</v>
      </c>
      <c r="AC2013" s="158" t="s">
        <v>685</v>
      </c>
      <c r="AD2013" s="158" t="s">
        <v>685</v>
      </c>
      <c r="AE2013" s="158" t="s">
        <v>685</v>
      </c>
      <c r="AF2013" s="158" t="s">
        <v>685</v>
      </c>
      <c r="AG2013" s="85" t="s">
        <v>97</v>
      </c>
      <c r="AH2013" s="158">
        <v>3</v>
      </c>
      <c r="AI2013" s="158">
        <v>7</v>
      </c>
      <c r="AJ2013" s="158">
        <v>40</v>
      </c>
      <c r="AK2013" s="158">
        <v>11</v>
      </c>
      <c r="AL2013" s="158">
        <v>50</v>
      </c>
      <c r="AM2013" s="24">
        <f t="shared" si="671"/>
        <v>4.9999999999999982</v>
      </c>
      <c r="AN2013" s="97">
        <f t="shared" si="672"/>
        <v>0.31944444444444448</v>
      </c>
      <c r="AO2013" s="97">
        <f t="shared" si="673"/>
        <v>0.49305555555555552</v>
      </c>
      <c r="AP2013" s="24" t="str" cm="1">
        <f t="array" ref="AP2013">IF(W2013="","",IF(SUMPRODUCT((W2013=$W$6:$W$3326)*(AH2013=$AH$6:$AH$3326)*(AN2013=$AN$6:$AN$3326)*(AO2013=$AO$6:$AO$3326)*(ROW($W$6:$W$3326)&lt;&gt;ROW(W2013))*((R2013=0)*($R$6:$R$3326&gt;0)+(R2013&gt;0)*($R$6:$R$3326=0)))&gt;0,"SALONES UNIDOS",IF(SUMPRODUCT((W2013=$W$6:$W$3326)*(AH2013=$AH$6:$AH$3326)*((AN2013&lt;$AO$6:$AO$3326)*(AO2013&gt;$AN$6:$AN$3326))*(ROW($W$6:$W$3326)&lt;&gt;ROW(W2013)))&gt;0,"CRUZADO","Sin cruce")))</f>
        <v>Sin cruce</v>
      </c>
      <c r="AQ2013" s="97" t="str">
        <f t="shared" si="674"/>
        <v>MH1PORUMAC</v>
      </c>
      <c r="AR2013" s="97" t="str" cm="1">
        <f t="array" ref="AR2013">IF(AQ2013="","",IF(SUMPRODUCT((AQ2013=$AQ$6:$AQ$3326)*(AH2013=$AH$6:$AH$3326)*(AN2013=$AN$6:$AN$3326)*(AO2013=$AO$6:$AO$3326)*(ROW($AQ$6:$AQ$3326)&lt;&gt;ROW(AQ2013))*((R2013=0)*($R$6:$R$3326&gt;0)+(R2013&gt;0)*($R$6:$R$3326=0)))&gt;0,"SALONES UNIDOS",IF(SUMPRODUCT((AQ2013=$AQ$6:$AQ$3326)*(AH2013=$AH$6:$AH$3326)*((AN2013&lt;$AO$6:$AO$3326)*(AO2013&gt;$AN$6:$AN$3326))*(ROW($AQ$6:$AQ$3326)&lt;&gt;ROW(AQ2013)))&gt;0,"CRUZADO","Sin cruce")))</f>
        <v>Sin cruce</v>
      </c>
    </row>
    <row r="2014" spans="3:44" ht="15.6" hidden="1" customHeight="1" x14ac:dyDescent="0.2">
      <c r="C2014" s="84" t="s">
        <v>639</v>
      </c>
      <c r="D2014" s="158" t="s">
        <v>514</v>
      </c>
      <c r="E2014" s="158">
        <v>20261</v>
      </c>
      <c r="F2014" s="85" t="s">
        <v>1711</v>
      </c>
      <c r="G2014" s="85" t="s">
        <v>55</v>
      </c>
      <c r="H2014" s="85" t="s">
        <v>59</v>
      </c>
      <c r="I2014" s="85">
        <v>2</v>
      </c>
      <c r="J2014" s="85" t="s">
        <v>16</v>
      </c>
      <c r="K2014" s="159" t="s">
        <v>1723</v>
      </c>
      <c r="L2014" s="158" t="s">
        <v>1397</v>
      </c>
      <c r="M2014" s="158" t="s">
        <v>684</v>
      </c>
      <c r="N2014" s="158" t="s">
        <v>644</v>
      </c>
      <c r="O2014" s="85" t="s">
        <v>512</v>
      </c>
      <c r="P2014" s="158">
        <v>2</v>
      </c>
      <c r="Q2014" s="158">
        <v>2</v>
      </c>
      <c r="R2014" s="158">
        <v>4</v>
      </c>
      <c r="S2014" s="158">
        <v>3</v>
      </c>
      <c r="U2014" s="137">
        <v>32</v>
      </c>
      <c r="V2014" s="24" t="str">
        <f>IF(W2014="","",IFERROR(INDEX(#REF!,MATCH(W2014,#REF!,0)),"NUEVO"))</f>
        <v>NUEVO</v>
      </c>
      <c r="W2014" s="85" t="s">
        <v>1407</v>
      </c>
      <c r="X2014" s="158" t="s">
        <v>96</v>
      </c>
      <c r="Y2014" s="158" t="s">
        <v>685</v>
      </c>
      <c r="Z2014" s="158" t="s">
        <v>685</v>
      </c>
      <c r="AA2014" s="158" t="s">
        <v>685</v>
      </c>
      <c r="AB2014" s="158" t="s">
        <v>1724</v>
      </c>
      <c r="AC2014" s="158" t="s">
        <v>685</v>
      </c>
      <c r="AD2014" s="158" t="s">
        <v>685</v>
      </c>
      <c r="AE2014" s="158" t="s">
        <v>685</v>
      </c>
      <c r="AF2014" s="158" t="s">
        <v>685</v>
      </c>
      <c r="AG2014" s="85" t="s">
        <v>97</v>
      </c>
      <c r="AH2014" s="158">
        <v>1</v>
      </c>
      <c r="AI2014" s="158">
        <v>8</v>
      </c>
      <c r="AJ2014" s="158">
        <v>30</v>
      </c>
      <c r="AK2014" s="158">
        <v>11</v>
      </c>
      <c r="AL2014" s="158">
        <v>50</v>
      </c>
      <c r="AM2014" s="24">
        <f t="shared" si="671"/>
        <v>4</v>
      </c>
      <c r="AN2014" s="97">
        <f t="shared" si="672"/>
        <v>0.35416666666666663</v>
      </c>
      <c r="AO2014" s="97">
        <f t="shared" si="673"/>
        <v>0.49305555555555552</v>
      </c>
      <c r="AP2014" s="24" t="str" cm="1">
        <f t="array" ref="AP2014">IF(W2014="","",IF(SUMPRODUCT((W2014=$W$6:$W$3326)*(AH2014=$AH$6:$AH$3326)*(AN2014=$AN$6:$AN$3326)*(AO2014=$AO$6:$AO$3326)*(ROW($W$6:$W$3326)&lt;&gt;ROW(W2014))*((R2014=0)*($R$6:$R$3326&gt;0)+(R2014&gt;0)*($R$6:$R$3326=0)))&gt;0,"SALONES UNIDOS",IF(SUMPRODUCT((W2014=$W$6:$W$3326)*(AH2014=$AH$6:$AH$3326)*((AN2014&lt;$AO$6:$AO$3326)*(AO2014&gt;$AN$6:$AN$3326))*(ROW($W$6:$W$3326)&lt;&gt;ROW(W2014)))&gt;0,"CRUZADO","Sin cruce")))</f>
        <v>Sin cruce</v>
      </c>
      <c r="AQ2014" s="97" t="str">
        <f t="shared" si="674"/>
        <v>MH2PORUMAA</v>
      </c>
      <c r="AR2014" s="97" t="str" cm="1">
        <f t="array" ref="AR2014">IF(AQ2014="","",IF(SUMPRODUCT((AQ2014=$AQ$6:$AQ$3326)*(AH2014=$AH$6:$AH$3326)*(AN2014=$AN$6:$AN$3326)*(AO2014=$AO$6:$AO$3326)*(ROW($AQ$6:$AQ$3326)&lt;&gt;ROW(AQ2014))*((R2014=0)*($R$6:$R$3326&gt;0)+(R2014&gt;0)*($R$6:$R$3326=0)))&gt;0,"SALONES UNIDOS",IF(SUMPRODUCT((AQ2014=$AQ$6:$AQ$3326)*(AH2014=$AH$6:$AH$3326)*((AN2014&lt;$AO$6:$AO$3326)*(AO2014&gt;$AN$6:$AN$3326))*(ROW($AQ$6:$AQ$3326)&lt;&gt;ROW(AQ2014)))&gt;0,"CRUZADO","Sin cruce")))</f>
        <v>Sin cruce</v>
      </c>
    </row>
    <row r="2015" spans="3:44" ht="15.6" hidden="1" customHeight="1" x14ac:dyDescent="0.2">
      <c r="C2015" s="84" t="s">
        <v>639</v>
      </c>
      <c r="D2015" s="158" t="s">
        <v>514</v>
      </c>
      <c r="E2015" s="158">
        <v>20261</v>
      </c>
      <c r="F2015" s="85" t="s">
        <v>1711</v>
      </c>
      <c r="G2015" s="85" t="s">
        <v>55</v>
      </c>
      <c r="H2015" s="85" t="s">
        <v>59</v>
      </c>
      <c r="I2015" s="85">
        <v>2</v>
      </c>
      <c r="J2015" s="85" t="s">
        <v>16</v>
      </c>
      <c r="K2015" s="159" t="s">
        <v>1725</v>
      </c>
      <c r="L2015" s="158" t="s">
        <v>1726</v>
      </c>
      <c r="M2015" s="158" t="s">
        <v>658</v>
      </c>
      <c r="N2015" s="158" t="s">
        <v>644</v>
      </c>
      <c r="O2015" s="85" t="s">
        <v>512</v>
      </c>
      <c r="P2015" s="158">
        <v>4</v>
      </c>
      <c r="Q2015" s="158">
        <v>0</v>
      </c>
      <c r="R2015" s="158">
        <v>4</v>
      </c>
      <c r="S2015" s="158">
        <v>7</v>
      </c>
      <c r="U2015" s="137">
        <v>32</v>
      </c>
      <c r="V2015" s="24" t="str">
        <f>IF(W2015="","",IFERROR(INDEX(#REF!,MATCH(W2015,#REF!,0)),"NUEVO"))</f>
        <v>NUEVO</v>
      </c>
      <c r="W2015" s="85" t="s">
        <v>439</v>
      </c>
      <c r="X2015" s="158" t="s">
        <v>892</v>
      </c>
      <c r="Y2015" s="158" t="s">
        <v>740</v>
      </c>
      <c r="Z2015" s="158" t="s">
        <v>685</v>
      </c>
      <c r="AA2015" s="158" t="s">
        <v>685</v>
      </c>
      <c r="AB2015" s="158" t="s">
        <v>1724</v>
      </c>
      <c r="AC2015" s="158" t="s">
        <v>685</v>
      </c>
      <c r="AD2015" s="158" t="s">
        <v>685</v>
      </c>
      <c r="AE2015" s="158" t="s">
        <v>685</v>
      </c>
      <c r="AF2015" s="158" t="s">
        <v>685</v>
      </c>
      <c r="AG2015" s="85" t="s">
        <v>1142</v>
      </c>
      <c r="AH2015" s="158">
        <v>2</v>
      </c>
      <c r="AI2015" s="158">
        <v>13</v>
      </c>
      <c r="AJ2015" s="158">
        <v>30</v>
      </c>
      <c r="AK2015" s="158">
        <v>16</v>
      </c>
      <c r="AL2015" s="158">
        <v>50</v>
      </c>
      <c r="AM2015" s="24">
        <f t="shared" si="671"/>
        <v>3.9999999999999987</v>
      </c>
      <c r="AN2015" s="97">
        <f t="shared" si="672"/>
        <v>0.5625</v>
      </c>
      <c r="AO2015" s="97">
        <f t="shared" si="673"/>
        <v>0.70138888888888884</v>
      </c>
      <c r="AP2015" s="24" t="str" cm="1">
        <f t="array" ref="AP2015">IF(W2015="","",IF(SUMPRODUCT((W2015=$W$6:$W$3326)*(AH2015=$AH$6:$AH$3326)*(AN2015=$AN$6:$AN$3326)*(AO2015=$AO$6:$AO$3326)*(ROW($W$6:$W$3326)&lt;&gt;ROW(W2015))*((R2015=0)*($R$6:$R$3326&gt;0)+(R2015&gt;0)*($R$6:$R$3326=0)))&gt;0,"SALONES UNIDOS",IF(SUMPRODUCT((W2015=$W$6:$W$3326)*(AH2015=$AH$6:$AH$3326)*((AN2015&lt;$AO$6:$AO$3326)*(AO2015&gt;$AN$6:$AN$3326))*(ROW($W$6:$W$3326)&lt;&gt;ROW(W2015)))&gt;0,"CRUZADO","Sin cruce")))</f>
        <v>Sin cruce</v>
      </c>
      <c r="AQ2015" s="97" t="str">
        <f t="shared" si="674"/>
        <v>MH2PORUMAA</v>
      </c>
      <c r="AR2015" s="97" t="str" cm="1">
        <f t="array" ref="AR2015">IF(AQ2015="","",IF(SUMPRODUCT((AQ2015=$AQ$6:$AQ$3326)*(AH2015=$AH$6:$AH$3326)*(AN2015=$AN$6:$AN$3326)*(AO2015=$AO$6:$AO$3326)*(ROW($AQ$6:$AQ$3326)&lt;&gt;ROW(AQ2015))*((R2015=0)*($R$6:$R$3326&gt;0)+(R2015&gt;0)*($R$6:$R$3326=0)))&gt;0,"SALONES UNIDOS",IF(SUMPRODUCT((AQ2015=$AQ$6:$AQ$3326)*(AH2015=$AH$6:$AH$3326)*((AN2015&lt;$AO$6:$AO$3326)*(AO2015&gt;$AN$6:$AN$3326))*(ROW($AQ$6:$AQ$3326)&lt;&gt;ROW(AQ2015)))&gt;0,"CRUZADO","Sin cruce")))</f>
        <v>Sin cruce</v>
      </c>
    </row>
    <row r="2016" spans="3:44" ht="15.6" hidden="1" customHeight="1" x14ac:dyDescent="0.2">
      <c r="C2016" s="84" t="s">
        <v>639</v>
      </c>
      <c r="D2016" s="158" t="s">
        <v>514</v>
      </c>
      <c r="E2016" s="158">
        <v>20261</v>
      </c>
      <c r="F2016" s="85" t="s">
        <v>1711</v>
      </c>
      <c r="G2016" s="85" t="s">
        <v>55</v>
      </c>
      <c r="H2016" s="85" t="s">
        <v>59</v>
      </c>
      <c r="I2016" s="85">
        <v>2</v>
      </c>
      <c r="J2016" s="85" t="s">
        <v>750</v>
      </c>
      <c r="K2016" s="159" t="s">
        <v>1725</v>
      </c>
      <c r="L2016" s="158" t="s">
        <v>1726</v>
      </c>
      <c r="M2016" s="158" t="s">
        <v>658</v>
      </c>
      <c r="N2016" s="158" t="s">
        <v>644</v>
      </c>
      <c r="O2016" s="85" t="s">
        <v>512</v>
      </c>
      <c r="P2016" s="158">
        <v>0</v>
      </c>
      <c r="Q2016" s="158">
        <v>6</v>
      </c>
      <c r="R2016" s="158">
        <v>6</v>
      </c>
      <c r="S2016" s="158">
        <v>7</v>
      </c>
      <c r="U2016" s="137">
        <v>16</v>
      </c>
      <c r="V2016" s="24" t="str">
        <f>IF(W2016="","",IFERROR(INDEX(#REF!,MATCH(W2016,#REF!,0)),"NUEVO"))</f>
        <v>NUEVO</v>
      </c>
      <c r="W2016" s="85" t="s">
        <v>439</v>
      </c>
      <c r="X2016" s="158" t="s">
        <v>892</v>
      </c>
      <c r="Y2016" s="158" t="s">
        <v>740</v>
      </c>
      <c r="Z2016" s="158" t="s">
        <v>685</v>
      </c>
      <c r="AA2016" s="158" t="s">
        <v>685</v>
      </c>
      <c r="AB2016" s="85" t="s">
        <v>685</v>
      </c>
      <c r="AC2016" s="158" t="s">
        <v>685</v>
      </c>
      <c r="AD2016" s="158" t="s">
        <v>1727</v>
      </c>
      <c r="AE2016" s="158" t="s">
        <v>685</v>
      </c>
      <c r="AF2016" s="158" t="s">
        <v>685</v>
      </c>
      <c r="AG2016" s="85" t="s">
        <v>75</v>
      </c>
      <c r="AH2016" s="158">
        <v>3</v>
      </c>
      <c r="AI2016" s="158">
        <v>14</v>
      </c>
      <c r="AJ2016" s="158">
        <v>20</v>
      </c>
      <c r="AK2016" s="158">
        <v>19</v>
      </c>
      <c r="AL2016" s="158">
        <v>20</v>
      </c>
      <c r="AM2016" s="24">
        <f t="shared" si="671"/>
        <v>5.9999999999999973</v>
      </c>
      <c r="AN2016" s="97">
        <f t="shared" si="672"/>
        <v>0.59722222222222221</v>
      </c>
      <c r="AO2016" s="97">
        <f t="shared" si="673"/>
        <v>0.80555555555555547</v>
      </c>
      <c r="AP2016" s="24" t="str" cm="1">
        <f t="array" ref="AP2016">IF(W2016="","",IF(SUMPRODUCT((W2016=$W$6:$W$3326)*(AH2016=$AH$6:$AH$3326)*(AN2016=$AN$6:$AN$3326)*(AO2016=$AO$6:$AO$3326)*(ROW($W$6:$W$3326)&lt;&gt;ROW(W2016))*((R2016=0)*($R$6:$R$3326&gt;0)+(R2016&gt;0)*($R$6:$R$3326=0)))&gt;0,"SALONES UNIDOS",IF(SUMPRODUCT((W2016=$W$6:$W$3326)*(AH2016=$AH$6:$AH$3326)*((AN2016&lt;$AO$6:$AO$3326)*(AO2016&gt;$AN$6:$AN$3326))*(ROW($W$6:$W$3326)&lt;&gt;ROW(W2016)))&gt;0,"CRUZADO","Sin cruce")))</f>
        <v>Sin cruce</v>
      </c>
      <c r="AQ2016" s="97" t="str">
        <f t="shared" si="674"/>
        <v>MH2PORUMAA1</v>
      </c>
      <c r="AR2016" s="97" t="str" cm="1">
        <f t="array" ref="AR2016">IF(AQ2016="","",IF(SUMPRODUCT((AQ2016=$AQ$6:$AQ$3326)*(AH2016=$AH$6:$AH$3326)*(AN2016=$AN$6:$AN$3326)*(AO2016=$AO$6:$AO$3326)*(ROW($AQ$6:$AQ$3326)&lt;&gt;ROW(AQ2016))*((R2016=0)*($R$6:$R$3326&gt;0)+(R2016&gt;0)*($R$6:$R$3326=0)))&gt;0,"SALONES UNIDOS",IF(SUMPRODUCT((AQ2016=$AQ$6:$AQ$3326)*(AH2016=$AH$6:$AH$3326)*((AN2016&lt;$AO$6:$AO$3326)*(AO2016&gt;$AN$6:$AN$3326))*(ROW($AQ$6:$AQ$3326)&lt;&gt;ROW(AQ2016)))&gt;0,"CRUZADO","Sin cruce")))</f>
        <v>Sin cruce</v>
      </c>
    </row>
    <row r="2017" spans="3:44" ht="15.6" hidden="1" customHeight="1" x14ac:dyDescent="0.2">
      <c r="C2017" s="84" t="s">
        <v>639</v>
      </c>
      <c r="D2017" s="158" t="s">
        <v>514</v>
      </c>
      <c r="E2017" s="158">
        <v>20261</v>
      </c>
      <c r="F2017" s="85" t="s">
        <v>1711</v>
      </c>
      <c r="G2017" s="85" t="s">
        <v>55</v>
      </c>
      <c r="H2017" s="85" t="s">
        <v>59</v>
      </c>
      <c r="I2017" s="85">
        <v>2</v>
      </c>
      <c r="J2017" s="85" t="s">
        <v>752</v>
      </c>
      <c r="K2017" s="159" t="s">
        <v>1725</v>
      </c>
      <c r="L2017" s="158" t="s">
        <v>1726</v>
      </c>
      <c r="M2017" s="158" t="s">
        <v>658</v>
      </c>
      <c r="N2017" s="158" t="s">
        <v>644</v>
      </c>
      <c r="O2017" s="85" t="s">
        <v>512</v>
      </c>
      <c r="P2017" s="158">
        <v>0</v>
      </c>
      <c r="Q2017" s="158">
        <v>6</v>
      </c>
      <c r="R2017" s="158">
        <v>6</v>
      </c>
      <c r="S2017" s="158">
        <v>7</v>
      </c>
      <c r="U2017" s="137">
        <v>16</v>
      </c>
      <c r="V2017" s="24" t="str">
        <f>IF(W2017="","",IFERROR(INDEX(#REF!,MATCH(W2017,#REF!,0)),"NUEVO"))</f>
        <v>NUEVO</v>
      </c>
      <c r="W2017" s="85" t="s">
        <v>439</v>
      </c>
      <c r="X2017" s="158" t="s">
        <v>892</v>
      </c>
      <c r="Y2017" s="158" t="s">
        <v>740</v>
      </c>
      <c r="Z2017" s="158" t="s">
        <v>685</v>
      </c>
      <c r="AA2017" s="158" t="s">
        <v>685</v>
      </c>
      <c r="AB2017" s="85" t="s">
        <v>685</v>
      </c>
      <c r="AC2017" s="158" t="s">
        <v>685</v>
      </c>
      <c r="AD2017" s="158" t="s">
        <v>1727</v>
      </c>
      <c r="AE2017" s="158" t="s">
        <v>685</v>
      </c>
      <c r="AF2017" s="158" t="s">
        <v>685</v>
      </c>
      <c r="AG2017" s="85" t="s">
        <v>75</v>
      </c>
      <c r="AH2017" s="158">
        <v>4</v>
      </c>
      <c r="AI2017" s="158">
        <v>14</v>
      </c>
      <c r="AJ2017" s="158">
        <v>20</v>
      </c>
      <c r="AK2017" s="158">
        <v>19</v>
      </c>
      <c r="AL2017" s="158">
        <v>20</v>
      </c>
      <c r="AM2017" s="24">
        <f t="shared" si="671"/>
        <v>5.9999999999999973</v>
      </c>
      <c r="AN2017" s="97">
        <f t="shared" si="672"/>
        <v>0.59722222222222221</v>
      </c>
      <c r="AO2017" s="97">
        <f t="shared" si="673"/>
        <v>0.80555555555555547</v>
      </c>
      <c r="AP2017" s="24" t="str" cm="1">
        <f t="array" ref="AP2017">IF(W2017="","",IF(SUMPRODUCT((W2017=$W$6:$W$3326)*(AH2017=$AH$6:$AH$3326)*(AN2017=$AN$6:$AN$3326)*(AO2017=$AO$6:$AO$3326)*(ROW($W$6:$W$3326)&lt;&gt;ROW(W2017))*((R2017=0)*($R$6:$R$3326&gt;0)+(R2017&gt;0)*($R$6:$R$3326=0)))&gt;0,"SALONES UNIDOS",IF(SUMPRODUCT((W2017=$W$6:$W$3326)*(AH2017=$AH$6:$AH$3326)*((AN2017&lt;$AO$6:$AO$3326)*(AO2017&gt;$AN$6:$AN$3326))*(ROW($W$6:$W$3326)&lt;&gt;ROW(W2017)))&gt;0,"CRUZADO","Sin cruce")))</f>
        <v>Sin cruce</v>
      </c>
      <c r="AQ2017" s="97" t="str">
        <f t="shared" si="674"/>
        <v>MH2PORUMAA2</v>
      </c>
      <c r="AR2017" s="97" t="str" cm="1">
        <f t="array" ref="AR2017">IF(AQ2017="","",IF(SUMPRODUCT((AQ2017=$AQ$6:$AQ$3326)*(AH2017=$AH$6:$AH$3326)*(AN2017=$AN$6:$AN$3326)*(AO2017=$AO$6:$AO$3326)*(ROW($AQ$6:$AQ$3326)&lt;&gt;ROW(AQ2017))*((R2017=0)*($R$6:$R$3326&gt;0)+(R2017&gt;0)*($R$6:$R$3326=0)))&gt;0,"SALONES UNIDOS",IF(SUMPRODUCT((AQ2017=$AQ$6:$AQ$3326)*(AH2017=$AH$6:$AH$3326)*((AN2017&lt;$AO$6:$AO$3326)*(AO2017&gt;$AN$6:$AN$3326))*(ROW($AQ$6:$AQ$3326)&lt;&gt;ROW(AQ2017)))&gt;0,"CRUZADO","Sin cruce")))</f>
        <v>Sin cruce</v>
      </c>
    </row>
    <row r="2018" spans="3:44" ht="15.6" hidden="1" customHeight="1" x14ac:dyDescent="0.2">
      <c r="C2018" s="84" t="s">
        <v>639</v>
      </c>
      <c r="D2018" s="158" t="s">
        <v>514</v>
      </c>
      <c r="E2018" s="158">
        <v>20261</v>
      </c>
      <c r="F2018" s="85" t="s">
        <v>1711</v>
      </c>
      <c r="G2018" s="85" t="s">
        <v>55</v>
      </c>
      <c r="H2018" s="85" t="s">
        <v>59</v>
      </c>
      <c r="I2018" s="85">
        <v>2</v>
      </c>
      <c r="J2018" s="85" t="s">
        <v>16</v>
      </c>
      <c r="K2018" s="159" t="s">
        <v>1728</v>
      </c>
      <c r="L2018" s="158" t="s">
        <v>689</v>
      </c>
      <c r="M2018" s="158" t="s">
        <v>684</v>
      </c>
      <c r="N2018" s="158" t="s">
        <v>644</v>
      </c>
      <c r="O2018" s="85" t="s">
        <v>512</v>
      </c>
      <c r="P2018" s="158">
        <v>2</v>
      </c>
      <c r="Q2018" s="158">
        <v>2</v>
      </c>
      <c r="R2018" s="158">
        <v>4</v>
      </c>
      <c r="S2018" s="158">
        <v>3</v>
      </c>
      <c r="U2018" s="137">
        <v>32</v>
      </c>
      <c r="V2018" s="24" t="str">
        <f>IF(W2018="","",IFERROR(INDEX(#REF!,MATCH(W2018,#REF!,0)),"NUEVO"))</f>
        <v>NUEVO</v>
      </c>
      <c r="W2018" s="85" t="s">
        <v>244</v>
      </c>
      <c r="X2018" s="158" t="s">
        <v>96</v>
      </c>
      <c r="Y2018" s="158" t="s">
        <v>685</v>
      </c>
      <c r="Z2018" s="158" t="s">
        <v>685</v>
      </c>
      <c r="AA2018" s="158" t="s">
        <v>685</v>
      </c>
      <c r="AB2018" s="158" t="s">
        <v>1724</v>
      </c>
      <c r="AC2018" s="158" t="s">
        <v>685</v>
      </c>
      <c r="AD2018" s="158" t="s">
        <v>685</v>
      </c>
      <c r="AE2018" s="158" t="s">
        <v>685</v>
      </c>
      <c r="AF2018" s="158" t="s">
        <v>685</v>
      </c>
      <c r="AG2018" s="85" t="s">
        <v>97</v>
      </c>
      <c r="AH2018" s="158">
        <v>1</v>
      </c>
      <c r="AI2018" s="158">
        <v>16</v>
      </c>
      <c r="AJ2018" s="158">
        <v>0</v>
      </c>
      <c r="AK2018" s="158">
        <v>19</v>
      </c>
      <c r="AL2018" s="158">
        <v>20</v>
      </c>
      <c r="AM2018" s="24">
        <f t="shared" si="671"/>
        <v>3.9999999999999987</v>
      </c>
      <c r="AN2018" s="97">
        <f t="shared" si="672"/>
        <v>0.66666666666666663</v>
      </c>
      <c r="AO2018" s="97">
        <f t="shared" si="673"/>
        <v>0.80555555555555547</v>
      </c>
      <c r="AP2018" s="24" t="str" cm="1">
        <f t="array" ref="AP2018">IF(W2018="","",IF(SUMPRODUCT((W2018=$W$6:$W$3326)*(AH2018=$AH$6:$AH$3326)*(AN2018=$AN$6:$AN$3326)*(AO2018=$AO$6:$AO$3326)*(ROW($W$6:$W$3326)&lt;&gt;ROW(W2018))*((R2018=0)*($R$6:$R$3326&gt;0)+(R2018&gt;0)*($R$6:$R$3326=0)))&gt;0,"SALONES UNIDOS",IF(SUMPRODUCT((W2018=$W$6:$W$3326)*(AH2018=$AH$6:$AH$3326)*((AN2018&lt;$AO$6:$AO$3326)*(AO2018&gt;$AN$6:$AN$3326))*(ROW($W$6:$W$3326)&lt;&gt;ROW(W2018)))&gt;0,"CRUZADO","Sin cruce")))</f>
        <v>Sin cruce</v>
      </c>
      <c r="AQ2018" s="97" t="str">
        <f t="shared" si="674"/>
        <v>MH2PORUMAA</v>
      </c>
      <c r="AR2018" s="97" t="str" cm="1">
        <f t="array" ref="AR2018">IF(AQ2018="","",IF(SUMPRODUCT((AQ2018=$AQ$6:$AQ$3326)*(AH2018=$AH$6:$AH$3326)*(AN2018=$AN$6:$AN$3326)*(AO2018=$AO$6:$AO$3326)*(ROW($AQ$6:$AQ$3326)&lt;&gt;ROW(AQ2018))*((R2018=0)*($R$6:$R$3326&gt;0)+(R2018&gt;0)*($R$6:$R$3326=0)))&gt;0,"SALONES UNIDOS",IF(SUMPRODUCT((AQ2018=$AQ$6:$AQ$3326)*(AH2018=$AH$6:$AH$3326)*((AN2018&lt;$AO$6:$AO$3326)*(AO2018&gt;$AN$6:$AN$3326))*(ROW($AQ$6:$AQ$3326)&lt;&gt;ROW(AQ2018)))&gt;0,"CRUZADO","Sin cruce")))</f>
        <v>Sin cruce</v>
      </c>
    </row>
    <row r="2019" spans="3:44" ht="15.6" hidden="1" customHeight="1" x14ac:dyDescent="0.2">
      <c r="C2019" s="84" t="s">
        <v>639</v>
      </c>
      <c r="D2019" s="158" t="s">
        <v>514</v>
      </c>
      <c r="E2019" s="158">
        <v>20261</v>
      </c>
      <c r="F2019" s="85" t="s">
        <v>1711</v>
      </c>
      <c r="G2019" s="85" t="s">
        <v>55</v>
      </c>
      <c r="H2019" s="85" t="s">
        <v>59</v>
      </c>
      <c r="I2019" s="85">
        <v>2</v>
      </c>
      <c r="J2019" s="85" t="s">
        <v>16</v>
      </c>
      <c r="K2019" s="159" t="s">
        <v>1729</v>
      </c>
      <c r="L2019" s="158" t="s">
        <v>697</v>
      </c>
      <c r="M2019" s="158" t="s">
        <v>684</v>
      </c>
      <c r="N2019" s="158" t="s">
        <v>644</v>
      </c>
      <c r="O2019" s="85" t="s">
        <v>512</v>
      </c>
      <c r="P2019" s="158">
        <v>3</v>
      </c>
      <c r="Q2019" s="158">
        <v>2</v>
      </c>
      <c r="R2019" s="158">
        <v>5</v>
      </c>
      <c r="S2019" s="158">
        <v>4</v>
      </c>
      <c r="U2019" s="137">
        <v>32</v>
      </c>
      <c r="V2019" s="24" t="str">
        <f>IF(W2019="","",IFERROR(INDEX(#REF!,MATCH(W2019,#REF!,0)),"NUEVO"))</f>
        <v>NUEVO</v>
      </c>
      <c r="W2019" s="85" t="s">
        <v>443</v>
      </c>
      <c r="X2019" s="158" t="s">
        <v>96</v>
      </c>
      <c r="Y2019" s="158" t="s">
        <v>685</v>
      </c>
      <c r="Z2019" s="158" t="s">
        <v>685</v>
      </c>
      <c r="AA2019" s="158" t="s">
        <v>685</v>
      </c>
      <c r="AB2019" s="158" t="s">
        <v>1724</v>
      </c>
      <c r="AC2019" s="158" t="s">
        <v>685</v>
      </c>
      <c r="AD2019" s="158" t="s">
        <v>685</v>
      </c>
      <c r="AE2019" s="158" t="s">
        <v>685</v>
      </c>
      <c r="AF2019" s="158" t="s">
        <v>685</v>
      </c>
      <c r="AG2019" s="85" t="s">
        <v>97</v>
      </c>
      <c r="AH2019" s="158">
        <v>5</v>
      </c>
      <c r="AI2019" s="158">
        <v>12</v>
      </c>
      <c r="AJ2019" s="158">
        <v>40</v>
      </c>
      <c r="AK2019" s="158">
        <v>16</v>
      </c>
      <c r="AL2019" s="158">
        <v>50</v>
      </c>
      <c r="AM2019" s="24">
        <f t="shared" si="671"/>
        <v>4.9999999999999982</v>
      </c>
      <c r="AN2019" s="97">
        <f t="shared" si="672"/>
        <v>0.52777777777777779</v>
      </c>
      <c r="AO2019" s="97">
        <f t="shared" si="673"/>
        <v>0.70138888888888884</v>
      </c>
      <c r="AP2019" s="24" t="str" cm="1">
        <f t="array" ref="AP2019">IF(W2019="","",IF(SUMPRODUCT((W2019=$W$6:$W$3326)*(AH2019=$AH$6:$AH$3326)*(AN2019=$AN$6:$AN$3326)*(AO2019=$AO$6:$AO$3326)*(ROW($W$6:$W$3326)&lt;&gt;ROW(W2019))*((R2019=0)*($R$6:$R$3326&gt;0)+(R2019&gt;0)*($R$6:$R$3326=0)))&gt;0,"SALONES UNIDOS",IF(SUMPRODUCT((W2019=$W$6:$W$3326)*(AH2019=$AH$6:$AH$3326)*((AN2019&lt;$AO$6:$AO$3326)*(AO2019&gt;$AN$6:$AN$3326))*(ROW($W$6:$W$3326)&lt;&gt;ROW(W2019)))&gt;0,"CRUZADO","Sin cruce")))</f>
        <v>Sin cruce</v>
      </c>
      <c r="AQ2019" s="97" t="str">
        <f t="shared" si="674"/>
        <v>MH2PORUMAA</v>
      </c>
      <c r="AR2019" s="97" t="str" cm="1">
        <f t="array" ref="AR2019">IF(AQ2019="","",IF(SUMPRODUCT((AQ2019=$AQ$6:$AQ$3326)*(AH2019=$AH$6:$AH$3326)*(AN2019=$AN$6:$AN$3326)*(AO2019=$AO$6:$AO$3326)*(ROW($AQ$6:$AQ$3326)&lt;&gt;ROW(AQ2019))*((R2019=0)*($R$6:$R$3326&gt;0)+(R2019&gt;0)*($R$6:$R$3326=0)))&gt;0,"SALONES UNIDOS",IF(SUMPRODUCT((AQ2019=$AQ$6:$AQ$3326)*(AH2019=$AH$6:$AH$3326)*((AN2019&lt;$AO$6:$AO$3326)*(AO2019&gt;$AN$6:$AN$3326))*(ROW($AQ$6:$AQ$3326)&lt;&gt;ROW(AQ2019)))&gt;0,"CRUZADO","Sin cruce")))</f>
        <v>Sin cruce</v>
      </c>
    </row>
    <row r="2020" spans="3:44" ht="15.6" hidden="1" customHeight="1" x14ac:dyDescent="0.2">
      <c r="C2020" s="84" t="s">
        <v>639</v>
      </c>
      <c r="D2020" s="158" t="s">
        <v>514</v>
      </c>
      <c r="E2020" s="158">
        <v>20261</v>
      </c>
      <c r="F2020" s="85" t="s">
        <v>1711</v>
      </c>
      <c r="G2020" s="85" t="s">
        <v>55</v>
      </c>
      <c r="H2020" s="85" t="s">
        <v>59</v>
      </c>
      <c r="I2020" s="85">
        <v>2</v>
      </c>
      <c r="J2020" s="85" t="s">
        <v>16</v>
      </c>
      <c r="K2020" s="159" t="s">
        <v>1730</v>
      </c>
      <c r="L2020" s="158" t="s">
        <v>699</v>
      </c>
      <c r="M2020" s="158" t="s">
        <v>684</v>
      </c>
      <c r="N2020" s="158" t="s">
        <v>644</v>
      </c>
      <c r="O2020" s="85" t="s">
        <v>512</v>
      </c>
      <c r="P2020" s="158">
        <v>3</v>
      </c>
      <c r="Q2020" s="158">
        <v>2</v>
      </c>
      <c r="R2020" s="158">
        <v>5</v>
      </c>
      <c r="S2020" s="158">
        <v>4</v>
      </c>
      <c r="U2020" s="137">
        <v>32</v>
      </c>
      <c r="V2020" s="24" t="str">
        <f>IF(W2020="","",IFERROR(INDEX(#REF!,MATCH(W2020,#REF!,0)),"NUEVO"))</f>
        <v>NUEVO</v>
      </c>
      <c r="W2020" s="85" t="s">
        <v>242</v>
      </c>
      <c r="X2020" s="158" t="s">
        <v>96</v>
      </c>
      <c r="Y2020" s="158" t="s">
        <v>685</v>
      </c>
      <c r="Z2020" s="158" t="s">
        <v>685</v>
      </c>
      <c r="AA2020" s="158" t="s">
        <v>685</v>
      </c>
      <c r="AB2020" s="158" t="s">
        <v>1724</v>
      </c>
      <c r="AC2020" s="158" t="s">
        <v>685</v>
      </c>
      <c r="AD2020" s="158" t="s">
        <v>685</v>
      </c>
      <c r="AE2020" s="158" t="s">
        <v>685</v>
      </c>
      <c r="AF2020" s="158" t="s">
        <v>685</v>
      </c>
      <c r="AG2020" s="85" t="s">
        <v>97</v>
      </c>
      <c r="AH2020" s="158">
        <v>4</v>
      </c>
      <c r="AI2020" s="158">
        <v>7</v>
      </c>
      <c r="AJ2020" s="158">
        <v>40</v>
      </c>
      <c r="AK2020" s="158">
        <v>11</v>
      </c>
      <c r="AL2020" s="158">
        <v>50</v>
      </c>
      <c r="AM2020" s="24">
        <f t="shared" si="671"/>
        <v>4.9999999999999982</v>
      </c>
      <c r="AN2020" s="97">
        <f t="shared" si="672"/>
        <v>0.31944444444444448</v>
      </c>
      <c r="AO2020" s="97">
        <f t="shared" si="673"/>
        <v>0.49305555555555552</v>
      </c>
      <c r="AP2020" s="24" t="str" cm="1">
        <f t="array" ref="AP2020">IF(W2020="","",IF(SUMPRODUCT((W2020=$W$6:$W$3326)*(AH2020=$AH$6:$AH$3326)*(AN2020=$AN$6:$AN$3326)*(AO2020=$AO$6:$AO$3326)*(ROW($W$6:$W$3326)&lt;&gt;ROW(W2020))*((R2020=0)*($R$6:$R$3326&gt;0)+(R2020&gt;0)*($R$6:$R$3326=0)))&gt;0,"SALONES UNIDOS",IF(SUMPRODUCT((W2020=$W$6:$W$3326)*(AH2020=$AH$6:$AH$3326)*((AN2020&lt;$AO$6:$AO$3326)*(AO2020&gt;$AN$6:$AN$3326))*(ROW($W$6:$W$3326)&lt;&gt;ROW(W2020)))&gt;0,"CRUZADO","Sin cruce")))</f>
        <v>Sin cruce</v>
      </c>
      <c r="AQ2020" s="97" t="str">
        <f t="shared" si="674"/>
        <v>MH2PORUMAA</v>
      </c>
      <c r="AR2020" s="97" t="str" cm="1">
        <f t="array" ref="AR2020">IF(AQ2020="","",IF(SUMPRODUCT((AQ2020=$AQ$6:$AQ$3326)*(AH2020=$AH$6:$AH$3326)*(AN2020=$AN$6:$AN$3326)*(AO2020=$AO$6:$AO$3326)*(ROW($AQ$6:$AQ$3326)&lt;&gt;ROW(AQ2020))*((R2020=0)*($R$6:$R$3326&gt;0)+(R2020&gt;0)*($R$6:$R$3326=0)))&gt;0,"SALONES UNIDOS",IF(SUMPRODUCT((AQ2020=$AQ$6:$AQ$3326)*(AH2020=$AH$6:$AH$3326)*((AN2020&lt;$AO$6:$AO$3326)*(AO2020&gt;$AN$6:$AN$3326))*(ROW($AQ$6:$AQ$3326)&lt;&gt;ROW(AQ2020)))&gt;0,"CRUZADO","Sin cruce")))</f>
        <v>Sin cruce</v>
      </c>
    </row>
    <row r="2021" spans="3:44" ht="15.6" hidden="1" customHeight="1" x14ac:dyDescent="0.2">
      <c r="C2021" s="84" t="s">
        <v>639</v>
      </c>
      <c r="D2021" s="158" t="s">
        <v>514</v>
      </c>
      <c r="E2021" s="158">
        <v>20261</v>
      </c>
      <c r="F2021" s="85" t="s">
        <v>1711</v>
      </c>
      <c r="G2021" s="85" t="s">
        <v>55</v>
      </c>
      <c r="H2021" s="85" t="s">
        <v>59</v>
      </c>
      <c r="I2021" s="85">
        <v>2</v>
      </c>
      <c r="J2021" s="85" t="s">
        <v>16</v>
      </c>
      <c r="K2021" s="159" t="s">
        <v>1731</v>
      </c>
      <c r="L2021" s="158" t="s">
        <v>762</v>
      </c>
      <c r="M2021" s="158" t="s">
        <v>684</v>
      </c>
      <c r="N2021" s="158" t="s">
        <v>644</v>
      </c>
      <c r="O2021" s="85" t="s">
        <v>512</v>
      </c>
      <c r="P2021" s="158">
        <v>2</v>
      </c>
      <c r="Q2021" s="158">
        <v>2</v>
      </c>
      <c r="R2021" s="158">
        <v>4</v>
      </c>
      <c r="S2021" s="158">
        <v>3</v>
      </c>
      <c r="U2021" s="137">
        <v>32</v>
      </c>
      <c r="V2021" s="24" t="str">
        <f>IF(W2021="","",IFERROR(INDEX(#REF!,MATCH(W2021,#REF!,0)),"NUEVO"))</f>
        <v>NUEVO</v>
      </c>
      <c r="W2021" s="85" t="s">
        <v>232</v>
      </c>
      <c r="X2021" s="158" t="s">
        <v>96</v>
      </c>
      <c r="Y2021" s="158" t="s">
        <v>685</v>
      </c>
      <c r="Z2021" s="158" t="s">
        <v>685</v>
      </c>
      <c r="AA2021" s="158" t="s">
        <v>685</v>
      </c>
      <c r="AB2021" s="158" t="s">
        <v>1724</v>
      </c>
      <c r="AC2021" s="158" t="s">
        <v>685</v>
      </c>
      <c r="AD2021" s="158" t="s">
        <v>685</v>
      </c>
      <c r="AE2021" s="158" t="s">
        <v>685</v>
      </c>
      <c r="AF2021" s="158" t="s">
        <v>685</v>
      </c>
      <c r="AG2021" s="85" t="s">
        <v>97</v>
      </c>
      <c r="AH2021" s="158">
        <v>3</v>
      </c>
      <c r="AI2021" s="158">
        <v>8</v>
      </c>
      <c r="AJ2021" s="158">
        <v>30</v>
      </c>
      <c r="AK2021" s="158">
        <v>11</v>
      </c>
      <c r="AL2021" s="158">
        <v>50</v>
      </c>
      <c r="AM2021" s="24">
        <f t="shared" si="671"/>
        <v>4</v>
      </c>
      <c r="AN2021" s="97">
        <f t="shared" si="672"/>
        <v>0.35416666666666663</v>
      </c>
      <c r="AO2021" s="97">
        <f t="shared" si="673"/>
        <v>0.49305555555555552</v>
      </c>
      <c r="AP2021" s="24" t="str" cm="1">
        <f t="array" ref="AP2021">IF(W2021="","",IF(SUMPRODUCT((W2021=$W$6:$W$3326)*(AH2021=$AH$6:$AH$3326)*(AN2021=$AN$6:$AN$3326)*(AO2021=$AO$6:$AO$3326)*(ROW($W$6:$W$3326)&lt;&gt;ROW(W2021))*((R2021=0)*($R$6:$R$3326&gt;0)+(R2021&gt;0)*($R$6:$R$3326=0)))&gt;0,"SALONES UNIDOS",IF(SUMPRODUCT((W2021=$W$6:$W$3326)*(AH2021=$AH$6:$AH$3326)*((AN2021&lt;$AO$6:$AO$3326)*(AO2021&gt;$AN$6:$AN$3326))*(ROW($W$6:$W$3326)&lt;&gt;ROW(W2021)))&gt;0,"CRUZADO","Sin cruce")))</f>
        <v>Sin cruce</v>
      </c>
      <c r="AQ2021" s="97" t="str">
        <f t="shared" si="674"/>
        <v>MH2PORUMAA</v>
      </c>
      <c r="AR2021" s="97" t="str" cm="1">
        <f t="array" ref="AR2021">IF(AQ2021="","",IF(SUMPRODUCT((AQ2021=$AQ$6:$AQ$3326)*(AH2021=$AH$6:$AH$3326)*(AN2021=$AN$6:$AN$3326)*(AO2021=$AO$6:$AO$3326)*(ROW($AQ$6:$AQ$3326)&lt;&gt;ROW(AQ2021))*((R2021=0)*($R$6:$R$3326&gt;0)+(R2021&gt;0)*($R$6:$R$3326=0)))&gt;0,"SALONES UNIDOS",IF(SUMPRODUCT((AQ2021=$AQ$6:$AQ$3326)*(AH2021=$AH$6:$AH$3326)*((AN2021&lt;$AO$6:$AO$3326)*(AO2021&gt;$AN$6:$AN$3326))*(ROW($AQ$6:$AQ$3326)&lt;&gt;ROW(AQ2021)))&gt;0,"CRUZADO","Sin cruce")))</f>
        <v>Sin cruce</v>
      </c>
    </row>
    <row r="2022" spans="3:44" ht="15.6" hidden="1" customHeight="1" x14ac:dyDescent="0.2">
      <c r="C2022" s="84" t="s">
        <v>639</v>
      </c>
      <c r="D2022" s="158" t="s">
        <v>514</v>
      </c>
      <c r="E2022" s="158">
        <v>20261</v>
      </c>
      <c r="F2022" s="85" t="s">
        <v>1711</v>
      </c>
      <c r="G2022" s="85" t="s">
        <v>55</v>
      </c>
      <c r="H2022" s="85" t="s">
        <v>59</v>
      </c>
      <c r="I2022" s="85">
        <v>2</v>
      </c>
      <c r="J2022" s="85" t="s">
        <v>26</v>
      </c>
      <c r="K2022" s="159" t="s">
        <v>1723</v>
      </c>
      <c r="L2022" s="158" t="s">
        <v>1397</v>
      </c>
      <c r="M2022" s="158" t="s">
        <v>684</v>
      </c>
      <c r="N2022" s="158" t="s">
        <v>644</v>
      </c>
      <c r="O2022" s="85" t="s">
        <v>512</v>
      </c>
      <c r="P2022" s="158">
        <v>2</v>
      </c>
      <c r="Q2022" s="158">
        <v>2</v>
      </c>
      <c r="R2022" s="158">
        <v>4</v>
      </c>
      <c r="S2022" s="158">
        <v>3</v>
      </c>
      <c r="U2022" s="137">
        <v>20</v>
      </c>
      <c r="V2022" s="24" t="str">
        <f>IF(W2022="","",IFERROR(INDEX(#REF!,MATCH(W2022,#REF!,0)),"NUEVO"))</f>
        <v>NUEVO</v>
      </c>
      <c r="W2022" s="85" t="s">
        <v>136</v>
      </c>
      <c r="X2022" s="158" t="s">
        <v>96</v>
      </c>
      <c r="Y2022" s="158" t="s">
        <v>685</v>
      </c>
      <c r="Z2022" s="158" t="s">
        <v>685</v>
      </c>
      <c r="AA2022" s="158" t="s">
        <v>685</v>
      </c>
      <c r="AB2022" s="158" t="s">
        <v>1732</v>
      </c>
      <c r="AC2022" s="158" t="s">
        <v>685</v>
      </c>
      <c r="AD2022" s="158" t="s">
        <v>685</v>
      </c>
      <c r="AE2022" s="158" t="s">
        <v>685</v>
      </c>
      <c r="AF2022" s="158" t="s">
        <v>685</v>
      </c>
      <c r="AG2022" s="85" t="s">
        <v>97</v>
      </c>
      <c r="AH2022" s="158">
        <v>1</v>
      </c>
      <c r="AI2022" s="158">
        <v>13</v>
      </c>
      <c r="AJ2022" s="158">
        <v>30</v>
      </c>
      <c r="AK2022" s="158">
        <v>16</v>
      </c>
      <c r="AL2022" s="158">
        <v>50</v>
      </c>
      <c r="AM2022" s="24">
        <f t="shared" si="671"/>
        <v>3.9999999999999987</v>
      </c>
      <c r="AN2022" s="97">
        <f t="shared" si="672"/>
        <v>0.5625</v>
      </c>
      <c r="AO2022" s="97">
        <f t="shared" si="673"/>
        <v>0.70138888888888884</v>
      </c>
      <c r="AP2022" s="24" t="str" cm="1">
        <f t="array" ref="AP2022">IF(W2022="","",IF(SUMPRODUCT((W2022=$W$6:$W$3326)*(AH2022=$AH$6:$AH$3326)*(AN2022=$AN$6:$AN$3326)*(AO2022=$AO$6:$AO$3326)*(ROW($W$6:$W$3326)&lt;&gt;ROW(W2022))*((R2022=0)*($R$6:$R$3326&gt;0)+(R2022&gt;0)*($R$6:$R$3326=0)))&gt;0,"SALONES UNIDOS",IF(SUMPRODUCT((W2022=$W$6:$W$3326)*(AH2022=$AH$6:$AH$3326)*((AN2022&lt;$AO$6:$AO$3326)*(AO2022&gt;$AN$6:$AN$3326))*(ROW($W$6:$W$3326)&lt;&gt;ROW(W2022)))&gt;0,"CRUZADO","Sin cruce")))</f>
        <v>Sin cruce</v>
      </c>
      <c r="AQ2022" s="97" t="str">
        <f t="shared" si="674"/>
        <v>MH2PORUMAB</v>
      </c>
      <c r="AR2022" s="97" t="str" cm="1">
        <f t="array" ref="AR2022">IF(AQ2022="","",IF(SUMPRODUCT((AQ2022=$AQ$6:$AQ$3326)*(AH2022=$AH$6:$AH$3326)*(AN2022=$AN$6:$AN$3326)*(AO2022=$AO$6:$AO$3326)*(ROW($AQ$6:$AQ$3326)&lt;&gt;ROW(AQ2022))*((R2022=0)*($R$6:$R$3326&gt;0)+(R2022&gt;0)*($R$6:$R$3326=0)))&gt;0,"SALONES UNIDOS",IF(SUMPRODUCT((AQ2022=$AQ$6:$AQ$3326)*(AH2022=$AH$6:$AH$3326)*((AN2022&lt;$AO$6:$AO$3326)*(AO2022&gt;$AN$6:$AN$3326))*(ROW($AQ$6:$AQ$3326)&lt;&gt;ROW(AQ2022)))&gt;0,"CRUZADO","Sin cruce")))</f>
        <v>Sin cruce</v>
      </c>
    </row>
    <row r="2023" spans="3:44" ht="15.6" hidden="1" customHeight="1" x14ac:dyDescent="0.2">
      <c r="C2023" s="84" t="s">
        <v>639</v>
      </c>
      <c r="D2023" s="158" t="s">
        <v>514</v>
      </c>
      <c r="E2023" s="158">
        <v>20261</v>
      </c>
      <c r="F2023" s="85" t="s">
        <v>1711</v>
      </c>
      <c r="G2023" s="85" t="s">
        <v>55</v>
      </c>
      <c r="H2023" s="85" t="s">
        <v>59</v>
      </c>
      <c r="I2023" s="85">
        <v>2</v>
      </c>
      <c r="J2023" s="85" t="s">
        <v>26</v>
      </c>
      <c r="K2023" s="159" t="s">
        <v>1725</v>
      </c>
      <c r="L2023" s="158" t="s">
        <v>1726</v>
      </c>
      <c r="M2023" s="158" t="s">
        <v>658</v>
      </c>
      <c r="N2023" s="158" t="s">
        <v>644</v>
      </c>
      <c r="O2023" s="85" t="s">
        <v>512</v>
      </c>
      <c r="P2023" s="158">
        <v>4</v>
      </c>
      <c r="Q2023" s="158">
        <v>0</v>
      </c>
      <c r="R2023" s="158">
        <v>4</v>
      </c>
      <c r="S2023" s="158">
        <v>7</v>
      </c>
      <c r="U2023" s="137">
        <v>20</v>
      </c>
      <c r="V2023" s="24" t="str">
        <f>IF(W2023="","",IFERROR(INDEX(#REF!,MATCH(W2023,#REF!,0)),"NUEVO"))</f>
        <v/>
      </c>
      <c r="W2023" s="96"/>
      <c r="X2023" s="158" t="s">
        <v>96</v>
      </c>
      <c r="Y2023" s="158" t="s">
        <v>685</v>
      </c>
      <c r="Z2023" s="158" t="s">
        <v>685</v>
      </c>
      <c r="AA2023" s="158" t="s">
        <v>685</v>
      </c>
      <c r="AB2023" s="158" t="s">
        <v>1732</v>
      </c>
      <c r="AC2023" s="158" t="s">
        <v>685</v>
      </c>
      <c r="AD2023" s="158" t="s">
        <v>685</v>
      </c>
      <c r="AE2023" s="158" t="s">
        <v>685</v>
      </c>
      <c r="AF2023" s="158" t="s">
        <v>685</v>
      </c>
      <c r="AG2023" s="85" t="s">
        <v>1142</v>
      </c>
      <c r="AH2023" s="158">
        <v>6</v>
      </c>
      <c r="AI2023" s="158">
        <v>7</v>
      </c>
      <c r="AJ2023" s="158">
        <v>40</v>
      </c>
      <c r="AK2023" s="158">
        <v>11</v>
      </c>
      <c r="AL2023" s="158">
        <v>0</v>
      </c>
      <c r="AM2023" s="24">
        <f t="shared" si="671"/>
        <v>3.9999999999999987</v>
      </c>
      <c r="AN2023" s="97">
        <f t="shared" si="672"/>
        <v>0.31944444444444448</v>
      </c>
      <c r="AO2023" s="97">
        <f t="shared" si="673"/>
        <v>0.45833333333333331</v>
      </c>
      <c r="AP2023" s="24" t="str" cm="1">
        <f t="array" ref="AP2023">IF(W2023="","",IF(SUMPRODUCT((W2023=$W$6:$W$3326)*(AH2023=$AH$6:$AH$3326)*(AN2023=$AN$6:$AN$3326)*(AO2023=$AO$6:$AO$3326)*(ROW($W$6:$W$3326)&lt;&gt;ROW(W2023))*((R2023=0)*($R$6:$R$3326&gt;0)+(R2023&gt;0)*($R$6:$R$3326=0)))&gt;0,"SALONES UNIDOS",IF(SUMPRODUCT((W2023=$W$6:$W$3326)*(AH2023=$AH$6:$AH$3326)*((AN2023&lt;$AO$6:$AO$3326)*(AO2023&gt;$AN$6:$AN$3326))*(ROW($W$6:$W$3326)&lt;&gt;ROW(W2023)))&gt;0,"CRUZADO","Sin cruce")))</f>
        <v/>
      </c>
      <c r="AQ2023" s="97" t="str">
        <f t="shared" si="674"/>
        <v>MH2PORUMAB</v>
      </c>
      <c r="AR2023" s="97" t="str" cm="1">
        <f t="array" ref="AR2023">IF(AQ2023="","",IF(SUMPRODUCT((AQ2023=$AQ$6:$AQ$3326)*(AH2023=$AH$6:$AH$3326)*(AN2023=$AN$6:$AN$3326)*(AO2023=$AO$6:$AO$3326)*(ROW($AQ$6:$AQ$3326)&lt;&gt;ROW(AQ2023))*((R2023=0)*($R$6:$R$3326&gt;0)+(R2023&gt;0)*($R$6:$R$3326=0)))&gt;0,"SALONES UNIDOS",IF(SUMPRODUCT((AQ2023=$AQ$6:$AQ$3326)*(AH2023=$AH$6:$AH$3326)*((AN2023&lt;$AO$6:$AO$3326)*(AO2023&gt;$AN$6:$AN$3326))*(ROW($AQ$6:$AQ$3326)&lt;&gt;ROW(AQ2023)))&gt;0,"CRUZADO","Sin cruce")))</f>
        <v>Sin cruce</v>
      </c>
    </row>
    <row r="2024" spans="3:44" ht="15.6" hidden="1" customHeight="1" x14ac:dyDescent="0.2">
      <c r="C2024" s="84" t="s">
        <v>639</v>
      </c>
      <c r="D2024" s="158" t="s">
        <v>514</v>
      </c>
      <c r="E2024" s="158">
        <v>20261</v>
      </c>
      <c r="F2024" s="85" t="s">
        <v>1711</v>
      </c>
      <c r="G2024" s="85" t="s">
        <v>55</v>
      </c>
      <c r="H2024" s="85" t="s">
        <v>59</v>
      </c>
      <c r="I2024" s="85">
        <v>2</v>
      </c>
      <c r="J2024" s="85" t="s">
        <v>755</v>
      </c>
      <c r="K2024" s="159" t="s">
        <v>1725</v>
      </c>
      <c r="L2024" s="158" t="s">
        <v>1726</v>
      </c>
      <c r="M2024" s="158" t="s">
        <v>658</v>
      </c>
      <c r="N2024" s="158" t="s">
        <v>644</v>
      </c>
      <c r="O2024" s="85" t="s">
        <v>512</v>
      </c>
      <c r="P2024" s="158">
        <v>0</v>
      </c>
      <c r="Q2024" s="158">
        <v>6</v>
      </c>
      <c r="R2024" s="158">
        <v>6</v>
      </c>
      <c r="S2024" s="158">
        <v>7</v>
      </c>
      <c r="U2024" s="137">
        <v>20</v>
      </c>
      <c r="V2024" s="24" t="str">
        <f>IF(W2024="","",IFERROR(INDEX(#REF!,MATCH(W2024,#REF!,0)),"NUEVO"))</f>
        <v/>
      </c>
      <c r="W2024" s="96"/>
      <c r="X2024" s="158" t="s">
        <v>96</v>
      </c>
      <c r="Y2024" s="158" t="s">
        <v>685</v>
      </c>
      <c r="Z2024" s="158" t="s">
        <v>685</v>
      </c>
      <c r="AA2024" s="158" t="s">
        <v>685</v>
      </c>
      <c r="AB2024" s="85" t="s">
        <v>685</v>
      </c>
      <c r="AC2024" s="158" t="s">
        <v>685</v>
      </c>
      <c r="AD2024" s="158" t="s">
        <v>1727</v>
      </c>
      <c r="AE2024" s="158" t="s">
        <v>685</v>
      </c>
      <c r="AF2024" s="158" t="s">
        <v>685</v>
      </c>
      <c r="AG2024" s="85" t="s">
        <v>75</v>
      </c>
      <c r="AH2024" s="158">
        <v>6</v>
      </c>
      <c r="AI2024" s="158">
        <v>11</v>
      </c>
      <c r="AJ2024" s="158">
        <v>0</v>
      </c>
      <c r="AK2024" s="158">
        <v>16</v>
      </c>
      <c r="AL2024" s="158">
        <v>0</v>
      </c>
      <c r="AM2024" s="24">
        <f t="shared" si="671"/>
        <v>6</v>
      </c>
      <c r="AN2024" s="97">
        <f t="shared" si="672"/>
        <v>0.45833333333333331</v>
      </c>
      <c r="AO2024" s="97">
        <f t="shared" si="673"/>
        <v>0.66666666666666663</v>
      </c>
      <c r="AP2024" s="24" t="str" cm="1">
        <f t="array" ref="AP2024">IF(W2024="","",IF(SUMPRODUCT((W2024=$W$6:$W$3326)*(AH2024=$AH$6:$AH$3326)*(AN2024=$AN$6:$AN$3326)*(AO2024=$AO$6:$AO$3326)*(ROW($W$6:$W$3326)&lt;&gt;ROW(W2024))*((R2024=0)*($R$6:$R$3326&gt;0)+(R2024&gt;0)*($R$6:$R$3326=0)))&gt;0,"SALONES UNIDOS",IF(SUMPRODUCT((W2024=$W$6:$W$3326)*(AH2024=$AH$6:$AH$3326)*((AN2024&lt;$AO$6:$AO$3326)*(AO2024&gt;$AN$6:$AN$3326))*(ROW($W$6:$W$3326)&lt;&gt;ROW(W2024)))&gt;0,"CRUZADO","Sin cruce")))</f>
        <v/>
      </c>
      <c r="AQ2024" s="97" t="str">
        <f t="shared" si="674"/>
        <v>MH2PORUMAB1</v>
      </c>
      <c r="AR2024" s="97" t="str" cm="1">
        <f t="array" ref="AR2024">IF(AQ2024="","",IF(SUMPRODUCT((AQ2024=$AQ$6:$AQ$3326)*(AH2024=$AH$6:$AH$3326)*(AN2024=$AN$6:$AN$3326)*(AO2024=$AO$6:$AO$3326)*(ROW($AQ$6:$AQ$3326)&lt;&gt;ROW(AQ2024))*((R2024=0)*($R$6:$R$3326&gt;0)+(R2024&gt;0)*($R$6:$R$3326=0)))&gt;0,"SALONES UNIDOS",IF(SUMPRODUCT((AQ2024=$AQ$6:$AQ$3326)*(AH2024=$AH$6:$AH$3326)*((AN2024&lt;$AO$6:$AO$3326)*(AO2024&gt;$AN$6:$AN$3326))*(ROW($AQ$6:$AQ$3326)&lt;&gt;ROW(AQ2024)))&gt;0,"CRUZADO","Sin cruce")))</f>
        <v>Sin cruce</v>
      </c>
    </row>
    <row r="2025" spans="3:44" ht="15.6" hidden="1" customHeight="1" x14ac:dyDescent="0.2">
      <c r="C2025" s="84" t="s">
        <v>639</v>
      </c>
      <c r="D2025" s="158" t="s">
        <v>514</v>
      </c>
      <c r="E2025" s="158">
        <v>20261</v>
      </c>
      <c r="F2025" s="85" t="s">
        <v>1711</v>
      </c>
      <c r="G2025" s="85" t="s">
        <v>55</v>
      </c>
      <c r="H2025" s="85" t="s">
        <v>59</v>
      </c>
      <c r="I2025" s="85">
        <v>2</v>
      </c>
      <c r="J2025" s="85" t="s">
        <v>26</v>
      </c>
      <c r="K2025" s="159" t="s">
        <v>1728</v>
      </c>
      <c r="L2025" s="158" t="s">
        <v>689</v>
      </c>
      <c r="M2025" s="158" t="s">
        <v>684</v>
      </c>
      <c r="N2025" s="158" t="s">
        <v>644</v>
      </c>
      <c r="O2025" s="85" t="s">
        <v>512</v>
      </c>
      <c r="P2025" s="158">
        <v>2</v>
      </c>
      <c r="Q2025" s="158">
        <v>2</v>
      </c>
      <c r="R2025" s="158">
        <v>4</v>
      </c>
      <c r="S2025" s="158">
        <v>3</v>
      </c>
      <c r="U2025" s="137">
        <v>20</v>
      </c>
      <c r="V2025" s="24" t="str">
        <f>IF(W2025="","",IFERROR(INDEX(#REF!,MATCH(W2025,#REF!,0)),"NUEVO"))</f>
        <v>NUEVO</v>
      </c>
      <c r="W2025" s="85" t="s">
        <v>176</v>
      </c>
      <c r="X2025" s="158" t="s">
        <v>96</v>
      </c>
      <c r="Y2025" s="158" t="s">
        <v>685</v>
      </c>
      <c r="Z2025" s="158" t="s">
        <v>685</v>
      </c>
      <c r="AA2025" s="158" t="s">
        <v>685</v>
      </c>
      <c r="AB2025" s="158" t="s">
        <v>1732</v>
      </c>
      <c r="AC2025" s="158" t="s">
        <v>685</v>
      </c>
      <c r="AD2025" s="158" t="s">
        <v>685</v>
      </c>
      <c r="AE2025" s="158" t="s">
        <v>685</v>
      </c>
      <c r="AF2025" s="158" t="s">
        <v>685</v>
      </c>
      <c r="AG2025" s="85" t="s">
        <v>97</v>
      </c>
      <c r="AH2025" s="158">
        <v>4</v>
      </c>
      <c r="AI2025" s="158">
        <v>7</v>
      </c>
      <c r="AJ2025" s="158">
        <v>40</v>
      </c>
      <c r="AK2025" s="158">
        <v>11</v>
      </c>
      <c r="AL2025" s="158">
        <v>0</v>
      </c>
      <c r="AM2025" s="24">
        <f t="shared" si="671"/>
        <v>3.9999999999999987</v>
      </c>
      <c r="AN2025" s="97">
        <f t="shared" si="672"/>
        <v>0.31944444444444448</v>
      </c>
      <c r="AO2025" s="97">
        <f t="shared" si="673"/>
        <v>0.45833333333333331</v>
      </c>
      <c r="AP2025" s="24" t="str" cm="1">
        <f t="array" ref="AP2025">IF(W2025="","",IF(SUMPRODUCT((W2025=$W$6:$W$3326)*(AH2025=$AH$6:$AH$3326)*(AN2025=$AN$6:$AN$3326)*(AO2025=$AO$6:$AO$3326)*(ROW($W$6:$W$3326)&lt;&gt;ROW(W2025))*((R2025=0)*($R$6:$R$3326&gt;0)+(R2025&gt;0)*($R$6:$R$3326=0)))&gt;0,"SALONES UNIDOS",IF(SUMPRODUCT((W2025=$W$6:$W$3326)*(AH2025=$AH$6:$AH$3326)*((AN2025&lt;$AO$6:$AO$3326)*(AO2025&gt;$AN$6:$AN$3326))*(ROW($W$6:$W$3326)&lt;&gt;ROW(W2025)))&gt;0,"CRUZADO","Sin cruce")))</f>
        <v>Sin cruce</v>
      </c>
      <c r="AQ2025" s="97" t="str">
        <f t="shared" si="674"/>
        <v>MH2PORUMAB</v>
      </c>
      <c r="AR2025" s="97" t="str" cm="1">
        <f t="array" ref="AR2025">IF(AQ2025="","",IF(SUMPRODUCT((AQ2025=$AQ$6:$AQ$3326)*(AH2025=$AH$6:$AH$3326)*(AN2025=$AN$6:$AN$3326)*(AO2025=$AO$6:$AO$3326)*(ROW($AQ$6:$AQ$3326)&lt;&gt;ROW(AQ2025))*((R2025=0)*($R$6:$R$3326&gt;0)+(R2025&gt;0)*($R$6:$R$3326=0)))&gt;0,"SALONES UNIDOS",IF(SUMPRODUCT((AQ2025=$AQ$6:$AQ$3326)*(AH2025=$AH$6:$AH$3326)*((AN2025&lt;$AO$6:$AO$3326)*(AO2025&gt;$AN$6:$AN$3326))*(ROW($AQ$6:$AQ$3326)&lt;&gt;ROW(AQ2025)))&gt;0,"CRUZADO","Sin cruce")))</f>
        <v>Sin cruce</v>
      </c>
    </row>
    <row r="2026" spans="3:44" ht="15.6" hidden="1" customHeight="1" x14ac:dyDescent="0.2">
      <c r="C2026" s="84" t="s">
        <v>639</v>
      </c>
      <c r="D2026" s="158" t="s">
        <v>514</v>
      </c>
      <c r="E2026" s="158">
        <v>20261</v>
      </c>
      <c r="F2026" s="85" t="s">
        <v>1711</v>
      </c>
      <c r="G2026" s="85" t="s">
        <v>55</v>
      </c>
      <c r="H2026" s="85" t="s">
        <v>59</v>
      </c>
      <c r="I2026" s="85">
        <v>2</v>
      </c>
      <c r="J2026" s="85" t="s">
        <v>26</v>
      </c>
      <c r="K2026" s="159" t="s">
        <v>1729</v>
      </c>
      <c r="L2026" s="158" t="s">
        <v>697</v>
      </c>
      <c r="M2026" s="158" t="s">
        <v>684</v>
      </c>
      <c r="N2026" s="158" t="s">
        <v>644</v>
      </c>
      <c r="O2026" s="85" t="s">
        <v>512</v>
      </c>
      <c r="P2026" s="158">
        <v>3</v>
      </c>
      <c r="Q2026" s="158">
        <v>2</v>
      </c>
      <c r="R2026" s="158">
        <v>5</v>
      </c>
      <c r="S2026" s="158">
        <v>4</v>
      </c>
      <c r="U2026" s="137">
        <v>20</v>
      </c>
      <c r="V2026" s="24" t="str">
        <f>IF(W2026="","",IFERROR(INDEX(#REF!,MATCH(W2026,#REF!,0)),"NUEVO"))</f>
        <v>NUEVO</v>
      </c>
      <c r="W2026" s="85" t="s">
        <v>220</v>
      </c>
      <c r="X2026" s="158" t="s">
        <v>96</v>
      </c>
      <c r="Y2026" s="158" t="s">
        <v>685</v>
      </c>
      <c r="Z2026" s="158" t="s">
        <v>685</v>
      </c>
      <c r="AA2026" s="158" t="s">
        <v>685</v>
      </c>
      <c r="AB2026" s="158" t="s">
        <v>1732</v>
      </c>
      <c r="AC2026" s="158" t="s">
        <v>685</v>
      </c>
      <c r="AD2026" s="158" t="s">
        <v>685</v>
      </c>
      <c r="AE2026" s="158" t="s">
        <v>685</v>
      </c>
      <c r="AF2026" s="158" t="s">
        <v>685</v>
      </c>
      <c r="AG2026" s="85" t="s">
        <v>97</v>
      </c>
      <c r="AH2026" s="158">
        <v>2</v>
      </c>
      <c r="AI2026" s="158">
        <v>12</v>
      </c>
      <c r="AJ2026" s="158">
        <v>40</v>
      </c>
      <c r="AK2026" s="158">
        <v>16</v>
      </c>
      <c r="AL2026" s="158">
        <v>50</v>
      </c>
      <c r="AM2026" s="24">
        <f t="shared" si="671"/>
        <v>4.9999999999999982</v>
      </c>
      <c r="AN2026" s="97">
        <f t="shared" si="672"/>
        <v>0.52777777777777779</v>
      </c>
      <c r="AO2026" s="97">
        <f t="shared" si="673"/>
        <v>0.70138888888888884</v>
      </c>
      <c r="AP2026" s="24" t="str" cm="1">
        <f t="array" ref="AP2026">IF(W2026="","",IF(SUMPRODUCT((W2026=$W$6:$W$3326)*(AH2026=$AH$6:$AH$3326)*(AN2026=$AN$6:$AN$3326)*(AO2026=$AO$6:$AO$3326)*(ROW($W$6:$W$3326)&lt;&gt;ROW(W2026))*((R2026=0)*($R$6:$R$3326&gt;0)+(R2026&gt;0)*($R$6:$R$3326=0)))&gt;0,"SALONES UNIDOS",IF(SUMPRODUCT((W2026=$W$6:$W$3326)*(AH2026=$AH$6:$AH$3326)*((AN2026&lt;$AO$6:$AO$3326)*(AO2026&gt;$AN$6:$AN$3326))*(ROW($W$6:$W$3326)&lt;&gt;ROW(W2026)))&gt;0,"CRUZADO","Sin cruce")))</f>
        <v>Sin cruce</v>
      </c>
      <c r="AQ2026" s="97" t="str">
        <f t="shared" si="674"/>
        <v>MH2PORUMAB</v>
      </c>
      <c r="AR2026" s="97" t="str" cm="1">
        <f t="array" ref="AR2026">IF(AQ2026="","",IF(SUMPRODUCT((AQ2026=$AQ$6:$AQ$3326)*(AH2026=$AH$6:$AH$3326)*(AN2026=$AN$6:$AN$3326)*(AO2026=$AO$6:$AO$3326)*(ROW($AQ$6:$AQ$3326)&lt;&gt;ROW(AQ2026))*((R2026=0)*($R$6:$R$3326&gt;0)+(R2026&gt;0)*($R$6:$R$3326=0)))&gt;0,"SALONES UNIDOS",IF(SUMPRODUCT((AQ2026=$AQ$6:$AQ$3326)*(AH2026=$AH$6:$AH$3326)*((AN2026&lt;$AO$6:$AO$3326)*(AO2026&gt;$AN$6:$AN$3326))*(ROW($AQ$6:$AQ$3326)&lt;&gt;ROW(AQ2026)))&gt;0,"CRUZADO","Sin cruce")))</f>
        <v>Sin cruce</v>
      </c>
    </row>
    <row r="2027" spans="3:44" ht="15.6" hidden="1" customHeight="1" x14ac:dyDescent="0.2">
      <c r="C2027" s="84" t="s">
        <v>639</v>
      </c>
      <c r="D2027" s="158" t="s">
        <v>514</v>
      </c>
      <c r="E2027" s="158">
        <v>20261</v>
      </c>
      <c r="F2027" s="85" t="s">
        <v>1711</v>
      </c>
      <c r="G2027" s="85" t="s">
        <v>55</v>
      </c>
      <c r="H2027" s="85" t="s">
        <v>59</v>
      </c>
      <c r="I2027" s="85">
        <v>2</v>
      </c>
      <c r="J2027" s="85" t="s">
        <v>26</v>
      </c>
      <c r="K2027" s="159" t="s">
        <v>1730</v>
      </c>
      <c r="L2027" s="158" t="s">
        <v>699</v>
      </c>
      <c r="M2027" s="158" t="s">
        <v>684</v>
      </c>
      <c r="N2027" s="158" t="s">
        <v>644</v>
      </c>
      <c r="O2027" s="85" t="s">
        <v>512</v>
      </c>
      <c r="P2027" s="158">
        <v>3</v>
      </c>
      <c r="Q2027" s="158">
        <v>2</v>
      </c>
      <c r="R2027" s="158">
        <v>5</v>
      </c>
      <c r="S2027" s="158">
        <v>4</v>
      </c>
      <c r="U2027" s="137">
        <v>20</v>
      </c>
      <c r="V2027" s="24" t="str">
        <f>IF(W2027="","",IFERROR(INDEX(#REF!,MATCH(W2027,#REF!,0)),"NUEVO"))</f>
        <v>NUEVO</v>
      </c>
      <c r="W2027" s="85" t="s">
        <v>136</v>
      </c>
      <c r="X2027" s="158" t="s">
        <v>96</v>
      </c>
      <c r="Y2027" s="158" t="s">
        <v>685</v>
      </c>
      <c r="Z2027" s="158" t="s">
        <v>685</v>
      </c>
      <c r="AA2027" s="158" t="s">
        <v>685</v>
      </c>
      <c r="AB2027" s="158" t="s">
        <v>1732</v>
      </c>
      <c r="AC2027" s="158" t="s">
        <v>685</v>
      </c>
      <c r="AD2027" s="158" t="s">
        <v>685</v>
      </c>
      <c r="AE2027" s="158" t="s">
        <v>685</v>
      </c>
      <c r="AF2027" s="158" t="s">
        <v>685</v>
      </c>
      <c r="AG2027" s="85" t="s">
        <v>97</v>
      </c>
      <c r="AH2027" s="158">
        <v>3</v>
      </c>
      <c r="AI2027" s="158">
        <v>8</v>
      </c>
      <c r="AJ2027" s="158">
        <v>30</v>
      </c>
      <c r="AK2027" s="158">
        <v>12</v>
      </c>
      <c r="AL2027" s="158">
        <v>40</v>
      </c>
      <c r="AM2027" s="24">
        <f t="shared" si="671"/>
        <v>5.0000000000000009</v>
      </c>
      <c r="AN2027" s="97">
        <f t="shared" si="672"/>
        <v>0.35416666666666663</v>
      </c>
      <c r="AO2027" s="97">
        <f t="shared" si="673"/>
        <v>0.52777777777777779</v>
      </c>
      <c r="AP2027" s="24" t="str" cm="1">
        <f t="array" ref="AP2027">IF(W2027="","",IF(SUMPRODUCT((W2027=$W$6:$W$3326)*(AH2027=$AH$6:$AH$3326)*(AN2027=$AN$6:$AN$3326)*(AO2027=$AO$6:$AO$3326)*(ROW($W$6:$W$3326)&lt;&gt;ROW(W2027))*((R2027=0)*($R$6:$R$3326&gt;0)+(R2027&gt;0)*($R$6:$R$3326=0)))&gt;0,"SALONES UNIDOS",IF(SUMPRODUCT((W2027=$W$6:$W$3326)*(AH2027=$AH$6:$AH$3326)*((AN2027&lt;$AO$6:$AO$3326)*(AO2027&gt;$AN$6:$AN$3326))*(ROW($W$6:$W$3326)&lt;&gt;ROW(W2027)))&gt;0,"CRUZADO","Sin cruce")))</f>
        <v>Sin cruce</v>
      </c>
      <c r="AQ2027" s="97" t="str">
        <f t="shared" si="674"/>
        <v>MH2PORUMAB</v>
      </c>
      <c r="AR2027" s="97" t="str" cm="1">
        <f t="array" ref="AR2027">IF(AQ2027="","",IF(SUMPRODUCT((AQ2027=$AQ$6:$AQ$3326)*(AH2027=$AH$6:$AH$3326)*(AN2027=$AN$6:$AN$3326)*(AO2027=$AO$6:$AO$3326)*(ROW($AQ$6:$AQ$3326)&lt;&gt;ROW(AQ2027))*((R2027=0)*($R$6:$R$3326&gt;0)+(R2027&gt;0)*($R$6:$R$3326=0)))&gt;0,"SALONES UNIDOS",IF(SUMPRODUCT((AQ2027=$AQ$6:$AQ$3326)*(AH2027=$AH$6:$AH$3326)*((AN2027&lt;$AO$6:$AO$3326)*(AO2027&gt;$AN$6:$AN$3326))*(ROW($AQ$6:$AQ$3326)&lt;&gt;ROW(AQ2027)))&gt;0,"CRUZADO","Sin cruce")))</f>
        <v>Sin cruce</v>
      </c>
    </row>
    <row r="2028" spans="3:44" ht="15.6" hidden="1" customHeight="1" x14ac:dyDescent="0.2">
      <c r="C2028" s="84" t="s">
        <v>639</v>
      </c>
      <c r="D2028" s="158" t="s">
        <v>514</v>
      </c>
      <c r="E2028" s="158">
        <v>20261</v>
      </c>
      <c r="F2028" s="85" t="s">
        <v>1711</v>
      </c>
      <c r="G2028" s="85" t="s">
        <v>55</v>
      </c>
      <c r="H2028" s="85" t="s">
        <v>59</v>
      </c>
      <c r="I2028" s="85">
        <v>2</v>
      </c>
      <c r="J2028" s="85" t="s">
        <v>26</v>
      </c>
      <c r="K2028" s="159" t="s">
        <v>1731</v>
      </c>
      <c r="L2028" s="158" t="s">
        <v>762</v>
      </c>
      <c r="M2028" s="158" t="s">
        <v>684</v>
      </c>
      <c r="N2028" s="158" t="s">
        <v>644</v>
      </c>
      <c r="O2028" s="85" t="s">
        <v>512</v>
      </c>
      <c r="P2028" s="158">
        <v>2</v>
      </c>
      <c r="Q2028" s="158">
        <v>2</v>
      </c>
      <c r="R2028" s="158">
        <v>4</v>
      </c>
      <c r="S2028" s="158">
        <v>3</v>
      </c>
      <c r="U2028" s="137">
        <v>20</v>
      </c>
      <c r="V2028" s="24" t="str">
        <f>IF(W2028="","",IFERROR(INDEX(#REF!,MATCH(W2028,#REF!,0)),"NUEVO"))</f>
        <v>NUEVO</v>
      </c>
      <c r="W2028" s="85" t="s">
        <v>232</v>
      </c>
      <c r="X2028" s="158" t="s">
        <v>96</v>
      </c>
      <c r="Y2028" s="158" t="s">
        <v>685</v>
      </c>
      <c r="Z2028" s="158" t="s">
        <v>685</v>
      </c>
      <c r="AA2028" s="158" t="s">
        <v>685</v>
      </c>
      <c r="AB2028" s="158" t="s">
        <v>1732</v>
      </c>
      <c r="AC2028" s="158" t="s">
        <v>685</v>
      </c>
      <c r="AD2028" s="158" t="s">
        <v>685</v>
      </c>
      <c r="AE2028" s="158" t="s">
        <v>685</v>
      </c>
      <c r="AF2028" s="158" t="s">
        <v>685</v>
      </c>
      <c r="AG2028" s="85" t="s">
        <v>97</v>
      </c>
      <c r="AH2028" s="158">
        <v>3</v>
      </c>
      <c r="AI2028" s="158">
        <v>12</v>
      </c>
      <c r="AJ2028" s="158">
        <v>40</v>
      </c>
      <c r="AK2028" s="158">
        <v>16</v>
      </c>
      <c r="AL2028" s="158">
        <v>0</v>
      </c>
      <c r="AM2028" s="24">
        <f t="shared" si="671"/>
        <v>3.9999999999999987</v>
      </c>
      <c r="AN2028" s="97">
        <f t="shared" si="672"/>
        <v>0.52777777777777779</v>
      </c>
      <c r="AO2028" s="97">
        <f t="shared" si="673"/>
        <v>0.66666666666666663</v>
      </c>
      <c r="AP2028" s="24" t="str" cm="1">
        <f t="array" ref="AP2028">IF(W2028="","",IF(SUMPRODUCT((W2028=$W$6:$W$3326)*(AH2028=$AH$6:$AH$3326)*(AN2028=$AN$6:$AN$3326)*(AO2028=$AO$6:$AO$3326)*(ROW($W$6:$W$3326)&lt;&gt;ROW(W2028))*((R2028=0)*($R$6:$R$3326&gt;0)+(R2028&gt;0)*($R$6:$R$3326=0)))&gt;0,"SALONES UNIDOS",IF(SUMPRODUCT((W2028=$W$6:$W$3326)*(AH2028=$AH$6:$AH$3326)*((AN2028&lt;$AO$6:$AO$3326)*(AO2028&gt;$AN$6:$AN$3326))*(ROW($W$6:$W$3326)&lt;&gt;ROW(W2028)))&gt;0,"CRUZADO","Sin cruce")))</f>
        <v>Sin cruce</v>
      </c>
      <c r="AQ2028" s="97" t="str">
        <f t="shared" si="674"/>
        <v>MH2PORUMAB</v>
      </c>
      <c r="AR2028" s="97" t="str" cm="1">
        <f t="array" ref="AR2028">IF(AQ2028="","",IF(SUMPRODUCT((AQ2028=$AQ$6:$AQ$3326)*(AH2028=$AH$6:$AH$3326)*(AN2028=$AN$6:$AN$3326)*(AO2028=$AO$6:$AO$3326)*(ROW($AQ$6:$AQ$3326)&lt;&gt;ROW(AQ2028))*((R2028=0)*($R$6:$R$3326&gt;0)+(R2028&gt;0)*($R$6:$R$3326=0)))&gt;0,"SALONES UNIDOS",IF(SUMPRODUCT((AQ2028=$AQ$6:$AQ$3326)*(AH2028=$AH$6:$AH$3326)*((AN2028&lt;$AO$6:$AO$3326)*(AO2028&gt;$AN$6:$AN$3326))*(ROW($AQ$6:$AQ$3326)&lt;&gt;ROW(AQ2028)))&gt;0,"CRUZADO","Sin cruce")))</f>
        <v>Sin cruce</v>
      </c>
    </row>
    <row r="2029" spans="3:44" ht="15.6" hidden="1" customHeight="1" x14ac:dyDescent="0.2">
      <c r="C2029" s="84" t="s">
        <v>639</v>
      </c>
      <c r="D2029" s="158" t="s">
        <v>514</v>
      </c>
      <c r="E2029" s="158">
        <v>20261</v>
      </c>
      <c r="F2029" s="85" t="s">
        <v>1711</v>
      </c>
      <c r="G2029" s="85" t="s">
        <v>55</v>
      </c>
      <c r="H2029" s="85" t="s">
        <v>59</v>
      </c>
      <c r="I2029" s="85">
        <v>3</v>
      </c>
      <c r="J2029" s="85" t="s">
        <v>16</v>
      </c>
      <c r="K2029" s="159" t="s">
        <v>1733</v>
      </c>
      <c r="L2029" s="158" t="s">
        <v>1734</v>
      </c>
      <c r="M2029" s="158" t="s">
        <v>658</v>
      </c>
      <c r="N2029" s="158" t="s">
        <v>644</v>
      </c>
      <c r="O2029" s="85" t="s">
        <v>512</v>
      </c>
      <c r="P2029" s="158">
        <v>2</v>
      </c>
      <c r="Q2029" s="158">
        <v>0</v>
      </c>
      <c r="R2029" s="158">
        <v>2</v>
      </c>
      <c r="S2029" s="158">
        <v>3</v>
      </c>
      <c r="U2029" s="137">
        <v>44</v>
      </c>
      <c r="V2029" s="24" t="str">
        <f>IF(W2029="","",IFERROR(INDEX(#REF!,MATCH(W2029,#REF!,0)),"NUEVO"))</f>
        <v>NUEVO</v>
      </c>
      <c r="W2029" s="85" t="s">
        <v>252</v>
      </c>
      <c r="X2029" s="158" t="s">
        <v>512</v>
      </c>
      <c r="Y2029" s="158" t="s">
        <v>700</v>
      </c>
      <c r="Z2029" s="158" t="s">
        <v>685</v>
      </c>
      <c r="AA2029" s="158" t="s">
        <v>685</v>
      </c>
      <c r="AB2029" s="158" t="s">
        <v>1735</v>
      </c>
      <c r="AC2029" s="158" t="s">
        <v>685</v>
      </c>
      <c r="AD2029" s="158" t="s">
        <v>685</v>
      </c>
      <c r="AE2029" s="158" t="s">
        <v>685</v>
      </c>
      <c r="AF2029" s="158" t="s">
        <v>685</v>
      </c>
      <c r="AG2029" s="85" t="s">
        <v>1142</v>
      </c>
      <c r="AH2029" s="158">
        <v>3</v>
      </c>
      <c r="AI2029" s="158">
        <v>12</v>
      </c>
      <c r="AJ2029" s="158">
        <v>40</v>
      </c>
      <c r="AK2029" s="158">
        <v>14</v>
      </c>
      <c r="AL2029" s="158">
        <v>20</v>
      </c>
      <c r="AM2029" s="24">
        <f t="shared" si="671"/>
        <v>1.9999999999999993</v>
      </c>
      <c r="AN2029" s="97">
        <f t="shared" si="672"/>
        <v>0.52777777777777779</v>
      </c>
      <c r="AO2029" s="97">
        <f t="shared" si="673"/>
        <v>0.59722222222222221</v>
      </c>
      <c r="AP2029" s="24" t="str" cm="1">
        <f t="array" ref="AP2029">IF(W2029="","",IF(SUMPRODUCT((W2029=$W$6:$W$3326)*(AH2029=$AH$6:$AH$3326)*(AN2029=$AN$6:$AN$3326)*(AO2029=$AO$6:$AO$3326)*(ROW($W$6:$W$3326)&lt;&gt;ROW(W2029))*((R2029=0)*($R$6:$R$3326&gt;0)+(R2029&gt;0)*($R$6:$R$3326=0)))&gt;0,"SALONES UNIDOS",IF(SUMPRODUCT((W2029=$W$6:$W$3326)*(AH2029=$AH$6:$AH$3326)*((AN2029&lt;$AO$6:$AO$3326)*(AO2029&gt;$AN$6:$AN$3326))*(ROW($W$6:$W$3326)&lt;&gt;ROW(W2029)))&gt;0,"CRUZADO","Sin cruce")))</f>
        <v>Sin cruce</v>
      </c>
      <c r="AQ2029" s="97" t="str">
        <f t="shared" si="674"/>
        <v>MH3PORUMAA</v>
      </c>
      <c r="AR2029" s="97" t="str" cm="1">
        <f t="array" ref="AR2029">IF(AQ2029="","",IF(SUMPRODUCT((AQ2029=$AQ$6:$AQ$3326)*(AH2029=$AH$6:$AH$3326)*(AN2029=$AN$6:$AN$3326)*(AO2029=$AO$6:$AO$3326)*(ROW($AQ$6:$AQ$3326)&lt;&gt;ROW(AQ2029))*((R2029=0)*($R$6:$R$3326&gt;0)+(R2029&gt;0)*($R$6:$R$3326=0)))&gt;0,"SALONES UNIDOS",IF(SUMPRODUCT((AQ2029=$AQ$6:$AQ$3326)*(AH2029=$AH$6:$AH$3326)*((AN2029&lt;$AO$6:$AO$3326)*(AO2029&gt;$AN$6:$AN$3326))*(ROW($AQ$6:$AQ$3326)&lt;&gt;ROW(AQ2029)))&gt;0,"CRUZADO","Sin cruce")))</f>
        <v>Sin cruce</v>
      </c>
    </row>
    <row r="2030" spans="3:44" ht="15.6" hidden="1" customHeight="1" x14ac:dyDescent="0.2">
      <c r="C2030" s="84" t="s">
        <v>639</v>
      </c>
      <c r="D2030" s="158" t="s">
        <v>514</v>
      </c>
      <c r="E2030" s="158">
        <v>20261</v>
      </c>
      <c r="F2030" s="85" t="s">
        <v>1711</v>
      </c>
      <c r="G2030" s="85" t="s">
        <v>55</v>
      </c>
      <c r="H2030" s="85" t="s">
        <v>59</v>
      </c>
      <c r="I2030" s="85">
        <v>3</v>
      </c>
      <c r="J2030" s="85" t="s">
        <v>750</v>
      </c>
      <c r="K2030" s="159" t="s">
        <v>1733</v>
      </c>
      <c r="L2030" s="158" t="s">
        <v>1734</v>
      </c>
      <c r="M2030" s="158" t="s">
        <v>658</v>
      </c>
      <c r="N2030" s="158" t="s">
        <v>644</v>
      </c>
      <c r="O2030" s="85" t="s">
        <v>512</v>
      </c>
      <c r="P2030" s="158">
        <v>0</v>
      </c>
      <c r="Q2030" s="158">
        <v>2</v>
      </c>
      <c r="R2030" s="158">
        <v>2</v>
      </c>
      <c r="S2030" s="158">
        <v>3</v>
      </c>
      <c r="U2030" s="137">
        <v>22</v>
      </c>
      <c r="V2030" s="24" t="str">
        <f>IF(W2030="","",IFERROR(INDEX(#REF!,MATCH(W2030,#REF!,0)),"NUEVO"))</f>
        <v>NUEVO</v>
      </c>
      <c r="W2030" s="85" t="s">
        <v>252</v>
      </c>
      <c r="X2030" s="158" t="s">
        <v>512</v>
      </c>
      <c r="Y2030" s="158" t="s">
        <v>700</v>
      </c>
      <c r="Z2030" s="158" t="s">
        <v>685</v>
      </c>
      <c r="AA2030" s="158" t="s">
        <v>685</v>
      </c>
      <c r="AB2030" s="85" t="s">
        <v>685</v>
      </c>
      <c r="AC2030" s="158" t="s">
        <v>685</v>
      </c>
      <c r="AD2030" s="158" t="s">
        <v>1736</v>
      </c>
      <c r="AE2030" s="158" t="s">
        <v>685</v>
      </c>
      <c r="AF2030" s="158" t="s">
        <v>685</v>
      </c>
      <c r="AG2030" s="85" t="s">
        <v>75</v>
      </c>
      <c r="AH2030" s="158">
        <v>4</v>
      </c>
      <c r="AI2030" s="158">
        <v>12</v>
      </c>
      <c r="AJ2030" s="158">
        <v>40</v>
      </c>
      <c r="AK2030" s="158">
        <v>14</v>
      </c>
      <c r="AL2030" s="158">
        <v>20</v>
      </c>
      <c r="AM2030" s="24">
        <f t="shared" si="671"/>
        <v>1.9999999999999993</v>
      </c>
      <c r="AN2030" s="97">
        <f t="shared" si="672"/>
        <v>0.52777777777777779</v>
      </c>
      <c r="AO2030" s="97">
        <f t="shared" si="673"/>
        <v>0.59722222222222221</v>
      </c>
      <c r="AP2030" s="24" t="str" cm="1">
        <f t="array" ref="AP2030">IF(W2030="","",IF(SUMPRODUCT((W2030=$W$6:$W$3326)*(AH2030=$AH$6:$AH$3326)*(AN2030=$AN$6:$AN$3326)*(AO2030=$AO$6:$AO$3326)*(ROW($W$6:$W$3326)&lt;&gt;ROW(W2030))*((R2030=0)*($R$6:$R$3326&gt;0)+(R2030&gt;0)*($R$6:$R$3326=0)))&gt;0,"SALONES UNIDOS",IF(SUMPRODUCT((W2030=$W$6:$W$3326)*(AH2030=$AH$6:$AH$3326)*((AN2030&lt;$AO$6:$AO$3326)*(AO2030&gt;$AN$6:$AN$3326))*(ROW($W$6:$W$3326)&lt;&gt;ROW(W2030)))&gt;0,"CRUZADO","Sin cruce")))</f>
        <v>Sin cruce</v>
      </c>
      <c r="AQ2030" s="97" t="str">
        <f t="shared" si="674"/>
        <v>MH3PORUMAA1</v>
      </c>
      <c r="AR2030" s="97" t="str" cm="1">
        <f t="array" ref="AR2030">IF(AQ2030="","",IF(SUMPRODUCT((AQ2030=$AQ$6:$AQ$3326)*(AH2030=$AH$6:$AH$3326)*(AN2030=$AN$6:$AN$3326)*(AO2030=$AO$6:$AO$3326)*(ROW($AQ$6:$AQ$3326)&lt;&gt;ROW(AQ2030))*((R2030=0)*($R$6:$R$3326&gt;0)+(R2030&gt;0)*($R$6:$R$3326=0)))&gt;0,"SALONES UNIDOS",IF(SUMPRODUCT((AQ2030=$AQ$6:$AQ$3326)*(AH2030=$AH$6:$AH$3326)*((AN2030&lt;$AO$6:$AO$3326)*(AO2030&gt;$AN$6:$AN$3326))*(ROW($AQ$6:$AQ$3326)&lt;&gt;ROW(AQ2030)))&gt;0,"CRUZADO","Sin cruce")))</f>
        <v>Sin cruce</v>
      </c>
    </row>
    <row r="2031" spans="3:44" ht="15.6" hidden="1" customHeight="1" x14ac:dyDescent="0.2">
      <c r="C2031" s="84" t="s">
        <v>639</v>
      </c>
      <c r="D2031" s="158" t="s">
        <v>514</v>
      </c>
      <c r="E2031" s="158">
        <v>20261</v>
      </c>
      <c r="F2031" s="85" t="s">
        <v>1711</v>
      </c>
      <c r="G2031" s="85" t="s">
        <v>55</v>
      </c>
      <c r="H2031" s="85" t="s">
        <v>59</v>
      </c>
      <c r="I2031" s="85">
        <v>3</v>
      </c>
      <c r="J2031" s="85" t="s">
        <v>752</v>
      </c>
      <c r="K2031" s="159" t="s">
        <v>1733</v>
      </c>
      <c r="L2031" s="158" t="s">
        <v>1734</v>
      </c>
      <c r="M2031" s="158" t="s">
        <v>658</v>
      </c>
      <c r="N2031" s="158" t="s">
        <v>644</v>
      </c>
      <c r="O2031" s="85" t="s">
        <v>512</v>
      </c>
      <c r="P2031" s="158">
        <v>0</v>
      </c>
      <c r="Q2031" s="158">
        <v>2</v>
      </c>
      <c r="R2031" s="158">
        <v>2</v>
      </c>
      <c r="S2031" s="158">
        <v>3</v>
      </c>
      <c r="U2031" s="137">
        <v>22</v>
      </c>
      <c r="V2031" s="24" t="str">
        <f>IF(W2031="","",IFERROR(INDEX(#REF!,MATCH(W2031,#REF!,0)),"NUEVO"))</f>
        <v>NUEVO</v>
      </c>
      <c r="W2031" s="85" t="s">
        <v>252</v>
      </c>
      <c r="X2031" s="158" t="s">
        <v>512</v>
      </c>
      <c r="Y2031" s="158" t="s">
        <v>700</v>
      </c>
      <c r="Z2031" s="158" t="s">
        <v>685</v>
      </c>
      <c r="AA2031" s="158" t="s">
        <v>685</v>
      </c>
      <c r="AB2031" s="85" t="s">
        <v>685</v>
      </c>
      <c r="AC2031" s="158" t="s">
        <v>685</v>
      </c>
      <c r="AD2031" s="158" t="s">
        <v>1736</v>
      </c>
      <c r="AE2031" s="158" t="s">
        <v>685</v>
      </c>
      <c r="AF2031" s="158" t="s">
        <v>685</v>
      </c>
      <c r="AG2031" s="85" t="s">
        <v>75</v>
      </c>
      <c r="AH2031" s="158">
        <v>4</v>
      </c>
      <c r="AI2031" s="158">
        <v>14</v>
      </c>
      <c r="AJ2031" s="158">
        <v>20</v>
      </c>
      <c r="AK2031" s="158">
        <v>16</v>
      </c>
      <c r="AL2031" s="158">
        <v>0</v>
      </c>
      <c r="AM2031" s="24">
        <f t="shared" si="671"/>
        <v>1.9999999999999993</v>
      </c>
      <c r="AN2031" s="97">
        <f t="shared" si="672"/>
        <v>0.59722222222222221</v>
      </c>
      <c r="AO2031" s="97">
        <f t="shared" si="673"/>
        <v>0.66666666666666663</v>
      </c>
      <c r="AP2031" s="24" t="str" cm="1">
        <f t="array" ref="AP2031">IF(W2031="","",IF(SUMPRODUCT((W2031=$W$6:$W$3326)*(AH2031=$AH$6:$AH$3326)*(AN2031=$AN$6:$AN$3326)*(AO2031=$AO$6:$AO$3326)*(ROW($W$6:$W$3326)&lt;&gt;ROW(W2031))*((R2031=0)*($R$6:$R$3326&gt;0)+(R2031&gt;0)*($R$6:$R$3326=0)))&gt;0,"SALONES UNIDOS",IF(SUMPRODUCT((W2031=$W$6:$W$3326)*(AH2031=$AH$6:$AH$3326)*((AN2031&lt;$AO$6:$AO$3326)*(AO2031&gt;$AN$6:$AN$3326))*(ROW($W$6:$W$3326)&lt;&gt;ROW(W2031)))&gt;0,"CRUZADO","Sin cruce")))</f>
        <v>Sin cruce</v>
      </c>
      <c r="AQ2031" s="97" t="str">
        <f t="shared" si="674"/>
        <v>MH3PORUMAA2</v>
      </c>
      <c r="AR2031" s="97" t="str" cm="1">
        <f t="array" ref="AR2031">IF(AQ2031="","",IF(SUMPRODUCT((AQ2031=$AQ$6:$AQ$3326)*(AH2031=$AH$6:$AH$3326)*(AN2031=$AN$6:$AN$3326)*(AO2031=$AO$6:$AO$3326)*(ROW($AQ$6:$AQ$3326)&lt;&gt;ROW(AQ2031))*((R2031=0)*($R$6:$R$3326&gt;0)+(R2031&gt;0)*($R$6:$R$3326=0)))&gt;0,"SALONES UNIDOS",IF(SUMPRODUCT((AQ2031=$AQ$6:$AQ$3326)*(AH2031=$AH$6:$AH$3326)*((AN2031&lt;$AO$6:$AO$3326)*(AO2031&gt;$AN$6:$AN$3326))*(ROW($AQ$6:$AQ$3326)&lt;&gt;ROW(AQ2031)))&gt;0,"CRUZADO","Sin cruce")))</f>
        <v>Sin cruce</v>
      </c>
    </row>
    <row r="2032" spans="3:44" ht="15.6" hidden="1" customHeight="1" x14ac:dyDescent="0.2">
      <c r="C2032" s="84" t="s">
        <v>639</v>
      </c>
      <c r="D2032" s="158" t="s">
        <v>514</v>
      </c>
      <c r="E2032" s="158">
        <v>20261</v>
      </c>
      <c r="F2032" s="85" t="s">
        <v>1711</v>
      </c>
      <c r="G2032" s="85" t="s">
        <v>55</v>
      </c>
      <c r="H2032" s="85" t="s">
        <v>59</v>
      </c>
      <c r="I2032" s="85">
        <v>3</v>
      </c>
      <c r="J2032" s="85" t="s">
        <v>16</v>
      </c>
      <c r="K2032" s="159" t="s">
        <v>1737</v>
      </c>
      <c r="L2032" s="158" t="s">
        <v>1738</v>
      </c>
      <c r="M2032" s="158" t="s">
        <v>658</v>
      </c>
      <c r="N2032" s="158" t="s">
        <v>644</v>
      </c>
      <c r="O2032" s="85" t="s">
        <v>512</v>
      </c>
      <c r="P2032" s="158">
        <v>2</v>
      </c>
      <c r="Q2032" s="158">
        <v>0</v>
      </c>
      <c r="R2032" s="158">
        <v>2</v>
      </c>
      <c r="S2032" s="158">
        <v>3</v>
      </c>
      <c r="U2032" s="137">
        <v>44</v>
      </c>
      <c r="V2032" s="24" t="str">
        <f>IF(W2032="","",IFERROR(INDEX(#REF!,MATCH(W2032,#REF!,0)),"NUEVO"))</f>
        <v>NUEVO</v>
      </c>
      <c r="W2032" s="85" t="s">
        <v>340</v>
      </c>
      <c r="X2032" s="158" t="s">
        <v>512</v>
      </c>
      <c r="Y2032" s="158" t="s">
        <v>802</v>
      </c>
      <c r="Z2032" s="158" t="s">
        <v>685</v>
      </c>
      <c r="AA2032" s="158" t="s">
        <v>685</v>
      </c>
      <c r="AB2032" s="158" t="s">
        <v>1735</v>
      </c>
      <c r="AC2032" s="158" t="s">
        <v>685</v>
      </c>
      <c r="AD2032" s="158" t="s">
        <v>685</v>
      </c>
      <c r="AE2032" s="158" t="s">
        <v>685</v>
      </c>
      <c r="AF2032" s="158" t="s">
        <v>685</v>
      </c>
      <c r="AG2032" s="85" t="s">
        <v>1142</v>
      </c>
      <c r="AH2032" s="158">
        <v>4</v>
      </c>
      <c r="AI2032" s="158">
        <v>7</v>
      </c>
      <c r="AJ2032" s="158">
        <v>40</v>
      </c>
      <c r="AK2032" s="158">
        <v>9</v>
      </c>
      <c r="AL2032" s="158">
        <v>20</v>
      </c>
      <c r="AM2032" s="24">
        <f t="shared" si="671"/>
        <v>1.9999999999999993</v>
      </c>
      <c r="AN2032" s="97">
        <f t="shared" si="672"/>
        <v>0.31944444444444448</v>
      </c>
      <c r="AO2032" s="97">
        <f t="shared" si="673"/>
        <v>0.3888888888888889</v>
      </c>
      <c r="AP2032" s="24" t="str" cm="1">
        <f t="array" ref="AP2032">IF(W2032="","",IF(SUMPRODUCT((W2032=$W$6:$W$3326)*(AH2032=$AH$6:$AH$3326)*(AN2032=$AN$6:$AN$3326)*(AO2032=$AO$6:$AO$3326)*(ROW($W$6:$W$3326)&lt;&gt;ROW(W2032))*((R2032=0)*($R$6:$R$3326&gt;0)+(R2032&gt;0)*($R$6:$R$3326=0)))&gt;0,"SALONES UNIDOS",IF(SUMPRODUCT((W2032=$W$6:$W$3326)*(AH2032=$AH$6:$AH$3326)*((AN2032&lt;$AO$6:$AO$3326)*(AO2032&gt;$AN$6:$AN$3326))*(ROW($W$6:$W$3326)&lt;&gt;ROW(W2032)))&gt;0,"CRUZADO","Sin cruce")))</f>
        <v>Sin cruce</v>
      </c>
      <c r="AQ2032" s="97" t="str">
        <f t="shared" si="674"/>
        <v>MH3PORUMAA</v>
      </c>
      <c r="AR2032" s="97" t="str" cm="1">
        <f t="array" ref="AR2032">IF(AQ2032="","",IF(SUMPRODUCT((AQ2032=$AQ$6:$AQ$3326)*(AH2032=$AH$6:$AH$3326)*(AN2032=$AN$6:$AN$3326)*(AO2032=$AO$6:$AO$3326)*(ROW($AQ$6:$AQ$3326)&lt;&gt;ROW(AQ2032))*((R2032=0)*($R$6:$R$3326&gt;0)+(R2032&gt;0)*($R$6:$R$3326=0)))&gt;0,"SALONES UNIDOS",IF(SUMPRODUCT((AQ2032=$AQ$6:$AQ$3326)*(AH2032=$AH$6:$AH$3326)*((AN2032&lt;$AO$6:$AO$3326)*(AO2032&gt;$AN$6:$AN$3326))*(ROW($AQ$6:$AQ$3326)&lt;&gt;ROW(AQ2032)))&gt;0,"CRUZADO","Sin cruce")))</f>
        <v>Sin cruce</v>
      </c>
    </row>
    <row r="2033" spans="3:44" ht="15.6" hidden="1" customHeight="1" x14ac:dyDescent="0.2">
      <c r="C2033" s="84" t="s">
        <v>639</v>
      </c>
      <c r="D2033" s="158" t="s">
        <v>514</v>
      </c>
      <c r="E2033" s="158">
        <v>20261</v>
      </c>
      <c r="F2033" s="85" t="s">
        <v>1711</v>
      </c>
      <c r="G2033" s="85" t="s">
        <v>55</v>
      </c>
      <c r="H2033" s="85" t="s">
        <v>59</v>
      </c>
      <c r="I2033" s="85">
        <v>3</v>
      </c>
      <c r="J2033" s="85" t="s">
        <v>750</v>
      </c>
      <c r="K2033" s="159" t="s">
        <v>1737</v>
      </c>
      <c r="L2033" s="158" t="s">
        <v>1738</v>
      </c>
      <c r="M2033" s="158" t="s">
        <v>658</v>
      </c>
      <c r="N2033" s="158" t="s">
        <v>644</v>
      </c>
      <c r="O2033" s="85" t="s">
        <v>512</v>
      </c>
      <c r="P2033" s="158">
        <v>0</v>
      </c>
      <c r="Q2033" s="158">
        <v>2</v>
      </c>
      <c r="R2033" s="158">
        <v>2</v>
      </c>
      <c r="S2033" s="158">
        <v>3</v>
      </c>
      <c r="U2033" s="137">
        <v>22</v>
      </c>
      <c r="V2033" s="24" t="str">
        <f>IF(W2033="","",IFERROR(INDEX(#REF!,MATCH(W2033,#REF!,0)),"NUEVO"))</f>
        <v>NUEVO</v>
      </c>
      <c r="W2033" s="85" t="s">
        <v>340</v>
      </c>
      <c r="X2033" s="158" t="s">
        <v>512</v>
      </c>
      <c r="Y2033" s="158" t="s">
        <v>802</v>
      </c>
      <c r="Z2033" s="158" t="s">
        <v>685</v>
      </c>
      <c r="AA2033" s="158" t="s">
        <v>685</v>
      </c>
      <c r="AB2033" s="85" t="s">
        <v>685</v>
      </c>
      <c r="AC2033" s="158" t="s">
        <v>685</v>
      </c>
      <c r="AD2033" s="158" t="s">
        <v>1714</v>
      </c>
      <c r="AE2033" s="158" t="s">
        <v>685</v>
      </c>
      <c r="AF2033" s="158" t="s">
        <v>685</v>
      </c>
      <c r="AG2033" s="85" t="s">
        <v>75</v>
      </c>
      <c r="AH2033" s="158">
        <v>4</v>
      </c>
      <c r="AI2033" s="158">
        <v>9</v>
      </c>
      <c r="AJ2033" s="158">
        <v>20</v>
      </c>
      <c r="AK2033" s="158">
        <v>11</v>
      </c>
      <c r="AL2033" s="158">
        <v>0</v>
      </c>
      <c r="AM2033" s="24">
        <f t="shared" si="671"/>
        <v>1.9999999999999993</v>
      </c>
      <c r="AN2033" s="97">
        <f t="shared" si="672"/>
        <v>0.3888888888888889</v>
      </c>
      <c r="AO2033" s="97">
        <f t="shared" si="673"/>
        <v>0.45833333333333331</v>
      </c>
      <c r="AP2033" s="24" t="str" cm="1">
        <f t="array" ref="AP2033">IF(W2033="","",IF(SUMPRODUCT((W2033=$W$6:$W$3326)*(AH2033=$AH$6:$AH$3326)*(AN2033=$AN$6:$AN$3326)*(AO2033=$AO$6:$AO$3326)*(ROW($W$6:$W$3326)&lt;&gt;ROW(W2033))*((R2033=0)*($R$6:$R$3326&gt;0)+(R2033&gt;0)*($R$6:$R$3326=0)))&gt;0,"SALONES UNIDOS",IF(SUMPRODUCT((W2033=$W$6:$W$3326)*(AH2033=$AH$6:$AH$3326)*((AN2033&lt;$AO$6:$AO$3326)*(AO2033&gt;$AN$6:$AN$3326))*(ROW($W$6:$W$3326)&lt;&gt;ROW(W2033)))&gt;0,"CRUZADO","Sin cruce")))</f>
        <v>Sin cruce</v>
      </c>
      <c r="AQ2033" s="97" t="str">
        <f t="shared" si="674"/>
        <v>MH3PORUMAA1</v>
      </c>
      <c r="AR2033" s="97" t="str" cm="1">
        <f t="array" ref="AR2033">IF(AQ2033="","",IF(SUMPRODUCT((AQ2033=$AQ$6:$AQ$3326)*(AH2033=$AH$6:$AH$3326)*(AN2033=$AN$6:$AN$3326)*(AO2033=$AO$6:$AO$3326)*(ROW($AQ$6:$AQ$3326)&lt;&gt;ROW(AQ2033))*((R2033=0)*($R$6:$R$3326&gt;0)+(R2033&gt;0)*($R$6:$R$3326=0)))&gt;0,"SALONES UNIDOS",IF(SUMPRODUCT((AQ2033=$AQ$6:$AQ$3326)*(AH2033=$AH$6:$AH$3326)*((AN2033&lt;$AO$6:$AO$3326)*(AO2033&gt;$AN$6:$AN$3326))*(ROW($AQ$6:$AQ$3326)&lt;&gt;ROW(AQ2033)))&gt;0,"CRUZADO","Sin cruce")))</f>
        <v>Sin cruce</v>
      </c>
    </row>
    <row r="2034" spans="3:44" ht="15.6" hidden="1" customHeight="1" x14ac:dyDescent="0.2">
      <c r="C2034" s="84" t="s">
        <v>639</v>
      </c>
      <c r="D2034" s="158" t="s">
        <v>514</v>
      </c>
      <c r="E2034" s="158">
        <v>20261</v>
      </c>
      <c r="F2034" s="85" t="s">
        <v>1711</v>
      </c>
      <c r="G2034" s="85" t="s">
        <v>55</v>
      </c>
      <c r="H2034" s="85" t="s">
        <v>59</v>
      </c>
      <c r="I2034" s="85">
        <v>3</v>
      </c>
      <c r="J2034" s="85" t="s">
        <v>752</v>
      </c>
      <c r="K2034" s="159" t="s">
        <v>1737</v>
      </c>
      <c r="L2034" s="158" t="s">
        <v>1738</v>
      </c>
      <c r="M2034" s="158" t="s">
        <v>658</v>
      </c>
      <c r="N2034" s="158" t="s">
        <v>644</v>
      </c>
      <c r="O2034" s="85" t="s">
        <v>512</v>
      </c>
      <c r="P2034" s="158">
        <v>0</v>
      </c>
      <c r="Q2034" s="158">
        <v>2</v>
      </c>
      <c r="R2034" s="158">
        <v>2</v>
      </c>
      <c r="S2034" s="158">
        <v>3</v>
      </c>
      <c r="U2034" s="137">
        <v>22</v>
      </c>
      <c r="V2034" s="24" t="str">
        <f>IF(W2034="","",IFERROR(INDEX(#REF!,MATCH(W2034,#REF!,0)),"NUEVO"))</f>
        <v>NUEVO</v>
      </c>
      <c r="W2034" s="85" t="s">
        <v>340</v>
      </c>
      <c r="X2034" s="158" t="s">
        <v>512</v>
      </c>
      <c r="Y2034" s="158" t="s">
        <v>802</v>
      </c>
      <c r="Z2034" s="158" t="s">
        <v>685</v>
      </c>
      <c r="AA2034" s="158" t="s">
        <v>685</v>
      </c>
      <c r="AB2034" s="85" t="s">
        <v>685</v>
      </c>
      <c r="AC2034" s="158" t="s">
        <v>685</v>
      </c>
      <c r="AD2034" s="158" t="s">
        <v>1714</v>
      </c>
      <c r="AE2034" s="158" t="s">
        <v>685</v>
      </c>
      <c r="AF2034" s="158" t="s">
        <v>685</v>
      </c>
      <c r="AG2034" s="85" t="s">
        <v>75</v>
      </c>
      <c r="AH2034" s="158">
        <v>4</v>
      </c>
      <c r="AI2034" s="158">
        <v>11</v>
      </c>
      <c r="AJ2034" s="158">
        <v>0</v>
      </c>
      <c r="AK2034" s="158">
        <v>12</v>
      </c>
      <c r="AL2034" s="158">
        <v>40</v>
      </c>
      <c r="AM2034" s="24">
        <f t="shared" si="671"/>
        <v>2.0000000000000009</v>
      </c>
      <c r="AN2034" s="97">
        <f t="shared" si="672"/>
        <v>0.45833333333333331</v>
      </c>
      <c r="AO2034" s="97">
        <f t="shared" si="673"/>
        <v>0.52777777777777779</v>
      </c>
      <c r="AP2034" s="24" t="str" cm="1">
        <f t="array" ref="AP2034">IF(W2034="","",IF(SUMPRODUCT((W2034=$W$6:$W$3326)*(AH2034=$AH$6:$AH$3326)*(AN2034=$AN$6:$AN$3326)*(AO2034=$AO$6:$AO$3326)*(ROW($W$6:$W$3326)&lt;&gt;ROW(W2034))*((R2034=0)*($R$6:$R$3326&gt;0)+(R2034&gt;0)*($R$6:$R$3326=0)))&gt;0,"SALONES UNIDOS",IF(SUMPRODUCT((W2034=$W$6:$W$3326)*(AH2034=$AH$6:$AH$3326)*((AN2034&lt;$AO$6:$AO$3326)*(AO2034&gt;$AN$6:$AN$3326))*(ROW($W$6:$W$3326)&lt;&gt;ROW(W2034)))&gt;0,"CRUZADO","Sin cruce")))</f>
        <v>Sin cruce</v>
      </c>
      <c r="AQ2034" s="97" t="str">
        <f t="shared" si="674"/>
        <v>MH3PORUMAA2</v>
      </c>
      <c r="AR2034" s="97" t="str" cm="1">
        <f t="array" ref="AR2034">IF(AQ2034="","",IF(SUMPRODUCT((AQ2034=$AQ$6:$AQ$3326)*(AH2034=$AH$6:$AH$3326)*(AN2034=$AN$6:$AN$3326)*(AO2034=$AO$6:$AO$3326)*(ROW($AQ$6:$AQ$3326)&lt;&gt;ROW(AQ2034))*((R2034=0)*($R$6:$R$3326&gt;0)+(R2034&gt;0)*($R$6:$R$3326=0)))&gt;0,"SALONES UNIDOS",IF(SUMPRODUCT((AQ2034=$AQ$6:$AQ$3326)*(AH2034=$AH$6:$AH$3326)*((AN2034&lt;$AO$6:$AO$3326)*(AO2034&gt;$AN$6:$AN$3326))*(ROW($AQ$6:$AQ$3326)&lt;&gt;ROW(AQ2034)))&gt;0,"CRUZADO","Sin cruce")))</f>
        <v>Sin cruce</v>
      </c>
    </row>
    <row r="2035" spans="3:44" ht="15.6" hidden="1" customHeight="1" x14ac:dyDescent="0.2">
      <c r="C2035" s="84" t="s">
        <v>639</v>
      </c>
      <c r="D2035" s="158" t="s">
        <v>514</v>
      </c>
      <c r="E2035" s="158">
        <v>20261</v>
      </c>
      <c r="F2035" s="85" t="s">
        <v>1711</v>
      </c>
      <c r="G2035" s="85" t="s">
        <v>55</v>
      </c>
      <c r="H2035" s="85" t="s">
        <v>59</v>
      </c>
      <c r="I2035" s="85">
        <v>3</v>
      </c>
      <c r="J2035" s="85" t="s">
        <v>16</v>
      </c>
      <c r="K2035" s="159" t="s">
        <v>1739</v>
      </c>
      <c r="L2035" s="158" t="s">
        <v>768</v>
      </c>
      <c r="M2035" s="158" t="s">
        <v>684</v>
      </c>
      <c r="N2035" s="158" t="s">
        <v>644</v>
      </c>
      <c r="O2035" s="85" t="s">
        <v>521</v>
      </c>
      <c r="P2035" s="158">
        <v>2</v>
      </c>
      <c r="Q2035" s="158">
        <v>2</v>
      </c>
      <c r="R2035" s="158">
        <v>4</v>
      </c>
      <c r="S2035" s="158">
        <v>3</v>
      </c>
      <c r="U2035" s="137">
        <v>44</v>
      </c>
      <c r="V2035" s="24" t="str">
        <f>IF(W2035="","",IFERROR(INDEX(#REF!,MATCH(W2035,#REF!,0)),"NUEVO"))</f>
        <v>NUEVO</v>
      </c>
      <c r="W2035" s="85" t="s">
        <v>491</v>
      </c>
      <c r="X2035" s="158" t="s">
        <v>95</v>
      </c>
      <c r="Y2035" s="158" t="s">
        <v>700</v>
      </c>
      <c r="Z2035" s="158" t="s">
        <v>685</v>
      </c>
      <c r="AA2035" s="158" t="s">
        <v>685</v>
      </c>
      <c r="AB2035" s="85" t="s">
        <v>685</v>
      </c>
      <c r="AC2035" s="158" t="s">
        <v>685</v>
      </c>
      <c r="AD2035" s="158" t="s">
        <v>685</v>
      </c>
      <c r="AE2035" s="158" t="s">
        <v>685</v>
      </c>
      <c r="AF2035" s="158" t="s">
        <v>685</v>
      </c>
      <c r="AG2035" s="158" t="s">
        <v>97</v>
      </c>
      <c r="AH2035" s="158">
        <v>1</v>
      </c>
      <c r="AI2035" s="158">
        <v>17</v>
      </c>
      <c r="AJ2035" s="158">
        <v>40</v>
      </c>
      <c r="AK2035" s="158">
        <v>21</v>
      </c>
      <c r="AL2035" s="158">
        <v>0</v>
      </c>
      <c r="AM2035" s="24">
        <f t="shared" si="671"/>
        <v>3.9999999999999987</v>
      </c>
      <c r="AN2035" s="97">
        <f t="shared" si="672"/>
        <v>0.73611111111111116</v>
      </c>
      <c r="AO2035" s="97">
        <f t="shared" si="673"/>
        <v>0.875</v>
      </c>
      <c r="AP2035" s="24" t="str" cm="1">
        <f t="array" ref="AP2035">IF(W2035="","",IF(SUMPRODUCT((W2035=$W$6:$W$3326)*(AH2035=$AH$6:$AH$3326)*(AN2035=$AN$6:$AN$3326)*(AO2035=$AO$6:$AO$3326)*(ROW($W$6:$W$3326)&lt;&gt;ROW(W2035))*((R2035=0)*($R$6:$R$3326&gt;0)+(R2035&gt;0)*($R$6:$R$3326=0)))&gt;0,"SALONES UNIDOS",IF(SUMPRODUCT((W2035=$W$6:$W$3326)*(AH2035=$AH$6:$AH$3326)*((AN2035&lt;$AO$6:$AO$3326)*(AO2035&gt;$AN$6:$AN$3326))*(ROW($W$6:$W$3326)&lt;&gt;ROW(W2035)))&gt;0,"CRUZADO","Sin cruce")))</f>
        <v>Sin cruce</v>
      </c>
      <c r="AQ2035" s="97" t="str">
        <f t="shared" si="674"/>
        <v>MH3PORUMAA</v>
      </c>
      <c r="AR2035" s="97" t="str" cm="1">
        <f t="array" ref="AR2035">IF(AQ2035="","",IF(SUMPRODUCT((AQ2035=$AQ$6:$AQ$3326)*(AH2035=$AH$6:$AH$3326)*(AN2035=$AN$6:$AN$3326)*(AO2035=$AO$6:$AO$3326)*(ROW($AQ$6:$AQ$3326)&lt;&gt;ROW(AQ2035))*((R2035=0)*($R$6:$R$3326&gt;0)+(R2035&gt;0)*($R$6:$R$3326=0)))&gt;0,"SALONES UNIDOS",IF(SUMPRODUCT((AQ2035=$AQ$6:$AQ$3326)*(AH2035=$AH$6:$AH$3326)*((AN2035&lt;$AO$6:$AO$3326)*(AO2035&gt;$AN$6:$AN$3326))*(ROW($AQ$6:$AQ$3326)&lt;&gt;ROW(AQ2035)))&gt;0,"CRUZADO","Sin cruce")))</f>
        <v>Sin cruce</v>
      </c>
    </row>
    <row r="2036" spans="3:44" ht="15.6" hidden="1" customHeight="1" x14ac:dyDescent="0.2">
      <c r="C2036" s="84" t="s">
        <v>639</v>
      </c>
      <c r="D2036" s="158" t="s">
        <v>514</v>
      </c>
      <c r="E2036" s="158">
        <v>20261</v>
      </c>
      <c r="F2036" s="85" t="s">
        <v>1711</v>
      </c>
      <c r="G2036" s="85" t="s">
        <v>55</v>
      </c>
      <c r="H2036" s="85" t="s">
        <v>59</v>
      </c>
      <c r="I2036" s="85">
        <v>3</v>
      </c>
      <c r="J2036" s="85" t="s">
        <v>16</v>
      </c>
      <c r="K2036" s="159" t="s">
        <v>1740</v>
      </c>
      <c r="L2036" s="158" t="s">
        <v>1741</v>
      </c>
      <c r="M2036" s="158" t="s">
        <v>658</v>
      </c>
      <c r="N2036" s="158" t="s">
        <v>644</v>
      </c>
      <c r="O2036" s="85" t="s">
        <v>512</v>
      </c>
      <c r="P2036" s="158">
        <v>2</v>
      </c>
      <c r="Q2036" s="158">
        <v>2</v>
      </c>
      <c r="R2036" s="158">
        <v>4</v>
      </c>
      <c r="S2036" s="158">
        <v>3</v>
      </c>
      <c r="U2036" s="137">
        <v>44</v>
      </c>
      <c r="V2036" s="24" t="str">
        <f>IF(W2036="","",IFERROR(INDEX(#REF!,MATCH(W2036,#REF!,0)),"NUEVO"))</f>
        <v>NUEVO</v>
      </c>
      <c r="W2036" s="85" t="s">
        <v>309</v>
      </c>
      <c r="X2036" s="158" t="s">
        <v>512</v>
      </c>
      <c r="Y2036" s="158" t="s">
        <v>802</v>
      </c>
      <c r="Z2036" s="158" t="s">
        <v>685</v>
      </c>
      <c r="AA2036" s="158" t="s">
        <v>685</v>
      </c>
      <c r="AB2036" s="158" t="s">
        <v>1735</v>
      </c>
      <c r="AC2036" s="158" t="s">
        <v>685</v>
      </c>
      <c r="AD2036" s="158" t="s">
        <v>685</v>
      </c>
      <c r="AE2036" s="158" t="s">
        <v>685</v>
      </c>
      <c r="AF2036" s="158" t="s">
        <v>685</v>
      </c>
      <c r="AG2036" s="85" t="s">
        <v>97</v>
      </c>
      <c r="AH2036" s="158">
        <v>2</v>
      </c>
      <c r="AI2036" s="158">
        <v>11</v>
      </c>
      <c r="AJ2036" s="158">
        <v>0</v>
      </c>
      <c r="AK2036" s="158">
        <v>14</v>
      </c>
      <c r="AL2036" s="158">
        <v>20</v>
      </c>
      <c r="AM2036" s="24">
        <f t="shared" si="671"/>
        <v>4</v>
      </c>
      <c r="AN2036" s="97">
        <f t="shared" si="672"/>
        <v>0.45833333333333331</v>
      </c>
      <c r="AO2036" s="97">
        <f t="shared" si="673"/>
        <v>0.59722222222222221</v>
      </c>
      <c r="AP2036" s="24" t="str" cm="1">
        <f t="array" ref="AP2036">IF(W2036="","",IF(SUMPRODUCT((W2036=$W$6:$W$3326)*(AH2036=$AH$6:$AH$3326)*(AN2036=$AN$6:$AN$3326)*(AO2036=$AO$6:$AO$3326)*(ROW($W$6:$W$3326)&lt;&gt;ROW(W2036))*((R2036=0)*($R$6:$R$3326&gt;0)+(R2036&gt;0)*($R$6:$R$3326=0)))&gt;0,"SALONES UNIDOS",IF(SUMPRODUCT((W2036=$W$6:$W$3326)*(AH2036=$AH$6:$AH$3326)*((AN2036&lt;$AO$6:$AO$3326)*(AO2036&gt;$AN$6:$AN$3326))*(ROW($W$6:$W$3326)&lt;&gt;ROW(W2036)))&gt;0,"CRUZADO","Sin cruce")))</f>
        <v>Sin cruce</v>
      </c>
      <c r="AQ2036" s="97" t="str">
        <f t="shared" si="674"/>
        <v>MH3PORUMAA</v>
      </c>
      <c r="AR2036" s="97" t="str" cm="1">
        <f t="array" ref="AR2036">IF(AQ2036="","",IF(SUMPRODUCT((AQ2036=$AQ$6:$AQ$3326)*(AH2036=$AH$6:$AH$3326)*(AN2036=$AN$6:$AN$3326)*(AO2036=$AO$6:$AO$3326)*(ROW($AQ$6:$AQ$3326)&lt;&gt;ROW(AQ2036))*((R2036=0)*($R$6:$R$3326&gt;0)+(R2036&gt;0)*($R$6:$R$3326=0)))&gt;0,"SALONES UNIDOS",IF(SUMPRODUCT((AQ2036=$AQ$6:$AQ$3326)*(AH2036=$AH$6:$AH$3326)*((AN2036&lt;$AO$6:$AO$3326)*(AO2036&gt;$AN$6:$AN$3326))*(ROW($AQ$6:$AQ$3326)&lt;&gt;ROW(AQ2036)))&gt;0,"CRUZADO","Sin cruce")))</f>
        <v>Sin cruce</v>
      </c>
    </row>
    <row r="2037" spans="3:44" ht="15.6" hidden="1" customHeight="1" x14ac:dyDescent="0.2">
      <c r="C2037" s="84" t="s">
        <v>639</v>
      </c>
      <c r="D2037" s="158" t="s">
        <v>514</v>
      </c>
      <c r="E2037" s="158">
        <v>20261</v>
      </c>
      <c r="F2037" s="85" t="s">
        <v>1711</v>
      </c>
      <c r="G2037" s="85" t="s">
        <v>55</v>
      </c>
      <c r="H2037" s="85" t="s">
        <v>59</v>
      </c>
      <c r="I2037" s="85">
        <v>3</v>
      </c>
      <c r="J2037" s="85" t="s">
        <v>16</v>
      </c>
      <c r="K2037" s="159" t="s">
        <v>1742</v>
      </c>
      <c r="L2037" s="158" t="s">
        <v>1743</v>
      </c>
      <c r="M2037" s="158" t="s">
        <v>658</v>
      </c>
      <c r="N2037" s="158" t="s">
        <v>644</v>
      </c>
      <c r="O2037" s="85" t="s">
        <v>512</v>
      </c>
      <c r="P2037" s="158">
        <v>3</v>
      </c>
      <c r="Q2037" s="158">
        <v>0</v>
      </c>
      <c r="R2037" s="158">
        <v>3</v>
      </c>
      <c r="S2037" s="158">
        <v>5</v>
      </c>
      <c r="U2037" s="137">
        <v>44</v>
      </c>
      <c r="V2037" s="24" t="str">
        <f>IF(W2037="","",IFERROR(INDEX(#REF!,MATCH(W2037,#REF!,0)),"NUEVO"))</f>
        <v>NUEVO</v>
      </c>
      <c r="W2037" s="85" t="s">
        <v>272</v>
      </c>
      <c r="X2037" s="158" t="s">
        <v>512</v>
      </c>
      <c r="Y2037" s="158" t="s">
        <v>700</v>
      </c>
      <c r="Z2037" s="158" t="s">
        <v>685</v>
      </c>
      <c r="AA2037" s="158" t="s">
        <v>685</v>
      </c>
      <c r="AB2037" s="158" t="s">
        <v>1735</v>
      </c>
      <c r="AC2037" s="158" t="s">
        <v>685</v>
      </c>
      <c r="AD2037" s="158" t="s">
        <v>685</v>
      </c>
      <c r="AE2037" s="158" t="s">
        <v>685</v>
      </c>
      <c r="AF2037" s="158" t="s">
        <v>685</v>
      </c>
      <c r="AG2037" s="85" t="s">
        <v>1142</v>
      </c>
      <c r="AH2037" s="158">
        <v>3</v>
      </c>
      <c r="AI2037" s="158">
        <v>16</v>
      </c>
      <c r="AJ2037" s="158">
        <v>0</v>
      </c>
      <c r="AK2037" s="158">
        <v>18</v>
      </c>
      <c r="AL2037" s="158">
        <v>30</v>
      </c>
      <c r="AM2037" s="24">
        <f t="shared" si="671"/>
        <v>3.0000000000000022</v>
      </c>
      <c r="AN2037" s="97">
        <f t="shared" si="672"/>
        <v>0.66666666666666663</v>
      </c>
      <c r="AO2037" s="97">
        <f t="shared" si="673"/>
        <v>0.77083333333333337</v>
      </c>
      <c r="AP2037" s="24" t="str" cm="1">
        <f t="array" ref="AP2037">IF(W2037="","",IF(SUMPRODUCT((W2037=$W$6:$W$3326)*(AH2037=$AH$6:$AH$3326)*(AN2037=$AN$6:$AN$3326)*(AO2037=$AO$6:$AO$3326)*(ROW($W$6:$W$3326)&lt;&gt;ROW(W2037))*((R2037=0)*($R$6:$R$3326&gt;0)+(R2037&gt;0)*($R$6:$R$3326=0)))&gt;0,"SALONES UNIDOS",IF(SUMPRODUCT((W2037=$W$6:$W$3326)*(AH2037=$AH$6:$AH$3326)*((AN2037&lt;$AO$6:$AO$3326)*(AO2037&gt;$AN$6:$AN$3326))*(ROW($W$6:$W$3326)&lt;&gt;ROW(W2037)))&gt;0,"CRUZADO","Sin cruce")))</f>
        <v>Sin cruce</v>
      </c>
      <c r="AQ2037" s="97" t="str">
        <f t="shared" si="674"/>
        <v>MH3PORUMAA</v>
      </c>
      <c r="AR2037" s="97" t="str" cm="1">
        <f t="array" ref="AR2037">IF(AQ2037="","",IF(SUMPRODUCT((AQ2037=$AQ$6:$AQ$3326)*(AH2037=$AH$6:$AH$3326)*(AN2037=$AN$6:$AN$3326)*(AO2037=$AO$6:$AO$3326)*(ROW($AQ$6:$AQ$3326)&lt;&gt;ROW(AQ2037))*((R2037=0)*($R$6:$R$3326&gt;0)+(R2037&gt;0)*($R$6:$R$3326=0)))&gt;0,"SALONES UNIDOS",IF(SUMPRODUCT((AQ2037=$AQ$6:$AQ$3326)*(AH2037=$AH$6:$AH$3326)*((AN2037&lt;$AO$6:$AO$3326)*(AO2037&gt;$AN$6:$AN$3326))*(ROW($AQ$6:$AQ$3326)&lt;&gt;ROW(AQ2037)))&gt;0,"CRUZADO","Sin cruce")))</f>
        <v>Sin cruce</v>
      </c>
    </row>
    <row r="2038" spans="3:44" ht="15.6" hidden="1" customHeight="1" x14ac:dyDescent="0.2">
      <c r="C2038" s="84" t="s">
        <v>639</v>
      </c>
      <c r="D2038" s="158" t="s">
        <v>514</v>
      </c>
      <c r="E2038" s="158">
        <v>20261</v>
      </c>
      <c r="F2038" s="85" t="s">
        <v>1711</v>
      </c>
      <c r="G2038" s="85" t="s">
        <v>55</v>
      </c>
      <c r="H2038" s="85" t="s">
        <v>59</v>
      </c>
      <c r="I2038" s="85">
        <v>3</v>
      </c>
      <c r="J2038" s="85" t="s">
        <v>750</v>
      </c>
      <c r="K2038" s="159" t="s">
        <v>1742</v>
      </c>
      <c r="L2038" s="158" t="s">
        <v>1743</v>
      </c>
      <c r="M2038" s="158" t="s">
        <v>658</v>
      </c>
      <c r="N2038" s="158" t="s">
        <v>644</v>
      </c>
      <c r="O2038" s="85" t="s">
        <v>512</v>
      </c>
      <c r="P2038" s="158">
        <v>0</v>
      </c>
      <c r="Q2038" s="158">
        <v>4</v>
      </c>
      <c r="R2038" s="158">
        <v>4</v>
      </c>
      <c r="S2038" s="158">
        <v>5</v>
      </c>
      <c r="U2038" s="137">
        <v>22</v>
      </c>
      <c r="V2038" s="24" t="str">
        <f>IF(W2038="","",IFERROR(INDEX(#REF!,MATCH(W2038,#REF!,0)),"NUEVO"))</f>
        <v>NUEVO</v>
      </c>
      <c r="W2038" s="85" t="s">
        <v>272</v>
      </c>
      <c r="X2038" s="158" t="s">
        <v>512</v>
      </c>
      <c r="Y2038" s="158" t="s">
        <v>700</v>
      </c>
      <c r="Z2038" s="158" t="s">
        <v>685</v>
      </c>
      <c r="AA2038" s="158" t="s">
        <v>685</v>
      </c>
      <c r="AB2038" s="85" t="s">
        <v>685</v>
      </c>
      <c r="AC2038" s="158" t="s">
        <v>685</v>
      </c>
      <c r="AD2038" s="158" t="s">
        <v>1744</v>
      </c>
      <c r="AE2038" s="158" t="s">
        <v>685</v>
      </c>
      <c r="AF2038" s="158" t="s">
        <v>685</v>
      </c>
      <c r="AG2038" s="85" t="s">
        <v>75</v>
      </c>
      <c r="AH2038" s="158">
        <v>6</v>
      </c>
      <c r="AI2038" s="158">
        <v>12</v>
      </c>
      <c r="AJ2038" s="158">
        <v>40</v>
      </c>
      <c r="AK2038" s="158">
        <v>16</v>
      </c>
      <c r="AL2038" s="158">
        <v>0</v>
      </c>
      <c r="AM2038" s="24">
        <f t="shared" si="671"/>
        <v>3.9999999999999987</v>
      </c>
      <c r="AN2038" s="97">
        <f t="shared" si="672"/>
        <v>0.52777777777777779</v>
      </c>
      <c r="AO2038" s="97">
        <f t="shared" si="673"/>
        <v>0.66666666666666663</v>
      </c>
      <c r="AP2038" s="24" t="str" cm="1">
        <f t="array" ref="AP2038">IF(W2038="","",IF(SUMPRODUCT((W2038=$W$6:$W$3326)*(AH2038=$AH$6:$AH$3326)*(AN2038=$AN$6:$AN$3326)*(AO2038=$AO$6:$AO$3326)*(ROW($W$6:$W$3326)&lt;&gt;ROW(W2038))*((R2038=0)*($R$6:$R$3326&gt;0)+(R2038&gt;0)*($R$6:$R$3326=0)))&gt;0,"SALONES UNIDOS",IF(SUMPRODUCT((W2038=$W$6:$W$3326)*(AH2038=$AH$6:$AH$3326)*((AN2038&lt;$AO$6:$AO$3326)*(AO2038&gt;$AN$6:$AN$3326))*(ROW($W$6:$W$3326)&lt;&gt;ROW(W2038)))&gt;0,"CRUZADO","Sin cruce")))</f>
        <v>Sin cruce</v>
      </c>
      <c r="AQ2038" s="97" t="str">
        <f t="shared" si="674"/>
        <v>MH3PORUMAA1</v>
      </c>
      <c r="AR2038" s="97" t="str" cm="1">
        <f t="array" ref="AR2038">IF(AQ2038="","",IF(SUMPRODUCT((AQ2038=$AQ$6:$AQ$3326)*(AH2038=$AH$6:$AH$3326)*(AN2038=$AN$6:$AN$3326)*(AO2038=$AO$6:$AO$3326)*(ROW($AQ$6:$AQ$3326)&lt;&gt;ROW(AQ2038))*((R2038=0)*($R$6:$R$3326&gt;0)+(R2038&gt;0)*($R$6:$R$3326=0)))&gt;0,"SALONES UNIDOS",IF(SUMPRODUCT((AQ2038=$AQ$6:$AQ$3326)*(AH2038=$AH$6:$AH$3326)*((AN2038&lt;$AO$6:$AO$3326)*(AO2038&gt;$AN$6:$AN$3326))*(ROW($AQ$6:$AQ$3326)&lt;&gt;ROW(AQ2038)))&gt;0,"CRUZADO","Sin cruce")))</f>
        <v>Sin cruce</v>
      </c>
    </row>
    <row r="2039" spans="3:44" ht="15.6" hidden="1" customHeight="1" x14ac:dyDescent="0.2">
      <c r="C2039" s="84" t="s">
        <v>639</v>
      </c>
      <c r="D2039" s="158" t="s">
        <v>514</v>
      </c>
      <c r="E2039" s="158">
        <v>20261</v>
      </c>
      <c r="F2039" s="85" t="s">
        <v>1711</v>
      </c>
      <c r="G2039" s="85" t="s">
        <v>55</v>
      </c>
      <c r="H2039" s="85" t="s">
        <v>59</v>
      </c>
      <c r="I2039" s="85">
        <v>3</v>
      </c>
      <c r="J2039" s="85" t="s">
        <v>752</v>
      </c>
      <c r="K2039" s="159" t="s">
        <v>1742</v>
      </c>
      <c r="L2039" s="158" t="s">
        <v>1743</v>
      </c>
      <c r="M2039" s="158" t="s">
        <v>658</v>
      </c>
      <c r="N2039" s="158" t="s">
        <v>644</v>
      </c>
      <c r="O2039" s="85" t="s">
        <v>512</v>
      </c>
      <c r="P2039" s="158">
        <v>0</v>
      </c>
      <c r="Q2039" s="158">
        <v>4</v>
      </c>
      <c r="R2039" s="158">
        <v>4</v>
      </c>
      <c r="S2039" s="158">
        <v>5</v>
      </c>
      <c r="U2039" s="137">
        <v>22</v>
      </c>
      <c r="V2039" s="24" t="str">
        <f>IF(W2039="","",IFERROR(INDEX(#REF!,MATCH(W2039,#REF!,0)),"NUEVO"))</f>
        <v>NUEVO</v>
      </c>
      <c r="W2039" s="85" t="s">
        <v>272</v>
      </c>
      <c r="X2039" s="158" t="s">
        <v>512</v>
      </c>
      <c r="Y2039" s="158" t="s">
        <v>700</v>
      </c>
      <c r="Z2039" s="158" t="s">
        <v>685</v>
      </c>
      <c r="AA2039" s="158" t="s">
        <v>685</v>
      </c>
      <c r="AB2039" s="85" t="s">
        <v>685</v>
      </c>
      <c r="AC2039" s="158" t="s">
        <v>685</v>
      </c>
      <c r="AD2039" s="158" t="s">
        <v>1744</v>
      </c>
      <c r="AE2039" s="158" t="s">
        <v>685</v>
      </c>
      <c r="AF2039" s="158" t="s">
        <v>685</v>
      </c>
      <c r="AG2039" s="85" t="s">
        <v>75</v>
      </c>
      <c r="AH2039" s="158">
        <v>6</v>
      </c>
      <c r="AI2039" s="158">
        <v>16</v>
      </c>
      <c r="AJ2039" s="158">
        <v>0</v>
      </c>
      <c r="AK2039" s="158">
        <v>19</v>
      </c>
      <c r="AL2039" s="158">
        <v>20</v>
      </c>
      <c r="AM2039" s="24">
        <f t="shared" si="671"/>
        <v>3.9999999999999987</v>
      </c>
      <c r="AN2039" s="97">
        <f t="shared" si="672"/>
        <v>0.66666666666666663</v>
      </c>
      <c r="AO2039" s="97">
        <f t="shared" si="673"/>
        <v>0.80555555555555547</v>
      </c>
      <c r="AP2039" s="24" t="str" cm="1">
        <f t="array" ref="AP2039">IF(W2039="","",IF(SUMPRODUCT((W2039=$W$6:$W$3326)*(AH2039=$AH$6:$AH$3326)*(AN2039=$AN$6:$AN$3326)*(AO2039=$AO$6:$AO$3326)*(ROW($W$6:$W$3326)&lt;&gt;ROW(W2039))*((R2039=0)*($R$6:$R$3326&gt;0)+(R2039&gt;0)*($R$6:$R$3326=0)))&gt;0,"SALONES UNIDOS",IF(SUMPRODUCT((W2039=$W$6:$W$3326)*(AH2039=$AH$6:$AH$3326)*((AN2039&lt;$AO$6:$AO$3326)*(AO2039&gt;$AN$6:$AN$3326))*(ROW($W$6:$W$3326)&lt;&gt;ROW(W2039)))&gt;0,"CRUZADO","Sin cruce")))</f>
        <v>Sin cruce</v>
      </c>
      <c r="AQ2039" s="97" t="str">
        <f t="shared" si="674"/>
        <v>MH3PORUMAA2</v>
      </c>
      <c r="AR2039" s="97" t="str" cm="1">
        <f t="array" ref="AR2039">IF(AQ2039="","",IF(SUMPRODUCT((AQ2039=$AQ$6:$AQ$3326)*(AH2039=$AH$6:$AH$3326)*(AN2039=$AN$6:$AN$3326)*(AO2039=$AO$6:$AO$3326)*(ROW($AQ$6:$AQ$3326)&lt;&gt;ROW(AQ2039))*((R2039=0)*($R$6:$R$3326&gt;0)+(R2039&gt;0)*($R$6:$R$3326=0)))&gt;0,"SALONES UNIDOS",IF(SUMPRODUCT((AQ2039=$AQ$6:$AQ$3326)*(AH2039=$AH$6:$AH$3326)*((AN2039&lt;$AO$6:$AO$3326)*(AO2039&gt;$AN$6:$AN$3326))*(ROW($AQ$6:$AQ$3326)&lt;&gt;ROW(AQ2039)))&gt;0,"CRUZADO","Sin cruce")))</f>
        <v>Sin cruce</v>
      </c>
    </row>
    <row r="2040" spans="3:44" ht="15.6" hidden="1" customHeight="1" x14ac:dyDescent="0.2">
      <c r="C2040" s="84" t="s">
        <v>639</v>
      </c>
      <c r="D2040" s="158" t="s">
        <v>514</v>
      </c>
      <c r="E2040" s="158">
        <v>20261</v>
      </c>
      <c r="F2040" s="85" t="s">
        <v>1711</v>
      </c>
      <c r="G2040" s="85" t="s">
        <v>55</v>
      </c>
      <c r="H2040" s="85" t="s">
        <v>59</v>
      </c>
      <c r="I2040" s="85">
        <v>3</v>
      </c>
      <c r="J2040" s="85" t="s">
        <v>16</v>
      </c>
      <c r="K2040" s="159" t="s">
        <v>1745</v>
      </c>
      <c r="L2040" s="158" t="s">
        <v>1526</v>
      </c>
      <c r="M2040" s="158" t="s">
        <v>658</v>
      </c>
      <c r="N2040" s="158" t="s">
        <v>644</v>
      </c>
      <c r="O2040" s="85" t="s">
        <v>512</v>
      </c>
      <c r="P2040" s="158">
        <v>2</v>
      </c>
      <c r="Q2040" s="158">
        <v>0</v>
      </c>
      <c r="R2040" s="158">
        <v>2</v>
      </c>
      <c r="S2040" s="158">
        <v>4</v>
      </c>
      <c r="U2040" s="137">
        <v>44</v>
      </c>
      <c r="V2040" s="24" t="str">
        <f>IF(W2040="","",IFERROR(INDEX(#REF!,MATCH(W2040,#REF!,0)),"NUEVO"))</f>
        <v>NUEVO</v>
      </c>
      <c r="W2040" s="85" t="s">
        <v>309</v>
      </c>
      <c r="X2040" s="158" t="s">
        <v>512</v>
      </c>
      <c r="Y2040" s="158" t="s">
        <v>802</v>
      </c>
      <c r="Z2040" s="158" t="s">
        <v>685</v>
      </c>
      <c r="AA2040" s="158" t="s">
        <v>685</v>
      </c>
      <c r="AB2040" s="158" t="s">
        <v>1735</v>
      </c>
      <c r="AC2040" s="158" t="s">
        <v>685</v>
      </c>
      <c r="AD2040" s="158" t="s">
        <v>685</v>
      </c>
      <c r="AE2040" s="158" t="s">
        <v>685</v>
      </c>
      <c r="AF2040" s="158" t="s">
        <v>685</v>
      </c>
      <c r="AG2040" s="85" t="s">
        <v>1142</v>
      </c>
      <c r="AH2040" s="158">
        <v>1</v>
      </c>
      <c r="AI2040" s="158">
        <v>7</v>
      </c>
      <c r="AJ2040" s="158">
        <v>40</v>
      </c>
      <c r="AK2040" s="158">
        <v>9</v>
      </c>
      <c r="AL2040" s="158">
        <v>20</v>
      </c>
      <c r="AM2040" s="24">
        <f t="shared" si="671"/>
        <v>1.9999999999999993</v>
      </c>
      <c r="AN2040" s="97">
        <f t="shared" si="672"/>
        <v>0.31944444444444448</v>
      </c>
      <c r="AO2040" s="97">
        <f t="shared" si="673"/>
        <v>0.3888888888888889</v>
      </c>
      <c r="AP2040" s="24" t="str" cm="1">
        <f t="array" ref="AP2040">IF(W2040="","",IF(SUMPRODUCT((W2040=$W$6:$W$3326)*(AH2040=$AH$6:$AH$3326)*(AN2040=$AN$6:$AN$3326)*(AO2040=$AO$6:$AO$3326)*(ROW($W$6:$W$3326)&lt;&gt;ROW(W2040))*((R2040=0)*($R$6:$R$3326&gt;0)+(R2040&gt;0)*($R$6:$R$3326=0)))&gt;0,"SALONES UNIDOS",IF(SUMPRODUCT((W2040=$W$6:$W$3326)*(AH2040=$AH$6:$AH$3326)*((AN2040&lt;$AO$6:$AO$3326)*(AO2040&gt;$AN$6:$AN$3326))*(ROW($W$6:$W$3326)&lt;&gt;ROW(W2040)))&gt;0,"CRUZADO","Sin cruce")))</f>
        <v>Sin cruce</v>
      </c>
      <c r="AQ2040" s="97" t="str">
        <f t="shared" si="674"/>
        <v>MH3PORUMAA</v>
      </c>
      <c r="AR2040" s="97" t="str" cm="1">
        <f t="array" ref="AR2040">IF(AQ2040="","",IF(SUMPRODUCT((AQ2040=$AQ$6:$AQ$3326)*(AH2040=$AH$6:$AH$3326)*(AN2040=$AN$6:$AN$3326)*(AO2040=$AO$6:$AO$3326)*(ROW($AQ$6:$AQ$3326)&lt;&gt;ROW(AQ2040))*((R2040=0)*($R$6:$R$3326&gt;0)+(R2040&gt;0)*($R$6:$R$3326=0)))&gt;0,"SALONES UNIDOS",IF(SUMPRODUCT((AQ2040=$AQ$6:$AQ$3326)*(AH2040=$AH$6:$AH$3326)*((AN2040&lt;$AO$6:$AO$3326)*(AO2040&gt;$AN$6:$AN$3326))*(ROW($AQ$6:$AQ$3326)&lt;&gt;ROW(AQ2040)))&gt;0,"CRUZADO","Sin cruce")))</f>
        <v>Sin cruce</v>
      </c>
    </row>
    <row r="2041" spans="3:44" ht="15.6" hidden="1" customHeight="1" x14ac:dyDescent="0.2">
      <c r="C2041" s="84" t="s">
        <v>639</v>
      </c>
      <c r="D2041" s="158" t="s">
        <v>514</v>
      </c>
      <c r="E2041" s="158">
        <v>20261</v>
      </c>
      <c r="F2041" s="85" t="s">
        <v>1711</v>
      </c>
      <c r="G2041" s="85" t="s">
        <v>55</v>
      </c>
      <c r="H2041" s="85" t="s">
        <v>59</v>
      </c>
      <c r="I2041" s="85">
        <v>3</v>
      </c>
      <c r="J2041" s="85" t="s">
        <v>750</v>
      </c>
      <c r="K2041" s="159" t="s">
        <v>1745</v>
      </c>
      <c r="L2041" s="158" t="s">
        <v>1526</v>
      </c>
      <c r="M2041" s="158" t="s">
        <v>658</v>
      </c>
      <c r="N2041" s="158" t="s">
        <v>644</v>
      </c>
      <c r="O2041" s="85" t="s">
        <v>512</v>
      </c>
      <c r="P2041" s="158">
        <v>0</v>
      </c>
      <c r="Q2041" s="158">
        <v>4</v>
      </c>
      <c r="R2041" s="158">
        <v>4</v>
      </c>
      <c r="S2041" s="158">
        <v>4</v>
      </c>
      <c r="U2041" s="137">
        <v>22</v>
      </c>
      <c r="V2041" s="24" t="str">
        <f>IF(W2041="","",IFERROR(INDEX(#REF!,MATCH(W2041,#REF!,0)),"NUEVO"))</f>
        <v>NUEVO</v>
      </c>
      <c r="W2041" s="85" t="s">
        <v>309</v>
      </c>
      <c r="X2041" s="158" t="s">
        <v>512</v>
      </c>
      <c r="Y2041" s="158" t="s">
        <v>802</v>
      </c>
      <c r="Z2041" s="158" t="s">
        <v>685</v>
      </c>
      <c r="AA2041" s="158" t="s">
        <v>685</v>
      </c>
      <c r="AB2041" s="85" t="s">
        <v>685</v>
      </c>
      <c r="AC2041" s="158" t="s">
        <v>685</v>
      </c>
      <c r="AD2041" s="158" t="s">
        <v>1746</v>
      </c>
      <c r="AE2041" s="158" t="s">
        <v>685</v>
      </c>
      <c r="AF2041" s="158" t="s">
        <v>685</v>
      </c>
      <c r="AG2041" s="85" t="s">
        <v>75</v>
      </c>
      <c r="AH2041" s="158">
        <v>1</v>
      </c>
      <c r="AI2041" s="158">
        <v>9</v>
      </c>
      <c r="AJ2041" s="158">
        <v>20</v>
      </c>
      <c r="AK2041" s="158">
        <v>12</v>
      </c>
      <c r="AL2041" s="158">
        <v>40</v>
      </c>
      <c r="AM2041" s="24">
        <f t="shared" si="671"/>
        <v>4</v>
      </c>
      <c r="AN2041" s="97">
        <f t="shared" si="672"/>
        <v>0.3888888888888889</v>
      </c>
      <c r="AO2041" s="97">
        <f t="shared" si="673"/>
        <v>0.52777777777777779</v>
      </c>
      <c r="AP2041" s="24" t="str" cm="1">
        <f t="array" ref="AP2041">IF(W2041="","",IF(SUMPRODUCT((W2041=$W$6:$W$3326)*(AH2041=$AH$6:$AH$3326)*(AN2041=$AN$6:$AN$3326)*(AO2041=$AO$6:$AO$3326)*(ROW($W$6:$W$3326)&lt;&gt;ROW(W2041))*((R2041=0)*($R$6:$R$3326&gt;0)+(R2041&gt;0)*($R$6:$R$3326=0)))&gt;0,"SALONES UNIDOS",IF(SUMPRODUCT((W2041=$W$6:$W$3326)*(AH2041=$AH$6:$AH$3326)*((AN2041&lt;$AO$6:$AO$3326)*(AO2041&gt;$AN$6:$AN$3326))*(ROW($W$6:$W$3326)&lt;&gt;ROW(W2041)))&gt;0,"CRUZADO","Sin cruce")))</f>
        <v>Sin cruce</v>
      </c>
      <c r="AQ2041" s="97" t="str">
        <f t="shared" si="674"/>
        <v>MH3PORUMAA1</v>
      </c>
      <c r="AR2041" s="97" t="str" cm="1">
        <f t="array" ref="AR2041">IF(AQ2041="","",IF(SUMPRODUCT((AQ2041=$AQ$6:$AQ$3326)*(AH2041=$AH$6:$AH$3326)*(AN2041=$AN$6:$AN$3326)*(AO2041=$AO$6:$AO$3326)*(ROW($AQ$6:$AQ$3326)&lt;&gt;ROW(AQ2041))*((R2041=0)*($R$6:$R$3326&gt;0)+(R2041&gt;0)*($R$6:$R$3326=0)))&gt;0,"SALONES UNIDOS",IF(SUMPRODUCT((AQ2041=$AQ$6:$AQ$3326)*(AH2041=$AH$6:$AH$3326)*((AN2041&lt;$AO$6:$AO$3326)*(AO2041&gt;$AN$6:$AN$3326))*(ROW($AQ$6:$AQ$3326)&lt;&gt;ROW(AQ2041)))&gt;0,"CRUZADO","Sin cruce")))</f>
        <v>Sin cruce</v>
      </c>
    </row>
    <row r="2042" spans="3:44" ht="15.6" hidden="1" customHeight="1" x14ac:dyDescent="0.2">
      <c r="C2042" s="84" t="s">
        <v>639</v>
      </c>
      <c r="D2042" s="158" t="s">
        <v>514</v>
      </c>
      <c r="E2042" s="158">
        <v>20261</v>
      </c>
      <c r="F2042" s="85" t="s">
        <v>1711</v>
      </c>
      <c r="G2042" s="85" t="s">
        <v>55</v>
      </c>
      <c r="H2042" s="85" t="s">
        <v>59</v>
      </c>
      <c r="I2042" s="85">
        <v>3</v>
      </c>
      <c r="J2042" s="85" t="s">
        <v>752</v>
      </c>
      <c r="K2042" s="159" t="s">
        <v>1745</v>
      </c>
      <c r="L2042" s="158" t="s">
        <v>1526</v>
      </c>
      <c r="M2042" s="158" t="s">
        <v>658</v>
      </c>
      <c r="N2042" s="158" t="s">
        <v>644</v>
      </c>
      <c r="O2042" s="85" t="s">
        <v>512</v>
      </c>
      <c r="P2042" s="158">
        <v>0</v>
      </c>
      <c r="Q2042" s="158">
        <v>4</v>
      </c>
      <c r="R2042" s="158">
        <v>4</v>
      </c>
      <c r="S2042" s="158">
        <v>4</v>
      </c>
      <c r="U2042" s="137">
        <v>22</v>
      </c>
      <c r="V2042" s="24" t="str">
        <f>IF(W2042="","",IFERROR(INDEX(#REF!,MATCH(W2042,#REF!,0)),"NUEVO"))</f>
        <v>NUEVO</v>
      </c>
      <c r="W2042" s="85" t="s">
        <v>309</v>
      </c>
      <c r="X2042" s="158" t="s">
        <v>512</v>
      </c>
      <c r="Y2042" s="158" t="s">
        <v>802</v>
      </c>
      <c r="Z2042" s="158" t="s">
        <v>685</v>
      </c>
      <c r="AA2042" s="158" t="s">
        <v>685</v>
      </c>
      <c r="AB2042" s="85" t="s">
        <v>685</v>
      </c>
      <c r="AC2042" s="158" t="s">
        <v>685</v>
      </c>
      <c r="AD2042" s="158" t="s">
        <v>1746</v>
      </c>
      <c r="AE2042" s="158" t="s">
        <v>685</v>
      </c>
      <c r="AF2042" s="158" t="s">
        <v>685</v>
      </c>
      <c r="AG2042" s="85" t="s">
        <v>75</v>
      </c>
      <c r="AH2042" s="158">
        <v>2</v>
      </c>
      <c r="AI2042" s="158">
        <v>7</v>
      </c>
      <c r="AJ2042" s="158">
        <v>40</v>
      </c>
      <c r="AK2042" s="158">
        <v>11</v>
      </c>
      <c r="AL2042" s="158">
        <v>0</v>
      </c>
      <c r="AM2042" s="24">
        <f t="shared" si="671"/>
        <v>3.9999999999999987</v>
      </c>
      <c r="AN2042" s="97">
        <f t="shared" si="672"/>
        <v>0.31944444444444448</v>
      </c>
      <c r="AO2042" s="97">
        <f t="shared" si="673"/>
        <v>0.45833333333333331</v>
      </c>
      <c r="AP2042" s="24" t="str" cm="1">
        <f t="array" ref="AP2042">IF(W2042="","",IF(SUMPRODUCT((W2042=$W$6:$W$3326)*(AH2042=$AH$6:$AH$3326)*(AN2042=$AN$6:$AN$3326)*(AO2042=$AO$6:$AO$3326)*(ROW($W$6:$W$3326)&lt;&gt;ROW(W2042))*((R2042=0)*($R$6:$R$3326&gt;0)+(R2042&gt;0)*($R$6:$R$3326=0)))&gt;0,"SALONES UNIDOS",IF(SUMPRODUCT((W2042=$W$6:$W$3326)*(AH2042=$AH$6:$AH$3326)*((AN2042&lt;$AO$6:$AO$3326)*(AO2042&gt;$AN$6:$AN$3326))*(ROW($W$6:$W$3326)&lt;&gt;ROW(W2042)))&gt;0,"CRUZADO","Sin cruce")))</f>
        <v>Sin cruce</v>
      </c>
      <c r="AQ2042" s="97" t="str">
        <f t="shared" si="674"/>
        <v>MH3PORUMAA2</v>
      </c>
      <c r="AR2042" s="97" t="str" cm="1">
        <f t="array" ref="AR2042">IF(AQ2042="","",IF(SUMPRODUCT((AQ2042=$AQ$6:$AQ$3326)*(AH2042=$AH$6:$AH$3326)*(AN2042=$AN$6:$AN$3326)*(AO2042=$AO$6:$AO$3326)*(ROW($AQ$6:$AQ$3326)&lt;&gt;ROW(AQ2042))*((R2042=0)*($R$6:$R$3326&gt;0)+(R2042&gt;0)*($R$6:$R$3326=0)))&gt;0,"SALONES UNIDOS",IF(SUMPRODUCT((AQ2042=$AQ$6:$AQ$3326)*(AH2042=$AH$6:$AH$3326)*((AN2042&lt;$AO$6:$AO$3326)*(AO2042&gt;$AN$6:$AN$3326))*(ROW($AQ$6:$AQ$3326)&lt;&gt;ROW(AQ2042)))&gt;0,"CRUZADO","Sin cruce")))</f>
        <v>Sin cruce</v>
      </c>
    </row>
    <row r="2043" spans="3:44" ht="15.6" hidden="1" customHeight="1" x14ac:dyDescent="0.2">
      <c r="C2043" s="84" t="s">
        <v>639</v>
      </c>
      <c r="D2043" s="158" t="s">
        <v>514</v>
      </c>
      <c r="E2043" s="158">
        <v>20261</v>
      </c>
      <c r="F2043" s="85" t="s">
        <v>1711</v>
      </c>
      <c r="G2043" s="85" t="s">
        <v>55</v>
      </c>
      <c r="H2043" s="85" t="s">
        <v>59</v>
      </c>
      <c r="I2043" s="85">
        <v>3</v>
      </c>
      <c r="J2043" s="85" t="s">
        <v>16</v>
      </c>
      <c r="K2043" s="159" t="s">
        <v>1747</v>
      </c>
      <c r="L2043" s="158" t="s">
        <v>1748</v>
      </c>
      <c r="M2043" s="158" t="s">
        <v>658</v>
      </c>
      <c r="N2043" s="158" t="s">
        <v>644</v>
      </c>
      <c r="O2043" s="85" t="s">
        <v>512</v>
      </c>
      <c r="P2043" s="158">
        <v>2</v>
      </c>
      <c r="Q2043" s="158">
        <v>0</v>
      </c>
      <c r="R2043" s="158">
        <v>2</v>
      </c>
      <c r="S2043" s="158">
        <v>3</v>
      </c>
      <c r="U2043" s="137">
        <v>44</v>
      </c>
      <c r="V2043" s="24" t="str">
        <f>IF(W2043="","",IFERROR(INDEX(#REF!,MATCH(W2043,#REF!,0)),"NUEVO"))</f>
        <v>NUEVO</v>
      </c>
      <c r="W2043" s="85" t="s">
        <v>228</v>
      </c>
      <c r="X2043" s="158" t="s">
        <v>512</v>
      </c>
      <c r="Y2043" s="158" t="s">
        <v>802</v>
      </c>
      <c r="Z2043" s="158" t="s">
        <v>685</v>
      </c>
      <c r="AA2043" s="158" t="s">
        <v>685</v>
      </c>
      <c r="AB2043" s="158" t="s">
        <v>1735</v>
      </c>
      <c r="AC2043" s="158" t="s">
        <v>685</v>
      </c>
      <c r="AD2043" s="158" t="s">
        <v>685</v>
      </c>
      <c r="AE2043" s="158" t="s">
        <v>685</v>
      </c>
      <c r="AF2043" s="158" t="s">
        <v>685</v>
      </c>
      <c r="AG2043" s="85" t="s">
        <v>1142</v>
      </c>
      <c r="AH2043" s="158">
        <v>5</v>
      </c>
      <c r="AI2043" s="158">
        <v>7</v>
      </c>
      <c r="AJ2043" s="158">
        <v>40</v>
      </c>
      <c r="AK2043" s="158">
        <v>9</v>
      </c>
      <c r="AL2043" s="158">
        <v>20</v>
      </c>
      <c r="AM2043" s="24">
        <f t="shared" si="671"/>
        <v>1.9999999999999993</v>
      </c>
      <c r="AN2043" s="97">
        <f t="shared" si="672"/>
        <v>0.31944444444444448</v>
      </c>
      <c r="AO2043" s="97">
        <f t="shared" si="673"/>
        <v>0.3888888888888889</v>
      </c>
      <c r="AP2043" s="24" t="str" cm="1">
        <f t="array" ref="AP2043">IF(W2043="","",IF(SUMPRODUCT((W2043=$W$6:$W$3326)*(AH2043=$AH$6:$AH$3326)*(AN2043=$AN$6:$AN$3326)*(AO2043=$AO$6:$AO$3326)*(ROW($W$6:$W$3326)&lt;&gt;ROW(W2043))*((R2043=0)*($R$6:$R$3326&gt;0)+(R2043&gt;0)*($R$6:$R$3326=0)))&gt;0,"SALONES UNIDOS",IF(SUMPRODUCT((W2043=$W$6:$W$3326)*(AH2043=$AH$6:$AH$3326)*((AN2043&lt;$AO$6:$AO$3326)*(AO2043&gt;$AN$6:$AN$3326))*(ROW($W$6:$W$3326)&lt;&gt;ROW(W2043)))&gt;0,"CRUZADO","Sin cruce")))</f>
        <v>Sin cruce</v>
      </c>
      <c r="AQ2043" s="97" t="str">
        <f t="shared" si="674"/>
        <v>MH3PORUMAA</v>
      </c>
      <c r="AR2043" s="97" t="str" cm="1">
        <f t="array" ref="AR2043">IF(AQ2043="","",IF(SUMPRODUCT((AQ2043=$AQ$6:$AQ$3326)*(AH2043=$AH$6:$AH$3326)*(AN2043=$AN$6:$AN$3326)*(AO2043=$AO$6:$AO$3326)*(ROW($AQ$6:$AQ$3326)&lt;&gt;ROW(AQ2043))*((R2043=0)*($R$6:$R$3326&gt;0)+(R2043&gt;0)*($R$6:$R$3326=0)))&gt;0,"SALONES UNIDOS",IF(SUMPRODUCT((AQ2043=$AQ$6:$AQ$3326)*(AH2043=$AH$6:$AH$3326)*((AN2043&lt;$AO$6:$AO$3326)*(AO2043&gt;$AN$6:$AN$3326))*(ROW($AQ$6:$AQ$3326)&lt;&gt;ROW(AQ2043)))&gt;0,"CRUZADO","Sin cruce")))</f>
        <v>Sin cruce</v>
      </c>
    </row>
    <row r="2044" spans="3:44" ht="15.6" hidden="1" customHeight="1" x14ac:dyDescent="0.2">
      <c r="C2044" s="84" t="s">
        <v>639</v>
      </c>
      <c r="D2044" s="158" t="s">
        <v>514</v>
      </c>
      <c r="E2044" s="158">
        <v>20261</v>
      </c>
      <c r="F2044" s="85" t="s">
        <v>1711</v>
      </c>
      <c r="G2044" s="85" t="s">
        <v>55</v>
      </c>
      <c r="H2044" s="85" t="s">
        <v>59</v>
      </c>
      <c r="I2044" s="85">
        <v>3</v>
      </c>
      <c r="J2044" s="85" t="s">
        <v>750</v>
      </c>
      <c r="K2044" s="159" t="s">
        <v>1747</v>
      </c>
      <c r="L2044" s="158" t="s">
        <v>1748</v>
      </c>
      <c r="M2044" s="158" t="s">
        <v>658</v>
      </c>
      <c r="N2044" s="158" t="s">
        <v>644</v>
      </c>
      <c r="O2044" s="85" t="s">
        <v>512</v>
      </c>
      <c r="P2044" s="158">
        <v>0</v>
      </c>
      <c r="Q2044" s="158">
        <v>2</v>
      </c>
      <c r="R2044" s="158">
        <v>2</v>
      </c>
      <c r="S2044" s="158">
        <v>3</v>
      </c>
      <c r="U2044" s="137">
        <v>22</v>
      </c>
      <c r="V2044" s="24" t="str">
        <f>IF(W2044="","",IFERROR(INDEX(#REF!,MATCH(W2044,#REF!,0)),"NUEVO"))</f>
        <v>NUEVO</v>
      </c>
      <c r="W2044" s="85" t="s">
        <v>228</v>
      </c>
      <c r="X2044" s="158" t="s">
        <v>512</v>
      </c>
      <c r="Y2044" s="158" t="s">
        <v>802</v>
      </c>
      <c r="Z2044" s="158" t="s">
        <v>685</v>
      </c>
      <c r="AA2044" s="158" t="s">
        <v>685</v>
      </c>
      <c r="AB2044" s="85" t="s">
        <v>685</v>
      </c>
      <c r="AC2044" s="158" t="s">
        <v>685</v>
      </c>
      <c r="AD2044" s="158" t="s">
        <v>1749</v>
      </c>
      <c r="AE2044" s="158" t="s">
        <v>685</v>
      </c>
      <c r="AF2044" s="158" t="s">
        <v>685</v>
      </c>
      <c r="AG2044" s="85" t="s">
        <v>75</v>
      </c>
      <c r="AH2044" s="158">
        <v>5</v>
      </c>
      <c r="AI2044" s="158">
        <v>9</v>
      </c>
      <c r="AJ2044" s="158">
        <v>20</v>
      </c>
      <c r="AK2044" s="158">
        <v>11</v>
      </c>
      <c r="AL2044" s="158">
        <v>0</v>
      </c>
      <c r="AM2044" s="24">
        <f t="shared" si="671"/>
        <v>1.9999999999999993</v>
      </c>
      <c r="AN2044" s="97">
        <f t="shared" si="672"/>
        <v>0.3888888888888889</v>
      </c>
      <c r="AO2044" s="97">
        <f t="shared" si="673"/>
        <v>0.45833333333333331</v>
      </c>
      <c r="AP2044" s="24" t="str" cm="1">
        <f t="array" ref="AP2044">IF(W2044="","",IF(SUMPRODUCT((W2044=$W$6:$W$3326)*(AH2044=$AH$6:$AH$3326)*(AN2044=$AN$6:$AN$3326)*(AO2044=$AO$6:$AO$3326)*(ROW($W$6:$W$3326)&lt;&gt;ROW(W2044))*((R2044=0)*($R$6:$R$3326&gt;0)+(R2044&gt;0)*($R$6:$R$3326=0)))&gt;0,"SALONES UNIDOS",IF(SUMPRODUCT((W2044=$W$6:$W$3326)*(AH2044=$AH$6:$AH$3326)*((AN2044&lt;$AO$6:$AO$3326)*(AO2044&gt;$AN$6:$AN$3326))*(ROW($W$6:$W$3326)&lt;&gt;ROW(W2044)))&gt;0,"CRUZADO","Sin cruce")))</f>
        <v>Sin cruce</v>
      </c>
      <c r="AQ2044" s="97" t="str">
        <f t="shared" si="674"/>
        <v>MH3PORUMAA1</v>
      </c>
      <c r="AR2044" s="97" t="str" cm="1">
        <f t="array" ref="AR2044">IF(AQ2044="","",IF(SUMPRODUCT((AQ2044=$AQ$6:$AQ$3326)*(AH2044=$AH$6:$AH$3326)*(AN2044=$AN$6:$AN$3326)*(AO2044=$AO$6:$AO$3326)*(ROW($AQ$6:$AQ$3326)&lt;&gt;ROW(AQ2044))*((R2044=0)*($R$6:$R$3326&gt;0)+(R2044&gt;0)*($R$6:$R$3326=0)))&gt;0,"SALONES UNIDOS",IF(SUMPRODUCT((AQ2044=$AQ$6:$AQ$3326)*(AH2044=$AH$6:$AH$3326)*((AN2044&lt;$AO$6:$AO$3326)*(AO2044&gt;$AN$6:$AN$3326))*(ROW($AQ$6:$AQ$3326)&lt;&gt;ROW(AQ2044)))&gt;0,"CRUZADO","Sin cruce")))</f>
        <v>Sin cruce</v>
      </c>
    </row>
    <row r="2045" spans="3:44" ht="15.6" hidden="1" customHeight="1" x14ac:dyDescent="0.2">
      <c r="C2045" s="84" t="s">
        <v>639</v>
      </c>
      <c r="D2045" s="158" t="s">
        <v>514</v>
      </c>
      <c r="E2045" s="158">
        <v>20261</v>
      </c>
      <c r="F2045" s="85" t="s">
        <v>1711</v>
      </c>
      <c r="G2045" s="85" t="s">
        <v>55</v>
      </c>
      <c r="H2045" s="85" t="s">
        <v>59</v>
      </c>
      <c r="I2045" s="85">
        <v>3</v>
      </c>
      <c r="J2045" s="85" t="s">
        <v>752</v>
      </c>
      <c r="K2045" s="159" t="s">
        <v>1747</v>
      </c>
      <c r="L2045" s="158" t="s">
        <v>1748</v>
      </c>
      <c r="M2045" s="158" t="s">
        <v>658</v>
      </c>
      <c r="N2045" s="158" t="s">
        <v>644</v>
      </c>
      <c r="O2045" s="85" t="s">
        <v>512</v>
      </c>
      <c r="P2045" s="158">
        <v>0</v>
      </c>
      <c r="Q2045" s="158">
        <v>2</v>
      </c>
      <c r="R2045" s="158">
        <v>2</v>
      </c>
      <c r="S2045" s="158">
        <v>3</v>
      </c>
      <c r="U2045" s="137">
        <v>22</v>
      </c>
      <c r="V2045" s="24" t="str">
        <f>IF(W2045="","",IFERROR(INDEX(#REF!,MATCH(W2045,#REF!,0)),"NUEVO"))</f>
        <v>NUEVO</v>
      </c>
      <c r="W2045" s="85" t="s">
        <v>228</v>
      </c>
      <c r="X2045" s="158" t="s">
        <v>512</v>
      </c>
      <c r="Y2045" s="158" t="s">
        <v>802</v>
      </c>
      <c r="Z2045" s="158" t="s">
        <v>685</v>
      </c>
      <c r="AA2045" s="158" t="s">
        <v>685</v>
      </c>
      <c r="AB2045" s="85" t="s">
        <v>685</v>
      </c>
      <c r="AC2045" s="158" t="s">
        <v>685</v>
      </c>
      <c r="AD2045" s="158" t="s">
        <v>1749</v>
      </c>
      <c r="AE2045" s="158" t="s">
        <v>685</v>
      </c>
      <c r="AF2045" s="158" t="s">
        <v>685</v>
      </c>
      <c r="AG2045" s="85" t="s">
        <v>75</v>
      </c>
      <c r="AH2045" s="158">
        <v>5</v>
      </c>
      <c r="AI2045" s="158">
        <v>11</v>
      </c>
      <c r="AJ2045" s="158">
        <v>0</v>
      </c>
      <c r="AK2045" s="158">
        <v>12</v>
      </c>
      <c r="AL2045" s="158">
        <v>40</v>
      </c>
      <c r="AM2045" s="24">
        <f t="shared" si="671"/>
        <v>2.0000000000000009</v>
      </c>
      <c r="AN2045" s="97">
        <f t="shared" si="672"/>
        <v>0.45833333333333331</v>
      </c>
      <c r="AO2045" s="97">
        <f t="shared" si="673"/>
        <v>0.52777777777777779</v>
      </c>
      <c r="AP2045" s="24" t="str" cm="1">
        <f t="array" ref="AP2045">IF(W2045="","",IF(SUMPRODUCT((W2045=$W$6:$W$3326)*(AH2045=$AH$6:$AH$3326)*(AN2045=$AN$6:$AN$3326)*(AO2045=$AO$6:$AO$3326)*(ROW($W$6:$W$3326)&lt;&gt;ROW(W2045))*((R2045=0)*($R$6:$R$3326&gt;0)+(R2045&gt;0)*($R$6:$R$3326=0)))&gt;0,"SALONES UNIDOS",IF(SUMPRODUCT((W2045=$W$6:$W$3326)*(AH2045=$AH$6:$AH$3326)*((AN2045&lt;$AO$6:$AO$3326)*(AO2045&gt;$AN$6:$AN$3326))*(ROW($W$6:$W$3326)&lt;&gt;ROW(W2045)))&gt;0,"CRUZADO","Sin cruce")))</f>
        <v>Sin cruce</v>
      </c>
      <c r="AQ2045" s="97" t="str">
        <f t="shared" si="674"/>
        <v>MH3PORUMAA2</v>
      </c>
      <c r="AR2045" s="97" t="str" cm="1">
        <f t="array" ref="AR2045">IF(AQ2045="","",IF(SUMPRODUCT((AQ2045=$AQ$6:$AQ$3326)*(AH2045=$AH$6:$AH$3326)*(AN2045=$AN$6:$AN$3326)*(AO2045=$AO$6:$AO$3326)*(ROW($AQ$6:$AQ$3326)&lt;&gt;ROW(AQ2045))*((R2045=0)*($R$6:$R$3326&gt;0)+(R2045&gt;0)*($R$6:$R$3326=0)))&gt;0,"SALONES UNIDOS",IF(SUMPRODUCT((AQ2045=$AQ$6:$AQ$3326)*(AH2045=$AH$6:$AH$3326)*((AN2045&lt;$AO$6:$AO$3326)*(AO2045&gt;$AN$6:$AN$3326))*(ROW($AQ$6:$AQ$3326)&lt;&gt;ROW(AQ2045)))&gt;0,"CRUZADO","Sin cruce")))</f>
        <v>Sin cruce</v>
      </c>
    </row>
    <row r="2046" spans="3:44" ht="15.6" hidden="1" customHeight="1" x14ac:dyDescent="0.2">
      <c r="C2046" s="84" t="s">
        <v>639</v>
      </c>
      <c r="D2046" s="158" t="s">
        <v>514</v>
      </c>
      <c r="E2046" s="158">
        <v>20261</v>
      </c>
      <c r="F2046" s="85" t="s">
        <v>1711</v>
      </c>
      <c r="G2046" s="85" t="s">
        <v>55</v>
      </c>
      <c r="H2046" s="85" t="s">
        <v>59</v>
      </c>
      <c r="I2046" s="85">
        <v>3</v>
      </c>
      <c r="J2046" s="85" t="s">
        <v>26</v>
      </c>
      <c r="K2046" s="159" t="s">
        <v>1733</v>
      </c>
      <c r="L2046" s="158" t="s">
        <v>1734</v>
      </c>
      <c r="M2046" s="158" t="s">
        <v>658</v>
      </c>
      <c r="N2046" s="158" t="s">
        <v>644</v>
      </c>
      <c r="O2046" s="85" t="s">
        <v>512</v>
      </c>
      <c r="P2046" s="158">
        <v>2</v>
      </c>
      <c r="Q2046" s="158">
        <v>0</v>
      </c>
      <c r="R2046" s="158">
        <v>2</v>
      </c>
      <c r="S2046" s="158">
        <v>3</v>
      </c>
      <c r="U2046" s="137">
        <v>44</v>
      </c>
      <c r="V2046" s="24" t="str">
        <f>IF(W2046="","",IFERROR(INDEX(#REF!,MATCH(W2046,#REF!,0)),"NUEVO"))</f>
        <v>NUEVO</v>
      </c>
      <c r="W2046" s="85" t="s">
        <v>252</v>
      </c>
      <c r="X2046" s="158" t="s">
        <v>512</v>
      </c>
      <c r="Y2046" s="158" t="s">
        <v>802</v>
      </c>
      <c r="Z2046" s="158" t="s">
        <v>685</v>
      </c>
      <c r="AA2046" s="158" t="s">
        <v>685</v>
      </c>
      <c r="AB2046" s="158" t="s">
        <v>1750</v>
      </c>
      <c r="AC2046" s="158" t="s">
        <v>685</v>
      </c>
      <c r="AD2046" s="158" t="s">
        <v>685</v>
      </c>
      <c r="AE2046" s="158" t="s">
        <v>685</v>
      </c>
      <c r="AF2046" s="158" t="s">
        <v>685</v>
      </c>
      <c r="AG2046" s="85" t="s">
        <v>1142</v>
      </c>
      <c r="AH2046" s="158">
        <v>6</v>
      </c>
      <c r="AI2046" s="158">
        <v>7</v>
      </c>
      <c r="AJ2046" s="158">
        <v>40</v>
      </c>
      <c r="AK2046" s="158">
        <v>9</v>
      </c>
      <c r="AL2046" s="158">
        <v>20</v>
      </c>
      <c r="AM2046" s="24">
        <f t="shared" si="671"/>
        <v>1.9999999999999993</v>
      </c>
      <c r="AN2046" s="97">
        <f t="shared" si="672"/>
        <v>0.31944444444444448</v>
      </c>
      <c r="AO2046" s="97">
        <f t="shared" si="673"/>
        <v>0.3888888888888889</v>
      </c>
      <c r="AP2046" s="24" t="str" cm="1">
        <f t="array" ref="AP2046">IF(W2046="","",IF(SUMPRODUCT((W2046=$W$6:$W$3326)*(AH2046=$AH$6:$AH$3326)*(AN2046=$AN$6:$AN$3326)*(AO2046=$AO$6:$AO$3326)*(ROW($W$6:$W$3326)&lt;&gt;ROW(W2046))*((R2046=0)*($R$6:$R$3326&gt;0)+(R2046&gt;0)*($R$6:$R$3326=0)))&gt;0,"SALONES UNIDOS",IF(SUMPRODUCT((W2046=$W$6:$W$3326)*(AH2046=$AH$6:$AH$3326)*((AN2046&lt;$AO$6:$AO$3326)*(AO2046&gt;$AN$6:$AN$3326))*(ROW($W$6:$W$3326)&lt;&gt;ROW(W2046)))&gt;0,"CRUZADO","Sin cruce")))</f>
        <v>Sin cruce</v>
      </c>
      <c r="AQ2046" s="97" t="str">
        <f t="shared" si="674"/>
        <v>MH3PORUMAB</v>
      </c>
      <c r="AR2046" s="97" t="str" cm="1">
        <f t="array" ref="AR2046">IF(AQ2046="","",IF(SUMPRODUCT((AQ2046=$AQ$6:$AQ$3326)*(AH2046=$AH$6:$AH$3326)*(AN2046=$AN$6:$AN$3326)*(AO2046=$AO$6:$AO$3326)*(ROW($AQ$6:$AQ$3326)&lt;&gt;ROW(AQ2046))*((R2046=0)*($R$6:$R$3326&gt;0)+(R2046&gt;0)*($R$6:$R$3326=0)))&gt;0,"SALONES UNIDOS",IF(SUMPRODUCT((AQ2046=$AQ$6:$AQ$3326)*(AH2046=$AH$6:$AH$3326)*((AN2046&lt;$AO$6:$AO$3326)*(AO2046&gt;$AN$6:$AN$3326))*(ROW($AQ$6:$AQ$3326)&lt;&gt;ROW(AQ2046)))&gt;0,"CRUZADO","Sin cruce")))</f>
        <v>Sin cruce</v>
      </c>
    </row>
    <row r="2047" spans="3:44" ht="15.6" hidden="1" customHeight="1" x14ac:dyDescent="0.2">
      <c r="C2047" s="84" t="s">
        <v>639</v>
      </c>
      <c r="D2047" s="158" t="s">
        <v>514</v>
      </c>
      <c r="E2047" s="158">
        <v>20261</v>
      </c>
      <c r="F2047" s="85" t="s">
        <v>1711</v>
      </c>
      <c r="G2047" s="85" t="s">
        <v>55</v>
      </c>
      <c r="H2047" s="85" t="s">
        <v>59</v>
      </c>
      <c r="I2047" s="85">
        <v>3</v>
      </c>
      <c r="J2047" s="85" t="s">
        <v>755</v>
      </c>
      <c r="K2047" s="159" t="s">
        <v>1733</v>
      </c>
      <c r="L2047" s="158" t="s">
        <v>1734</v>
      </c>
      <c r="M2047" s="158" t="s">
        <v>658</v>
      </c>
      <c r="N2047" s="158" t="s">
        <v>644</v>
      </c>
      <c r="O2047" s="85" t="s">
        <v>512</v>
      </c>
      <c r="P2047" s="158">
        <v>0</v>
      </c>
      <c r="Q2047" s="158">
        <v>2</v>
      </c>
      <c r="R2047" s="158">
        <v>2</v>
      </c>
      <c r="S2047" s="158">
        <v>3</v>
      </c>
      <c r="U2047" s="137">
        <v>22</v>
      </c>
      <c r="V2047" s="24" t="str">
        <f>IF(W2047="","",IFERROR(INDEX(#REF!,MATCH(W2047,#REF!,0)),"NUEVO"))</f>
        <v>NUEVO</v>
      </c>
      <c r="W2047" s="85" t="s">
        <v>252</v>
      </c>
      <c r="X2047" s="158" t="s">
        <v>512</v>
      </c>
      <c r="Y2047" s="158" t="s">
        <v>802</v>
      </c>
      <c r="Z2047" s="158" t="s">
        <v>685</v>
      </c>
      <c r="AA2047" s="158" t="s">
        <v>685</v>
      </c>
      <c r="AB2047" s="85" t="s">
        <v>685</v>
      </c>
      <c r="AC2047" s="158" t="s">
        <v>685</v>
      </c>
      <c r="AD2047" s="158" t="s">
        <v>1736</v>
      </c>
      <c r="AE2047" s="158" t="s">
        <v>685</v>
      </c>
      <c r="AF2047" s="158" t="s">
        <v>685</v>
      </c>
      <c r="AG2047" s="85" t="s">
        <v>75</v>
      </c>
      <c r="AH2047" s="158">
        <v>6</v>
      </c>
      <c r="AI2047" s="158">
        <v>9</v>
      </c>
      <c r="AJ2047" s="158">
        <v>20</v>
      </c>
      <c r="AK2047" s="158">
        <v>11</v>
      </c>
      <c r="AL2047" s="158">
        <v>0</v>
      </c>
      <c r="AM2047" s="24">
        <f t="shared" si="671"/>
        <v>1.9999999999999993</v>
      </c>
      <c r="AN2047" s="97">
        <f t="shared" si="672"/>
        <v>0.3888888888888889</v>
      </c>
      <c r="AO2047" s="97">
        <f t="shared" si="673"/>
        <v>0.45833333333333331</v>
      </c>
      <c r="AP2047" s="24" t="str" cm="1">
        <f t="array" ref="AP2047">IF(W2047="","",IF(SUMPRODUCT((W2047=$W$6:$W$3326)*(AH2047=$AH$6:$AH$3326)*(AN2047=$AN$6:$AN$3326)*(AO2047=$AO$6:$AO$3326)*(ROW($W$6:$W$3326)&lt;&gt;ROW(W2047))*((R2047=0)*($R$6:$R$3326&gt;0)+(R2047&gt;0)*($R$6:$R$3326=0)))&gt;0,"SALONES UNIDOS",IF(SUMPRODUCT((W2047=$W$6:$W$3326)*(AH2047=$AH$6:$AH$3326)*((AN2047&lt;$AO$6:$AO$3326)*(AO2047&gt;$AN$6:$AN$3326))*(ROW($W$6:$W$3326)&lt;&gt;ROW(W2047)))&gt;0,"CRUZADO","Sin cruce")))</f>
        <v>Sin cruce</v>
      </c>
      <c r="AQ2047" s="97" t="str">
        <f t="shared" si="674"/>
        <v>MH3PORUMAB1</v>
      </c>
      <c r="AR2047" s="97" t="str" cm="1">
        <f t="array" ref="AR2047">IF(AQ2047="","",IF(SUMPRODUCT((AQ2047=$AQ$6:$AQ$3326)*(AH2047=$AH$6:$AH$3326)*(AN2047=$AN$6:$AN$3326)*(AO2047=$AO$6:$AO$3326)*(ROW($AQ$6:$AQ$3326)&lt;&gt;ROW(AQ2047))*((R2047=0)*($R$6:$R$3326&gt;0)+(R2047&gt;0)*($R$6:$R$3326=0)))&gt;0,"SALONES UNIDOS",IF(SUMPRODUCT((AQ2047=$AQ$6:$AQ$3326)*(AH2047=$AH$6:$AH$3326)*((AN2047&lt;$AO$6:$AO$3326)*(AO2047&gt;$AN$6:$AN$3326))*(ROW($AQ$6:$AQ$3326)&lt;&gt;ROW(AQ2047)))&gt;0,"CRUZADO","Sin cruce")))</f>
        <v>Sin cruce</v>
      </c>
    </row>
    <row r="2048" spans="3:44" ht="15.6" hidden="1" customHeight="1" x14ac:dyDescent="0.2">
      <c r="C2048" s="84" t="s">
        <v>639</v>
      </c>
      <c r="D2048" s="158" t="s">
        <v>514</v>
      </c>
      <c r="E2048" s="158">
        <v>20261</v>
      </c>
      <c r="F2048" s="85" t="s">
        <v>1711</v>
      </c>
      <c r="G2048" s="85" t="s">
        <v>55</v>
      </c>
      <c r="H2048" s="85" t="s">
        <v>59</v>
      </c>
      <c r="I2048" s="85">
        <v>3</v>
      </c>
      <c r="J2048" s="85" t="s">
        <v>756</v>
      </c>
      <c r="K2048" s="159" t="s">
        <v>1733</v>
      </c>
      <c r="L2048" s="158" t="s">
        <v>1734</v>
      </c>
      <c r="M2048" s="158" t="s">
        <v>658</v>
      </c>
      <c r="N2048" s="158" t="s">
        <v>644</v>
      </c>
      <c r="O2048" s="85" t="s">
        <v>512</v>
      </c>
      <c r="P2048" s="158">
        <v>0</v>
      </c>
      <c r="Q2048" s="158">
        <v>2</v>
      </c>
      <c r="R2048" s="158">
        <v>2</v>
      </c>
      <c r="S2048" s="158">
        <v>3</v>
      </c>
      <c r="U2048" s="137">
        <v>22</v>
      </c>
      <c r="V2048" s="24" t="str">
        <f>IF(W2048="","",IFERROR(INDEX(#REF!,MATCH(W2048,#REF!,0)),"NUEVO"))</f>
        <v>NUEVO</v>
      </c>
      <c r="W2048" s="85" t="s">
        <v>252</v>
      </c>
      <c r="X2048" s="158" t="s">
        <v>512</v>
      </c>
      <c r="Y2048" s="158" t="s">
        <v>802</v>
      </c>
      <c r="Z2048" s="158" t="s">
        <v>685</v>
      </c>
      <c r="AA2048" s="158" t="s">
        <v>685</v>
      </c>
      <c r="AB2048" s="85" t="s">
        <v>685</v>
      </c>
      <c r="AC2048" s="158" t="s">
        <v>685</v>
      </c>
      <c r="AD2048" s="158" t="s">
        <v>1736</v>
      </c>
      <c r="AE2048" s="158" t="s">
        <v>685</v>
      </c>
      <c r="AF2048" s="158" t="s">
        <v>685</v>
      </c>
      <c r="AG2048" s="85" t="s">
        <v>75</v>
      </c>
      <c r="AH2048" s="158">
        <v>6</v>
      </c>
      <c r="AI2048" s="158">
        <v>11</v>
      </c>
      <c r="AJ2048" s="158">
        <v>0</v>
      </c>
      <c r="AK2048" s="158">
        <v>12</v>
      </c>
      <c r="AL2048" s="158">
        <v>40</v>
      </c>
      <c r="AM2048" s="24">
        <f t="shared" si="671"/>
        <v>2.0000000000000009</v>
      </c>
      <c r="AN2048" s="97">
        <f t="shared" si="672"/>
        <v>0.45833333333333331</v>
      </c>
      <c r="AO2048" s="97">
        <f t="shared" si="673"/>
        <v>0.52777777777777779</v>
      </c>
      <c r="AP2048" s="24" t="str" cm="1">
        <f t="array" ref="AP2048">IF(W2048="","",IF(SUMPRODUCT((W2048=$W$6:$W$3326)*(AH2048=$AH$6:$AH$3326)*(AN2048=$AN$6:$AN$3326)*(AO2048=$AO$6:$AO$3326)*(ROW($W$6:$W$3326)&lt;&gt;ROW(W2048))*((R2048=0)*($R$6:$R$3326&gt;0)+(R2048&gt;0)*($R$6:$R$3326=0)))&gt;0,"SALONES UNIDOS",IF(SUMPRODUCT((W2048=$W$6:$W$3326)*(AH2048=$AH$6:$AH$3326)*((AN2048&lt;$AO$6:$AO$3326)*(AO2048&gt;$AN$6:$AN$3326))*(ROW($W$6:$W$3326)&lt;&gt;ROW(W2048)))&gt;0,"CRUZADO","Sin cruce")))</f>
        <v>Sin cruce</v>
      </c>
      <c r="AQ2048" s="97" t="str">
        <f t="shared" si="674"/>
        <v>MH3PORUMAB2</v>
      </c>
      <c r="AR2048" s="97" t="str" cm="1">
        <f t="array" ref="AR2048">IF(AQ2048="","",IF(SUMPRODUCT((AQ2048=$AQ$6:$AQ$3326)*(AH2048=$AH$6:$AH$3326)*(AN2048=$AN$6:$AN$3326)*(AO2048=$AO$6:$AO$3326)*(ROW($AQ$6:$AQ$3326)&lt;&gt;ROW(AQ2048))*((R2048=0)*($R$6:$R$3326&gt;0)+(R2048&gt;0)*($R$6:$R$3326=0)))&gt;0,"SALONES UNIDOS",IF(SUMPRODUCT((AQ2048=$AQ$6:$AQ$3326)*(AH2048=$AH$6:$AH$3326)*((AN2048&lt;$AO$6:$AO$3326)*(AO2048&gt;$AN$6:$AN$3326))*(ROW($AQ$6:$AQ$3326)&lt;&gt;ROW(AQ2048)))&gt;0,"CRUZADO","Sin cruce")))</f>
        <v>Sin cruce</v>
      </c>
    </row>
    <row r="2049" spans="3:44" ht="15.6" hidden="1" customHeight="1" x14ac:dyDescent="0.2">
      <c r="C2049" s="84" t="s">
        <v>639</v>
      </c>
      <c r="D2049" s="158" t="s">
        <v>514</v>
      </c>
      <c r="E2049" s="158">
        <v>20261</v>
      </c>
      <c r="F2049" s="85" t="s">
        <v>1711</v>
      </c>
      <c r="G2049" s="85" t="s">
        <v>55</v>
      </c>
      <c r="H2049" s="85" t="s">
        <v>59</v>
      </c>
      <c r="I2049" s="85">
        <v>3</v>
      </c>
      <c r="J2049" s="85" t="s">
        <v>26</v>
      </c>
      <c r="K2049" s="159" t="s">
        <v>1737</v>
      </c>
      <c r="L2049" s="158" t="s">
        <v>1738</v>
      </c>
      <c r="M2049" s="158" t="s">
        <v>658</v>
      </c>
      <c r="N2049" s="158" t="s">
        <v>644</v>
      </c>
      <c r="O2049" s="85" t="s">
        <v>512</v>
      </c>
      <c r="P2049" s="158">
        <v>2</v>
      </c>
      <c r="Q2049" s="158">
        <v>0</v>
      </c>
      <c r="R2049" s="158">
        <v>2</v>
      </c>
      <c r="S2049" s="158">
        <v>3</v>
      </c>
      <c r="U2049" s="137">
        <v>44</v>
      </c>
      <c r="V2049" s="24" t="str">
        <f>IF(W2049="","",IFERROR(INDEX(#REF!,MATCH(W2049,#REF!,0)),"NUEVO"))</f>
        <v>NUEVO</v>
      </c>
      <c r="W2049" s="85" t="s">
        <v>340</v>
      </c>
      <c r="X2049" s="158" t="s">
        <v>512</v>
      </c>
      <c r="Y2049" s="158" t="s">
        <v>700</v>
      </c>
      <c r="Z2049" s="158" t="s">
        <v>685</v>
      </c>
      <c r="AA2049" s="158" t="s">
        <v>685</v>
      </c>
      <c r="AB2049" s="158" t="s">
        <v>1750</v>
      </c>
      <c r="AC2049" s="158" t="s">
        <v>685</v>
      </c>
      <c r="AD2049" s="158" t="s">
        <v>685</v>
      </c>
      <c r="AE2049" s="158" t="s">
        <v>685</v>
      </c>
      <c r="AF2049" s="158" t="s">
        <v>685</v>
      </c>
      <c r="AG2049" s="85" t="s">
        <v>1142</v>
      </c>
      <c r="AH2049" s="158">
        <v>3</v>
      </c>
      <c r="AI2049" s="158">
        <v>13</v>
      </c>
      <c r="AJ2049" s="158">
        <v>30</v>
      </c>
      <c r="AK2049" s="158">
        <v>15</v>
      </c>
      <c r="AL2049" s="158">
        <v>10</v>
      </c>
      <c r="AM2049" s="24">
        <f t="shared" si="671"/>
        <v>1.9999999999999993</v>
      </c>
      <c r="AN2049" s="97">
        <f t="shared" si="672"/>
        <v>0.5625</v>
      </c>
      <c r="AO2049" s="97">
        <f t="shared" si="673"/>
        <v>0.63194444444444442</v>
      </c>
      <c r="AP2049" s="24" t="str" cm="1">
        <f t="array" ref="AP2049">IF(W2049="","",IF(SUMPRODUCT((W2049=$W$6:$W$3326)*(AH2049=$AH$6:$AH$3326)*(AN2049=$AN$6:$AN$3326)*(AO2049=$AO$6:$AO$3326)*(ROW($W$6:$W$3326)&lt;&gt;ROW(W2049))*((R2049=0)*($R$6:$R$3326&gt;0)+(R2049&gt;0)*($R$6:$R$3326=0)))&gt;0,"SALONES UNIDOS",IF(SUMPRODUCT((W2049=$W$6:$W$3326)*(AH2049=$AH$6:$AH$3326)*((AN2049&lt;$AO$6:$AO$3326)*(AO2049&gt;$AN$6:$AN$3326))*(ROW($W$6:$W$3326)&lt;&gt;ROW(W2049)))&gt;0,"CRUZADO","Sin cruce")))</f>
        <v>Sin cruce</v>
      </c>
      <c r="AQ2049" s="97" t="str">
        <f t="shared" si="674"/>
        <v>MH3PORUMAB</v>
      </c>
      <c r="AR2049" s="97" t="str" cm="1">
        <f t="array" ref="AR2049">IF(AQ2049="","",IF(SUMPRODUCT((AQ2049=$AQ$6:$AQ$3326)*(AH2049=$AH$6:$AH$3326)*(AN2049=$AN$6:$AN$3326)*(AO2049=$AO$6:$AO$3326)*(ROW($AQ$6:$AQ$3326)&lt;&gt;ROW(AQ2049))*((R2049=0)*($R$6:$R$3326&gt;0)+(R2049&gt;0)*($R$6:$R$3326=0)))&gt;0,"SALONES UNIDOS",IF(SUMPRODUCT((AQ2049=$AQ$6:$AQ$3326)*(AH2049=$AH$6:$AH$3326)*((AN2049&lt;$AO$6:$AO$3326)*(AO2049&gt;$AN$6:$AN$3326))*(ROW($AQ$6:$AQ$3326)&lt;&gt;ROW(AQ2049)))&gt;0,"CRUZADO","Sin cruce")))</f>
        <v>Sin cruce</v>
      </c>
    </row>
    <row r="2050" spans="3:44" ht="15.6" hidden="1" customHeight="1" x14ac:dyDescent="0.2">
      <c r="C2050" s="84" t="s">
        <v>639</v>
      </c>
      <c r="D2050" s="158" t="s">
        <v>514</v>
      </c>
      <c r="E2050" s="158">
        <v>20261</v>
      </c>
      <c r="F2050" s="85" t="s">
        <v>1711</v>
      </c>
      <c r="G2050" s="85" t="s">
        <v>55</v>
      </c>
      <c r="H2050" s="85" t="s">
        <v>59</v>
      </c>
      <c r="I2050" s="85">
        <v>3</v>
      </c>
      <c r="J2050" s="85" t="s">
        <v>755</v>
      </c>
      <c r="K2050" s="159" t="s">
        <v>1737</v>
      </c>
      <c r="L2050" s="158" t="s">
        <v>1738</v>
      </c>
      <c r="M2050" s="158" t="s">
        <v>658</v>
      </c>
      <c r="N2050" s="158" t="s">
        <v>644</v>
      </c>
      <c r="O2050" s="85" t="s">
        <v>512</v>
      </c>
      <c r="P2050" s="158">
        <v>0</v>
      </c>
      <c r="Q2050" s="158">
        <v>2</v>
      </c>
      <c r="R2050" s="158">
        <v>2</v>
      </c>
      <c r="S2050" s="158">
        <v>3</v>
      </c>
      <c r="U2050" s="137">
        <v>22</v>
      </c>
      <c r="V2050" s="24" t="str">
        <f>IF(W2050="","",IFERROR(INDEX(#REF!,MATCH(W2050,#REF!,0)),"NUEVO"))</f>
        <v>NUEVO</v>
      </c>
      <c r="W2050" s="85" t="s">
        <v>340</v>
      </c>
      <c r="X2050" s="158" t="s">
        <v>512</v>
      </c>
      <c r="Y2050" s="158" t="s">
        <v>700</v>
      </c>
      <c r="Z2050" s="158" t="s">
        <v>685</v>
      </c>
      <c r="AA2050" s="158" t="s">
        <v>685</v>
      </c>
      <c r="AB2050" s="85" t="s">
        <v>685</v>
      </c>
      <c r="AC2050" s="158" t="s">
        <v>685</v>
      </c>
      <c r="AD2050" s="158" t="s">
        <v>1714</v>
      </c>
      <c r="AE2050" s="158" t="s">
        <v>685</v>
      </c>
      <c r="AF2050" s="158" t="s">
        <v>685</v>
      </c>
      <c r="AG2050" s="85" t="s">
        <v>75</v>
      </c>
      <c r="AH2050" s="158">
        <v>3</v>
      </c>
      <c r="AI2050" s="158">
        <v>15</v>
      </c>
      <c r="AJ2050" s="158">
        <v>10</v>
      </c>
      <c r="AK2050" s="158">
        <v>16</v>
      </c>
      <c r="AL2050" s="158">
        <v>50</v>
      </c>
      <c r="AM2050" s="24">
        <f t="shared" si="671"/>
        <v>1.9999999999999993</v>
      </c>
      <c r="AN2050" s="97">
        <f t="shared" si="672"/>
        <v>0.63194444444444442</v>
      </c>
      <c r="AO2050" s="97">
        <f t="shared" si="673"/>
        <v>0.70138888888888884</v>
      </c>
      <c r="AP2050" s="24" t="str" cm="1">
        <f t="array" ref="AP2050">IF(W2050="","",IF(SUMPRODUCT((W2050=$W$6:$W$3326)*(AH2050=$AH$6:$AH$3326)*(AN2050=$AN$6:$AN$3326)*(AO2050=$AO$6:$AO$3326)*(ROW($W$6:$W$3326)&lt;&gt;ROW(W2050))*((R2050=0)*($R$6:$R$3326&gt;0)+(R2050&gt;0)*($R$6:$R$3326=0)))&gt;0,"SALONES UNIDOS",IF(SUMPRODUCT((W2050=$W$6:$W$3326)*(AH2050=$AH$6:$AH$3326)*((AN2050&lt;$AO$6:$AO$3326)*(AO2050&gt;$AN$6:$AN$3326))*(ROW($W$6:$W$3326)&lt;&gt;ROW(W2050)))&gt;0,"CRUZADO","Sin cruce")))</f>
        <v>Sin cruce</v>
      </c>
      <c r="AQ2050" s="97" t="str">
        <f t="shared" si="674"/>
        <v>MH3PORUMAB1</v>
      </c>
      <c r="AR2050" s="97" t="str" cm="1">
        <f t="array" ref="AR2050">IF(AQ2050="","",IF(SUMPRODUCT((AQ2050=$AQ$6:$AQ$3326)*(AH2050=$AH$6:$AH$3326)*(AN2050=$AN$6:$AN$3326)*(AO2050=$AO$6:$AO$3326)*(ROW($AQ$6:$AQ$3326)&lt;&gt;ROW(AQ2050))*((R2050=0)*($R$6:$R$3326&gt;0)+(R2050&gt;0)*($R$6:$R$3326=0)))&gt;0,"SALONES UNIDOS",IF(SUMPRODUCT((AQ2050=$AQ$6:$AQ$3326)*(AH2050=$AH$6:$AH$3326)*((AN2050&lt;$AO$6:$AO$3326)*(AO2050&gt;$AN$6:$AN$3326))*(ROW($AQ$6:$AQ$3326)&lt;&gt;ROW(AQ2050)))&gt;0,"CRUZADO","Sin cruce")))</f>
        <v>Sin cruce</v>
      </c>
    </row>
    <row r="2051" spans="3:44" ht="15.6" hidden="1" customHeight="1" x14ac:dyDescent="0.2">
      <c r="C2051" s="84" t="s">
        <v>639</v>
      </c>
      <c r="D2051" s="158" t="s">
        <v>514</v>
      </c>
      <c r="E2051" s="158">
        <v>20261</v>
      </c>
      <c r="F2051" s="85" t="s">
        <v>1711</v>
      </c>
      <c r="G2051" s="85" t="s">
        <v>55</v>
      </c>
      <c r="H2051" s="85" t="s">
        <v>59</v>
      </c>
      <c r="I2051" s="85">
        <v>3</v>
      </c>
      <c r="J2051" s="85" t="s">
        <v>756</v>
      </c>
      <c r="K2051" s="159" t="s">
        <v>1737</v>
      </c>
      <c r="L2051" s="158" t="s">
        <v>1738</v>
      </c>
      <c r="M2051" s="158" t="s">
        <v>658</v>
      </c>
      <c r="N2051" s="158" t="s">
        <v>644</v>
      </c>
      <c r="O2051" s="85" t="s">
        <v>512</v>
      </c>
      <c r="P2051" s="158">
        <v>0</v>
      </c>
      <c r="Q2051" s="158">
        <v>2</v>
      </c>
      <c r="R2051" s="158">
        <v>2</v>
      </c>
      <c r="S2051" s="158">
        <v>3</v>
      </c>
      <c r="U2051" s="137">
        <v>22</v>
      </c>
      <c r="V2051" s="24" t="str">
        <f>IF(W2051="","",IFERROR(INDEX(#REF!,MATCH(W2051,#REF!,0)),"NUEVO"))</f>
        <v>NUEVO</v>
      </c>
      <c r="W2051" s="85" t="s">
        <v>340</v>
      </c>
      <c r="X2051" s="158" t="s">
        <v>512</v>
      </c>
      <c r="Y2051" s="158" t="s">
        <v>700</v>
      </c>
      <c r="Z2051" s="158" t="s">
        <v>685</v>
      </c>
      <c r="AA2051" s="158" t="s">
        <v>685</v>
      </c>
      <c r="AB2051" s="85" t="s">
        <v>685</v>
      </c>
      <c r="AC2051" s="158" t="s">
        <v>685</v>
      </c>
      <c r="AD2051" s="158" t="s">
        <v>1714</v>
      </c>
      <c r="AE2051" s="158" t="s">
        <v>685</v>
      </c>
      <c r="AF2051" s="158" t="s">
        <v>685</v>
      </c>
      <c r="AG2051" s="85" t="s">
        <v>75</v>
      </c>
      <c r="AH2051" s="158">
        <v>3</v>
      </c>
      <c r="AI2051" s="158">
        <v>16</v>
      </c>
      <c r="AJ2051" s="158">
        <v>50</v>
      </c>
      <c r="AK2051" s="158">
        <v>18</v>
      </c>
      <c r="AL2051" s="158">
        <v>30</v>
      </c>
      <c r="AM2051" s="24">
        <f t="shared" si="671"/>
        <v>2.0000000000000027</v>
      </c>
      <c r="AN2051" s="97">
        <f t="shared" si="672"/>
        <v>0.70138888888888884</v>
      </c>
      <c r="AO2051" s="97">
        <f t="shared" si="673"/>
        <v>0.77083333333333337</v>
      </c>
      <c r="AP2051" s="24" t="str" cm="1">
        <f t="array" ref="AP2051">IF(W2051="","",IF(SUMPRODUCT((W2051=$W$6:$W$3326)*(AH2051=$AH$6:$AH$3326)*(AN2051=$AN$6:$AN$3326)*(AO2051=$AO$6:$AO$3326)*(ROW($W$6:$W$3326)&lt;&gt;ROW(W2051))*((R2051=0)*($R$6:$R$3326&gt;0)+(R2051&gt;0)*($R$6:$R$3326=0)))&gt;0,"SALONES UNIDOS",IF(SUMPRODUCT((W2051=$W$6:$W$3326)*(AH2051=$AH$6:$AH$3326)*((AN2051&lt;$AO$6:$AO$3326)*(AO2051&gt;$AN$6:$AN$3326))*(ROW($W$6:$W$3326)&lt;&gt;ROW(W2051)))&gt;0,"CRUZADO","Sin cruce")))</f>
        <v>Sin cruce</v>
      </c>
      <c r="AQ2051" s="97" t="str">
        <f t="shared" si="674"/>
        <v>MH3PORUMAB2</v>
      </c>
      <c r="AR2051" s="97" t="str" cm="1">
        <f t="array" ref="AR2051">IF(AQ2051="","",IF(SUMPRODUCT((AQ2051=$AQ$6:$AQ$3326)*(AH2051=$AH$6:$AH$3326)*(AN2051=$AN$6:$AN$3326)*(AO2051=$AO$6:$AO$3326)*(ROW($AQ$6:$AQ$3326)&lt;&gt;ROW(AQ2051))*((R2051=0)*($R$6:$R$3326&gt;0)+(R2051&gt;0)*($R$6:$R$3326=0)))&gt;0,"SALONES UNIDOS",IF(SUMPRODUCT((AQ2051=$AQ$6:$AQ$3326)*(AH2051=$AH$6:$AH$3326)*((AN2051&lt;$AO$6:$AO$3326)*(AO2051&gt;$AN$6:$AN$3326))*(ROW($AQ$6:$AQ$3326)&lt;&gt;ROW(AQ2051)))&gt;0,"CRUZADO","Sin cruce")))</f>
        <v>Sin cruce</v>
      </c>
    </row>
    <row r="2052" spans="3:44" ht="15.6" hidden="1" customHeight="1" x14ac:dyDescent="0.2">
      <c r="C2052" s="84" t="s">
        <v>639</v>
      </c>
      <c r="D2052" s="158" t="s">
        <v>514</v>
      </c>
      <c r="E2052" s="158">
        <v>20261</v>
      </c>
      <c r="F2052" s="85" t="s">
        <v>1711</v>
      </c>
      <c r="G2052" s="85" t="s">
        <v>55</v>
      </c>
      <c r="H2052" s="85" t="s">
        <v>59</v>
      </c>
      <c r="I2052" s="85">
        <v>3</v>
      </c>
      <c r="J2052" s="85" t="s">
        <v>26</v>
      </c>
      <c r="K2052" s="159" t="s">
        <v>1739</v>
      </c>
      <c r="L2052" s="158" t="s">
        <v>768</v>
      </c>
      <c r="M2052" s="158" t="s">
        <v>684</v>
      </c>
      <c r="N2052" s="158" t="s">
        <v>644</v>
      </c>
      <c r="O2052" s="85" t="s">
        <v>521</v>
      </c>
      <c r="P2052" s="158">
        <v>2</v>
      </c>
      <c r="Q2052" s="158">
        <v>2</v>
      </c>
      <c r="R2052" s="158">
        <v>4</v>
      </c>
      <c r="S2052" s="158">
        <v>3</v>
      </c>
      <c r="U2052" s="137">
        <v>44</v>
      </c>
      <c r="V2052" s="24" t="str">
        <f>IF(W2052="","",IFERROR(INDEX(#REF!,MATCH(W2052,#REF!,0)),"NUEVO"))</f>
        <v>NUEVO</v>
      </c>
      <c r="W2052" s="85" t="s">
        <v>227</v>
      </c>
      <c r="X2052" s="158" t="s">
        <v>95</v>
      </c>
      <c r="Y2052" s="158" t="s">
        <v>646</v>
      </c>
      <c r="Z2052" s="158" t="s">
        <v>685</v>
      </c>
      <c r="AA2052" s="158" t="s">
        <v>685</v>
      </c>
      <c r="AB2052" s="85" t="s">
        <v>685</v>
      </c>
      <c r="AC2052" s="158" t="s">
        <v>685</v>
      </c>
      <c r="AD2052" s="158" t="s">
        <v>685</v>
      </c>
      <c r="AE2052" s="158" t="s">
        <v>685</v>
      </c>
      <c r="AF2052" s="158" t="s">
        <v>685</v>
      </c>
      <c r="AG2052" s="158" t="s">
        <v>97</v>
      </c>
      <c r="AH2052" s="158">
        <v>4</v>
      </c>
      <c r="AI2052" s="158">
        <v>18</v>
      </c>
      <c r="AJ2052" s="158">
        <v>30</v>
      </c>
      <c r="AK2052" s="158">
        <v>21</v>
      </c>
      <c r="AL2052" s="158">
        <v>50</v>
      </c>
      <c r="AM2052" s="24">
        <f t="shared" si="671"/>
        <v>3.9999999999999987</v>
      </c>
      <c r="AN2052" s="97">
        <f t="shared" si="672"/>
        <v>0.77083333333333337</v>
      </c>
      <c r="AO2052" s="97">
        <f t="shared" si="673"/>
        <v>0.90972222222222221</v>
      </c>
      <c r="AP2052" s="24" t="str" cm="1">
        <f t="array" ref="AP2052">IF(W2052="","",IF(SUMPRODUCT((W2052=$W$6:$W$3326)*(AH2052=$AH$6:$AH$3326)*(AN2052=$AN$6:$AN$3326)*(AO2052=$AO$6:$AO$3326)*(ROW($W$6:$W$3326)&lt;&gt;ROW(W2052))*((R2052=0)*($R$6:$R$3326&gt;0)+(R2052&gt;0)*($R$6:$R$3326=0)))&gt;0,"SALONES UNIDOS",IF(SUMPRODUCT((W2052=$W$6:$W$3326)*(AH2052=$AH$6:$AH$3326)*((AN2052&lt;$AO$6:$AO$3326)*(AO2052&gt;$AN$6:$AN$3326))*(ROW($W$6:$W$3326)&lt;&gt;ROW(W2052)))&gt;0,"CRUZADO","Sin cruce")))</f>
        <v>Sin cruce</v>
      </c>
      <c r="AQ2052" s="97" t="str">
        <f t="shared" si="674"/>
        <v>MH3PORUMAB</v>
      </c>
      <c r="AR2052" s="97" t="str" cm="1">
        <f t="array" ref="AR2052">IF(AQ2052="","",IF(SUMPRODUCT((AQ2052=$AQ$6:$AQ$3326)*(AH2052=$AH$6:$AH$3326)*(AN2052=$AN$6:$AN$3326)*(AO2052=$AO$6:$AO$3326)*(ROW($AQ$6:$AQ$3326)&lt;&gt;ROW(AQ2052))*((R2052=0)*($R$6:$R$3326&gt;0)+(R2052&gt;0)*($R$6:$R$3326=0)))&gt;0,"SALONES UNIDOS",IF(SUMPRODUCT((AQ2052=$AQ$6:$AQ$3326)*(AH2052=$AH$6:$AH$3326)*((AN2052&lt;$AO$6:$AO$3326)*(AO2052&gt;$AN$6:$AN$3326))*(ROW($AQ$6:$AQ$3326)&lt;&gt;ROW(AQ2052)))&gt;0,"CRUZADO","Sin cruce")))</f>
        <v>Sin cruce</v>
      </c>
    </row>
    <row r="2053" spans="3:44" ht="15.6" hidden="1" customHeight="1" x14ac:dyDescent="0.2">
      <c r="C2053" s="84" t="s">
        <v>639</v>
      </c>
      <c r="D2053" s="158" t="s">
        <v>514</v>
      </c>
      <c r="E2053" s="158">
        <v>20261</v>
      </c>
      <c r="F2053" s="85" t="s">
        <v>1711</v>
      </c>
      <c r="G2053" s="85" t="s">
        <v>55</v>
      </c>
      <c r="H2053" s="85" t="s">
        <v>59</v>
      </c>
      <c r="I2053" s="85">
        <v>3</v>
      </c>
      <c r="J2053" s="85" t="s">
        <v>26</v>
      </c>
      <c r="K2053" s="159" t="s">
        <v>1740</v>
      </c>
      <c r="L2053" s="158" t="s">
        <v>1741</v>
      </c>
      <c r="M2053" s="158" t="s">
        <v>658</v>
      </c>
      <c r="N2053" s="158" t="s">
        <v>644</v>
      </c>
      <c r="O2053" s="85" t="s">
        <v>512</v>
      </c>
      <c r="P2053" s="158">
        <v>2</v>
      </c>
      <c r="Q2053" s="158">
        <v>2</v>
      </c>
      <c r="R2053" s="158">
        <v>4</v>
      </c>
      <c r="S2053" s="158">
        <v>3</v>
      </c>
      <c r="U2053" s="137">
        <v>44</v>
      </c>
      <c r="V2053" s="24" t="str">
        <f>IF(W2053="","",IFERROR(INDEX(#REF!,MATCH(W2053,#REF!,0)),"NUEVO"))</f>
        <v>NUEVO</v>
      </c>
      <c r="W2053" s="85" t="s">
        <v>415</v>
      </c>
      <c r="X2053" s="158" t="s">
        <v>512</v>
      </c>
      <c r="Y2053" s="158" t="s">
        <v>802</v>
      </c>
      <c r="Z2053" s="158" t="s">
        <v>685</v>
      </c>
      <c r="AA2053" s="158" t="s">
        <v>685</v>
      </c>
      <c r="AB2053" s="158" t="s">
        <v>1750</v>
      </c>
      <c r="AC2053" s="158" t="s">
        <v>685</v>
      </c>
      <c r="AD2053" s="158" t="s">
        <v>685</v>
      </c>
      <c r="AE2053" s="158" t="s">
        <v>685</v>
      </c>
      <c r="AF2053" s="158" t="s">
        <v>685</v>
      </c>
      <c r="AG2053" s="85" t="s">
        <v>97</v>
      </c>
      <c r="AH2053" s="158">
        <v>3</v>
      </c>
      <c r="AI2053" s="158">
        <v>10</v>
      </c>
      <c r="AJ2053" s="158">
        <v>10</v>
      </c>
      <c r="AK2053" s="158">
        <v>13</v>
      </c>
      <c r="AL2053" s="158">
        <v>30</v>
      </c>
      <c r="AM2053" s="24">
        <f t="shared" si="671"/>
        <v>4</v>
      </c>
      <c r="AN2053" s="97">
        <f t="shared" si="672"/>
        <v>0.4236111111111111</v>
      </c>
      <c r="AO2053" s="97">
        <f t="shared" si="673"/>
        <v>0.5625</v>
      </c>
      <c r="AP2053" s="24" t="str" cm="1">
        <f t="array" ref="AP2053">IF(W2053="","",IF(SUMPRODUCT((W2053=$W$6:$W$3326)*(AH2053=$AH$6:$AH$3326)*(AN2053=$AN$6:$AN$3326)*(AO2053=$AO$6:$AO$3326)*(ROW($W$6:$W$3326)&lt;&gt;ROW(W2053))*((R2053=0)*($R$6:$R$3326&gt;0)+(R2053&gt;0)*($R$6:$R$3326=0)))&gt;0,"SALONES UNIDOS",IF(SUMPRODUCT((W2053=$W$6:$W$3326)*(AH2053=$AH$6:$AH$3326)*((AN2053&lt;$AO$6:$AO$3326)*(AO2053&gt;$AN$6:$AN$3326))*(ROW($W$6:$W$3326)&lt;&gt;ROW(W2053)))&gt;0,"CRUZADO","Sin cruce")))</f>
        <v>Sin cruce</v>
      </c>
      <c r="AQ2053" s="97" t="str">
        <f t="shared" si="674"/>
        <v>MH3PORUMAB</v>
      </c>
      <c r="AR2053" s="97" t="str" cm="1">
        <f t="array" ref="AR2053">IF(AQ2053="","",IF(SUMPRODUCT((AQ2053=$AQ$6:$AQ$3326)*(AH2053=$AH$6:$AH$3326)*(AN2053=$AN$6:$AN$3326)*(AO2053=$AO$6:$AO$3326)*(ROW($AQ$6:$AQ$3326)&lt;&gt;ROW(AQ2053))*((R2053=0)*($R$6:$R$3326&gt;0)+(R2053&gt;0)*($R$6:$R$3326=0)))&gt;0,"SALONES UNIDOS",IF(SUMPRODUCT((AQ2053=$AQ$6:$AQ$3326)*(AH2053=$AH$6:$AH$3326)*((AN2053&lt;$AO$6:$AO$3326)*(AO2053&gt;$AN$6:$AN$3326))*(ROW($AQ$6:$AQ$3326)&lt;&gt;ROW(AQ2053)))&gt;0,"CRUZADO","Sin cruce")))</f>
        <v>Sin cruce</v>
      </c>
    </row>
    <row r="2054" spans="3:44" ht="15.6" hidden="1" customHeight="1" x14ac:dyDescent="0.2">
      <c r="C2054" s="84" t="s">
        <v>639</v>
      </c>
      <c r="D2054" s="158" t="s">
        <v>514</v>
      </c>
      <c r="E2054" s="158">
        <v>20261</v>
      </c>
      <c r="F2054" s="85" t="s">
        <v>1711</v>
      </c>
      <c r="G2054" s="85" t="s">
        <v>55</v>
      </c>
      <c r="H2054" s="85" t="s">
        <v>59</v>
      </c>
      <c r="I2054" s="85">
        <v>3</v>
      </c>
      <c r="J2054" s="85" t="s">
        <v>26</v>
      </c>
      <c r="K2054" s="159" t="s">
        <v>1742</v>
      </c>
      <c r="L2054" s="158" t="s">
        <v>1743</v>
      </c>
      <c r="M2054" s="158" t="s">
        <v>658</v>
      </c>
      <c r="N2054" s="158" t="s">
        <v>644</v>
      </c>
      <c r="O2054" s="85" t="s">
        <v>512</v>
      </c>
      <c r="P2054" s="158">
        <v>3</v>
      </c>
      <c r="Q2054" s="158">
        <v>0</v>
      </c>
      <c r="R2054" s="158">
        <v>3</v>
      </c>
      <c r="S2054" s="158">
        <v>5</v>
      </c>
      <c r="U2054" s="137">
        <v>44</v>
      </c>
      <c r="V2054" s="24" t="str">
        <f>IF(W2054="","",IFERROR(INDEX(#REF!,MATCH(W2054,#REF!,0)),"NUEVO"))</f>
        <v>NUEVO</v>
      </c>
      <c r="W2054" s="85" t="s">
        <v>186</v>
      </c>
      <c r="X2054" s="158" t="s">
        <v>512</v>
      </c>
      <c r="Y2054" s="158" t="s">
        <v>802</v>
      </c>
      <c r="Z2054" s="158" t="s">
        <v>685</v>
      </c>
      <c r="AA2054" s="158" t="s">
        <v>685</v>
      </c>
      <c r="AB2054" s="158" t="s">
        <v>1750</v>
      </c>
      <c r="AC2054" s="158" t="s">
        <v>685</v>
      </c>
      <c r="AD2054" s="158" t="s">
        <v>685</v>
      </c>
      <c r="AE2054" s="158" t="s">
        <v>685</v>
      </c>
      <c r="AF2054" s="158" t="s">
        <v>685</v>
      </c>
      <c r="AG2054" s="85" t="s">
        <v>1142</v>
      </c>
      <c r="AH2054" s="158">
        <v>3</v>
      </c>
      <c r="AI2054" s="158">
        <v>7</v>
      </c>
      <c r="AJ2054" s="158">
        <v>40</v>
      </c>
      <c r="AK2054" s="158">
        <v>10</v>
      </c>
      <c r="AL2054" s="158">
        <v>10</v>
      </c>
      <c r="AM2054" s="24">
        <f t="shared" si="671"/>
        <v>2.9999999999999987</v>
      </c>
      <c r="AN2054" s="97">
        <f t="shared" si="672"/>
        <v>0.31944444444444448</v>
      </c>
      <c r="AO2054" s="97">
        <f t="shared" si="673"/>
        <v>0.4236111111111111</v>
      </c>
      <c r="AP2054" s="24" t="str" cm="1">
        <f t="array" ref="AP2054">IF(W2054="","",IF(SUMPRODUCT((W2054=$W$6:$W$3326)*(AH2054=$AH$6:$AH$3326)*(AN2054=$AN$6:$AN$3326)*(AO2054=$AO$6:$AO$3326)*(ROW($W$6:$W$3326)&lt;&gt;ROW(W2054))*((R2054=0)*($R$6:$R$3326&gt;0)+(R2054&gt;0)*($R$6:$R$3326=0)))&gt;0,"SALONES UNIDOS",IF(SUMPRODUCT((W2054=$W$6:$W$3326)*(AH2054=$AH$6:$AH$3326)*((AN2054&lt;$AO$6:$AO$3326)*(AO2054&gt;$AN$6:$AN$3326))*(ROW($W$6:$W$3326)&lt;&gt;ROW(W2054)))&gt;0,"CRUZADO","Sin cruce")))</f>
        <v>Sin cruce</v>
      </c>
      <c r="AQ2054" s="97" t="str">
        <f t="shared" si="674"/>
        <v>MH3PORUMAB</v>
      </c>
      <c r="AR2054" s="97" t="str" cm="1">
        <f t="array" ref="AR2054">IF(AQ2054="","",IF(SUMPRODUCT((AQ2054=$AQ$6:$AQ$3326)*(AH2054=$AH$6:$AH$3326)*(AN2054=$AN$6:$AN$3326)*(AO2054=$AO$6:$AO$3326)*(ROW($AQ$6:$AQ$3326)&lt;&gt;ROW(AQ2054))*((R2054=0)*($R$6:$R$3326&gt;0)+(R2054&gt;0)*($R$6:$R$3326=0)))&gt;0,"SALONES UNIDOS",IF(SUMPRODUCT((AQ2054=$AQ$6:$AQ$3326)*(AH2054=$AH$6:$AH$3326)*((AN2054&lt;$AO$6:$AO$3326)*(AO2054&gt;$AN$6:$AN$3326))*(ROW($AQ$6:$AQ$3326)&lt;&gt;ROW(AQ2054)))&gt;0,"CRUZADO","Sin cruce")))</f>
        <v>Sin cruce</v>
      </c>
    </row>
    <row r="2055" spans="3:44" ht="15.6" hidden="1" customHeight="1" x14ac:dyDescent="0.2">
      <c r="C2055" s="84" t="s">
        <v>639</v>
      </c>
      <c r="D2055" s="158" t="s">
        <v>514</v>
      </c>
      <c r="E2055" s="158">
        <v>20261</v>
      </c>
      <c r="F2055" s="85" t="s">
        <v>1711</v>
      </c>
      <c r="G2055" s="85" t="s">
        <v>55</v>
      </c>
      <c r="H2055" s="85" t="s">
        <v>59</v>
      </c>
      <c r="I2055" s="85">
        <v>3</v>
      </c>
      <c r="J2055" s="85" t="s">
        <v>755</v>
      </c>
      <c r="K2055" s="159" t="s">
        <v>1742</v>
      </c>
      <c r="L2055" s="158" t="s">
        <v>1743</v>
      </c>
      <c r="M2055" s="158" t="s">
        <v>658</v>
      </c>
      <c r="N2055" s="158" t="s">
        <v>644</v>
      </c>
      <c r="O2055" s="85" t="s">
        <v>512</v>
      </c>
      <c r="P2055" s="158">
        <v>0</v>
      </c>
      <c r="Q2055" s="158">
        <v>4</v>
      </c>
      <c r="R2055" s="158">
        <v>4</v>
      </c>
      <c r="S2055" s="158">
        <v>5</v>
      </c>
      <c r="U2055" s="137">
        <v>22</v>
      </c>
      <c r="V2055" s="24" t="str">
        <f>IF(W2055="","",IFERROR(INDEX(#REF!,MATCH(W2055,#REF!,0)),"NUEVO"))</f>
        <v>NUEVO</v>
      </c>
      <c r="W2055" s="85" t="s">
        <v>186</v>
      </c>
      <c r="X2055" s="158" t="s">
        <v>512</v>
      </c>
      <c r="Y2055" s="158" t="s">
        <v>802</v>
      </c>
      <c r="Z2055" s="158" t="s">
        <v>685</v>
      </c>
      <c r="AA2055" s="158" t="s">
        <v>685</v>
      </c>
      <c r="AB2055" s="85" t="s">
        <v>685</v>
      </c>
      <c r="AC2055" s="158" t="s">
        <v>685</v>
      </c>
      <c r="AD2055" s="158" t="s">
        <v>1744</v>
      </c>
      <c r="AE2055" s="158" t="s">
        <v>685</v>
      </c>
      <c r="AF2055" s="158" t="s">
        <v>685</v>
      </c>
      <c r="AG2055" s="85" t="s">
        <v>75</v>
      </c>
      <c r="AH2055" s="158">
        <v>4</v>
      </c>
      <c r="AI2055" s="158">
        <v>7</v>
      </c>
      <c r="AJ2055" s="158">
        <v>40</v>
      </c>
      <c r="AK2055" s="158">
        <v>11</v>
      </c>
      <c r="AL2055" s="158">
        <v>0</v>
      </c>
      <c r="AM2055" s="24">
        <f t="shared" si="671"/>
        <v>3.9999999999999987</v>
      </c>
      <c r="AN2055" s="97">
        <f t="shared" si="672"/>
        <v>0.31944444444444448</v>
      </c>
      <c r="AO2055" s="97">
        <f t="shared" si="673"/>
        <v>0.45833333333333331</v>
      </c>
      <c r="AP2055" s="24" t="str" cm="1">
        <f t="array" ref="AP2055">IF(W2055="","",IF(SUMPRODUCT((W2055=$W$6:$W$3326)*(AH2055=$AH$6:$AH$3326)*(AN2055=$AN$6:$AN$3326)*(AO2055=$AO$6:$AO$3326)*(ROW($W$6:$W$3326)&lt;&gt;ROW(W2055))*((R2055=0)*($R$6:$R$3326&gt;0)+(R2055&gt;0)*($R$6:$R$3326=0)))&gt;0,"SALONES UNIDOS",IF(SUMPRODUCT((W2055=$W$6:$W$3326)*(AH2055=$AH$6:$AH$3326)*((AN2055&lt;$AO$6:$AO$3326)*(AO2055&gt;$AN$6:$AN$3326))*(ROW($W$6:$W$3326)&lt;&gt;ROW(W2055)))&gt;0,"CRUZADO","Sin cruce")))</f>
        <v>Sin cruce</v>
      </c>
      <c r="AQ2055" s="97" t="str">
        <f t="shared" si="674"/>
        <v>MH3PORUMAB1</v>
      </c>
      <c r="AR2055" s="97" t="str" cm="1">
        <f t="array" ref="AR2055">IF(AQ2055="","",IF(SUMPRODUCT((AQ2055=$AQ$6:$AQ$3326)*(AH2055=$AH$6:$AH$3326)*(AN2055=$AN$6:$AN$3326)*(AO2055=$AO$6:$AO$3326)*(ROW($AQ$6:$AQ$3326)&lt;&gt;ROW(AQ2055))*((R2055=0)*($R$6:$R$3326&gt;0)+(R2055&gt;0)*($R$6:$R$3326=0)))&gt;0,"SALONES UNIDOS",IF(SUMPRODUCT((AQ2055=$AQ$6:$AQ$3326)*(AH2055=$AH$6:$AH$3326)*((AN2055&lt;$AO$6:$AO$3326)*(AO2055&gt;$AN$6:$AN$3326))*(ROW($AQ$6:$AQ$3326)&lt;&gt;ROW(AQ2055)))&gt;0,"CRUZADO","Sin cruce")))</f>
        <v>Sin cruce</v>
      </c>
    </row>
    <row r="2056" spans="3:44" ht="15.6" hidden="1" customHeight="1" x14ac:dyDescent="0.2">
      <c r="C2056" s="84" t="s">
        <v>639</v>
      </c>
      <c r="D2056" s="158" t="s">
        <v>514</v>
      </c>
      <c r="E2056" s="158">
        <v>20261</v>
      </c>
      <c r="F2056" s="85" t="s">
        <v>1711</v>
      </c>
      <c r="G2056" s="85" t="s">
        <v>55</v>
      </c>
      <c r="H2056" s="85" t="s">
        <v>59</v>
      </c>
      <c r="I2056" s="85">
        <v>3</v>
      </c>
      <c r="J2056" s="85" t="s">
        <v>756</v>
      </c>
      <c r="K2056" s="159" t="s">
        <v>1742</v>
      </c>
      <c r="L2056" s="158" t="s">
        <v>1743</v>
      </c>
      <c r="M2056" s="158" t="s">
        <v>658</v>
      </c>
      <c r="N2056" s="158" t="s">
        <v>644</v>
      </c>
      <c r="O2056" s="85" t="s">
        <v>512</v>
      </c>
      <c r="P2056" s="158">
        <v>0</v>
      </c>
      <c r="Q2056" s="158">
        <v>4</v>
      </c>
      <c r="R2056" s="158">
        <v>4</v>
      </c>
      <c r="S2056" s="158">
        <v>5</v>
      </c>
      <c r="U2056" s="137">
        <v>22</v>
      </c>
      <c r="V2056" s="24" t="str">
        <f>IF(W2056="","",IFERROR(INDEX(#REF!,MATCH(W2056,#REF!,0)),"NUEVO"))</f>
        <v>NUEVO</v>
      </c>
      <c r="W2056" s="85" t="s">
        <v>186</v>
      </c>
      <c r="X2056" s="158" t="s">
        <v>512</v>
      </c>
      <c r="Y2056" s="158" t="s">
        <v>802</v>
      </c>
      <c r="Z2056" s="158" t="s">
        <v>685</v>
      </c>
      <c r="AA2056" s="158" t="s">
        <v>685</v>
      </c>
      <c r="AB2056" s="85" t="s">
        <v>685</v>
      </c>
      <c r="AC2056" s="158" t="s">
        <v>685</v>
      </c>
      <c r="AD2056" s="158" t="s">
        <v>1744</v>
      </c>
      <c r="AE2056" s="158" t="s">
        <v>685</v>
      </c>
      <c r="AF2056" s="158" t="s">
        <v>685</v>
      </c>
      <c r="AG2056" s="85" t="s">
        <v>75</v>
      </c>
      <c r="AH2056" s="158">
        <v>5</v>
      </c>
      <c r="AI2056" s="158">
        <v>7</v>
      </c>
      <c r="AJ2056" s="158">
        <v>40</v>
      </c>
      <c r="AK2056" s="158">
        <v>11</v>
      </c>
      <c r="AL2056" s="158">
        <v>0</v>
      </c>
      <c r="AM2056" s="24">
        <f t="shared" si="671"/>
        <v>3.9999999999999987</v>
      </c>
      <c r="AN2056" s="97">
        <f t="shared" si="672"/>
        <v>0.31944444444444448</v>
      </c>
      <c r="AO2056" s="97">
        <f t="shared" si="673"/>
        <v>0.45833333333333331</v>
      </c>
      <c r="AP2056" s="24" t="str" cm="1">
        <f t="array" ref="AP2056">IF(W2056="","",IF(SUMPRODUCT((W2056=$W$6:$W$3326)*(AH2056=$AH$6:$AH$3326)*(AN2056=$AN$6:$AN$3326)*(AO2056=$AO$6:$AO$3326)*(ROW($W$6:$W$3326)&lt;&gt;ROW(W2056))*((R2056=0)*($R$6:$R$3326&gt;0)+(R2056&gt;0)*($R$6:$R$3326=0)))&gt;0,"SALONES UNIDOS",IF(SUMPRODUCT((W2056=$W$6:$W$3326)*(AH2056=$AH$6:$AH$3326)*((AN2056&lt;$AO$6:$AO$3326)*(AO2056&gt;$AN$6:$AN$3326))*(ROW($W$6:$W$3326)&lt;&gt;ROW(W2056)))&gt;0,"CRUZADO","Sin cruce")))</f>
        <v>Sin cruce</v>
      </c>
      <c r="AQ2056" s="97" t="str">
        <f t="shared" si="674"/>
        <v>MH3PORUMAB2</v>
      </c>
      <c r="AR2056" s="97" t="str" cm="1">
        <f t="array" ref="AR2056">IF(AQ2056="","",IF(SUMPRODUCT((AQ2056=$AQ$6:$AQ$3326)*(AH2056=$AH$6:$AH$3326)*(AN2056=$AN$6:$AN$3326)*(AO2056=$AO$6:$AO$3326)*(ROW($AQ$6:$AQ$3326)&lt;&gt;ROW(AQ2056))*((R2056=0)*($R$6:$R$3326&gt;0)+(R2056&gt;0)*($R$6:$R$3326=0)))&gt;0,"SALONES UNIDOS",IF(SUMPRODUCT((AQ2056=$AQ$6:$AQ$3326)*(AH2056=$AH$6:$AH$3326)*((AN2056&lt;$AO$6:$AO$3326)*(AO2056&gt;$AN$6:$AN$3326))*(ROW($AQ$6:$AQ$3326)&lt;&gt;ROW(AQ2056)))&gt;0,"CRUZADO","Sin cruce")))</f>
        <v>Sin cruce</v>
      </c>
    </row>
    <row r="2057" spans="3:44" ht="15.6" hidden="1" customHeight="1" x14ac:dyDescent="0.2">
      <c r="C2057" s="84" t="s">
        <v>639</v>
      </c>
      <c r="D2057" s="158" t="s">
        <v>514</v>
      </c>
      <c r="E2057" s="158">
        <v>20261</v>
      </c>
      <c r="F2057" s="85" t="s">
        <v>1711</v>
      </c>
      <c r="G2057" s="85" t="s">
        <v>55</v>
      </c>
      <c r="H2057" s="85" t="s">
        <v>59</v>
      </c>
      <c r="I2057" s="85">
        <v>3</v>
      </c>
      <c r="J2057" s="85" t="s">
        <v>26</v>
      </c>
      <c r="K2057" s="159" t="s">
        <v>1745</v>
      </c>
      <c r="L2057" s="158" t="s">
        <v>1526</v>
      </c>
      <c r="M2057" s="158" t="s">
        <v>658</v>
      </c>
      <c r="N2057" s="158" t="s">
        <v>644</v>
      </c>
      <c r="O2057" s="85" t="s">
        <v>512</v>
      </c>
      <c r="P2057" s="158">
        <v>2</v>
      </c>
      <c r="Q2057" s="158">
        <v>0</v>
      </c>
      <c r="R2057" s="158">
        <v>2</v>
      </c>
      <c r="S2057" s="158">
        <v>4</v>
      </c>
      <c r="U2057" s="137">
        <v>44</v>
      </c>
      <c r="V2057" s="24" t="str">
        <f>IF(W2057="","",IFERROR(INDEX(#REF!,MATCH(W2057,#REF!,0)),"NUEVO"))</f>
        <v>NUEVO</v>
      </c>
      <c r="W2057" s="85" t="s">
        <v>427</v>
      </c>
      <c r="X2057" s="158" t="s">
        <v>512</v>
      </c>
      <c r="Y2057" s="158" t="s">
        <v>802</v>
      </c>
      <c r="Z2057" s="158" t="s">
        <v>685</v>
      </c>
      <c r="AA2057" s="158" t="s">
        <v>685</v>
      </c>
      <c r="AB2057" s="158" t="s">
        <v>1750</v>
      </c>
      <c r="AC2057" s="158" t="s">
        <v>685</v>
      </c>
      <c r="AD2057" s="158" t="s">
        <v>685</v>
      </c>
      <c r="AE2057" s="158" t="s">
        <v>685</v>
      </c>
      <c r="AF2057" s="158" t="s">
        <v>685</v>
      </c>
      <c r="AG2057" s="85" t="s">
        <v>1142</v>
      </c>
      <c r="AH2057" s="158">
        <v>2</v>
      </c>
      <c r="AI2057" s="158">
        <v>9</v>
      </c>
      <c r="AJ2057" s="158">
        <v>20</v>
      </c>
      <c r="AK2057" s="158">
        <v>11</v>
      </c>
      <c r="AL2057" s="158">
        <v>0</v>
      </c>
      <c r="AM2057" s="24">
        <f t="shared" si="671"/>
        <v>1.9999999999999993</v>
      </c>
      <c r="AN2057" s="97">
        <f t="shared" si="672"/>
        <v>0.3888888888888889</v>
      </c>
      <c r="AO2057" s="97">
        <f t="shared" si="673"/>
        <v>0.45833333333333331</v>
      </c>
      <c r="AP2057" s="24" t="str" cm="1">
        <f t="array" ref="AP2057">IF(W2057="","",IF(SUMPRODUCT((W2057=$W$6:$W$3326)*(AH2057=$AH$6:$AH$3326)*(AN2057=$AN$6:$AN$3326)*(AO2057=$AO$6:$AO$3326)*(ROW($W$6:$W$3326)&lt;&gt;ROW(W2057))*((R2057=0)*($R$6:$R$3326&gt;0)+(R2057&gt;0)*($R$6:$R$3326=0)))&gt;0,"SALONES UNIDOS",IF(SUMPRODUCT((W2057=$W$6:$W$3326)*(AH2057=$AH$6:$AH$3326)*((AN2057&lt;$AO$6:$AO$3326)*(AO2057&gt;$AN$6:$AN$3326))*(ROW($W$6:$W$3326)&lt;&gt;ROW(W2057)))&gt;0,"CRUZADO","Sin cruce")))</f>
        <v>Sin cruce</v>
      </c>
      <c r="AQ2057" s="97" t="str">
        <f t="shared" si="674"/>
        <v>MH3PORUMAB</v>
      </c>
      <c r="AR2057" s="97" t="str" cm="1">
        <f t="array" ref="AR2057">IF(AQ2057="","",IF(SUMPRODUCT((AQ2057=$AQ$6:$AQ$3326)*(AH2057=$AH$6:$AH$3326)*(AN2057=$AN$6:$AN$3326)*(AO2057=$AO$6:$AO$3326)*(ROW($AQ$6:$AQ$3326)&lt;&gt;ROW(AQ2057))*((R2057=0)*($R$6:$R$3326&gt;0)+(R2057&gt;0)*($R$6:$R$3326=0)))&gt;0,"SALONES UNIDOS",IF(SUMPRODUCT((AQ2057=$AQ$6:$AQ$3326)*(AH2057=$AH$6:$AH$3326)*((AN2057&lt;$AO$6:$AO$3326)*(AO2057&gt;$AN$6:$AN$3326))*(ROW($AQ$6:$AQ$3326)&lt;&gt;ROW(AQ2057)))&gt;0,"CRUZADO","Sin cruce")))</f>
        <v>Sin cruce</v>
      </c>
    </row>
    <row r="2058" spans="3:44" ht="15.6" hidden="1" customHeight="1" x14ac:dyDescent="0.2">
      <c r="C2058" s="84" t="s">
        <v>639</v>
      </c>
      <c r="D2058" s="158" t="s">
        <v>514</v>
      </c>
      <c r="E2058" s="158">
        <v>20261</v>
      </c>
      <c r="F2058" s="85" t="s">
        <v>1711</v>
      </c>
      <c r="G2058" s="85" t="s">
        <v>55</v>
      </c>
      <c r="H2058" s="85" t="s">
        <v>59</v>
      </c>
      <c r="I2058" s="85">
        <v>3</v>
      </c>
      <c r="J2058" s="85" t="s">
        <v>755</v>
      </c>
      <c r="K2058" s="159" t="s">
        <v>1745</v>
      </c>
      <c r="L2058" s="158" t="s">
        <v>1526</v>
      </c>
      <c r="M2058" s="158" t="s">
        <v>658</v>
      </c>
      <c r="N2058" s="158" t="s">
        <v>644</v>
      </c>
      <c r="O2058" s="85" t="s">
        <v>512</v>
      </c>
      <c r="P2058" s="158">
        <v>0</v>
      </c>
      <c r="Q2058" s="158">
        <v>4</v>
      </c>
      <c r="R2058" s="158">
        <v>4</v>
      </c>
      <c r="S2058" s="158">
        <v>4</v>
      </c>
      <c r="U2058" s="137">
        <v>22</v>
      </c>
      <c r="V2058" s="24" t="str">
        <f>IF(W2058="","",IFERROR(INDEX(#REF!,MATCH(W2058,#REF!,0)),"NUEVO"))</f>
        <v>NUEVO</v>
      </c>
      <c r="W2058" s="85" t="s">
        <v>427</v>
      </c>
      <c r="X2058" s="158" t="s">
        <v>512</v>
      </c>
      <c r="Y2058" s="158" t="s">
        <v>802</v>
      </c>
      <c r="Z2058" s="158" t="s">
        <v>685</v>
      </c>
      <c r="AA2058" s="158" t="s">
        <v>685</v>
      </c>
      <c r="AB2058" s="85" t="s">
        <v>685</v>
      </c>
      <c r="AC2058" s="158" t="s">
        <v>685</v>
      </c>
      <c r="AD2058" s="158" t="s">
        <v>1746</v>
      </c>
      <c r="AE2058" s="158" t="s">
        <v>685</v>
      </c>
      <c r="AF2058" s="158" t="s">
        <v>685</v>
      </c>
      <c r="AG2058" s="85" t="s">
        <v>75</v>
      </c>
      <c r="AH2058" s="158">
        <v>2</v>
      </c>
      <c r="AI2058" s="158">
        <v>11</v>
      </c>
      <c r="AJ2058" s="158">
        <v>0</v>
      </c>
      <c r="AK2058" s="158">
        <v>14</v>
      </c>
      <c r="AL2058" s="158">
        <v>20</v>
      </c>
      <c r="AM2058" s="24">
        <f t="shared" si="671"/>
        <v>4</v>
      </c>
      <c r="AN2058" s="97">
        <f t="shared" si="672"/>
        <v>0.45833333333333331</v>
      </c>
      <c r="AO2058" s="97">
        <f t="shared" si="673"/>
        <v>0.59722222222222221</v>
      </c>
      <c r="AP2058" s="24" t="str" cm="1">
        <f t="array" ref="AP2058">IF(W2058="","",IF(SUMPRODUCT((W2058=$W$6:$W$3326)*(AH2058=$AH$6:$AH$3326)*(AN2058=$AN$6:$AN$3326)*(AO2058=$AO$6:$AO$3326)*(ROW($W$6:$W$3326)&lt;&gt;ROW(W2058))*((R2058=0)*($R$6:$R$3326&gt;0)+(R2058&gt;0)*($R$6:$R$3326=0)))&gt;0,"SALONES UNIDOS",IF(SUMPRODUCT((W2058=$W$6:$W$3326)*(AH2058=$AH$6:$AH$3326)*((AN2058&lt;$AO$6:$AO$3326)*(AO2058&gt;$AN$6:$AN$3326))*(ROW($W$6:$W$3326)&lt;&gt;ROW(W2058)))&gt;0,"CRUZADO","Sin cruce")))</f>
        <v>Sin cruce</v>
      </c>
      <c r="AQ2058" s="97" t="str">
        <f t="shared" si="674"/>
        <v>MH3PORUMAB1</v>
      </c>
      <c r="AR2058" s="97" t="str" cm="1">
        <f t="array" ref="AR2058">IF(AQ2058="","",IF(SUMPRODUCT((AQ2058=$AQ$6:$AQ$3326)*(AH2058=$AH$6:$AH$3326)*(AN2058=$AN$6:$AN$3326)*(AO2058=$AO$6:$AO$3326)*(ROW($AQ$6:$AQ$3326)&lt;&gt;ROW(AQ2058))*((R2058=0)*($R$6:$R$3326&gt;0)+(R2058&gt;0)*($R$6:$R$3326=0)))&gt;0,"SALONES UNIDOS",IF(SUMPRODUCT((AQ2058=$AQ$6:$AQ$3326)*(AH2058=$AH$6:$AH$3326)*((AN2058&lt;$AO$6:$AO$3326)*(AO2058&gt;$AN$6:$AN$3326))*(ROW($AQ$6:$AQ$3326)&lt;&gt;ROW(AQ2058)))&gt;0,"CRUZADO","Sin cruce")))</f>
        <v>Sin cruce</v>
      </c>
    </row>
    <row r="2059" spans="3:44" ht="15.6" hidden="1" customHeight="1" x14ac:dyDescent="0.2">
      <c r="C2059" s="84" t="s">
        <v>639</v>
      </c>
      <c r="D2059" s="158" t="s">
        <v>514</v>
      </c>
      <c r="E2059" s="158">
        <v>20261</v>
      </c>
      <c r="F2059" s="85" t="s">
        <v>1711</v>
      </c>
      <c r="G2059" s="85" t="s">
        <v>55</v>
      </c>
      <c r="H2059" s="85" t="s">
        <v>59</v>
      </c>
      <c r="I2059" s="85">
        <v>3</v>
      </c>
      <c r="J2059" s="85" t="s">
        <v>756</v>
      </c>
      <c r="K2059" s="159" t="s">
        <v>1745</v>
      </c>
      <c r="L2059" s="158" t="s">
        <v>1526</v>
      </c>
      <c r="M2059" s="158" t="s">
        <v>658</v>
      </c>
      <c r="N2059" s="158" t="s">
        <v>644</v>
      </c>
      <c r="O2059" s="85" t="s">
        <v>512</v>
      </c>
      <c r="P2059" s="158">
        <v>0</v>
      </c>
      <c r="Q2059" s="158">
        <v>4</v>
      </c>
      <c r="R2059" s="158">
        <v>4</v>
      </c>
      <c r="S2059" s="158">
        <v>4</v>
      </c>
      <c r="U2059" s="137">
        <v>22</v>
      </c>
      <c r="V2059" s="24" t="str">
        <f>IF(W2059="","",IFERROR(INDEX(#REF!,MATCH(W2059,#REF!,0)),"NUEVO"))</f>
        <v>NUEVO</v>
      </c>
      <c r="W2059" s="85" t="s">
        <v>427</v>
      </c>
      <c r="X2059" s="158" t="s">
        <v>512</v>
      </c>
      <c r="Y2059" s="158" t="s">
        <v>700</v>
      </c>
      <c r="Z2059" s="158" t="s">
        <v>685</v>
      </c>
      <c r="AA2059" s="158" t="s">
        <v>685</v>
      </c>
      <c r="AB2059" s="85" t="s">
        <v>685</v>
      </c>
      <c r="AC2059" s="158" t="s">
        <v>685</v>
      </c>
      <c r="AD2059" s="158" t="s">
        <v>1746</v>
      </c>
      <c r="AE2059" s="158" t="s">
        <v>685</v>
      </c>
      <c r="AF2059" s="158" t="s">
        <v>685</v>
      </c>
      <c r="AG2059" s="85" t="s">
        <v>75</v>
      </c>
      <c r="AH2059" s="158">
        <v>2</v>
      </c>
      <c r="AI2059" s="158">
        <v>14</v>
      </c>
      <c r="AJ2059" s="158">
        <v>20</v>
      </c>
      <c r="AK2059" s="158">
        <v>17</v>
      </c>
      <c r="AL2059" s="158">
        <v>40</v>
      </c>
      <c r="AM2059" s="24">
        <f t="shared" si="671"/>
        <v>4.0000000000000018</v>
      </c>
      <c r="AN2059" s="97">
        <f t="shared" si="672"/>
        <v>0.59722222222222221</v>
      </c>
      <c r="AO2059" s="97">
        <f t="shared" si="673"/>
        <v>0.73611111111111116</v>
      </c>
      <c r="AP2059" s="24" t="str" cm="1">
        <f t="array" ref="AP2059">IF(W2059="","",IF(SUMPRODUCT((W2059=$W$6:$W$3326)*(AH2059=$AH$6:$AH$3326)*(AN2059=$AN$6:$AN$3326)*(AO2059=$AO$6:$AO$3326)*(ROW($W$6:$W$3326)&lt;&gt;ROW(W2059))*((R2059=0)*($R$6:$R$3326&gt;0)+(R2059&gt;0)*($R$6:$R$3326=0)))&gt;0,"SALONES UNIDOS",IF(SUMPRODUCT((W2059=$W$6:$W$3326)*(AH2059=$AH$6:$AH$3326)*((AN2059&lt;$AO$6:$AO$3326)*(AO2059&gt;$AN$6:$AN$3326))*(ROW($W$6:$W$3326)&lt;&gt;ROW(W2059)))&gt;0,"CRUZADO","Sin cruce")))</f>
        <v>Sin cruce</v>
      </c>
      <c r="AQ2059" s="97" t="str">
        <f t="shared" si="674"/>
        <v>MH3PORUMAB2</v>
      </c>
      <c r="AR2059" s="97" t="str" cm="1">
        <f t="array" ref="AR2059">IF(AQ2059="","",IF(SUMPRODUCT((AQ2059=$AQ$6:$AQ$3326)*(AH2059=$AH$6:$AH$3326)*(AN2059=$AN$6:$AN$3326)*(AO2059=$AO$6:$AO$3326)*(ROW($AQ$6:$AQ$3326)&lt;&gt;ROW(AQ2059))*((R2059=0)*($R$6:$R$3326&gt;0)+(R2059&gt;0)*($R$6:$R$3326=0)))&gt;0,"SALONES UNIDOS",IF(SUMPRODUCT((AQ2059=$AQ$6:$AQ$3326)*(AH2059=$AH$6:$AH$3326)*((AN2059&lt;$AO$6:$AO$3326)*(AO2059&gt;$AN$6:$AN$3326))*(ROW($AQ$6:$AQ$3326)&lt;&gt;ROW(AQ2059)))&gt;0,"CRUZADO","Sin cruce")))</f>
        <v>Sin cruce</v>
      </c>
    </row>
    <row r="2060" spans="3:44" ht="15.6" hidden="1" customHeight="1" x14ac:dyDescent="0.2">
      <c r="C2060" s="84" t="s">
        <v>639</v>
      </c>
      <c r="D2060" s="158" t="s">
        <v>514</v>
      </c>
      <c r="E2060" s="158">
        <v>20261</v>
      </c>
      <c r="F2060" s="85" t="s">
        <v>1711</v>
      </c>
      <c r="G2060" s="85" t="s">
        <v>55</v>
      </c>
      <c r="H2060" s="85" t="s">
        <v>59</v>
      </c>
      <c r="I2060" s="85">
        <v>3</v>
      </c>
      <c r="J2060" s="85" t="s">
        <v>26</v>
      </c>
      <c r="K2060" s="159" t="s">
        <v>1747</v>
      </c>
      <c r="L2060" s="158" t="s">
        <v>1748</v>
      </c>
      <c r="M2060" s="158" t="s">
        <v>658</v>
      </c>
      <c r="N2060" s="158" t="s">
        <v>644</v>
      </c>
      <c r="O2060" s="85" t="s">
        <v>512</v>
      </c>
      <c r="P2060" s="158">
        <v>2</v>
      </c>
      <c r="Q2060" s="158">
        <v>0</v>
      </c>
      <c r="R2060" s="158">
        <v>2</v>
      </c>
      <c r="S2060" s="158">
        <v>3</v>
      </c>
      <c r="U2060" s="137">
        <v>44</v>
      </c>
      <c r="V2060" s="24" t="str">
        <f>IF(W2060="","",IFERROR(INDEX(#REF!,MATCH(W2060,#REF!,0)),"NUEVO"))</f>
        <v>NUEVO</v>
      </c>
      <c r="W2060" s="85" t="s">
        <v>228</v>
      </c>
      <c r="X2060" s="158" t="s">
        <v>512</v>
      </c>
      <c r="Y2060" s="158" t="s">
        <v>700</v>
      </c>
      <c r="Z2060" s="158" t="s">
        <v>685</v>
      </c>
      <c r="AA2060" s="158" t="s">
        <v>685</v>
      </c>
      <c r="AB2060" s="158" t="s">
        <v>1750</v>
      </c>
      <c r="AC2060" s="158" t="s">
        <v>685</v>
      </c>
      <c r="AD2060" s="158" t="s">
        <v>685</v>
      </c>
      <c r="AE2060" s="158" t="s">
        <v>685</v>
      </c>
      <c r="AF2060" s="158" t="s">
        <v>685</v>
      </c>
      <c r="AG2060" s="85" t="s">
        <v>1142</v>
      </c>
      <c r="AH2060" s="158">
        <v>5</v>
      </c>
      <c r="AI2060" s="158">
        <v>13</v>
      </c>
      <c r="AJ2060" s="158">
        <v>30</v>
      </c>
      <c r="AK2060" s="158">
        <v>15</v>
      </c>
      <c r="AL2060" s="158">
        <v>10</v>
      </c>
      <c r="AM2060" s="24">
        <f t="shared" si="671"/>
        <v>1.9999999999999993</v>
      </c>
      <c r="AN2060" s="97">
        <f t="shared" si="672"/>
        <v>0.5625</v>
      </c>
      <c r="AO2060" s="97">
        <f t="shared" si="673"/>
        <v>0.63194444444444442</v>
      </c>
      <c r="AP2060" s="24" t="str" cm="1">
        <f t="array" ref="AP2060">IF(W2060="","",IF(SUMPRODUCT((W2060=$W$6:$W$3326)*(AH2060=$AH$6:$AH$3326)*(AN2060=$AN$6:$AN$3326)*(AO2060=$AO$6:$AO$3326)*(ROW($W$6:$W$3326)&lt;&gt;ROW(W2060))*((R2060=0)*($R$6:$R$3326&gt;0)+(R2060&gt;0)*($R$6:$R$3326=0)))&gt;0,"SALONES UNIDOS",IF(SUMPRODUCT((W2060=$W$6:$W$3326)*(AH2060=$AH$6:$AH$3326)*((AN2060&lt;$AO$6:$AO$3326)*(AO2060&gt;$AN$6:$AN$3326))*(ROW($W$6:$W$3326)&lt;&gt;ROW(W2060)))&gt;0,"CRUZADO","Sin cruce")))</f>
        <v>Sin cruce</v>
      </c>
      <c r="AQ2060" s="97" t="str">
        <f t="shared" si="674"/>
        <v>MH3PORUMAB</v>
      </c>
      <c r="AR2060" s="97" t="str" cm="1">
        <f t="array" ref="AR2060">IF(AQ2060="","",IF(SUMPRODUCT((AQ2060=$AQ$6:$AQ$3326)*(AH2060=$AH$6:$AH$3326)*(AN2060=$AN$6:$AN$3326)*(AO2060=$AO$6:$AO$3326)*(ROW($AQ$6:$AQ$3326)&lt;&gt;ROW(AQ2060))*((R2060=0)*($R$6:$R$3326&gt;0)+(R2060&gt;0)*($R$6:$R$3326=0)))&gt;0,"SALONES UNIDOS",IF(SUMPRODUCT((AQ2060=$AQ$6:$AQ$3326)*(AH2060=$AH$6:$AH$3326)*((AN2060&lt;$AO$6:$AO$3326)*(AO2060&gt;$AN$6:$AN$3326))*(ROW($AQ$6:$AQ$3326)&lt;&gt;ROW(AQ2060)))&gt;0,"CRUZADO","Sin cruce")))</f>
        <v>Sin cruce</v>
      </c>
    </row>
    <row r="2061" spans="3:44" ht="15.6" hidden="1" customHeight="1" x14ac:dyDescent="0.2">
      <c r="C2061" s="84" t="s">
        <v>639</v>
      </c>
      <c r="D2061" s="158" t="s">
        <v>514</v>
      </c>
      <c r="E2061" s="158">
        <v>20261</v>
      </c>
      <c r="F2061" s="85" t="s">
        <v>1711</v>
      </c>
      <c r="G2061" s="85" t="s">
        <v>55</v>
      </c>
      <c r="H2061" s="85" t="s">
        <v>59</v>
      </c>
      <c r="I2061" s="85">
        <v>3</v>
      </c>
      <c r="J2061" s="85" t="s">
        <v>755</v>
      </c>
      <c r="K2061" s="159" t="s">
        <v>1747</v>
      </c>
      <c r="L2061" s="158" t="s">
        <v>1748</v>
      </c>
      <c r="M2061" s="158" t="s">
        <v>658</v>
      </c>
      <c r="N2061" s="158" t="s">
        <v>644</v>
      </c>
      <c r="O2061" s="85" t="s">
        <v>512</v>
      </c>
      <c r="P2061" s="158">
        <v>0</v>
      </c>
      <c r="Q2061" s="158">
        <v>2</v>
      </c>
      <c r="R2061" s="158">
        <v>2</v>
      </c>
      <c r="S2061" s="158">
        <v>3</v>
      </c>
      <c r="U2061" s="137">
        <v>22</v>
      </c>
      <c r="V2061" s="24" t="str">
        <f>IF(W2061="","",IFERROR(INDEX(#REF!,MATCH(W2061,#REF!,0)),"NUEVO"))</f>
        <v>NUEVO</v>
      </c>
      <c r="W2061" s="85" t="s">
        <v>228</v>
      </c>
      <c r="X2061" s="158" t="s">
        <v>512</v>
      </c>
      <c r="Y2061" s="158" t="s">
        <v>700</v>
      </c>
      <c r="Z2061" s="158" t="s">
        <v>685</v>
      </c>
      <c r="AA2061" s="158" t="s">
        <v>685</v>
      </c>
      <c r="AB2061" s="85" t="s">
        <v>685</v>
      </c>
      <c r="AC2061" s="158" t="s">
        <v>685</v>
      </c>
      <c r="AD2061" s="158" t="s">
        <v>1749</v>
      </c>
      <c r="AE2061" s="158" t="s">
        <v>685</v>
      </c>
      <c r="AF2061" s="158" t="s">
        <v>685</v>
      </c>
      <c r="AG2061" s="85" t="s">
        <v>75</v>
      </c>
      <c r="AH2061" s="158">
        <v>5</v>
      </c>
      <c r="AI2061" s="158">
        <v>15</v>
      </c>
      <c r="AJ2061" s="158">
        <v>10</v>
      </c>
      <c r="AK2061" s="158">
        <v>16</v>
      </c>
      <c r="AL2061" s="158">
        <v>50</v>
      </c>
      <c r="AM2061" s="24">
        <f t="shared" si="671"/>
        <v>1.9999999999999993</v>
      </c>
      <c r="AN2061" s="97">
        <f t="shared" si="672"/>
        <v>0.63194444444444442</v>
      </c>
      <c r="AO2061" s="97">
        <f t="shared" si="673"/>
        <v>0.70138888888888884</v>
      </c>
      <c r="AP2061" s="24" t="str" cm="1">
        <f t="array" ref="AP2061">IF(W2061="","",IF(SUMPRODUCT((W2061=$W$6:$W$3326)*(AH2061=$AH$6:$AH$3326)*(AN2061=$AN$6:$AN$3326)*(AO2061=$AO$6:$AO$3326)*(ROW($W$6:$W$3326)&lt;&gt;ROW(W2061))*((R2061=0)*($R$6:$R$3326&gt;0)+(R2061&gt;0)*($R$6:$R$3326=0)))&gt;0,"SALONES UNIDOS",IF(SUMPRODUCT((W2061=$W$6:$W$3326)*(AH2061=$AH$6:$AH$3326)*((AN2061&lt;$AO$6:$AO$3326)*(AO2061&gt;$AN$6:$AN$3326))*(ROW($W$6:$W$3326)&lt;&gt;ROW(W2061)))&gt;0,"CRUZADO","Sin cruce")))</f>
        <v>Sin cruce</v>
      </c>
      <c r="AQ2061" s="97" t="str">
        <f t="shared" si="674"/>
        <v>MH3PORUMAB1</v>
      </c>
      <c r="AR2061" s="97" t="str" cm="1">
        <f t="array" ref="AR2061">IF(AQ2061="","",IF(SUMPRODUCT((AQ2061=$AQ$6:$AQ$3326)*(AH2061=$AH$6:$AH$3326)*(AN2061=$AN$6:$AN$3326)*(AO2061=$AO$6:$AO$3326)*(ROW($AQ$6:$AQ$3326)&lt;&gt;ROW(AQ2061))*((R2061=0)*($R$6:$R$3326&gt;0)+(R2061&gt;0)*($R$6:$R$3326=0)))&gt;0,"SALONES UNIDOS",IF(SUMPRODUCT((AQ2061=$AQ$6:$AQ$3326)*(AH2061=$AH$6:$AH$3326)*((AN2061&lt;$AO$6:$AO$3326)*(AO2061&gt;$AN$6:$AN$3326))*(ROW($AQ$6:$AQ$3326)&lt;&gt;ROW(AQ2061)))&gt;0,"CRUZADO","Sin cruce")))</f>
        <v>Sin cruce</v>
      </c>
    </row>
    <row r="2062" spans="3:44" ht="15.6" hidden="1" customHeight="1" x14ac:dyDescent="0.2">
      <c r="C2062" s="84" t="s">
        <v>639</v>
      </c>
      <c r="D2062" s="158" t="s">
        <v>514</v>
      </c>
      <c r="E2062" s="158">
        <v>20261</v>
      </c>
      <c r="F2062" s="85" t="s">
        <v>1711</v>
      </c>
      <c r="G2062" s="85" t="s">
        <v>55</v>
      </c>
      <c r="H2062" s="85" t="s">
        <v>59</v>
      </c>
      <c r="I2062" s="85">
        <v>3</v>
      </c>
      <c r="J2062" s="85" t="s">
        <v>756</v>
      </c>
      <c r="K2062" s="159" t="s">
        <v>1747</v>
      </c>
      <c r="L2062" s="158" t="s">
        <v>1748</v>
      </c>
      <c r="M2062" s="158" t="s">
        <v>658</v>
      </c>
      <c r="N2062" s="158" t="s">
        <v>644</v>
      </c>
      <c r="O2062" s="85" t="s">
        <v>512</v>
      </c>
      <c r="P2062" s="158">
        <v>0</v>
      </c>
      <c r="Q2062" s="158">
        <v>2</v>
      </c>
      <c r="R2062" s="158">
        <v>2</v>
      </c>
      <c r="S2062" s="158">
        <v>3</v>
      </c>
      <c r="U2062" s="137">
        <v>22</v>
      </c>
      <c r="V2062" s="24" t="str">
        <f>IF(W2062="","",IFERROR(INDEX(#REF!,MATCH(W2062,#REF!,0)),"NUEVO"))</f>
        <v>NUEVO</v>
      </c>
      <c r="W2062" s="85" t="s">
        <v>228</v>
      </c>
      <c r="X2062" s="158" t="s">
        <v>512</v>
      </c>
      <c r="Y2062" s="158" t="s">
        <v>700</v>
      </c>
      <c r="Z2062" s="158" t="s">
        <v>685</v>
      </c>
      <c r="AA2062" s="158" t="s">
        <v>685</v>
      </c>
      <c r="AB2062" s="85" t="s">
        <v>685</v>
      </c>
      <c r="AC2062" s="158" t="s">
        <v>685</v>
      </c>
      <c r="AD2062" s="158" t="s">
        <v>1749</v>
      </c>
      <c r="AE2062" s="158" t="s">
        <v>685</v>
      </c>
      <c r="AF2062" s="158" t="s">
        <v>685</v>
      </c>
      <c r="AG2062" s="85" t="s">
        <v>75</v>
      </c>
      <c r="AH2062" s="158">
        <v>5</v>
      </c>
      <c r="AI2062" s="158">
        <v>16</v>
      </c>
      <c r="AJ2062" s="158">
        <v>50</v>
      </c>
      <c r="AK2062" s="158">
        <v>18</v>
      </c>
      <c r="AL2062" s="158">
        <v>30</v>
      </c>
      <c r="AM2062" s="24">
        <f t="shared" si="671"/>
        <v>2.0000000000000027</v>
      </c>
      <c r="AN2062" s="97">
        <f t="shared" si="672"/>
        <v>0.70138888888888884</v>
      </c>
      <c r="AO2062" s="97">
        <f t="shared" si="673"/>
        <v>0.77083333333333337</v>
      </c>
      <c r="AP2062" s="24" t="str" cm="1">
        <f t="array" ref="AP2062">IF(W2062="","",IF(SUMPRODUCT((W2062=$W$6:$W$3326)*(AH2062=$AH$6:$AH$3326)*(AN2062=$AN$6:$AN$3326)*(AO2062=$AO$6:$AO$3326)*(ROW($W$6:$W$3326)&lt;&gt;ROW(W2062))*((R2062=0)*($R$6:$R$3326&gt;0)+(R2062&gt;0)*($R$6:$R$3326=0)))&gt;0,"SALONES UNIDOS",IF(SUMPRODUCT((W2062=$W$6:$W$3326)*(AH2062=$AH$6:$AH$3326)*((AN2062&lt;$AO$6:$AO$3326)*(AO2062&gt;$AN$6:$AN$3326))*(ROW($W$6:$W$3326)&lt;&gt;ROW(W2062)))&gt;0,"CRUZADO","Sin cruce")))</f>
        <v>Sin cruce</v>
      </c>
      <c r="AQ2062" s="97" t="str">
        <f t="shared" si="674"/>
        <v>MH3PORUMAB2</v>
      </c>
      <c r="AR2062" s="97" t="str" cm="1">
        <f t="array" ref="AR2062">IF(AQ2062="","",IF(SUMPRODUCT((AQ2062=$AQ$6:$AQ$3326)*(AH2062=$AH$6:$AH$3326)*(AN2062=$AN$6:$AN$3326)*(AO2062=$AO$6:$AO$3326)*(ROW($AQ$6:$AQ$3326)&lt;&gt;ROW(AQ2062))*((R2062=0)*($R$6:$R$3326&gt;0)+(R2062&gt;0)*($R$6:$R$3326=0)))&gt;0,"SALONES UNIDOS",IF(SUMPRODUCT((AQ2062=$AQ$6:$AQ$3326)*(AH2062=$AH$6:$AH$3326)*((AN2062&lt;$AO$6:$AO$3326)*(AO2062&gt;$AN$6:$AN$3326))*(ROW($AQ$6:$AQ$3326)&lt;&gt;ROW(AQ2062)))&gt;0,"CRUZADO","Sin cruce")))</f>
        <v>Sin cruce</v>
      </c>
    </row>
    <row r="2063" spans="3:44" ht="15.6" hidden="1" customHeight="1" x14ac:dyDescent="0.2">
      <c r="C2063" s="84" t="s">
        <v>639</v>
      </c>
      <c r="D2063" s="158" t="s">
        <v>514</v>
      </c>
      <c r="E2063" s="158">
        <v>20261</v>
      </c>
      <c r="F2063" s="85" t="s">
        <v>1711</v>
      </c>
      <c r="G2063" s="85" t="s">
        <v>55</v>
      </c>
      <c r="H2063" s="85" t="s">
        <v>59</v>
      </c>
      <c r="I2063" s="85">
        <v>3</v>
      </c>
      <c r="J2063" s="85" t="s">
        <v>32</v>
      </c>
      <c r="K2063" s="159" t="s">
        <v>1733</v>
      </c>
      <c r="L2063" s="158" t="s">
        <v>1734</v>
      </c>
      <c r="M2063" s="158" t="s">
        <v>658</v>
      </c>
      <c r="N2063" s="158" t="s">
        <v>644</v>
      </c>
      <c r="O2063" s="85" t="s">
        <v>512</v>
      </c>
      <c r="P2063" s="158">
        <v>2</v>
      </c>
      <c r="Q2063" s="158">
        <v>0</v>
      </c>
      <c r="R2063" s="158">
        <v>2</v>
      </c>
      <c r="S2063" s="158">
        <v>3</v>
      </c>
      <c r="U2063" s="137">
        <v>44</v>
      </c>
      <c r="V2063" s="24" t="str">
        <f>IF(W2063="","",IFERROR(INDEX(#REF!,MATCH(W2063,#REF!,0)),"NUEVO"))</f>
        <v>NUEVO</v>
      </c>
      <c r="W2063" s="85" t="s">
        <v>184</v>
      </c>
      <c r="X2063" s="158" t="s">
        <v>512</v>
      </c>
      <c r="Y2063" s="158" t="s">
        <v>802</v>
      </c>
      <c r="Z2063" s="158" t="s">
        <v>685</v>
      </c>
      <c r="AA2063" s="158" t="s">
        <v>685</v>
      </c>
      <c r="AB2063" s="158" t="s">
        <v>1750</v>
      </c>
      <c r="AC2063" s="158" t="s">
        <v>685</v>
      </c>
      <c r="AD2063" s="158" t="s">
        <v>685</v>
      </c>
      <c r="AE2063" s="158" t="s">
        <v>685</v>
      </c>
      <c r="AF2063" s="158" t="s">
        <v>685</v>
      </c>
      <c r="AG2063" s="85" t="s">
        <v>1142</v>
      </c>
      <c r="AH2063" s="158">
        <v>5</v>
      </c>
      <c r="AI2063" s="158">
        <v>16</v>
      </c>
      <c r="AJ2063" s="158">
        <v>0</v>
      </c>
      <c r="AK2063" s="158">
        <v>17</v>
      </c>
      <c r="AL2063" s="158">
        <v>40</v>
      </c>
      <c r="AM2063" s="24">
        <f t="shared" si="671"/>
        <v>2.0000000000000027</v>
      </c>
      <c r="AN2063" s="97">
        <f t="shared" si="672"/>
        <v>0.66666666666666663</v>
      </c>
      <c r="AO2063" s="97">
        <f t="shared" si="673"/>
        <v>0.73611111111111116</v>
      </c>
      <c r="AP2063" s="24" t="str" cm="1">
        <f t="array" ref="AP2063">IF(W2063="","",IF(SUMPRODUCT((W2063=$W$6:$W$3326)*(AH2063=$AH$6:$AH$3326)*(AN2063=$AN$6:$AN$3326)*(AO2063=$AO$6:$AO$3326)*(ROW($W$6:$W$3326)&lt;&gt;ROW(W2063))*((R2063=0)*($R$6:$R$3326&gt;0)+(R2063&gt;0)*($R$6:$R$3326=0)))&gt;0,"SALONES UNIDOS",IF(SUMPRODUCT((W2063=$W$6:$W$3326)*(AH2063=$AH$6:$AH$3326)*((AN2063&lt;$AO$6:$AO$3326)*(AO2063&gt;$AN$6:$AN$3326))*(ROW($W$6:$W$3326)&lt;&gt;ROW(W2063)))&gt;0,"CRUZADO","Sin cruce")))</f>
        <v>Sin cruce</v>
      </c>
      <c r="AQ2063" s="97" t="str">
        <f t="shared" si="674"/>
        <v>MH3PORUMAC</v>
      </c>
      <c r="AR2063" s="97" t="str" cm="1">
        <f t="array" ref="AR2063">IF(AQ2063="","",IF(SUMPRODUCT((AQ2063=$AQ$6:$AQ$3326)*(AH2063=$AH$6:$AH$3326)*(AN2063=$AN$6:$AN$3326)*(AO2063=$AO$6:$AO$3326)*(ROW($AQ$6:$AQ$3326)&lt;&gt;ROW(AQ2063))*((R2063=0)*($R$6:$R$3326&gt;0)+(R2063&gt;0)*($R$6:$R$3326=0)))&gt;0,"SALONES UNIDOS",IF(SUMPRODUCT((AQ2063=$AQ$6:$AQ$3326)*(AH2063=$AH$6:$AH$3326)*((AN2063&lt;$AO$6:$AO$3326)*(AO2063&gt;$AN$6:$AN$3326))*(ROW($AQ$6:$AQ$3326)&lt;&gt;ROW(AQ2063)))&gt;0,"CRUZADO","Sin cruce")))</f>
        <v>Sin cruce</v>
      </c>
    </row>
    <row r="2064" spans="3:44" ht="15.6" hidden="1" customHeight="1" x14ac:dyDescent="0.2">
      <c r="C2064" s="84" t="s">
        <v>639</v>
      </c>
      <c r="D2064" s="158" t="s">
        <v>514</v>
      </c>
      <c r="E2064" s="158">
        <v>20261</v>
      </c>
      <c r="F2064" s="85" t="s">
        <v>1711</v>
      </c>
      <c r="G2064" s="85" t="s">
        <v>55</v>
      </c>
      <c r="H2064" s="85" t="s">
        <v>59</v>
      </c>
      <c r="I2064" s="85">
        <v>3</v>
      </c>
      <c r="J2064" s="85" t="s">
        <v>1041</v>
      </c>
      <c r="K2064" s="159" t="s">
        <v>1733</v>
      </c>
      <c r="L2064" s="158" t="s">
        <v>1734</v>
      </c>
      <c r="M2064" s="158" t="s">
        <v>658</v>
      </c>
      <c r="N2064" s="158" t="s">
        <v>644</v>
      </c>
      <c r="O2064" s="85" t="s">
        <v>512</v>
      </c>
      <c r="P2064" s="158">
        <v>0</v>
      </c>
      <c r="Q2064" s="158">
        <v>2</v>
      </c>
      <c r="R2064" s="158">
        <v>2</v>
      </c>
      <c r="S2064" s="158">
        <v>3</v>
      </c>
      <c r="U2064" s="137">
        <v>22</v>
      </c>
      <c r="V2064" s="24" t="str">
        <f>IF(W2064="","",IFERROR(INDEX(#REF!,MATCH(W2064,#REF!,0)),"NUEVO"))</f>
        <v>NUEVO</v>
      </c>
      <c r="W2064" s="85" t="s">
        <v>184</v>
      </c>
      <c r="X2064" s="158" t="s">
        <v>512</v>
      </c>
      <c r="Y2064" s="158" t="s">
        <v>802</v>
      </c>
      <c r="Z2064" s="158" t="s">
        <v>685</v>
      </c>
      <c r="AA2064" s="158" t="s">
        <v>685</v>
      </c>
      <c r="AB2064" s="85" t="s">
        <v>685</v>
      </c>
      <c r="AC2064" s="158" t="s">
        <v>685</v>
      </c>
      <c r="AD2064" s="158" t="s">
        <v>1736</v>
      </c>
      <c r="AE2064" s="158" t="s">
        <v>685</v>
      </c>
      <c r="AF2064" s="158" t="s">
        <v>685</v>
      </c>
      <c r="AG2064" s="85" t="s">
        <v>75</v>
      </c>
      <c r="AH2064" s="158">
        <v>6</v>
      </c>
      <c r="AI2064" s="158">
        <v>14</v>
      </c>
      <c r="AJ2064" s="158">
        <v>20</v>
      </c>
      <c r="AK2064" s="158">
        <v>16</v>
      </c>
      <c r="AL2064" s="158">
        <v>0</v>
      </c>
      <c r="AM2064" s="24">
        <f t="shared" si="671"/>
        <v>1.9999999999999993</v>
      </c>
      <c r="AN2064" s="97">
        <f t="shared" si="672"/>
        <v>0.59722222222222221</v>
      </c>
      <c r="AO2064" s="97">
        <f t="shared" si="673"/>
        <v>0.66666666666666663</v>
      </c>
      <c r="AP2064" s="24" t="str" cm="1">
        <f t="array" ref="AP2064">IF(W2064="","",IF(SUMPRODUCT((W2064=$W$6:$W$3326)*(AH2064=$AH$6:$AH$3326)*(AN2064=$AN$6:$AN$3326)*(AO2064=$AO$6:$AO$3326)*(ROW($W$6:$W$3326)&lt;&gt;ROW(W2064))*((R2064=0)*($R$6:$R$3326&gt;0)+(R2064&gt;0)*($R$6:$R$3326=0)))&gt;0,"SALONES UNIDOS",IF(SUMPRODUCT((W2064=$W$6:$W$3326)*(AH2064=$AH$6:$AH$3326)*((AN2064&lt;$AO$6:$AO$3326)*(AO2064&gt;$AN$6:$AN$3326))*(ROW($W$6:$W$3326)&lt;&gt;ROW(W2064)))&gt;0,"CRUZADO","Sin cruce")))</f>
        <v>Sin cruce</v>
      </c>
      <c r="AQ2064" s="97" t="str">
        <f t="shared" si="674"/>
        <v>MH3PORUMAC1</v>
      </c>
      <c r="AR2064" s="97" t="str" cm="1">
        <f t="array" ref="AR2064">IF(AQ2064="","",IF(SUMPRODUCT((AQ2064=$AQ$6:$AQ$3326)*(AH2064=$AH$6:$AH$3326)*(AN2064=$AN$6:$AN$3326)*(AO2064=$AO$6:$AO$3326)*(ROW($AQ$6:$AQ$3326)&lt;&gt;ROW(AQ2064))*((R2064=0)*($R$6:$R$3326&gt;0)+(R2064&gt;0)*($R$6:$R$3326=0)))&gt;0,"SALONES UNIDOS",IF(SUMPRODUCT((AQ2064=$AQ$6:$AQ$3326)*(AH2064=$AH$6:$AH$3326)*((AN2064&lt;$AO$6:$AO$3326)*(AO2064&gt;$AN$6:$AN$3326))*(ROW($AQ$6:$AQ$3326)&lt;&gt;ROW(AQ2064)))&gt;0,"CRUZADO","Sin cruce")))</f>
        <v>Sin cruce</v>
      </c>
    </row>
    <row r="2065" spans="3:44" ht="15.6" hidden="1" customHeight="1" x14ac:dyDescent="0.2">
      <c r="C2065" s="84" t="s">
        <v>639</v>
      </c>
      <c r="D2065" s="158" t="s">
        <v>514</v>
      </c>
      <c r="E2065" s="158">
        <v>20261</v>
      </c>
      <c r="F2065" s="85" t="s">
        <v>1711</v>
      </c>
      <c r="G2065" s="85" t="s">
        <v>55</v>
      </c>
      <c r="H2065" s="85" t="s">
        <v>59</v>
      </c>
      <c r="I2065" s="85">
        <v>3</v>
      </c>
      <c r="J2065" s="85" t="s">
        <v>1042</v>
      </c>
      <c r="K2065" s="159" t="s">
        <v>1733</v>
      </c>
      <c r="L2065" s="158" t="s">
        <v>1734</v>
      </c>
      <c r="M2065" s="158" t="s">
        <v>658</v>
      </c>
      <c r="N2065" s="158" t="s">
        <v>644</v>
      </c>
      <c r="O2065" s="85" t="s">
        <v>512</v>
      </c>
      <c r="P2065" s="158">
        <v>0</v>
      </c>
      <c r="Q2065" s="158">
        <v>2</v>
      </c>
      <c r="R2065" s="158">
        <v>2</v>
      </c>
      <c r="S2065" s="158">
        <v>3</v>
      </c>
      <c r="U2065" s="137">
        <v>22</v>
      </c>
      <c r="V2065" s="24" t="str">
        <f>IF(W2065="","",IFERROR(INDEX(#REF!,MATCH(W2065,#REF!,0)),"NUEVO"))</f>
        <v>NUEVO</v>
      </c>
      <c r="W2065" s="85" t="s">
        <v>184</v>
      </c>
      <c r="X2065" s="158" t="s">
        <v>512</v>
      </c>
      <c r="Y2065" s="158" t="s">
        <v>802</v>
      </c>
      <c r="Z2065" s="158" t="s">
        <v>685</v>
      </c>
      <c r="AA2065" s="158" t="s">
        <v>685</v>
      </c>
      <c r="AB2065" s="85" t="s">
        <v>685</v>
      </c>
      <c r="AC2065" s="158" t="s">
        <v>685</v>
      </c>
      <c r="AD2065" s="158" t="s">
        <v>1736</v>
      </c>
      <c r="AE2065" s="158" t="s">
        <v>685</v>
      </c>
      <c r="AF2065" s="158" t="s">
        <v>685</v>
      </c>
      <c r="AG2065" s="85" t="s">
        <v>75</v>
      </c>
      <c r="AH2065" s="158">
        <v>6</v>
      </c>
      <c r="AI2065" s="158">
        <v>16</v>
      </c>
      <c r="AJ2065" s="158">
        <v>0</v>
      </c>
      <c r="AK2065" s="158">
        <v>17</v>
      </c>
      <c r="AL2065" s="158">
        <v>40</v>
      </c>
      <c r="AM2065" s="24">
        <f t="shared" si="671"/>
        <v>2.0000000000000027</v>
      </c>
      <c r="AN2065" s="97">
        <f t="shared" si="672"/>
        <v>0.66666666666666663</v>
      </c>
      <c r="AO2065" s="97">
        <f t="shared" si="673"/>
        <v>0.73611111111111116</v>
      </c>
      <c r="AP2065" s="24" t="str" cm="1">
        <f t="array" ref="AP2065">IF(W2065="","",IF(SUMPRODUCT((W2065=$W$6:$W$3326)*(AH2065=$AH$6:$AH$3326)*(AN2065=$AN$6:$AN$3326)*(AO2065=$AO$6:$AO$3326)*(ROW($W$6:$W$3326)&lt;&gt;ROW(W2065))*((R2065=0)*($R$6:$R$3326&gt;0)+(R2065&gt;0)*($R$6:$R$3326=0)))&gt;0,"SALONES UNIDOS",IF(SUMPRODUCT((W2065=$W$6:$W$3326)*(AH2065=$AH$6:$AH$3326)*((AN2065&lt;$AO$6:$AO$3326)*(AO2065&gt;$AN$6:$AN$3326))*(ROW($W$6:$W$3326)&lt;&gt;ROW(W2065)))&gt;0,"CRUZADO","Sin cruce")))</f>
        <v>Sin cruce</v>
      </c>
      <c r="AQ2065" s="97" t="str">
        <f t="shared" si="674"/>
        <v>MH3PORUMAC2</v>
      </c>
      <c r="AR2065" s="97" t="str" cm="1">
        <f t="array" ref="AR2065">IF(AQ2065="","",IF(SUMPRODUCT((AQ2065=$AQ$6:$AQ$3326)*(AH2065=$AH$6:$AH$3326)*(AN2065=$AN$6:$AN$3326)*(AO2065=$AO$6:$AO$3326)*(ROW($AQ$6:$AQ$3326)&lt;&gt;ROW(AQ2065))*((R2065=0)*($R$6:$R$3326&gt;0)+(R2065&gt;0)*($R$6:$R$3326=0)))&gt;0,"SALONES UNIDOS",IF(SUMPRODUCT((AQ2065=$AQ$6:$AQ$3326)*(AH2065=$AH$6:$AH$3326)*((AN2065&lt;$AO$6:$AO$3326)*(AO2065&gt;$AN$6:$AN$3326))*(ROW($AQ$6:$AQ$3326)&lt;&gt;ROW(AQ2065)))&gt;0,"CRUZADO","Sin cruce")))</f>
        <v>Sin cruce</v>
      </c>
    </row>
    <row r="2066" spans="3:44" ht="15.6" hidden="1" customHeight="1" x14ac:dyDescent="0.2">
      <c r="C2066" s="84" t="s">
        <v>639</v>
      </c>
      <c r="D2066" s="158" t="s">
        <v>514</v>
      </c>
      <c r="E2066" s="158">
        <v>20261</v>
      </c>
      <c r="F2066" s="85" t="s">
        <v>1711</v>
      </c>
      <c r="G2066" s="85" t="s">
        <v>55</v>
      </c>
      <c r="H2066" s="85" t="s">
        <v>59</v>
      </c>
      <c r="I2066" s="85">
        <v>3</v>
      </c>
      <c r="J2066" s="85" t="s">
        <v>32</v>
      </c>
      <c r="K2066" s="159" t="s">
        <v>1737</v>
      </c>
      <c r="L2066" s="158" t="s">
        <v>1738</v>
      </c>
      <c r="M2066" s="158" t="s">
        <v>658</v>
      </c>
      <c r="N2066" s="158" t="s">
        <v>644</v>
      </c>
      <c r="O2066" s="85" t="s">
        <v>512</v>
      </c>
      <c r="P2066" s="158">
        <v>2</v>
      </c>
      <c r="Q2066" s="158">
        <v>0</v>
      </c>
      <c r="R2066" s="158">
        <v>2</v>
      </c>
      <c r="S2066" s="158">
        <v>3</v>
      </c>
      <c r="U2066" s="137">
        <v>44</v>
      </c>
      <c r="V2066" s="24" t="str">
        <f>IF(W2066="","",IFERROR(INDEX(#REF!,MATCH(W2066,#REF!,0)),"NUEVO"))</f>
        <v>NUEVO</v>
      </c>
      <c r="W2066" s="85" t="s">
        <v>340</v>
      </c>
      <c r="X2066" s="158" t="s">
        <v>512</v>
      </c>
      <c r="Y2066" s="158" t="s">
        <v>802</v>
      </c>
      <c r="Z2066" s="158" t="s">
        <v>685</v>
      </c>
      <c r="AA2066" s="158" t="s">
        <v>685</v>
      </c>
      <c r="AB2066" s="158" t="s">
        <v>1735</v>
      </c>
      <c r="AC2066" s="158" t="s">
        <v>685</v>
      </c>
      <c r="AD2066" s="158" t="s">
        <v>685</v>
      </c>
      <c r="AE2066" s="158" t="s">
        <v>685</v>
      </c>
      <c r="AF2066" s="158" t="s">
        <v>685</v>
      </c>
      <c r="AG2066" s="85" t="s">
        <v>1142</v>
      </c>
      <c r="AH2066" s="158">
        <v>3</v>
      </c>
      <c r="AI2066" s="158">
        <v>8</v>
      </c>
      <c r="AJ2066" s="158">
        <v>30</v>
      </c>
      <c r="AK2066" s="158">
        <v>10</v>
      </c>
      <c r="AL2066" s="158">
        <v>10</v>
      </c>
      <c r="AM2066" s="24">
        <f t="shared" si="671"/>
        <v>2.0000000000000009</v>
      </c>
      <c r="AN2066" s="97">
        <f t="shared" si="672"/>
        <v>0.35416666666666663</v>
      </c>
      <c r="AO2066" s="97">
        <f t="shared" si="673"/>
        <v>0.4236111111111111</v>
      </c>
      <c r="AP2066" s="24" t="str" cm="1">
        <f t="array" ref="AP2066">IF(W2066="","",IF(SUMPRODUCT((W2066=$W$6:$W$3326)*(AH2066=$AH$6:$AH$3326)*(AN2066=$AN$6:$AN$3326)*(AO2066=$AO$6:$AO$3326)*(ROW($W$6:$W$3326)&lt;&gt;ROW(W2066))*((R2066=0)*($R$6:$R$3326&gt;0)+(R2066&gt;0)*($R$6:$R$3326=0)))&gt;0,"SALONES UNIDOS",IF(SUMPRODUCT((W2066=$W$6:$W$3326)*(AH2066=$AH$6:$AH$3326)*((AN2066&lt;$AO$6:$AO$3326)*(AO2066&gt;$AN$6:$AN$3326))*(ROW($W$6:$W$3326)&lt;&gt;ROW(W2066)))&gt;0,"CRUZADO","Sin cruce")))</f>
        <v>Sin cruce</v>
      </c>
      <c r="AQ2066" s="97" t="str">
        <f t="shared" si="674"/>
        <v>MH3PORUMAC</v>
      </c>
      <c r="AR2066" s="97" t="str" cm="1">
        <f t="array" ref="AR2066">IF(AQ2066="","",IF(SUMPRODUCT((AQ2066=$AQ$6:$AQ$3326)*(AH2066=$AH$6:$AH$3326)*(AN2066=$AN$6:$AN$3326)*(AO2066=$AO$6:$AO$3326)*(ROW($AQ$6:$AQ$3326)&lt;&gt;ROW(AQ2066))*((R2066=0)*($R$6:$R$3326&gt;0)+(R2066&gt;0)*($R$6:$R$3326=0)))&gt;0,"SALONES UNIDOS",IF(SUMPRODUCT((AQ2066=$AQ$6:$AQ$3326)*(AH2066=$AH$6:$AH$3326)*((AN2066&lt;$AO$6:$AO$3326)*(AO2066&gt;$AN$6:$AN$3326))*(ROW($AQ$6:$AQ$3326)&lt;&gt;ROW(AQ2066)))&gt;0,"CRUZADO","Sin cruce")))</f>
        <v>Sin cruce</v>
      </c>
    </row>
    <row r="2067" spans="3:44" ht="15.6" hidden="1" customHeight="1" x14ac:dyDescent="0.2">
      <c r="C2067" s="84" t="s">
        <v>639</v>
      </c>
      <c r="D2067" s="158" t="s">
        <v>514</v>
      </c>
      <c r="E2067" s="158">
        <v>20261</v>
      </c>
      <c r="F2067" s="85" t="s">
        <v>1711</v>
      </c>
      <c r="G2067" s="85" t="s">
        <v>55</v>
      </c>
      <c r="H2067" s="85" t="s">
        <v>59</v>
      </c>
      <c r="I2067" s="85">
        <v>3</v>
      </c>
      <c r="J2067" s="85" t="s">
        <v>1041</v>
      </c>
      <c r="K2067" s="159" t="s">
        <v>1737</v>
      </c>
      <c r="L2067" s="158" t="s">
        <v>1738</v>
      </c>
      <c r="M2067" s="158" t="s">
        <v>658</v>
      </c>
      <c r="N2067" s="158" t="s">
        <v>644</v>
      </c>
      <c r="O2067" s="85" t="s">
        <v>512</v>
      </c>
      <c r="P2067" s="158">
        <v>0</v>
      </c>
      <c r="Q2067" s="158">
        <v>2</v>
      </c>
      <c r="R2067" s="158">
        <v>2</v>
      </c>
      <c r="S2067" s="158">
        <v>3</v>
      </c>
      <c r="U2067" s="137">
        <v>22</v>
      </c>
      <c r="V2067" s="24" t="str">
        <f>IF(W2067="","",IFERROR(INDEX(#REF!,MATCH(W2067,#REF!,0)),"NUEVO"))</f>
        <v>NUEVO</v>
      </c>
      <c r="W2067" s="85" t="s">
        <v>340</v>
      </c>
      <c r="X2067" s="158" t="s">
        <v>512</v>
      </c>
      <c r="Y2067" s="158" t="s">
        <v>802</v>
      </c>
      <c r="Z2067" s="158" t="s">
        <v>685</v>
      </c>
      <c r="AA2067" s="158" t="s">
        <v>685</v>
      </c>
      <c r="AB2067" s="85" t="s">
        <v>685</v>
      </c>
      <c r="AC2067" s="158" t="s">
        <v>685</v>
      </c>
      <c r="AD2067" s="158" t="s">
        <v>1714</v>
      </c>
      <c r="AE2067" s="158" t="s">
        <v>685</v>
      </c>
      <c r="AF2067" s="158" t="s">
        <v>685</v>
      </c>
      <c r="AG2067" s="85" t="s">
        <v>75</v>
      </c>
      <c r="AH2067" s="158">
        <v>3</v>
      </c>
      <c r="AI2067" s="158">
        <v>10</v>
      </c>
      <c r="AJ2067" s="158">
        <v>10</v>
      </c>
      <c r="AK2067" s="158">
        <v>11</v>
      </c>
      <c r="AL2067" s="158">
        <v>50</v>
      </c>
      <c r="AM2067" s="24">
        <f t="shared" si="671"/>
        <v>1.9999999999999993</v>
      </c>
      <c r="AN2067" s="97">
        <f t="shared" si="672"/>
        <v>0.4236111111111111</v>
      </c>
      <c r="AO2067" s="97">
        <f t="shared" si="673"/>
        <v>0.49305555555555552</v>
      </c>
      <c r="AP2067" s="24" t="str" cm="1">
        <f t="array" ref="AP2067">IF(W2067="","",IF(SUMPRODUCT((W2067=$W$6:$W$3326)*(AH2067=$AH$6:$AH$3326)*(AN2067=$AN$6:$AN$3326)*(AO2067=$AO$6:$AO$3326)*(ROW($W$6:$W$3326)&lt;&gt;ROW(W2067))*((R2067=0)*($R$6:$R$3326&gt;0)+(R2067&gt;0)*($R$6:$R$3326=0)))&gt;0,"SALONES UNIDOS",IF(SUMPRODUCT((W2067=$W$6:$W$3326)*(AH2067=$AH$6:$AH$3326)*((AN2067&lt;$AO$6:$AO$3326)*(AO2067&gt;$AN$6:$AN$3326))*(ROW($W$6:$W$3326)&lt;&gt;ROW(W2067)))&gt;0,"CRUZADO","Sin cruce")))</f>
        <v>Sin cruce</v>
      </c>
      <c r="AQ2067" s="97" t="str">
        <f t="shared" si="674"/>
        <v>MH3PORUMAC1</v>
      </c>
      <c r="AR2067" s="97" t="str" cm="1">
        <f t="array" ref="AR2067">IF(AQ2067="","",IF(SUMPRODUCT((AQ2067=$AQ$6:$AQ$3326)*(AH2067=$AH$6:$AH$3326)*(AN2067=$AN$6:$AN$3326)*(AO2067=$AO$6:$AO$3326)*(ROW($AQ$6:$AQ$3326)&lt;&gt;ROW(AQ2067))*((R2067=0)*($R$6:$R$3326&gt;0)+(R2067&gt;0)*($R$6:$R$3326=0)))&gt;0,"SALONES UNIDOS",IF(SUMPRODUCT((AQ2067=$AQ$6:$AQ$3326)*(AH2067=$AH$6:$AH$3326)*((AN2067&lt;$AO$6:$AO$3326)*(AO2067&gt;$AN$6:$AN$3326))*(ROW($AQ$6:$AQ$3326)&lt;&gt;ROW(AQ2067)))&gt;0,"CRUZADO","Sin cruce")))</f>
        <v>Sin cruce</v>
      </c>
    </row>
    <row r="2068" spans="3:44" ht="15.6" hidden="1" customHeight="1" x14ac:dyDescent="0.2">
      <c r="C2068" s="84" t="s">
        <v>639</v>
      </c>
      <c r="D2068" s="158" t="s">
        <v>514</v>
      </c>
      <c r="E2068" s="158">
        <v>20261</v>
      </c>
      <c r="F2068" s="85" t="s">
        <v>1711</v>
      </c>
      <c r="G2068" s="85" t="s">
        <v>55</v>
      </c>
      <c r="H2068" s="85" t="s">
        <v>59</v>
      </c>
      <c r="I2068" s="85">
        <v>3</v>
      </c>
      <c r="J2068" s="85" t="s">
        <v>1042</v>
      </c>
      <c r="K2068" s="159" t="s">
        <v>1737</v>
      </c>
      <c r="L2068" s="158" t="s">
        <v>1738</v>
      </c>
      <c r="M2068" s="158" t="s">
        <v>658</v>
      </c>
      <c r="N2068" s="158" t="s">
        <v>644</v>
      </c>
      <c r="O2068" s="85" t="s">
        <v>512</v>
      </c>
      <c r="P2068" s="158">
        <v>0</v>
      </c>
      <c r="Q2068" s="158">
        <v>2</v>
      </c>
      <c r="R2068" s="158">
        <v>2</v>
      </c>
      <c r="S2068" s="158">
        <v>3</v>
      </c>
      <c r="U2068" s="137">
        <v>22</v>
      </c>
      <c r="V2068" s="24" t="str">
        <f>IF(W2068="","",IFERROR(INDEX(#REF!,MATCH(W2068,#REF!,0)),"NUEVO"))</f>
        <v>NUEVO</v>
      </c>
      <c r="W2068" s="85" t="s">
        <v>340</v>
      </c>
      <c r="X2068" s="158" t="s">
        <v>512</v>
      </c>
      <c r="Y2068" s="158" t="s">
        <v>802</v>
      </c>
      <c r="Z2068" s="158" t="s">
        <v>685</v>
      </c>
      <c r="AA2068" s="158" t="s">
        <v>685</v>
      </c>
      <c r="AB2068" s="85" t="s">
        <v>685</v>
      </c>
      <c r="AC2068" s="158" t="s">
        <v>685</v>
      </c>
      <c r="AD2068" s="158" t="s">
        <v>1714</v>
      </c>
      <c r="AE2068" s="158" t="s">
        <v>685</v>
      </c>
      <c r="AF2068" s="158" t="s">
        <v>685</v>
      </c>
      <c r="AG2068" s="85" t="s">
        <v>75</v>
      </c>
      <c r="AH2068" s="158">
        <v>3</v>
      </c>
      <c r="AI2068" s="158">
        <v>11</v>
      </c>
      <c r="AJ2068" s="158">
        <v>50</v>
      </c>
      <c r="AK2068" s="158">
        <v>13</v>
      </c>
      <c r="AL2068" s="158">
        <v>30</v>
      </c>
      <c r="AM2068" s="24">
        <f t="shared" si="671"/>
        <v>2.0000000000000009</v>
      </c>
      <c r="AN2068" s="97">
        <f t="shared" si="672"/>
        <v>0.49305555555555552</v>
      </c>
      <c r="AO2068" s="97">
        <f t="shared" si="673"/>
        <v>0.5625</v>
      </c>
      <c r="AP2068" s="24" t="str" cm="1">
        <f t="array" ref="AP2068">IF(W2068="","",IF(SUMPRODUCT((W2068=$W$6:$W$3326)*(AH2068=$AH$6:$AH$3326)*(AN2068=$AN$6:$AN$3326)*(AO2068=$AO$6:$AO$3326)*(ROW($W$6:$W$3326)&lt;&gt;ROW(W2068))*((R2068=0)*($R$6:$R$3326&gt;0)+(R2068&gt;0)*($R$6:$R$3326=0)))&gt;0,"SALONES UNIDOS",IF(SUMPRODUCT((W2068=$W$6:$W$3326)*(AH2068=$AH$6:$AH$3326)*((AN2068&lt;$AO$6:$AO$3326)*(AO2068&gt;$AN$6:$AN$3326))*(ROW($W$6:$W$3326)&lt;&gt;ROW(W2068)))&gt;0,"CRUZADO","Sin cruce")))</f>
        <v>Sin cruce</v>
      </c>
      <c r="AQ2068" s="97" t="str">
        <f t="shared" si="674"/>
        <v>MH3PORUMAC2</v>
      </c>
      <c r="AR2068" s="97" t="str" cm="1">
        <f t="array" ref="AR2068">IF(AQ2068="","",IF(SUMPRODUCT((AQ2068=$AQ$6:$AQ$3326)*(AH2068=$AH$6:$AH$3326)*(AN2068=$AN$6:$AN$3326)*(AO2068=$AO$6:$AO$3326)*(ROW($AQ$6:$AQ$3326)&lt;&gt;ROW(AQ2068))*((R2068=0)*($R$6:$R$3326&gt;0)+(R2068&gt;0)*($R$6:$R$3326=0)))&gt;0,"SALONES UNIDOS",IF(SUMPRODUCT((AQ2068=$AQ$6:$AQ$3326)*(AH2068=$AH$6:$AH$3326)*((AN2068&lt;$AO$6:$AO$3326)*(AO2068&gt;$AN$6:$AN$3326))*(ROW($AQ$6:$AQ$3326)&lt;&gt;ROW(AQ2068)))&gt;0,"CRUZADO","Sin cruce")))</f>
        <v>Sin cruce</v>
      </c>
    </row>
    <row r="2069" spans="3:44" ht="15.6" hidden="1" customHeight="1" x14ac:dyDescent="0.2">
      <c r="C2069" s="84" t="s">
        <v>639</v>
      </c>
      <c r="D2069" s="158" t="s">
        <v>514</v>
      </c>
      <c r="E2069" s="158">
        <v>20261</v>
      </c>
      <c r="F2069" s="85" t="s">
        <v>1711</v>
      </c>
      <c r="G2069" s="85" t="s">
        <v>55</v>
      </c>
      <c r="H2069" s="85" t="s">
        <v>59</v>
      </c>
      <c r="I2069" s="85">
        <v>3</v>
      </c>
      <c r="J2069" s="85" t="s">
        <v>32</v>
      </c>
      <c r="K2069" s="159" t="s">
        <v>1739</v>
      </c>
      <c r="L2069" s="158" t="s">
        <v>768</v>
      </c>
      <c r="M2069" s="158" t="s">
        <v>684</v>
      </c>
      <c r="N2069" s="158" t="s">
        <v>644</v>
      </c>
      <c r="O2069" s="85" t="s">
        <v>521</v>
      </c>
      <c r="P2069" s="158">
        <v>2</v>
      </c>
      <c r="Q2069" s="158">
        <v>2</v>
      </c>
      <c r="R2069" s="158">
        <v>4</v>
      </c>
      <c r="S2069" s="158">
        <v>3</v>
      </c>
      <c r="U2069" s="137">
        <v>44</v>
      </c>
      <c r="V2069" s="24" t="str">
        <f>IF(W2069="","",IFERROR(INDEX(#REF!,MATCH(W2069,#REF!,0)),"NUEVO"))</f>
        <v>NUEVO</v>
      </c>
      <c r="W2069" s="85" t="s">
        <v>227</v>
      </c>
      <c r="X2069" s="158" t="s">
        <v>95</v>
      </c>
      <c r="Y2069" s="158" t="s">
        <v>646</v>
      </c>
      <c r="Z2069" s="158" t="s">
        <v>685</v>
      </c>
      <c r="AA2069" s="158" t="s">
        <v>685</v>
      </c>
      <c r="AB2069" s="85" t="s">
        <v>685</v>
      </c>
      <c r="AC2069" s="158" t="s">
        <v>685</v>
      </c>
      <c r="AD2069" s="158" t="s">
        <v>685</v>
      </c>
      <c r="AE2069" s="158" t="s">
        <v>685</v>
      </c>
      <c r="AF2069" s="158" t="s">
        <v>685</v>
      </c>
      <c r="AG2069" s="158" t="s">
        <v>97</v>
      </c>
      <c r="AH2069" s="158">
        <v>2</v>
      </c>
      <c r="AI2069" s="158">
        <v>17</v>
      </c>
      <c r="AJ2069" s="158">
        <v>40</v>
      </c>
      <c r="AK2069" s="158">
        <v>21</v>
      </c>
      <c r="AL2069" s="158">
        <v>0</v>
      </c>
      <c r="AM2069" s="24">
        <f t="shared" si="671"/>
        <v>3.9999999999999987</v>
      </c>
      <c r="AN2069" s="97">
        <f t="shared" si="672"/>
        <v>0.73611111111111116</v>
      </c>
      <c r="AO2069" s="97">
        <f t="shared" si="673"/>
        <v>0.875</v>
      </c>
      <c r="AP2069" s="24" t="str" cm="1">
        <f t="array" ref="AP2069">IF(W2069="","",IF(SUMPRODUCT((W2069=$W$6:$W$3326)*(AH2069=$AH$6:$AH$3326)*(AN2069=$AN$6:$AN$3326)*(AO2069=$AO$6:$AO$3326)*(ROW($W$6:$W$3326)&lt;&gt;ROW(W2069))*((R2069=0)*($R$6:$R$3326&gt;0)+(R2069&gt;0)*($R$6:$R$3326=0)))&gt;0,"SALONES UNIDOS",IF(SUMPRODUCT((W2069=$W$6:$W$3326)*(AH2069=$AH$6:$AH$3326)*((AN2069&lt;$AO$6:$AO$3326)*(AO2069&gt;$AN$6:$AN$3326))*(ROW($W$6:$W$3326)&lt;&gt;ROW(W2069)))&gt;0,"CRUZADO","Sin cruce")))</f>
        <v>Sin cruce</v>
      </c>
      <c r="AQ2069" s="97" t="str">
        <f t="shared" si="674"/>
        <v>MH3PORUMAC</v>
      </c>
      <c r="AR2069" s="97" t="str" cm="1">
        <f t="array" ref="AR2069">IF(AQ2069="","",IF(SUMPRODUCT((AQ2069=$AQ$6:$AQ$3326)*(AH2069=$AH$6:$AH$3326)*(AN2069=$AN$6:$AN$3326)*(AO2069=$AO$6:$AO$3326)*(ROW($AQ$6:$AQ$3326)&lt;&gt;ROW(AQ2069))*((R2069=0)*($R$6:$R$3326&gt;0)+(R2069&gt;0)*($R$6:$R$3326=0)))&gt;0,"SALONES UNIDOS",IF(SUMPRODUCT((AQ2069=$AQ$6:$AQ$3326)*(AH2069=$AH$6:$AH$3326)*((AN2069&lt;$AO$6:$AO$3326)*(AO2069&gt;$AN$6:$AN$3326))*(ROW($AQ$6:$AQ$3326)&lt;&gt;ROW(AQ2069)))&gt;0,"CRUZADO","Sin cruce")))</f>
        <v>Sin cruce</v>
      </c>
    </row>
    <row r="2070" spans="3:44" ht="15.6" hidden="1" customHeight="1" x14ac:dyDescent="0.2">
      <c r="C2070" s="84" t="s">
        <v>639</v>
      </c>
      <c r="D2070" s="158" t="s">
        <v>514</v>
      </c>
      <c r="E2070" s="158">
        <v>20261</v>
      </c>
      <c r="F2070" s="85" t="s">
        <v>1711</v>
      </c>
      <c r="G2070" s="85" t="s">
        <v>55</v>
      </c>
      <c r="H2070" s="85" t="s">
        <v>59</v>
      </c>
      <c r="I2070" s="85">
        <v>3</v>
      </c>
      <c r="J2070" s="85" t="s">
        <v>32</v>
      </c>
      <c r="K2070" s="159" t="s">
        <v>1740</v>
      </c>
      <c r="L2070" s="158" t="s">
        <v>1741</v>
      </c>
      <c r="M2070" s="158" t="s">
        <v>658</v>
      </c>
      <c r="N2070" s="158" t="s">
        <v>644</v>
      </c>
      <c r="O2070" s="85" t="s">
        <v>512</v>
      </c>
      <c r="P2070" s="158">
        <v>2</v>
      </c>
      <c r="Q2070" s="158">
        <v>2</v>
      </c>
      <c r="R2070" s="158">
        <v>4</v>
      </c>
      <c r="S2070" s="158">
        <v>3</v>
      </c>
      <c r="U2070" s="137">
        <v>44</v>
      </c>
      <c r="V2070" s="24" t="str">
        <f>IF(W2070="","",IFERROR(INDEX(#REF!,MATCH(W2070,#REF!,0)),"NUEVO"))</f>
        <v>NUEVO</v>
      </c>
      <c r="W2070" s="85" t="s">
        <v>415</v>
      </c>
      <c r="X2070" s="158" t="s">
        <v>512</v>
      </c>
      <c r="Y2070" s="158" t="s">
        <v>700</v>
      </c>
      <c r="Z2070" s="158" t="s">
        <v>685</v>
      </c>
      <c r="AA2070" s="158" t="s">
        <v>685</v>
      </c>
      <c r="AB2070" s="158" t="s">
        <v>1751</v>
      </c>
      <c r="AC2070" s="158" t="s">
        <v>685</v>
      </c>
      <c r="AD2070" s="158" t="s">
        <v>685</v>
      </c>
      <c r="AE2070" s="158" t="s">
        <v>685</v>
      </c>
      <c r="AF2070" s="158" t="s">
        <v>685</v>
      </c>
      <c r="AG2070" s="85" t="s">
        <v>97</v>
      </c>
      <c r="AH2070" s="158">
        <v>3</v>
      </c>
      <c r="AI2070" s="158">
        <v>14</v>
      </c>
      <c r="AJ2070" s="158">
        <v>20</v>
      </c>
      <c r="AK2070" s="158">
        <v>17</v>
      </c>
      <c r="AL2070" s="158">
        <v>40</v>
      </c>
      <c r="AM2070" s="24">
        <f t="shared" si="671"/>
        <v>4.0000000000000018</v>
      </c>
      <c r="AN2070" s="97">
        <f t="shared" si="672"/>
        <v>0.59722222222222221</v>
      </c>
      <c r="AO2070" s="97">
        <f t="shared" si="673"/>
        <v>0.73611111111111116</v>
      </c>
      <c r="AP2070" s="24" t="str" cm="1">
        <f t="array" ref="AP2070">IF(W2070="","",IF(SUMPRODUCT((W2070=$W$6:$W$3326)*(AH2070=$AH$6:$AH$3326)*(AN2070=$AN$6:$AN$3326)*(AO2070=$AO$6:$AO$3326)*(ROW($W$6:$W$3326)&lt;&gt;ROW(W2070))*((R2070=0)*($R$6:$R$3326&gt;0)+(R2070&gt;0)*($R$6:$R$3326=0)))&gt;0,"SALONES UNIDOS",IF(SUMPRODUCT((W2070=$W$6:$W$3326)*(AH2070=$AH$6:$AH$3326)*((AN2070&lt;$AO$6:$AO$3326)*(AO2070&gt;$AN$6:$AN$3326))*(ROW($W$6:$W$3326)&lt;&gt;ROW(W2070)))&gt;0,"CRUZADO","Sin cruce")))</f>
        <v>Sin cruce</v>
      </c>
      <c r="AQ2070" s="97" t="str">
        <f t="shared" si="674"/>
        <v>MH3PORUMAC</v>
      </c>
      <c r="AR2070" s="97" t="str" cm="1">
        <f t="array" ref="AR2070">IF(AQ2070="","",IF(SUMPRODUCT((AQ2070=$AQ$6:$AQ$3326)*(AH2070=$AH$6:$AH$3326)*(AN2070=$AN$6:$AN$3326)*(AO2070=$AO$6:$AO$3326)*(ROW($AQ$6:$AQ$3326)&lt;&gt;ROW(AQ2070))*((R2070=0)*($R$6:$R$3326&gt;0)+(R2070&gt;0)*($R$6:$R$3326=0)))&gt;0,"SALONES UNIDOS",IF(SUMPRODUCT((AQ2070=$AQ$6:$AQ$3326)*(AH2070=$AH$6:$AH$3326)*((AN2070&lt;$AO$6:$AO$3326)*(AO2070&gt;$AN$6:$AN$3326))*(ROW($AQ$6:$AQ$3326)&lt;&gt;ROW(AQ2070)))&gt;0,"CRUZADO","Sin cruce")))</f>
        <v>Sin cruce</v>
      </c>
    </row>
    <row r="2071" spans="3:44" ht="15.6" hidden="1" customHeight="1" x14ac:dyDescent="0.2">
      <c r="C2071" s="84" t="s">
        <v>639</v>
      </c>
      <c r="D2071" s="158" t="s">
        <v>514</v>
      </c>
      <c r="E2071" s="158">
        <v>20261</v>
      </c>
      <c r="F2071" s="85" t="s">
        <v>1711</v>
      </c>
      <c r="G2071" s="85" t="s">
        <v>55</v>
      </c>
      <c r="H2071" s="85" t="s">
        <v>59</v>
      </c>
      <c r="I2071" s="85">
        <v>3</v>
      </c>
      <c r="J2071" s="85" t="s">
        <v>32</v>
      </c>
      <c r="K2071" s="159" t="s">
        <v>1742</v>
      </c>
      <c r="L2071" s="158" t="s">
        <v>1743</v>
      </c>
      <c r="M2071" s="158" t="s">
        <v>658</v>
      </c>
      <c r="N2071" s="158" t="s">
        <v>644</v>
      </c>
      <c r="O2071" s="85" t="s">
        <v>512</v>
      </c>
      <c r="P2071" s="158">
        <v>3</v>
      </c>
      <c r="Q2071" s="158">
        <v>0</v>
      </c>
      <c r="R2071" s="158">
        <v>3</v>
      </c>
      <c r="S2071" s="158">
        <v>5</v>
      </c>
      <c r="U2071" s="137">
        <v>44</v>
      </c>
      <c r="V2071" s="24" t="str">
        <f>IF(W2071="","",IFERROR(INDEX(#REF!,MATCH(W2071,#REF!,0)),"NUEVO"))</f>
        <v>NUEVO</v>
      </c>
      <c r="W2071" s="85" t="s">
        <v>241</v>
      </c>
      <c r="X2071" s="158" t="s">
        <v>512</v>
      </c>
      <c r="Y2071" s="158" t="s">
        <v>802</v>
      </c>
      <c r="Z2071" s="158" t="s">
        <v>685</v>
      </c>
      <c r="AA2071" s="158" t="s">
        <v>685</v>
      </c>
      <c r="AB2071" s="158" t="s">
        <v>1750</v>
      </c>
      <c r="AC2071" s="158" t="s">
        <v>685</v>
      </c>
      <c r="AD2071" s="158" t="s">
        <v>685</v>
      </c>
      <c r="AE2071" s="158" t="s">
        <v>685</v>
      </c>
      <c r="AF2071" s="158" t="s">
        <v>685</v>
      </c>
      <c r="AG2071" s="85" t="s">
        <v>1142</v>
      </c>
      <c r="AH2071" s="158">
        <v>1</v>
      </c>
      <c r="AI2071" s="158">
        <v>8</v>
      </c>
      <c r="AJ2071" s="158">
        <v>30</v>
      </c>
      <c r="AK2071" s="158">
        <v>11</v>
      </c>
      <c r="AL2071" s="158">
        <v>0</v>
      </c>
      <c r="AM2071" s="24">
        <f t="shared" si="671"/>
        <v>3.0000000000000004</v>
      </c>
      <c r="AN2071" s="97">
        <f t="shared" si="672"/>
        <v>0.35416666666666663</v>
      </c>
      <c r="AO2071" s="97">
        <f t="shared" si="673"/>
        <v>0.45833333333333331</v>
      </c>
      <c r="AP2071" s="24" t="str" cm="1">
        <f t="array" ref="AP2071">IF(W2071="","",IF(SUMPRODUCT((W2071=$W$6:$W$3326)*(AH2071=$AH$6:$AH$3326)*(AN2071=$AN$6:$AN$3326)*(AO2071=$AO$6:$AO$3326)*(ROW($W$6:$W$3326)&lt;&gt;ROW(W2071))*((R2071=0)*($R$6:$R$3326&gt;0)+(R2071&gt;0)*($R$6:$R$3326=0)))&gt;0,"SALONES UNIDOS",IF(SUMPRODUCT((W2071=$W$6:$W$3326)*(AH2071=$AH$6:$AH$3326)*((AN2071&lt;$AO$6:$AO$3326)*(AO2071&gt;$AN$6:$AN$3326))*(ROW($W$6:$W$3326)&lt;&gt;ROW(W2071)))&gt;0,"CRUZADO","Sin cruce")))</f>
        <v>Sin cruce</v>
      </c>
      <c r="AQ2071" s="97" t="str">
        <f t="shared" si="674"/>
        <v>MH3PORUMAC</v>
      </c>
      <c r="AR2071" s="97" t="str" cm="1">
        <f t="array" ref="AR2071">IF(AQ2071="","",IF(SUMPRODUCT((AQ2071=$AQ$6:$AQ$3326)*(AH2071=$AH$6:$AH$3326)*(AN2071=$AN$6:$AN$3326)*(AO2071=$AO$6:$AO$3326)*(ROW($AQ$6:$AQ$3326)&lt;&gt;ROW(AQ2071))*((R2071=0)*($R$6:$R$3326&gt;0)+(R2071&gt;0)*($R$6:$R$3326=0)))&gt;0,"SALONES UNIDOS",IF(SUMPRODUCT((AQ2071=$AQ$6:$AQ$3326)*(AH2071=$AH$6:$AH$3326)*((AN2071&lt;$AO$6:$AO$3326)*(AO2071&gt;$AN$6:$AN$3326))*(ROW($AQ$6:$AQ$3326)&lt;&gt;ROW(AQ2071)))&gt;0,"CRUZADO","Sin cruce")))</f>
        <v>Sin cruce</v>
      </c>
    </row>
    <row r="2072" spans="3:44" ht="15.6" hidden="1" customHeight="1" x14ac:dyDescent="0.2">
      <c r="C2072" s="84" t="s">
        <v>639</v>
      </c>
      <c r="D2072" s="158" t="s">
        <v>514</v>
      </c>
      <c r="E2072" s="158">
        <v>20261</v>
      </c>
      <c r="F2072" s="85" t="s">
        <v>1711</v>
      </c>
      <c r="G2072" s="85" t="s">
        <v>55</v>
      </c>
      <c r="H2072" s="85" t="s">
        <v>59</v>
      </c>
      <c r="I2072" s="85">
        <v>3</v>
      </c>
      <c r="J2072" s="85" t="s">
        <v>1041</v>
      </c>
      <c r="K2072" s="159" t="s">
        <v>1742</v>
      </c>
      <c r="L2072" s="158" t="s">
        <v>1743</v>
      </c>
      <c r="M2072" s="158" t="s">
        <v>658</v>
      </c>
      <c r="N2072" s="158" t="s">
        <v>644</v>
      </c>
      <c r="O2072" s="85" t="s">
        <v>512</v>
      </c>
      <c r="P2072" s="158">
        <v>0</v>
      </c>
      <c r="Q2072" s="158">
        <v>4</v>
      </c>
      <c r="R2072" s="158">
        <v>4</v>
      </c>
      <c r="S2072" s="158">
        <v>5</v>
      </c>
      <c r="U2072" s="137">
        <v>22</v>
      </c>
      <c r="V2072" s="24" t="str">
        <f>IF(W2072="","",IFERROR(INDEX(#REF!,MATCH(W2072,#REF!,0)),"NUEVO"))</f>
        <v>NUEVO</v>
      </c>
      <c r="W2072" s="85" t="s">
        <v>241</v>
      </c>
      <c r="X2072" s="158" t="s">
        <v>512</v>
      </c>
      <c r="Y2072" s="158" t="s">
        <v>802</v>
      </c>
      <c r="Z2072" s="158" t="s">
        <v>685</v>
      </c>
      <c r="AA2072" s="158" t="s">
        <v>685</v>
      </c>
      <c r="AB2072" s="85" t="s">
        <v>685</v>
      </c>
      <c r="AC2072" s="158" t="s">
        <v>685</v>
      </c>
      <c r="AD2072" s="158" t="s">
        <v>1744</v>
      </c>
      <c r="AE2072" s="158" t="s">
        <v>685</v>
      </c>
      <c r="AF2072" s="158" t="s">
        <v>685</v>
      </c>
      <c r="AG2072" s="85" t="s">
        <v>75</v>
      </c>
      <c r="AH2072" s="158">
        <v>1</v>
      </c>
      <c r="AI2072" s="158">
        <v>11</v>
      </c>
      <c r="AJ2072" s="158">
        <v>0</v>
      </c>
      <c r="AK2072" s="158">
        <v>14</v>
      </c>
      <c r="AL2072" s="158">
        <v>20</v>
      </c>
      <c r="AM2072" s="24">
        <f t="shared" si="671"/>
        <v>4</v>
      </c>
      <c r="AN2072" s="97">
        <f t="shared" si="672"/>
        <v>0.45833333333333331</v>
      </c>
      <c r="AO2072" s="97">
        <f t="shared" si="673"/>
        <v>0.59722222222222221</v>
      </c>
      <c r="AP2072" s="24" t="str" cm="1">
        <f t="array" ref="AP2072">IF(W2072="","",IF(SUMPRODUCT((W2072=$W$6:$W$3326)*(AH2072=$AH$6:$AH$3326)*(AN2072=$AN$6:$AN$3326)*(AO2072=$AO$6:$AO$3326)*(ROW($W$6:$W$3326)&lt;&gt;ROW(W2072))*((R2072=0)*($R$6:$R$3326&gt;0)+(R2072&gt;0)*($R$6:$R$3326=0)))&gt;0,"SALONES UNIDOS",IF(SUMPRODUCT((W2072=$W$6:$W$3326)*(AH2072=$AH$6:$AH$3326)*((AN2072&lt;$AO$6:$AO$3326)*(AO2072&gt;$AN$6:$AN$3326))*(ROW($W$6:$W$3326)&lt;&gt;ROW(W2072)))&gt;0,"CRUZADO","Sin cruce")))</f>
        <v>Sin cruce</v>
      </c>
      <c r="AQ2072" s="97" t="str">
        <f t="shared" si="674"/>
        <v>MH3PORUMAC1</v>
      </c>
      <c r="AR2072" s="97" t="str" cm="1">
        <f t="array" ref="AR2072">IF(AQ2072="","",IF(SUMPRODUCT((AQ2072=$AQ$6:$AQ$3326)*(AH2072=$AH$6:$AH$3326)*(AN2072=$AN$6:$AN$3326)*(AO2072=$AO$6:$AO$3326)*(ROW($AQ$6:$AQ$3326)&lt;&gt;ROW(AQ2072))*((R2072=0)*($R$6:$R$3326&gt;0)+(R2072&gt;0)*($R$6:$R$3326=0)))&gt;0,"SALONES UNIDOS",IF(SUMPRODUCT((AQ2072=$AQ$6:$AQ$3326)*(AH2072=$AH$6:$AH$3326)*((AN2072&lt;$AO$6:$AO$3326)*(AO2072&gt;$AN$6:$AN$3326))*(ROW($AQ$6:$AQ$3326)&lt;&gt;ROW(AQ2072)))&gt;0,"CRUZADO","Sin cruce")))</f>
        <v>Sin cruce</v>
      </c>
    </row>
    <row r="2073" spans="3:44" ht="15.6" hidden="1" customHeight="1" x14ac:dyDescent="0.2">
      <c r="C2073" s="84" t="s">
        <v>639</v>
      </c>
      <c r="D2073" s="158" t="s">
        <v>514</v>
      </c>
      <c r="E2073" s="158">
        <v>20261</v>
      </c>
      <c r="F2073" s="85" t="s">
        <v>1711</v>
      </c>
      <c r="G2073" s="85" t="s">
        <v>55</v>
      </c>
      <c r="H2073" s="85" t="s">
        <v>59</v>
      </c>
      <c r="I2073" s="85">
        <v>3</v>
      </c>
      <c r="J2073" s="85" t="s">
        <v>1042</v>
      </c>
      <c r="K2073" s="159" t="s">
        <v>1742</v>
      </c>
      <c r="L2073" s="158" t="s">
        <v>1743</v>
      </c>
      <c r="M2073" s="158" t="s">
        <v>658</v>
      </c>
      <c r="N2073" s="158" t="s">
        <v>644</v>
      </c>
      <c r="O2073" s="85" t="s">
        <v>512</v>
      </c>
      <c r="P2073" s="158">
        <v>0</v>
      </c>
      <c r="Q2073" s="158">
        <v>4</v>
      </c>
      <c r="R2073" s="158">
        <v>4</v>
      </c>
      <c r="S2073" s="158">
        <v>5</v>
      </c>
      <c r="U2073" s="137">
        <v>22</v>
      </c>
      <c r="V2073" s="24" t="str">
        <f>IF(W2073="","",IFERROR(INDEX(#REF!,MATCH(W2073,#REF!,0)),"NUEVO"))</f>
        <v>NUEVO</v>
      </c>
      <c r="W2073" s="85" t="s">
        <v>241</v>
      </c>
      <c r="X2073" s="158" t="s">
        <v>512</v>
      </c>
      <c r="Y2073" s="158" t="s">
        <v>802</v>
      </c>
      <c r="Z2073" s="158" t="s">
        <v>685</v>
      </c>
      <c r="AA2073" s="158" t="s">
        <v>685</v>
      </c>
      <c r="AB2073" s="85" t="s">
        <v>685</v>
      </c>
      <c r="AC2073" s="158" t="s">
        <v>685</v>
      </c>
      <c r="AD2073" s="158" t="s">
        <v>1744</v>
      </c>
      <c r="AE2073" s="158" t="s">
        <v>685</v>
      </c>
      <c r="AF2073" s="158" t="s">
        <v>685</v>
      </c>
      <c r="AG2073" s="85" t="s">
        <v>75</v>
      </c>
      <c r="AH2073" s="158">
        <v>2</v>
      </c>
      <c r="AI2073" s="158">
        <v>11</v>
      </c>
      <c r="AJ2073" s="158">
        <v>0</v>
      </c>
      <c r="AK2073" s="158">
        <v>14</v>
      </c>
      <c r="AL2073" s="158">
        <v>20</v>
      </c>
      <c r="AM2073" s="24">
        <f t="shared" si="671"/>
        <v>4</v>
      </c>
      <c r="AN2073" s="97">
        <f t="shared" si="672"/>
        <v>0.45833333333333331</v>
      </c>
      <c r="AO2073" s="97">
        <f t="shared" si="673"/>
        <v>0.59722222222222221</v>
      </c>
      <c r="AP2073" s="24" t="str" cm="1">
        <f t="array" ref="AP2073">IF(W2073="","",IF(SUMPRODUCT((W2073=$W$6:$W$3326)*(AH2073=$AH$6:$AH$3326)*(AN2073=$AN$6:$AN$3326)*(AO2073=$AO$6:$AO$3326)*(ROW($W$6:$W$3326)&lt;&gt;ROW(W2073))*((R2073=0)*($R$6:$R$3326&gt;0)+(R2073&gt;0)*($R$6:$R$3326=0)))&gt;0,"SALONES UNIDOS",IF(SUMPRODUCT((W2073=$W$6:$W$3326)*(AH2073=$AH$6:$AH$3326)*((AN2073&lt;$AO$6:$AO$3326)*(AO2073&gt;$AN$6:$AN$3326))*(ROW($W$6:$W$3326)&lt;&gt;ROW(W2073)))&gt;0,"CRUZADO","Sin cruce")))</f>
        <v>Sin cruce</v>
      </c>
      <c r="AQ2073" s="97" t="str">
        <f t="shared" si="674"/>
        <v>MH3PORUMAC2</v>
      </c>
      <c r="AR2073" s="97" t="str" cm="1">
        <f t="array" ref="AR2073">IF(AQ2073="","",IF(SUMPRODUCT((AQ2073=$AQ$6:$AQ$3326)*(AH2073=$AH$6:$AH$3326)*(AN2073=$AN$6:$AN$3326)*(AO2073=$AO$6:$AO$3326)*(ROW($AQ$6:$AQ$3326)&lt;&gt;ROW(AQ2073))*((R2073=0)*($R$6:$R$3326&gt;0)+(R2073&gt;0)*($R$6:$R$3326=0)))&gt;0,"SALONES UNIDOS",IF(SUMPRODUCT((AQ2073=$AQ$6:$AQ$3326)*(AH2073=$AH$6:$AH$3326)*((AN2073&lt;$AO$6:$AO$3326)*(AO2073&gt;$AN$6:$AN$3326))*(ROW($AQ$6:$AQ$3326)&lt;&gt;ROW(AQ2073)))&gt;0,"CRUZADO","Sin cruce")))</f>
        <v>Sin cruce</v>
      </c>
    </row>
    <row r="2074" spans="3:44" ht="15.6" hidden="1" customHeight="1" x14ac:dyDescent="0.2">
      <c r="C2074" s="84" t="s">
        <v>639</v>
      </c>
      <c r="D2074" s="158" t="s">
        <v>514</v>
      </c>
      <c r="E2074" s="158">
        <v>20261</v>
      </c>
      <c r="F2074" s="85" t="s">
        <v>1711</v>
      </c>
      <c r="G2074" s="85" t="s">
        <v>55</v>
      </c>
      <c r="H2074" s="85" t="s">
        <v>59</v>
      </c>
      <c r="I2074" s="85">
        <v>3</v>
      </c>
      <c r="J2074" s="85" t="s">
        <v>32</v>
      </c>
      <c r="K2074" s="159" t="s">
        <v>1745</v>
      </c>
      <c r="L2074" s="158" t="s">
        <v>1526</v>
      </c>
      <c r="M2074" s="158" t="s">
        <v>658</v>
      </c>
      <c r="N2074" s="158" t="s">
        <v>644</v>
      </c>
      <c r="O2074" s="85" t="s">
        <v>512</v>
      </c>
      <c r="P2074" s="158">
        <v>2</v>
      </c>
      <c r="Q2074" s="158">
        <v>0</v>
      </c>
      <c r="R2074" s="158">
        <v>2</v>
      </c>
      <c r="S2074" s="158">
        <v>4</v>
      </c>
      <c r="U2074" s="137">
        <v>44</v>
      </c>
      <c r="V2074" s="24" t="str">
        <f>IF(W2074="","",IFERROR(INDEX(#REF!,MATCH(W2074,#REF!,0)),"NUEVO"))</f>
        <v>NUEVO</v>
      </c>
      <c r="W2074" s="85" t="s">
        <v>142</v>
      </c>
      <c r="X2074" s="158" t="s">
        <v>512</v>
      </c>
      <c r="Y2074" s="158" t="s">
        <v>802</v>
      </c>
      <c r="Z2074" s="158" t="s">
        <v>685</v>
      </c>
      <c r="AA2074" s="158" t="s">
        <v>685</v>
      </c>
      <c r="AB2074" s="158" t="s">
        <v>1735</v>
      </c>
      <c r="AC2074" s="158" t="s">
        <v>685</v>
      </c>
      <c r="AD2074" s="158" t="s">
        <v>685</v>
      </c>
      <c r="AE2074" s="158" t="s">
        <v>685</v>
      </c>
      <c r="AF2074" s="158" t="s">
        <v>685</v>
      </c>
      <c r="AG2074" s="85" t="s">
        <v>1142</v>
      </c>
      <c r="AH2074" s="158">
        <v>2</v>
      </c>
      <c r="AI2074" s="158">
        <v>14</v>
      </c>
      <c r="AJ2074" s="158">
        <v>20</v>
      </c>
      <c r="AK2074" s="158">
        <v>16</v>
      </c>
      <c r="AL2074" s="158">
        <v>0</v>
      </c>
      <c r="AM2074" s="24">
        <f t="shared" ref="AM2074:AM2137" si="675">IF(R2074=0,0,IF(AI2074="",R2074,IF(X2074="HIBRIDO VIRTUAL",0,((((AK2074/24)+(AL2074/1440))-((AI2074/24)+(AJ2074/1440)))*1440/50))))</f>
        <v>1.9999999999999993</v>
      </c>
      <c r="AN2074" s="97">
        <f t="shared" ref="AN2074:AN2137" si="676">AI2074/24+AJ2074/1440</f>
        <v>0.59722222222222221</v>
      </c>
      <c r="AO2074" s="97">
        <f t="shared" ref="AO2074:AO2137" si="677">AK2074/24+AL2074/1440</f>
        <v>0.66666666666666663</v>
      </c>
      <c r="AP2074" s="24" t="str" cm="1">
        <f t="array" ref="AP2074">IF(W2074="","",IF(SUMPRODUCT((W2074=$W$6:$W$3326)*(AH2074=$AH$6:$AH$3326)*(AN2074=$AN$6:$AN$3326)*(AO2074=$AO$6:$AO$3326)*(ROW($W$6:$W$3326)&lt;&gt;ROW(W2074))*((R2074=0)*($R$6:$R$3326&gt;0)+(R2074&gt;0)*($R$6:$R$3326=0)))&gt;0,"SALONES UNIDOS",IF(SUMPRODUCT((W2074=$W$6:$W$3326)*(AH2074=$AH$6:$AH$3326)*((AN2074&lt;$AO$6:$AO$3326)*(AO2074&gt;$AN$6:$AN$3326))*(ROW($W$6:$W$3326)&lt;&gt;ROW(W2074)))&gt;0,"CRUZADO","Sin cruce")))</f>
        <v>Sin cruce</v>
      </c>
      <c r="AQ2074" s="97" t="str">
        <f t="shared" ref="AQ2074:AQ2137" si="678">TRIM(CONCATENATE(H2074,I2074,F2074,J2074))</f>
        <v>MH3PORUMAC</v>
      </c>
      <c r="AR2074" s="97" t="str" cm="1">
        <f t="array" ref="AR2074">IF(AQ2074="","",IF(SUMPRODUCT((AQ2074=$AQ$6:$AQ$3326)*(AH2074=$AH$6:$AH$3326)*(AN2074=$AN$6:$AN$3326)*(AO2074=$AO$6:$AO$3326)*(ROW($AQ$6:$AQ$3326)&lt;&gt;ROW(AQ2074))*((R2074=0)*($R$6:$R$3326&gt;0)+(R2074&gt;0)*($R$6:$R$3326=0)))&gt;0,"SALONES UNIDOS",IF(SUMPRODUCT((AQ2074=$AQ$6:$AQ$3326)*(AH2074=$AH$6:$AH$3326)*((AN2074&lt;$AO$6:$AO$3326)*(AO2074&gt;$AN$6:$AN$3326))*(ROW($AQ$6:$AQ$3326)&lt;&gt;ROW(AQ2074)))&gt;0,"CRUZADO","Sin cruce")))</f>
        <v>Sin cruce</v>
      </c>
    </row>
    <row r="2075" spans="3:44" ht="15.6" hidden="1" customHeight="1" x14ac:dyDescent="0.2">
      <c r="C2075" s="84" t="s">
        <v>639</v>
      </c>
      <c r="D2075" s="158" t="s">
        <v>514</v>
      </c>
      <c r="E2075" s="158">
        <v>20261</v>
      </c>
      <c r="F2075" s="85" t="s">
        <v>1711</v>
      </c>
      <c r="G2075" s="85" t="s">
        <v>55</v>
      </c>
      <c r="H2075" s="85" t="s">
        <v>59</v>
      </c>
      <c r="I2075" s="85">
        <v>3</v>
      </c>
      <c r="J2075" s="85" t="s">
        <v>1041</v>
      </c>
      <c r="K2075" s="159" t="s">
        <v>1745</v>
      </c>
      <c r="L2075" s="158" t="s">
        <v>1526</v>
      </c>
      <c r="M2075" s="158" t="s">
        <v>658</v>
      </c>
      <c r="N2075" s="158" t="s">
        <v>644</v>
      </c>
      <c r="O2075" s="85" t="s">
        <v>512</v>
      </c>
      <c r="P2075" s="158">
        <v>0</v>
      </c>
      <c r="Q2075" s="158">
        <v>4</v>
      </c>
      <c r="R2075" s="158">
        <v>4</v>
      </c>
      <c r="S2075" s="158">
        <v>4</v>
      </c>
      <c r="U2075" s="137">
        <v>22</v>
      </c>
      <c r="V2075" s="24" t="str">
        <f>IF(W2075="","",IFERROR(INDEX(#REF!,MATCH(W2075,#REF!,0)),"NUEVO"))</f>
        <v>NUEVO</v>
      </c>
      <c r="W2075" s="85" t="s">
        <v>142</v>
      </c>
      <c r="X2075" s="158" t="s">
        <v>512</v>
      </c>
      <c r="Y2075" s="158" t="s">
        <v>802</v>
      </c>
      <c r="Z2075" s="158" t="s">
        <v>685</v>
      </c>
      <c r="AA2075" s="158" t="s">
        <v>685</v>
      </c>
      <c r="AB2075" s="85" t="s">
        <v>685</v>
      </c>
      <c r="AC2075" s="158" t="s">
        <v>685</v>
      </c>
      <c r="AD2075" s="158" t="s">
        <v>1746</v>
      </c>
      <c r="AE2075" s="158" t="s">
        <v>685</v>
      </c>
      <c r="AF2075" s="158" t="s">
        <v>685</v>
      </c>
      <c r="AG2075" s="85" t="s">
        <v>75</v>
      </c>
      <c r="AH2075" s="158">
        <v>5</v>
      </c>
      <c r="AI2075" s="158">
        <v>7</v>
      </c>
      <c r="AJ2075" s="158">
        <v>40</v>
      </c>
      <c r="AK2075" s="158">
        <v>11</v>
      </c>
      <c r="AL2075" s="158">
        <v>0</v>
      </c>
      <c r="AM2075" s="24">
        <f t="shared" si="675"/>
        <v>3.9999999999999987</v>
      </c>
      <c r="AN2075" s="97">
        <f t="shared" si="676"/>
        <v>0.31944444444444448</v>
      </c>
      <c r="AO2075" s="97">
        <f t="shared" si="677"/>
        <v>0.45833333333333331</v>
      </c>
      <c r="AP2075" s="24" t="str" cm="1">
        <f t="array" ref="AP2075">IF(W2075="","",IF(SUMPRODUCT((W2075=$W$6:$W$3326)*(AH2075=$AH$6:$AH$3326)*(AN2075=$AN$6:$AN$3326)*(AO2075=$AO$6:$AO$3326)*(ROW($W$6:$W$3326)&lt;&gt;ROW(W2075))*((R2075=0)*($R$6:$R$3326&gt;0)+(R2075&gt;0)*($R$6:$R$3326=0)))&gt;0,"SALONES UNIDOS",IF(SUMPRODUCT((W2075=$W$6:$W$3326)*(AH2075=$AH$6:$AH$3326)*((AN2075&lt;$AO$6:$AO$3326)*(AO2075&gt;$AN$6:$AN$3326))*(ROW($W$6:$W$3326)&lt;&gt;ROW(W2075)))&gt;0,"CRUZADO","Sin cruce")))</f>
        <v>Sin cruce</v>
      </c>
      <c r="AQ2075" s="97" t="str">
        <f t="shared" si="678"/>
        <v>MH3PORUMAC1</v>
      </c>
      <c r="AR2075" s="97" t="str" cm="1">
        <f t="array" ref="AR2075">IF(AQ2075="","",IF(SUMPRODUCT((AQ2075=$AQ$6:$AQ$3326)*(AH2075=$AH$6:$AH$3326)*(AN2075=$AN$6:$AN$3326)*(AO2075=$AO$6:$AO$3326)*(ROW($AQ$6:$AQ$3326)&lt;&gt;ROW(AQ2075))*((R2075=0)*($R$6:$R$3326&gt;0)+(R2075&gt;0)*($R$6:$R$3326=0)))&gt;0,"SALONES UNIDOS",IF(SUMPRODUCT((AQ2075=$AQ$6:$AQ$3326)*(AH2075=$AH$6:$AH$3326)*((AN2075&lt;$AO$6:$AO$3326)*(AO2075&gt;$AN$6:$AN$3326))*(ROW($AQ$6:$AQ$3326)&lt;&gt;ROW(AQ2075)))&gt;0,"CRUZADO","Sin cruce")))</f>
        <v>Sin cruce</v>
      </c>
    </row>
    <row r="2076" spans="3:44" ht="15.6" hidden="1" customHeight="1" x14ac:dyDescent="0.2">
      <c r="C2076" s="84" t="s">
        <v>639</v>
      </c>
      <c r="D2076" s="158" t="s">
        <v>514</v>
      </c>
      <c r="E2076" s="158">
        <v>20261</v>
      </c>
      <c r="F2076" s="85" t="s">
        <v>1711</v>
      </c>
      <c r="G2076" s="85" t="s">
        <v>55</v>
      </c>
      <c r="H2076" s="85" t="s">
        <v>59</v>
      </c>
      <c r="I2076" s="85">
        <v>3</v>
      </c>
      <c r="J2076" s="85" t="s">
        <v>1042</v>
      </c>
      <c r="K2076" s="159" t="s">
        <v>1745</v>
      </c>
      <c r="L2076" s="158" t="s">
        <v>1526</v>
      </c>
      <c r="M2076" s="158" t="s">
        <v>658</v>
      </c>
      <c r="N2076" s="158" t="s">
        <v>644</v>
      </c>
      <c r="O2076" s="85" t="s">
        <v>512</v>
      </c>
      <c r="P2076" s="158">
        <v>0</v>
      </c>
      <c r="Q2076" s="158">
        <v>4</v>
      </c>
      <c r="R2076" s="158">
        <v>4</v>
      </c>
      <c r="S2076" s="158">
        <v>4</v>
      </c>
      <c r="U2076" s="137">
        <v>22</v>
      </c>
      <c r="V2076" s="24" t="str">
        <f>IF(W2076="","",IFERROR(INDEX(#REF!,MATCH(W2076,#REF!,0)),"NUEVO"))</f>
        <v>NUEVO</v>
      </c>
      <c r="W2076" s="85" t="s">
        <v>142</v>
      </c>
      <c r="X2076" s="158" t="s">
        <v>512</v>
      </c>
      <c r="Y2076" s="158" t="s">
        <v>802</v>
      </c>
      <c r="Z2076" s="158" t="s">
        <v>685</v>
      </c>
      <c r="AA2076" s="158" t="s">
        <v>685</v>
      </c>
      <c r="AB2076" s="85" t="s">
        <v>685</v>
      </c>
      <c r="AC2076" s="158" t="s">
        <v>685</v>
      </c>
      <c r="AD2076" s="158" t="s">
        <v>1746</v>
      </c>
      <c r="AE2076" s="158" t="s">
        <v>685</v>
      </c>
      <c r="AF2076" s="158" t="s">
        <v>685</v>
      </c>
      <c r="AG2076" s="85" t="s">
        <v>75</v>
      </c>
      <c r="AH2076" s="158">
        <v>5</v>
      </c>
      <c r="AI2076" s="158">
        <v>11</v>
      </c>
      <c r="AJ2076" s="158">
        <v>0</v>
      </c>
      <c r="AK2076" s="158">
        <v>14</v>
      </c>
      <c r="AL2076" s="158">
        <v>20</v>
      </c>
      <c r="AM2076" s="24">
        <f t="shared" si="675"/>
        <v>4</v>
      </c>
      <c r="AN2076" s="97">
        <f t="shared" si="676"/>
        <v>0.45833333333333331</v>
      </c>
      <c r="AO2076" s="97">
        <f t="shared" si="677"/>
        <v>0.59722222222222221</v>
      </c>
      <c r="AP2076" s="24" t="str" cm="1">
        <f t="array" ref="AP2076">IF(W2076="","",IF(SUMPRODUCT((W2076=$W$6:$W$3326)*(AH2076=$AH$6:$AH$3326)*(AN2076=$AN$6:$AN$3326)*(AO2076=$AO$6:$AO$3326)*(ROW($W$6:$W$3326)&lt;&gt;ROW(W2076))*((R2076=0)*($R$6:$R$3326&gt;0)+(R2076&gt;0)*($R$6:$R$3326=0)))&gt;0,"SALONES UNIDOS",IF(SUMPRODUCT((W2076=$W$6:$W$3326)*(AH2076=$AH$6:$AH$3326)*((AN2076&lt;$AO$6:$AO$3326)*(AO2076&gt;$AN$6:$AN$3326))*(ROW($W$6:$W$3326)&lt;&gt;ROW(W2076)))&gt;0,"CRUZADO","Sin cruce")))</f>
        <v>Sin cruce</v>
      </c>
      <c r="AQ2076" s="97" t="str">
        <f t="shared" si="678"/>
        <v>MH3PORUMAC2</v>
      </c>
      <c r="AR2076" s="97" t="str" cm="1">
        <f t="array" ref="AR2076">IF(AQ2076="","",IF(SUMPRODUCT((AQ2076=$AQ$6:$AQ$3326)*(AH2076=$AH$6:$AH$3326)*(AN2076=$AN$6:$AN$3326)*(AO2076=$AO$6:$AO$3326)*(ROW($AQ$6:$AQ$3326)&lt;&gt;ROW(AQ2076))*((R2076=0)*($R$6:$R$3326&gt;0)+(R2076&gt;0)*($R$6:$R$3326=0)))&gt;0,"SALONES UNIDOS",IF(SUMPRODUCT((AQ2076=$AQ$6:$AQ$3326)*(AH2076=$AH$6:$AH$3326)*((AN2076&lt;$AO$6:$AO$3326)*(AO2076&gt;$AN$6:$AN$3326))*(ROW($AQ$6:$AQ$3326)&lt;&gt;ROW(AQ2076)))&gt;0,"CRUZADO","Sin cruce")))</f>
        <v>Sin cruce</v>
      </c>
    </row>
    <row r="2077" spans="3:44" ht="15.6" hidden="1" customHeight="1" x14ac:dyDescent="0.2">
      <c r="C2077" s="84" t="s">
        <v>639</v>
      </c>
      <c r="D2077" s="158" t="s">
        <v>514</v>
      </c>
      <c r="E2077" s="158">
        <v>20261</v>
      </c>
      <c r="F2077" s="85" t="s">
        <v>1711</v>
      </c>
      <c r="G2077" s="85" t="s">
        <v>55</v>
      </c>
      <c r="H2077" s="85" t="s">
        <v>59</v>
      </c>
      <c r="I2077" s="85">
        <v>3</v>
      </c>
      <c r="J2077" s="85" t="s">
        <v>32</v>
      </c>
      <c r="K2077" s="159" t="s">
        <v>1747</v>
      </c>
      <c r="L2077" s="158" t="s">
        <v>1748</v>
      </c>
      <c r="M2077" s="158" t="s">
        <v>658</v>
      </c>
      <c r="N2077" s="158" t="s">
        <v>644</v>
      </c>
      <c r="O2077" s="85" t="s">
        <v>512</v>
      </c>
      <c r="P2077" s="158">
        <v>2</v>
      </c>
      <c r="Q2077" s="158">
        <v>0</v>
      </c>
      <c r="R2077" s="158">
        <v>2</v>
      </c>
      <c r="S2077" s="158">
        <v>3</v>
      </c>
      <c r="U2077" s="137">
        <v>44</v>
      </c>
      <c r="V2077" s="24" t="str">
        <f>IF(W2077="","",IFERROR(INDEX(#REF!,MATCH(W2077,#REF!,0)),"NUEVO"))</f>
        <v>NUEVO</v>
      </c>
      <c r="W2077" s="85" t="s">
        <v>228</v>
      </c>
      <c r="X2077" s="158" t="s">
        <v>512</v>
      </c>
      <c r="Y2077" s="158" t="s">
        <v>700</v>
      </c>
      <c r="Z2077" s="158" t="s">
        <v>685</v>
      </c>
      <c r="AA2077" s="158" t="s">
        <v>685</v>
      </c>
      <c r="AB2077" s="158" t="s">
        <v>1750</v>
      </c>
      <c r="AC2077" s="158" t="s">
        <v>685</v>
      </c>
      <c r="AD2077" s="158" t="s">
        <v>685</v>
      </c>
      <c r="AE2077" s="158" t="s">
        <v>685</v>
      </c>
      <c r="AF2077" s="158" t="s">
        <v>685</v>
      </c>
      <c r="AG2077" s="85" t="s">
        <v>1142</v>
      </c>
      <c r="AH2077" s="158">
        <v>4</v>
      </c>
      <c r="AI2077" s="158">
        <v>13</v>
      </c>
      <c r="AJ2077" s="158">
        <v>30</v>
      </c>
      <c r="AK2077" s="158">
        <v>15</v>
      </c>
      <c r="AL2077" s="158">
        <v>10</v>
      </c>
      <c r="AM2077" s="24">
        <f t="shared" si="675"/>
        <v>1.9999999999999993</v>
      </c>
      <c r="AN2077" s="97">
        <f t="shared" si="676"/>
        <v>0.5625</v>
      </c>
      <c r="AO2077" s="97">
        <f t="shared" si="677"/>
        <v>0.63194444444444442</v>
      </c>
      <c r="AP2077" s="24" t="str" cm="1">
        <f t="array" ref="AP2077">IF(W2077="","",IF(SUMPRODUCT((W2077=$W$6:$W$3326)*(AH2077=$AH$6:$AH$3326)*(AN2077=$AN$6:$AN$3326)*(AO2077=$AO$6:$AO$3326)*(ROW($W$6:$W$3326)&lt;&gt;ROW(W2077))*((R2077=0)*($R$6:$R$3326&gt;0)+(R2077&gt;0)*($R$6:$R$3326=0)))&gt;0,"SALONES UNIDOS",IF(SUMPRODUCT((W2077=$W$6:$W$3326)*(AH2077=$AH$6:$AH$3326)*((AN2077&lt;$AO$6:$AO$3326)*(AO2077&gt;$AN$6:$AN$3326))*(ROW($W$6:$W$3326)&lt;&gt;ROW(W2077)))&gt;0,"CRUZADO","Sin cruce")))</f>
        <v>Sin cruce</v>
      </c>
      <c r="AQ2077" s="97" t="str">
        <f t="shared" si="678"/>
        <v>MH3PORUMAC</v>
      </c>
      <c r="AR2077" s="97" t="str" cm="1">
        <f t="array" ref="AR2077">IF(AQ2077="","",IF(SUMPRODUCT((AQ2077=$AQ$6:$AQ$3326)*(AH2077=$AH$6:$AH$3326)*(AN2077=$AN$6:$AN$3326)*(AO2077=$AO$6:$AO$3326)*(ROW($AQ$6:$AQ$3326)&lt;&gt;ROW(AQ2077))*((R2077=0)*($R$6:$R$3326&gt;0)+(R2077&gt;0)*($R$6:$R$3326=0)))&gt;0,"SALONES UNIDOS",IF(SUMPRODUCT((AQ2077=$AQ$6:$AQ$3326)*(AH2077=$AH$6:$AH$3326)*((AN2077&lt;$AO$6:$AO$3326)*(AO2077&gt;$AN$6:$AN$3326))*(ROW($AQ$6:$AQ$3326)&lt;&gt;ROW(AQ2077)))&gt;0,"CRUZADO","Sin cruce")))</f>
        <v>Sin cruce</v>
      </c>
    </row>
    <row r="2078" spans="3:44" ht="15.6" hidden="1" customHeight="1" x14ac:dyDescent="0.2">
      <c r="C2078" s="84" t="s">
        <v>639</v>
      </c>
      <c r="D2078" s="158" t="s">
        <v>514</v>
      </c>
      <c r="E2078" s="158">
        <v>20261</v>
      </c>
      <c r="F2078" s="85" t="s">
        <v>1711</v>
      </c>
      <c r="G2078" s="85" t="s">
        <v>55</v>
      </c>
      <c r="H2078" s="85" t="s">
        <v>59</v>
      </c>
      <c r="I2078" s="85">
        <v>3</v>
      </c>
      <c r="J2078" s="85" t="s">
        <v>1041</v>
      </c>
      <c r="K2078" s="159" t="s">
        <v>1747</v>
      </c>
      <c r="L2078" s="158" t="s">
        <v>1748</v>
      </c>
      <c r="M2078" s="158" t="s">
        <v>658</v>
      </c>
      <c r="N2078" s="158" t="s">
        <v>644</v>
      </c>
      <c r="O2078" s="85" t="s">
        <v>512</v>
      </c>
      <c r="P2078" s="158">
        <v>0</v>
      </c>
      <c r="Q2078" s="158">
        <v>2</v>
      </c>
      <c r="R2078" s="158">
        <v>2</v>
      </c>
      <c r="S2078" s="158">
        <v>3</v>
      </c>
      <c r="U2078" s="137">
        <v>22</v>
      </c>
      <c r="V2078" s="24" t="str">
        <f>IF(W2078="","",IFERROR(INDEX(#REF!,MATCH(W2078,#REF!,0)),"NUEVO"))</f>
        <v>NUEVO</v>
      </c>
      <c r="W2078" s="85" t="s">
        <v>228</v>
      </c>
      <c r="X2078" s="158" t="s">
        <v>512</v>
      </c>
      <c r="Y2078" s="158" t="s">
        <v>700</v>
      </c>
      <c r="Z2078" s="158" t="s">
        <v>685</v>
      </c>
      <c r="AA2078" s="158" t="s">
        <v>685</v>
      </c>
      <c r="AB2078" s="85" t="s">
        <v>685</v>
      </c>
      <c r="AC2078" s="158" t="s">
        <v>685</v>
      </c>
      <c r="AD2078" s="158" t="s">
        <v>1749</v>
      </c>
      <c r="AE2078" s="158" t="s">
        <v>685</v>
      </c>
      <c r="AF2078" s="158" t="s">
        <v>685</v>
      </c>
      <c r="AG2078" s="85" t="s">
        <v>75</v>
      </c>
      <c r="AH2078" s="158">
        <v>4</v>
      </c>
      <c r="AI2078" s="158">
        <v>15</v>
      </c>
      <c r="AJ2078" s="158">
        <v>10</v>
      </c>
      <c r="AK2078" s="158">
        <v>16</v>
      </c>
      <c r="AL2078" s="158">
        <v>50</v>
      </c>
      <c r="AM2078" s="24">
        <f t="shared" si="675"/>
        <v>1.9999999999999993</v>
      </c>
      <c r="AN2078" s="97">
        <f t="shared" si="676"/>
        <v>0.63194444444444442</v>
      </c>
      <c r="AO2078" s="97">
        <f t="shared" si="677"/>
        <v>0.70138888888888884</v>
      </c>
      <c r="AP2078" s="24" t="str" cm="1">
        <f t="array" ref="AP2078">IF(W2078="","",IF(SUMPRODUCT((W2078=$W$6:$W$3326)*(AH2078=$AH$6:$AH$3326)*(AN2078=$AN$6:$AN$3326)*(AO2078=$AO$6:$AO$3326)*(ROW($W$6:$W$3326)&lt;&gt;ROW(W2078))*((R2078=0)*($R$6:$R$3326&gt;0)+(R2078&gt;0)*($R$6:$R$3326=0)))&gt;0,"SALONES UNIDOS",IF(SUMPRODUCT((W2078=$W$6:$W$3326)*(AH2078=$AH$6:$AH$3326)*((AN2078&lt;$AO$6:$AO$3326)*(AO2078&gt;$AN$6:$AN$3326))*(ROW($W$6:$W$3326)&lt;&gt;ROW(W2078)))&gt;0,"CRUZADO","Sin cruce")))</f>
        <v>Sin cruce</v>
      </c>
      <c r="AQ2078" s="97" t="str">
        <f t="shared" si="678"/>
        <v>MH3PORUMAC1</v>
      </c>
      <c r="AR2078" s="97" t="str" cm="1">
        <f t="array" ref="AR2078">IF(AQ2078="","",IF(SUMPRODUCT((AQ2078=$AQ$6:$AQ$3326)*(AH2078=$AH$6:$AH$3326)*(AN2078=$AN$6:$AN$3326)*(AO2078=$AO$6:$AO$3326)*(ROW($AQ$6:$AQ$3326)&lt;&gt;ROW(AQ2078))*((R2078=0)*($R$6:$R$3326&gt;0)+(R2078&gt;0)*($R$6:$R$3326=0)))&gt;0,"SALONES UNIDOS",IF(SUMPRODUCT((AQ2078=$AQ$6:$AQ$3326)*(AH2078=$AH$6:$AH$3326)*((AN2078&lt;$AO$6:$AO$3326)*(AO2078&gt;$AN$6:$AN$3326))*(ROW($AQ$6:$AQ$3326)&lt;&gt;ROW(AQ2078)))&gt;0,"CRUZADO","Sin cruce")))</f>
        <v>Sin cruce</v>
      </c>
    </row>
    <row r="2079" spans="3:44" ht="15.6" hidden="1" customHeight="1" x14ac:dyDescent="0.2">
      <c r="C2079" s="84" t="s">
        <v>639</v>
      </c>
      <c r="D2079" s="158" t="s">
        <v>514</v>
      </c>
      <c r="E2079" s="158">
        <v>20261</v>
      </c>
      <c r="F2079" s="85" t="s">
        <v>1711</v>
      </c>
      <c r="G2079" s="85" t="s">
        <v>55</v>
      </c>
      <c r="H2079" s="85" t="s">
        <v>59</v>
      </c>
      <c r="I2079" s="85">
        <v>3</v>
      </c>
      <c r="J2079" s="85" t="s">
        <v>1042</v>
      </c>
      <c r="K2079" s="159" t="s">
        <v>1747</v>
      </c>
      <c r="L2079" s="158" t="s">
        <v>1748</v>
      </c>
      <c r="M2079" s="158" t="s">
        <v>658</v>
      </c>
      <c r="N2079" s="158" t="s">
        <v>644</v>
      </c>
      <c r="O2079" s="85" t="s">
        <v>512</v>
      </c>
      <c r="P2079" s="158">
        <v>0</v>
      </c>
      <c r="Q2079" s="158">
        <v>2</v>
      </c>
      <c r="R2079" s="158">
        <v>2</v>
      </c>
      <c r="S2079" s="158">
        <v>3</v>
      </c>
      <c r="U2079" s="137">
        <v>22</v>
      </c>
      <c r="V2079" s="24" t="str">
        <f>IF(W2079="","",IFERROR(INDEX(#REF!,MATCH(W2079,#REF!,0)),"NUEVO"))</f>
        <v>NUEVO</v>
      </c>
      <c r="W2079" s="85" t="s">
        <v>228</v>
      </c>
      <c r="X2079" s="158" t="s">
        <v>512</v>
      </c>
      <c r="Y2079" s="158" t="s">
        <v>700</v>
      </c>
      <c r="Z2079" s="158" t="s">
        <v>685</v>
      </c>
      <c r="AA2079" s="158" t="s">
        <v>685</v>
      </c>
      <c r="AB2079" s="85" t="s">
        <v>685</v>
      </c>
      <c r="AC2079" s="158" t="s">
        <v>685</v>
      </c>
      <c r="AD2079" s="158" t="s">
        <v>1749</v>
      </c>
      <c r="AE2079" s="158" t="s">
        <v>685</v>
      </c>
      <c r="AF2079" s="158" t="s">
        <v>685</v>
      </c>
      <c r="AG2079" s="85" t="s">
        <v>75</v>
      </c>
      <c r="AH2079" s="158">
        <v>4</v>
      </c>
      <c r="AI2079" s="158">
        <v>16</v>
      </c>
      <c r="AJ2079" s="158">
        <v>50</v>
      </c>
      <c r="AK2079" s="158">
        <v>18</v>
      </c>
      <c r="AL2079" s="158">
        <v>30</v>
      </c>
      <c r="AM2079" s="24">
        <f t="shared" si="675"/>
        <v>2.0000000000000027</v>
      </c>
      <c r="AN2079" s="97">
        <f t="shared" si="676"/>
        <v>0.70138888888888884</v>
      </c>
      <c r="AO2079" s="97">
        <f t="shared" si="677"/>
        <v>0.77083333333333337</v>
      </c>
      <c r="AP2079" s="24" t="str" cm="1">
        <f t="array" ref="AP2079">IF(W2079="","",IF(SUMPRODUCT((W2079=$W$6:$W$3326)*(AH2079=$AH$6:$AH$3326)*(AN2079=$AN$6:$AN$3326)*(AO2079=$AO$6:$AO$3326)*(ROW($W$6:$W$3326)&lt;&gt;ROW(W2079))*((R2079=0)*($R$6:$R$3326&gt;0)+(R2079&gt;0)*($R$6:$R$3326=0)))&gt;0,"SALONES UNIDOS",IF(SUMPRODUCT((W2079=$W$6:$W$3326)*(AH2079=$AH$6:$AH$3326)*((AN2079&lt;$AO$6:$AO$3326)*(AO2079&gt;$AN$6:$AN$3326))*(ROW($W$6:$W$3326)&lt;&gt;ROW(W2079)))&gt;0,"CRUZADO","Sin cruce")))</f>
        <v>Sin cruce</v>
      </c>
      <c r="AQ2079" s="97" t="str">
        <f t="shared" si="678"/>
        <v>MH3PORUMAC2</v>
      </c>
      <c r="AR2079" s="97" t="str" cm="1">
        <f t="array" ref="AR2079">IF(AQ2079="","",IF(SUMPRODUCT((AQ2079=$AQ$6:$AQ$3326)*(AH2079=$AH$6:$AH$3326)*(AN2079=$AN$6:$AN$3326)*(AO2079=$AO$6:$AO$3326)*(ROW($AQ$6:$AQ$3326)&lt;&gt;ROW(AQ2079))*((R2079=0)*($R$6:$R$3326&gt;0)+(R2079&gt;0)*($R$6:$R$3326=0)))&gt;0,"SALONES UNIDOS",IF(SUMPRODUCT((AQ2079=$AQ$6:$AQ$3326)*(AH2079=$AH$6:$AH$3326)*((AN2079&lt;$AO$6:$AO$3326)*(AO2079&gt;$AN$6:$AN$3326))*(ROW($AQ$6:$AQ$3326)&lt;&gt;ROW(AQ2079)))&gt;0,"CRUZADO","Sin cruce")))</f>
        <v>Sin cruce</v>
      </c>
    </row>
    <row r="2080" spans="3:44" ht="15.6" hidden="1" customHeight="1" x14ac:dyDescent="0.2">
      <c r="C2080" s="84" t="s">
        <v>639</v>
      </c>
      <c r="D2080" s="158" t="s">
        <v>514</v>
      </c>
      <c r="E2080" s="158">
        <v>20261</v>
      </c>
      <c r="F2080" s="85" t="s">
        <v>1711</v>
      </c>
      <c r="G2080" s="85" t="s">
        <v>55</v>
      </c>
      <c r="H2080" s="85" t="s">
        <v>59</v>
      </c>
      <c r="I2080" s="85">
        <v>4</v>
      </c>
      <c r="J2080" s="85" t="s">
        <v>16</v>
      </c>
      <c r="K2080" s="159" t="s">
        <v>1752</v>
      </c>
      <c r="L2080" s="158" t="s">
        <v>1753</v>
      </c>
      <c r="M2080" s="158" t="s">
        <v>658</v>
      </c>
      <c r="N2080" s="158" t="s">
        <v>644</v>
      </c>
      <c r="O2080" s="85" t="s">
        <v>521</v>
      </c>
      <c r="P2080" s="158">
        <v>2</v>
      </c>
      <c r="Q2080" s="158">
        <v>2</v>
      </c>
      <c r="R2080" s="158">
        <v>4</v>
      </c>
      <c r="S2080" s="158">
        <v>3</v>
      </c>
      <c r="U2080" s="137">
        <v>44</v>
      </c>
      <c r="V2080" s="24" t="str">
        <f>IF(W2080="","",IFERROR(INDEX(#REF!,MATCH(W2080,#REF!,0)),"NUEVO"))</f>
        <v>NUEVO</v>
      </c>
      <c r="W2080" s="85" t="s">
        <v>201</v>
      </c>
      <c r="X2080" s="158" t="s">
        <v>95</v>
      </c>
      <c r="Y2080" s="158" t="s">
        <v>646</v>
      </c>
      <c r="Z2080" s="158" t="s">
        <v>685</v>
      </c>
      <c r="AA2080" s="158" t="s">
        <v>685</v>
      </c>
      <c r="AB2080" s="85" t="s">
        <v>685</v>
      </c>
      <c r="AC2080" s="158" t="s">
        <v>685</v>
      </c>
      <c r="AD2080" s="158" t="s">
        <v>685</v>
      </c>
      <c r="AE2080" s="158" t="s">
        <v>685</v>
      </c>
      <c r="AF2080" s="158" t="s">
        <v>685</v>
      </c>
      <c r="AG2080" s="158" t="s">
        <v>97</v>
      </c>
      <c r="AH2080" s="158">
        <v>6</v>
      </c>
      <c r="AI2080" s="158">
        <v>18</v>
      </c>
      <c r="AJ2080" s="158">
        <v>30</v>
      </c>
      <c r="AK2080" s="158">
        <v>21</v>
      </c>
      <c r="AL2080" s="158">
        <v>50</v>
      </c>
      <c r="AM2080" s="24">
        <f t="shared" si="675"/>
        <v>3.9999999999999987</v>
      </c>
      <c r="AN2080" s="97">
        <f t="shared" si="676"/>
        <v>0.77083333333333337</v>
      </c>
      <c r="AO2080" s="97">
        <f t="shared" si="677"/>
        <v>0.90972222222222221</v>
      </c>
      <c r="AP2080" s="24" t="str" cm="1">
        <f t="array" ref="AP2080">IF(W2080="","",IF(SUMPRODUCT((W2080=$W$6:$W$3326)*(AH2080=$AH$6:$AH$3326)*(AN2080=$AN$6:$AN$3326)*(AO2080=$AO$6:$AO$3326)*(ROW($W$6:$W$3326)&lt;&gt;ROW(W2080))*((R2080=0)*($R$6:$R$3326&gt;0)+(R2080&gt;0)*($R$6:$R$3326=0)))&gt;0,"SALONES UNIDOS",IF(SUMPRODUCT((W2080=$W$6:$W$3326)*(AH2080=$AH$6:$AH$3326)*((AN2080&lt;$AO$6:$AO$3326)*(AO2080&gt;$AN$6:$AN$3326))*(ROW($W$6:$W$3326)&lt;&gt;ROW(W2080)))&gt;0,"CRUZADO","Sin cruce")))</f>
        <v>Sin cruce</v>
      </c>
      <c r="AQ2080" s="97" t="str">
        <f t="shared" si="678"/>
        <v>MH4PORUMAA</v>
      </c>
      <c r="AR2080" s="97" t="str" cm="1">
        <f t="array" ref="AR2080">IF(AQ2080="","",IF(SUMPRODUCT((AQ2080=$AQ$6:$AQ$3326)*(AH2080=$AH$6:$AH$3326)*(AN2080=$AN$6:$AN$3326)*(AO2080=$AO$6:$AO$3326)*(ROW($AQ$6:$AQ$3326)&lt;&gt;ROW(AQ2080))*((R2080=0)*($R$6:$R$3326&gt;0)+(R2080&gt;0)*($R$6:$R$3326=0)))&gt;0,"SALONES UNIDOS",IF(SUMPRODUCT((AQ2080=$AQ$6:$AQ$3326)*(AH2080=$AH$6:$AH$3326)*((AN2080&lt;$AO$6:$AO$3326)*(AO2080&gt;$AN$6:$AN$3326))*(ROW($AQ$6:$AQ$3326)&lt;&gt;ROW(AQ2080)))&gt;0,"CRUZADO","Sin cruce")))</f>
        <v>Sin cruce</v>
      </c>
    </row>
    <row r="2081" spans="3:44" ht="15.6" hidden="1" customHeight="1" x14ac:dyDescent="0.2">
      <c r="C2081" s="84" t="s">
        <v>639</v>
      </c>
      <c r="D2081" s="158" t="s">
        <v>514</v>
      </c>
      <c r="E2081" s="158">
        <v>20261</v>
      </c>
      <c r="F2081" s="85" t="s">
        <v>1711</v>
      </c>
      <c r="G2081" s="85" t="s">
        <v>55</v>
      </c>
      <c r="H2081" s="85" t="s">
        <v>59</v>
      </c>
      <c r="I2081" s="85">
        <v>4</v>
      </c>
      <c r="J2081" s="85" t="s">
        <v>16</v>
      </c>
      <c r="K2081" s="159" t="s">
        <v>1754</v>
      </c>
      <c r="L2081" s="158" t="s">
        <v>1755</v>
      </c>
      <c r="M2081" s="158" t="s">
        <v>658</v>
      </c>
      <c r="N2081" s="158" t="s">
        <v>644</v>
      </c>
      <c r="O2081" s="85" t="s">
        <v>512</v>
      </c>
      <c r="P2081" s="158">
        <v>2</v>
      </c>
      <c r="Q2081" s="158">
        <v>0</v>
      </c>
      <c r="R2081" s="158">
        <v>2</v>
      </c>
      <c r="S2081" s="158">
        <v>3</v>
      </c>
      <c r="U2081" s="137">
        <v>44</v>
      </c>
      <c r="V2081" s="24" t="str">
        <f>IF(W2081="","",IFERROR(INDEX(#REF!,MATCH(W2081,#REF!,0)),"NUEVO"))</f>
        <v>NUEVO</v>
      </c>
      <c r="W2081" s="85" t="s">
        <v>469</v>
      </c>
      <c r="X2081" s="158" t="s">
        <v>512</v>
      </c>
      <c r="Y2081" s="158" t="s">
        <v>802</v>
      </c>
      <c r="Z2081" s="158" t="s">
        <v>685</v>
      </c>
      <c r="AA2081" s="158" t="s">
        <v>685</v>
      </c>
      <c r="AB2081" s="158" t="s">
        <v>1751</v>
      </c>
      <c r="AC2081" s="158" t="s">
        <v>685</v>
      </c>
      <c r="AD2081" s="158" t="s">
        <v>685</v>
      </c>
      <c r="AE2081" s="158" t="s">
        <v>685</v>
      </c>
      <c r="AF2081" s="158" t="s">
        <v>685</v>
      </c>
      <c r="AG2081" s="85" t="s">
        <v>1142</v>
      </c>
      <c r="AH2081" s="158">
        <v>1</v>
      </c>
      <c r="AI2081" s="158">
        <v>16</v>
      </c>
      <c r="AJ2081" s="158">
        <v>50</v>
      </c>
      <c r="AK2081" s="158">
        <v>18</v>
      </c>
      <c r="AL2081" s="158">
        <v>30</v>
      </c>
      <c r="AM2081" s="24">
        <f t="shared" si="675"/>
        <v>2.0000000000000027</v>
      </c>
      <c r="AN2081" s="97">
        <f t="shared" si="676"/>
        <v>0.70138888888888884</v>
      </c>
      <c r="AO2081" s="97">
        <f t="shared" si="677"/>
        <v>0.77083333333333337</v>
      </c>
      <c r="AP2081" s="24" t="str" cm="1">
        <f t="array" ref="AP2081">IF(W2081="","",IF(SUMPRODUCT((W2081=$W$6:$W$3326)*(AH2081=$AH$6:$AH$3326)*(AN2081=$AN$6:$AN$3326)*(AO2081=$AO$6:$AO$3326)*(ROW($W$6:$W$3326)&lt;&gt;ROW(W2081))*((R2081=0)*($R$6:$R$3326&gt;0)+(R2081&gt;0)*($R$6:$R$3326=0)))&gt;0,"SALONES UNIDOS",IF(SUMPRODUCT((W2081=$W$6:$W$3326)*(AH2081=$AH$6:$AH$3326)*((AN2081&lt;$AO$6:$AO$3326)*(AO2081&gt;$AN$6:$AN$3326))*(ROW($W$6:$W$3326)&lt;&gt;ROW(W2081)))&gt;0,"CRUZADO","Sin cruce")))</f>
        <v>Sin cruce</v>
      </c>
      <c r="AQ2081" s="97" t="str">
        <f t="shared" si="678"/>
        <v>MH4PORUMAA</v>
      </c>
      <c r="AR2081" s="97" t="str" cm="1">
        <f t="array" ref="AR2081">IF(AQ2081="","",IF(SUMPRODUCT((AQ2081=$AQ$6:$AQ$3326)*(AH2081=$AH$6:$AH$3326)*(AN2081=$AN$6:$AN$3326)*(AO2081=$AO$6:$AO$3326)*(ROW($AQ$6:$AQ$3326)&lt;&gt;ROW(AQ2081))*((R2081=0)*($R$6:$R$3326&gt;0)+(R2081&gt;0)*($R$6:$R$3326=0)))&gt;0,"SALONES UNIDOS",IF(SUMPRODUCT((AQ2081=$AQ$6:$AQ$3326)*(AH2081=$AH$6:$AH$3326)*((AN2081&lt;$AO$6:$AO$3326)*(AO2081&gt;$AN$6:$AN$3326))*(ROW($AQ$6:$AQ$3326)&lt;&gt;ROW(AQ2081)))&gt;0,"CRUZADO","Sin cruce")))</f>
        <v>Sin cruce</v>
      </c>
    </row>
    <row r="2082" spans="3:44" ht="15.6" hidden="1" customHeight="1" x14ac:dyDescent="0.2">
      <c r="C2082" s="84" t="s">
        <v>639</v>
      </c>
      <c r="D2082" s="158" t="s">
        <v>514</v>
      </c>
      <c r="E2082" s="158">
        <v>20261</v>
      </c>
      <c r="F2082" s="85" t="s">
        <v>1711</v>
      </c>
      <c r="G2082" s="85" t="s">
        <v>55</v>
      </c>
      <c r="H2082" s="85" t="s">
        <v>59</v>
      </c>
      <c r="I2082" s="85">
        <v>4</v>
      </c>
      <c r="J2082" s="85" t="s">
        <v>750</v>
      </c>
      <c r="K2082" s="159" t="s">
        <v>1754</v>
      </c>
      <c r="L2082" s="158" t="s">
        <v>1755</v>
      </c>
      <c r="M2082" s="158" t="s">
        <v>658</v>
      </c>
      <c r="N2082" s="158" t="s">
        <v>644</v>
      </c>
      <c r="O2082" s="85" t="s">
        <v>512</v>
      </c>
      <c r="P2082" s="158">
        <v>0</v>
      </c>
      <c r="Q2082" s="158">
        <v>2</v>
      </c>
      <c r="R2082" s="158">
        <v>2</v>
      </c>
      <c r="S2082" s="158">
        <v>3</v>
      </c>
      <c r="U2082" s="137">
        <v>22</v>
      </c>
      <c r="V2082" s="24" t="str">
        <f>IF(W2082="","",IFERROR(INDEX(#REF!,MATCH(W2082,#REF!,0)),"NUEVO"))</f>
        <v>NUEVO</v>
      </c>
      <c r="W2082" s="85" t="s">
        <v>469</v>
      </c>
      <c r="X2082" s="158" t="s">
        <v>512</v>
      </c>
      <c r="Y2082" s="158" t="s">
        <v>802</v>
      </c>
      <c r="Z2082" s="158" t="s">
        <v>685</v>
      </c>
      <c r="AA2082" s="158" t="s">
        <v>685</v>
      </c>
      <c r="AB2082" s="85" t="s">
        <v>685</v>
      </c>
      <c r="AC2082" s="158" t="s">
        <v>685</v>
      </c>
      <c r="AD2082" s="158" t="s">
        <v>1749</v>
      </c>
      <c r="AE2082" s="158" t="s">
        <v>685</v>
      </c>
      <c r="AF2082" s="158" t="s">
        <v>685</v>
      </c>
      <c r="AG2082" s="85" t="s">
        <v>75</v>
      </c>
      <c r="AH2082" s="158">
        <v>2</v>
      </c>
      <c r="AI2082" s="158">
        <v>18</v>
      </c>
      <c r="AJ2082" s="158">
        <v>30</v>
      </c>
      <c r="AK2082" s="158">
        <v>20</v>
      </c>
      <c r="AL2082" s="158">
        <v>10</v>
      </c>
      <c r="AM2082" s="24">
        <f t="shared" si="675"/>
        <v>1.9999999999999993</v>
      </c>
      <c r="AN2082" s="97">
        <f t="shared" si="676"/>
        <v>0.77083333333333337</v>
      </c>
      <c r="AO2082" s="97">
        <f t="shared" si="677"/>
        <v>0.84027777777777779</v>
      </c>
      <c r="AP2082" s="24" t="str" cm="1">
        <f t="array" ref="AP2082">IF(W2082="","",IF(SUMPRODUCT((W2082=$W$6:$W$3326)*(AH2082=$AH$6:$AH$3326)*(AN2082=$AN$6:$AN$3326)*(AO2082=$AO$6:$AO$3326)*(ROW($W$6:$W$3326)&lt;&gt;ROW(W2082))*((R2082=0)*($R$6:$R$3326&gt;0)+(R2082&gt;0)*($R$6:$R$3326=0)))&gt;0,"SALONES UNIDOS",IF(SUMPRODUCT((W2082=$W$6:$W$3326)*(AH2082=$AH$6:$AH$3326)*((AN2082&lt;$AO$6:$AO$3326)*(AO2082&gt;$AN$6:$AN$3326))*(ROW($W$6:$W$3326)&lt;&gt;ROW(W2082)))&gt;0,"CRUZADO","Sin cruce")))</f>
        <v>Sin cruce</v>
      </c>
      <c r="AQ2082" s="97" t="str">
        <f t="shared" si="678"/>
        <v>MH4PORUMAA1</v>
      </c>
      <c r="AR2082" s="97" t="str" cm="1">
        <f t="array" ref="AR2082">IF(AQ2082="","",IF(SUMPRODUCT((AQ2082=$AQ$6:$AQ$3326)*(AH2082=$AH$6:$AH$3326)*(AN2082=$AN$6:$AN$3326)*(AO2082=$AO$6:$AO$3326)*(ROW($AQ$6:$AQ$3326)&lt;&gt;ROW(AQ2082))*((R2082=0)*($R$6:$R$3326&gt;0)+(R2082&gt;0)*($R$6:$R$3326=0)))&gt;0,"SALONES UNIDOS",IF(SUMPRODUCT((AQ2082=$AQ$6:$AQ$3326)*(AH2082=$AH$6:$AH$3326)*((AN2082&lt;$AO$6:$AO$3326)*(AO2082&gt;$AN$6:$AN$3326))*(ROW($AQ$6:$AQ$3326)&lt;&gt;ROW(AQ2082)))&gt;0,"CRUZADO","Sin cruce")))</f>
        <v>Sin cruce</v>
      </c>
    </row>
    <row r="2083" spans="3:44" ht="15.6" hidden="1" customHeight="1" x14ac:dyDescent="0.2">
      <c r="C2083" s="84" t="s">
        <v>639</v>
      </c>
      <c r="D2083" s="158" t="s">
        <v>514</v>
      </c>
      <c r="E2083" s="158">
        <v>20261</v>
      </c>
      <c r="F2083" s="85" t="s">
        <v>1711</v>
      </c>
      <c r="G2083" s="85" t="s">
        <v>55</v>
      </c>
      <c r="H2083" s="85" t="s">
        <v>59</v>
      </c>
      <c r="I2083" s="85">
        <v>4</v>
      </c>
      <c r="J2083" s="85" t="s">
        <v>752</v>
      </c>
      <c r="K2083" s="159" t="s">
        <v>1754</v>
      </c>
      <c r="L2083" s="158" t="s">
        <v>1755</v>
      </c>
      <c r="M2083" s="158" t="s">
        <v>658</v>
      </c>
      <c r="N2083" s="158" t="s">
        <v>644</v>
      </c>
      <c r="O2083" s="85" t="s">
        <v>512</v>
      </c>
      <c r="P2083" s="158">
        <v>0</v>
      </c>
      <c r="Q2083" s="158">
        <v>2</v>
      </c>
      <c r="R2083" s="158">
        <v>2</v>
      </c>
      <c r="S2083" s="158">
        <v>3</v>
      </c>
      <c r="U2083" s="137">
        <v>22</v>
      </c>
      <c r="V2083" s="24" t="str">
        <f>IF(W2083="","",IFERROR(INDEX(#REF!,MATCH(W2083,#REF!,0)),"NUEVO"))</f>
        <v>NUEVO</v>
      </c>
      <c r="W2083" s="85" t="s">
        <v>469</v>
      </c>
      <c r="X2083" s="158" t="s">
        <v>512</v>
      </c>
      <c r="Y2083" s="158" t="s">
        <v>802</v>
      </c>
      <c r="Z2083" s="158" t="s">
        <v>685</v>
      </c>
      <c r="AA2083" s="158" t="s">
        <v>685</v>
      </c>
      <c r="AB2083" s="85" t="s">
        <v>685</v>
      </c>
      <c r="AC2083" s="158" t="s">
        <v>685</v>
      </c>
      <c r="AD2083" s="158" t="s">
        <v>1749</v>
      </c>
      <c r="AE2083" s="158" t="s">
        <v>685</v>
      </c>
      <c r="AF2083" s="158" t="s">
        <v>685</v>
      </c>
      <c r="AG2083" s="85" t="s">
        <v>75</v>
      </c>
      <c r="AH2083" s="158">
        <v>5</v>
      </c>
      <c r="AI2083" s="158">
        <v>12</v>
      </c>
      <c r="AJ2083" s="158">
        <v>40</v>
      </c>
      <c r="AK2083" s="158">
        <v>14</v>
      </c>
      <c r="AL2083" s="158">
        <v>20</v>
      </c>
      <c r="AM2083" s="24">
        <f t="shared" si="675"/>
        <v>1.9999999999999993</v>
      </c>
      <c r="AN2083" s="97">
        <f t="shared" si="676"/>
        <v>0.52777777777777779</v>
      </c>
      <c r="AO2083" s="97">
        <f t="shared" si="677"/>
        <v>0.59722222222222221</v>
      </c>
      <c r="AP2083" s="24" t="str" cm="1">
        <f t="array" ref="AP2083">IF(W2083="","",IF(SUMPRODUCT((W2083=$W$6:$W$3326)*(AH2083=$AH$6:$AH$3326)*(AN2083=$AN$6:$AN$3326)*(AO2083=$AO$6:$AO$3326)*(ROW($W$6:$W$3326)&lt;&gt;ROW(W2083))*((R2083=0)*($R$6:$R$3326&gt;0)+(R2083&gt;0)*($R$6:$R$3326=0)))&gt;0,"SALONES UNIDOS",IF(SUMPRODUCT((W2083=$W$6:$W$3326)*(AH2083=$AH$6:$AH$3326)*((AN2083&lt;$AO$6:$AO$3326)*(AO2083&gt;$AN$6:$AN$3326))*(ROW($W$6:$W$3326)&lt;&gt;ROW(W2083)))&gt;0,"CRUZADO","Sin cruce")))</f>
        <v>Sin cruce</v>
      </c>
      <c r="AQ2083" s="97" t="str">
        <f t="shared" si="678"/>
        <v>MH4PORUMAA2</v>
      </c>
      <c r="AR2083" s="97" t="str" cm="1">
        <f t="array" ref="AR2083">IF(AQ2083="","",IF(SUMPRODUCT((AQ2083=$AQ$6:$AQ$3326)*(AH2083=$AH$6:$AH$3326)*(AN2083=$AN$6:$AN$3326)*(AO2083=$AO$6:$AO$3326)*(ROW($AQ$6:$AQ$3326)&lt;&gt;ROW(AQ2083))*((R2083=0)*($R$6:$R$3326&gt;0)+(R2083&gt;0)*($R$6:$R$3326=0)))&gt;0,"SALONES UNIDOS",IF(SUMPRODUCT((AQ2083=$AQ$6:$AQ$3326)*(AH2083=$AH$6:$AH$3326)*((AN2083&lt;$AO$6:$AO$3326)*(AO2083&gt;$AN$6:$AN$3326))*(ROW($AQ$6:$AQ$3326)&lt;&gt;ROW(AQ2083)))&gt;0,"CRUZADO","Sin cruce")))</f>
        <v>Sin cruce</v>
      </c>
    </row>
    <row r="2084" spans="3:44" ht="15.6" hidden="1" customHeight="1" x14ac:dyDescent="0.2">
      <c r="C2084" s="84" t="s">
        <v>639</v>
      </c>
      <c r="D2084" s="158" t="s">
        <v>514</v>
      </c>
      <c r="E2084" s="158">
        <v>20261</v>
      </c>
      <c r="F2084" s="85" t="s">
        <v>1711</v>
      </c>
      <c r="G2084" s="85" t="s">
        <v>55</v>
      </c>
      <c r="H2084" s="85" t="s">
        <v>59</v>
      </c>
      <c r="I2084" s="85">
        <v>4</v>
      </c>
      <c r="J2084" s="85" t="s">
        <v>16</v>
      </c>
      <c r="K2084" s="159" t="s">
        <v>1756</v>
      </c>
      <c r="L2084" s="158" t="s">
        <v>1757</v>
      </c>
      <c r="M2084" s="158" t="s">
        <v>658</v>
      </c>
      <c r="N2084" s="158" t="s">
        <v>644</v>
      </c>
      <c r="O2084" s="85" t="s">
        <v>521</v>
      </c>
      <c r="P2084" s="158">
        <v>2</v>
      </c>
      <c r="Q2084" s="158">
        <v>2</v>
      </c>
      <c r="R2084" s="158">
        <v>4</v>
      </c>
      <c r="S2084" s="158">
        <v>3</v>
      </c>
      <c r="U2084" s="137">
        <v>44</v>
      </c>
      <c r="V2084" s="24" t="str">
        <f>IF(W2084="","",IFERROR(INDEX(#REF!,MATCH(W2084,#REF!,0)),"NUEVO"))</f>
        <v>NUEVO</v>
      </c>
      <c r="W2084" s="85" t="s">
        <v>471</v>
      </c>
      <c r="X2084" s="158" t="s">
        <v>95</v>
      </c>
      <c r="Y2084" s="158" t="s">
        <v>802</v>
      </c>
      <c r="Z2084" s="158" t="s">
        <v>685</v>
      </c>
      <c r="AA2084" s="158" t="s">
        <v>685</v>
      </c>
      <c r="AB2084" s="85" t="s">
        <v>685</v>
      </c>
      <c r="AC2084" s="158" t="s">
        <v>685</v>
      </c>
      <c r="AD2084" s="158" t="s">
        <v>685</v>
      </c>
      <c r="AE2084" s="158" t="s">
        <v>685</v>
      </c>
      <c r="AF2084" s="158" t="s">
        <v>685</v>
      </c>
      <c r="AG2084" s="158" t="s">
        <v>97</v>
      </c>
      <c r="AH2084" s="158">
        <v>4</v>
      </c>
      <c r="AI2084" s="158">
        <v>8</v>
      </c>
      <c r="AJ2084" s="158">
        <v>30</v>
      </c>
      <c r="AK2084" s="158">
        <v>11</v>
      </c>
      <c r="AL2084" s="158">
        <v>50</v>
      </c>
      <c r="AM2084" s="24">
        <f t="shared" si="675"/>
        <v>4</v>
      </c>
      <c r="AN2084" s="97">
        <f t="shared" si="676"/>
        <v>0.35416666666666663</v>
      </c>
      <c r="AO2084" s="97">
        <f t="shared" si="677"/>
        <v>0.49305555555555552</v>
      </c>
      <c r="AP2084" s="24" t="str" cm="1">
        <f t="array" ref="AP2084">IF(W2084="","",IF(SUMPRODUCT((W2084=$W$6:$W$3326)*(AH2084=$AH$6:$AH$3326)*(AN2084=$AN$6:$AN$3326)*(AO2084=$AO$6:$AO$3326)*(ROW($W$6:$W$3326)&lt;&gt;ROW(W2084))*((R2084=0)*($R$6:$R$3326&gt;0)+(R2084&gt;0)*($R$6:$R$3326=0)))&gt;0,"SALONES UNIDOS",IF(SUMPRODUCT((W2084=$W$6:$W$3326)*(AH2084=$AH$6:$AH$3326)*((AN2084&lt;$AO$6:$AO$3326)*(AO2084&gt;$AN$6:$AN$3326))*(ROW($W$6:$W$3326)&lt;&gt;ROW(W2084)))&gt;0,"CRUZADO","Sin cruce")))</f>
        <v>Sin cruce</v>
      </c>
      <c r="AQ2084" s="97" t="str">
        <f t="shared" si="678"/>
        <v>MH4PORUMAA</v>
      </c>
      <c r="AR2084" s="97" t="str" cm="1">
        <f t="array" ref="AR2084">IF(AQ2084="","",IF(SUMPRODUCT((AQ2084=$AQ$6:$AQ$3326)*(AH2084=$AH$6:$AH$3326)*(AN2084=$AN$6:$AN$3326)*(AO2084=$AO$6:$AO$3326)*(ROW($AQ$6:$AQ$3326)&lt;&gt;ROW(AQ2084))*((R2084=0)*($R$6:$R$3326&gt;0)+(R2084&gt;0)*($R$6:$R$3326=0)))&gt;0,"SALONES UNIDOS",IF(SUMPRODUCT((AQ2084=$AQ$6:$AQ$3326)*(AH2084=$AH$6:$AH$3326)*((AN2084&lt;$AO$6:$AO$3326)*(AO2084&gt;$AN$6:$AN$3326))*(ROW($AQ$6:$AQ$3326)&lt;&gt;ROW(AQ2084)))&gt;0,"CRUZADO","Sin cruce")))</f>
        <v>Sin cruce</v>
      </c>
    </row>
    <row r="2085" spans="3:44" ht="15.6" hidden="1" customHeight="1" x14ac:dyDescent="0.2">
      <c r="C2085" s="84" t="s">
        <v>639</v>
      </c>
      <c r="D2085" s="158" t="s">
        <v>514</v>
      </c>
      <c r="E2085" s="158">
        <v>20261</v>
      </c>
      <c r="F2085" s="85" t="s">
        <v>1711</v>
      </c>
      <c r="G2085" s="85" t="s">
        <v>55</v>
      </c>
      <c r="H2085" s="85" t="s">
        <v>59</v>
      </c>
      <c r="I2085" s="85">
        <v>4</v>
      </c>
      <c r="J2085" s="85" t="s">
        <v>16</v>
      </c>
      <c r="K2085" s="159" t="s">
        <v>1758</v>
      </c>
      <c r="L2085" s="158" t="s">
        <v>1759</v>
      </c>
      <c r="M2085" s="158" t="s">
        <v>658</v>
      </c>
      <c r="N2085" s="158" t="s">
        <v>644</v>
      </c>
      <c r="O2085" s="85" t="s">
        <v>512</v>
      </c>
      <c r="P2085" s="158">
        <v>2</v>
      </c>
      <c r="Q2085" s="158">
        <v>0</v>
      </c>
      <c r="R2085" s="158">
        <v>2</v>
      </c>
      <c r="S2085" s="158">
        <v>4</v>
      </c>
      <c r="U2085" s="137">
        <v>44</v>
      </c>
      <c r="V2085" s="24" t="str">
        <f>IF(W2085="","",IFERROR(INDEX(#REF!,MATCH(W2085,#REF!,0)),"NUEVO"))</f>
        <v>NUEVO</v>
      </c>
      <c r="W2085" s="85" t="s">
        <v>451</v>
      </c>
      <c r="X2085" s="158" t="s">
        <v>512</v>
      </c>
      <c r="Y2085" s="158" t="s">
        <v>802</v>
      </c>
      <c r="Z2085" s="158" t="s">
        <v>685</v>
      </c>
      <c r="AA2085" s="158" t="s">
        <v>685</v>
      </c>
      <c r="AB2085" s="158" t="s">
        <v>1751</v>
      </c>
      <c r="AC2085" s="158" t="s">
        <v>685</v>
      </c>
      <c r="AD2085" s="158" t="s">
        <v>685</v>
      </c>
      <c r="AE2085" s="158" t="s">
        <v>685</v>
      </c>
      <c r="AF2085" s="158" t="s">
        <v>685</v>
      </c>
      <c r="AG2085" s="85" t="s">
        <v>1142</v>
      </c>
      <c r="AH2085" s="158">
        <v>1</v>
      </c>
      <c r="AI2085" s="158">
        <v>7</v>
      </c>
      <c r="AJ2085" s="158">
        <v>40</v>
      </c>
      <c r="AK2085" s="158">
        <v>9</v>
      </c>
      <c r="AL2085" s="158">
        <v>20</v>
      </c>
      <c r="AM2085" s="24">
        <f t="shared" si="675"/>
        <v>1.9999999999999993</v>
      </c>
      <c r="AN2085" s="97">
        <f t="shared" si="676"/>
        <v>0.31944444444444448</v>
      </c>
      <c r="AO2085" s="97">
        <f t="shared" si="677"/>
        <v>0.3888888888888889</v>
      </c>
      <c r="AP2085" s="24" t="str" cm="1">
        <f t="array" ref="AP2085">IF(W2085="","",IF(SUMPRODUCT((W2085=$W$6:$W$3326)*(AH2085=$AH$6:$AH$3326)*(AN2085=$AN$6:$AN$3326)*(AO2085=$AO$6:$AO$3326)*(ROW($W$6:$W$3326)&lt;&gt;ROW(W2085))*((R2085=0)*($R$6:$R$3326&gt;0)+(R2085&gt;0)*($R$6:$R$3326=0)))&gt;0,"SALONES UNIDOS",IF(SUMPRODUCT((W2085=$W$6:$W$3326)*(AH2085=$AH$6:$AH$3326)*((AN2085&lt;$AO$6:$AO$3326)*(AO2085&gt;$AN$6:$AN$3326))*(ROW($W$6:$W$3326)&lt;&gt;ROW(W2085)))&gt;0,"CRUZADO","Sin cruce")))</f>
        <v>Sin cruce</v>
      </c>
      <c r="AQ2085" s="97" t="str">
        <f t="shared" si="678"/>
        <v>MH4PORUMAA</v>
      </c>
      <c r="AR2085" s="97" t="str" cm="1">
        <f t="array" ref="AR2085">IF(AQ2085="","",IF(SUMPRODUCT((AQ2085=$AQ$6:$AQ$3326)*(AH2085=$AH$6:$AH$3326)*(AN2085=$AN$6:$AN$3326)*(AO2085=$AO$6:$AO$3326)*(ROW($AQ$6:$AQ$3326)&lt;&gt;ROW(AQ2085))*((R2085=0)*($R$6:$R$3326&gt;0)+(R2085&gt;0)*($R$6:$R$3326=0)))&gt;0,"SALONES UNIDOS",IF(SUMPRODUCT((AQ2085=$AQ$6:$AQ$3326)*(AH2085=$AH$6:$AH$3326)*((AN2085&lt;$AO$6:$AO$3326)*(AO2085&gt;$AN$6:$AN$3326))*(ROW($AQ$6:$AQ$3326)&lt;&gt;ROW(AQ2085)))&gt;0,"CRUZADO","Sin cruce")))</f>
        <v>Sin cruce</v>
      </c>
    </row>
    <row r="2086" spans="3:44" ht="15.6" hidden="1" customHeight="1" x14ac:dyDescent="0.2">
      <c r="C2086" s="84" t="s">
        <v>639</v>
      </c>
      <c r="D2086" s="158" t="s">
        <v>514</v>
      </c>
      <c r="E2086" s="158">
        <v>20261</v>
      </c>
      <c r="F2086" s="85" t="s">
        <v>1711</v>
      </c>
      <c r="G2086" s="85" t="s">
        <v>55</v>
      </c>
      <c r="H2086" s="85" t="s">
        <v>59</v>
      </c>
      <c r="I2086" s="85">
        <v>4</v>
      </c>
      <c r="J2086" s="85" t="s">
        <v>750</v>
      </c>
      <c r="K2086" s="159" t="s">
        <v>1758</v>
      </c>
      <c r="L2086" s="158" t="s">
        <v>1759</v>
      </c>
      <c r="M2086" s="158" t="s">
        <v>658</v>
      </c>
      <c r="N2086" s="158" t="s">
        <v>644</v>
      </c>
      <c r="O2086" s="85" t="s">
        <v>512</v>
      </c>
      <c r="P2086" s="158">
        <v>0</v>
      </c>
      <c r="Q2086" s="158">
        <v>4</v>
      </c>
      <c r="R2086" s="158">
        <v>4</v>
      </c>
      <c r="S2086" s="158">
        <v>4</v>
      </c>
      <c r="U2086" s="137">
        <v>22</v>
      </c>
      <c r="V2086" s="24" t="str">
        <f>IF(W2086="","",IFERROR(INDEX(#REF!,MATCH(W2086,#REF!,0)),"NUEVO"))</f>
        <v>NUEVO</v>
      </c>
      <c r="W2086" s="85" t="s">
        <v>451</v>
      </c>
      <c r="X2086" s="158" t="s">
        <v>512</v>
      </c>
      <c r="Y2086" s="158" t="s">
        <v>802</v>
      </c>
      <c r="Z2086" s="158" t="s">
        <v>685</v>
      </c>
      <c r="AA2086" s="158" t="s">
        <v>685</v>
      </c>
      <c r="AB2086" s="85" t="s">
        <v>685</v>
      </c>
      <c r="AC2086" s="158" t="s">
        <v>685</v>
      </c>
      <c r="AD2086" s="158" t="s">
        <v>1760</v>
      </c>
      <c r="AE2086" s="158" t="s">
        <v>685</v>
      </c>
      <c r="AF2086" s="158" t="s">
        <v>685</v>
      </c>
      <c r="AG2086" s="85" t="s">
        <v>75</v>
      </c>
      <c r="AH2086" s="158">
        <v>1</v>
      </c>
      <c r="AI2086" s="158">
        <v>9</v>
      </c>
      <c r="AJ2086" s="158">
        <v>20</v>
      </c>
      <c r="AK2086" s="158">
        <v>12</v>
      </c>
      <c r="AL2086" s="158">
        <v>40</v>
      </c>
      <c r="AM2086" s="24">
        <f t="shared" si="675"/>
        <v>4</v>
      </c>
      <c r="AN2086" s="97">
        <f t="shared" si="676"/>
        <v>0.3888888888888889</v>
      </c>
      <c r="AO2086" s="97">
        <f t="shared" si="677"/>
        <v>0.52777777777777779</v>
      </c>
      <c r="AP2086" s="24" t="str" cm="1">
        <f t="array" ref="AP2086">IF(W2086="","",IF(SUMPRODUCT((W2086=$W$6:$W$3326)*(AH2086=$AH$6:$AH$3326)*(AN2086=$AN$6:$AN$3326)*(AO2086=$AO$6:$AO$3326)*(ROW($W$6:$W$3326)&lt;&gt;ROW(W2086))*((R2086=0)*($R$6:$R$3326&gt;0)+(R2086&gt;0)*($R$6:$R$3326=0)))&gt;0,"SALONES UNIDOS",IF(SUMPRODUCT((W2086=$W$6:$W$3326)*(AH2086=$AH$6:$AH$3326)*((AN2086&lt;$AO$6:$AO$3326)*(AO2086&gt;$AN$6:$AN$3326))*(ROW($W$6:$W$3326)&lt;&gt;ROW(W2086)))&gt;0,"CRUZADO","Sin cruce")))</f>
        <v>Sin cruce</v>
      </c>
      <c r="AQ2086" s="97" t="str">
        <f t="shared" si="678"/>
        <v>MH4PORUMAA1</v>
      </c>
      <c r="AR2086" s="97" t="str" cm="1">
        <f t="array" ref="AR2086">IF(AQ2086="","",IF(SUMPRODUCT((AQ2086=$AQ$6:$AQ$3326)*(AH2086=$AH$6:$AH$3326)*(AN2086=$AN$6:$AN$3326)*(AO2086=$AO$6:$AO$3326)*(ROW($AQ$6:$AQ$3326)&lt;&gt;ROW(AQ2086))*((R2086=0)*($R$6:$R$3326&gt;0)+(R2086&gt;0)*($R$6:$R$3326=0)))&gt;0,"SALONES UNIDOS",IF(SUMPRODUCT((AQ2086=$AQ$6:$AQ$3326)*(AH2086=$AH$6:$AH$3326)*((AN2086&lt;$AO$6:$AO$3326)*(AO2086&gt;$AN$6:$AN$3326))*(ROW($AQ$6:$AQ$3326)&lt;&gt;ROW(AQ2086)))&gt;0,"CRUZADO","Sin cruce")))</f>
        <v>Sin cruce</v>
      </c>
    </row>
    <row r="2087" spans="3:44" ht="15.6" hidden="1" customHeight="1" x14ac:dyDescent="0.2">
      <c r="C2087" s="84" t="s">
        <v>639</v>
      </c>
      <c r="D2087" s="158" t="s">
        <v>514</v>
      </c>
      <c r="E2087" s="158">
        <v>20261</v>
      </c>
      <c r="F2087" s="85" t="s">
        <v>1711</v>
      </c>
      <c r="G2087" s="85" t="s">
        <v>55</v>
      </c>
      <c r="H2087" s="85" t="s">
        <v>59</v>
      </c>
      <c r="I2087" s="85">
        <v>4</v>
      </c>
      <c r="J2087" s="85" t="s">
        <v>752</v>
      </c>
      <c r="K2087" s="159" t="s">
        <v>1758</v>
      </c>
      <c r="L2087" s="158" t="s">
        <v>1759</v>
      </c>
      <c r="M2087" s="158" t="s">
        <v>658</v>
      </c>
      <c r="N2087" s="158" t="s">
        <v>644</v>
      </c>
      <c r="O2087" s="85" t="s">
        <v>512</v>
      </c>
      <c r="P2087" s="158">
        <v>0</v>
      </c>
      <c r="Q2087" s="158">
        <v>4</v>
      </c>
      <c r="R2087" s="158">
        <v>4</v>
      </c>
      <c r="S2087" s="158">
        <v>4</v>
      </c>
      <c r="U2087" s="137">
        <v>22</v>
      </c>
      <c r="V2087" s="24" t="str">
        <f>IF(W2087="","",IFERROR(INDEX(#REF!,MATCH(W2087,#REF!,0)),"NUEVO"))</f>
        <v>NUEVO</v>
      </c>
      <c r="W2087" s="85" t="s">
        <v>451</v>
      </c>
      <c r="X2087" s="158" t="s">
        <v>512</v>
      </c>
      <c r="Y2087" s="158" t="s">
        <v>700</v>
      </c>
      <c r="Z2087" s="158" t="s">
        <v>685</v>
      </c>
      <c r="AA2087" s="158" t="s">
        <v>685</v>
      </c>
      <c r="AB2087" s="85" t="s">
        <v>685</v>
      </c>
      <c r="AC2087" s="158" t="s">
        <v>685</v>
      </c>
      <c r="AD2087" s="158" t="s">
        <v>1760</v>
      </c>
      <c r="AE2087" s="158" t="s">
        <v>685</v>
      </c>
      <c r="AF2087" s="158" t="s">
        <v>685</v>
      </c>
      <c r="AG2087" s="85" t="s">
        <v>75</v>
      </c>
      <c r="AH2087" s="158">
        <v>1</v>
      </c>
      <c r="AI2087" s="158">
        <v>13</v>
      </c>
      <c r="AJ2087" s="158">
        <v>30</v>
      </c>
      <c r="AK2087" s="158">
        <v>16</v>
      </c>
      <c r="AL2087" s="158">
        <v>50</v>
      </c>
      <c r="AM2087" s="24">
        <f t="shared" si="675"/>
        <v>3.9999999999999987</v>
      </c>
      <c r="AN2087" s="97">
        <f t="shared" si="676"/>
        <v>0.5625</v>
      </c>
      <c r="AO2087" s="97">
        <f t="shared" si="677"/>
        <v>0.70138888888888884</v>
      </c>
      <c r="AP2087" s="24" t="str" cm="1">
        <f t="array" ref="AP2087">IF(W2087="","",IF(SUMPRODUCT((W2087=$W$6:$W$3326)*(AH2087=$AH$6:$AH$3326)*(AN2087=$AN$6:$AN$3326)*(AO2087=$AO$6:$AO$3326)*(ROW($W$6:$W$3326)&lt;&gt;ROW(W2087))*((R2087=0)*($R$6:$R$3326&gt;0)+(R2087&gt;0)*($R$6:$R$3326=0)))&gt;0,"SALONES UNIDOS",IF(SUMPRODUCT((W2087=$W$6:$W$3326)*(AH2087=$AH$6:$AH$3326)*((AN2087&lt;$AO$6:$AO$3326)*(AO2087&gt;$AN$6:$AN$3326))*(ROW($W$6:$W$3326)&lt;&gt;ROW(W2087)))&gt;0,"CRUZADO","Sin cruce")))</f>
        <v>Sin cruce</v>
      </c>
      <c r="AQ2087" s="97" t="str">
        <f t="shared" si="678"/>
        <v>MH4PORUMAA2</v>
      </c>
      <c r="AR2087" s="97" t="str" cm="1">
        <f t="array" ref="AR2087">IF(AQ2087="","",IF(SUMPRODUCT((AQ2087=$AQ$6:$AQ$3326)*(AH2087=$AH$6:$AH$3326)*(AN2087=$AN$6:$AN$3326)*(AO2087=$AO$6:$AO$3326)*(ROW($AQ$6:$AQ$3326)&lt;&gt;ROW(AQ2087))*((R2087=0)*($R$6:$R$3326&gt;0)+(R2087&gt;0)*($R$6:$R$3326=0)))&gt;0,"SALONES UNIDOS",IF(SUMPRODUCT((AQ2087=$AQ$6:$AQ$3326)*(AH2087=$AH$6:$AH$3326)*((AN2087&lt;$AO$6:$AO$3326)*(AO2087&gt;$AN$6:$AN$3326))*(ROW($AQ$6:$AQ$3326)&lt;&gt;ROW(AQ2087)))&gt;0,"CRUZADO","Sin cruce")))</f>
        <v>Sin cruce</v>
      </c>
    </row>
    <row r="2088" spans="3:44" ht="15.6" hidden="1" customHeight="1" x14ac:dyDescent="0.2">
      <c r="C2088" s="84" t="s">
        <v>639</v>
      </c>
      <c r="D2088" s="158" t="s">
        <v>514</v>
      </c>
      <c r="E2088" s="158">
        <v>20261</v>
      </c>
      <c r="F2088" s="85" t="s">
        <v>1711</v>
      </c>
      <c r="G2088" s="85" t="s">
        <v>55</v>
      </c>
      <c r="H2088" s="85" t="s">
        <v>59</v>
      </c>
      <c r="I2088" s="85">
        <v>4</v>
      </c>
      <c r="J2088" s="85" t="s">
        <v>16</v>
      </c>
      <c r="K2088" s="159" t="s">
        <v>1761</v>
      </c>
      <c r="L2088" s="158" t="s">
        <v>1762</v>
      </c>
      <c r="M2088" s="158" t="s">
        <v>658</v>
      </c>
      <c r="N2088" s="158" t="s">
        <v>644</v>
      </c>
      <c r="O2088" s="85" t="s">
        <v>512</v>
      </c>
      <c r="P2088" s="158">
        <v>3</v>
      </c>
      <c r="Q2088" s="158">
        <v>0</v>
      </c>
      <c r="R2088" s="158">
        <v>3</v>
      </c>
      <c r="S2088" s="158">
        <v>6</v>
      </c>
      <c r="U2088" s="137">
        <v>44</v>
      </c>
      <c r="V2088" s="24" t="str">
        <f>IF(W2088="","",IFERROR(INDEX(#REF!,MATCH(W2088,#REF!,0)),"NUEVO"))</f>
        <v>NUEVO</v>
      </c>
      <c r="W2088" s="85" t="s">
        <v>293</v>
      </c>
      <c r="X2088" s="158" t="s">
        <v>512</v>
      </c>
      <c r="Y2088" s="158" t="s">
        <v>700</v>
      </c>
      <c r="Z2088" s="158" t="s">
        <v>685</v>
      </c>
      <c r="AA2088" s="158" t="s">
        <v>685</v>
      </c>
      <c r="AB2088" s="158" t="s">
        <v>1751</v>
      </c>
      <c r="AC2088" s="158" t="s">
        <v>685</v>
      </c>
      <c r="AD2088" s="158" t="s">
        <v>685</v>
      </c>
      <c r="AE2088" s="158" t="s">
        <v>685</v>
      </c>
      <c r="AF2088" s="158" t="s">
        <v>685</v>
      </c>
      <c r="AG2088" s="85" t="s">
        <v>1142</v>
      </c>
      <c r="AH2088" s="158">
        <v>2</v>
      </c>
      <c r="AI2088" s="158">
        <v>14</v>
      </c>
      <c r="AJ2088" s="158">
        <v>20</v>
      </c>
      <c r="AK2088" s="158">
        <v>16</v>
      </c>
      <c r="AL2088" s="158">
        <v>50</v>
      </c>
      <c r="AM2088" s="24">
        <f t="shared" si="675"/>
        <v>2.9999999999999987</v>
      </c>
      <c r="AN2088" s="97">
        <f t="shared" si="676"/>
        <v>0.59722222222222221</v>
      </c>
      <c r="AO2088" s="97">
        <f t="shared" si="677"/>
        <v>0.70138888888888884</v>
      </c>
      <c r="AP2088" s="24" t="str" cm="1">
        <f t="array" ref="AP2088">IF(W2088="","",IF(SUMPRODUCT((W2088=$W$6:$W$3326)*(AH2088=$AH$6:$AH$3326)*(AN2088=$AN$6:$AN$3326)*(AO2088=$AO$6:$AO$3326)*(ROW($W$6:$W$3326)&lt;&gt;ROW(W2088))*((R2088=0)*($R$6:$R$3326&gt;0)+(R2088&gt;0)*($R$6:$R$3326=0)))&gt;0,"SALONES UNIDOS",IF(SUMPRODUCT((W2088=$W$6:$W$3326)*(AH2088=$AH$6:$AH$3326)*((AN2088&lt;$AO$6:$AO$3326)*(AO2088&gt;$AN$6:$AN$3326))*(ROW($W$6:$W$3326)&lt;&gt;ROW(W2088)))&gt;0,"CRUZADO","Sin cruce")))</f>
        <v>Sin cruce</v>
      </c>
      <c r="AQ2088" s="97" t="str">
        <f t="shared" si="678"/>
        <v>MH4PORUMAA</v>
      </c>
      <c r="AR2088" s="97" t="str" cm="1">
        <f t="array" ref="AR2088">IF(AQ2088="","",IF(SUMPRODUCT((AQ2088=$AQ$6:$AQ$3326)*(AH2088=$AH$6:$AH$3326)*(AN2088=$AN$6:$AN$3326)*(AO2088=$AO$6:$AO$3326)*(ROW($AQ$6:$AQ$3326)&lt;&gt;ROW(AQ2088))*((R2088=0)*($R$6:$R$3326&gt;0)+(R2088&gt;0)*($R$6:$R$3326=0)))&gt;0,"SALONES UNIDOS",IF(SUMPRODUCT((AQ2088=$AQ$6:$AQ$3326)*(AH2088=$AH$6:$AH$3326)*((AN2088&lt;$AO$6:$AO$3326)*(AO2088&gt;$AN$6:$AN$3326))*(ROW($AQ$6:$AQ$3326)&lt;&gt;ROW(AQ2088)))&gt;0,"CRUZADO","Sin cruce")))</f>
        <v>Sin cruce</v>
      </c>
    </row>
    <row r="2089" spans="3:44" ht="15.6" hidden="1" customHeight="1" x14ac:dyDescent="0.2">
      <c r="C2089" s="84" t="s">
        <v>639</v>
      </c>
      <c r="D2089" s="158" t="s">
        <v>514</v>
      </c>
      <c r="E2089" s="158">
        <v>20261</v>
      </c>
      <c r="F2089" s="85" t="s">
        <v>1711</v>
      </c>
      <c r="G2089" s="85" t="s">
        <v>55</v>
      </c>
      <c r="H2089" s="85" t="s">
        <v>59</v>
      </c>
      <c r="I2089" s="85">
        <v>4</v>
      </c>
      <c r="J2089" s="85" t="s">
        <v>750</v>
      </c>
      <c r="K2089" s="159" t="s">
        <v>1761</v>
      </c>
      <c r="L2089" s="158" t="s">
        <v>1762</v>
      </c>
      <c r="M2089" s="158" t="s">
        <v>658</v>
      </c>
      <c r="N2089" s="158" t="s">
        <v>644</v>
      </c>
      <c r="O2089" s="85" t="s">
        <v>512</v>
      </c>
      <c r="P2089" s="158">
        <v>0</v>
      </c>
      <c r="Q2089" s="158">
        <v>6</v>
      </c>
      <c r="R2089" s="158">
        <v>6</v>
      </c>
      <c r="S2089" s="158">
        <v>6</v>
      </c>
      <c r="U2089" s="137">
        <v>22</v>
      </c>
      <c r="V2089" s="24" t="str">
        <f>IF(W2089="","",IFERROR(INDEX(#REF!,MATCH(W2089,#REF!,0)),"NUEVO"))</f>
        <v>NUEVO</v>
      </c>
      <c r="W2089" s="85" t="s">
        <v>293</v>
      </c>
      <c r="X2089" s="158" t="s">
        <v>512</v>
      </c>
      <c r="Y2089" s="158" t="s">
        <v>700</v>
      </c>
      <c r="Z2089" s="158" t="s">
        <v>685</v>
      </c>
      <c r="AA2089" s="158" t="s">
        <v>685</v>
      </c>
      <c r="AB2089" s="85" t="s">
        <v>685</v>
      </c>
      <c r="AC2089" s="158" t="s">
        <v>685</v>
      </c>
      <c r="AD2089" s="158" t="s">
        <v>1746</v>
      </c>
      <c r="AE2089" s="158" t="s">
        <v>685</v>
      </c>
      <c r="AF2089" s="158" t="s">
        <v>685</v>
      </c>
      <c r="AG2089" s="85" t="s">
        <v>75</v>
      </c>
      <c r="AH2089" s="158">
        <v>3</v>
      </c>
      <c r="AI2089" s="158">
        <v>14</v>
      </c>
      <c r="AJ2089" s="158">
        <v>20</v>
      </c>
      <c r="AK2089" s="158">
        <v>19</v>
      </c>
      <c r="AL2089" s="158">
        <v>20</v>
      </c>
      <c r="AM2089" s="24">
        <f t="shared" si="675"/>
        <v>5.9999999999999973</v>
      </c>
      <c r="AN2089" s="97">
        <f t="shared" si="676"/>
        <v>0.59722222222222221</v>
      </c>
      <c r="AO2089" s="97">
        <f t="shared" si="677"/>
        <v>0.80555555555555547</v>
      </c>
      <c r="AP2089" s="24" t="str" cm="1">
        <f t="array" ref="AP2089">IF(W2089="","",IF(SUMPRODUCT((W2089=$W$6:$W$3326)*(AH2089=$AH$6:$AH$3326)*(AN2089=$AN$6:$AN$3326)*(AO2089=$AO$6:$AO$3326)*(ROW($W$6:$W$3326)&lt;&gt;ROW(W2089))*((R2089=0)*($R$6:$R$3326&gt;0)+(R2089&gt;0)*($R$6:$R$3326=0)))&gt;0,"SALONES UNIDOS",IF(SUMPRODUCT((W2089=$W$6:$W$3326)*(AH2089=$AH$6:$AH$3326)*((AN2089&lt;$AO$6:$AO$3326)*(AO2089&gt;$AN$6:$AN$3326))*(ROW($W$6:$W$3326)&lt;&gt;ROW(W2089)))&gt;0,"CRUZADO","Sin cruce")))</f>
        <v>Sin cruce</v>
      </c>
      <c r="AQ2089" s="97" t="str">
        <f t="shared" si="678"/>
        <v>MH4PORUMAA1</v>
      </c>
      <c r="AR2089" s="97" t="str" cm="1">
        <f t="array" ref="AR2089">IF(AQ2089="","",IF(SUMPRODUCT((AQ2089=$AQ$6:$AQ$3326)*(AH2089=$AH$6:$AH$3326)*(AN2089=$AN$6:$AN$3326)*(AO2089=$AO$6:$AO$3326)*(ROW($AQ$6:$AQ$3326)&lt;&gt;ROW(AQ2089))*((R2089=0)*($R$6:$R$3326&gt;0)+(R2089&gt;0)*($R$6:$R$3326=0)))&gt;0,"SALONES UNIDOS",IF(SUMPRODUCT((AQ2089=$AQ$6:$AQ$3326)*(AH2089=$AH$6:$AH$3326)*((AN2089&lt;$AO$6:$AO$3326)*(AO2089&gt;$AN$6:$AN$3326))*(ROW($AQ$6:$AQ$3326)&lt;&gt;ROW(AQ2089)))&gt;0,"CRUZADO","Sin cruce")))</f>
        <v>Sin cruce</v>
      </c>
    </row>
    <row r="2090" spans="3:44" ht="15.6" hidden="1" customHeight="1" x14ac:dyDescent="0.2">
      <c r="C2090" s="84" t="s">
        <v>639</v>
      </c>
      <c r="D2090" s="158" t="s">
        <v>514</v>
      </c>
      <c r="E2090" s="158">
        <v>20261</v>
      </c>
      <c r="F2090" s="85" t="s">
        <v>1711</v>
      </c>
      <c r="G2090" s="85" t="s">
        <v>55</v>
      </c>
      <c r="H2090" s="85" t="s">
        <v>59</v>
      </c>
      <c r="I2090" s="85">
        <v>4</v>
      </c>
      <c r="J2090" s="85" t="s">
        <v>752</v>
      </c>
      <c r="K2090" s="159" t="s">
        <v>1761</v>
      </c>
      <c r="L2090" s="158" t="s">
        <v>1762</v>
      </c>
      <c r="M2090" s="158" t="s">
        <v>658</v>
      </c>
      <c r="N2090" s="158" t="s">
        <v>644</v>
      </c>
      <c r="O2090" s="85" t="s">
        <v>512</v>
      </c>
      <c r="P2090" s="158">
        <v>0</v>
      </c>
      <c r="Q2090" s="158">
        <v>6</v>
      </c>
      <c r="R2090" s="158">
        <v>6</v>
      </c>
      <c r="S2090" s="158">
        <v>6</v>
      </c>
      <c r="U2090" s="137">
        <v>22</v>
      </c>
      <c r="V2090" s="24" t="str">
        <f>IF(W2090="","",IFERROR(INDEX(#REF!,MATCH(W2090,#REF!,0)),"NUEVO"))</f>
        <v>NUEVO</v>
      </c>
      <c r="W2090" s="85" t="s">
        <v>293</v>
      </c>
      <c r="X2090" s="158" t="s">
        <v>512</v>
      </c>
      <c r="Y2090" s="158" t="s">
        <v>700</v>
      </c>
      <c r="Z2090" s="158" t="s">
        <v>685</v>
      </c>
      <c r="AA2090" s="158" t="s">
        <v>685</v>
      </c>
      <c r="AB2090" s="85" t="s">
        <v>685</v>
      </c>
      <c r="AC2090" s="158" t="s">
        <v>685</v>
      </c>
      <c r="AD2090" s="158" t="s">
        <v>1746</v>
      </c>
      <c r="AE2090" s="158" t="s">
        <v>685</v>
      </c>
      <c r="AF2090" s="158" t="s">
        <v>685</v>
      </c>
      <c r="AG2090" s="85" t="s">
        <v>75</v>
      </c>
      <c r="AH2090" s="158">
        <v>6</v>
      </c>
      <c r="AI2090" s="158">
        <v>7</v>
      </c>
      <c r="AJ2090" s="158">
        <v>40</v>
      </c>
      <c r="AK2090" s="158">
        <v>12</v>
      </c>
      <c r="AL2090" s="158">
        <v>40</v>
      </c>
      <c r="AM2090" s="24">
        <f t="shared" si="675"/>
        <v>6</v>
      </c>
      <c r="AN2090" s="97">
        <f t="shared" si="676"/>
        <v>0.31944444444444448</v>
      </c>
      <c r="AO2090" s="97">
        <f t="shared" si="677"/>
        <v>0.52777777777777779</v>
      </c>
      <c r="AP2090" s="24" t="str" cm="1">
        <f t="array" ref="AP2090">IF(W2090="","",IF(SUMPRODUCT((W2090=$W$6:$W$3326)*(AH2090=$AH$6:$AH$3326)*(AN2090=$AN$6:$AN$3326)*(AO2090=$AO$6:$AO$3326)*(ROW($W$6:$W$3326)&lt;&gt;ROW(W2090))*((R2090=0)*($R$6:$R$3326&gt;0)+(R2090&gt;0)*($R$6:$R$3326=0)))&gt;0,"SALONES UNIDOS",IF(SUMPRODUCT((W2090=$W$6:$W$3326)*(AH2090=$AH$6:$AH$3326)*((AN2090&lt;$AO$6:$AO$3326)*(AO2090&gt;$AN$6:$AN$3326))*(ROW($W$6:$W$3326)&lt;&gt;ROW(W2090)))&gt;0,"CRUZADO","Sin cruce")))</f>
        <v>Sin cruce</v>
      </c>
      <c r="AQ2090" s="97" t="str">
        <f t="shared" si="678"/>
        <v>MH4PORUMAA2</v>
      </c>
      <c r="AR2090" s="97" t="str" cm="1">
        <f t="array" ref="AR2090">IF(AQ2090="","",IF(SUMPRODUCT((AQ2090=$AQ$6:$AQ$3326)*(AH2090=$AH$6:$AH$3326)*(AN2090=$AN$6:$AN$3326)*(AO2090=$AO$6:$AO$3326)*(ROW($AQ$6:$AQ$3326)&lt;&gt;ROW(AQ2090))*((R2090=0)*($R$6:$R$3326&gt;0)+(R2090&gt;0)*($R$6:$R$3326=0)))&gt;0,"SALONES UNIDOS",IF(SUMPRODUCT((AQ2090=$AQ$6:$AQ$3326)*(AH2090=$AH$6:$AH$3326)*((AN2090&lt;$AO$6:$AO$3326)*(AO2090&gt;$AN$6:$AN$3326))*(ROW($AQ$6:$AQ$3326)&lt;&gt;ROW(AQ2090)))&gt;0,"CRUZADO","Sin cruce")))</f>
        <v>Sin cruce</v>
      </c>
    </row>
    <row r="2091" spans="3:44" ht="15.6" hidden="1" customHeight="1" x14ac:dyDescent="0.2">
      <c r="C2091" s="84" t="s">
        <v>639</v>
      </c>
      <c r="D2091" s="158" t="s">
        <v>514</v>
      </c>
      <c r="E2091" s="158">
        <v>20261</v>
      </c>
      <c r="F2091" s="85" t="s">
        <v>1711</v>
      </c>
      <c r="G2091" s="85" t="s">
        <v>55</v>
      </c>
      <c r="H2091" s="85" t="s">
        <v>59</v>
      </c>
      <c r="I2091" s="85">
        <v>4</v>
      </c>
      <c r="J2091" s="85" t="s">
        <v>16</v>
      </c>
      <c r="K2091" s="159" t="s">
        <v>1763</v>
      </c>
      <c r="L2091" s="158" t="s">
        <v>1450</v>
      </c>
      <c r="M2091" s="158" t="s">
        <v>658</v>
      </c>
      <c r="N2091" s="158" t="s">
        <v>644</v>
      </c>
      <c r="O2091" s="85" t="s">
        <v>512</v>
      </c>
      <c r="P2091" s="158">
        <v>3</v>
      </c>
      <c r="Q2091" s="158">
        <v>0</v>
      </c>
      <c r="R2091" s="158">
        <v>3</v>
      </c>
      <c r="S2091" s="158">
        <v>4</v>
      </c>
      <c r="U2091" s="137">
        <v>44</v>
      </c>
      <c r="V2091" s="24" t="str">
        <f>IF(W2091="","",IFERROR(INDEX(#REF!,MATCH(W2091,#REF!,0)),"NUEVO"))</f>
        <v>NUEVO</v>
      </c>
      <c r="W2091" s="85" t="s">
        <v>437</v>
      </c>
      <c r="X2091" s="158" t="s">
        <v>512</v>
      </c>
      <c r="Y2091" s="158" t="s">
        <v>802</v>
      </c>
      <c r="Z2091" s="158" t="s">
        <v>685</v>
      </c>
      <c r="AA2091" s="158" t="s">
        <v>685</v>
      </c>
      <c r="AB2091" s="158" t="s">
        <v>1751</v>
      </c>
      <c r="AC2091" s="158" t="s">
        <v>685</v>
      </c>
      <c r="AD2091" s="158" t="s">
        <v>685</v>
      </c>
      <c r="AE2091" s="158" t="s">
        <v>685</v>
      </c>
      <c r="AF2091" s="158" t="s">
        <v>685</v>
      </c>
      <c r="AG2091" s="85" t="s">
        <v>1142</v>
      </c>
      <c r="AH2091" s="158">
        <v>2</v>
      </c>
      <c r="AI2091" s="158">
        <v>7</v>
      </c>
      <c r="AJ2091" s="158">
        <v>40</v>
      </c>
      <c r="AK2091" s="158">
        <v>10</v>
      </c>
      <c r="AL2091" s="158">
        <v>10</v>
      </c>
      <c r="AM2091" s="24">
        <f t="shared" si="675"/>
        <v>2.9999999999999987</v>
      </c>
      <c r="AN2091" s="97">
        <f t="shared" si="676"/>
        <v>0.31944444444444448</v>
      </c>
      <c r="AO2091" s="97">
        <f t="shared" si="677"/>
        <v>0.4236111111111111</v>
      </c>
      <c r="AP2091" s="24" t="str" cm="1">
        <f t="array" ref="AP2091">IF(W2091="","",IF(SUMPRODUCT((W2091=$W$6:$W$3326)*(AH2091=$AH$6:$AH$3326)*(AN2091=$AN$6:$AN$3326)*(AO2091=$AO$6:$AO$3326)*(ROW($W$6:$W$3326)&lt;&gt;ROW(W2091))*((R2091=0)*($R$6:$R$3326&gt;0)+(R2091&gt;0)*($R$6:$R$3326=0)))&gt;0,"SALONES UNIDOS",IF(SUMPRODUCT((W2091=$W$6:$W$3326)*(AH2091=$AH$6:$AH$3326)*((AN2091&lt;$AO$6:$AO$3326)*(AO2091&gt;$AN$6:$AN$3326))*(ROW($W$6:$W$3326)&lt;&gt;ROW(W2091)))&gt;0,"CRUZADO","Sin cruce")))</f>
        <v>Sin cruce</v>
      </c>
      <c r="AQ2091" s="97" t="str">
        <f t="shared" si="678"/>
        <v>MH4PORUMAA</v>
      </c>
      <c r="AR2091" s="97" t="str" cm="1">
        <f t="array" ref="AR2091">IF(AQ2091="","",IF(SUMPRODUCT((AQ2091=$AQ$6:$AQ$3326)*(AH2091=$AH$6:$AH$3326)*(AN2091=$AN$6:$AN$3326)*(AO2091=$AO$6:$AO$3326)*(ROW($AQ$6:$AQ$3326)&lt;&gt;ROW(AQ2091))*((R2091=0)*($R$6:$R$3326&gt;0)+(R2091&gt;0)*($R$6:$R$3326=0)))&gt;0,"SALONES UNIDOS",IF(SUMPRODUCT((AQ2091=$AQ$6:$AQ$3326)*(AH2091=$AH$6:$AH$3326)*((AN2091&lt;$AO$6:$AO$3326)*(AO2091&gt;$AN$6:$AN$3326))*(ROW($AQ$6:$AQ$3326)&lt;&gt;ROW(AQ2091)))&gt;0,"CRUZADO","Sin cruce")))</f>
        <v>Sin cruce</v>
      </c>
    </row>
    <row r="2092" spans="3:44" ht="15.6" hidden="1" customHeight="1" x14ac:dyDescent="0.2">
      <c r="C2092" s="84" t="s">
        <v>639</v>
      </c>
      <c r="D2092" s="158" t="s">
        <v>514</v>
      </c>
      <c r="E2092" s="158">
        <v>20261</v>
      </c>
      <c r="F2092" s="85" t="s">
        <v>1711</v>
      </c>
      <c r="G2092" s="85" t="s">
        <v>55</v>
      </c>
      <c r="H2092" s="85" t="s">
        <v>59</v>
      </c>
      <c r="I2092" s="85">
        <v>4</v>
      </c>
      <c r="J2092" s="85" t="s">
        <v>750</v>
      </c>
      <c r="K2092" s="159" t="s">
        <v>1763</v>
      </c>
      <c r="L2092" s="158" t="s">
        <v>1450</v>
      </c>
      <c r="M2092" s="158" t="s">
        <v>658</v>
      </c>
      <c r="N2092" s="158" t="s">
        <v>644</v>
      </c>
      <c r="O2092" s="85" t="s">
        <v>512</v>
      </c>
      <c r="P2092" s="158">
        <v>0</v>
      </c>
      <c r="Q2092" s="158">
        <v>2</v>
      </c>
      <c r="R2092" s="158">
        <v>2</v>
      </c>
      <c r="S2092" s="158">
        <v>4</v>
      </c>
      <c r="U2092" s="137">
        <v>22</v>
      </c>
      <c r="V2092" s="24" t="str">
        <f>IF(W2092="","",IFERROR(INDEX(#REF!,MATCH(W2092,#REF!,0)),"NUEVO"))</f>
        <v>NUEVO</v>
      </c>
      <c r="W2092" s="85" t="s">
        <v>437</v>
      </c>
      <c r="X2092" s="158" t="s">
        <v>512</v>
      </c>
      <c r="Y2092" s="158" t="s">
        <v>802</v>
      </c>
      <c r="Z2092" s="158" t="s">
        <v>685</v>
      </c>
      <c r="AA2092" s="158" t="s">
        <v>685</v>
      </c>
      <c r="AB2092" s="85" t="s">
        <v>685</v>
      </c>
      <c r="AC2092" s="158" t="s">
        <v>685</v>
      </c>
      <c r="AD2092" s="158" t="s">
        <v>1764</v>
      </c>
      <c r="AE2092" s="158" t="s">
        <v>685</v>
      </c>
      <c r="AF2092" s="158" t="s">
        <v>685</v>
      </c>
      <c r="AG2092" s="85" t="s">
        <v>75</v>
      </c>
      <c r="AH2092" s="158">
        <v>2</v>
      </c>
      <c r="AI2092" s="158">
        <v>10</v>
      </c>
      <c r="AJ2092" s="158">
        <v>10</v>
      </c>
      <c r="AK2092" s="158">
        <v>11</v>
      </c>
      <c r="AL2092" s="158">
        <v>50</v>
      </c>
      <c r="AM2092" s="24">
        <f t="shared" si="675"/>
        <v>1.9999999999999993</v>
      </c>
      <c r="AN2092" s="97">
        <f t="shared" si="676"/>
        <v>0.4236111111111111</v>
      </c>
      <c r="AO2092" s="97">
        <f t="shared" si="677"/>
        <v>0.49305555555555552</v>
      </c>
      <c r="AP2092" s="24" t="str" cm="1">
        <f t="array" ref="AP2092">IF(W2092="","",IF(SUMPRODUCT((W2092=$W$6:$W$3326)*(AH2092=$AH$6:$AH$3326)*(AN2092=$AN$6:$AN$3326)*(AO2092=$AO$6:$AO$3326)*(ROW($W$6:$W$3326)&lt;&gt;ROW(W2092))*((R2092=0)*($R$6:$R$3326&gt;0)+(R2092&gt;0)*($R$6:$R$3326=0)))&gt;0,"SALONES UNIDOS",IF(SUMPRODUCT((W2092=$W$6:$W$3326)*(AH2092=$AH$6:$AH$3326)*((AN2092&lt;$AO$6:$AO$3326)*(AO2092&gt;$AN$6:$AN$3326))*(ROW($W$6:$W$3326)&lt;&gt;ROW(W2092)))&gt;0,"CRUZADO","Sin cruce")))</f>
        <v>Sin cruce</v>
      </c>
      <c r="AQ2092" s="97" t="str">
        <f t="shared" si="678"/>
        <v>MH4PORUMAA1</v>
      </c>
      <c r="AR2092" s="97" t="str" cm="1">
        <f t="array" ref="AR2092">IF(AQ2092="","",IF(SUMPRODUCT((AQ2092=$AQ$6:$AQ$3326)*(AH2092=$AH$6:$AH$3326)*(AN2092=$AN$6:$AN$3326)*(AO2092=$AO$6:$AO$3326)*(ROW($AQ$6:$AQ$3326)&lt;&gt;ROW(AQ2092))*((R2092=0)*($R$6:$R$3326&gt;0)+(R2092&gt;0)*($R$6:$R$3326=0)))&gt;0,"SALONES UNIDOS",IF(SUMPRODUCT((AQ2092=$AQ$6:$AQ$3326)*(AH2092=$AH$6:$AH$3326)*((AN2092&lt;$AO$6:$AO$3326)*(AO2092&gt;$AN$6:$AN$3326))*(ROW($AQ$6:$AQ$3326)&lt;&gt;ROW(AQ2092)))&gt;0,"CRUZADO","Sin cruce")))</f>
        <v>Sin cruce</v>
      </c>
    </row>
    <row r="2093" spans="3:44" ht="15.6" hidden="1" customHeight="1" x14ac:dyDescent="0.2">
      <c r="C2093" s="84" t="s">
        <v>639</v>
      </c>
      <c r="D2093" s="158" t="s">
        <v>514</v>
      </c>
      <c r="E2093" s="158">
        <v>20261</v>
      </c>
      <c r="F2093" s="85" t="s">
        <v>1711</v>
      </c>
      <c r="G2093" s="85" t="s">
        <v>55</v>
      </c>
      <c r="H2093" s="85" t="s">
        <v>59</v>
      </c>
      <c r="I2093" s="85">
        <v>4</v>
      </c>
      <c r="J2093" s="85" t="s">
        <v>752</v>
      </c>
      <c r="K2093" s="159" t="s">
        <v>1763</v>
      </c>
      <c r="L2093" s="158" t="s">
        <v>1450</v>
      </c>
      <c r="M2093" s="158" t="s">
        <v>658</v>
      </c>
      <c r="N2093" s="158" t="s">
        <v>644</v>
      </c>
      <c r="O2093" s="85" t="s">
        <v>512</v>
      </c>
      <c r="P2093" s="158">
        <v>0</v>
      </c>
      <c r="Q2093" s="158">
        <v>2</v>
      </c>
      <c r="R2093" s="158">
        <v>2</v>
      </c>
      <c r="S2093" s="158">
        <v>4</v>
      </c>
      <c r="U2093" s="137">
        <v>22</v>
      </c>
      <c r="V2093" s="24" t="str">
        <f>IF(W2093="","",IFERROR(INDEX(#REF!,MATCH(W2093,#REF!,0)),"NUEVO"))</f>
        <v>NUEVO</v>
      </c>
      <c r="W2093" s="85" t="s">
        <v>437</v>
      </c>
      <c r="X2093" s="158" t="s">
        <v>512</v>
      </c>
      <c r="Y2093" s="158" t="s">
        <v>802</v>
      </c>
      <c r="Z2093" s="158" t="s">
        <v>685</v>
      </c>
      <c r="AA2093" s="158" t="s">
        <v>685</v>
      </c>
      <c r="AB2093" s="85" t="s">
        <v>685</v>
      </c>
      <c r="AC2093" s="158" t="s">
        <v>685</v>
      </c>
      <c r="AD2093" s="158" t="s">
        <v>1764</v>
      </c>
      <c r="AE2093" s="158" t="s">
        <v>685</v>
      </c>
      <c r="AF2093" s="158" t="s">
        <v>685</v>
      </c>
      <c r="AG2093" s="85" t="s">
        <v>75</v>
      </c>
      <c r="AH2093" s="158">
        <v>3</v>
      </c>
      <c r="AI2093" s="158">
        <v>7</v>
      </c>
      <c r="AJ2093" s="158">
        <v>40</v>
      </c>
      <c r="AK2093" s="158">
        <v>9</v>
      </c>
      <c r="AL2093" s="158">
        <v>20</v>
      </c>
      <c r="AM2093" s="24">
        <f t="shared" si="675"/>
        <v>1.9999999999999993</v>
      </c>
      <c r="AN2093" s="97">
        <f t="shared" si="676"/>
        <v>0.31944444444444448</v>
      </c>
      <c r="AO2093" s="97">
        <f t="shared" si="677"/>
        <v>0.3888888888888889</v>
      </c>
      <c r="AP2093" s="24" t="str" cm="1">
        <f t="array" ref="AP2093">IF(W2093="","",IF(SUMPRODUCT((W2093=$W$6:$W$3326)*(AH2093=$AH$6:$AH$3326)*(AN2093=$AN$6:$AN$3326)*(AO2093=$AO$6:$AO$3326)*(ROW($W$6:$W$3326)&lt;&gt;ROW(W2093))*((R2093=0)*($R$6:$R$3326&gt;0)+(R2093&gt;0)*($R$6:$R$3326=0)))&gt;0,"SALONES UNIDOS",IF(SUMPRODUCT((W2093=$W$6:$W$3326)*(AH2093=$AH$6:$AH$3326)*((AN2093&lt;$AO$6:$AO$3326)*(AO2093&gt;$AN$6:$AN$3326))*(ROW($W$6:$W$3326)&lt;&gt;ROW(W2093)))&gt;0,"CRUZADO","Sin cruce")))</f>
        <v>Sin cruce</v>
      </c>
      <c r="AQ2093" s="97" t="str">
        <f t="shared" si="678"/>
        <v>MH4PORUMAA2</v>
      </c>
      <c r="AR2093" s="97" t="str" cm="1">
        <f t="array" ref="AR2093">IF(AQ2093="","",IF(SUMPRODUCT((AQ2093=$AQ$6:$AQ$3326)*(AH2093=$AH$6:$AH$3326)*(AN2093=$AN$6:$AN$3326)*(AO2093=$AO$6:$AO$3326)*(ROW($AQ$6:$AQ$3326)&lt;&gt;ROW(AQ2093))*((R2093=0)*($R$6:$R$3326&gt;0)+(R2093&gt;0)*($R$6:$R$3326=0)))&gt;0,"SALONES UNIDOS",IF(SUMPRODUCT((AQ2093=$AQ$6:$AQ$3326)*(AH2093=$AH$6:$AH$3326)*((AN2093&lt;$AO$6:$AO$3326)*(AO2093&gt;$AN$6:$AN$3326))*(ROW($AQ$6:$AQ$3326)&lt;&gt;ROW(AQ2093)))&gt;0,"CRUZADO","Sin cruce")))</f>
        <v>Sin cruce</v>
      </c>
    </row>
    <row r="2094" spans="3:44" ht="15.6" hidden="1" customHeight="1" x14ac:dyDescent="0.2">
      <c r="C2094" s="84" t="s">
        <v>639</v>
      </c>
      <c r="D2094" s="158" t="s">
        <v>514</v>
      </c>
      <c r="E2094" s="158">
        <v>20261</v>
      </c>
      <c r="F2094" s="85" t="s">
        <v>1711</v>
      </c>
      <c r="G2094" s="85" t="s">
        <v>55</v>
      </c>
      <c r="H2094" s="85" t="s">
        <v>59</v>
      </c>
      <c r="I2094" s="85">
        <v>4</v>
      </c>
      <c r="J2094" s="85" t="s">
        <v>26</v>
      </c>
      <c r="K2094" s="159" t="s">
        <v>1752</v>
      </c>
      <c r="L2094" s="158" t="s">
        <v>1753</v>
      </c>
      <c r="M2094" s="158" t="s">
        <v>658</v>
      </c>
      <c r="N2094" s="158" t="s">
        <v>644</v>
      </c>
      <c r="O2094" s="85" t="s">
        <v>521</v>
      </c>
      <c r="P2094" s="158">
        <v>2</v>
      </c>
      <c r="Q2094" s="158">
        <v>2</v>
      </c>
      <c r="R2094" s="158">
        <v>4</v>
      </c>
      <c r="S2094" s="158">
        <v>3</v>
      </c>
      <c r="U2094" s="137">
        <v>44</v>
      </c>
      <c r="V2094" s="24" t="str">
        <f>IF(W2094="","",IFERROR(INDEX(#REF!,MATCH(W2094,#REF!,0)),"NUEVO"))</f>
        <v>NUEVO</v>
      </c>
      <c r="W2094" s="85" t="s">
        <v>134</v>
      </c>
      <c r="X2094" s="158" t="s">
        <v>95</v>
      </c>
      <c r="Y2094" s="158" t="s">
        <v>802</v>
      </c>
      <c r="Z2094" s="158" t="s">
        <v>685</v>
      </c>
      <c r="AA2094" s="158" t="s">
        <v>685</v>
      </c>
      <c r="AB2094" s="85" t="s">
        <v>685</v>
      </c>
      <c r="AC2094" s="158" t="s">
        <v>685</v>
      </c>
      <c r="AD2094" s="158" t="s">
        <v>685</v>
      </c>
      <c r="AE2094" s="158" t="s">
        <v>685</v>
      </c>
      <c r="AF2094" s="158" t="s">
        <v>685</v>
      </c>
      <c r="AG2094" s="158" t="s">
        <v>97</v>
      </c>
      <c r="AH2094" s="158">
        <v>1</v>
      </c>
      <c r="AI2094" s="158">
        <v>11</v>
      </c>
      <c r="AJ2094" s="158">
        <v>0</v>
      </c>
      <c r="AK2094" s="158">
        <v>14</v>
      </c>
      <c r="AL2094" s="158">
        <v>20</v>
      </c>
      <c r="AM2094" s="24">
        <f t="shared" si="675"/>
        <v>4</v>
      </c>
      <c r="AN2094" s="97">
        <f t="shared" si="676"/>
        <v>0.45833333333333331</v>
      </c>
      <c r="AO2094" s="97">
        <f t="shared" si="677"/>
        <v>0.59722222222222221</v>
      </c>
      <c r="AP2094" s="24" t="str" cm="1">
        <f t="array" ref="AP2094">IF(W2094="","",IF(SUMPRODUCT((W2094=$W$6:$W$3326)*(AH2094=$AH$6:$AH$3326)*(AN2094=$AN$6:$AN$3326)*(AO2094=$AO$6:$AO$3326)*(ROW($W$6:$W$3326)&lt;&gt;ROW(W2094))*((R2094=0)*($R$6:$R$3326&gt;0)+(R2094&gt;0)*($R$6:$R$3326=0)))&gt;0,"SALONES UNIDOS",IF(SUMPRODUCT((W2094=$W$6:$W$3326)*(AH2094=$AH$6:$AH$3326)*((AN2094&lt;$AO$6:$AO$3326)*(AO2094&gt;$AN$6:$AN$3326))*(ROW($W$6:$W$3326)&lt;&gt;ROW(W2094)))&gt;0,"CRUZADO","Sin cruce")))</f>
        <v>Sin cruce</v>
      </c>
      <c r="AQ2094" s="97" t="str">
        <f t="shared" si="678"/>
        <v>MH4PORUMAB</v>
      </c>
      <c r="AR2094" s="97" t="str" cm="1">
        <f t="array" ref="AR2094">IF(AQ2094="","",IF(SUMPRODUCT((AQ2094=$AQ$6:$AQ$3326)*(AH2094=$AH$6:$AH$3326)*(AN2094=$AN$6:$AN$3326)*(AO2094=$AO$6:$AO$3326)*(ROW($AQ$6:$AQ$3326)&lt;&gt;ROW(AQ2094))*((R2094=0)*($R$6:$R$3326&gt;0)+(R2094&gt;0)*($R$6:$R$3326=0)))&gt;0,"SALONES UNIDOS",IF(SUMPRODUCT((AQ2094=$AQ$6:$AQ$3326)*(AH2094=$AH$6:$AH$3326)*((AN2094&lt;$AO$6:$AO$3326)*(AO2094&gt;$AN$6:$AN$3326))*(ROW($AQ$6:$AQ$3326)&lt;&gt;ROW(AQ2094)))&gt;0,"CRUZADO","Sin cruce")))</f>
        <v>Sin cruce</v>
      </c>
    </row>
    <row r="2095" spans="3:44" ht="15.6" hidden="1" customHeight="1" x14ac:dyDescent="0.2">
      <c r="C2095" s="84" t="s">
        <v>639</v>
      </c>
      <c r="D2095" s="158" t="s">
        <v>514</v>
      </c>
      <c r="E2095" s="158">
        <v>20261</v>
      </c>
      <c r="F2095" s="85" t="s">
        <v>1711</v>
      </c>
      <c r="G2095" s="85" t="s">
        <v>55</v>
      </c>
      <c r="H2095" s="85" t="s">
        <v>59</v>
      </c>
      <c r="I2095" s="85">
        <v>4</v>
      </c>
      <c r="J2095" s="85" t="s">
        <v>26</v>
      </c>
      <c r="K2095" s="159" t="s">
        <v>1754</v>
      </c>
      <c r="L2095" s="158" t="s">
        <v>1755</v>
      </c>
      <c r="M2095" s="158" t="s">
        <v>658</v>
      </c>
      <c r="N2095" s="158" t="s">
        <v>644</v>
      </c>
      <c r="O2095" s="85" t="s">
        <v>512</v>
      </c>
      <c r="P2095" s="158">
        <v>2</v>
      </c>
      <c r="Q2095" s="158">
        <v>0</v>
      </c>
      <c r="R2095" s="158">
        <v>2</v>
      </c>
      <c r="S2095" s="158">
        <v>3</v>
      </c>
      <c r="U2095" s="137">
        <v>44</v>
      </c>
      <c r="V2095" s="24" t="str">
        <f>IF(W2095="","",IFERROR(INDEX(#REF!,MATCH(W2095,#REF!,0)),"NUEVO"))</f>
        <v>NUEVO</v>
      </c>
      <c r="W2095" s="85" t="s">
        <v>469</v>
      </c>
      <c r="X2095" s="158" t="s">
        <v>512</v>
      </c>
      <c r="Y2095" s="158" t="s">
        <v>802</v>
      </c>
      <c r="Z2095" s="158" t="s">
        <v>685</v>
      </c>
      <c r="AA2095" s="158" t="s">
        <v>685</v>
      </c>
      <c r="AB2095" s="158" t="s">
        <v>1765</v>
      </c>
      <c r="AC2095" s="158" t="s">
        <v>685</v>
      </c>
      <c r="AD2095" s="158" t="s">
        <v>685</v>
      </c>
      <c r="AE2095" s="158" t="s">
        <v>685</v>
      </c>
      <c r="AF2095" s="158" t="s">
        <v>685</v>
      </c>
      <c r="AG2095" s="85" t="s">
        <v>1142</v>
      </c>
      <c r="AH2095" s="158">
        <v>2</v>
      </c>
      <c r="AI2095" s="158">
        <v>7</v>
      </c>
      <c r="AJ2095" s="158">
        <v>40</v>
      </c>
      <c r="AK2095" s="158">
        <v>9</v>
      </c>
      <c r="AL2095" s="158">
        <v>20</v>
      </c>
      <c r="AM2095" s="24">
        <f t="shared" si="675"/>
        <v>1.9999999999999993</v>
      </c>
      <c r="AN2095" s="97">
        <f t="shared" si="676"/>
        <v>0.31944444444444448</v>
      </c>
      <c r="AO2095" s="97">
        <f t="shared" si="677"/>
        <v>0.3888888888888889</v>
      </c>
      <c r="AP2095" s="24" t="str" cm="1">
        <f t="array" ref="AP2095">IF(W2095="","",IF(SUMPRODUCT((W2095=$W$6:$W$3326)*(AH2095=$AH$6:$AH$3326)*(AN2095=$AN$6:$AN$3326)*(AO2095=$AO$6:$AO$3326)*(ROW($W$6:$W$3326)&lt;&gt;ROW(W2095))*((R2095=0)*($R$6:$R$3326&gt;0)+(R2095&gt;0)*($R$6:$R$3326=0)))&gt;0,"SALONES UNIDOS",IF(SUMPRODUCT((W2095=$W$6:$W$3326)*(AH2095=$AH$6:$AH$3326)*((AN2095&lt;$AO$6:$AO$3326)*(AO2095&gt;$AN$6:$AN$3326))*(ROW($W$6:$W$3326)&lt;&gt;ROW(W2095)))&gt;0,"CRUZADO","Sin cruce")))</f>
        <v>Sin cruce</v>
      </c>
      <c r="AQ2095" s="97" t="str">
        <f t="shared" si="678"/>
        <v>MH4PORUMAB</v>
      </c>
      <c r="AR2095" s="97" t="str" cm="1">
        <f t="array" ref="AR2095">IF(AQ2095="","",IF(SUMPRODUCT((AQ2095=$AQ$6:$AQ$3326)*(AH2095=$AH$6:$AH$3326)*(AN2095=$AN$6:$AN$3326)*(AO2095=$AO$6:$AO$3326)*(ROW($AQ$6:$AQ$3326)&lt;&gt;ROW(AQ2095))*((R2095=0)*($R$6:$R$3326&gt;0)+(R2095&gt;0)*($R$6:$R$3326=0)))&gt;0,"SALONES UNIDOS",IF(SUMPRODUCT((AQ2095=$AQ$6:$AQ$3326)*(AH2095=$AH$6:$AH$3326)*((AN2095&lt;$AO$6:$AO$3326)*(AO2095&gt;$AN$6:$AN$3326))*(ROW($AQ$6:$AQ$3326)&lt;&gt;ROW(AQ2095)))&gt;0,"CRUZADO","Sin cruce")))</f>
        <v>Sin cruce</v>
      </c>
    </row>
    <row r="2096" spans="3:44" ht="15.6" hidden="1" customHeight="1" x14ac:dyDescent="0.2">
      <c r="C2096" s="84" t="s">
        <v>639</v>
      </c>
      <c r="D2096" s="158" t="s">
        <v>514</v>
      </c>
      <c r="E2096" s="158">
        <v>20261</v>
      </c>
      <c r="F2096" s="85" t="s">
        <v>1711</v>
      </c>
      <c r="G2096" s="85" t="s">
        <v>55</v>
      </c>
      <c r="H2096" s="85" t="s">
        <v>59</v>
      </c>
      <c r="I2096" s="85">
        <v>4</v>
      </c>
      <c r="J2096" s="85" t="s">
        <v>755</v>
      </c>
      <c r="K2096" s="159" t="s">
        <v>1754</v>
      </c>
      <c r="L2096" s="158" t="s">
        <v>1755</v>
      </c>
      <c r="M2096" s="158" t="s">
        <v>658</v>
      </c>
      <c r="N2096" s="158" t="s">
        <v>644</v>
      </c>
      <c r="O2096" s="85" t="s">
        <v>512</v>
      </c>
      <c r="P2096" s="158">
        <v>0</v>
      </c>
      <c r="Q2096" s="158">
        <v>2</v>
      </c>
      <c r="R2096" s="158">
        <v>2</v>
      </c>
      <c r="S2096" s="158">
        <v>3</v>
      </c>
      <c r="U2096" s="137">
        <v>22</v>
      </c>
      <c r="V2096" s="24" t="str">
        <f>IF(W2096="","",IFERROR(INDEX(#REF!,MATCH(W2096,#REF!,0)),"NUEVO"))</f>
        <v>NUEVO</v>
      </c>
      <c r="W2096" s="85" t="s">
        <v>469</v>
      </c>
      <c r="X2096" s="158" t="s">
        <v>512</v>
      </c>
      <c r="Y2096" s="158" t="s">
        <v>802</v>
      </c>
      <c r="Z2096" s="158" t="s">
        <v>685</v>
      </c>
      <c r="AA2096" s="158" t="s">
        <v>685</v>
      </c>
      <c r="AB2096" s="85" t="s">
        <v>685</v>
      </c>
      <c r="AC2096" s="158" t="s">
        <v>685</v>
      </c>
      <c r="AD2096" s="158" t="s">
        <v>1749</v>
      </c>
      <c r="AE2096" s="158" t="s">
        <v>685</v>
      </c>
      <c r="AF2096" s="158" t="s">
        <v>685</v>
      </c>
      <c r="AG2096" s="85" t="s">
        <v>75</v>
      </c>
      <c r="AH2096" s="158">
        <v>2</v>
      </c>
      <c r="AI2096" s="158">
        <v>9</v>
      </c>
      <c r="AJ2096" s="158">
        <v>20</v>
      </c>
      <c r="AK2096" s="158">
        <v>11</v>
      </c>
      <c r="AL2096" s="158">
        <v>0</v>
      </c>
      <c r="AM2096" s="24">
        <f t="shared" si="675"/>
        <v>1.9999999999999993</v>
      </c>
      <c r="AN2096" s="97">
        <f t="shared" si="676"/>
        <v>0.3888888888888889</v>
      </c>
      <c r="AO2096" s="97">
        <f t="shared" si="677"/>
        <v>0.45833333333333331</v>
      </c>
      <c r="AP2096" s="24" t="str" cm="1">
        <f t="array" ref="AP2096">IF(W2096="","",IF(SUMPRODUCT((W2096=$W$6:$W$3326)*(AH2096=$AH$6:$AH$3326)*(AN2096=$AN$6:$AN$3326)*(AO2096=$AO$6:$AO$3326)*(ROW($W$6:$W$3326)&lt;&gt;ROW(W2096))*((R2096=0)*($R$6:$R$3326&gt;0)+(R2096&gt;0)*($R$6:$R$3326=0)))&gt;0,"SALONES UNIDOS",IF(SUMPRODUCT((W2096=$W$6:$W$3326)*(AH2096=$AH$6:$AH$3326)*((AN2096&lt;$AO$6:$AO$3326)*(AO2096&gt;$AN$6:$AN$3326))*(ROW($W$6:$W$3326)&lt;&gt;ROW(W2096)))&gt;0,"CRUZADO","Sin cruce")))</f>
        <v>Sin cruce</v>
      </c>
      <c r="AQ2096" s="97" t="str">
        <f t="shared" si="678"/>
        <v>MH4PORUMAB1</v>
      </c>
      <c r="AR2096" s="97" t="str" cm="1">
        <f t="array" ref="AR2096">IF(AQ2096="","",IF(SUMPRODUCT((AQ2096=$AQ$6:$AQ$3326)*(AH2096=$AH$6:$AH$3326)*(AN2096=$AN$6:$AN$3326)*(AO2096=$AO$6:$AO$3326)*(ROW($AQ$6:$AQ$3326)&lt;&gt;ROW(AQ2096))*((R2096=0)*($R$6:$R$3326&gt;0)+(R2096&gt;0)*($R$6:$R$3326=0)))&gt;0,"SALONES UNIDOS",IF(SUMPRODUCT((AQ2096=$AQ$6:$AQ$3326)*(AH2096=$AH$6:$AH$3326)*((AN2096&lt;$AO$6:$AO$3326)*(AO2096&gt;$AN$6:$AN$3326))*(ROW($AQ$6:$AQ$3326)&lt;&gt;ROW(AQ2096)))&gt;0,"CRUZADO","Sin cruce")))</f>
        <v>Sin cruce</v>
      </c>
    </row>
    <row r="2097" spans="3:44" ht="15.6" hidden="1" customHeight="1" x14ac:dyDescent="0.2">
      <c r="C2097" s="84" t="s">
        <v>639</v>
      </c>
      <c r="D2097" s="158" t="s">
        <v>514</v>
      </c>
      <c r="E2097" s="158">
        <v>20261</v>
      </c>
      <c r="F2097" s="85" t="s">
        <v>1711</v>
      </c>
      <c r="G2097" s="85" t="s">
        <v>55</v>
      </c>
      <c r="H2097" s="85" t="s">
        <v>59</v>
      </c>
      <c r="I2097" s="85">
        <v>4</v>
      </c>
      <c r="J2097" s="85" t="s">
        <v>756</v>
      </c>
      <c r="K2097" s="159" t="s">
        <v>1754</v>
      </c>
      <c r="L2097" s="158" t="s">
        <v>1755</v>
      </c>
      <c r="M2097" s="158" t="s">
        <v>658</v>
      </c>
      <c r="N2097" s="158" t="s">
        <v>644</v>
      </c>
      <c r="O2097" s="85" t="s">
        <v>512</v>
      </c>
      <c r="P2097" s="158">
        <v>0</v>
      </c>
      <c r="Q2097" s="158">
        <v>2</v>
      </c>
      <c r="R2097" s="158">
        <v>2</v>
      </c>
      <c r="S2097" s="158">
        <v>3</v>
      </c>
      <c r="U2097" s="137">
        <v>22</v>
      </c>
      <c r="V2097" s="24" t="str">
        <f>IF(W2097="","",IFERROR(INDEX(#REF!,MATCH(W2097,#REF!,0)),"NUEVO"))</f>
        <v>NUEVO</v>
      </c>
      <c r="W2097" s="85" t="s">
        <v>469</v>
      </c>
      <c r="X2097" s="158" t="s">
        <v>512</v>
      </c>
      <c r="Y2097" s="158" t="s">
        <v>802</v>
      </c>
      <c r="Z2097" s="158" t="s">
        <v>685</v>
      </c>
      <c r="AA2097" s="158" t="s">
        <v>685</v>
      </c>
      <c r="AB2097" s="85" t="s">
        <v>685</v>
      </c>
      <c r="AC2097" s="158" t="s">
        <v>685</v>
      </c>
      <c r="AD2097" s="158" t="s">
        <v>1749</v>
      </c>
      <c r="AE2097" s="158" t="s">
        <v>685</v>
      </c>
      <c r="AF2097" s="158" t="s">
        <v>685</v>
      </c>
      <c r="AG2097" s="85" t="s">
        <v>75</v>
      </c>
      <c r="AH2097" s="158">
        <v>2</v>
      </c>
      <c r="AI2097" s="158">
        <v>11</v>
      </c>
      <c r="AJ2097" s="158">
        <v>0</v>
      </c>
      <c r="AK2097" s="158">
        <v>12</v>
      </c>
      <c r="AL2097" s="158">
        <v>40</v>
      </c>
      <c r="AM2097" s="24">
        <f t="shared" si="675"/>
        <v>2.0000000000000009</v>
      </c>
      <c r="AN2097" s="97">
        <f t="shared" si="676"/>
        <v>0.45833333333333331</v>
      </c>
      <c r="AO2097" s="97">
        <f t="shared" si="677"/>
        <v>0.52777777777777779</v>
      </c>
      <c r="AP2097" s="24" t="str" cm="1">
        <f t="array" ref="AP2097">IF(W2097="","",IF(SUMPRODUCT((W2097=$W$6:$W$3326)*(AH2097=$AH$6:$AH$3326)*(AN2097=$AN$6:$AN$3326)*(AO2097=$AO$6:$AO$3326)*(ROW($W$6:$W$3326)&lt;&gt;ROW(W2097))*((R2097=0)*($R$6:$R$3326&gt;0)+(R2097&gt;0)*($R$6:$R$3326=0)))&gt;0,"SALONES UNIDOS",IF(SUMPRODUCT((W2097=$W$6:$W$3326)*(AH2097=$AH$6:$AH$3326)*((AN2097&lt;$AO$6:$AO$3326)*(AO2097&gt;$AN$6:$AN$3326))*(ROW($W$6:$W$3326)&lt;&gt;ROW(W2097)))&gt;0,"CRUZADO","Sin cruce")))</f>
        <v>Sin cruce</v>
      </c>
      <c r="AQ2097" s="97" t="str">
        <f t="shared" si="678"/>
        <v>MH4PORUMAB2</v>
      </c>
      <c r="AR2097" s="97" t="str" cm="1">
        <f t="array" ref="AR2097">IF(AQ2097="","",IF(SUMPRODUCT((AQ2097=$AQ$6:$AQ$3326)*(AH2097=$AH$6:$AH$3326)*(AN2097=$AN$6:$AN$3326)*(AO2097=$AO$6:$AO$3326)*(ROW($AQ$6:$AQ$3326)&lt;&gt;ROW(AQ2097))*((R2097=0)*($R$6:$R$3326&gt;0)+(R2097&gt;0)*($R$6:$R$3326=0)))&gt;0,"SALONES UNIDOS",IF(SUMPRODUCT((AQ2097=$AQ$6:$AQ$3326)*(AH2097=$AH$6:$AH$3326)*((AN2097&lt;$AO$6:$AO$3326)*(AO2097&gt;$AN$6:$AN$3326))*(ROW($AQ$6:$AQ$3326)&lt;&gt;ROW(AQ2097)))&gt;0,"CRUZADO","Sin cruce")))</f>
        <v>Sin cruce</v>
      </c>
    </row>
    <row r="2098" spans="3:44" ht="15.6" hidden="1" customHeight="1" x14ac:dyDescent="0.2">
      <c r="C2098" s="84" t="s">
        <v>639</v>
      </c>
      <c r="D2098" s="158" t="s">
        <v>514</v>
      </c>
      <c r="E2098" s="158">
        <v>20261</v>
      </c>
      <c r="F2098" s="85" t="s">
        <v>1711</v>
      </c>
      <c r="G2098" s="85" t="s">
        <v>55</v>
      </c>
      <c r="H2098" s="85" t="s">
        <v>59</v>
      </c>
      <c r="I2098" s="85">
        <v>4</v>
      </c>
      <c r="J2098" s="85" t="s">
        <v>26</v>
      </c>
      <c r="K2098" s="159" t="s">
        <v>1756</v>
      </c>
      <c r="L2098" s="158" t="s">
        <v>1757</v>
      </c>
      <c r="M2098" s="158" t="s">
        <v>658</v>
      </c>
      <c r="N2098" s="158" t="s">
        <v>644</v>
      </c>
      <c r="O2098" s="85" t="s">
        <v>521</v>
      </c>
      <c r="P2098" s="158">
        <v>2</v>
      </c>
      <c r="Q2098" s="158">
        <v>2</v>
      </c>
      <c r="R2098" s="158">
        <v>4</v>
      </c>
      <c r="S2098" s="158">
        <v>3</v>
      </c>
      <c r="U2098" s="137">
        <v>44</v>
      </c>
      <c r="V2098" s="24" t="str">
        <f>IF(W2098="","",IFERROR(INDEX(#REF!,MATCH(W2098,#REF!,0)),"NUEVO"))</f>
        <v>NUEVO</v>
      </c>
      <c r="W2098" s="85" t="s">
        <v>107</v>
      </c>
      <c r="X2098" s="158" t="s">
        <v>95</v>
      </c>
      <c r="Y2098" s="158" t="s">
        <v>700</v>
      </c>
      <c r="Z2098" s="158" t="s">
        <v>685</v>
      </c>
      <c r="AA2098" s="158" t="s">
        <v>685</v>
      </c>
      <c r="AB2098" s="85" t="s">
        <v>685</v>
      </c>
      <c r="AC2098" s="158" t="s">
        <v>685</v>
      </c>
      <c r="AD2098" s="158" t="s">
        <v>685</v>
      </c>
      <c r="AE2098" s="158" t="s">
        <v>685</v>
      </c>
      <c r="AF2098" s="158" t="s">
        <v>685</v>
      </c>
      <c r="AG2098" s="158" t="s">
        <v>97</v>
      </c>
      <c r="AH2098" s="158">
        <v>1</v>
      </c>
      <c r="AI2098" s="158">
        <v>16</v>
      </c>
      <c r="AJ2098" s="158">
        <v>0</v>
      </c>
      <c r="AK2098" s="158">
        <v>19</v>
      </c>
      <c r="AL2098" s="158">
        <v>20</v>
      </c>
      <c r="AM2098" s="24">
        <f t="shared" si="675"/>
        <v>3.9999999999999987</v>
      </c>
      <c r="AN2098" s="97">
        <f t="shared" si="676"/>
        <v>0.66666666666666663</v>
      </c>
      <c r="AO2098" s="97">
        <f t="shared" si="677"/>
        <v>0.80555555555555547</v>
      </c>
      <c r="AP2098" s="24" t="str" cm="1">
        <f t="array" ref="AP2098">IF(W2098="","",IF(SUMPRODUCT((W2098=$W$6:$W$3326)*(AH2098=$AH$6:$AH$3326)*(AN2098=$AN$6:$AN$3326)*(AO2098=$AO$6:$AO$3326)*(ROW($W$6:$W$3326)&lt;&gt;ROW(W2098))*((R2098=0)*($R$6:$R$3326&gt;0)+(R2098&gt;0)*($R$6:$R$3326=0)))&gt;0,"SALONES UNIDOS",IF(SUMPRODUCT((W2098=$W$6:$W$3326)*(AH2098=$AH$6:$AH$3326)*((AN2098&lt;$AO$6:$AO$3326)*(AO2098&gt;$AN$6:$AN$3326))*(ROW($W$6:$W$3326)&lt;&gt;ROW(W2098)))&gt;0,"CRUZADO","Sin cruce")))</f>
        <v>Sin cruce</v>
      </c>
      <c r="AQ2098" s="97" t="str">
        <f t="shared" si="678"/>
        <v>MH4PORUMAB</v>
      </c>
      <c r="AR2098" s="97" t="str" cm="1">
        <f t="array" ref="AR2098">IF(AQ2098="","",IF(SUMPRODUCT((AQ2098=$AQ$6:$AQ$3326)*(AH2098=$AH$6:$AH$3326)*(AN2098=$AN$6:$AN$3326)*(AO2098=$AO$6:$AO$3326)*(ROW($AQ$6:$AQ$3326)&lt;&gt;ROW(AQ2098))*((R2098=0)*($R$6:$R$3326&gt;0)+(R2098&gt;0)*($R$6:$R$3326=0)))&gt;0,"SALONES UNIDOS",IF(SUMPRODUCT((AQ2098=$AQ$6:$AQ$3326)*(AH2098=$AH$6:$AH$3326)*((AN2098&lt;$AO$6:$AO$3326)*(AO2098&gt;$AN$6:$AN$3326))*(ROW($AQ$6:$AQ$3326)&lt;&gt;ROW(AQ2098)))&gt;0,"CRUZADO","Sin cruce")))</f>
        <v>Sin cruce</v>
      </c>
    </row>
    <row r="2099" spans="3:44" ht="15.6" hidden="1" customHeight="1" x14ac:dyDescent="0.2">
      <c r="C2099" s="84" t="s">
        <v>639</v>
      </c>
      <c r="D2099" s="158" t="s">
        <v>514</v>
      </c>
      <c r="E2099" s="158">
        <v>20261</v>
      </c>
      <c r="F2099" s="85" t="s">
        <v>1711</v>
      </c>
      <c r="G2099" s="85" t="s">
        <v>55</v>
      </c>
      <c r="H2099" s="85" t="s">
        <v>59</v>
      </c>
      <c r="I2099" s="85">
        <v>4</v>
      </c>
      <c r="J2099" s="85" t="s">
        <v>26</v>
      </c>
      <c r="K2099" s="159" t="s">
        <v>1758</v>
      </c>
      <c r="L2099" s="158" t="s">
        <v>1759</v>
      </c>
      <c r="M2099" s="158" t="s">
        <v>658</v>
      </c>
      <c r="N2099" s="158" t="s">
        <v>644</v>
      </c>
      <c r="O2099" s="85" t="s">
        <v>512</v>
      </c>
      <c r="P2099" s="158">
        <v>2</v>
      </c>
      <c r="Q2099" s="158">
        <v>0</v>
      </c>
      <c r="R2099" s="158">
        <v>2</v>
      </c>
      <c r="S2099" s="158">
        <v>4</v>
      </c>
      <c r="U2099" s="137">
        <v>44</v>
      </c>
      <c r="V2099" s="24" t="str">
        <f>IF(W2099="","",IFERROR(INDEX(#REF!,MATCH(W2099,#REF!,0)),"NUEVO"))</f>
        <v>NUEVO</v>
      </c>
      <c r="W2099" s="85" t="s">
        <v>114</v>
      </c>
      <c r="X2099" s="158" t="s">
        <v>512</v>
      </c>
      <c r="Y2099" s="158" t="s">
        <v>802</v>
      </c>
      <c r="Z2099" s="158" t="s">
        <v>685</v>
      </c>
      <c r="AA2099" s="158" t="s">
        <v>685</v>
      </c>
      <c r="AB2099" s="158" t="s">
        <v>1765</v>
      </c>
      <c r="AC2099" s="158" t="s">
        <v>685</v>
      </c>
      <c r="AD2099" s="158" t="s">
        <v>685</v>
      </c>
      <c r="AE2099" s="158" t="s">
        <v>685</v>
      </c>
      <c r="AF2099" s="158" t="s">
        <v>685</v>
      </c>
      <c r="AG2099" s="85" t="s">
        <v>1142</v>
      </c>
      <c r="AH2099" s="158">
        <v>3</v>
      </c>
      <c r="AI2099" s="158">
        <v>7</v>
      </c>
      <c r="AJ2099" s="158">
        <v>40</v>
      </c>
      <c r="AK2099" s="158">
        <v>9</v>
      </c>
      <c r="AL2099" s="158">
        <v>20</v>
      </c>
      <c r="AM2099" s="24">
        <f t="shared" si="675"/>
        <v>1.9999999999999993</v>
      </c>
      <c r="AN2099" s="97">
        <f t="shared" si="676"/>
        <v>0.31944444444444448</v>
      </c>
      <c r="AO2099" s="97">
        <f t="shared" si="677"/>
        <v>0.3888888888888889</v>
      </c>
      <c r="AP2099" s="24" t="str" cm="1">
        <f t="array" ref="AP2099">IF(W2099="","",IF(SUMPRODUCT((W2099=$W$6:$W$3326)*(AH2099=$AH$6:$AH$3326)*(AN2099=$AN$6:$AN$3326)*(AO2099=$AO$6:$AO$3326)*(ROW($W$6:$W$3326)&lt;&gt;ROW(W2099))*((R2099=0)*($R$6:$R$3326&gt;0)+(R2099&gt;0)*($R$6:$R$3326=0)))&gt;0,"SALONES UNIDOS",IF(SUMPRODUCT((W2099=$W$6:$W$3326)*(AH2099=$AH$6:$AH$3326)*((AN2099&lt;$AO$6:$AO$3326)*(AO2099&gt;$AN$6:$AN$3326))*(ROW($W$6:$W$3326)&lt;&gt;ROW(W2099)))&gt;0,"CRUZADO","Sin cruce")))</f>
        <v>Sin cruce</v>
      </c>
      <c r="AQ2099" s="97" t="str">
        <f t="shared" si="678"/>
        <v>MH4PORUMAB</v>
      </c>
      <c r="AR2099" s="97" t="str" cm="1">
        <f t="array" ref="AR2099">IF(AQ2099="","",IF(SUMPRODUCT((AQ2099=$AQ$6:$AQ$3326)*(AH2099=$AH$6:$AH$3326)*(AN2099=$AN$6:$AN$3326)*(AO2099=$AO$6:$AO$3326)*(ROW($AQ$6:$AQ$3326)&lt;&gt;ROW(AQ2099))*((R2099=0)*($R$6:$R$3326&gt;0)+(R2099&gt;0)*($R$6:$R$3326=0)))&gt;0,"SALONES UNIDOS",IF(SUMPRODUCT((AQ2099=$AQ$6:$AQ$3326)*(AH2099=$AH$6:$AH$3326)*((AN2099&lt;$AO$6:$AO$3326)*(AO2099&gt;$AN$6:$AN$3326))*(ROW($AQ$6:$AQ$3326)&lt;&gt;ROW(AQ2099)))&gt;0,"CRUZADO","Sin cruce")))</f>
        <v>Sin cruce</v>
      </c>
    </row>
    <row r="2100" spans="3:44" ht="15.6" hidden="1" customHeight="1" x14ac:dyDescent="0.2">
      <c r="C2100" s="84" t="s">
        <v>639</v>
      </c>
      <c r="D2100" s="158" t="s">
        <v>514</v>
      </c>
      <c r="E2100" s="158">
        <v>20261</v>
      </c>
      <c r="F2100" s="85" t="s">
        <v>1711</v>
      </c>
      <c r="G2100" s="85" t="s">
        <v>55</v>
      </c>
      <c r="H2100" s="85" t="s">
        <v>59</v>
      </c>
      <c r="I2100" s="85">
        <v>4</v>
      </c>
      <c r="J2100" s="85" t="s">
        <v>755</v>
      </c>
      <c r="K2100" s="159" t="s">
        <v>1758</v>
      </c>
      <c r="L2100" s="158" t="s">
        <v>1759</v>
      </c>
      <c r="M2100" s="158" t="s">
        <v>658</v>
      </c>
      <c r="N2100" s="158" t="s">
        <v>644</v>
      </c>
      <c r="O2100" s="85" t="s">
        <v>512</v>
      </c>
      <c r="P2100" s="158">
        <v>0</v>
      </c>
      <c r="Q2100" s="158">
        <v>4</v>
      </c>
      <c r="R2100" s="158">
        <v>4</v>
      </c>
      <c r="S2100" s="158">
        <v>4</v>
      </c>
      <c r="U2100" s="137">
        <v>22</v>
      </c>
      <c r="V2100" s="24" t="str">
        <f>IF(W2100="","",IFERROR(INDEX(#REF!,MATCH(W2100,#REF!,0)),"NUEVO"))</f>
        <v>NUEVO</v>
      </c>
      <c r="W2100" s="85" t="s">
        <v>114</v>
      </c>
      <c r="X2100" s="158" t="s">
        <v>512</v>
      </c>
      <c r="Y2100" s="158" t="s">
        <v>802</v>
      </c>
      <c r="Z2100" s="158" t="s">
        <v>685</v>
      </c>
      <c r="AA2100" s="158" t="s">
        <v>685</v>
      </c>
      <c r="AB2100" s="85" t="s">
        <v>685</v>
      </c>
      <c r="AC2100" s="158" t="s">
        <v>685</v>
      </c>
      <c r="AD2100" s="158" t="s">
        <v>1760</v>
      </c>
      <c r="AE2100" s="158" t="s">
        <v>685</v>
      </c>
      <c r="AF2100" s="158" t="s">
        <v>685</v>
      </c>
      <c r="AG2100" s="85" t="s">
        <v>75</v>
      </c>
      <c r="AH2100" s="158">
        <v>6</v>
      </c>
      <c r="AI2100" s="158">
        <v>7</v>
      </c>
      <c r="AJ2100" s="158">
        <v>40</v>
      </c>
      <c r="AK2100" s="158">
        <v>11</v>
      </c>
      <c r="AL2100" s="158">
        <v>0</v>
      </c>
      <c r="AM2100" s="24">
        <f t="shared" si="675"/>
        <v>3.9999999999999987</v>
      </c>
      <c r="AN2100" s="97">
        <f t="shared" si="676"/>
        <v>0.31944444444444448</v>
      </c>
      <c r="AO2100" s="97">
        <f t="shared" si="677"/>
        <v>0.45833333333333331</v>
      </c>
      <c r="AP2100" s="24" t="str" cm="1">
        <f t="array" ref="AP2100">IF(W2100="","",IF(SUMPRODUCT((W2100=$W$6:$W$3326)*(AH2100=$AH$6:$AH$3326)*(AN2100=$AN$6:$AN$3326)*(AO2100=$AO$6:$AO$3326)*(ROW($W$6:$W$3326)&lt;&gt;ROW(W2100))*((R2100=0)*($R$6:$R$3326&gt;0)+(R2100&gt;0)*($R$6:$R$3326=0)))&gt;0,"SALONES UNIDOS",IF(SUMPRODUCT((W2100=$W$6:$W$3326)*(AH2100=$AH$6:$AH$3326)*((AN2100&lt;$AO$6:$AO$3326)*(AO2100&gt;$AN$6:$AN$3326))*(ROW($W$6:$W$3326)&lt;&gt;ROW(W2100)))&gt;0,"CRUZADO","Sin cruce")))</f>
        <v>Sin cruce</v>
      </c>
      <c r="AQ2100" s="97" t="str">
        <f t="shared" si="678"/>
        <v>MH4PORUMAB1</v>
      </c>
      <c r="AR2100" s="97" t="str" cm="1">
        <f t="array" ref="AR2100">IF(AQ2100="","",IF(SUMPRODUCT((AQ2100=$AQ$6:$AQ$3326)*(AH2100=$AH$6:$AH$3326)*(AN2100=$AN$6:$AN$3326)*(AO2100=$AO$6:$AO$3326)*(ROW($AQ$6:$AQ$3326)&lt;&gt;ROW(AQ2100))*((R2100=0)*($R$6:$R$3326&gt;0)+(R2100&gt;0)*($R$6:$R$3326=0)))&gt;0,"SALONES UNIDOS",IF(SUMPRODUCT((AQ2100=$AQ$6:$AQ$3326)*(AH2100=$AH$6:$AH$3326)*((AN2100&lt;$AO$6:$AO$3326)*(AO2100&gt;$AN$6:$AN$3326))*(ROW($AQ$6:$AQ$3326)&lt;&gt;ROW(AQ2100)))&gt;0,"CRUZADO","Sin cruce")))</f>
        <v>Sin cruce</v>
      </c>
    </row>
    <row r="2101" spans="3:44" ht="15.6" hidden="1" customHeight="1" x14ac:dyDescent="0.2">
      <c r="C2101" s="84" t="s">
        <v>639</v>
      </c>
      <c r="D2101" s="158" t="s">
        <v>514</v>
      </c>
      <c r="E2101" s="158">
        <v>20261</v>
      </c>
      <c r="F2101" s="85" t="s">
        <v>1711</v>
      </c>
      <c r="G2101" s="85" t="s">
        <v>55</v>
      </c>
      <c r="H2101" s="85" t="s">
        <v>59</v>
      </c>
      <c r="I2101" s="85">
        <v>4</v>
      </c>
      <c r="J2101" s="85" t="s">
        <v>756</v>
      </c>
      <c r="K2101" s="159" t="s">
        <v>1758</v>
      </c>
      <c r="L2101" s="158" t="s">
        <v>1759</v>
      </c>
      <c r="M2101" s="158" t="s">
        <v>658</v>
      </c>
      <c r="N2101" s="158" t="s">
        <v>644</v>
      </c>
      <c r="O2101" s="85" t="s">
        <v>512</v>
      </c>
      <c r="P2101" s="158">
        <v>0</v>
      </c>
      <c r="Q2101" s="158">
        <v>4</v>
      </c>
      <c r="R2101" s="158">
        <v>4</v>
      </c>
      <c r="S2101" s="158">
        <v>4</v>
      </c>
      <c r="U2101" s="137">
        <v>22</v>
      </c>
      <c r="V2101" s="24" t="str">
        <f>IF(W2101="","",IFERROR(INDEX(#REF!,MATCH(W2101,#REF!,0)),"NUEVO"))</f>
        <v>NUEVO</v>
      </c>
      <c r="W2101" s="85" t="s">
        <v>114</v>
      </c>
      <c r="X2101" s="158" t="s">
        <v>512</v>
      </c>
      <c r="Y2101" s="158" t="s">
        <v>802</v>
      </c>
      <c r="Z2101" s="158" t="s">
        <v>685</v>
      </c>
      <c r="AA2101" s="158" t="s">
        <v>685</v>
      </c>
      <c r="AB2101" s="85" t="s">
        <v>685</v>
      </c>
      <c r="AC2101" s="158" t="s">
        <v>685</v>
      </c>
      <c r="AD2101" s="158" t="s">
        <v>1760</v>
      </c>
      <c r="AE2101" s="158" t="s">
        <v>685</v>
      </c>
      <c r="AF2101" s="158" t="s">
        <v>685</v>
      </c>
      <c r="AG2101" s="85" t="s">
        <v>75</v>
      </c>
      <c r="AH2101" s="158">
        <v>6</v>
      </c>
      <c r="AI2101" s="158">
        <v>11</v>
      </c>
      <c r="AJ2101" s="158">
        <v>0</v>
      </c>
      <c r="AK2101" s="158">
        <v>14</v>
      </c>
      <c r="AL2101" s="158">
        <v>20</v>
      </c>
      <c r="AM2101" s="24">
        <f t="shared" si="675"/>
        <v>4</v>
      </c>
      <c r="AN2101" s="97">
        <f t="shared" si="676"/>
        <v>0.45833333333333331</v>
      </c>
      <c r="AO2101" s="97">
        <f t="shared" si="677"/>
        <v>0.59722222222222221</v>
      </c>
      <c r="AP2101" s="24" t="str" cm="1">
        <f t="array" ref="AP2101">IF(W2101="","",IF(SUMPRODUCT((W2101=$W$6:$W$3326)*(AH2101=$AH$6:$AH$3326)*(AN2101=$AN$6:$AN$3326)*(AO2101=$AO$6:$AO$3326)*(ROW($W$6:$W$3326)&lt;&gt;ROW(W2101))*((R2101=0)*($R$6:$R$3326&gt;0)+(R2101&gt;0)*($R$6:$R$3326=0)))&gt;0,"SALONES UNIDOS",IF(SUMPRODUCT((W2101=$W$6:$W$3326)*(AH2101=$AH$6:$AH$3326)*((AN2101&lt;$AO$6:$AO$3326)*(AO2101&gt;$AN$6:$AN$3326))*(ROW($W$6:$W$3326)&lt;&gt;ROW(W2101)))&gt;0,"CRUZADO","Sin cruce")))</f>
        <v>Sin cruce</v>
      </c>
      <c r="AQ2101" s="97" t="str">
        <f t="shared" si="678"/>
        <v>MH4PORUMAB2</v>
      </c>
      <c r="AR2101" s="97" t="str" cm="1">
        <f t="array" ref="AR2101">IF(AQ2101="","",IF(SUMPRODUCT((AQ2101=$AQ$6:$AQ$3326)*(AH2101=$AH$6:$AH$3326)*(AN2101=$AN$6:$AN$3326)*(AO2101=$AO$6:$AO$3326)*(ROW($AQ$6:$AQ$3326)&lt;&gt;ROW(AQ2101))*((R2101=0)*($R$6:$R$3326&gt;0)+(R2101&gt;0)*($R$6:$R$3326=0)))&gt;0,"SALONES UNIDOS",IF(SUMPRODUCT((AQ2101=$AQ$6:$AQ$3326)*(AH2101=$AH$6:$AH$3326)*((AN2101&lt;$AO$6:$AO$3326)*(AO2101&gt;$AN$6:$AN$3326))*(ROW($AQ$6:$AQ$3326)&lt;&gt;ROW(AQ2101)))&gt;0,"CRUZADO","Sin cruce")))</f>
        <v>Sin cruce</v>
      </c>
    </row>
    <row r="2102" spans="3:44" ht="15.6" hidden="1" customHeight="1" x14ac:dyDescent="0.2">
      <c r="C2102" s="84" t="s">
        <v>639</v>
      </c>
      <c r="D2102" s="158" t="s">
        <v>514</v>
      </c>
      <c r="E2102" s="158">
        <v>20261</v>
      </c>
      <c r="F2102" s="85" t="s">
        <v>1711</v>
      </c>
      <c r="G2102" s="85" t="s">
        <v>55</v>
      </c>
      <c r="H2102" s="85" t="s">
        <v>59</v>
      </c>
      <c r="I2102" s="85">
        <v>4</v>
      </c>
      <c r="J2102" s="85" t="s">
        <v>26</v>
      </c>
      <c r="K2102" s="159" t="s">
        <v>1761</v>
      </c>
      <c r="L2102" s="158" t="s">
        <v>1762</v>
      </c>
      <c r="M2102" s="158" t="s">
        <v>658</v>
      </c>
      <c r="N2102" s="158" t="s">
        <v>644</v>
      </c>
      <c r="O2102" s="85" t="s">
        <v>512</v>
      </c>
      <c r="P2102" s="158">
        <v>3</v>
      </c>
      <c r="Q2102" s="158">
        <v>0</v>
      </c>
      <c r="R2102" s="158">
        <v>3</v>
      </c>
      <c r="S2102" s="158">
        <v>6</v>
      </c>
      <c r="U2102" s="137">
        <v>44</v>
      </c>
      <c r="V2102" s="24" t="str">
        <f>IF(W2102="","",IFERROR(INDEX(#REF!,MATCH(W2102,#REF!,0)),"NUEVO"))</f>
        <v>NUEVO</v>
      </c>
      <c r="W2102" s="85" t="s">
        <v>118</v>
      </c>
      <c r="X2102" s="158" t="s">
        <v>512</v>
      </c>
      <c r="Y2102" s="158" t="s">
        <v>802</v>
      </c>
      <c r="Z2102" s="158" t="s">
        <v>685</v>
      </c>
      <c r="AA2102" s="158" t="s">
        <v>685</v>
      </c>
      <c r="AB2102" s="158" t="s">
        <v>1765</v>
      </c>
      <c r="AC2102" s="158" t="s">
        <v>685</v>
      </c>
      <c r="AD2102" s="158" t="s">
        <v>685</v>
      </c>
      <c r="AE2102" s="158" t="s">
        <v>685</v>
      </c>
      <c r="AF2102" s="158" t="s">
        <v>685</v>
      </c>
      <c r="AG2102" s="85" t="s">
        <v>1142</v>
      </c>
      <c r="AH2102" s="158">
        <v>4</v>
      </c>
      <c r="AI2102" s="158">
        <v>7</v>
      </c>
      <c r="AJ2102" s="158">
        <v>40</v>
      </c>
      <c r="AK2102" s="158">
        <v>10</v>
      </c>
      <c r="AL2102" s="158">
        <v>10</v>
      </c>
      <c r="AM2102" s="24">
        <f t="shared" si="675"/>
        <v>2.9999999999999987</v>
      </c>
      <c r="AN2102" s="97">
        <f t="shared" si="676"/>
        <v>0.31944444444444448</v>
      </c>
      <c r="AO2102" s="97">
        <f t="shared" si="677"/>
        <v>0.4236111111111111</v>
      </c>
      <c r="AP2102" s="24" t="str" cm="1">
        <f t="array" ref="AP2102">IF(W2102="","",IF(SUMPRODUCT((W2102=$W$6:$W$3326)*(AH2102=$AH$6:$AH$3326)*(AN2102=$AN$6:$AN$3326)*(AO2102=$AO$6:$AO$3326)*(ROW($W$6:$W$3326)&lt;&gt;ROW(W2102))*((R2102=0)*($R$6:$R$3326&gt;0)+(R2102&gt;0)*($R$6:$R$3326=0)))&gt;0,"SALONES UNIDOS",IF(SUMPRODUCT((W2102=$W$6:$W$3326)*(AH2102=$AH$6:$AH$3326)*((AN2102&lt;$AO$6:$AO$3326)*(AO2102&gt;$AN$6:$AN$3326))*(ROW($W$6:$W$3326)&lt;&gt;ROW(W2102)))&gt;0,"CRUZADO","Sin cruce")))</f>
        <v>Sin cruce</v>
      </c>
      <c r="AQ2102" s="97" t="str">
        <f t="shared" si="678"/>
        <v>MH4PORUMAB</v>
      </c>
      <c r="AR2102" s="97" t="str" cm="1">
        <f t="array" ref="AR2102">IF(AQ2102="","",IF(SUMPRODUCT((AQ2102=$AQ$6:$AQ$3326)*(AH2102=$AH$6:$AH$3326)*(AN2102=$AN$6:$AN$3326)*(AO2102=$AO$6:$AO$3326)*(ROW($AQ$6:$AQ$3326)&lt;&gt;ROW(AQ2102))*((R2102=0)*($R$6:$R$3326&gt;0)+(R2102&gt;0)*($R$6:$R$3326=0)))&gt;0,"SALONES UNIDOS",IF(SUMPRODUCT((AQ2102=$AQ$6:$AQ$3326)*(AH2102=$AH$6:$AH$3326)*((AN2102&lt;$AO$6:$AO$3326)*(AO2102&gt;$AN$6:$AN$3326))*(ROW($AQ$6:$AQ$3326)&lt;&gt;ROW(AQ2102)))&gt;0,"CRUZADO","Sin cruce")))</f>
        <v>Sin cruce</v>
      </c>
    </row>
    <row r="2103" spans="3:44" ht="15.6" hidden="1" customHeight="1" x14ac:dyDescent="0.2">
      <c r="C2103" s="84" t="s">
        <v>639</v>
      </c>
      <c r="D2103" s="158" t="s">
        <v>514</v>
      </c>
      <c r="E2103" s="158">
        <v>20261</v>
      </c>
      <c r="F2103" s="85" t="s">
        <v>1711</v>
      </c>
      <c r="G2103" s="85" t="s">
        <v>55</v>
      </c>
      <c r="H2103" s="85" t="s">
        <v>59</v>
      </c>
      <c r="I2103" s="85">
        <v>4</v>
      </c>
      <c r="J2103" s="85" t="s">
        <v>755</v>
      </c>
      <c r="K2103" s="159" t="s">
        <v>1761</v>
      </c>
      <c r="L2103" s="158" t="s">
        <v>1762</v>
      </c>
      <c r="M2103" s="158" t="s">
        <v>658</v>
      </c>
      <c r="N2103" s="158" t="s">
        <v>644</v>
      </c>
      <c r="O2103" s="85" t="s">
        <v>512</v>
      </c>
      <c r="P2103" s="158">
        <v>0</v>
      </c>
      <c r="Q2103" s="158">
        <v>6</v>
      </c>
      <c r="R2103" s="158">
        <v>6</v>
      </c>
      <c r="S2103" s="158">
        <v>6</v>
      </c>
      <c r="U2103" s="137">
        <v>22</v>
      </c>
      <c r="V2103" s="24" t="str">
        <f>IF(W2103="","",IFERROR(INDEX(#REF!,MATCH(W2103,#REF!,0)),"NUEVO"))</f>
        <v>NUEVO</v>
      </c>
      <c r="W2103" s="85" t="s">
        <v>118</v>
      </c>
      <c r="X2103" s="158" t="s">
        <v>512</v>
      </c>
      <c r="Y2103" s="158" t="s">
        <v>802</v>
      </c>
      <c r="Z2103" s="158" t="s">
        <v>685</v>
      </c>
      <c r="AA2103" s="158" t="s">
        <v>685</v>
      </c>
      <c r="AB2103" s="85" t="s">
        <v>685</v>
      </c>
      <c r="AC2103" s="158" t="s">
        <v>685</v>
      </c>
      <c r="AD2103" s="158" t="s">
        <v>1746</v>
      </c>
      <c r="AE2103" s="158" t="s">
        <v>685</v>
      </c>
      <c r="AF2103" s="158" t="s">
        <v>685</v>
      </c>
      <c r="AG2103" s="85" t="s">
        <v>75</v>
      </c>
      <c r="AH2103" s="158">
        <v>4</v>
      </c>
      <c r="AI2103" s="158">
        <v>10</v>
      </c>
      <c r="AJ2103" s="158">
        <v>10</v>
      </c>
      <c r="AK2103" s="158">
        <v>15</v>
      </c>
      <c r="AL2103" s="158">
        <v>10</v>
      </c>
      <c r="AM2103" s="24">
        <f t="shared" si="675"/>
        <v>6</v>
      </c>
      <c r="AN2103" s="97">
        <f t="shared" si="676"/>
        <v>0.4236111111111111</v>
      </c>
      <c r="AO2103" s="97">
        <f t="shared" si="677"/>
        <v>0.63194444444444442</v>
      </c>
      <c r="AP2103" s="24" t="str" cm="1">
        <f t="array" ref="AP2103">IF(W2103="","",IF(SUMPRODUCT((W2103=$W$6:$W$3326)*(AH2103=$AH$6:$AH$3326)*(AN2103=$AN$6:$AN$3326)*(AO2103=$AO$6:$AO$3326)*(ROW($W$6:$W$3326)&lt;&gt;ROW(W2103))*((R2103=0)*($R$6:$R$3326&gt;0)+(R2103&gt;0)*($R$6:$R$3326=0)))&gt;0,"SALONES UNIDOS",IF(SUMPRODUCT((W2103=$W$6:$W$3326)*(AH2103=$AH$6:$AH$3326)*((AN2103&lt;$AO$6:$AO$3326)*(AO2103&gt;$AN$6:$AN$3326))*(ROW($W$6:$W$3326)&lt;&gt;ROW(W2103)))&gt;0,"CRUZADO","Sin cruce")))</f>
        <v>Sin cruce</v>
      </c>
      <c r="AQ2103" s="97" t="str">
        <f t="shared" si="678"/>
        <v>MH4PORUMAB1</v>
      </c>
      <c r="AR2103" s="97" t="str" cm="1">
        <f t="array" ref="AR2103">IF(AQ2103="","",IF(SUMPRODUCT((AQ2103=$AQ$6:$AQ$3326)*(AH2103=$AH$6:$AH$3326)*(AN2103=$AN$6:$AN$3326)*(AO2103=$AO$6:$AO$3326)*(ROW($AQ$6:$AQ$3326)&lt;&gt;ROW(AQ2103))*((R2103=0)*($R$6:$R$3326&gt;0)+(R2103&gt;0)*($R$6:$R$3326=0)))&gt;0,"SALONES UNIDOS",IF(SUMPRODUCT((AQ2103=$AQ$6:$AQ$3326)*(AH2103=$AH$6:$AH$3326)*((AN2103&lt;$AO$6:$AO$3326)*(AO2103&gt;$AN$6:$AN$3326))*(ROW($AQ$6:$AQ$3326)&lt;&gt;ROW(AQ2103)))&gt;0,"CRUZADO","Sin cruce")))</f>
        <v>Sin cruce</v>
      </c>
    </row>
    <row r="2104" spans="3:44" ht="15.6" hidden="1" customHeight="1" x14ac:dyDescent="0.2">
      <c r="C2104" s="84" t="s">
        <v>639</v>
      </c>
      <c r="D2104" s="158" t="s">
        <v>514</v>
      </c>
      <c r="E2104" s="158">
        <v>20261</v>
      </c>
      <c r="F2104" s="85" t="s">
        <v>1711</v>
      </c>
      <c r="G2104" s="85" t="s">
        <v>55</v>
      </c>
      <c r="H2104" s="85" t="s">
        <v>59</v>
      </c>
      <c r="I2104" s="85">
        <v>4</v>
      </c>
      <c r="J2104" s="85" t="s">
        <v>756</v>
      </c>
      <c r="K2104" s="159" t="s">
        <v>1761</v>
      </c>
      <c r="L2104" s="158" t="s">
        <v>1762</v>
      </c>
      <c r="M2104" s="158" t="s">
        <v>658</v>
      </c>
      <c r="N2104" s="158" t="s">
        <v>644</v>
      </c>
      <c r="O2104" s="85" t="s">
        <v>512</v>
      </c>
      <c r="P2104" s="158">
        <v>0</v>
      </c>
      <c r="Q2104" s="158">
        <v>6</v>
      </c>
      <c r="R2104" s="158">
        <v>6</v>
      </c>
      <c r="S2104" s="158">
        <v>6</v>
      </c>
      <c r="U2104" s="137">
        <v>22</v>
      </c>
      <c r="V2104" s="24" t="str">
        <f>IF(W2104="","",IFERROR(INDEX(#REF!,MATCH(W2104,#REF!,0)),"NUEVO"))</f>
        <v>NUEVO</v>
      </c>
      <c r="W2104" s="85" t="s">
        <v>118</v>
      </c>
      <c r="X2104" s="158" t="s">
        <v>512</v>
      </c>
      <c r="Y2104" s="158" t="s">
        <v>700</v>
      </c>
      <c r="Z2104" s="158" t="s">
        <v>685</v>
      </c>
      <c r="AA2104" s="158" t="s">
        <v>685</v>
      </c>
      <c r="AB2104" s="85" t="s">
        <v>685</v>
      </c>
      <c r="AC2104" s="158" t="s">
        <v>685</v>
      </c>
      <c r="AD2104" s="158" t="s">
        <v>1746</v>
      </c>
      <c r="AE2104" s="158" t="s">
        <v>685</v>
      </c>
      <c r="AF2104" s="158" t="s">
        <v>685</v>
      </c>
      <c r="AG2104" s="85" t="s">
        <v>75</v>
      </c>
      <c r="AH2104" s="158">
        <v>4</v>
      </c>
      <c r="AI2104" s="158">
        <v>15</v>
      </c>
      <c r="AJ2104" s="158">
        <v>10</v>
      </c>
      <c r="AK2104" s="158">
        <v>20</v>
      </c>
      <c r="AL2104" s="158">
        <v>10</v>
      </c>
      <c r="AM2104" s="24">
        <f t="shared" si="675"/>
        <v>6.0000000000000009</v>
      </c>
      <c r="AN2104" s="97">
        <f t="shared" si="676"/>
        <v>0.63194444444444442</v>
      </c>
      <c r="AO2104" s="97">
        <f t="shared" si="677"/>
        <v>0.84027777777777779</v>
      </c>
      <c r="AP2104" s="24" t="str" cm="1">
        <f t="array" ref="AP2104">IF(W2104="","",IF(SUMPRODUCT((W2104=$W$6:$W$3326)*(AH2104=$AH$6:$AH$3326)*(AN2104=$AN$6:$AN$3326)*(AO2104=$AO$6:$AO$3326)*(ROW($W$6:$W$3326)&lt;&gt;ROW(W2104))*((R2104=0)*($R$6:$R$3326&gt;0)+(R2104&gt;0)*($R$6:$R$3326=0)))&gt;0,"SALONES UNIDOS",IF(SUMPRODUCT((W2104=$W$6:$W$3326)*(AH2104=$AH$6:$AH$3326)*((AN2104&lt;$AO$6:$AO$3326)*(AO2104&gt;$AN$6:$AN$3326))*(ROW($W$6:$W$3326)&lt;&gt;ROW(W2104)))&gt;0,"CRUZADO","Sin cruce")))</f>
        <v>Sin cruce</v>
      </c>
      <c r="AQ2104" s="97" t="str">
        <f t="shared" si="678"/>
        <v>MH4PORUMAB2</v>
      </c>
      <c r="AR2104" s="97" t="str" cm="1">
        <f t="array" ref="AR2104">IF(AQ2104="","",IF(SUMPRODUCT((AQ2104=$AQ$6:$AQ$3326)*(AH2104=$AH$6:$AH$3326)*(AN2104=$AN$6:$AN$3326)*(AO2104=$AO$6:$AO$3326)*(ROW($AQ$6:$AQ$3326)&lt;&gt;ROW(AQ2104))*((R2104=0)*($R$6:$R$3326&gt;0)+(R2104&gt;0)*($R$6:$R$3326=0)))&gt;0,"SALONES UNIDOS",IF(SUMPRODUCT((AQ2104=$AQ$6:$AQ$3326)*(AH2104=$AH$6:$AH$3326)*((AN2104&lt;$AO$6:$AO$3326)*(AO2104&gt;$AN$6:$AN$3326))*(ROW($AQ$6:$AQ$3326)&lt;&gt;ROW(AQ2104)))&gt;0,"CRUZADO","Sin cruce")))</f>
        <v>Sin cruce</v>
      </c>
    </row>
    <row r="2105" spans="3:44" ht="15.6" hidden="1" customHeight="1" x14ac:dyDescent="0.2">
      <c r="C2105" s="84" t="s">
        <v>639</v>
      </c>
      <c r="D2105" s="158" t="s">
        <v>514</v>
      </c>
      <c r="E2105" s="158">
        <v>20261</v>
      </c>
      <c r="F2105" s="85" t="s">
        <v>1711</v>
      </c>
      <c r="G2105" s="85" t="s">
        <v>55</v>
      </c>
      <c r="H2105" s="85" t="s">
        <v>59</v>
      </c>
      <c r="I2105" s="85">
        <v>4</v>
      </c>
      <c r="J2105" s="85" t="s">
        <v>26</v>
      </c>
      <c r="K2105" s="159" t="s">
        <v>1763</v>
      </c>
      <c r="L2105" s="158" t="s">
        <v>1450</v>
      </c>
      <c r="M2105" s="158" t="s">
        <v>658</v>
      </c>
      <c r="N2105" s="158" t="s">
        <v>644</v>
      </c>
      <c r="O2105" s="85" t="s">
        <v>512</v>
      </c>
      <c r="P2105" s="158">
        <v>3</v>
      </c>
      <c r="Q2105" s="158">
        <v>0</v>
      </c>
      <c r="R2105" s="158">
        <v>3</v>
      </c>
      <c r="S2105" s="158">
        <v>4</v>
      </c>
      <c r="U2105" s="137">
        <v>44</v>
      </c>
      <c r="V2105" s="24" t="str">
        <f>IF(W2105="","",IFERROR(INDEX(#REF!,MATCH(W2105,#REF!,0)),"NUEVO"))</f>
        <v>NUEVO</v>
      </c>
      <c r="W2105" s="85" t="s">
        <v>497</v>
      </c>
      <c r="X2105" s="158" t="s">
        <v>512</v>
      </c>
      <c r="Y2105" s="158" t="s">
        <v>802</v>
      </c>
      <c r="Z2105" s="158" t="s">
        <v>685</v>
      </c>
      <c r="AA2105" s="158" t="s">
        <v>685</v>
      </c>
      <c r="AB2105" s="158" t="s">
        <v>1765</v>
      </c>
      <c r="AC2105" s="158" t="s">
        <v>685</v>
      </c>
      <c r="AD2105" s="158" t="s">
        <v>685</v>
      </c>
      <c r="AE2105" s="158" t="s">
        <v>685</v>
      </c>
      <c r="AF2105" s="158" t="s">
        <v>685</v>
      </c>
      <c r="AG2105" s="85" t="s">
        <v>1142</v>
      </c>
      <c r="AH2105" s="158">
        <v>5</v>
      </c>
      <c r="AI2105" s="158">
        <v>7</v>
      </c>
      <c r="AJ2105" s="158">
        <v>40</v>
      </c>
      <c r="AK2105" s="158">
        <v>10</v>
      </c>
      <c r="AL2105" s="158">
        <v>10</v>
      </c>
      <c r="AM2105" s="24">
        <f t="shared" si="675"/>
        <v>2.9999999999999987</v>
      </c>
      <c r="AN2105" s="97">
        <f t="shared" si="676"/>
        <v>0.31944444444444448</v>
      </c>
      <c r="AO2105" s="97">
        <f t="shared" si="677"/>
        <v>0.4236111111111111</v>
      </c>
      <c r="AP2105" s="24" t="str" cm="1">
        <f t="array" ref="AP2105">IF(W2105="","",IF(SUMPRODUCT((W2105=$W$6:$W$3326)*(AH2105=$AH$6:$AH$3326)*(AN2105=$AN$6:$AN$3326)*(AO2105=$AO$6:$AO$3326)*(ROW($W$6:$W$3326)&lt;&gt;ROW(W2105))*((R2105=0)*($R$6:$R$3326&gt;0)+(R2105&gt;0)*($R$6:$R$3326=0)))&gt;0,"SALONES UNIDOS",IF(SUMPRODUCT((W2105=$W$6:$W$3326)*(AH2105=$AH$6:$AH$3326)*((AN2105&lt;$AO$6:$AO$3326)*(AO2105&gt;$AN$6:$AN$3326))*(ROW($W$6:$W$3326)&lt;&gt;ROW(W2105)))&gt;0,"CRUZADO","Sin cruce")))</f>
        <v>Sin cruce</v>
      </c>
      <c r="AQ2105" s="97" t="str">
        <f t="shared" si="678"/>
        <v>MH4PORUMAB</v>
      </c>
      <c r="AR2105" s="97" t="str" cm="1">
        <f t="array" ref="AR2105">IF(AQ2105="","",IF(SUMPRODUCT((AQ2105=$AQ$6:$AQ$3326)*(AH2105=$AH$6:$AH$3326)*(AN2105=$AN$6:$AN$3326)*(AO2105=$AO$6:$AO$3326)*(ROW($AQ$6:$AQ$3326)&lt;&gt;ROW(AQ2105))*((R2105=0)*($R$6:$R$3326&gt;0)+(R2105&gt;0)*($R$6:$R$3326=0)))&gt;0,"SALONES UNIDOS",IF(SUMPRODUCT((AQ2105=$AQ$6:$AQ$3326)*(AH2105=$AH$6:$AH$3326)*((AN2105&lt;$AO$6:$AO$3326)*(AO2105&gt;$AN$6:$AN$3326))*(ROW($AQ$6:$AQ$3326)&lt;&gt;ROW(AQ2105)))&gt;0,"CRUZADO","Sin cruce")))</f>
        <v>Sin cruce</v>
      </c>
    </row>
    <row r="2106" spans="3:44" ht="15.6" hidden="1" customHeight="1" x14ac:dyDescent="0.2">
      <c r="C2106" s="84" t="s">
        <v>639</v>
      </c>
      <c r="D2106" s="158" t="s">
        <v>514</v>
      </c>
      <c r="E2106" s="158">
        <v>20261</v>
      </c>
      <c r="F2106" s="85" t="s">
        <v>1711</v>
      </c>
      <c r="G2106" s="85" t="s">
        <v>55</v>
      </c>
      <c r="H2106" s="85" t="s">
        <v>59</v>
      </c>
      <c r="I2106" s="85">
        <v>4</v>
      </c>
      <c r="J2106" s="85" t="s">
        <v>755</v>
      </c>
      <c r="K2106" s="159" t="s">
        <v>1763</v>
      </c>
      <c r="L2106" s="158" t="s">
        <v>1450</v>
      </c>
      <c r="M2106" s="158" t="s">
        <v>658</v>
      </c>
      <c r="N2106" s="158" t="s">
        <v>644</v>
      </c>
      <c r="O2106" s="85" t="s">
        <v>512</v>
      </c>
      <c r="P2106" s="158">
        <v>0</v>
      </c>
      <c r="Q2106" s="158">
        <v>2</v>
      </c>
      <c r="R2106" s="158">
        <v>2</v>
      </c>
      <c r="S2106" s="158">
        <v>4</v>
      </c>
      <c r="U2106" s="137">
        <v>22</v>
      </c>
      <c r="V2106" s="24" t="str">
        <f>IF(W2106="","",IFERROR(INDEX(#REF!,MATCH(W2106,#REF!,0)),"NUEVO"))</f>
        <v>NUEVO</v>
      </c>
      <c r="W2106" s="85" t="s">
        <v>497</v>
      </c>
      <c r="X2106" s="158" t="s">
        <v>512</v>
      </c>
      <c r="Y2106" s="158" t="s">
        <v>802</v>
      </c>
      <c r="Z2106" s="158" t="s">
        <v>685</v>
      </c>
      <c r="AA2106" s="158" t="s">
        <v>685</v>
      </c>
      <c r="AB2106" s="85" t="s">
        <v>685</v>
      </c>
      <c r="AC2106" s="158" t="s">
        <v>685</v>
      </c>
      <c r="AD2106" s="158" t="s">
        <v>1764</v>
      </c>
      <c r="AE2106" s="158" t="s">
        <v>685</v>
      </c>
      <c r="AF2106" s="158" t="s">
        <v>685</v>
      </c>
      <c r="AG2106" s="85" t="s">
        <v>75</v>
      </c>
      <c r="AH2106" s="158">
        <v>5</v>
      </c>
      <c r="AI2106" s="158">
        <v>10</v>
      </c>
      <c r="AJ2106" s="158">
        <v>10</v>
      </c>
      <c r="AK2106" s="158">
        <v>11</v>
      </c>
      <c r="AL2106" s="158">
        <v>50</v>
      </c>
      <c r="AM2106" s="24">
        <f t="shared" si="675"/>
        <v>1.9999999999999993</v>
      </c>
      <c r="AN2106" s="97">
        <f t="shared" si="676"/>
        <v>0.4236111111111111</v>
      </c>
      <c r="AO2106" s="97">
        <f t="shared" si="677"/>
        <v>0.49305555555555552</v>
      </c>
      <c r="AP2106" s="24" t="str" cm="1">
        <f t="array" ref="AP2106">IF(W2106="","",IF(SUMPRODUCT((W2106=$W$6:$W$3326)*(AH2106=$AH$6:$AH$3326)*(AN2106=$AN$6:$AN$3326)*(AO2106=$AO$6:$AO$3326)*(ROW($W$6:$W$3326)&lt;&gt;ROW(W2106))*((R2106=0)*($R$6:$R$3326&gt;0)+(R2106&gt;0)*($R$6:$R$3326=0)))&gt;0,"SALONES UNIDOS",IF(SUMPRODUCT((W2106=$W$6:$W$3326)*(AH2106=$AH$6:$AH$3326)*((AN2106&lt;$AO$6:$AO$3326)*(AO2106&gt;$AN$6:$AN$3326))*(ROW($W$6:$W$3326)&lt;&gt;ROW(W2106)))&gt;0,"CRUZADO","Sin cruce")))</f>
        <v>Sin cruce</v>
      </c>
      <c r="AQ2106" s="97" t="str">
        <f t="shared" si="678"/>
        <v>MH4PORUMAB1</v>
      </c>
      <c r="AR2106" s="97" t="str" cm="1">
        <f t="array" ref="AR2106">IF(AQ2106="","",IF(SUMPRODUCT((AQ2106=$AQ$6:$AQ$3326)*(AH2106=$AH$6:$AH$3326)*(AN2106=$AN$6:$AN$3326)*(AO2106=$AO$6:$AO$3326)*(ROW($AQ$6:$AQ$3326)&lt;&gt;ROW(AQ2106))*((R2106=0)*($R$6:$R$3326&gt;0)+(R2106&gt;0)*($R$6:$R$3326=0)))&gt;0,"SALONES UNIDOS",IF(SUMPRODUCT((AQ2106=$AQ$6:$AQ$3326)*(AH2106=$AH$6:$AH$3326)*((AN2106&lt;$AO$6:$AO$3326)*(AO2106&gt;$AN$6:$AN$3326))*(ROW($AQ$6:$AQ$3326)&lt;&gt;ROW(AQ2106)))&gt;0,"CRUZADO","Sin cruce")))</f>
        <v>Sin cruce</v>
      </c>
    </row>
    <row r="2107" spans="3:44" ht="15.6" hidden="1" customHeight="1" x14ac:dyDescent="0.2">
      <c r="C2107" s="84" t="s">
        <v>639</v>
      </c>
      <c r="D2107" s="158" t="s">
        <v>514</v>
      </c>
      <c r="E2107" s="158">
        <v>20261</v>
      </c>
      <c r="F2107" s="85" t="s">
        <v>1711</v>
      </c>
      <c r="G2107" s="85" t="s">
        <v>55</v>
      </c>
      <c r="H2107" s="85" t="s">
        <v>59</v>
      </c>
      <c r="I2107" s="85">
        <v>4</v>
      </c>
      <c r="J2107" s="85" t="s">
        <v>756</v>
      </c>
      <c r="K2107" s="159" t="s">
        <v>1763</v>
      </c>
      <c r="L2107" s="158" t="s">
        <v>1450</v>
      </c>
      <c r="M2107" s="158" t="s">
        <v>658</v>
      </c>
      <c r="N2107" s="158" t="s">
        <v>644</v>
      </c>
      <c r="O2107" s="85" t="s">
        <v>512</v>
      </c>
      <c r="P2107" s="158">
        <v>0</v>
      </c>
      <c r="Q2107" s="158">
        <v>2</v>
      </c>
      <c r="R2107" s="158">
        <v>2</v>
      </c>
      <c r="S2107" s="158">
        <v>4</v>
      </c>
      <c r="U2107" s="137">
        <v>22</v>
      </c>
      <c r="V2107" s="24" t="str">
        <f>IF(W2107="","",IFERROR(INDEX(#REF!,MATCH(W2107,#REF!,0)),"NUEVO"))</f>
        <v>NUEVO</v>
      </c>
      <c r="W2107" s="85" t="s">
        <v>497</v>
      </c>
      <c r="X2107" s="158" t="s">
        <v>512</v>
      </c>
      <c r="Y2107" s="158" t="s">
        <v>802</v>
      </c>
      <c r="Z2107" s="158" t="s">
        <v>685</v>
      </c>
      <c r="AA2107" s="158" t="s">
        <v>685</v>
      </c>
      <c r="AB2107" s="85" t="s">
        <v>685</v>
      </c>
      <c r="AC2107" s="158" t="s">
        <v>685</v>
      </c>
      <c r="AD2107" s="158" t="s">
        <v>1764</v>
      </c>
      <c r="AE2107" s="158" t="s">
        <v>685</v>
      </c>
      <c r="AF2107" s="158" t="s">
        <v>685</v>
      </c>
      <c r="AG2107" s="85" t="s">
        <v>75</v>
      </c>
      <c r="AH2107" s="158">
        <v>5</v>
      </c>
      <c r="AI2107" s="158">
        <v>11</v>
      </c>
      <c r="AJ2107" s="158">
        <v>50</v>
      </c>
      <c r="AK2107" s="158">
        <v>13</v>
      </c>
      <c r="AL2107" s="158">
        <v>30</v>
      </c>
      <c r="AM2107" s="24">
        <f t="shared" si="675"/>
        <v>2.0000000000000009</v>
      </c>
      <c r="AN2107" s="97">
        <f t="shared" si="676"/>
        <v>0.49305555555555552</v>
      </c>
      <c r="AO2107" s="97">
        <f t="shared" si="677"/>
        <v>0.5625</v>
      </c>
      <c r="AP2107" s="24" t="str" cm="1">
        <f t="array" ref="AP2107">IF(W2107="","",IF(SUMPRODUCT((W2107=$W$6:$W$3326)*(AH2107=$AH$6:$AH$3326)*(AN2107=$AN$6:$AN$3326)*(AO2107=$AO$6:$AO$3326)*(ROW($W$6:$W$3326)&lt;&gt;ROW(W2107))*((R2107=0)*($R$6:$R$3326&gt;0)+(R2107&gt;0)*($R$6:$R$3326=0)))&gt;0,"SALONES UNIDOS",IF(SUMPRODUCT((W2107=$W$6:$W$3326)*(AH2107=$AH$6:$AH$3326)*((AN2107&lt;$AO$6:$AO$3326)*(AO2107&gt;$AN$6:$AN$3326))*(ROW($W$6:$W$3326)&lt;&gt;ROW(W2107)))&gt;0,"CRUZADO","Sin cruce")))</f>
        <v>Sin cruce</v>
      </c>
      <c r="AQ2107" s="97" t="str">
        <f t="shared" si="678"/>
        <v>MH4PORUMAB2</v>
      </c>
      <c r="AR2107" s="97" t="str" cm="1">
        <f t="array" ref="AR2107">IF(AQ2107="","",IF(SUMPRODUCT((AQ2107=$AQ$6:$AQ$3326)*(AH2107=$AH$6:$AH$3326)*(AN2107=$AN$6:$AN$3326)*(AO2107=$AO$6:$AO$3326)*(ROW($AQ$6:$AQ$3326)&lt;&gt;ROW(AQ2107))*((R2107=0)*($R$6:$R$3326&gt;0)+(R2107&gt;0)*($R$6:$R$3326=0)))&gt;0,"SALONES UNIDOS",IF(SUMPRODUCT((AQ2107=$AQ$6:$AQ$3326)*(AH2107=$AH$6:$AH$3326)*((AN2107&lt;$AO$6:$AO$3326)*(AO2107&gt;$AN$6:$AN$3326))*(ROW($AQ$6:$AQ$3326)&lt;&gt;ROW(AQ2107)))&gt;0,"CRUZADO","Sin cruce")))</f>
        <v>Sin cruce</v>
      </c>
    </row>
    <row r="2108" spans="3:44" ht="15.6" hidden="1" customHeight="1" x14ac:dyDescent="0.2">
      <c r="C2108" s="84" t="s">
        <v>639</v>
      </c>
      <c r="D2108" s="158" t="s">
        <v>514</v>
      </c>
      <c r="E2108" s="158">
        <v>20261</v>
      </c>
      <c r="F2108" s="85" t="s">
        <v>1711</v>
      </c>
      <c r="G2108" s="85" t="s">
        <v>55</v>
      </c>
      <c r="H2108" s="85" t="s">
        <v>59</v>
      </c>
      <c r="I2108" s="85">
        <v>5</v>
      </c>
      <c r="J2108" s="85" t="s">
        <v>16</v>
      </c>
      <c r="K2108" s="159" t="s">
        <v>1766</v>
      </c>
      <c r="L2108" s="158" t="s">
        <v>1767</v>
      </c>
      <c r="M2108" s="158" t="s">
        <v>658</v>
      </c>
      <c r="N2108" s="158" t="s">
        <v>644</v>
      </c>
      <c r="O2108" s="85" t="s">
        <v>521</v>
      </c>
      <c r="P2108" s="158">
        <v>2</v>
      </c>
      <c r="Q2108" s="158">
        <v>2</v>
      </c>
      <c r="R2108" s="158">
        <v>4</v>
      </c>
      <c r="S2108" s="158">
        <v>3</v>
      </c>
      <c r="U2108" s="137">
        <v>36</v>
      </c>
      <c r="V2108" s="24" t="str">
        <f>IF(W2108="","",IFERROR(INDEX(#REF!,MATCH(W2108,#REF!,0)),"NUEVO"))</f>
        <v>NUEVO</v>
      </c>
      <c r="W2108" s="85" t="s">
        <v>191</v>
      </c>
      <c r="X2108" s="158" t="s">
        <v>95</v>
      </c>
      <c r="Y2108" s="158" t="s">
        <v>700</v>
      </c>
      <c r="Z2108" s="158" t="s">
        <v>685</v>
      </c>
      <c r="AA2108" s="158" t="s">
        <v>685</v>
      </c>
      <c r="AB2108" s="85" t="s">
        <v>685</v>
      </c>
      <c r="AC2108" s="158" t="s">
        <v>685</v>
      </c>
      <c r="AD2108" s="158" t="s">
        <v>685</v>
      </c>
      <c r="AE2108" s="158" t="s">
        <v>685</v>
      </c>
      <c r="AF2108" s="158" t="s">
        <v>685</v>
      </c>
      <c r="AG2108" s="158" t="s">
        <v>97</v>
      </c>
      <c r="AH2108" s="158">
        <v>5</v>
      </c>
      <c r="AI2108" s="158">
        <v>16</v>
      </c>
      <c r="AJ2108" s="158">
        <v>0</v>
      </c>
      <c r="AK2108" s="158">
        <v>19</v>
      </c>
      <c r="AL2108" s="158">
        <v>20</v>
      </c>
      <c r="AM2108" s="24">
        <f t="shared" si="675"/>
        <v>3.9999999999999987</v>
      </c>
      <c r="AN2108" s="97">
        <f t="shared" si="676"/>
        <v>0.66666666666666663</v>
      </c>
      <c r="AO2108" s="97">
        <f t="shared" si="677"/>
        <v>0.80555555555555547</v>
      </c>
      <c r="AP2108" s="24" t="str" cm="1">
        <f t="array" ref="AP2108">IF(W2108="","",IF(SUMPRODUCT((W2108=$W$6:$W$3326)*(AH2108=$AH$6:$AH$3326)*(AN2108=$AN$6:$AN$3326)*(AO2108=$AO$6:$AO$3326)*(ROW($W$6:$W$3326)&lt;&gt;ROW(W2108))*((R2108=0)*($R$6:$R$3326&gt;0)+(R2108&gt;0)*($R$6:$R$3326=0)))&gt;0,"SALONES UNIDOS",IF(SUMPRODUCT((W2108=$W$6:$W$3326)*(AH2108=$AH$6:$AH$3326)*((AN2108&lt;$AO$6:$AO$3326)*(AO2108&gt;$AN$6:$AN$3326))*(ROW($W$6:$W$3326)&lt;&gt;ROW(W2108)))&gt;0,"CRUZADO","Sin cruce")))</f>
        <v>Sin cruce</v>
      </c>
      <c r="AQ2108" s="97" t="str">
        <f t="shared" si="678"/>
        <v>MH5PORUMAA</v>
      </c>
      <c r="AR2108" s="97" t="str" cm="1">
        <f t="array" ref="AR2108">IF(AQ2108="","",IF(SUMPRODUCT((AQ2108=$AQ$6:$AQ$3326)*(AH2108=$AH$6:$AH$3326)*(AN2108=$AN$6:$AN$3326)*(AO2108=$AO$6:$AO$3326)*(ROW($AQ$6:$AQ$3326)&lt;&gt;ROW(AQ2108))*((R2108=0)*($R$6:$R$3326&gt;0)+(R2108&gt;0)*($R$6:$R$3326=0)))&gt;0,"SALONES UNIDOS",IF(SUMPRODUCT((AQ2108=$AQ$6:$AQ$3326)*(AH2108=$AH$6:$AH$3326)*((AN2108&lt;$AO$6:$AO$3326)*(AO2108&gt;$AN$6:$AN$3326))*(ROW($AQ$6:$AQ$3326)&lt;&gt;ROW(AQ2108)))&gt;0,"CRUZADO","Sin cruce")))</f>
        <v>Sin cruce</v>
      </c>
    </row>
    <row r="2109" spans="3:44" ht="15.6" hidden="1" customHeight="1" x14ac:dyDescent="0.2">
      <c r="C2109" s="84" t="s">
        <v>639</v>
      </c>
      <c r="D2109" s="158" t="s">
        <v>514</v>
      </c>
      <c r="E2109" s="158">
        <v>20261</v>
      </c>
      <c r="F2109" s="85" t="s">
        <v>1711</v>
      </c>
      <c r="G2109" s="85" t="s">
        <v>55</v>
      </c>
      <c r="H2109" s="85" t="s">
        <v>59</v>
      </c>
      <c r="I2109" s="85">
        <v>5</v>
      </c>
      <c r="J2109" s="85" t="s">
        <v>16</v>
      </c>
      <c r="K2109" s="159" t="s">
        <v>1768</v>
      </c>
      <c r="L2109" s="158" t="s">
        <v>1769</v>
      </c>
      <c r="M2109" s="158" t="s">
        <v>927</v>
      </c>
      <c r="N2109" s="158" t="s">
        <v>644</v>
      </c>
      <c r="O2109" s="85" t="s">
        <v>512</v>
      </c>
      <c r="P2109" s="158">
        <v>1</v>
      </c>
      <c r="Q2109" s="158">
        <v>0</v>
      </c>
      <c r="R2109" s="158">
        <v>1</v>
      </c>
      <c r="S2109" s="158">
        <v>3</v>
      </c>
      <c r="U2109" s="137">
        <v>36</v>
      </c>
      <c r="V2109" s="24" t="str">
        <f>IF(W2109="","",IFERROR(INDEX(#REF!,MATCH(W2109,#REF!,0)),"NUEVO"))</f>
        <v>NUEVO</v>
      </c>
      <c r="W2109" s="85" t="s">
        <v>1770</v>
      </c>
      <c r="X2109" s="158" t="s">
        <v>512</v>
      </c>
      <c r="Y2109" s="158" t="s">
        <v>802</v>
      </c>
      <c r="Z2109" s="158" t="s">
        <v>685</v>
      </c>
      <c r="AA2109" s="158" t="s">
        <v>685</v>
      </c>
      <c r="AB2109" s="158" t="s">
        <v>1751</v>
      </c>
      <c r="AC2109" s="158" t="s">
        <v>685</v>
      </c>
      <c r="AD2109" s="158" t="s">
        <v>685</v>
      </c>
      <c r="AE2109" s="158" t="s">
        <v>685</v>
      </c>
      <c r="AF2109" s="158" t="s">
        <v>685</v>
      </c>
      <c r="AG2109" s="85" t="s">
        <v>1142</v>
      </c>
      <c r="AH2109" s="158">
        <v>5</v>
      </c>
      <c r="AI2109" s="158">
        <v>7</v>
      </c>
      <c r="AJ2109" s="158">
        <v>40</v>
      </c>
      <c r="AK2109" s="158">
        <v>8</v>
      </c>
      <c r="AL2109" s="158">
        <v>30</v>
      </c>
      <c r="AM2109" s="24">
        <f t="shared" si="675"/>
        <v>0.999999999999998</v>
      </c>
      <c r="AN2109" s="97">
        <f t="shared" si="676"/>
        <v>0.31944444444444448</v>
      </c>
      <c r="AO2109" s="97">
        <f t="shared" si="677"/>
        <v>0.35416666666666663</v>
      </c>
      <c r="AP2109" s="24" t="str" cm="1">
        <f t="array" ref="AP2109">IF(W2109="","",IF(SUMPRODUCT((W2109=$W$6:$W$3326)*(AH2109=$AH$6:$AH$3326)*(AN2109=$AN$6:$AN$3326)*(AO2109=$AO$6:$AO$3326)*(ROW($W$6:$W$3326)&lt;&gt;ROW(W2109))*((R2109=0)*($R$6:$R$3326&gt;0)+(R2109&gt;0)*($R$6:$R$3326=0)))&gt;0,"SALONES UNIDOS",IF(SUMPRODUCT((W2109=$W$6:$W$3326)*(AH2109=$AH$6:$AH$3326)*((AN2109&lt;$AO$6:$AO$3326)*(AO2109&gt;$AN$6:$AN$3326))*(ROW($W$6:$W$3326)&lt;&gt;ROW(W2109)))&gt;0,"CRUZADO","Sin cruce")))</f>
        <v>Sin cruce</v>
      </c>
      <c r="AQ2109" s="97" t="str">
        <f t="shared" si="678"/>
        <v>MH5PORUMAA</v>
      </c>
      <c r="AR2109" s="97" t="str" cm="1">
        <f t="array" ref="AR2109">IF(AQ2109="","",IF(SUMPRODUCT((AQ2109=$AQ$6:$AQ$3326)*(AH2109=$AH$6:$AH$3326)*(AN2109=$AN$6:$AN$3326)*(AO2109=$AO$6:$AO$3326)*(ROW($AQ$6:$AQ$3326)&lt;&gt;ROW(AQ2109))*((R2109=0)*($R$6:$R$3326&gt;0)+(R2109&gt;0)*($R$6:$R$3326=0)))&gt;0,"SALONES UNIDOS",IF(SUMPRODUCT((AQ2109=$AQ$6:$AQ$3326)*(AH2109=$AH$6:$AH$3326)*((AN2109&lt;$AO$6:$AO$3326)*(AO2109&gt;$AN$6:$AN$3326))*(ROW($AQ$6:$AQ$3326)&lt;&gt;ROW(AQ2109)))&gt;0,"CRUZADO","Sin cruce")))</f>
        <v>Sin cruce</v>
      </c>
    </row>
    <row r="2110" spans="3:44" ht="15.6" hidden="1" customHeight="1" x14ac:dyDescent="0.2">
      <c r="C2110" s="84" t="s">
        <v>639</v>
      </c>
      <c r="D2110" s="158" t="s">
        <v>514</v>
      </c>
      <c r="E2110" s="158">
        <v>20261</v>
      </c>
      <c r="F2110" s="85" t="s">
        <v>1711</v>
      </c>
      <c r="G2110" s="85" t="s">
        <v>55</v>
      </c>
      <c r="H2110" s="85" t="s">
        <v>59</v>
      </c>
      <c r="I2110" s="85">
        <v>5</v>
      </c>
      <c r="J2110" s="85" t="s">
        <v>750</v>
      </c>
      <c r="K2110" s="159" t="s">
        <v>1768</v>
      </c>
      <c r="L2110" s="158" t="s">
        <v>1769</v>
      </c>
      <c r="M2110" s="158" t="s">
        <v>927</v>
      </c>
      <c r="N2110" s="158" t="s">
        <v>644</v>
      </c>
      <c r="O2110" s="85" t="s">
        <v>512</v>
      </c>
      <c r="P2110" s="158">
        <v>0</v>
      </c>
      <c r="Q2110" s="158">
        <v>4</v>
      </c>
      <c r="R2110" s="158">
        <v>4</v>
      </c>
      <c r="S2110" s="158">
        <v>3</v>
      </c>
      <c r="U2110" s="137">
        <v>18</v>
      </c>
      <c r="V2110" s="24" t="str">
        <f>IF(W2110="","",IFERROR(INDEX(#REF!,MATCH(W2110,#REF!,0)),"NUEVO"))</f>
        <v>NUEVO</v>
      </c>
      <c r="W2110" s="85" t="s">
        <v>1770</v>
      </c>
      <c r="X2110" s="158" t="s">
        <v>512</v>
      </c>
      <c r="Y2110" s="158" t="s">
        <v>802</v>
      </c>
      <c r="Z2110" s="158" t="s">
        <v>685</v>
      </c>
      <c r="AA2110" s="158" t="s">
        <v>685</v>
      </c>
      <c r="AB2110" s="85" t="s">
        <v>685</v>
      </c>
      <c r="AC2110" s="158" t="s">
        <v>685</v>
      </c>
      <c r="AD2110" s="158" t="s">
        <v>1771</v>
      </c>
      <c r="AE2110" s="158" t="s">
        <v>685</v>
      </c>
      <c r="AF2110" s="158" t="s">
        <v>685</v>
      </c>
      <c r="AG2110" s="85" t="s">
        <v>75</v>
      </c>
      <c r="AH2110" s="158">
        <v>5</v>
      </c>
      <c r="AI2110" s="158">
        <v>8</v>
      </c>
      <c r="AJ2110" s="158">
        <v>30</v>
      </c>
      <c r="AK2110" s="158">
        <v>11</v>
      </c>
      <c r="AL2110" s="158">
        <v>50</v>
      </c>
      <c r="AM2110" s="24">
        <f t="shared" si="675"/>
        <v>4</v>
      </c>
      <c r="AN2110" s="97">
        <f t="shared" si="676"/>
        <v>0.35416666666666663</v>
      </c>
      <c r="AO2110" s="97">
        <f t="shared" si="677"/>
        <v>0.49305555555555552</v>
      </c>
      <c r="AP2110" s="24" t="str" cm="1">
        <f t="array" ref="AP2110">IF(W2110="","",IF(SUMPRODUCT((W2110=$W$6:$W$3326)*(AH2110=$AH$6:$AH$3326)*(AN2110=$AN$6:$AN$3326)*(AO2110=$AO$6:$AO$3326)*(ROW($W$6:$W$3326)&lt;&gt;ROW(W2110))*((R2110=0)*($R$6:$R$3326&gt;0)+(R2110&gt;0)*($R$6:$R$3326=0)))&gt;0,"SALONES UNIDOS",IF(SUMPRODUCT((W2110=$W$6:$W$3326)*(AH2110=$AH$6:$AH$3326)*((AN2110&lt;$AO$6:$AO$3326)*(AO2110&gt;$AN$6:$AN$3326))*(ROW($W$6:$W$3326)&lt;&gt;ROW(W2110)))&gt;0,"CRUZADO","Sin cruce")))</f>
        <v>Sin cruce</v>
      </c>
      <c r="AQ2110" s="97" t="str">
        <f t="shared" si="678"/>
        <v>MH5PORUMAA1</v>
      </c>
      <c r="AR2110" s="97" t="str" cm="1">
        <f t="array" ref="AR2110">IF(AQ2110="","",IF(SUMPRODUCT((AQ2110=$AQ$6:$AQ$3326)*(AH2110=$AH$6:$AH$3326)*(AN2110=$AN$6:$AN$3326)*(AO2110=$AO$6:$AO$3326)*(ROW($AQ$6:$AQ$3326)&lt;&gt;ROW(AQ2110))*((R2110=0)*($R$6:$R$3326&gt;0)+(R2110&gt;0)*($R$6:$R$3326=0)))&gt;0,"SALONES UNIDOS",IF(SUMPRODUCT((AQ2110=$AQ$6:$AQ$3326)*(AH2110=$AH$6:$AH$3326)*((AN2110&lt;$AO$6:$AO$3326)*(AO2110&gt;$AN$6:$AN$3326))*(ROW($AQ$6:$AQ$3326)&lt;&gt;ROW(AQ2110)))&gt;0,"CRUZADO","Sin cruce")))</f>
        <v>Sin cruce</v>
      </c>
    </row>
    <row r="2111" spans="3:44" ht="15.6" hidden="1" customHeight="1" x14ac:dyDescent="0.2">
      <c r="C2111" s="84" t="s">
        <v>639</v>
      </c>
      <c r="D2111" s="158" t="s">
        <v>514</v>
      </c>
      <c r="E2111" s="158">
        <v>20261</v>
      </c>
      <c r="F2111" s="85" t="s">
        <v>1711</v>
      </c>
      <c r="G2111" s="85" t="s">
        <v>55</v>
      </c>
      <c r="H2111" s="85" t="s">
        <v>59</v>
      </c>
      <c r="I2111" s="85">
        <v>5</v>
      </c>
      <c r="J2111" s="85" t="s">
        <v>752</v>
      </c>
      <c r="K2111" s="159" t="s">
        <v>1768</v>
      </c>
      <c r="L2111" s="158" t="s">
        <v>1769</v>
      </c>
      <c r="M2111" s="158" t="s">
        <v>927</v>
      </c>
      <c r="N2111" s="158" t="s">
        <v>644</v>
      </c>
      <c r="O2111" s="85" t="s">
        <v>512</v>
      </c>
      <c r="P2111" s="158">
        <v>0</v>
      </c>
      <c r="Q2111" s="158">
        <v>4</v>
      </c>
      <c r="R2111" s="158">
        <v>4</v>
      </c>
      <c r="S2111" s="158">
        <v>3</v>
      </c>
      <c r="U2111" s="137">
        <v>18</v>
      </c>
      <c r="V2111" s="24" t="str">
        <f>IF(W2111="","",IFERROR(INDEX(#REF!,MATCH(W2111,#REF!,0)),"NUEVO"))</f>
        <v>NUEVO</v>
      </c>
      <c r="W2111" s="85" t="s">
        <v>1770</v>
      </c>
      <c r="X2111" s="158" t="s">
        <v>512</v>
      </c>
      <c r="Y2111" s="158" t="s">
        <v>802</v>
      </c>
      <c r="Z2111" s="158" t="s">
        <v>685</v>
      </c>
      <c r="AA2111" s="158" t="s">
        <v>685</v>
      </c>
      <c r="AB2111" s="85" t="s">
        <v>685</v>
      </c>
      <c r="AC2111" s="158" t="s">
        <v>685</v>
      </c>
      <c r="AD2111" s="158" t="s">
        <v>1771</v>
      </c>
      <c r="AE2111" s="158" t="s">
        <v>685</v>
      </c>
      <c r="AF2111" s="158" t="s">
        <v>685</v>
      </c>
      <c r="AG2111" s="85" t="s">
        <v>75</v>
      </c>
      <c r="AH2111" s="158">
        <v>5</v>
      </c>
      <c r="AI2111" s="158">
        <v>11</v>
      </c>
      <c r="AJ2111" s="158">
        <v>50</v>
      </c>
      <c r="AK2111" s="158">
        <v>15</v>
      </c>
      <c r="AL2111" s="158">
        <v>10</v>
      </c>
      <c r="AM2111" s="24">
        <f t="shared" si="675"/>
        <v>4</v>
      </c>
      <c r="AN2111" s="97">
        <f t="shared" si="676"/>
        <v>0.49305555555555552</v>
      </c>
      <c r="AO2111" s="97">
        <f t="shared" si="677"/>
        <v>0.63194444444444442</v>
      </c>
      <c r="AP2111" s="24" t="str" cm="1">
        <f t="array" ref="AP2111">IF(W2111="","",IF(SUMPRODUCT((W2111=$W$6:$W$3326)*(AH2111=$AH$6:$AH$3326)*(AN2111=$AN$6:$AN$3326)*(AO2111=$AO$6:$AO$3326)*(ROW($W$6:$W$3326)&lt;&gt;ROW(W2111))*((R2111=0)*($R$6:$R$3326&gt;0)+(R2111&gt;0)*($R$6:$R$3326=0)))&gt;0,"SALONES UNIDOS",IF(SUMPRODUCT((W2111=$W$6:$W$3326)*(AH2111=$AH$6:$AH$3326)*((AN2111&lt;$AO$6:$AO$3326)*(AO2111&gt;$AN$6:$AN$3326))*(ROW($W$6:$W$3326)&lt;&gt;ROW(W2111)))&gt;0,"CRUZADO","Sin cruce")))</f>
        <v>Sin cruce</v>
      </c>
      <c r="AQ2111" s="97" t="str">
        <f t="shared" si="678"/>
        <v>MH5PORUMAA2</v>
      </c>
      <c r="AR2111" s="97" t="str" cm="1">
        <f t="array" ref="AR2111">IF(AQ2111="","",IF(SUMPRODUCT((AQ2111=$AQ$6:$AQ$3326)*(AH2111=$AH$6:$AH$3326)*(AN2111=$AN$6:$AN$3326)*(AO2111=$AO$6:$AO$3326)*(ROW($AQ$6:$AQ$3326)&lt;&gt;ROW(AQ2111))*((R2111=0)*($R$6:$R$3326&gt;0)+(R2111&gt;0)*($R$6:$R$3326=0)))&gt;0,"SALONES UNIDOS",IF(SUMPRODUCT((AQ2111=$AQ$6:$AQ$3326)*(AH2111=$AH$6:$AH$3326)*((AN2111&lt;$AO$6:$AO$3326)*(AO2111&gt;$AN$6:$AN$3326))*(ROW($AQ$6:$AQ$3326)&lt;&gt;ROW(AQ2111)))&gt;0,"CRUZADO","Sin cruce")))</f>
        <v>Sin cruce</v>
      </c>
    </row>
    <row r="2112" spans="3:44" ht="15.6" hidden="1" customHeight="1" x14ac:dyDescent="0.2">
      <c r="C2112" s="84" t="s">
        <v>639</v>
      </c>
      <c r="D2112" s="158" t="s">
        <v>514</v>
      </c>
      <c r="E2112" s="158">
        <v>20261</v>
      </c>
      <c r="F2112" s="85" t="s">
        <v>1711</v>
      </c>
      <c r="G2112" s="85" t="s">
        <v>55</v>
      </c>
      <c r="H2112" s="85" t="s">
        <v>59</v>
      </c>
      <c r="I2112" s="85">
        <v>5</v>
      </c>
      <c r="J2112" s="85" t="s">
        <v>16</v>
      </c>
      <c r="K2112" s="159" t="s">
        <v>1772</v>
      </c>
      <c r="L2112" s="158" t="s">
        <v>1773</v>
      </c>
      <c r="M2112" s="158" t="s">
        <v>658</v>
      </c>
      <c r="N2112" s="158" t="s">
        <v>644</v>
      </c>
      <c r="O2112" s="85" t="s">
        <v>512</v>
      </c>
      <c r="P2112" s="158">
        <v>3</v>
      </c>
      <c r="Q2112" s="158">
        <v>0</v>
      </c>
      <c r="R2112" s="158">
        <v>3</v>
      </c>
      <c r="S2112" s="158">
        <v>5</v>
      </c>
      <c r="U2112" s="137">
        <v>36</v>
      </c>
      <c r="V2112" s="24" t="str">
        <f>IF(W2112="","",IFERROR(INDEX(#REF!,MATCH(W2112,#REF!,0)),"NUEVO"))</f>
        <v>NUEVO</v>
      </c>
      <c r="W2112" s="85" t="s">
        <v>157</v>
      </c>
      <c r="X2112" s="158" t="s">
        <v>512</v>
      </c>
      <c r="Y2112" s="158" t="s">
        <v>802</v>
      </c>
      <c r="Z2112" s="158" t="s">
        <v>685</v>
      </c>
      <c r="AA2112" s="158" t="s">
        <v>685</v>
      </c>
      <c r="AB2112" s="85" t="s">
        <v>685</v>
      </c>
      <c r="AC2112" s="85" t="s">
        <v>685</v>
      </c>
      <c r="AD2112" s="158" t="s">
        <v>685</v>
      </c>
      <c r="AE2112" s="158" t="s">
        <v>685</v>
      </c>
      <c r="AF2112" s="158" t="s">
        <v>685</v>
      </c>
      <c r="AG2112" s="85" t="s">
        <v>1142</v>
      </c>
      <c r="AH2112" s="158">
        <v>1</v>
      </c>
      <c r="AI2112" s="158">
        <v>10</v>
      </c>
      <c r="AJ2112" s="158">
        <v>10</v>
      </c>
      <c r="AK2112" s="158">
        <v>12</v>
      </c>
      <c r="AL2112" s="158">
        <v>40</v>
      </c>
      <c r="AM2112" s="24">
        <f t="shared" si="675"/>
        <v>3.0000000000000004</v>
      </c>
      <c r="AN2112" s="97">
        <f t="shared" si="676"/>
        <v>0.4236111111111111</v>
      </c>
      <c r="AO2112" s="97">
        <f t="shared" si="677"/>
        <v>0.52777777777777779</v>
      </c>
      <c r="AP2112" s="24" t="str" cm="1">
        <f t="array" ref="AP2112">IF(W2112="","",IF(SUMPRODUCT((W2112=$W$6:$W$3326)*(AH2112=$AH$6:$AH$3326)*(AN2112=$AN$6:$AN$3326)*(AO2112=$AO$6:$AO$3326)*(ROW($W$6:$W$3326)&lt;&gt;ROW(W2112))*((R2112=0)*($R$6:$R$3326&gt;0)+(R2112&gt;0)*($R$6:$R$3326=0)))&gt;0,"SALONES UNIDOS",IF(SUMPRODUCT((W2112=$W$6:$W$3326)*(AH2112=$AH$6:$AH$3326)*((AN2112&lt;$AO$6:$AO$3326)*(AO2112&gt;$AN$6:$AN$3326))*(ROW($W$6:$W$3326)&lt;&gt;ROW(W2112)))&gt;0,"CRUZADO","Sin cruce")))</f>
        <v>Sin cruce</v>
      </c>
      <c r="AQ2112" s="97" t="str">
        <f t="shared" si="678"/>
        <v>MH5PORUMAA</v>
      </c>
      <c r="AR2112" s="97" t="str" cm="1">
        <f t="array" ref="AR2112">IF(AQ2112="","",IF(SUMPRODUCT((AQ2112=$AQ$6:$AQ$3326)*(AH2112=$AH$6:$AH$3326)*(AN2112=$AN$6:$AN$3326)*(AO2112=$AO$6:$AO$3326)*(ROW($AQ$6:$AQ$3326)&lt;&gt;ROW(AQ2112))*((R2112=0)*($R$6:$R$3326&gt;0)+(R2112&gt;0)*($R$6:$R$3326=0)))&gt;0,"SALONES UNIDOS",IF(SUMPRODUCT((AQ2112=$AQ$6:$AQ$3326)*(AH2112=$AH$6:$AH$3326)*((AN2112&lt;$AO$6:$AO$3326)*(AO2112&gt;$AN$6:$AN$3326))*(ROW($AQ$6:$AQ$3326)&lt;&gt;ROW(AQ2112)))&gt;0,"CRUZADO","Sin cruce")))</f>
        <v>Sin cruce</v>
      </c>
    </row>
    <row r="2113" spans="3:44" ht="15.6" hidden="1" customHeight="1" x14ac:dyDescent="0.2">
      <c r="C2113" s="84" t="s">
        <v>639</v>
      </c>
      <c r="D2113" s="158" t="s">
        <v>514</v>
      </c>
      <c r="E2113" s="158">
        <v>20261</v>
      </c>
      <c r="F2113" s="85" t="s">
        <v>1711</v>
      </c>
      <c r="G2113" s="85" t="s">
        <v>55</v>
      </c>
      <c r="H2113" s="85" t="s">
        <v>59</v>
      </c>
      <c r="I2113" s="85">
        <v>5</v>
      </c>
      <c r="J2113" s="85" t="s">
        <v>750</v>
      </c>
      <c r="K2113" s="159" t="s">
        <v>1772</v>
      </c>
      <c r="L2113" s="158" t="s">
        <v>1773</v>
      </c>
      <c r="M2113" s="158" t="s">
        <v>658</v>
      </c>
      <c r="N2113" s="158" t="s">
        <v>644</v>
      </c>
      <c r="O2113" s="85" t="s">
        <v>512</v>
      </c>
      <c r="P2113" s="158">
        <v>0</v>
      </c>
      <c r="Q2113" s="158">
        <v>4</v>
      </c>
      <c r="R2113" s="158">
        <v>4</v>
      </c>
      <c r="S2113" s="158">
        <v>5</v>
      </c>
      <c r="U2113" s="137">
        <v>18</v>
      </c>
      <c r="V2113" s="24" t="str">
        <f>IF(W2113="","",IFERROR(INDEX(#REF!,MATCH(W2113,#REF!,0)),"NUEVO"))</f>
        <v>NUEVO</v>
      </c>
      <c r="W2113" s="85" t="s">
        <v>157</v>
      </c>
      <c r="X2113" s="158" t="s">
        <v>512</v>
      </c>
      <c r="Y2113" s="158" t="s">
        <v>700</v>
      </c>
      <c r="Z2113" s="158" t="s">
        <v>685</v>
      </c>
      <c r="AA2113" s="158" t="s">
        <v>685</v>
      </c>
      <c r="AB2113" s="85" t="s">
        <v>685</v>
      </c>
      <c r="AC2113" s="85" t="s">
        <v>685</v>
      </c>
      <c r="AD2113" s="158" t="s">
        <v>685</v>
      </c>
      <c r="AE2113" s="158" t="s">
        <v>685</v>
      </c>
      <c r="AF2113" s="158" t="s">
        <v>685</v>
      </c>
      <c r="AG2113" s="85" t="s">
        <v>75</v>
      </c>
      <c r="AH2113" s="158">
        <v>1</v>
      </c>
      <c r="AI2113" s="158">
        <v>13</v>
      </c>
      <c r="AJ2113" s="158">
        <v>30</v>
      </c>
      <c r="AK2113" s="158">
        <v>16</v>
      </c>
      <c r="AL2113" s="158">
        <v>50</v>
      </c>
      <c r="AM2113" s="24">
        <f t="shared" si="675"/>
        <v>3.9999999999999987</v>
      </c>
      <c r="AN2113" s="97">
        <f t="shared" si="676"/>
        <v>0.5625</v>
      </c>
      <c r="AO2113" s="97">
        <f t="shared" si="677"/>
        <v>0.70138888888888884</v>
      </c>
      <c r="AP2113" s="24" t="str" cm="1">
        <f t="array" ref="AP2113">IF(W2113="","",IF(SUMPRODUCT((W2113=$W$6:$W$3326)*(AH2113=$AH$6:$AH$3326)*(AN2113=$AN$6:$AN$3326)*(AO2113=$AO$6:$AO$3326)*(ROW($W$6:$W$3326)&lt;&gt;ROW(W2113))*((R2113=0)*($R$6:$R$3326&gt;0)+(R2113&gt;0)*($R$6:$R$3326=0)))&gt;0,"SALONES UNIDOS",IF(SUMPRODUCT((W2113=$W$6:$W$3326)*(AH2113=$AH$6:$AH$3326)*((AN2113&lt;$AO$6:$AO$3326)*(AO2113&gt;$AN$6:$AN$3326))*(ROW($W$6:$W$3326)&lt;&gt;ROW(W2113)))&gt;0,"CRUZADO","Sin cruce")))</f>
        <v>Sin cruce</v>
      </c>
      <c r="AQ2113" s="97" t="str">
        <f t="shared" si="678"/>
        <v>MH5PORUMAA1</v>
      </c>
      <c r="AR2113" s="97" t="str" cm="1">
        <f t="array" ref="AR2113">IF(AQ2113="","",IF(SUMPRODUCT((AQ2113=$AQ$6:$AQ$3326)*(AH2113=$AH$6:$AH$3326)*(AN2113=$AN$6:$AN$3326)*(AO2113=$AO$6:$AO$3326)*(ROW($AQ$6:$AQ$3326)&lt;&gt;ROW(AQ2113))*((R2113=0)*($R$6:$R$3326&gt;0)+(R2113&gt;0)*($R$6:$R$3326=0)))&gt;0,"SALONES UNIDOS",IF(SUMPRODUCT((AQ2113=$AQ$6:$AQ$3326)*(AH2113=$AH$6:$AH$3326)*((AN2113&lt;$AO$6:$AO$3326)*(AO2113&gt;$AN$6:$AN$3326))*(ROW($AQ$6:$AQ$3326)&lt;&gt;ROW(AQ2113)))&gt;0,"CRUZADO","Sin cruce")))</f>
        <v>Sin cruce</v>
      </c>
    </row>
    <row r="2114" spans="3:44" ht="15.6" hidden="1" customHeight="1" x14ac:dyDescent="0.2">
      <c r="C2114" s="84" t="s">
        <v>639</v>
      </c>
      <c r="D2114" s="158" t="s">
        <v>514</v>
      </c>
      <c r="E2114" s="158">
        <v>20261</v>
      </c>
      <c r="F2114" s="85" t="s">
        <v>1711</v>
      </c>
      <c r="G2114" s="85" t="s">
        <v>55</v>
      </c>
      <c r="H2114" s="85" t="s">
        <v>59</v>
      </c>
      <c r="I2114" s="85">
        <v>5</v>
      </c>
      <c r="J2114" s="85" t="s">
        <v>752</v>
      </c>
      <c r="K2114" s="159" t="s">
        <v>1772</v>
      </c>
      <c r="L2114" s="158" t="s">
        <v>1773</v>
      </c>
      <c r="M2114" s="158" t="s">
        <v>658</v>
      </c>
      <c r="N2114" s="158" t="s">
        <v>644</v>
      </c>
      <c r="O2114" s="85" t="s">
        <v>512</v>
      </c>
      <c r="P2114" s="158">
        <v>0</v>
      </c>
      <c r="Q2114" s="158">
        <v>4</v>
      </c>
      <c r="R2114" s="158">
        <v>4</v>
      </c>
      <c r="S2114" s="158">
        <v>5</v>
      </c>
      <c r="U2114" s="137">
        <v>18</v>
      </c>
      <c r="V2114" s="24" t="str">
        <f>IF(W2114="","",IFERROR(INDEX(#REF!,MATCH(W2114,#REF!,0)),"NUEVO"))</f>
        <v>NUEVO</v>
      </c>
      <c r="W2114" s="85" t="s">
        <v>157</v>
      </c>
      <c r="X2114" s="158" t="s">
        <v>512</v>
      </c>
      <c r="Y2114" s="158" t="s">
        <v>700</v>
      </c>
      <c r="Z2114" s="158" t="s">
        <v>685</v>
      </c>
      <c r="AA2114" s="158" t="s">
        <v>685</v>
      </c>
      <c r="AB2114" s="85" t="s">
        <v>685</v>
      </c>
      <c r="AC2114" s="85" t="s">
        <v>685</v>
      </c>
      <c r="AD2114" s="158" t="s">
        <v>685</v>
      </c>
      <c r="AE2114" s="158" t="s">
        <v>685</v>
      </c>
      <c r="AF2114" s="158" t="s">
        <v>685</v>
      </c>
      <c r="AG2114" s="85" t="s">
        <v>75</v>
      </c>
      <c r="AH2114" s="158">
        <v>1</v>
      </c>
      <c r="AI2114" s="158">
        <v>16</v>
      </c>
      <c r="AJ2114" s="158">
        <v>50</v>
      </c>
      <c r="AK2114" s="158">
        <v>20</v>
      </c>
      <c r="AL2114" s="158">
        <v>10</v>
      </c>
      <c r="AM2114" s="24">
        <f t="shared" si="675"/>
        <v>4.0000000000000018</v>
      </c>
      <c r="AN2114" s="97">
        <f t="shared" si="676"/>
        <v>0.70138888888888884</v>
      </c>
      <c r="AO2114" s="97">
        <f t="shared" si="677"/>
        <v>0.84027777777777779</v>
      </c>
      <c r="AP2114" s="24" t="str" cm="1">
        <f t="array" ref="AP2114">IF(W2114="","",IF(SUMPRODUCT((W2114=$W$6:$W$3326)*(AH2114=$AH$6:$AH$3326)*(AN2114=$AN$6:$AN$3326)*(AO2114=$AO$6:$AO$3326)*(ROW($W$6:$W$3326)&lt;&gt;ROW(W2114))*((R2114=0)*($R$6:$R$3326&gt;0)+(R2114&gt;0)*($R$6:$R$3326=0)))&gt;0,"SALONES UNIDOS",IF(SUMPRODUCT((W2114=$W$6:$W$3326)*(AH2114=$AH$6:$AH$3326)*((AN2114&lt;$AO$6:$AO$3326)*(AO2114&gt;$AN$6:$AN$3326))*(ROW($W$6:$W$3326)&lt;&gt;ROW(W2114)))&gt;0,"CRUZADO","Sin cruce")))</f>
        <v>Sin cruce</v>
      </c>
      <c r="AQ2114" s="97" t="str">
        <f t="shared" si="678"/>
        <v>MH5PORUMAA2</v>
      </c>
      <c r="AR2114" s="97" t="str" cm="1">
        <f t="array" ref="AR2114">IF(AQ2114="","",IF(SUMPRODUCT((AQ2114=$AQ$6:$AQ$3326)*(AH2114=$AH$6:$AH$3326)*(AN2114=$AN$6:$AN$3326)*(AO2114=$AO$6:$AO$3326)*(ROW($AQ$6:$AQ$3326)&lt;&gt;ROW(AQ2114))*((R2114=0)*($R$6:$R$3326&gt;0)+(R2114&gt;0)*($R$6:$R$3326=0)))&gt;0,"SALONES UNIDOS",IF(SUMPRODUCT((AQ2114=$AQ$6:$AQ$3326)*(AH2114=$AH$6:$AH$3326)*((AN2114&lt;$AO$6:$AO$3326)*(AO2114&gt;$AN$6:$AN$3326))*(ROW($AQ$6:$AQ$3326)&lt;&gt;ROW(AQ2114)))&gt;0,"CRUZADO","Sin cruce")))</f>
        <v>Sin cruce</v>
      </c>
    </row>
    <row r="2115" spans="3:44" ht="15.6" hidden="1" customHeight="1" x14ac:dyDescent="0.2">
      <c r="C2115" s="84" t="s">
        <v>639</v>
      </c>
      <c r="D2115" s="158" t="s">
        <v>514</v>
      </c>
      <c r="E2115" s="158">
        <v>20261</v>
      </c>
      <c r="F2115" s="85" t="s">
        <v>1711</v>
      </c>
      <c r="G2115" s="85" t="s">
        <v>55</v>
      </c>
      <c r="H2115" s="85" t="s">
        <v>59</v>
      </c>
      <c r="I2115" s="85">
        <v>5</v>
      </c>
      <c r="J2115" s="85" t="s">
        <v>16</v>
      </c>
      <c r="K2115" s="159" t="s">
        <v>1774</v>
      </c>
      <c r="L2115" s="158" t="s">
        <v>1775</v>
      </c>
      <c r="M2115" s="158" t="s">
        <v>658</v>
      </c>
      <c r="N2115" s="158" t="s">
        <v>644</v>
      </c>
      <c r="O2115" s="85" t="s">
        <v>512</v>
      </c>
      <c r="P2115" s="158">
        <v>3</v>
      </c>
      <c r="Q2115" s="158">
        <v>0</v>
      </c>
      <c r="R2115" s="158">
        <v>3</v>
      </c>
      <c r="S2115" s="158">
        <v>6</v>
      </c>
      <c r="U2115" s="137">
        <v>36</v>
      </c>
      <c r="V2115" s="24" t="str">
        <f>IF(W2115="","",IFERROR(INDEX(#REF!,MATCH(W2115,#REF!,0)),"NUEVO"))</f>
        <v>NUEVO</v>
      </c>
      <c r="W2115" s="85" t="s">
        <v>1776</v>
      </c>
      <c r="X2115" s="158" t="s">
        <v>512</v>
      </c>
      <c r="Y2115" s="158" t="s">
        <v>700</v>
      </c>
      <c r="Z2115" s="158" t="s">
        <v>685</v>
      </c>
      <c r="AA2115" s="158" t="s">
        <v>685</v>
      </c>
      <c r="AB2115" s="158" t="s">
        <v>1765</v>
      </c>
      <c r="AC2115" s="158" t="s">
        <v>685</v>
      </c>
      <c r="AD2115" s="158" t="s">
        <v>685</v>
      </c>
      <c r="AE2115" s="158" t="s">
        <v>685</v>
      </c>
      <c r="AF2115" s="158" t="s">
        <v>685</v>
      </c>
      <c r="AG2115" s="85" t="s">
        <v>1142</v>
      </c>
      <c r="AH2115" s="158">
        <v>3</v>
      </c>
      <c r="AI2115" s="158">
        <v>12</v>
      </c>
      <c r="AJ2115" s="158">
        <v>40</v>
      </c>
      <c r="AK2115" s="158">
        <v>15</v>
      </c>
      <c r="AL2115" s="158">
        <v>10</v>
      </c>
      <c r="AM2115" s="24">
        <f t="shared" si="675"/>
        <v>2.9999999999999987</v>
      </c>
      <c r="AN2115" s="97">
        <f t="shared" si="676"/>
        <v>0.52777777777777779</v>
      </c>
      <c r="AO2115" s="97">
        <f t="shared" si="677"/>
        <v>0.63194444444444442</v>
      </c>
      <c r="AP2115" s="24" t="str" cm="1">
        <f t="array" ref="AP2115">IF(W2115="","",IF(SUMPRODUCT((W2115=$W$6:$W$3326)*(AH2115=$AH$6:$AH$3326)*(AN2115=$AN$6:$AN$3326)*(AO2115=$AO$6:$AO$3326)*(ROW($W$6:$W$3326)&lt;&gt;ROW(W2115))*((R2115=0)*($R$6:$R$3326&gt;0)+(R2115&gt;0)*($R$6:$R$3326=0)))&gt;0,"SALONES UNIDOS",IF(SUMPRODUCT((W2115=$W$6:$W$3326)*(AH2115=$AH$6:$AH$3326)*((AN2115&lt;$AO$6:$AO$3326)*(AO2115&gt;$AN$6:$AN$3326))*(ROW($W$6:$W$3326)&lt;&gt;ROW(W2115)))&gt;0,"CRUZADO","Sin cruce")))</f>
        <v>Sin cruce</v>
      </c>
      <c r="AQ2115" s="97" t="str">
        <f t="shared" si="678"/>
        <v>MH5PORUMAA</v>
      </c>
      <c r="AR2115" s="97" t="str" cm="1">
        <f t="array" ref="AR2115">IF(AQ2115="","",IF(SUMPRODUCT((AQ2115=$AQ$6:$AQ$3326)*(AH2115=$AH$6:$AH$3326)*(AN2115=$AN$6:$AN$3326)*(AO2115=$AO$6:$AO$3326)*(ROW($AQ$6:$AQ$3326)&lt;&gt;ROW(AQ2115))*((R2115=0)*($R$6:$R$3326&gt;0)+(R2115&gt;0)*($R$6:$R$3326=0)))&gt;0,"SALONES UNIDOS",IF(SUMPRODUCT((AQ2115=$AQ$6:$AQ$3326)*(AH2115=$AH$6:$AH$3326)*((AN2115&lt;$AO$6:$AO$3326)*(AO2115&gt;$AN$6:$AN$3326))*(ROW($AQ$6:$AQ$3326)&lt;&gt;ROW(AQ2115)))&gt;0,"CRUZADO","Sin cruce")))</f>
        <v>Sin cruce</v>
      </c>
    </row>
    <row r="2116" spans="3:44" ht="15.6" hidden="1" customHeight="1" x14ac:dyDescent="0.2">
      <c r="C2116" s="84" t="s">
        <v>639</v>
      </c>
      <c r="D2116" s="158" t="s">
        <v>514</v>
      </c>
      <c r="E2116" s="158">
        <v>20261</v>
      </c>
      <c r="F2116" s="85" t="s">
        <v>1711</v>
      </c>
      <c r="G2116" s="85" t="s">
        <v>55</v>
      </c>
      <c r="H2116" s="85" t="s">
        <v>59</v>
      </c>
      <c r="I2116" s="85">
        <v>5</v>
      </c>
      <c r="J2116" s="85" t="s">
        <v>750</v>
      </c>
      <c r="K2116" s="159" t="s">
        <v>1774</v>
      </c>
      <c r="L2116" s="158" t="s">
        <v>1775</v>
      </c>
      <c r="M2116" s="158" t="s">
        <v>658</v>
      </c>
      <c r="N2116" s="158" t="s">
        <v>644</v>
      </c>
      <c r="O2116" s="85" t="s">
        <v>512</v>
      </c>
      <c r="P2116" s="158">
        <v>0</v>
      </c>
      <c r="Q2116" s="158">
        <v>6</v>
      </c>
      <c r="R2116" s="158">
        <v>6</v>
      </c>
      <c r="S2116" s="158">
        <v>6</v>
      </c>
      <c r="U2116" s="137">
        <v>18</v>
      </c>
      <c r="V2116" s="24" t="str">
        <f>IF(W2116="","",IFERROR(INDEX(#REF!,MATCH(W2116,#REF!,0)),"NUEVO"))</f>
        <v>NUEVO</v>
      </c>
      <c r="W2116" s="85" t="s">
        <v>1776</v>
      </c>
      <c r="X2116" s="158" t="s">
        <v>512</v>
      </c>
      <c r="Y2116" s="158" t="s">
        <v>700</v>
      </c>
      <c r="Z2116" s="158" t="s">
        <v>685</v>
      </c>
      <c r="AA2116" s="158" t="s">
        <v>685</v>
      </c>
      <c r="AB2116" s="85" t="s">
        <v>685</v>
      </c>
      <c r="AC2116" s="158" t="s">
        <v>685</v>
      </c>
      <c r="AD2116" s="158" t="s">
        <v>1744</v>
      </c>
      <c r="AE2116" s="158" t="s">
        <v>685</v>
      </c>
      <c r="AF2116" s="158" t="s">
        <v>685</v>
      </c>
      <c r="AG2116" s="85" t="s">
        <v>75</v>
      </c>
      <c r="AH2116" s="158">
        <v>3</v>
      </c>
      <c r="AI2116" s="158">
        <v>15</v>
      </c>
      <c r="AJ2116" s="158">
        <v>10</v>
      </c>
      <c r="AK2116" s="158">
        <v>20</v>
      </c>
      <c r="AL2116" s="158">
        <v>10</v>
      </c>
      <c r="AM2116" s="24">
        <f t="shared" si="675"/>
        <v>6.0000000000000009</v>
      </c>
      <c r="AN2116" s="97">
        <f t="shared" si="676"/>
        <v>0.63194444444444442</v>
      </c>
      <c r="AO2116" s="97">
        <f t="shared" si="677"/>
        <v>0.84027777777777779</v>
      </c>
      <c r="AP2116" s="24" t="str" cm="1">
        <f t="array" ref="AP2116">IF(W2116="","",IF(SUMPRODUCT((W2116=$W$6:$W$3326)*(AH2116=$AH$6:$AH$3326)*(AN2116=$AN$6:$AN$3326)*(AO2116=$AO$6:$AO$3326)*(ROW($W$6:$W$3326)&lt;&gt;ROW(W2116))*((R2116=0)*($R$6:$R$3326&gt;0)+(R2116&gt;0)*($R$6:$R$3326=0)))&gt;0,"SALONES UNIDOS",IF(SUMPRODUCT((W2116=$W$6:$W$3326)*(AH2116=$AH$6:$AH$3326)*((AN2116&lt;$AO$6:$AO$3326)*(AO2116&gt;$AN$6:$AN$3326))*(ROW($W$6:$W$3326)&lt;&gt;ROW(W2116)))&gt;0,"CRUZADO","Sin cruce")))</f>
        <v>Sin cruce</v>
      </c>
      <c r="AQ2116" s="97" t="str">
        <f t="shared" si="678"/>
        <v>MH5PORUMAA1</v>
      </c>
      <c r="AR2116" s="97" t="str" cm="1">
        <f t="array" ref="AR2116">IF(AQ2116="","",IF(SUMPRODUCT((AQ2116=$AQ$6:$AQ$3326)*(AH2116=$AH$6:$AH$3326)*(AN2116=$AN$6:$AN$3326)*(AO2116=$AO$6:$AO$3326)*(ROW($AQ$6:$AQ$3326)&lt;&gt;ROW(AQ2116))*((R2116=0)*($R$6:$R$3326&gt;0)+(R2116&gt;0)*($R$6:$R$3326=0)))&gt;0,"SALONES UNIDOS",IF(SUMPRODUCT((AQ2116=$AQ$6:$AQ$3326)*(AH2116=$AH$6:$AH$3326)*((AN2116&lt;$AO$6:$AO$3326)*(AO2116&gt;$AN$6:$AN$3326))*(ROW($AQ$6:$AQ$3326)&lt;&gt;ROW(AQ2116)))&gt;0,"CRUZADO","Sin cruce")))</f>
        <v>Sin cruce</v>
      </c>
    </row>
    <row r="2117" spans="3:44" ht="15.6" hidden="1" customHeight="1" x14ac:dyDescent="0.2">
      <c r="C2117" s="84" t="s">
        <v>639</v>
      </c>
      <c r="D2117" s="158" t="s">
        <v>514</v>
      </c>
      <c r="E2117" s="158">
        <v>20261</v>
      </c>
      <c r="F2117" s="85" t="s">
        <v>1711</v>
      </c>
      <c r="G2117" s="85" t="s">
        <v>55</v>
      </c>
      <c r="H2117" s="85" t="s">
        <v>59</v>
      </c>
      <c r="I2117" s="85">
        <v>5</v>
      </c>
      <c r="J2117" s="85" t="s">
        <v>752</v>
      </c>
      <c r="K2117" s="159" t="s">
        <v>1774</v>
      </c>
      <c r="L2117" s="158" t="s">
        <v>1775</v>
      </c>
      <c r="M2117" s="158" t="s">
        <v>658</v>
      </c>
      <c r="N2117" s="158" t="s">
        <v>644</v>
      </c>
      <c r="O2117" s="85" t="s">
        <v>512</v>
      </c>
      <c r="P2117" s="158">
        <v>0</v>
      </c>
      <c r="Q2117" s="158">
        <v>6</v>
      </c>
      <c r="R2117" s="158">
        <v>6</v>
      </c>
      <c r="S2117" s="158">
        <v>6</v>
      </c>
      <c r="U2117" s="137">
        <v>18</v>
      </c>
      <c r="V2117" s="24" t="str">
        <f>IF(W2117="","",IFERROR(INDEX(#REF!,MATCH(W2117,#REF!,0)),"NUEVO"))</f>
        <v>NUEVO</v>
      </c>
      <c r="W2117" s="85" t="s">
        <v>1776</v>
      </c>
      <c r="X2117" s="158" t="s">
        <v>512</v>
      </c>
      <c r="Y2117" s="158" t="s">
        <v>700</v>
      </c>
      <c r="Z2117" s="158" t="s">
        <v>685</v>
      </c>
      <c r="AA2117" s="158" t="s">
        <v>685</v>
      </c>
      <c r="AB2117" s="85" t="s">
        <v>685</v>
      </c>
      <c r="AC2117" s="158" t="s">
        <v>685</v>
      </c>
      <c r="AD2117" s="158" t="s">
        <v>1744</v>
      </c>
      <c r="AE2117" s="158" t="s">
        <v>685</v>
      </c>
      <c r="AF2117" s="158" t="s">
        <v>685</v>
      </c>
      <c r="AG2117" s="85" t="s">
        <v>75</v>
      </c>
      <c r="AH2117" s="158">
        <v>4</v>
      </c>
      <c r="AI2117" s="158">
        <v>16</v>
      </c>
      <c r="AJ2117" s="158">
        <v>0</v>
      </c>
      <c r="AK2117" s="158">
        <v>21</v>
      </c>
      <c r="AL2117" s="158">
        <v>0</v>
      </c>
      <c r="AM2117" s="24">
        <f t="shared" si="675"/>
        <v>6.0000000000000009</v>
      </c>
      <c r="AN2117" s="97">
        <f t="shared" si="676"/>
        <v>0.66666666666666663</v>
      </c>
      <c r="AO2117" s="97">
        <f t="shared" si="677"/>
        <v>0.875</v>
      </c>
      <c r="AP2117" s="24" t="str" cm="1">
        <f t="array" ref="AP2117">IF(W2117="","",IF(SUMPRODUCT((W2117=$W$6:$W$3326)*(AH2117=$AH$6:$AH$3326)*(AN2117=$AN$6:$AN$3326)*(AO2117=$AO$6:$AO$3326)*(ROW($W$6:$W$3326)&lt;&gt;ROW(W2117))*((R2117=0)*($R$6:$R$3326&gt;0)+(R2117&gt;0)*($R$6:$R$3326=0)))&gt;0,"SALONES UNIDOS",IF(SUMPRODUCT((W2117=$W$6:$W$3326)*(AH2117=$AH$6:$AH$3326)*((AN2117&lt;$AO$6:$AO$3326)*(AO2117&gt;$AN$6:$AN$3326))*(ROW($W$6:$W$3326)&lt;&gt;ROW(W2117)))&gt;0,"CRUZADO","Sin cruce")))</f>
        <v>Sin cruce</v>
      </c>
      <c r="AQ2117" s="97" t="str">
        <f t="shared" si="678"/>
        <v>MH5PORUMAA2</v>
      </c>
      <c r="AR2117" s="97" t="str" cm="1">
        <f t="array" ref="AR2117">IF(AQ2117="","",IF(SUMPRODUCT((AQ2117=$AQ$6:$AQ$3326)*(AH2117=$AH$6:$AH$3326)*(AN2117=$AN$6:$AN$3326)*(AO2117=$AO$6:$AO$3326)*(ROW($AQ$6:$AQ$3326)&lt;&gt;ROW(AQ2117))*((R2117=0)*($R$6:$R$3326&gt;0)+(R2117&gt;0)*($R$6:$R$3326=0)))&gt;0,"SALONES UNIDOS",IF(SUMPRODUCT((AQ2117=$AQ$6:$AQ$3326)*(AH2117=$AH$6:$AH$3326)*((AN2117&lt;$AO$6:$AO$3326)*(AO2117&gt;$AN$6:$AN$3326))*(ROW($AQ$6:$AQ$3326)&lt;&gt;ROW(AQ2117)))&gt;0,"CRUZADO","Sin cruce")))</f>
        <v>Sin cruce</v>
      </c>
    </row>
    <row r="2118" spans="3:44" ht="15.6" hidden="1" customHeight="1" x14ac:dyDescent="0.2">
      <c r="C2118" s="84" t="s">
        <v>639</v>
      </c>
      <c r="D2118" s="158" t="s">
        <v>514</v>
      </c>
      <c r="E2118" s="158">
        <v>20261</v>
      </c>
      <c r="F2118" s="85" t="s">
        <v>1711</v>
      </c>
      <c r="G2118" s="85" t="s">
        <v>55</v>
      </c>
      <c r="H2118" s="85" t="s">
        <v>59</v>
      </c>
      <c r="I2118" s="85">
        <v>5</v>
      </c>
      <c r="J2118" s="85" t="s">
        <v>16</v>
      </c>
      <c r="K2118" s="159" t="s">
        <v>1777</v>
      </c>
      <c r="L2118" s="158" t="s">
        <v>1778</v>
      </c>
      <c r="M2118" s="158" t="s">
        <v>927</v>
      </c>
      <c r="N2118" s="158" t="s">
        <v>644</v>
      </c>
      <c r="O2118" s="85" t="s">
        <v>512</v>
      </c>
      <c r="P2118" s="158">
        <v>1</v>
      </c>
      <c r="Q2118" s="158">
        <v>0</v>
      </c>
      <c r="R2118" s="158">
        <v>1</v>
      </c>
      <c r="S2118" s="158">
        <v>3</v>
      </c>
      <c r="U2118" s="137">
        <v>36</v>
      </c>
      <c r="V2118" s="24" t="str">
        <f>IF(W2118="","",IFERROR(INDEX(#REF!,MATCH(W2118,#REF!,0)),"NUEVO"))</f>
        <v>NUEVO</v>
      </c>
      <c r="W2118" s="85" t="s">
        <v>107</v>
      </c>
      <c r="X2118" s="158" t="s">
        <v>512</v>
      </c>
      <c r="Y2118" s="158" t="s">
        <v>802</v>
      </c>
      <c r="Z2118" s="158" t="s">
        <v>685</v>
      </c>
      <c r="AA2118" s="158" t="s">
        <v>685</v>
      </c>
      <c r="AB2118" s="158" t="s">
        <v>1751</v>
      </c>
      <c r="AC2118" s="158" t="s">
        <v>685</v>
      </c>
      <c r="AD2118" s="158" t="s">
        <v>685</v>
      </c>
      <c r="AE2118" s="158" t="s">
        <v>685</v>
      </c>
      <c r="AF2118" s="158" t="s">
        <v>685</v>
      </c>
      <c r="AG2118" s="85" t="s">
        <v>1142</v>
      </c>
      <c r="AH2118" s="158">
        <v>2</v>
      </c>
      <c r="AI2118" s="158">
        <v>11</v>
      </c>
      <c r="AJ2118" s="158">
        <v>0</v>
      </c>
      <c r="AK2118" s="158">
        <v>11</v>
      </c>
      <c r="AL2118" s="158">
        <v>50</v>
      </c>
      <c r="AM2118" s="24">
        <f t="shared" si="675"/>
        <v>0.99999999999999967</v>
      </c>
      <c r="AN2118" s="97">
        <f t="shared" si="676"/>
        <v>0.45833333333333331</v>
      </c>
      <c r="AO2118" s="97">
        <f t="shared" si="677"/>
        <v>0.49305555555555552</v>
      </c>
      <c r="AP2118" s="24" t="str" cm="1">
        <f t="array" ref="AP2118">IF(W2118="","",IF(SUMPRODUCT((W2118=$W$6:$W$3326)*(AH2118=$AH$6:$AH$3326)*(AN2118=$AN$6:$AN$3326)*(AO2118=$AO$6:$AO$3326)*(ROW($W$6:$W$3326)&lt;&gt;ROW(W2118))*((R2118=0)*($R$6:$R$3326&gt;0)+(R2118&gt;0)*($R$6:$R$3326=0)))&gt;0,"SALONES UNIDOS",IF(SUMPRODUCT((W2118=$W$6:$W$3326)*(AH2118=$AH$6:$AH$3326)*((AN2118&lt;$AO$6:$AO$3326)*(AO2118&gt;$AN$6:$AN$3326))*(ROW($W$6:$W$3326)&lt;&gt;ROW(W2118)))&gt;0,"CRUZADO","Sin cruce")))</f>
        <v>Sin cruce</v>
      </c>
      <c r="AQ2118" s="97" t="str">
        <f t="shared" si="678"/>
        <v>MH5PORUMAA</v>
      </c>
      <c r="AR2118" s="97" t="str" cm="1">
        <f t="array" ref="AR2118">IF(AQ2118="","",IF(SUMPRODUCT((AQ2118=$AQ$6:$AQ$3326)*(AH2118=$AH$6:$AH$3326)*(AN2118=$AN$6:$AN$3326)*(AO2118=$AO$6:$AO$3326)*(ROW($AQ$6:$AQ$3326)&lt;&gt;ROW(AQ2118))*((R2118=0)*($R$6:$R$3326&gt;0)+(R2118&gt;0)*($R$6:$R$3326=0)))&gt;0,"SALONES UNIDOS",IF(SUMPRODUCT((AQ2118=$AQ$6:$AQ$3326)*(AH2118=$AH$6:$AH$3326)*((AN2118&lt;$AO$6:$AO$3326)*(AO2118&gt;$AN$6:$AN$3326))*(ROW($AQ$6:$AQ$3326)&lt;&gt;ROW(AQ2118)))&gt;0,"CRUZADO","Sin cruce")))</f>
        <v>Sin cruce</v>
      </c>
    </row>
    <row r="2119" spans="3:44" ht="15.6" hidden="1" customHeight="1" x14ac:dyDescent="0.2">
      <c r="C2119" s="84" t="s">
        <v>639</v>
      </c>
      <c r="D2119" s="158" t="s">
        <v>514</v>
      </c>
      <c r="E2119" s="158">
        <v>20261</v>
      </c>
      <c r="F2119" s="85" t="s">
        <v>1711</v>
      </c>
      <c r="G2119" s="85" t="s">
        <v>55</v>
      </c>
      <c r="H2119" s="85" t="s">
        <v>59</v>
      </c>
      <c r="I2119" s="85">
        <v>5</v>
      </c>
      <c r="J2119" s="85" t="s">
        <v>750</v>
      </c>
      <c r="K2119" s="159" t="s">
        <v>1777</v>
      </c>
      <c r="L2119" s="158" t="s">
        <v>1778</v>
      </c>
      <c r="M2119" s="158" t="s">
        <v>927</v>
      </c>
      <c r="N2119" s="158" t="s">
        <v>644</v>
      </c>
      <c r="O2119" s="85" t="s">
        <v>512</v>
      </c>
      <c r="P2119" s="158">
        <v>0</v>
      </c>
      <c r="Q2119" s="158">
        <v>4</v>
      </c>
      <c r="R2119" s="158">
        <v>4</v>
      </c>
      <c r="S2119" s="158">
        <v>3</v>
      </c>
      <c r="U2119" s="137">
        <v>18</v>
      </c>
      <c r="V2119" s="24" t="str">
        <f>IF(W2119="","",IFERROR(INDEX(#REF!,MATCH(W2119,#REF!,0)),"NUEVO"))</f>
        <v>NUEVO</v>
      </c>
      <c r="W2119" s="85" t="s">
        <v>107</v>
      </c>
      <c r="X2119" s="158" t="s">
        <v>512</v>
      </c>
      <c r="Y2119" s="158" t="s">
        <v>802</v>
      </c>
      <c r="Z2119" s="158" t="s">
        <v>685</v>
      </c>
      <c r="AA2119" s="158" t="s">
        <v>685</v>
      </c>
      <c r="AB2119" s="85" t="s">
        <v>685</v>
      </c>
      <c r="AC2119" s="158" t="s">
        <v>685</v>
      </c>
      <c r="AD2119" s="158" t="s">
        <v>1771</v>
      </c>
      <c r="AE2119" s="158" t="s">
        <v>685</v>
      </c>
      <c r="AF2119" s="158" t="s">
        <v>685</v>
      </c>
      <c r="AG2119" s="85" t="s">
        <v>75</v>
      </c>
      <c r="AH2119" s="158">
        <v>2</v>
      </c>
      <c r="AI2119" s="158">
        <v>11</v>
      </c>
      <c r="AJ2119" s="158">
        <v>50</v>
      </c>
      <c r="AK2119" s="158">
        <v>15</v>
      </c>
      <c r="AL2119" s="158">
        <v>10</v>
      </c>
      <c r="AM2119" s="24">
        <f t="shared" si="675"/>
        <v>4</v>
      </c>
      <c r="AN2119" s="97">
        <f t="shared" si="676"/>
        <v>0.49305555555555552</v>
      </c>
      <c r="AO2119" s="97">
        <f t="shared" si="677"/>
        <v>0.63194444444444442</v>
      </c>
      <c r="AP2119" s="24" t="str" cm="1">
        <f t="array" ref="AP2119">IF(W2119="","",IF(SUMPRODUCT((W2119=$W$6:$W$3326)*(AH2119=$AH$6:$AH$3326)*(AN2119=$AN$6:$AN$3326)*(AO2119=$AO$6:$AO$3326)*(ROW($W$6:$W$3326)&lt;&gt;ROW(W2119))*((R2119=0)*($R$6:$R$3326&gt;0)+(R2119&gt;0)*($R$6:$R$3326=0)))&gt;0,"SALONES UNIDOS",IF(SUMPRODUCT((W2119=$W$6:$W$3326)*(AH2119=$AH$6:$AH$3326)*((AN2119&lt;$AO$6:$AO$3326)*(AO2119&gt;$AN$6:$AN$3326))*(ROW($W$6:$W$3326)&lt;&gt;ROW(W2119)))&gt;0,"CRUZADO","Sin cruce")))</f>
        <v>Sin cruce</v>
      </c>
      <c r="AQ2119" s="97" t="str">
        <f t="shared" si="678"/>
        <v>MH5PORUMAA1</v>
      </c>
      <c r="AR2119" s="97" t="str" cm="1">
        <f t="array" ref="AR2119">IF(AQ2119="","",IF(SUMPRODUCT((AQ2119=$AQ$6:$AQ$3326)*(AH2119=$AH$6:$AH$3326)*(AN2119=$AN$6:$AN$3326)*(AO2119=$AO$6:$AO$3326)*(ROW($AQ$6:$AQ$3326)&lt;&gt;ROW(AQ2119))*((R2119=0)*($R$6:$R$3326&gt;0)+(R2119&gt;0)*($R$6:$R$3326=0)))&gt;0,"SALONES UNIDOS",IF(SUMPRODUCT((AQ2119=$AQ$6:$AQ$3326)*(AH2119=$AH$6:$AH$3326)*((AN2119&lt;$AO$6:$AO$3326)*(AO2119&gt;$AN$6:$AN$3326))*(ROW($AQ$6:$AQ$3326)&lt;&gt;ROW(AQ2119)))&gt;0,"CRUZADO","Sin cruce")))</f>
        <v>Sin cruce</v>
      </c>
    </row>
    <row r="2120" spans="3:44" ht="15.6" hidden="1" customHeight="1" x14ac:dyDescent="0.2">
      <c r="C2120" s="84" t="s">
        <v>639</v>
      </c>
      <c r="D2120" s="158" t="s">
        <v>514</v>
      </c>
      <c r="E2120" s="158">
        <v>20261</v>
      </c>
      <c r="F2120" s="85" t="s">
        <v>1711</v>
      </c>
      <c r="G2120" s="85" t="s">
        <v>55</v>
      </c>
      <c r="H2120" s="85" t="s">
        <v>59</v>
      </c>
      <c r="I2120" s="85">
        <v>5</v>
      </c>
      <c r="J2120" s="85" t="s">
        <v>752</v>
      </c>
      <c r="K2120" s="159" t="s">
        <v>1777</v>
      </c>
      <c r="L2120" s="158" t="s">
        <v>1778</v>
      </c>
      <c r="M2120" s="158" t="s">
        <v>927</v>
      </c>
      <c r="N2120" s="158" t="s">
        <v>644</v>
      </c>
      <c r="O2120" s="85" t="s">
        <v>512</v>
      </c>
      <c r="P2120" s="158">
        <v>0</v>
      </c>
      <c r="Q2120" s="158">
        <v>4</v>
      </c>
      <c r="R2120" s="158">
        <v>4</v>
      </c>
      <c r="S2120" s="158">
        <v>3</v>
      </c>
      <c r="U2120" s="137">
        <v>18</v>
      </c>
      <c r="V2120" s="24" t="str">
        <f>IF(W2120="","",IFERROR(INDEX(#REF!,MATCH(W2120,#REF!,0)),"NUEVO"))</f>
        <v>NUEVO</v>
      </c>
      <c r="W2120" s="85" t="s">
        <v>107</v>
      </c>
      <c r="X2120" s="158" t="s">
        <v>512</v>
      </c>
      <c r="Y2120" s="158" t="s">
        <v>700</v>
      </c>
      <c r="Z2120" s="158" t="s">
        <v>685</v>
      </c>
      <c r="AA2120" s="158" t="s">
        <v>685</v>
      </c>
      <c r="AB2120" s="85" t="s">
        <v>685</v>
      </c>
      <c r="AC2120" s="158" t="s">
        <v>685</v>
      </c>
      <c r="AD2120" s="158" t="s">
        <v>1771</v>
      </c>
      <c r="AE2120" s="158" t="s">
        <v>685</v>
      </c>
      <c r="AF2120" s="158" t="s">
        <v>685</v>
      </c>
      <c r="AG2120" s="85" t="s">
        <v>75</v>
      </c>
      <c r="AH2120" s="158">
        <v>2</v>
      </c>
      <c r="AI2120" s="158">
        <v>16</v>
      </c>
      <c r="AJ2120" s="158">
        <v>0</v>
      </c>
      <c r="AK2120" s="158">
        <v>19</v>
      </c>
      <c r="AL2120" s="158">
        <v>20</v>
      </c>
      <c r="AM2120" s="24">
        <f t="shared" si="675"/>
        <v>3.9999999999999987</v>
      </c>
      <c r="AN2120" s="97">
        <f t="shared" si="676"/>
        <v>0.66666666666666663</v>
      </c>
      <c r="AO2120" s="97">
        <f t="shared" si="677"/>
        <v>0.80555555555555547</v>
      </c>
      <c r="AP2120" s="24" t="str" cm="1">
        <f t="array" ref="AP2120">IF(W2120="","",IF(SUMPRODUCT((W2120=$W$6:$W$3326)*(AH2120=$AH$6:$AH$3326)*(AN2120=$AN$6:$AN$3326)*(AO2120=$AO$6:$AO$3326)*(ROW($W$6:$W$3326)&lt;&gt;ROW(W2120))*((R2120=0)*($R$6:$R$3326&gt;0)+(R2120&gt;0)*($R$6:$R$3326=0)))&gt;0,"SALONES UNIDOS",IF(SUMPRODUCT((W2120=$W$6:$W$3326)*(AH2120=$AH$6:$AH$3326)*((AN2120&lt;$AO$6:$AO$3326)*(AO2120&gt;$AN$6:$AN$3326))*(ROW($W$6:$W$3326)&lt;&gt;ROW(W2120)))&gt;0,"CRUZADO","Sin cruce")))</f>
        <v>Sin cruce</v>
      </c>
      <c r="AQ2120" s="97" t="str">
        <f t="shared" si="678"/>
        <v>MH5PORUMAA2</v>
      </c>
      <c r="AR2120" s="97" t="str" cm="1">
        <f t="array" ref="AR2120">IF(AQ2120="","",IF(SUMPRODUCT((AQ2120=$AQ$6:$AQ$3326)*(AH2120=$AH$6:$AH$3326)*(AN2120=$AN$6:$AN$3326)*(AO2120=$AO$6:$AO$3326)*(ROW($AQ$6:$AQ$3326)&lt;&gt;ROW(AQ2120))*((R2120=0)*($R$6:$R$3326&gt;0)+(R2120&gt;0)*($R$6:$R$3326=0)))&gt;0,"SALONES UNIDOS",IF(SUMPRODUCT((AQ2120=$AQ$6:$AQ$3326)*(AH2120=$AH$6:$AH$3326)*((AN2120&lt;$AO$6:$AO$3326)*(AO2120&gt;$AN$6:$AN$3326))*(ROW($AQ$6:$AQ$3326)&lt;&gt;ROW(AQ2120)))&gt;0,"CRUZADO","Sin cruce")))</f>
        <v>Sin cruce</v>
      </c>
    </row>
    <row r="2121" spans="3:44" ht="15.6" hidden="1" customHeight="1" x14ac:dyDescent="0.2">
      <c r="C2121" s="84" t="s">
        <v>639</v>
      </c>
      <c r="D2121" s="158" t="s">
        <v>514</v>
      </c>
      <c r="E2121" s="158">
        <v>20261</v>
      </c>
      <c r="F2121" s="85" t="s">
        <v>1711</v>
      </c>
      <c r="G2121" s="85" t="s">
        <v>55</v>
      </c>
      <c r="H2121" s="85" t="s">
        <v>59</v>
      </c>
      <c r="I2121" s="85">
        <v>5</v>
      </c>
      <c r="J2121" s="85" t="s">
        <v>16</v>
      </c>
      <c r="K2121" s="159" t="s">
        <v>1779</v>
      </c>
      <c r="L2121" s="158" t="s">
        <v>1780</v>
      </c>
      <c r="M2121" s="158" t="s">
        <v>927</v>
      </c>
      <c r="N2121" s="158" t="s">
        <v>644</v>
      </c>
      <c r="O2121" s="85" t="s">
        <v>512</v>
      </c>
      <c r="P2121" s="158">
        <v>1</v>
      </c>
      <c r="Q2121" s="158">
        <v>0</v>
      </c>
      <c r="R2121" s="158">
        <v>1</v>
      </c>
      <c r="S2121" s="158">
        <v>3</v>
      </c>
      <c r="U2121" s="137">
        <v>36</v>
      </c>
      <c r="V2121" s="24" t="str">
        <f>IF(W2121="","",IFERROR(INDEX(#REF!,MATCH(W2121,#REF!,0)),"NUEVO"))</f>
        <v>NUEVO</v>
      </c>
      <c r="W2121" s="85" t="s">
        <v>1781</v>
      </c>
      <c r="X2121" s="158" t="s">
        <v>512</v>
      </c>
      <c r="Y2121" s="158" t="s">
        <v>802</v>
      </c>
      <c r="Z2121" s="158" t="s">
        <v>685</v>
      </c>
      <c r="AA2121" s="158" t="s">
        <v>685</v>
      </c>
      <c r="AB2121" s="158" t="s">
        <v>1751</v>
      </c>
      <c r="AC2121" s="158" t="s">
        <v>685</v>
      </c>
      <c r="AD2121" s="158" t="s">
        <v>685</v>
      </c>
      <c r="AE2121" s="158" t="s">
        <v>685</v>
      </c>
      <c r="AF2121" s="158" t="s">
        <v>685</v>
      </c>
      <c r="AG2121" s="85" t="s">
        <v>1142</v>
      </c>
      <c r="AH2121" s="158">
        <v>3</v>
      </c>
      <c r="AI2121" s="158">
        <v>7</v>
      </c>
      <c r="AJ2121" s="158">
        <v>40</v>
      </c>
      <c r="AK2121" s="158">
        <v>8</v>
      </c>
      <c r="AL2121" s="158">
        <v>30</v>
      </c>
      <c r="AM2121" s="24">
        <f t="shared" si="675"/>
        <v>0.999999999999998</v>
      </c>
      <c r="AN2121" s="97">
        <f t="shared" si="676"/>
        <v>0.31944444444444448</v>
      </c>
      <c r="AO2121" s="97">
        <f t="shared" si="677"/>
        <v>0.35416666666666663</v>
      </c>
      <c r="AP2121" s="24" t="str" cm="1">
        <f t="array" ref="AP2121">IF(W2121="","",IF(SUMPRODUCT((W2121=$W$6:$W$3326)*(AH2121=$AH$6:$AH$3326)*(AN2121=$AN$6:$AN$3326)*(AO2121=$AO$6:$AO$3326)*(ROW($W$6:$W$3326)&lt;&gt;ROW(W2121))*((R2121=0)*($R$6:$R$3326&gt;0)+(R2121&gt;0)*($R$6:$R$3326=0)))&gt;0,"SALONES UNIDOS",IF(SUMPRODUCT((W2121=$W$6:$W$3326)*(AH2121=$AH$6:$AH$3326)*((AN2121&lt;$AO$6:$AO$3326)*(AO2121&gt;$AN$6:$AN$3326))*(ROW($W$6:$W$3326)&lt;&gt;ROW(W2121)))&gt;0,"CRUZADO","Sin cruce")))</f>
        <v>Sin cruce</v>
      </c>
      <c r="AQ2121" s="97" t="str">
        <f t="shared" si="678"/>
        <v>MH5PORUMAA</v>
      </c>
      <c r="AR2121" s="97" t="str" cm="1">
        <f t="array" ref="AR2121">IF(AQ2121="","",IF(SUMPRODUCT((AQ2121=$AQ$6:$AQ$3326)*(AH2121=$AH$6:$AH$3326)*(AN2121=$AN$6:$AN$3326)*(AO2121=$AO$6:$AO$3326)*(ROW($AQ$6:$AQ$3326)&lt;&gt;ROW(AQ2121))*((R2121=0)*($R$6:$R$3326&gt;0)+(R2121&gt;0)*($R$6:$R$3326=0)))&gt;0,"SALONES UNIDOS",IF(SUMPRODUCT((AQ2121=$AQ$6:$AQ$3326)*(AH2121=$AH$6:$AH$3326)*((AN2121&lt;$AO$6:$AO$3326)*(AO2121&gt;$AN$6:$AN$3326))*(ROW($AQ$6:$AQ$3326)&lt;&gt;ROW(AQ2121)))&gt;0,"CRUZADO","Sin cruce")))</f>
        <v>Sin cruce</v>
      </c>
    </row>
    <row r="2122" spans="3:44" ht="15.6" hidden="1" customHeight="1" x14ac:dyDescent="0.2">
      <c r="C2122" s="84" t="s">
        <v>639</v>
      </c>
      <c r="D2122" s="158" t="s">
        <v>514</v>
      </c>
      <c r="E2122" s="158">
        <v>20261</v>
      </c>
      <c r="F2122" s="85" t="s">
        <v>1711</v>
      </c>
      <c r="G2122" s="85" t="s">
        <v>55</v>
      </c>
      <c r="H2122" s="85" t="s">
        <v>59</v>
      </c>
      <c r="I2122" s="85">
        <v>5</v>
      </c>
      <c r="J2122" s="85" t="s">
        <v>750</v>
      </c>
      <c r="K2122" s="159" t="s">
        <v>1779</v>
      </c>
      <c r="L2122" s="158" t="s">
        <v>1780</v>
      </c>
      <c r="M2122" s="158" t="s">
        <v>927</v>
      </c>
      <c r="N2122" s="158" t="s">
        <v>644</v>
      </c>
      <c r="O2122" s="85" t="s">
        <v>512</v>
      </c>
      <c r="P2122" s="158">
        <v>0</v>
      </c>
      <c r="Q2122" s="158">
        <v>4</v>
      </c>
      <c r="R2122" s="158">
        <v>4</v>
      </c>
      <c r="S2122" s="158">
        <v>3</v>
      </c>
      <c r="U2122" s="137">
        <v>18</v>
      </c>
      <c r="V2122" s="24" t="str">
        <f>IF(W2122="","",IFERROR(INDEX(#REF!,MATCH(W2122,#REF!,0)),"NUEVO"))</f>
        <v>NUEVO</v>
      </c>
      <c r="W2122" s="85" t="s">
        <v>1781</v>
      </c>
      <c r="X2122" s="158" t="s">
        <v>512</v>
      </c>
      <c r="Y2122" s="158" t="s">
        <v>802</v>
      </c>
      <c r="Z2122" s="158" t="s">
        <v>685</v>
      </c>
      <c r="AA2122" s="158" t="s">
        <v>685</v>
      </c>
      <c r="AB2122" s="85" t="s">
        <v>685</v>
      </c>
      <c r="AC2122" s="158" t="s">
        <v>685</v>
      </c>
      <c r="AD2122" s="158" t="s">
        <v>1760</v>
      </c>
      <c r="AE2122" s="158" t="s">
        <v>685</v>
      </c>
      <c r="AF2122" s="158" t="s">
        <v>685</v>
      </c>
      <c r="AG2122" s="85" t="s">
        <v>75</v>
      </c>
      <c r="AH2122" s="158">
        <v>3</v>
      </c>
      <c r="AI2122" s="158">
        <v>8</v>
      </c>
      <c r="AJ2122" s="158">
        <v>30</v>
      </c>
      <c r="AK2122" s="158">
        <v>11</v>
      </c>
      <c r="AL2122" s="158">
        <v>50</v>
      </c>
      <c r="AM2122" s="24">
        <f t="shared" si="675"/>
        <v>4</v>
      </c>
      <c r="AN2122" s="97">
        <f t="shared" si="676"/>
        <v>0.35416666666666663</v>
      </c>
      <c r="AO2122" s="97">
        <f t="shared" si="677"/>
        <v>0.49305555555555552</v>
      </c>
      <c r="AP2122" s="24" t="str" cm="1">
        <f t="array" ref="AP2122">IF(W2122="","",IF(SUMPRODUCT((W2122=$W$6:$W$3326)*(AH2122=$AH$6:$AH$3326)*(AN2122=$AN$6:$AN$3326)*(AO2122=$AO$6:$AO$3326)*(ROW($W$6:$W$3326)&lt;&gt;ROW(W2122))*((R2122=0)*($R$6:$R$3326&gt;0)+(R2122&gt;0)*($R$6:$R$3326=0)))&gt;0,"SALONES UNIDOS",IF(SUMPRODUCT((W2122=$W$6:$W$3326)*(AH2122=$AH$6:$AH$3326)*((AN2122&lt;$AO$6:$AO$3326)*(AO2122&gt;$AN$6:$AN$3326))*(ROW($W$6:$W$3326)&lt;&gt;ROW(W2122)))&gt;0,"CRUZADO","Sin cruce")))</f>
        <v>Sin cruce</v>
      </c>
      <c r="AQ2122" s="97" t="str">
        <f t="shared" si="678"/>
        <v>MH5PORUMAA1</v>
      </c>
      <c r="AR2122" s="97" t="str" cm="1">
        <f t="array" ref="AR2122">IF(AQ2122="","",IF(SUMPRODUCT((AQ2122=$AQ$6:$AQ$3326)*(AH2122=$AH$6:$AH$3326)*(AN2122=$AN$6:$AN$3326)*(AO2122=$AO$6:$AO$3326)*(ROW($AQ$6:$AQ$3326)&lt;&gt;ROW(AQ2122))*((R2122=0)*($R$6:$R$3326&gt;0)+(R2122&gt;0)*($R$6:$R$3326=0)))&gt;0,"SALONES UNIDOS",IF(SUMPRODUCT((AQ2122=$AQ$6:$AQ$3326)*(AH2122=$AH$6:$AH$3326)*((AN2122&lt;$AO$6:$AO$3326)*(AO2122&gt;$AN$6:$AN$3326))*(ROW($AQ$6:$AQ$3326)&lt;&gt;ROW(AQ2122)))&gt;0,"CRUZADO","Sin cruce")))</f>
        <v>Sin cruce</v>
      </c>
    </row>
    <row r="2123" spans="3:44" ht="15.6" hidden="1" customHeight="1" x14ac:dyDescent="0.2">
      <c r="C2123" s="84" t="s">
        <v>639</v>
      </c>
      <c r="D2123" s="158" t="s">
        <v>514</v>
      </c>
      <c r="E2123" s="158">
        <v>20261</v>
      </c>
      <c r="F2123" s="85" t="s">
        <v>1711</v>
      </c>
      <c r="G2123" s="85" t="s">
        <v>55</v>
      </c>
      <c r="H2123" s="85" t="s">
        <v>59</v>
      </c>
      <c r="I2123" s="85">
        <v>5</v>
      </c>
      <c r="J2123" s="85" t="s">
        <v>752</v>
      </c>
      <c r="K2123" s="159" t="s">
        <v>1779</v>
      </c>
      <c r="L2123" s="158" t="s">
        <v>1780</v>
      </c>
      <c r="M2123" s="158" t="s">
        <v>927</v>
      </c>
      <c r="N2123" s="158" t="s">
        <v>644</v>
      </c>
      <c r="O2123" s="85" t="s">
        <v>512</v>
      </c>
      <c r="P2123" s="158">
        <v>0</v>
      </c>
      <c r="Q2123" s="158">
        <v>4</v>
      </c>
      <c r="R2123" s="158">
        <v>4</v>
      </c>
      <c r="S2123" s="158">
        <v>3</v>
      </c>
      <c r="U2123" s="137">
        <v>18</v>
      </c>
      <c r="V2123" s="24" t="str">
        <f>IF(W2123="","",IFERROR(INDEX(#REF!,MATCH(W2123,#REF!,0)),"NUEVO"))</f>
        <v>NUEVO</v>
      </c>
      <c r="W2123" s="85" t="s">
        <v>1781</v>
      </c>
      <c r="X2123" s="158" t="s">
        <v>512</v>
      </c>
      <c r="Y2123" s="158" t="s">
        <v>802</v>
      </c>
      <c r="Z2123" s="158" t="s">
        <v>685</v>
      </c>
      <c r="AA2123" s="158" t="s">
        <v>685</v>
      </c>
      <c r="AB2123" s="85" t="s">
        <v>685</v>
      </c>
      <c r="AC2123" s="158" t="s">
        <v>685</v>
      </c>
      <c r="AD2123" s="158" t="s">
        <v>1760</v>
      </c>
      <c r="AE2123" s="158" t="s">
        <v>685</v>
      </c>
      <c r="AF2123" s="158" t="s">
        <v>685</v>
      </c>
      <c r="AG2123" s="85" t="s">
        <v>75</v>
      </c>
      <c r="AH2123" s="158">
        <v>4</v>
      </c>
      <c r="AI2123" s="158">
        <v>7</v>
      </c>
      <c r="AJ2123" s="158">
        <v>40</v>
      </c>
      <c r="AK2123" s="158">
        <v>11</v>
      </c>
      <c r="AL2123" s="158">
        <v>0</v>
      </c>
      <c r="AM2123" s="24">
        <f t="shared" si="675"/>
        <v>3.9999999999999987</v>
      </c>
      <c r="AN2123" s="97">
        <f t="shared" si="676"/>
        <v>0.31944444444444448</v>
      </c>
      <c r="AO2123" s="97">
        <f t="shared" si="677"/>
        <v>0.45833333333333331</v>
      </c>
      <c r="AP2123" s="24" t="str" cm="1">
        <f t="array" ref="AP2123">IF(W2123="","",IF(SUMPRODUCT((W2123=$W$6:$W$3326)*(AH2123=$AH$6:$AH$3326)*(AN2123=$AN$6:$AN$3326)*(AO2123=$AO$6:$AO$3326)*(ROW($W$6:$W$3326)&lt;&gt;ROW(W2123))*((R2123=0)*($R$6:$R$3326&gt;0)+(R2123&gt;0)*($R$6:$R$3326=0)))&gt;0,"SALONES UNIDOS",IF(SUMPRODUCT((W2123=$W$6:$W$3326)*(AH2123=$AH$6:$AH$3326)*((AN2123&lt;$AO$6:$AO$3326)*(AO2123&gt;$AN$6:$AN$3326))*(ROW($W$6:$W$3326)&lt;&gt;ROW(W2123)))&gt;0,"CRUZADO","Sin cruce")))</f>
        <v>Sin cruce</v>
      </c>
      <c r="AQ2123" s="97" t="str">
        <f t="shared" si="678"/>
        <v>MH5PORUMAA2</v>
      </c>
      <c r="AR2123" s="97" t="str" cm="1">
        <f t="array" ref="AR2123">IF(AQ2123="","",IF(SUMPRODUCT((AQ2123=$AQ$6:$AQ$3326)*(AH2123=$AH$6:$AH$3326)*(AN2123=$AN$6:$AN$3326)*(AO2123=$AO$6:$AO$3326)*(ROW($AQ$6:$AQ$3326)&lt;&gt;ROW(AQ2123))*((R2123=0)*($R$6:$R$3326&gt;0)+(R2123&gt;0)*($R$6:$R$3326=0)))&gt;0,"SALONES UNIDOS",IF(SUMPRODUCT((AQ2123=$AQ$6:$AQ$3326)*(AH2123=$AH$6:$AH$3326)*((AN2123&lt;$AO$6:$AO$3326)*(AO2123&gt;$AN$6:$AN$3326))*(ROW($AQ$6:$AQ$3326)&lt;&gt;ROW(AQ2123)))&gt;0,"CRUZADO","Sin cruce")))</f>
        <v>Sin cruce</v>
      </c>
    </row>
    <row r="2124" spans="3:44" ht="15.6" hidden="1" customHeight="1" x14ac:dyDescent="0.2">
      <c r="C2124" s="84" t="s">
        <v>639</v>
      </c>
      <c r="D2124" s="158" t="s">
        <v>514</v>
      </c>
      <c r="E2124" s="158">
        <v>20261</v>
      </c>
      <c r="F2124" s="85" t="s">
        <v>1711</v>
      </c>
      <c r="G2124" s="85" t="s">
        <v>55</v>
      </c>
      <c r="H2124" s="85" t="s">
        <v>59</v>
      </c>
      <c r="I2124" s="85">
        <v>5</v>
      </c>
      <c r="J2124" s="85" t="s">
        <v>26</v>
      </c>
      <c r="K2124" s="159" t="s">
        <v>1766</v>
      </c>
      <c r="L2124" s="158" t="s">
        <v>1767</v>
      </c>
      <c r="M2124" s="158" t="s">
        <v>658</v>
      </c>
      <c r="N2124" s="158" t="s">
        <v>644</v>
      </c>
      <c r="O2124" s="85" t="s">
        <v>521</v>
      </c>
      <c r="P2124" s="158">
        <v>2</v>
      </c>
      <c r="Q2124" s="158">
        <v>2</v>
      </c>
      <c r="R2124" s="158">
        <v>4</v>
      </c>
      <c r="S2124" s="158">
        <v>3</v>
      </c>
      <c r="U2124" s="137">
        <v>36</v>
      </c>
      <c r="V2124" s="24" t="str">
        <f>IF(W2124="","",IFERROR(INDEX(#REF!,MATCH(W2124,#REF!,0)),"NUEVO"))</f>
        <v>NUEVO</v>
      </c>
      <c r="W2124" s="85" t="s">
        <v>191</v>
      </c>
      <c r="X2124" s="158" t="s">
        <v>95</v>
      </c>
      <c r="Y2124" s="158" t="s">
        <v>646</v>
      </c>
      <c r="Z2124" s="158" t="s">
        <v>685</v>
      </c>
      <c r="AA2124" s="158" t="s">
        <v>685</v>
      </c>
      <c r="AB2124" s="85" t="s">
        <v>685</v>
      </c>
      <c r="AC2124" s="158" t="s">
        <v>685</v>
      </c>
      <c r="AD2124" s="158" t="s">
        <v>685</v>
      </c>
      <c r="AE2124" s="158" t="s">
        <v>685</v>
      </c>
      <c r="AF2124" s="158" t="s">
        <v>685</v>
      </c>
      <c r="AG2124" s="158" t="s">
        <v>97</v>
      </c>
      <c r="AH2124" s="158">
        <v>1</v>
      </c>
      <c r="AI2124" s="158">
        <v>17</v>
      </c>
      <c r="AJ2124" s="158">
        <v>40</v>
      </c>
      <c r="AK2124" s="158">
        <v>21</v>
      </c>
      <c r="AL2124" s="158">
        <v>0</v>
      </c>
      <c r="AM2124" s="24">
        <f t="shared" si="675"/>
        <v>3.9999999999999987</v>
      </c>
      <c r="AN2124" s="97">
        <f t="shared" si="676"/>
        <v>0.73611111111111116</v>
      </c>
      <c r="AO2124" s="97">
        <f t="shared" si="677"/>
        <v>0.875</v>
      </c>
      <c r="AP2124" s="24" t="str" cm="1">
        <f t="array" ref="AP2124">IF(W2124="","",IF(SUMPRODUCT((W2124=$W$6:$W$3326)*(AH2124=$AH$6:$AH$3326)*(AN2124=$AN$6:$AN$3326)*(AO2124=$AO$6:$AO$3326)*(ROW($W$6:$W$3326)&lt;&gt;ROW(W2124))*((R2124=0)*($R$6:$R$3326&gt;0)+(R2124&gt;0)*($R$6:$R$3326=0)))&gt;0,"SALONES UNIDOS",IF(SUMPRODUCT((W2124=$W$6:$W$3326)*(AH2124=$AH$6:$AH$3326)*((AN2124&lt;$AO$6:$AO$3326)*(AO2124&gt;$AN$6:$AN$3326))*(ROW($W$6:$W$3326)&lt;&gt;ROW(W2124)))&gt;0,"CRUZADO","Sin cruce")))</f>
        <v>Sin cruce</v>
      </c>
      <c r="AQ2124" s="97" t="str">
        <f t="shared" si="678"/>
        <v>MH5PORUMAB</v>
      </c>
      <c r="AR2124" s="97" t="str" cm="1">
        <f t="array" ref="AR2124">IF(AQ2124="","",IF(SUMPRODUCT((AQ2124=$AQ$6:$AQ$3326)*(AH2124=$AH$6:$AH$3326)*(AN2124=$AN$6:$AN$3326)*(AO2124=$AO$6:$AO$3326)*(ROW($AQ$6:$AQ$3326)&lt;&gt;ROW(AQ2124))*((R2124=0)*($R$6:$R$3326&gt;0)+(R2124&gt;0)*($R$6:$R$3326=0)))&gt;0,"SALONES UNIDOS",IF(SUMPRODUCT((AQ2124=$AQ$6:$AQ$3326)*(AH2124=$AH$6:$AH$3326)*((AN2124&lt;$AO$6:$AO$3326)*(AO2124&gt;$AN$6:$AN$3326))*(ROW($AQ$6:$AQ$3326)&lt;&gt;ROW(AQ2124)))&gt;0,"CRUZADO","Sin cruce")))</f>
        <v>Sin cruce</v>
      </c>
    </row>
    <row r="2125" spans="3:44" ht="15.6" hidden="1" customHeight="1" x14ac:dyDescent="0.2">
      <c r="C2125" s="84" t="s">
        <v>639</v>
      </c>
      <c r="D2125" s="158" t="s">
        <v>514</v>
      </c>
      <c r="E2125" s="158">
        <v>20261</v>
      </c>
      <c r="F2125" s="85" t="s">
        <v>1711</v>
      </c>
      <c r="G2125" s="85" t="s">
        <v>55</v>
      </c>
      <c r="H2125" s="85" t="s">
        <v>59</v>
      </c>
      <c r="I2125" s="85">
        <v>5</v>
      </c>
      <c r="J2125" s="85" t="s">
        <v>26</v>
      </c>
      <c r="K2125" s="159" t="s">
        <v>1768</v>
      </c>
      <c r="L2125" s="158" t="s">
        <v>1769</v>
      </c>
      <c r="M2125" s="158" t="s">
        <v>927</v>
      </c>
      <c r="N2125" s="158" t="s">
        <v>644</v>
      </c>
      <c r="O2125" s="85" t="s">
        <v>512</v>
      </c>
      <c r="P2125" s="158">
        <v>1</v>
      </c>
      <c r="Q2125" s="158">
        <v>0</v>
      </c>
      <c r="R2125" s="158">
        <v>1</v>
      </c>
      <c r="S2125" s="158">
        <v>3</v>
      </c>
      <c r="U2125" s="137">
        <v>36</v>
      </c>
      <c r="V2125" s="24" t="str">
        <f>IF(W2125="","",IFERROR(INDEX(#REF!,MATCH(W2125,#REF!,0)),"NUEVO"))</f>
        <v>NUEVO</v>
      </c>
      <c r="W2125" s="85" t="s">
        <v>274</v>
      </c>
      <c r="X2125" s="158" t="s">
        <v>512</v>
      </c>
      <c r="Y2125" s="158" t="s">
        <v>802</v>
      </c>
      <c r="Z2125" s="158" t="s">
        <v>685</v>
      </c>
      <c r="AA2125" s="158" t="s">
        <v>685</v>
      </c>
      <c r="AB2125" s="158" t="s">
        <v>1782</v>
      </c>
      <c r="AC2125" s="158" t="s">
        <v>685</v>
      </c>
      <c r="AD2125" s="158" t="s">
        <v>685</v>
      </c>
      <c r="AE2125" s="158" t="s">
        <v>685</v>
      </c>
      <c r="AF2125" s="158" t="s">
        <v>685</v>
      </c>
      <c r="AG2125" s="85" t="s">
        <v>1142</v>
      </c>
      <c r="AH2125" s="158">
        <v>1</v>
      </c>
      <c r="AI2125" s="158">
        <v>8</v>
      </c>
      <c r="AJ2125" s="158">
        <v>30</v>
      </c>
      <c r="AK2125" s="158">
        <v>9</v>
      </c>
      <c r="AL2125" s="158">
        <v>20</v>
      </c>
      <c r="AM2125" s="24">
        <f t="shared" si="675"/>
        <v>1.0000000000000013</v>
      </c>
      <c r="AN2125" s="97">
        <f t="shared" si="676"/>
        <v>0.35416666666666663</v>
      </c>
      <c r="AO2125" s="97">
        <f t="shared" si="677"/>
        <v>0.3888888888888889</v>
      </c>
      <c r="AP2125" s="24" t="str" cm="1">
        <f t="array" ref="AP2125">IF(W2125="","",IF(SUMPRODUCT((W2125=$W$6:$W$3326)*(AH2125=$AH$6:$AH$3326)*(AN2125=$AN$6:$AN$3326)*(AO2125=$AO$6:$AO$3326)*(ROW($W$6:$W$3326)&lt;&gt;ROW(W2125))*((R2125=0)*($R$6:$R$3326&gt;0)+(R2125&gt;0)*($R$6:$R$3326=0)))&gt;0,"SALONES UNIDOS",IF(SUMPRODUCT((W2125=$W$6:$W$3326)*(AH2125=$AH$6:$AH$3326)*((AN2125&lt;$AO$6:$AO$3326)*(AO2125&gt;$AN$6:$AN$3326))*(ROW($W$6:$W$3326)&lt;&gt;ROW(W2125)))&gt;0,"CRUZADO","Sin cruce")))</f>
        <v>Sin cruce</v>
      </c>
      <c r="AQ2125" s="97" t="str">
        <f t="shared" si="678"/>
        <v>MH5PORUMAB</v>
      </c>
      <c r="AR2125" s="97" t="str" cm="1">
        <f t="array" ref="AR2125">IF(AQ2125="","",IF(SUMPRODUCT((AQ2125=$AQ$6:$AQ$3326)*(AH2125=$AH$6:$AH$3326)*(AN2125=$AN$6:$AN$3326)*(AO2125=$AO$6:$AO$3326)*(ROW($AQ$6:$AQ$3326)&lt;&gt;ROW(AQ2125))*((R2125=0)*($R$6:$R$3326&gt;0)+(R2125&gt;0)*($R$6:$R$3326=0)))&gt;0,"SALONES UNIDOS",IF(SUMPRODUCT((AQ2125=$AQ$6:$AQ$3326)*(AH2125=$AH$6:$AH$3326)*((AN2125&lt;$AO$6:$AO$3326)*(AO2125&gt;$AN$6:$AN$3326))*(ROW($AQ$6:$AQ$3326)&lt;&gt;ROW(AQ2125)))&gt;0,"CRUZADO","Sin cruce")))</f>
        <v>Sin cruce</v>
      </c>
    </row>
    <row r="2126" spans="3:44" ht="15.6" hidden="1" customHeight="1" x14ac:dyDescent="0.2">
      <c r="C2126" s="84" t="s">
        <v>639</v>
      </c>
      <c r="D2126" s="158" t="s">
        <v>514</v>
      </c>
      <c r="E2126" s="158">
        <v>20261</v>
      </c>
      <c r="F2126" s="85" t="s">
        <v>1711</v>
      </c>
      <c r="G2126" s="85" t="s">
        <v>55</v>
      </c>
      <c r="H2126" s="85" t="s">
        <v>59</v>
      </c>
      <c r="I2126" s="85">
        <v>5</v>
      </c>
      <c r="J2126" s="85" t="s">
        <v>755</v>
      </c>
      <c r="K2126" s="159" t="s">
        <v>1768</v>
      </c>
      <c r="L2126" s="158" t="s">
        <v>1769</v>
      </c>
      <c r="M2126" s="158" t="s">
        <v>927</v>
      </c>
      <c r="N2126" s="158" t="s">
        <v>644</v>
      </c>
      <c r="O2126" s="85" t="s">
        <v>512</v>
      </c>
      <c r="P2126" s="158">
        <v>0</v>
      </c>
      <c r="Q2126" s="158">
        <v>4</v>
      </c>
      <c r="R2126" s="158">
        <v>4</v>
      </c>
      <c r="S2126" s="158">
        <v>3</v>
      </c>
      <c r="U2126" s="137">
        <v>18</v>
      </c>
      <c r="V2126" s="24" t="str">
        <f>IF(W2126="","",IFERROR(INDEX(#REF!,MATCH(W2126,#REF!,0)),"NUEVO"))</f>
        <v>NUEVO</v>
      </c>
      <c r="W2126" s="85" t="s">
        <v>274</v>
      </c>
      <c r="X2126" s="158" t="s">
        <v>512</v>
      </c>
      <c r="Y2126" s="158" t="s">
        <v>802</v>
      </c>
      <c r="Z2126" s="158" t="s">
        <v>685</v>
      </c>
      <c r="AA2126" s="158" t="s">
        <v>685</v>
      </c>
      <c r="AB2126" s="85" t="s">
        <v>685</v>
      </c>
      <c r="AC2126" s="158" t="s">
        <v>685</v>
      </c>
      <c r="AD2126" s="158" t="s">
        <v>1771</v>
      </c>
      <c r="AE2126" s="158" t="s">
        <v>685</v>
      </c>
      <c r="AF2126" s="158" t="s">
        <v>685</v>
      </c>
      <c r="AG2126" s="85" t="s">
        <v>75</v>
      </c>
      <c r="AH2126" s="158">
        <v>1</v>
      </c>
      <c r="AI2126" s="158">
        <v>9</v>
      </c>
      <c r="AJ2126" s="158">
        <v>20</v>
      </c>
      <c r="AK2126" s="158">
        <v>12</v>
      </c>
      <c r="AL2126" s="158">
        <v>40</v>
      </c>
      <c r="AM2126" s="24">
        <f t="shared" si="675"/>
        <v>4</v>
      </c>
      <c r="AN2126" s="97">
        <f t="shared" si="676"/>
        <v>0.3888888888888889</v>
      </c>
      <c r="AO2126" s="97">
        <f t="shared" si="677"/>
        <v>0.52777777777777779</v>
      </c>
      <c r="AP2126" s="24" t="str" cm="1">
        <f t="array" ref="AP2126">IF(W2126="","",IF(SUMPRODUCT((W2126=$W$6:$W$3326)*(AH2126=$AH$6:$AH$3326)*(AN2126=$AN$6:$AN$3326)*(AO2126=$AO$6:$AO$3326)*(ROW($W$6:$W$3326)&lt;&gt;ROW(W2126))*((R2126=0)*($R$6:$R$3326&gt;0)+(R2126&gt;0)*($R$6:$R$3326=0)))&gt;0,"SALONES UNIDOS",IF(SUMPRODUCT((W2126=$W$6:$W$3326)*(AH2126=$AH$6:$AH$3326)*((AN2126&lt;$AO$6:$AO$3326)*(AO2126&gt;$AN$6:$AN$3326))*(ROW($W$6:$W$3326)&lt;&gt;ROW(W2126)))&gt;0,"CRUZADO","Sin cruce")))</f>
        <v>Sin cruce</v>
      </c>
      <c r="AQ2126" s="97" t="str">
        <f t="shared" si="678"/>
        <v>MH5PORUMAB1</v>
      </c>
      <c r="AR2126" s="97" t="str" cm="1">
        <f t="array" ref="AR2126">IF(AQ2126="","",IF(SUMPRODUCT((AQ2126=$AQ$6:$AQ$3326)*(AH2126=$AH$6:$AH$3326)*(AN2126=$AN$6:$AN$3326)*(AO2126=$AO$6:$AO$3326)*(ROW($AQ$6:$AQ$3326)&lt;&gt;ROW(AQ2126))*((R2126=0)*($R$6:$R$3326&gt;0)+(R2126&gt;0)*($R$6:$R$3326=0)))&gt;0,"SALONES UNIDOS",IF(SUMPRODUCT((AQ2126=$AQ$6:$AQ$3326)*(AH2126=$AH$6:$AH$3326)*((AN2126&lt;$AO$6:$AO$3326)*(AO2126&gt;$AN$6:$AN$3326))*(ROW($AQ$6:$AQ$3326)&lt;&gt;ROW(AQ2126)))&gt;0,"CRUZADO","Sin cruce")))</f>
        <v>Sin cruce</v>
      </c>
    </row>
    <row r="2127" spans="3:44" ht="15.6" hidden="1" customHeight="1" x14ac:dyDescent="0.2">
      <c r="C2127" s="84" t="s">
        <v>639</v>
      </c>
      <c r="D2127" s="158" t="s">
        <v>514</v>
      </c>
      <c r="E2127" s="158">
        <v>20261</v>
      </c>
      <c r="F2127" s="85" t="s">
        <v>1711</v>
      </c>
      <c r="G2127" s="85" t="s">
        <v>55</v>
      </c>
      <c r="H2127" s="85" t="s">
        <v>59</v>
      </c>
      <c r="I2127" s="85">
        <v>5</v>
      </c>
      <c r="J2127" s="85" t="s">
        <v>756</v>
      </c>
      <c r="K2127" s="159" t="s">
        <v>1768</v>
      </c>
      <c r="L2127" s="158" t="s">
        <v>1769</v>
      </c>
      <c r="M2127" s="158" t="s">
        <v>927</v>
      </c>
      <c r="N2127" s="158" t="s">
        <v>644</v>
      </c>
      <c r="O2127" s="85" t="s">
        <v>512</v>
      </c>
      <c r="P2127" s="158">
        <v>0</v>
      </c>
      <c r="Q2127" s="158">
        <v>4</v>
      </c>
      <c r="R2127" s="158">
        <v>4</v>
      </c>
      <c r="S2127" s="158">
        <v>3</v>
      </c>
      <c r="U2127" s="137">
        <v>18</v>
      </c>
      <c r="V2127" s="24" t="str">
        <f>IF(W2127="","",IFERROR(INDEX(#REF!,MATCH(W2127,#REF!,0)),"NUEVO"))</f>
        <v>NUEVO</v>
      </c>
      <c r="W2127" s="85" t="s">
        <v>274</v>
      </c>
      <c r="X2127" s="158" t="s">
        <v>512</v>
      </c>
      <c r="Y2127" s="158" t="s">
        <v>700</v>
      </c>
      <c r="Z2127" s="158" t="s">
        <v>685</v>
      </c>
      <c r="AA2127" s="158" t="s">
        <v>685</v>
      </c>
      <c r="AB2127" s="85" t="s">
        <v>685</v>
      </c>
      <c r="AC2127" s="158" t="s">
        <v>685</v>
      </c>
      <c r="AD2127" s="158" t="s">
        <v>1771</v>
      </c>
      <c r="AE2127" s="158" t="s">
        <v>685</v>
      </c>
      <c r="AF2127" s="158" t="s">
        <v>685</v>
      </c>
      <c r="AG2127" s="85" t="s">
        <v>75</v>
      </c>
      <c r="AH2127" s="158">
        <v>1</v>
      </c>
      <c r="AI2127" s="158">
        <v>12</v>
      </c>
      <c r="AJ2127" s="158">
        <v>40</v>
      </c>
      <c r="AK2127" s="158">
        <v>16</v>
      </c>
      <c r="AL2127" s="158">
        <v>0</v>
      </c>
      <c r="AM2127" s="24">
        <f t="shared" si="675"/>
        <v>3.9999999999999987</v>
      </c>
      <c r="AN2127" s="97">
        <f t="shared" si="676"/>
        <v>0.52777777777777779</v>
      </c>
      <c r="AO2127" s="97">
        <f t="shared" si="677"/>
        <v>0.66666666666666663</v>
      </c>
      <c r="AP2127" s="24" t="str" cm="1">
        <f t="array" ref="AP2127">IF(W2127="","",IF(SUMPRODUCT((W2127=$W$6:$W$3326)*(AH2127=$AH$6:$AH$3326)*(AN2127=$AN$6:$AN$3326)*(AO2127=$AO$6:$AO$3326)*(ROW($W$6:$W$3326)&lt;&gt;ROW(W2127))*((R2127=0)*($R$6:$R$3326&gt;0)+(R2127&gt;0)*($R$6:$R$3326=0)))&gt;0,"SALONES UNIDOS",IF(SUMPRODUCT((W2127=$W$6:$W$3326)*(AH2127=$AH$6:$AH$3326)*((AN2127&lt;$AO$6:$AO$3326)*(AO2127&gt;$AN$6:$AN$3326))*(ROW($W$6:$W$3326)&lt;&gt;ROW(W2127)))&gt;0,"CRUZADO","Sin cruce")))</f>
        <v>Sin cruce</v>
      </c>
      <c r="AQ2127" s="97" t="str">
        <f t="shared" si="678"/>
        <v>MH5PORUMAB2</v>
      </c>
      <c r="AR2127" s="97" t="str" cm="1">
        <f t="array" ref="AR2127">IF(AQ2127="","",IF(SUMPRODUCT((AQ2127=$AQ$6:$AQ$3326)*(AH2127=$AH$6:$AH$3326)*(AN2127=$AN$6:$AN$3326)*(AO2127=$AO$6:$AO$3326)*(ROW($AQ$6:$AQ$3326)&lt;&gt;ROW(AQ2127))*((R2127=0)*($R$6:$R$3326&gt;0)+(R2127&gt;0)*($R$6:$R$3326=0)))&gt;0,"SALONES UNIDOS",IF(SUMPRODUCT((AQ2127=$AQ$6:$AQ$3326)*(AH2127=$AH$6:$AH$3326)*((AN2127&lt;$AO$6:$AO$3326)*(AO2127&gt;$AN$6:$AN$3326))*(ROW($AQ$6:$AQ$3326)&lt;&gt;ROW(AQ2127)))&gt;0,"CRUZADO","Sin cruce")))</f>
        <v>Sin cruce</v>
      </c>
    </row>
    <row r="2128" spans="3:44" ht="15.6" hidden="1" customHeight="1" x14ac:dyDescent="0.2">
      <c r="C2128" s="84" t="s">
        <v>639</v>
      </c>
      <c r="D2128" s="158" t="s">
        <v>514</v>
      </c>
      <c r="E2128" s="158">
        <v>20261</v>
      </c>
      <c r="F2128" s="85" t="s">
        <v>1711</v>
      </c>
      <c r="G2128" s="85" t="s">
        <v>55</v>
      </c>
      <c r="H2128" s="85" t="s">
        <v>59</v>
      </c>
      <c r="I2128" s="85">
        <v>5</v>
      </c>
      <c r="J2128" s="85" t="s">
        <v>26</v>
      </c>
      <c r="K2128" s="159" t="s">
        <v>1772</v>
      </c>
      <c r="L2128" s="158" t="s">
        <v>1773</v>
      </c>
      <c r="M2128" s="158" t="s">
        <v>658</v>
      </c>
      <c r="N2128" s="158" t="s">
        <v>644</v>
      </c>
      <c r="O2128" s="85" t="s">
        <v>512</v>
      </c>
      <c r="P2128" s="158">
        <v>3</v>
      </c>
      <c r="Q2128" s="158">
        <v>0</v>
      </c>
      <c r="R2128" s="158">
        <v>3</v>
      </c>
      <c r="S2128" s="158">
        <v>5</v>
      </c>
      <c r="U2128" s="137">
        <v>36</v>
      </c>
      <c r="V2128" s="24" t="str">
        <f>IF(W2128="","",IFERROR(INDEX(#REF!,MATCH(W2128,#REF!,0)),"NUEVO"))</f>
        <v>NUEVO</v>
      </c>
      <c r="W2128" s="85" t="s">
        <v>196</v>
      </c>
      <c r="X2128" s="158" t="s">
        <v>512</v>
      </c>
      <c r="Y2128" s="158" t="s">
        <v>802</v>
      </c>
      <c r="Z2128" s="158" t="s">
        <v>685</v>
      </c>
      <c r="AA2128" s="158" t="s">
        <v>685</v>
      </c>
      <c r="AB2128" s="85" t="s">
        <v>685</v>
      </c>
      <c r="AC2128" s="85" t="s">
        <v>685</v>
      </c>
      <c r="AD2128" s="158" t="s">
        <v>685</v>
      </c>
      <c r="AE2128" s="158" t="s">
        <v>685</v>
      </c>
      <c r="AF2128" s="158" t="s">
        <v>685</v>
      </c>
      <c r="AG2128" s="85" t="s">
        <v>1142</v>
      </c>
      <c r="AH2128" s="158">
        <v>3</v>
      </c>
      <c r="AI2128" s="158">
        <v>8</v>
      </c>
      <c r="AJ2128" s="158">
        <v>30</v>
      </c>
      <c r="AK2128" s="158">
        <v>11</v>
      </c>
      <c r="AL2128" s="158">
        <v>0</v>
      </c>
      <c r="AM2128" s="24">
        <f t="shared" si="675"/>
        <v>3.0000000000000004</v>
      </c>
      <c r="AN2128" s="97">
        <f t="shared" si="676"/>
        <v>0.35416666666666663</v>
      </c>
      <c r="AO2128" s="97">
        <f t="shared" si="677"/>
        <v>0.45833333333333331</v>
      </c>
      <c r="AP2128" s="24" t="str" cm="1">
        <f t="array" ref="AP2128">IF(W2128="","",IF(SUMPRODUCT((W2128=$W$6:$W$3326)*(AH2128=$AH$6:$AH$3326)*(AN2128=$AN$6:$AN$3326)*(AO2128=$AO$6:$AO$3326)*(ROW($W$6:$W$3326)&lt;&gt;ROW(W2128))*((R2128=0)*($R$6:$R$3326&gt;0)+(R2128&gt;0)*($R$6:$R$3326=0)))&gt;0,"SALONES UNIDOS",IF(SUMPRODUCT((W2128=$W$6:$W$3326)*(AH2128=$AH$6:$AH$3326)*((AN2128&lt;$AO$6:$AO$3326)*(AO2128&gt;$AN$6:$AN$3326))*(ROW($W$6:$W$3326)&lt;&gt;ROW(W2128)))&gt;0,"CRUZADO","Sin cruce")))</f>
        <v>Sin cruce</v>
      </c>
      <c r="AQ2128" s="97" t="str">
        <f t="shared" si="678"/>
        <v>MH5PORUMAB</v>
      </c>
      <c r="AR2128" s="97" t="str" cm="1">
        <f t="array" ref="AR2128">IF(AQ2128="","",IF(SUMPRODUCT((AQ2128=$AQ$6:$AQ$3326)*(AH2128=$AH$6:$AH$3326)*(AN2128=$AN$6:$AN$3326)*(AO2128=$AO$6:$AO$3326)*(ROW($AQ$6:$AQ$3326)&lt;&gt;ROW(AQ2128))*((R2128=0)*($R$6:$R$3326&gt;0)+(R2128&gt;0)*($R$6:$R$3326=0)))&gt;0,"SALONES UNIDOS",IF(SUMPRODUCT((AQ2128=$AQ$6:$AQ$3326)*(AH2128=$AH$6:$AH$3326)*((AN2128&lt;$AO$6:$AO$3326)*(AO2128&gt;$AN$6:$AN$3326))*(ROW($AQ$6:$AQ$3326)&lt;&gt;ROW(AQ2128)))&gt;0,"CRUZADO","Sin cruce")))</f>
        <v>Sin cruce</v>
      </c>
    </row>
    <row r="2129" spans="3:44" ht="15.6" hidden="1" customHeight="1" x14ac:dyDescent="0.2">
      <c r="C2129" s="84" t="s">
        <v>639</v>
      </c>
      <c r="D2129" s="158" t="s">
        <v>514</v>
      </c>
      <c r="E2129" s="158">
        <v>20261</v>
      </c>
      <c r="F2129" s="85" t="s">
        <v>1711</v>
      </c>
      <c r="G2129" s="85" t="s">
        <v>55</v>
      </c>
      <c r="H2129" s="85" t="s">
        <v>59</v>
      </c>
      <c r="I2129" s="85">
        <v>5</v>
      </c>
      <c r="J2129" s="85" t="s">
        <v>755</v>
      </c>
      <c r="K2129" s="159" t="s">
        <v>1772</v>
      </c>
      <c r="L2129" s="158" t="s">
        <v>1773</v>
      </c>
      <c r="M2129" s="158" t="s">
        <v>658</v>
      </c>
      <c r="N2129" s="158" t="s">
        <v>644</v>
      </c>
      <c r="O2129" s="85" t="s">
        <v>512</v>
      </c>
      <c r="P2129" s="158">
        <v>0</v>
      </c>
      <c r="Q2129" s="158">
        <v>4</v>
      </c>
      <c r="R2129" s="158">
        <v>4</v>
      </c>
      <c r="S2129" s="158">
        <v>5</v>
      </c>
      <c r="U2129" s="137">
        <v>18</v>
      </c>
      <c r="V2129" s="24" t="str">
        <f>IF(W2129="","",IFERROR(INDEX(#REF!,MATCH(W2129,#REF!,0)),"NUEVO"))</f>
        <v>NUEVO</v>
      </c>
      <c r="W2129" s="85" t="s">
        <v>196</v>
      </c>
      <c r="X2129" s="158" t="s">
        <v>512</v>
      </c>
      <c r="Y2129" s="158" t="s">
        <v>802</v>
      </c>
      <c r="Z2129" s="158" t="s">
        <v>685</v>
      </c>
      <c r="AA2129" s="158" t="s">
        <v>685</v>
      </c>
      <c r="AB2129" s="85" t="s">
        <v>685</v>
      </c>
      <c r="AC2129" s="85" t="s">
        <v>685</v>
      </c>
      <c r="AD2129" s="158" t="s">
        <v>685</v>
      </c>
      <c r="AE2129" s="158" t="s">
        <v>685</v>
      </c>
      <c r="AF2129" s="158" t="s">
        <v>685</v>
      </c>
      <c r="AG2129" s="85" t="s">
        <v>75</v>
      </c>
      <c r="AH2129" s="158">
        <v>3</v>
      </c>
      <c r="AI2129" s="158">
        <v>11</v>
      </c>
      <c r="AJ2129" s="158">
        <v>0</v>
      </c>
      <c r="AK2129" s="158">
        <v>14</v>
      </c>
      <c r="AL2129" s="158">
        <v>20</v>
      </c>
      <c r="AM2129" s="24">
        <f t="shared" si="675"/>
        <v>4</v>
      </c>
      <c r="AN2129" s="97">
        <f t="shared" si="676"/>
        <v>0.45833333333333331</v>
      </c>
      <c r="AO2129" s="97">
        <f t="shared" si="677"/>
        <v>0.59722222222222221</v>
      </c>
      <c r="AP2129" s="24" t="str" cm="1">
        <f t="array" ref="AP2129">IF(W2129="","",IF(SUMPRODUCT((W2129=$W$6:$W$3326)*(AH2129=$AH$6:$AH$3326)*(AN2129=$AN$6:$AN$3326)*(AO2129=$AO$6:$AO$3326)*(ROW($W$6:$W$3326)&lt;&gt;ROW(W2129))*((R2129=0)*($R$6:$R$3326&gt;0)+(R2129&gt;0)*($R$6:$R$3326=0)))&gt;0,"SALONES UNIDOS",IF(SUMPRODUCT((W2129=$W$6:$W$3326)*(AH2129=$AH$6:$AH$3326)*((AN2129&lt;$AO$6:$AO$3326)*(AO2129&gt;$AN$6:$AN$3326))*(ROW($W$6:$W$3326)&lt;&gt;ROW(W2129)))&gt;0,"CRUZADO","Sin cruce")))</f>
        <v>Sin cruce</v>
      </c>
      <c r="AQ2129" s="97" t="str">
        <f t="shared" si="678"/>
        <v>MH5PORUMAB1</v>
      </c>
      <c r="AR2129" s="97" t="str" cm="1">
        <f t="array" ref="AR2129">IF(AQ2129="","",IF(SUMPRODUCT((AQ2129=$AQ$6:$AQ$3326)*(AH2129=$AH$6:$AH$3326)*(AN2129=$AN$6:$AN$3326)*(AO2129=$AO$6:$AO$3326)*(ROW($AQ$6:$AQ$3326)&lt;&gt;ROW(AQ2129))*((R2129=0)*($R$6:$R$3326&gt;0)+(R2129&gt;0)*($R$6:$R$3326=0)))&gt;0,"SALONES UNIDOS",IF(SUMPRODUCT((AQ2129=$AQ$6:$AQ$3326)*(AH2129=$AH$6:$AH$3326)*((AN2129&lt;$AO$6:$AO$3326)*(AO2129&gt;$AN$6:$AN$3326))*(ROW($AQ$6:$AQ$3326)&lt;&gt;ROW(AQ2129)))&gt;0,"CRUZADO","Sin cruce")))</f>
        <v>Sin cruce</v>
      </c>
    </row>
    <row r="2130" spans="3:44" ht="15.6" hidden="1" customHeight="1" x14ac:dyDescent="0.2">
      <c r="C2130" s="84" t="s">
        <v>639</v>
      </c>
      <c r="D2130" s="158" t="s">
        <v>514</v>
      </c>
      <c r="E2130" s="158">
        <v>20261</v>
      </c>
      <c r="F2130" s="85" t="s">
        <v>1711</v>
      </c>
      <c r="G2130" s="85" t="s">
        <v>55</v>
      </c>
      <c r="H2130" s="85" t="s">
        <v>59</v>
      </c>
      <c r="I2130" s="85">
        <v>5</v>
      </c>
      <c r="J2130" s="85" t="s">
        <v>756</v>
      </c>
      <c r="K2130" s="159" t="s">
        <v>1772</v>
      </c>
      <c r="L2130" s="158" t="s">
        <v>1773</v>
      </c>
      <c r="M2130" s="158" t="s">
        <v>658</v>
      </c>
      <c r="N2130" s="158" t="s">
        <v>644</v>
      </c>
      <c r="O2130" s="85" t="s">
        <v>512</v>
      </c>
      <c r="P2130" s="158">
        <v>0</v>
      </c>
      <c r="Q2130" s="158">
        <v>4</v>
      </c>
      <c r="R2130" s="158">
        <v>4</v>
      </c>
      <c r="S2130" s="158">
        <v>5</v>
      </c>
      <c r="U2130" s="137">
        <v>18</v>
      </c>
      <c r="V2130" s="24" t="str">
        <f>IF(W2130="","",IFERROR(INDEX(#REF!,MATCH(W2130,#REF!,0)),"NUEVO"))</f>
        <v>NUEVO</v>
      </c>
      <c r="W2130" s="85" t="s">
        <v>196</v>
      </c>
      <c r="X2130" s="158" t="s">
        <v>512</v>
      </c>
      <c r="Y2130" s="158" t="s">
        <v>700</v>
      </c>
      <c r="Z2130" s="158" t="s">
        <v>685</v>
      </c>
      <c r="AA2130" s="158" t="s">
        <v>685</v>
      </c>
      <c r="AB2130" s="85" t="s">
        <v>685</v>
      </c>
      <c r="AC2130" s="85" t="s">
        <v>685</v>
      </c>
      <c r="AD2130" s="158" t="s">
        <v>685</v>
      </c>
      <c r="AE2130" s="158" t="s">
        <v>685</v>
      </c>
      <c r="AF2130" s="158" t="s">
        <v>685</v>
      </c>
      <c r="AG2130" s="85" t="s">
        <v>75</v>
      </c>
      <c r="AH2130" s="158">
        <v>3</v>
      </c>
      <c r="AI2130" s="158">
        <v>15</v>
      </c>
      <c r="AJ2130" s="158">
        <v>10</v>
      </c>
      <c r="AK2130" s="158">
        <v>18</v>
      </c>
      <c r="AL2130" s="158">
        <v>30</v>
      </c>
      <c r="AM2130" s="24">
        <f t="shared" si="675"/>
        <v>4.0000000000000018</v>
      </c>
      <c r="AN2130" s="97">
        <f t="shared" si="676"/>
        <v>0.63194444444444442</v>
      </c>
      <c r="AO2130" s="97">
        <f t="shared" si="677"/>
        <v>0.77083333333333337</v>
      </c>
      <c r="AP2130" s="24" t="str" cm="1">
        <f t="array" ref="AP2130">IF(W2130="","",IF(SUMPRODUCT((W2130=$W$6:$W$3326)*(AH2130=$AH$6:$AH$3326)*(AN2130=$AN$6:$AN$3326)*(AO2130=$AO$6:$AO$3326)*(ROW($W$6:$W$3326)&lt;&gt;ROW(W2130))*((R2130=0)*($R$6:$R$3326&gt;0)+(R2130&gt;0)*($R$6:$R$3326=0)))&gt;0,"SALONES UNIDOS",IF(SUMPRODUCT((W2130=$W$6:$W$3326)*(AH2130=$AH$6:$AH$3326)*((AN2130&lt;$AO$6:$AO$3326)*(AO2130&gt;$AN$6:$AN$3326))*(ROW($W$6:$W$3326)&lt;&gt;ROW(W2130)))&gt;0,"CRUZADO","Sin cruce")))</f>
        <v>Sin cruce</v>
      </c>
      <c r="AQ2130" s="97" t="str">
        <f t="shared" si="678"/>
        <v>MH5PORUMAB2</v>
      </c>
      <c r="AR2130" s="97" t="str" cm="1">
        <f t="array" ref="AR2130">IF(AQ2130="","",IF(SUMPRODUCT((AQ2130=$AQ$6:$AQ$3326)*(AH2130=$AH$6:$AH$3326)*(AN2130=$AN$6:$AN$3326)*(AO2130=$AO$6:$AO$3326)*(ROW($AQ$6:$AQ$3326)&lt;&gt;ROW(AQ2130))*((R2130=0)*($R$6:$R$3326&gt;0)+(R2130&gt;0)*($R$6:$R$3326=0)))&gt;0,"SALONES UNIDOS",IF(SUMPRODUCT((AQ2130=$AQ$6:$AQ$3326)*(AH2130=$AH$6:$AH$3326)*((AN2130&lt;$AO$6:$AO$3326)*(AO2130&gt;$AN$6:$AN$3326))*(ROW($AQ$6:$AQ$3326)&lt;&gt;ROW(AQ2130)))&gt;0,"CRUZADO","Sin cruce")))</f>
        <v>Sin cruce</v>
      </c>
    </row>
    <row r="2131" spans="3:44" ht="15.6" hidden="1" customHeight="1" x14ac:dyDescent="0.2">
      <c r="C2131" s="84" t="s">
        <v>639</v>
      </c>
      <c r="D2131" s="158" t="s">
        <v>514</v>
      </c>
      <c r="E2131" s="158">
        <v>20261</v>
      </c>
      <c r="F2131" s="85" t="s">
        <v>1711</v>
      </c>
      <c r="G2131" s="85" t="s">
        <v>55</v>
      </c>
      <c r="H2131" s="85" t="s">
        <v>59</v>
      </c>
      <c r="I2131" s="85">
        <v>5</v>
      </c>
      <c r="J2131" s="85" t="s">
        <v>26</v>
      </c>
      <c r="K2131" s="159" t="s">
        <v>1774</v>
      </c>
      <c r="L2131" s="158" t="s">
        <v>1775</v>
      </c>
      <c r="M2131" s="158" t="s">
        <v>658</v>
      </c>
      <c r="N2131" s="158" t="s">
        <v>644</v>
      </c>
      <c r="O2131" s="85" t="s">
        <v>512</v>
      </c>
      <c r="P2131" s="158">
        <v>3</v>
      </c>
      <c r="Q2131" s="158">
        <v>0</v>
      </c>
      <c r="R2131" s="158">
        <v>3</v>
      </c>
      <c r="S2131" s="158">
        <v>6</v>
      </c>
      <c r="U2131" s="137">
        <v>36</v>
      </c>
      <c r="V2131" s="24" t="str">
        <f>IF(W2131="","",IFERROR(INDEX(#REF!,MATCH(W2131,#REF!,0)),"NUEVO"))</f>
        <v>NUEVO</v>
      </c>
      <c r="W2131" s="85" t="s">
        <v>1783</v>
      </c>
      <c r="X2131" s="158" t="s">
        <v>512</v>
      </c>
      <c r="Y2131" s="158" t="s">
        <v>802</v>
      </c>
      <c r="Z2131" s="158" t="s">
        <v>685</v>
      </c>
      <c r="AA2131" s="158" t="s">
        <v>685</v>
      </c>
      <c r="AB2131" s="158" t="s">
        <v>1782</v>
      </c>
      <c r="AC2131" s="158" t="s">
        <v>685</v>
      </c>
      <c r="AD2131" s="158" t="s">
        <v>685</v>
      </c>
      <c r="AE2131" s="158" t="s">
        <v>685</v>
      </c>
      <c r="AF2131" s="158" t="s">
        <v>685</v>
      </c>
      <c r="AG2131" s="85" t="s">
        <v>1142</v>
      </c>
      <c r="AH2131" s="158">
        <v>4</v>
      </c>
      <c r="AI2131" s="158">
        <v>7</v>
      </c>
      <c r="AJ2131" s="158">
        <v>40</v>
      </c>
      <c r="AK2131" s="158">
        <v>10</v>
      </c>
      <c r="AL2131" s="158">
        <v>10</v>
      </c>
      <c r="AM2131" s="24">
        <f t="shared" si="675"/>
        <v>2.9999999999999987</v>
      </c>
      <c r="AN2131" s="97">
        <f t="shared" si="676"/>
        <v>0.31944444444444448</v>
      </c>
      <c r="AO2131" s="97">
        <f t="shared" si="677"/>
        <v>0.4236111111111111</v>
      </c>
      <c r="AP2131" s="24" t="str" cm="1">
        <f t="array" ref="AP2131">IF(W2131="","",IF(SUMPRODUCT((W2131=$W$6:$W$3326)*(AH2131=$AH$6:$AH$3326)*(AN2131=$AN$6:$AN$3326)*(AO2131=$AO$6:$AO$3326)*(ROW($W$6:$W$3326)&lt;&gt;ROW(W2131))*((R2131=0)*($R$6:$R$3326&gt;0)+(R2131&gt;0)*($R$6:$R$3326=0)))&gt;0,"SALONES UNIDOS",IF(SUMPRODUCT((W2131=$W$6:$W$3326)*(AH2131=$AH$6:$AH$3326)*((AN2131&lt;$AO$6:$AO$3326)*(AO2131&gt;$AN$6:$AN$3326))*(ROW($W$6:$W$3326)&lt;&gt;ROW(W2131)))&gt;0,"CRUZADO","Sin cruce")))</f>
        <v>Sin cruce</v>
      </c>
      <c r="AQ2131" s="97" t="str">
        <f t="shared" si="678"/>
        <v>MH5PORUMAB</v>
      </c>
      <c r="AR2131" s="97" t="str" cm="1">
        <f t="array" ref="AR2131">IF(AQ2131="","",IF(SUMPRODUCT((AQ2131=$AQ$6:$AQ$3326)*(AH2131=$AH$6:$AH$3326)*(AN2131=$AN$6:$AN$3326)*(AO2131=$AO$6:$AO$3326)*(ROW($AQ$6:$AQ$3326)&lt;&gt;ROW(AQ2131))*((R2131=0)*($R$6:$R$3326&gt;0)+(R2131&gt;0)*($R$6:$R$3326=0)))&gt;0,"SALONES UNIDOS",IF(SUMPRODUCT((AQ2131=$AQ$6:$AQ$3326)*(AH2131=$AH$6:$AH$3326)*((AN2131&lt;$AO$6:$AO$3326)*(AO2131&gt;$AN$6:$AN$3326))*(ROW($AQ$6:$AQ$3326)&lt;&gt;ROW(AQ2131)))&gt;0,"CRUZADO","Sin cruce")))</f>
        <v>Sin cruce</v>
      </c>
    </row>
    <row r="2132" spans="3:44" ht="15.6" hidden="1" customHeight="1" x14ac:dyDescent="0.2">
      <c r="C2132" s="84" t="s">
        <v>639</v>
      </c>
      <c r="D2132" s="158" t="s">
        <v>514</v>
      </c>
      <c r="E2132" s="158">
        <v>20261</v>
      </c>
      <c r="F2132" s="85" t="s">
        <v>1711</v>
      </c>
      <c r="G2132" s="85" t="s">
        <v>55</v>
      </c>
      <c r="H2132" s="85" t="s">
        <v>59</v>
      </c>
      <c r="I2132" s="85">
        <v>5</v>
      </c>
      <c r="J2132" s="85" t="s">
        <v>755</v>
      </c>
      <c r="K2132" s="159" t="s">
        <v>1774</v>
      </c>
      <c r="L2132" s="158" t="s">
        <v>1775</v>
      </c>
      <c r="M2132" s="158" t="s">
        <v>658</v>
      </c>
      <c r="N2132" s="158" t="s">
        <v>644</v>
      </c>
      <c r="O2132" s="85" t="s">
        <v>512</v>
      </c>
      <c r="P2132" s="158">
        <v>0</v>
      </c>
      <c r="Q2132" s="158">
        <v>6</v>
      </c>
      <c r="R2132" s="158">
        <v>6</v>
      </c>
      <c r="S2132" s="158">
        <v>6</v>
      </c>
      <c r="U2132" s="137">
        <v>18</v>
      </c>
      <c r="V2132" s="24" t="str">
        <f>IF(W2132="","",IFERROR(INDEX(#REF!,MATCH(W2132,#REF!,0)),"NUEVO"))</f>
        <v>NUEVO</v>
      </c>
      <c r="W2132" s="85" t="s">
        <v>1783</v>
      </c>
      <c r="X2132" s="158" t="s">
        <v>512</v>
      </c>
      <c r="Y2132" s="158" t="s">
        <v>802</v>
      </c>
      <c r="Z2132" s="158" t="s">
        <v>685</v>
      </c>
      <c r="AA2132" s="158" t="s">
        <v>685</v>
      </c>
      <c r="AB2132" s="85" t="s">
        <v>685</v>
      </c>
      <c r="AC2132" s="158" t="s">
        <v>685</v>
      </c>
      <c r="AD2132" s="158" t="s">
        <v>1744</v>
      </c>
      <c r="AE2132" s="158" t="s">
        <v>685</v>
      </c>
      <c r="AF2132" s="158" t="s">
        <v>685</v>
      </c>
      <c r="AG2132" s="85" t="s">
        <v>75</v>
      </c>
      <c r="AH2132" s="158">
        <v>5</v>
      </c>
      <c r="AI2132" s="158">
        <v>11</v>
      </c>
      <c r="AJ2132" s="158">
        <v>0</v>
      </c>
      <c r="AK2132" s="158">
        <v>16</v>
      </c>
      <c r="AL2132" s="158">
        <v>0</v>
      </c>
      <c r="AM2132" s="24">
        <f t="shared" si="675"/>
        <v>6</v>
      </c>
      <c r="AN2132" s="97">
        <f t="shared" si="676"/>
        <v>0.45833333333333331</v>
      </c>
      <c r="AO2132" s="97">
        <f t="shared" si="677"/>
        <v>0.66666666666666663</v>
      </c>
      <c r="AP2132" s="24" t="str" cm="1">
        <f t="array" ref="AP2132">IF(W2132="","",IF(SUMPRODUCT((W2132=$W$6:$W$3326)*(AH2132=$AH$6:$AH$3326)*(AN2132=$AN$6:$AN$3326)*(AO2132=$AO$6:$AO$3326)*(ROW($W$6:$W$3326)&lt;&gt;ROW(W2132))*((R2132=0)*($R$6:$R$3326&gt;0)+(R2132&gt;0)*($R$6:$R$3326=0)))&gt;0,"SALONES UNIDOS",IF(SUMPRODUCT((W2132=$W$6:$W$3326)*(AH2132=$AH$6:$AH$3326)*((AN2132&lt;$AO$6:$AO$3326)*(AO2132&gt;$AN$6:$AN$3326))*(ROW($W$6:$W$3326)&lt;&gt;ROW(W2132)))&gt;0,"CRUZADO","Sin cruce")))</f>
        <v>Sin cruce</v>
      </c>
      <c r="AQ2132" s="97" t="str">
        <f t="shared" si="678"/>
        <v>MH5PORUMAB1</v>
      </c>
      <c r="AR2132" s="97" t="str" cm="1">
        <f t="array" ref="AR2132">IF(AQ2132="","",IF(SUMPRODUCT((AQ2132=$AQ$6:$AQ$3326)*(AH2132=$AH$6:$AH$3326)*(AN2132=$AN$6:$AN$3326)*(AO2132=$AO$6:$AO$3326)*(ROW($AQ$6:$AQ$3326)&lt;&gt;ROW(AQ2132))*((R2132=0)*($R$6:$R$3326&gt;0)+(R2132&gt;0)*($R$6:$R$3326=0)))&gt;0,"SALONES UNIDOS",IF(SUMPRODUCT((AQ2132=$AQ$6:$AQ$3326)*(AH2132=$AH$6:$AH$3326)*((AN2132&lt;$AO$6:$AO$3326)*(AO2132&gt;$AN$6:$AN$3326))*(ROW($AQ$6:$AQ$3326)&lt;&gt;ROW(AQ2132)))&gt;0,"CRUZADO","Sin cruce")))</f>
        <v>Sin cruce</v>
      </c>
    </row>
    <row r="2133" spans="3:44" ht="15.6" hidden="1" customHeight="1" x14ac:dyDescent="0.2">
      <c r="C2133" s="84" t="s">
        <v>639</v>
      </c>
      <c r="D2133" s="158" t="s">
        <v>514</v>
      </c>
      <c r="E2133" s="158">
        <v>20261</v>
      </c>
      <c r="F2133" s="85" t="s">
        <v>1711</v>
      </c>
      <c r="G2133" s="85" t="s">
        <v>55</v>
      </c>
      <c r="H2133" s="85" t="s">
        <v>59</v>
      </c>
      <c r="I2133" s="85">
        <v>5</v>
      </c>
      <c r="J2133" s="85" t="s">
        <v>756</v>
      </c>
      <c r="K2133" s="159" t="s">
        <v>1774</v>
      </c>
      <c r="L2133" s="158" t="s">
        <v>1775</v>
      </c>
      <c r="M2133" s="158" t="s">
        <v>658</v>
      </c>
      <c r="N2133" s="158" t="s">
        <v>644</v>
      </c>
      <c r="O2133" s="85" t="s">
        <v>512</v>
      </c>
      <c r="P2133" s="158">
        <v>0</v>
      </c>
      <c r="Q2133" s="158">
        <v>6</v>
      </c>
      <c r="R2133" s="158">
        <v>6</v>
      </c>
      <c r="S2133" s="158">
        <v>6</v>
      </c>
      <c r="U2133" s="137">
        <v>18</v>
      </c>
      <c r="V2133" s="24" t="str">
        <f>IF(W2133="","",IFERROR(INDEX(#REF!,MATCH(W2133,#REF!,0)),"NUEVO"))</f>
        <v>NUEVO</v>
      </c>
      <c r="W2133" s="85" t="s">
        <v>1783</v>
      </c>
      <c r="X2133" s="158" t="s">
        <v>512</v>
      </c>
      <c r="Y2133" s="158" t="s">
        <v>700</v>
      </c>
      <c r="Z2133" s="158" t="s">
        <v>685</v>
      </c>
      <c r="AA2133" s="158" t="s">
        <v>685</v>
      </c>
      <c r="AB2133" s="85" t="s">
        <v>685</v>
      </c>
      <c r="AC2133" s="158" t="s">
        <v>685</v>
      </c>
      <c r="AD2133" s="158" t="s">
        <v>1744</v>
      </c>
      <c r="AE2133" s="158" t="s">
        <v>685</v>
      </c>
      <c r="AF2133" s="158" t="s">
        <v>685</v>
      </c>
      <c r="AG2133" s="85" t="s">
        <v>75</v>
      </c>
      <c r="AH2133" s="158">
        <v>5</v>
      </c>
      <c r="AI2133" s="158">
        <v>16</v>
      </c>
      <c r="AJ2133" s="158">
        <v>0</v>
      </c>
      <c r="AK2133" s="158">
        <v>21</v>
      </c>
      <c r="AL2133" s="158">
        <v>0</v>
      </c>
      <c r="AM2133" s="24">
        <f t="shared" si="675"/>
        <v>6.0000000000000009</v>
      </c>
      <c r="AN2133" s="97">
        <f t="shared" si="676"/>
        <v>0.66666666666666663</v>
      </c>
      <c r="AO2133" s="97">
        <f t="shared" si="677"/>
        <v>0.875</v>
      </c>
      <c r="AP2133" s="24" t="str" cm="1">
        <f t="array" ref="AP2133">IF(W2133="","",IF(SUMPRODUCT((W2133=$W$6:$W$3326)*(AH2133=$AH$6:$AH$3326)*(AN2133=$AN$6:$AN$3326)*(AO2133=$AO$6:$AO$3326)*(ROW($W$6:$W$3326)&lt;&gt;ROW(W2133))*((R2133=0)*($R$6:$R$3326&gt;0)+(R2133&gt;0)*($R$6:$R$3326=0)))&gt;0,"SALONES UNIDOS",IF(SUMPRODUCT((W2133=$W$6:$W$3326)*(AH2133=$AH$6:$AH$3326)*((AN2133&lt;$AO$6:$AO$3326)*(AO2133&gt;$AN$6:$AN$3326))*(ROW($W$6:$W$3326)&lt;&gt;ROW(W2133)))&gt;0,"CRUZADO","Sin cruce")))</f>
        <v>Sin cruce</v>
      </c>
      <c r="AQ2133" s="97" t="str">
        <f t="shared" si="678"/>
        <v>MH5PORUMAB2</v>
      </c>
      <c r="AR2133" s="97" t="str" cm="1">
        <f t="array" ref="AR2133">IF(AQ2133="","",IF(SUMPRODUCT((AQ2133=$AQ$6:$AQ$3326)*(AH2133=$AH$6:$AH$3326)*(AN2133=$AN$6:$AN$3326)*(AO2133=$AO$6:$AO$3326)*(ROW($AQ$6:$AQ$3326)&lt;&gt;ROW(AQ2133))*((R2133=0)*($R$6:$R$3326&gt;0)+(R2133&gt;0)*($R$6:$R$3326=0)))&gt;0,"SALONES UNIDOS",IF(SUMPRODUCT((AQ2133=$AQ$6:$AQ$3326)*(AH2133=$AH$6:$AH$3326)*((AN2133&lt;$AO$6:$AO$3326)*(AO2133&gt;$AN$6:$AN$3326))*(ROW($AQ$6:$AQ$3326)&lt;&gt;ROW(AQ2133)))&gt;0,"CRUZADO","Sin cruce")))</f>
        <v>Sin cruce</v>
      </c>
    </row>
    <row r="2134" spans="3:44" ht="15.6" hidden="1" customHeight="1" x14ac:dyDescent="0.2">
      <c r="C2134" s="84" t="s">
        <v>639</v>
      </c>
      <c r="D2134" s="158" t="s">
        <v>514</v>
      </c>
      <c r="E2134" s="158">
        <v>20261</v>
      </c>
      <c r="F2134" s="85" t="s">
        <v>1711</v>
      </c>
      <c r="G2134" s="85" t="s">
        <v>55</v>
      </c>
      <c r="H2134" s="85" t="s">
        <v>59</v>
      </c>
      <c r="I2134" s="85">
        <v>5</v>
      </c>
      <c r="J2134" s="85" t="s">
        <v>26</v>
      </c>
      <c r="K2134" s="159" t="s">
        <v>1777</v>
      </c>
      <c r="L2134" s="158" t="s">
        <v>1778</v>
      </c>
      <c r="M2134" s="158" t="s">
        <v>927</v>
      </c>
      <c r="N2134" s="158" t="s">
        <v>644</v>
      </c>
      <c r="O2134" s="85" t="s">
        <v>512</v>
      </c>
      <c r="P2134" s="158">
        <v>1</v>
      </c>
      <c r="Q2134" s="158">
        <v>0</v>
      </c>
      <c r="R2134" s="158">
        <v>1</v>
      </c>
      <c r="S2134" s="158">
        <v>3</v>
      </c>
      <c r="U2134" s="137">
        <v>36</v>
      </c>
      <c r="V2134" s="24" t="str">
        <f>IF(W2134="","",IFERROR(INDEX(#REF!,MATCH(W2134,#REF!,0)),"NUEVO"))</f>
        <v>NUEVO</v>
      </c>
      <c r="W2134" s="85" t="s">
        <v>1784</v>
      </c>
      <c r="X2134" s="158" t="s">
        <v>512</v>
      </c>
      <c r="Y2134" s="158" t="s">
        <v>802</v>
      </c>
      <c r="Z2134" s="158" t="s">
        <v>685</v>
      </c>
      <c r="AA2134" s="158" t="s">
        <v>685</v>
      </c>
      <c r="AB2134" s="158" t="s">
        <v>1782</v>
      </c>
      <c r="AC2134" s="158" t="s">
        <v>685</v>
      </c>
      <c r="AD2134" s="158" t="s">
        <v>685</v>
      </c>
      <c r="AE2134" s="158" t="s">
        <v>685</v>
      </c>
      <c r="AF2134" s="158" t="s">
        <v>685</v>
      </c>
      <c r="AG2134" s="85" t="s">
        <v>1142</v>
      </c>
      <c r="AH2134" s="158">
        <v>6</v>
      </c>
      <c r="AI2134" s="158">
        <v>7</v>
      </c>
      <c r="AJ2134" s="158">
        <v>40</v>
      </c>
      <c r="AK2134" s="158">
        <v>8</v>
      </c>
      <c r="AL2134" s="158">
        <v>30</v>
      </c>
      <c r="AM2134" s="24">
        <f t="shared" si="675"/>
        <v>0.999999999999998</v>
      </c>
      <c r="AN2134" s="97">
        <f t="shared" si="676"/>
        <v>0.31944444444444448</v>
      </c>
      <c r="AO2134" s="97">
        <f t="shared" si="677"/>
        <v>0.35416666666666663</v>
      </c>
      <c r="AP2134" s="24" t="str" cm="1">
        <f t="array" ref="AP2134">IF(W2134="","",IF(SUMPRODUCT((W2134=$W$6:$W$3326)*(AH2134=$AH$6:$AH$3326)*(AN2134=$AN$6:$AN$3326)*(AO2134=$AO$6:$AO$3326)*(ROW($W$6:$W$3326)&lt;&gt;ROW(W2134))*((R2134=0)*($R$6:$R$3326&gt;0)+(R2134&gt;0)*($R$6:$R$3326=0)))&gt;0,"SALONES UNIDOS",IF(SUMPRODUCT((W2134=$W$6:$W$3326)*(AH2134=$AH$6:$AH$3326)*((AN2134&lt;$AO$6:$AO$3326)*(AO2134&gt;$AN$6:$AN$3326))*(ROW($W$6:$W$3326)&lt;&gt;ROW(W2134)))&gt;0,"CRUZADO","Sin cruce")))</f>
        <v>Sin cruce</v>
      </c>
      <c r="AQ2134" s="97" t="str">
        <f t="shared" si="678"/>
        <v>MH5PORUMAB</v>
      </c>
      <c r="AR2134" s="97" t="str" cm="1">
        <f t="array" ref="AR2134">IF(AQ2134="","",IF(SUMPRODUCT((AQ2134=$AQ$6:$AQ$3326)*(AH2134=$AH$6:$AH$3326)*(AN2134=$AN$6:$AN$3326)*(AO2134=$AO$6:$AO$3326)*(ROW($AQ$6:$AQ$3326)&lt;&gt;ROW(AQ2134))*((R2134=0)*($R$6:$R$3326&gt;0)+(R2134&gt;0)*($R$6:$R$3326=0)))&gt;0,"SALONES UNIDOS",IF(SUMPRODUCT((AQ2134=$AQ$6:$AQ$3326)*(AH2134=$AH$6:$AH$3326)*((AN2134&lt;$AO$6:$AO$3326)*(AO2134&gt;$AN$6:$AN$3326))*(ROW($AQ$6:$AQ$3326)&lt;&gt;ROW(AQ2134)))&gt;0,"CRUZADO","Sin cruce")))</f>
        <v>Sin cruce</v>
      </c>
    </row>
    <row r="2135" spans="3:44" ht="15.6" hidden="1" customHeight="1" x14ac:dyDescent="0.2">
      <c r="C2135" s="84" t="s">
        <v>639</v>
      </c>
      <c r="D2135" s="158" t="s">
        <v>514</v>
      </c>
      <c r="E2135" s="158">
        <v>20261</v>
      </c>
      <c r="F2135" s="85" t="s">
        <v>1711</v>
      </c>
      <c r="G2135" s="85" t="s">
        <v>55</v>
      </c>
      <c r="H2135" s="85" t="s">
        <v>59</v>
      </c>
      <c r="I2135" s="85">
        <v>5</v>
      </c>
      <c r="J2135" s="85" t="s">
        <v>755</v>
      </c>
      <c r="K2135" s="159" t="s">
        <v>1777</v>
      </c>
      <c r="L2135" s="158" t="s">
        <v>1778</v>
      </c>
      <c r="M2135" s="158" t="s">
        <v>927</v>
      </c>
      <c r="N2135" s="158" t="s">
        <v>644</v>
      </c>
      <c r="O2135" s="85" t="s">
        <v>512</v>
      </c>
      <c r="P2135" s="158">
        <v>0</v>
      </c>
      <c r="Q2135" s="158">
        <v>4</v>
      </c>
      <c r="R2135" s="158">
        <v>4</v>
      </c>
      <c r="S2135" s="158">
        <v>3</v>
      </c>
      <c r="U2135" s="137">
        <v>18</v>
      </c>
      <c r="V2135" s="24" t="str">
        <f>IF(W2135="","",IFERROR(INDEX(#REF!,MATCH(W2135,#REF!,0)),"NUEVO"))</f>
        <v>NUEVO</v>
      </c>
      <c r="W2135" s="85" t="s">
        <v>1784</v>
      </c>
      <c r="X2135" s="158" t="s">
        <v>512</v>
      </c>
      <c r="Y2135" s="158" t="s">
        <v>802</v>
      </c>
      <c r="Z2135" s="158" t="s">
        <v>685</v>
      </c>
      <c r="AA2135" s="158" t="s">
        <v>685</v>
      </c>
      <c r="AB2135" s="85" t="s">
        <v>685</v>
      </c>
      <c r="AC2135" s="158" t="s">
        <v>685</v>
      </c>
      <c r="AD2135" s="158" t="s">
        <v>1771</v>
      </c>
      <c r="AE2135" s="158" t="s">
        <v>685</v>
      </c>
      <c r="AF2135" s="158" t="s">
        <v>685</v>
      </c>
      <c r="AG2135" s="85" t="s">
        <v>75</v>
      </c>
      <c r="AH2135" s="158">
        <v>6</v>
      </c>
      <c r="AI2135" s="158">
        <v>8</v>
      </c>
      <c r="AJ2135" s="158">
        <v>30</v>
      </c>
      <c r="AK2135" s="158">
        <v>11</v>
      </c>
      <c r="AL2135" s="158">
        <v>50</v>
      </c>
      <c r="AM2135" s="24">
        <f t="shared" si="675"/>
        <v>4</v>
      </c>
      <c r="AN2135" s="97">
        <f t="shared" si="676"/>
        <v>0.35416666666666663</v>
      </c>
      <c r="AO2135" s="97">
        <f t="shared" si="677"/>
        <v>0.49305555555555552</v>
      </c>
      <c r="AP2135" s="24" t="str" cm="1">
        <f t="array" ref="AP2135">IF(W2135="","",IF(SUMPRODUCT((W2135=$W$6:$W$3326)*(AH2135=$AH$6:$AH$3326)*(AN2135=$AN$6:$AN$3326)*(AO2135=$AO$6:$AO$3326)*(ROW($W$6:$W$3326)&lt;&gt;ROW(W2135))*((R2135=0)*($R$6:$R$3326&gt;0)+(R2135&gt;0)*($R$6:$R$3326=0)))&gt;0,"SALONES UNIDOS",IF(SUMPRODUCT((W2135=$W$6:$W$3326)*(AH2135=$AH$6:$AH$3326)*((AN2135&lt;$AO$6:$AO$3326)*(AO2135&gt;$AN$6:$AN$3326))*(ROW($W$6:$W$3326)&lt;&gt;ROW(W2135)))&gt;0,"CRUZADO","Sin cruce")))</f>
        <v>Sin cruce</v>
      </c>
      <c r="AQ2135" s="97" t="str">
        <f t="shared" si="678"/>
        <v>MH5PORUMAB1</v>
      </c>
      <c r="AR2135" s="97" t="str" cm="1">
        <f t="array" ref="AR2135">IF(AQ2135="","",IF(SUMPRODUCT((AQ2135=$AQ$6:$AQ$3326)*(AH2135=$AH$6:$AH$3326)*(AN2135=$AN$6:$AN$3326)*(AO2135=$AO$6:$AO$3326)*(ROW($AQ$6:$AQ$3326)&lt;&gt;ROW(AQ2135))*((R2135=0)*($R$6:$R$3326&gt;0)+(R2135&gt;0)*($R$6:$R$3326=0)))&gt;0,"SALONES UNIDOS",IF(SUMPRODUCT((AQ2135=$AQ$6:$AQ$3326)*(AH2135=$AH$6:$AH$3326)*((AN2135&lt;$AO$6:$AO$3326)*(AO2135&gt;$AN$6:$AN$3326))*(ROW($AQ$6:$AQ$3326)&lt;&gt;ROW(AQ2135)))&gt;0,"CRUZADO","Sin cruce")))</f>
        <v>Sin cruce</v>
      </c>
    </row>
    <row r="2136" spans="3:44" ht="15.6" hidden="1" customHeight="1" x14ac:dyDescent="0.2">
      <c r="C2136" s="84" t="s">
        <v>639</v>
      </c>
      <c r="D2136" s="158" t="s">
        <v>514</v>
      </c>
      <c r="E2136" s="158">
        <v>20261</v>
      </c>
      <c r="F2136" s="85" t="s">
        <v>1711</v>
      </c>
      <c r="G2136" s="85" t="s">
        <v>55</v>
      </c>
      <c r="H2136" s="85" t="s">
        <v>59</v>
      </c>
      <c r="I2136" s="85">
        <v>5</v>
      </c>
      <c r="J2136" s="85" t="s">
        <v>756</v>
      </c>
      <c r="K2136" s="159" t="s">
        <v>1777</v>
      </c>
      <c r="L2136" s="158" t="s">
        <v>1778</v>
      </c>
      <c r="M2136" s="158" t="s">
        <v>927</v>
      </c>
      <c r="N2136" s="158" t="s">
        <v>644</v>
      </c>
      <c r="O2136" s="85" t="s">
        <v>512</v>
      </c>
      <c r="P2136" s="158">
        <v>0</v>
      </c>
      <c r="Q2136" s="158">
        <v>4</v>
      </c>
      <c r="R2136" s="158">
        <v>4</v>
      </c>
      <c r="S2136" s="158">
        <v>3</v>
      </c>
      <c r="U2136" s="137">
        <v>18</v>
      </c>
      <c r="V2136" s="24" t="str">
        <f>IF(W2136="","",IFERROR(INDEX(#REF!,MATCH(W2136,#REF!,0)),"NUEVO"))</f>
        <v>NUEVO</v>
      </c>
      <c r="W2136" s="85" t="s">
        <v>1784</v>
      </c>
      <c r="X2136" s="158" t="s">
        <v>512</v>
      </c>
      <c r="Y2136" s="158" t="s">
        <v>802</v>
      </c>
      <c r="Z2136" s="158" t="s">
        <v>685</v>
      </c>
      <c r="AA2136" s="158" t="s">
        <v>685</v>
      </c>
      <c r="AB2136" s="85" t="s">
        <v>685</v>
      </c>
      <c r="AC2136" s="158" t="s">
        <v>685</v>
      </c>
      <c r="AD2136" s="158" t="s">
        <v>1771</v>
      </c>
      <c r="AE2136" s="158" t="s">
        <v>685</v>
      </c>
      <c r="AF2136" s="158" t="s">
        <v>685</v>
      </c>
      <c r="AG2136" s="85" t="s">
        <v>75</v>
      </c>
      <c r="AH2136" s="158">
        <v>6</v>
      </c>
      <c r="AI2136" s="158">
        <v>11</v>
      </c>
      <c r="AJ2136" s="158">
        <v>50</v>
      </c>
      <c r="AK2136" s="158">
        <v>15</v>
      </c>
      <c r="AL2136" s="158">
        <v>10</v>
      </c>
      <c r="AM2136" s="24">
        <f t="shared" si="675"/>
        <v>4</v>
      </c>
      <c r="AN2136" s="97">
        <f t="shared" si="676"/>
        <v>0.49305555555555552</v>
      </c>
      <c r="AO2136" s="97">
        <f t="shared" si="677"/>
        <v>0.63194444444444442</v>
      </c>
      <c r="AP2136" s="24" t="str" cm="1">
        <f t="array" ref="AP2136">IF(W2136="","",IF(SUMPRODUCT((W2136=$W$6:$W$3326)*(AH2136=$AH$6:$AH$3326)*(AN2136=$AN$6:$AN$3326)*(AO2136=$AO$6:$AO$3326)*(ROW($W$6:$W$3326)&lt;&gt;ROW(W2136))*((R2136=0)*($R$6:$R$3326&gt;0)+(R2136&gt;0)*($R$6:$R$3326=0)))&gt;0,"SALONES UNIDOS",IF(SUMPRODUCT((W2136=$W$6:$W$3326)*(AH2136=$AH$6:$AH$3326)*((AN2136&lt;$AO$6:$AO$3326)*(AO2136&gt;$AN$6:$AN$3326))*(ROW($W$6:$W$3326)&lt;&gt;ROW(W2136)))&gt;0,"CRUZADO","Sin cruce")))</f>
        <v>Sin cruce</v>
      </c>
      <c r="AQ2136" s="97" t="str">
        <f t="shared" si="678"/>
        <v>MH5PORUMAB2</v>
      </c>
      <c r="AR2136" s="97" t="str" cm="1">
        <f t="array" ref="AR2136">IF(AQ2136="","",IF(SUMPRODUCT((AQ2136=$AQ$6:$AQ$3326)*(AH2136=$AH$6:$AH$3326)*(AN2136=$AN$6:$AN$3326)*(AO2136=$AO$6:$AO$3326)*(ROW($AQ$6:$AQ$3326)&lt;&gt;ROW(AQ2136))*((R2136=0)*($R$6:$R$3326&gt;0)+(R2136&gt;0)*($R$6:$R$3326=0)))&gt;0,"SALONES UNIDOS",IF(SUMPRODUCT((AQ2136=$AQ$6:$AQ$3326)*(AH2136=$AH$6:$AH$3326)*((AN2136&lt;$AO$6:$AO$3326)*(AO2136&gt;$AN$6:$AN$3326))*(ROW($AQ$6:$AQ$3326)&lt;&gt;ROW(AQ2136)))&gt;0,"CRUZADO","Sin cruce")))</f>
        <v>Sin cruce</v>
      </c>
    </row>
    <row r="2137" spans="3:44" ht="15.6" hidden="1" customHeight="1" x14ac:dyDescent="0.2">
      <c r="C2137" s="84" t="s">
        <v>639</v>
      </c>
      <c r="D2137" s="158" t="s">
        <v>514</v>
      </c>
      <c r="E2137" s="158">
        <v>20261</v>
      </c>
      <c r="F2137" s="85" t="s">
        <v>1711</v>
      </c>
      <c r="G2137" s="85" t="s">
        <v>55</v>
      </c>
      <c r="H2137" s="85" t="s">
        <v>59</v>
      </c>
      <c r="I2137" s="85">
        <v>5</v>
      </c>
      <c r="J2137" s="85" t="s">
        <v>26</v>
      </c>
      <c r="K2137" s="159" t="s">
        <v>1779</v>
      </c>
      <c r="L2137" s="158" t="s">
        <v>1780</v>
      </c>
      <c r="M2137" s="158" t="s">
        <v>927</v>
      </c>
      <c r="N2137" s="158" t="s">
        <v>644</v>
      </c>
      <c r="O2137" s="85" t="s">
        <v>512</v>
      </c>
      <c r="P2137" s="158">
        <v>1</v>
      </c>
      <c r="Q2137" s="158">
        <v>0</v>
      </c>
      <c r="R2137" s="158">
        <v>1</v>
      </c>
      <c r="S2137" s="158">
        <v>3</v>
      </c>
      <c r="U2137" s="137">
        <v>36</v>
      </c>
      <c r="V2137" s="24" t="str">
        <f>IF(W2137="","",IFERROR(INDEX(#REF!,MATCH(W2137,#REF!,0)),"NUEVO"))</f>
        <v>NUEVO</v>
      </c>
      <c r="W2137" s="85" t="s">
        <v>1785</v>
      </c>
      <c r="X2137" s="158" t="s">
        <v>512</v>
      </c>
      <c r="Y2137" s="158" t="s">
        <v>700</v>
      </c>
      <c r="Z2137" s="158" t="s">
        <v>685</v>
      </c>
      <c r="AA2137" s="158" t="s">
        <v>685</v>
      </c>
      <c r="AB2137" s="158" t="s">
        <v>1782</v>
      </c>
      <c r="AC2137" s="158" t="s">
        <v>685</v>
      </c>
      <c r="AD2137" s="158" t="s">
        <v>685</v>
      </c>
      <c r="AE2137" s="158" t="s">
        <v>685</v>
      </c>
      <c r="AF2137" s="158" t="s">
        <v>685</v>
      </c>
      <c r="AG2137" s="85" t="s">
        <v>1142</v>
      </c>
      <c r="AH2137" s="158">
        <v>4</v>
      </c>
      <c r="AI2137" s="158">
        <v>10</v>
      </c>
      <c r="AJ2137" s="158">
        <v>10</v>
      </c>
      <c r="AK2137" s="158">
        <v>11</v>
      </c>
      <c r="AL2137" s="158">
        <v>0</v>
      </c>
      <c r="AM2137" s="24">
        <f t="shared" si="675"/>
        <v>0.99999999999999967</v>
      </c>
      <c r="AN2137" s="97">
        <f t="shared" si="676"/>
        <v>0.4236111111111111</v>
      </c>
      <c r="AO2137" s="97">
        <f t="shared" si="677"/>
        <v>0.45833333333333331</v>
      </c>
      <c r="AP2137" s="24" t="str" cm="1">
        <f t="array" ref="AP2137">IF(W2137="","",IF(SUMPRODUCT((W2137=$W$6:$W$3326)*(AH2137=$AH$6:$AH$3326)*(AN2137=$AN$6:$AN$3326)*(AO2137=$AO$6:$AO$3326)*(ROW($W$6:$W$3326)&lt;&gt;ROW(W2137))*((R2137=0)*($R$6:$R$3326&gt;0)+(R2137&gt;0)*($R$6:$R$3326=0)))&gt;0,"SALONES UNIDOS",IF(SUMPRODUCT((W2137=$W$6:$W$3326)*(AH2137=$AH$6:$AH$3326)*((AN2137&lt;$AO$6:$AO$3326)*(AO2137&gt;$AN$6:$AN$3326))*(ROW($W$6:$W$3326)&lt;&gt;ROW(W2137)))&gt;0,"CRUZADO","Sin cruce")))</f>
        <v>Sin cruce</v>
      </c>
      <c r="AQ2137" s="97" t="str">
        <f t="shared" si="678"/>
        <v>MH5PORUMAB</v>
      </c>
      <c r="AR2137" s="97" t="str" cm="1">
        <f t="array" ref="AR2137">IF(AQ2137="","",IF(SUMPRODUCT((AQ2137=$AQ$6:$AQ$3326)*(AH2137=$AH$6:$AH$3326)*(AN2137=$AN$6:$AN$3326)*(AO2137=$AO$6:$AO$3326)*(ROW($AQ$6:$AQ$3326)&lt;&gt;ROW(AQ2137))*((R2137=0)*($R$6:$R$3326&gt;0)+(R2137&gt;0)*($R$6:$R$3326=0)))&gt;0,"SALONES UNIDOS",IF(SUMPRODUCT((AQ2137=$AQ$6:$AQ$3326)*(AH2137=$AH$6:$AH$3326)*((AN2137&lt;$AO$6:$AO$3326)*(AO2137&gt;$AN$6:$AN$3326))*(ROW($AQ$6:$AQ$3326)&lt;&gt;ROW(AQ2137)))&gt;0,"CRUZADO","Sin cruce")))</f>
        <v>Sin cruce</v>
      </c>
    </row>
    <row r="2138" spans="3:44" ht="15.6" hidden="1" customHeight="1" x14ac:dyDescent="0.2">
      <c r="C2138" s="84" t="s">
        <v>639</v>
      </c>
      <c r="D2138" s="158" t="s">
        <v>514</v>
      </c>
      <c r="E2138" s="158">
        <v>20261</v>
      </c>
      <c r="F2138" s="85" t="s">
        <v>1711</v>
      </c>
      <c r="G2138" s="85" t="s">
        <v>55</v>
      </c>
      <c r="H2138" s="85" t="s">
        <v>59</v>
      </c>
      <c r="I2138" s="85">
        <v>5</v>
      </c>
      <c r="J2138" s="85" t="s">
        <v>755</v>
      </c>
      <c r="K2138" s="159" t="s">
        <v>1779</v>
      </c>
      <c r="L2138" s="158" t="s">
        <v>1780</v>
      </c>
      <c r="M2138" s="158" t="s">
        <v>927</v>
      </c>
      <c r="N2138" s="158" t="s">
        <v>644</v>
      </c>
      <c r="O2138" s="85" t="s">
        <v>512</v>
      </c>
      <c r="P2138" s="158">
        <v>0</v>
      </c>
      <c r="Q2138" s="158">
        <v>4</v>
      </c>
      <c r="R2138" s="158">
        <v>4</v>
      </c>
      <c r="S2138" s="158">
        <v>3</v>
      </c>
      <c r="U2138" s="137">
        <v>18</v>
      </c>
      <c r="V2138" s="24" t="str">
        <f>IF(W2138="","",IFERROR(INDEX(#REF!,MATCH(W2138,#REF!,0)),"NUEVO"))</f>
        <v>NUEVO</v>
      </c>
      <c r="W2138" s="85" t="s">
        <v>1785</v>
      </c>
      <c r="X2138" s="158" t="s">
        <v>512</v>
      </c>
      <c r="Y2138" s="158" t="s">
        <v>700</v>
      </c>
      <c r="Z2138" s="158" t="s">
        <v>685</v>
      </c>
      <c r="AA2138" s="158" t="s">
        <v>685</v>
      </c>
      <c r="AB2138" s="85" t="s">
        <v>685</v>
      </c>
      <c r="AC2138" s="158" t="s">
        <v>685</v>
      </c>
      <c r="AD2138" s="158" t="s">
        <v>1760</v>
      </c>
      <c r="AE2138" s="158" t="s">
        <v>685</v>
      </c>
      <c r="AF2138" s="158" t="s">
        <v>685</v>
      </c>
      <c r="AG2138" s="85" t="s">
        <v>75</v>
      </c>
      <c r="AH2138" s="158">
        <v>4</v>
      </c>
      <c r="AI2138" s="158">
        <v>11</v>
      </c>
      <c r="AJ2138" s="158">
        <v>0</v>
      </c>
      <c r="AK2138" s="158">
        <v>14</v>
      </c>
      <c r="AL2138" s="158">
        <v>20</v>
      </c>
      <c r="AM2138" s="24">
        <f t="shared" ref="AM2138:AM2201" si="679">IF(R2138=0,0,IF(AI2138="",R2138,IF(X2138="HIBRIDO VIRTUAL",0,((((AK2138/24)+(AL2138/1440))-((AI2138/24)+(AJ2138/1440)))*1440/50))))</f>
        <v>4</v>
      </c>
      <c r="AN2138" s="97">
        <f t="shared" ref="AN2138:AN2201" si="680">AI2138/24+AJ2138/1440</f>
        <v>0.45833333333333331</v>
      </c>
      <c r="AO2138" s="97">
        <f t="shared" ref="AO2138:AO2201" si="681">AK2138/24+AL2138/1440</f>
        <v>0.59722222222222221</v>
      </c>
      <c r="AP2138" s="24" t="str" cm="1">
        <f t="array" ref="AP2138">IF(W2138="","",IF(SUMPRODUCT((W2138=$W$6:$W$3326)*(AH2138=$AH$6:$AH$3326)*(AN2138=$AN$6:$AN$3326)*(AO2138=$AO$6:$AO$3326)*(ROW($W$6:$W$3326)&lt;&gt;ROW(W2138))*((R2138=0)*($R$6:$R$3326&gt;0)+(R2138&gt;0)*($R$6:$R$3326=0)))&gt;0,"SALONES UNIDOS",IF(SUMPRODUCT((W2138=$W$6:$W$3326)*(AH2138=$AH$6:$AH$3326)*((AN2138&lt;$AO$6:$AO$3326)*(AO2138&gt;$AN$6:$AN$3326))*(ROW($W$6:$W$3326)&lt;&gt;ROW(W2138)))&gt;0,"CRUZADO","Sin cruce")))</f>
        <v>Sin cruce</v>
      </c>
      <c r="AQ2138" s="97" t="str">
        <f t="shared" ref="AQ2138:AQ2201" si="682">TRIM(CONCATENATE(H2138,I2138,F2138,J2138))</f>
        <v>MH5PORUMAB1</v>
      </c>
      <c r="AR2138" s="97" t="str" cm="1">
        <f t="array" ref="AR2138">IF(AQ2138="","",IF(SUMPRODUCT((AQ2138=$AQ$6:$AQ$3326)*(AH2138=$AH$6:$AH$3326)*(AN2138=$AN$6:$AN$3326)*(AO2138=$AO$6:$AO$3326)*(ROW($AQ$6:$AQ$3326)&lt;&gt;ROW(AQ2138))*((R2138=0)*($R$6:$R$3326&gt;0)+(R2138&gt;0)*($R$6:$R$3326=0)))&gt;0,"SALONES UNIDOS",IF(SUMPRODUCT((AQ2138=$AQ$6:$AQ$3326)*(AH2138=$AH$6:$AH$3326)*((AN2138&lt;$AO$6:$AO$3326)*(AO2138&gt;$AN$6:$AN$3326))*(ROW($AQ$6:$AQ$3326)&lt;&gt;ROW(AQ2138)))&gt;0,"CRUZADO","Sin cruce")))</f>
        <v>Sin cruce</v>
      </c>
    </row>
    <row r="2139" spans="3:44" ht="15.6" hidden="1" customHeight="1" x14ac:dyDescent="0.2">
      <c r="C2139" s="84" t="s">
        <v>639</v>
      </c>
      <c r="D2139" s="158" t="s">
        <v>514</v>
      </c>
      <c r="E2139" s="158">
        <v>20261</v>
      </c>
      <c r="F2139" s="85" t="s">
        <v>1711</v>
      </c>
      <c r="G2139" s="85" t="s">
        <v>55</v>
      </c>
      <c r="H2139" s="85" t="s">
        <v>59</v>
      </c>
      <c r="I2139" s="85">
        <v>5</v>
      </c>
      <c r="J2139" s="85" t="s">
        <v>756</v>
      </c>
      <c r="K2139" s="159" t="s">
        <v>1779</v>
      </c>
      <c r="L2139" s="158" t="s">
        <v>1780</v>
      </c>
      <c r="M2139" s="158" t="s">
        <v>927</v>
      </c>
      <c r="N2139" s="158" t="s">
        <v>644</v>
      </c>
      <c r="O2139" s="85" t="s">
        <v>512</v>
      </c>
      <c r="P2139" s="158">
        <v>0</v>
      </c>
      <c r="Q2139" s="158">
        <v>4</v>
      </c>
      <c r="R2139" s="158">
        <v>4</v>
      </c>
      <c r="S2139" s="158">
        <v>3</v>
      </c>
      <c r="U2139" s="137">
        <v>18</v>
      </c>
      <c r="V2139" s="24" t="str">
        <f>IF(W2139="","",IFERROR(INDEX(#REF!,MATCH(W2139,#REF!,0)),"NUEVO"))</f>
        <v>NUEVO</v>
      </c>
      <c r="W2139" s="85" t="s">
        <v>1785</v>
      </c>
      <c r="X2139" s="158" t="s">
        <v>512</v>
      </c>
      <c r="Y2139" s="158" t="s">
        <v>700</v>
      </c>
      <c r="Z2139" s="158" t="s">
        <v>685</v>
      </c>
      <c r="AA2139" s="158" t="s">
        <v>685</v>
      </c>
      <c r="AB2139" s="85" t="s">
        <v>685</v>
      </c>
      <c r="AC2139" s="158" t="s">
        <v>685</v>
      </c>
      <c r="AD2139" s="158" t="s">
        <v>1760</v>
      </c>
      <c r="AE2139" s="158" t="s">
        <v>685</v>
      </c>
      <c r="AF2139" s="158" t="s">
        <v>685</v>
      </c>
      <c r="AG2139" s="85" t="s">
        <v>75</v>
      </c>
      <c r="AH2139" s="158">
        <v>4</v>
      </c>
      <c r="AI2139" s="158">
        <v>14</v>
      </c>
      <c r="AJ2139" s="158">
        <v>20</v>
      </c>
      <c r="AK2139" s="158">
        <v>17</v>
      </c>
      <c r="AL2139" s="158">
        <v>40</v>
      </c>
      <c r="AM2139" s="24">
        <f t="shared" si="679"/>
        <v>4.0000000000000018</v>
      </c>
      <c r="AN2139" s="97">
        <f t="shared" si="680"/>
        <v>0.59722222222222221</v>
      </c>
      <c r="AO2139" s="97">
        <f t="shared" si="681"/>
        <v>0.73611111111111116</v>
      </c>
      <c r="AP2139" s="24" t="str" cm="1">
        <f t="array" ref="AP2139">IF(W2139="","",IF(SUMPRODUCT((W2139=$W$6:$W$3326)*(AH2139=$AH$6:$AH$3326)*(AN2139=$AN$6:$AN$3326)*(AO2139=$AO$6:$AO$3326)*(ROW($W$6:$W$3326)&lt;&gt;ROW(W2139))*((R2139=0)*($R$6:$R$3326&gt;0)+(R2139&gt;0)*($R$6:$R$3326=0)))&gt;0,"SALONES UNIDOS",IF(SUMPRODUCT((W2139=$W$6:$W$3326)*(AH2139=$AH$6:$AH$3326)*((AN2139&lt;$AO$6:$AO$3326)*(AO2139&gt;$AN$6:$AN$3326))*(ROW($W$6:$W$3326)&lt;&gt;ROW(W2139)))&gt;0,"CRUZADO","Sin cruce")))</f>
        <v>Sin cruce</v>
      </c>
      <c r="AQ2139" s="97" t="str">
        <f t="shared" si="682"/>
        <v>MH5PORUMAB2</v>
      </c>
      <c r="AR2139" s="97" t="str" cm="1">
        <f t="array" ref="AR2139">IF(AQ2139="","",IF(SUMPRODUCT((AQ2139=$AQ$6:$AQ$3326)*(AH2139=$AH$6:$AH$3326)*(AN2139=$AN$6:$AN$3326)*(AO2139=$AO$6:$AO$3326)*(ROW($AQ$6:$AQ$3326)&lt;&gt;ROW(AQ2139))*((R2139=0)*($R$6:$R$3326&gt;0)+(R2139&gt;0)*($R$6:$R$3326=0)))&gt;0,"SALONES UNIDOS",IF(SUMPRODUCT((AQ2139=$AQ$6:$AQ$3326)*(AH2139=$AH$6:$AH$3326)*((AN2139&lt;$AO$6:$AO$3326)*(AO2139&gt;$AN$6:$AN$3326))*(ROW($AQ$6:$AQ$3326)&lt;&gt;ROW(AQ2139)))&gt;0,"CRUZADO","Sin cruce")))</f>
        <v>Sin cruce</v>
      </c>
    </row>
    <row r="2140" spans="3:44" ht="15.6" hidden="1" customHeight="1" x14ac:dyDescent="0.2">
      <c r="C2140" s="84" t="s">
        <v>639</v>
      </c>
      <c r="D2140" s="158" t="s">
        <v>514</v>
      </c>
      <c r="E2140" s="158">
        <v>20261</v>
      </c>
      <c r="F2140" s="85" t="s">
        <v>1711</v>
      </c>
      <c r="G2140" s="85" t="s">
        <v>55</v>
      </c>
      <c r="H2140" s="85" t="s">
        <v>59</v>
      </c>
      <c r="I2140" s="85">
        <v>5</v>
      </c>
      <c r="J2140" s="85" t="s">
        <v>32</v>
      </c>
      <c r="K2140" s="159" t="s">
        <v>1766</v>
      </c>
      <c r="L2140" s="158" t="s">
        <v>1767</v>
      </c>
      <c r="M2140" s="158" t="s">
        <v>658</v>
      </c>
      <c r="N2140" s="158" t="s">
        <v>644</v>
      </c>
      <c r="O2140" s="85" t="s">
        <v>521</v>
      </c>
      <c r="P2140" s="158">
        <v>2</v>
      </c>
      <c r="Q2140" s="158">
        <v>2</v>
      </c>
      <c r="R2140" s="158">
        <v>4</v>
      </c>
      <c r="S2140" s="158">
        <v>3</v>
      </c>
      <c r="U2140" s="137">
        <v>36</v>
      </c>
      <c r="V2140" s="24" t="str">
        <f>IF(W2140="","",IFERROR(INDEX(#REF!,MATCH(W2140,#REF!,0)),"NUEVO"))</f>
        <v>NUEVO</v>
      </c>
      <c r="W2140" s="85" t="s">
        <v>191</v>
      </c>
      <c r="X2140" s="158" t="s">
        <v>95</v>
      </c>
      <c r="Y2140" s="158" t="s">
        <v>646</v>
      </c>
      <c r="Z2140" s="158" t="s">
        <v>685</v>
      </c>
      <c r="AA2140" s="158" t="s">
        <v>685</v>
      </c>
      <c r="AB2140" s="85" t="s">
        <v>685</v>
      </c>
      <c r="AC2140" s="158" t="s">
        <v>685</v>
      </c>
      <c r="AD2140" s="158" t="s">
        <v>685</v>
      </c>
      <c r="AE2140" s="158" t="s">
        <v>685</v>
      </c>
      <c r="AF2140" s="158" t="s">
        <v>685</v>
      </c>
      <c r="AG2140" s="158" t="s">
        <v>97</v>
      </c>
      <c r="AH2140" s="158">
        <v>3</v>
      </c>
      <c r="AI2140" s="158">
        <v>17</v>
      </c>
      <c r="AJ2140" s="158">
        <v>40</v>
      </c>
      <c r="AK2140" s="158">
        <v>21</v>
      </c>
      <c r="AL2140" s="158">
        <v>0</v>
      </c>
      <c r="AM2140" s="24">
        <f t="shared" si="679"/>
        <v>3.9999999999999987</v>
      </c>
      <c r="AN2140" s="97">
        <f t="shared" si="680"/>
        <v>0.73611111111111116</v>
      </c>
      <c r="AO2140" s="97">
        <f t="shared" si="681"/>
        <v>0.875</v>
      </c>
      <c r="AP2140" s="24" t="str" cm="1">
        <f t="array" ref="AP2140">IF(W2140="","",IF(SUMPRODUCT((W2140=$W$6:$W$3326)*(AH2140=$AH$6:$AH$3326)*(AN2140=$AN$6:$AN$3326)*(AO2140=$AO$6:$AO$3326)*(ROW($W$6:$W$3326)&lt;&gt;ROW(W2140))*((R2140=0)*($R$6:$R$3326&gt;0)+(R2140&gt;0)*($R$6:$R$3326=0)))&gt;0,"SALONES UNIDOS",IF(SUMPRODUCT((W2140=$W$6:$W$3326)*(AH2140=$AH$6:$AH$3326)*((AN2140&lt;$AO$6:$AO$3326)*(AO2140&gt;$AN$6:$AN$3326))*(ROW($W$6:$W$3326)&lt;&gt;ROW(W2140)))&gt;0,"CRUZADO","Sin cruce")))</f>
        <v>Sin cruce</v>
      </c>
      <c r="AQ2140" s="97" t="str">
        <f t="shared" si="682"/>
        <v>MH5PORUMAC</v>
      </c>
      <c r="AR2140" s="97" t="str" cm="1">
        <f t="array" ref="AR2140">IF(AQ2140="","",IF(SUMPRODUCT((AQ2140=$AQ$6:$AQ$3326)*(AH2140=$AH$6:$AH$3326)*(AN2140=$AN$6:$AN$3326)*(AO2140=$AO$6:$AO$3326)*(ROW($AQ$6:$AQ$3326)&lt;&gt;ROW(AQ2140))*((R2140=0)*($R$6:$R$3326&gt;0)+(R2140&gt;0)*($R$6:$R$3326=0)))&gt;0,"SALONES UNIDOS",IF(SUMPRODUCT((AQ2140=$AQ$6:$AQ$3326)*(AH2140=$AH$6:$AH$3326)*((AN2140&lt;$AO$6:$AO$3326)*(AO2140&gt;$AN$6:$AN$3326))*(ROW($AQ$6:$AQ$3326)&lt;&gt;ROW(AQ2140)))&gt;0,"CRUZADO","Sin cruce")))</f>
        <v>Sin cruce</v>
      </c>
    </row>
    <row r="2141" spans="3:44" ht="15.6" hidden="1" customHeight="1" x14ac:dyDescent="0.2">
      <c r="C2141" s="84" t="s">
        <v>639</v>
      </c>
      <c r="D2141" s="158" t="s">
        <v>514</v>
      </c>
      <c r="E2141" s="158">
        <v>20261</v>
      </c>
      <c r="F2141" s="85" t="s">
        <v>1711</v>
      </c>
      <c r="G2141" s="85" t="s">
        <v>55</v>
      </c>
      <c r="H2141" s="85" t="s">
        <v>59</v>
      </c>
      <c r="I2141" s="85">
        <v>5</v>
      </c>
      <c r="J2141" s="85" t="s">
        <v>32</v>
      </c>
      <c r="K2141" s="159" t="s">
        <v>1768</v>
      </c>
      <c r="L2141" s="158" t="s">
        <v>1769</v>
      </c>
      <c r="M2141" s="158" t="s">
        <v>927</v>
      </c>
      <c r="N2141" s="158" t="s">
        <v>644</v>
      </c>
      <c r="O2141" s="85" t="s">
        <v>512</v>
      </c>
      <c r="P2141" s="158">
        <v>1</v>
      </c>
      <c r="Q2141" s="158">
        <v>0</v>
      </c>
      <c r="R2141" s="158">
        <v>1</v>
      </c>
      <c r="S2141" s="158">
        <v>3</v>
      </c>
      <c r="U2141" s="137">
        <v>36</v>
      </c>
      <c r="V2141" s="24" t="str">
        <f>IF(W2141="","",IFERROR(INDEX(#REF!,MATCH(W2141,#REF!,0)),"NUEVO"))</f>
        <v>NUEVO</v>
      </c>
      <c r="W2141" s="85" t="s">
        <v>257</v>
      </c>
      <c r="X2141" s="158" t="s">
        <v>512</v>
      </c>
      <c r="Y2141" s="158" t="s">
        <v>802</v>
      </c>
      <c r="Z2141" s="158" t="s">
        <v>685</v>
      </c>
      <c r="AA2141" s="158" t="s">
        <v>685</v>
      </c>
      <c r="AB2141" s="158" t="s">
        <v>1735</v>
      </c>
      <c r="AC2141" s="158" t="s">
        <v>685</v>
      </c>
      <c r="AD2141" s="158" t="s">
        <v>685</v>
      </c>
      <c r="AE2141" s="158" t="s">
        <v>685</v>
      </c>
      <c r="AF2141" s="158" t="s">
        <v>685</v>
      </c>
      <c r="AG2141" s="85" t="s">
        <v>1142</v>
      </c>
      <c r="AH2141" s="158">
        <v>2</v>
      </c>
      <c r="AI2141" s="158">
        <v>7</v>
      </c>
      <c r="AJ2141" s="158">
        <v>40</v>
      </c>
      <c r="AK2141" s="158">
        <v>8</v>
      </c>
      <c r="AL2141" s="158">
        <v>30</v>
      </c>
      <c r="AM2141" s="24">
        <f t="shared" si="679"/>
        <v>0.999999999999998</v>
      </c>
      <c r="AN2141" s="97">
        <f t="shared" si="680"/>
        <v>0.31944444444444448</v>
      </c>
      <c r="AO2141" s="97">
        <f t="shared" si="681"/>
        <v>0.35416666666666663</v>
      </c>
      <c r="AP2141" s="24" t="str" cm="1">
        <f t="array" ref="AP2141">IF(W2141="","",IF(SUMPRODUCT((W2141=$W$6:$W$3326)*(AH2141=$AH$6:$AH$3326)*(AN2141=$AN$6:$AN$3326)*(AO2141=$AO$6:$AO$3326)*(ROW($W$6:$W$3326)&lt;&gt;ROW(W2141))*((R2141=0)*($R$6:$R$3326&gt;0)+(R2141&gt;0)*($R$6:$R$3326=0)))&gt;0,"SALONES UNIDOS",IF(SUMPRODUCT((W2141=$W$6:$W$3326)*(AH2141=$AH$6:$AH$3326)*((AN2141&lt;$AO$6:$AO$3326)*(AO2141&gt;$AN$6:$AN$3326))*(ROW($W$6:$W$3326)&lt;&gt;ROW(W2141)))&gt;0,"CRUZADO","Sin cruce")))</f>
        <v>Sin cruce</v>
      </c>
      <c r="AQ2141" s="97" t="str">
        <f t="shared" si="682"/>
        <v>MH5PORUMAC</v>
      </c>
      <c r="AR2141" s="97" t="str" cm="1">
        <f t="array" ref="AR2141">IF(AQ2141="","",IF(SUMPRODUCT((AQ2141=$AQ$6:$AQ$3326)*(AH2141=$AH$6:$AH$3326)*(AN2141=$AN$6:$AN$3326)*(AO2141=$AO$6:$AO$3326)*(ROW($AQ$6:$AQ$3326)&lt;&gt;ROW(AQ2141))*((R2141=0)*($R$6:$R$3326&gt;0)+(R2141&gt;0)*($R$6:$R$3326=0)))&gt;0,"SALONES UNIDOS",IF(SUMPRODUCT((AQ2141=$AQ$6:$AQ$3326)*(AH2141=$AH$6:$AH$3326)*((AN2141&lt;$AO$6:$AO$3326)*(AO2141&gt;$AN$6:$AN$3326))*(ROW($AQ$6:$AQ$3326)&lt;&gt;ROW(AQ2141)))&gt;0,"CRUZADO","Sin cruce")))</f>
        <v>Sin cruce</v>
      </c>
    </row>
    <row r="2142" spans="3:44" ht="15.6" hidden="1" customHeight="1" x14ac:dyDescent="0.2">
      <c r="C2142" s="84" t="s">
        <v>639</v>
      </c>
      <c r="D2142" s="158" t="s">
        <v>514</v>
      </c>
      <c r="E2142" s="158">
        <v>20261</v>
      </c>
      <c r="F2142" s="85" t="s">
        <v>1711</v>
      </c>
      <c r="G2142" s="85" t="s">
        <v>55</v>
      </c>
      <c r="H2142" s="85" t="s">
        <v>59</v>
      </c>
      <c r="I2142" s="85">
        <v>5</v>
      </c>
      <c r="J2142" s="85" t="s">
        <v>1041</v>
      </c>
      <c r="K2142" s="159" t="s">
        <v>1768</v>
      </c>
      <c r="L2142" s="158" t="s">
        <v>1769</v>
      </c>
      <c r="M2142" s="158" t="s">
        <v>927</v>
      </c>
      <c r="N2142" s="158" t="s">
        <v>644</v>
      </c>
      <c r="O2142" s="85" t="s">
        <v>512</v>
      </c>
      <c r="P2142" s="158">
        <v>0</v>
      </c>
      <c r="Q2142" s="158">
        <v>4</v>
      </c>
      <c r="R2142" s="158">
        <v>4</v>
      </c>
      <c r="S2142" s="158">
        <v>3</v>
      </c>
      <c r="U2142" s="137">
        <v>18</v>
      </c>
      <c r="V2142" s="24" t="str">
        <f>IF(W2142="","",IFERROR(INDEX(#REF!,MATCH(W2142,#REF!,0)),"NUEVO"))</f>
        <v>NUEVO</v>
      </c>
      <c r="W2142" s="85" t="s">
        <v>257</v>
      </c>
      <c r="X2142" s="158" t="s">
        <v>512</v>
      </c>
      <c r="Y2142" s="158" t="s">
        <v>802</v>
      </c>
      <c r="Z2142" s="158" t="s">
        <v>685</v>
      </c>
      <c r="AA2142" s="158" t="s">
        <v>685</v>
      </c>
      <c r="AB2142" s="85" t="s">
        <v>685</v>
      </c>
      <c r="AC2142" s="158" t="s">
        <v>685</v>
      </c>
      <c r="AD2142" s="158" t="s">
        <v>1771</v>
      </c>
      <c r="AE2142" s="158" t="s">
        <v>685</v>
      </c>
      <c r="AF2142" s="158" t="s">
        <v>685</v>
      </c>
      <c r="AG2142" s="85" t="s">
        <v>75</v>
      </c>
      <c r="AH2142" s="158">
        <v>3</v>
      </c>
      <c r="AI2142" s="158">
        <v>7</v>
      </c>
      <c r="AJ2142" s="158">
        <v>40</v>
      </c>
      <c r="AK2142" s="158">
        <v>11</v>
      </c>
      <c r="AL2142" s="158">
        <v>0</v>
      </c>
      <c r="AM2142" s="24">
        <f t="shared" si="679"/>
        <v>3.9999999999999987</v>
      </c>
      <c r="AN2142" s="97">
        <f t="shared" si="680"/>
        <v>0.31944444444444448</v>
      </c>
      <c r="AO2142" s="97">
        <f t="shared" si="681"/>
        <v>0.45833333333333331</v>
      </c>
      <c r="AP2142" s="24" t="str" cm="1">
        <f t="array" ref="AP2142">IF(W2142="","",IF(SUMPRODUCT((W2142=$W$6:$W$3326)*(AH2142=$AH$6:$AH$3326)*(AN2142=$AN$6:$AN$3326)*(AO2142=$AO$6:$AO$3326)*(ROW($W$6:$W$3326)&lt;&gt;ROW(W2142))*((R2142=0)*($R$6:$R$3326&gt;0)+(R2142&gt;0)*($R$6:$R$3326=0)))&gt;0,"SALONES UNIDOS",IF(SUMPRODUCT((W2142=$W$6:$W$3326)*(AH2142=$AH$6:$AH$3326)*((AN2142&lt;$AO$6:$AO$3326)*(AO2142&gt;$AN$6:$AN$3326))*(ROW($W$6:$W$3326)&lt;&gt;ROW(W2142)))&gt;0,"CRUZADO","Sin cruce")))</f>
        <v>Sin cruce</v>
      </c>
      <c r="AQ2142" s="97" t="str">
        <f t="shared" si="682"/>
        <v>MH5PORUMAC1</v>
      </c>
      <c r="AR2142" s="97" t="str" cm="1">
        <f t="array" ref="AR2142">IF(AQ2142="","",IF(SUMPRODUCT((AQ2142=$AQ$6:$AQ$3326)*(AH2142=$AH$6:$AH$3326)*(AN2142=$AN$6:$AN$3326)*(AO2142=$AO$6:$AO$3326)*(ROW($AQ$6:$AQ$3326)&lt;&gt;ROW(AQ2142))*((R2142=0)*($R$6:$R$3326&gt;0)+(R2142&gt;0)*($R$6:$R$3326=0)))&gt;0,"SALONES UNIDOS",IF(SUMPRODUCT((AQ2142=$AQ$6:$AQ$3326)*(AH2142=$AH$6:$AH$3326)*((AN2142&lt;$AO$6:$AO$3326)*(AO2142&gt;$AN$6:$AN$3326))*(ROW($AQ$6:$AQ$3326)&lt;&gt;ROW(AQ2142)))&gt;0,"CRUZADO","Sin cruce")))</f>
        <v>Sin cruce</v>
      </c>
    </row>
    <row r="2143" spans="3:44" ht="15.6" hidden="1" customHeight="1" x14ac:dyDescent="0.2">
      <c r="C2143" s="84" t="s">
        <v>639</v>
      </c>
      <c r="D2143" s="158" t="s">
        <v>514</v>
      </c>
      <c r="E2143" s="158">
        <v>20261</v>
      </c>
      <c r="F2143" s="85" t="s">
        <v>1711</v>
      </c>
      <c r="G2143" s="85" t="s">
        <v>55</v>
      </c>
      <c r="H2143" s="85" t="s">
        <v>59</v>
      </c>
      <c r="I2143" s="85">
        <v>5</v>
      </c>
      <c r="J2143" s="85" t="s">
        <v>1042</v>
      </c>
      <c r="K2143" s="159" t="s">
        <v>1768</v>
      </c>
      <c r="L2143" s="158" t="s">
        <v>1769</v>
      </c>
      <c r="M2143" s="158" t="s">
        <v>927</v>
      </c>
      <c r="N2143" s="158" t="s">
        <v>644</v>
      </c>
      <c r="O2143" s="85" t="s">
        <v>512</v>
      </c>
      <c r="P2143" s="158">
        <v>0</v>
      </c>
      <c r="Q2143" s="158">
        <v>4</v>
      </c>
      <c r="R2143" s="158">
        <v>4</v>
      </c>
      <c r="S2143" s="158">
        <v>3</v>
      </c>
      <c r="U2143" s="137">
        <v>18</v>
      </c>
      <c r="V2143" s="24" t="str">
        <f>IF(W2143="","",IFERROR(INDEX(#REF!,MATCH(W2143,#REF!,0)),"NUEVO"))</f>
        <v>NUEVO</v>
      </c>
      <c r="W2143" s="85" t="s">
        <v>257</v>
      </c>
      <c r="X2143" s="158" t="s">
        <v>512</v>
      </c>
      <c r="Y2143" s="158" t="s">
        <v>802</v>
      </c>
      <c r="Z2143" s="158" t="s">
        <v>685</v>
      </c>
      <c r="AA2143" s="158" t="s">
        <v>685</v>
      </c>
      <c r="AB2143" s="85" t="s">
        <v>685</v>
      </c>
      <c r="AC2143" s="158" t="s">
        <v>685</v>
      </c>
      <c r="AD2143" s="158" t="s">
        <v>1771</v>
      </c>
      <c r="AE2143" s="158" t="s">
        <v>685</v>
      </c>
      <c r="AF2143" s="158" t="s">
        <v>685</v>
      </c>
      <c r="AG2143" s="85" t="s">
        <v>75</v>
      </c>
      <c r="AH2143" s="158">
        <v>3</v>
      </c>
      <c r="AI2143" s="158">
        <v>11</v>
      </c>
      <c r="AJ2143" s="158">
        <v>0</v>
      </c>
      <c r="AK2143" s="158">
        <v>14</v>
      </c>
      <c r="AL2143" s="158">
        <v>20</v>
      </c>
      <c r="AM2143" s="24">
        <f t="shared" si="679"/>
        <v>4</v>
      </c>
      <c r="AN2143" s="97">
        <f t="shared" si="680"/>
        <v>0.45833333333333331</v>
      </c>
      <c r="AO2143" s="97">
        <f t="shared" si="681"/>
        <v>0.59722222222222221</v>
      </c>
      <c r="AP2143" s="24" t="str" cm="1">
        <f t="array" ref="AP2143">IF(W2143="","",IF(SUMPRODUCT((W2143=$W$6:$W$3326)*(AH2143=$AH$6:$AH$3326)*(AN2143=$AN$6:$AN$3326)*(AO2143=$AO$6:$AO$3326)*(ROW($W$6:$W$3326)&lt;&gt;ROW(W2143))*((R2143=0)*($R$6:$R$3326&gt;0)+(R2143&gt;0)*($R$6:$R$3326=0)))&gt;0,"SALONES UNIDOS",IF(SUMPRODUCT((W2143=$W$6:$W$3326)*(AH2143=$AH$6:$AH$3326)*((AN2143&lt;$AO$6:$AO$3326)*(AO2143&gt;$AN$6:$AN$3326))*(ROW($W$6:$W$3326)&lt;&gt;ROW(W2143)))&gt;0,"CRUZADO","Sin cruce")))</f>
        <v>Sin cruce</v>
      </c>
      <c r="AQ2143" s="97" t="str">
        <f t="shared" si="682"/>
        <v>MH5PORUMAC2</v>
      </c>
      <c r="AR2143" s="97" t="str" cm="1">
        <f t="array" ref="AR2143">IF(AQ2143="","",IF(SUMPRODUCT((AQ2143=$AQ$6:$AQ$3326)*(AH2143=$AH$6:$AH$3326)*(AN2143=$AN$6:$AN$3326)*(AO2143=$AO$6:$AO$3326)*(ROW($AQ$6:$AQ$3326)&lt;&gt;ROW(AQ2143))*((R2143=0)*($R$6:$R$3326&gt;0)+(R2143&gt;0)*($R$6:$R$3326=0)))&gt;0,"SALONES UNIDOS",IF(SUMPRODUCT((AQ2143=$AQ$6:$AQ$3326)*(AH2143=$AH$6:$AH$3326)*((AN2143&lt;$AO$6:$AO$3326)*(AO2143&gt;$AN$6:$AN$3326))*(ROW($AQ$6:$AQ$3326)&lt;&gt;ROW(AQ2143)))&gt;0,"CRUZADO","Sin cruce")))</f>
        <v>Sin cruce</v>
      </c>
    </row>
    <row r="2144" spans="3:44" ht="15.6" hidden="1" customHeight="1" x14ac:dyDescent="0.2">
      <c r="C2144" s="84" t="s">
        <v>639</v>
      </c>
      <c r="D2144" s="158" t="s">
        <v>514</v>
      </c>
      <c r="E2144" s="158">
        <v>20261</v>
      </c>
      <c r="F2144" s="85" t="s">
        <v>1711</v>
      </c>
      <c r="G2144" s="85" t="s">
        <v>55</v>
      </c>
      <c r="H2144" s="85" t="s">
        <v>59</v>
      </c>
      <c r="I2144" s="85">
        <v>5</v>
      </c>
      <c r="J2144" s="85" t="s">
        <v>32</v>
      </c>
      <c r="K2144" s="159" t="s">
        <v>1772</v>
      </c>
      <c r="L2144" s="158" t="s">
        <v>1773</v>
      </c>
      <c r="M2144" s="158" t="s">
        <v>658</v>
      </c>
      <c r="N2144" s="158" t="s">
        <v>644</v>
      </c>
      <c r="O2144" s="85" t="s">
        <v>512</v>
      </c>
      <c r="P2144" s="158">
        <v>3</v>
      </c>
      <c r="Q2144" s="158">
        <v>0</v>
      </c>
      <c r="R2144" s="158">
        <v>3</v>
      </c>
      <c r="S2144" s="158">
        <v>5</v>
      </c>
      <c r="U2144" s="137">
        <v>36</v>
      </c>
      <c r="V2144" s="24" t="str">
        <f>IF(W2144="","",IFERROR(INDEX(#REF!,MATCH(W2144,#REF!,0)),"NUEVO"))</f>
        <v>NUEVO</v>
      </c>
      <c r="W2144" s="85" t="s">
        <v>1786</v>
      </c>
      <c r="X2144" s="158" t="s">
        <v>512</v>
      </c>
      <c r="Y2144" s="158" t="s">
        <v>802</v>
      </c>
      <c r="Z2144" s="158" t="s">
        <v>685</v>
      </c>
      <c r="AA2144" s="158" t="s">
        <v>685</v>
      </c>
      <c r="AB2144" s="85" t="s">
        <v>685</v>
      </c>
      <c r="AC2144" s="85" t="s">
        <v>685</v>
      </c>
      <c r="AD2144" s="158" t="s">
        <v>685</v>
      </c>
      <c r="AE2144" s="158" t="s">
        <v>685</v>
      </c>
      <c r="AF2144" s="158" t="s">
        <v>685</v>
      </c>
      <c r="AG2144" s="85" t="s">
        <v>1142</v>
      </c>
      <c r="AH2144" s="158">
        <v>6</v>
      </c>
      <c r="AI2144" s="158">
        <v>10</v>
      </c>
      <c r="AJ2144" s="158">
        <v>10</v>
      </c>
      <c r="AK2144" s="158">
        <v>12</v>
      </c>
      <c r="AL2144" s="158">
        <v>40</v>
      </c>
      <c r="AM2144" s="24">
        <f t="shared" si="679"/>
        <v>3.0000000000000004</v>
      </c>
      <c r="AN2144" s="97">
        <f t="shared" si="680"/>
        <v>0.4236111111111111</v>
      </c>
      <c r="AO2144" s="97">
        <f t="shared" si="681"/>
        <v>0.52777777777777779</v>
      </c>
      <c r="AP2144" s="24" t="str" cm="1">
        <f t="array" ref="AP2144">IF(W2144="","",IF(SUMPRODUCT((W2144=$W$6:$W$3326)*(AH2144=$AH$6:$AH$3326)*(AN2144=$AN$6:$AN$3326)*(AO2144=$AO$6:$AO$3326)*(ROW($W$6:$W$3326)&lt;&gt;ROW(W2144))*((R2144=0)*($R$6:$R$3326&gt;0)+(R2144&gt;0)*($R$6:$R$3326=0)))&gt;0,"SALONES UNIDOS",IF(SUMPRODUCT((W2144=$W$6:$W$3326)*(AH2144=$AH$6:$AH$3326)*((AN2144&lt;$AO$6:$AO$3326)*(AO2144&gt;$AN$6:$AN$3326))*(ROW($W$6:$W$3326)&lt;&gt;ROW(W2144)))&gt;0,"CRUZADO","Sin cruce")))</f>
        <v>Sin cruce</v>
      </c>
      <c r="AQ2144" s="97" t="str">
        <f t="shared" si="682"/>
        <v>MH5PORUMAC</v>
      </c>
      <c r="AR2144" s="97" t="str" cm="1">
        <f t="array" ref="AR2144">IF(AQ2144="","",IF(SUMPRODUCT((AQ2144=$AQ$6:$AQ$3326)*(AH2144=$AH$6:$AH$3326)*(AN2144=$AN$6:$AN$3326)*(AO2144=$AO$6:$AO$3326)*(ROW($AQ$6:$AQ$3326)&lt;&gt;ROW(AQ2144))*((R2144=0)*($R$6:$R$3326&gt;0)+(R2144&gt;0)*($R$6:$R$3326=0)))&gt;0,"SALONES UNIDOS",IF(SUMPRODUCT((AQ2144=$AQ$6:$AQ$3326)*(AH2144=$AH$6:$AH$3326)*((AN2144&lt;$AO$6:$AO$3326)*(AO2144&gt;$AN$6:$AN$3326))*(ROW($AQ$6:$AQ$3326)&lt;&gt;ROW(AQ2144)))&gt;0,"CRUZADO","Sin cruce")))</f>
        <v>Sin cruce</v>
      </c>
    </row>
    <row r="2145" spans="3:44" ht="15.6" hidden="1" customHeight="1" x14ac:dyDescent="0.2">
      <c r="C2145" s="84" t="s">
        <v>639</v>
      </c>
      <c r="D2145" s="158" t="s">
        <v>514</v>
      </c>
      <c r="E2145" s="158">
        <v>20261</v>
      </c>
      <c r="F2145" s="85" t="s">
        <v>1711</v>
      </c>
      <c r="G2145" s="85" t="s">
        <v>55</v>
      </c>
      <c r="H2145" s="85" t="s">
        <v>59</v>
      </c>
      <c r="I2145" s="85">
        <v>5</v>
      </c>
      <c r="J2145" s="85" t="s">
        <v>1041</v>
      </c>
      <c r="K2145" s="159" t="s">
        <v>1772</v>
      </c>
      <c r="L2145" s="158" t="s">
        <v>1773</v>
      </c>
      <c r="M2145" s="158" t="s">
        <v>658</v>
      </c>
      <c r="N2145" s="158" t="s">
        <v>644</v>
      </c>
      <c r="O2145" s="85" t="s">
        <v>512</v>
      </c>
      <c r="P2145" s="158">
        <v>0</v>
      </c>
      <c r="Q2145" s="158">
        <v>4</v>
      </c>
      <c r="R2145" s="158">
        <v>4</v>
      </c>
      <c r="S2145" s="158">
        <v>5</v>
      </c>
      <c r="U2145" s="137">
        <v>18</v>
      </c>
      <c r="V2145" s="24" t="str">
        <f>IF(W2145="","",IFERROR(INDEX(#REF!,MATCH(W2145,#REF!,0)),"NUEVO"))</f>
        <v>NUEVO</v>
      </c>
      <c r="W2145" s="85" t="s">
        <v>1786</v>
      </c>
      <c r="X2145" s="158" t="s">
        <v>512</v>
      </c>
      <c r="Y2145" s="158" t="s">
        <v>700</v>
      </c>
      <c r="Z2145" s="158" t="s">
        <v>685</v>
      </c>
      <c r="AA2145" s="158" t="s">
        <v>685</v>
      </c>
      <c r="AB2145" s="85" t="s">
        <v>685</v>
      </c>
      <c r="AC2145" s="85" t="s">
        <v>685</v>
      </c>
      <c r="AD2145" s="158" t="s">
        <v>685</v>
      </c>
      <c r="AE2145" s="158" t="s">
        <v>685</v>
      </c>
      <c r="AF2145" s="158" t="s">
        <v>685</v>
      </c>
      <c r="AG2145" s="85" t="s">
        <v>75</v>
      </c>
      <c r="AH2145" s="158">
        <v>6</v>
      </c>
      <c r="AI2145" s="158">
        <v>12</v>
      </c>
      <c r="AJ2145" s="158">
        <v>40</v>
      </c>
      <c r="AK2145" s="158">
        <v>16</v>
      </c>
      <c r="AL2145" s="158">
        <v>0</v>
      </c>
      <c r="AM2145" s="24">
        <f t="shared" si="679"/>
        <v>3.9999999999999987</v>
      </c>
      <c r="AN2145" s="97">
        <f t="shared" si="680"/>
        <v>0.52777777777777779</v>
      </c>
      <c r="AO2145" s="97">
        <f t="shared" si="681"/>
        <v>0.66666666666666663</v>
      </c>
      <c r="AP2145" s="24" t="str" cm="1">
        <f t="array" ref="AP2145">IF(W2145="","",IF(SUMPRODUCT((W2145=$W$6:$W$3326)*(AH2145=$AH$6:$AH$3326)*(AN2145=$AN$6:$AN$3326)*(AO2145=$AO$6:$AO$3326)*(ROW($W$6:$W$3326)&lt;&gt;ROW(W2145))*((R2145=0)*($R$6:$R$3326&gt;0)+(R2145&gt;0)*($R$6:$R$3326=0)))&gt;0,"SALONES UNIDOS",IF(SUMPRODUCT((W2145=$W$6:$W$3326)*(AH2145=$AH$6:$AH$3326)*((AN2145&lt;$AO$6:$AO$3326)*(AO2145&gt;$AN$6:$AN$3326))*(ROW($W$6:$W$3326)&lt;&gt;ROW(W2145)))&gt;0,"CRUZADO","Sin cruce")))</f>
        <v>Sin cruce</v>
      </c>
      <c r="AQ2145" s="97" t="str">
        <f t="shared" si="682"/>
        <v>MH5PORUMAC1</v>
      </c>
      <c r="AR2145" s="97" t="str" cm="1">
        <f t="array" ref="AR2145">IF(AQ2145="","",IF(SUMPRODUCT((AQ2145=$AQ$6:$AQ$3326)*(AH2145=$AH$6:$AH$3326)*(AN2145=$AN$6:$AN$3326)*(AO2145=$AO$6:$AO$3326)*(ROW($AQ$6:$AQ$3326)&lt;&gt;ROW(AQ2145))*((R2145=0)*($R$6:$R$3326&gt;0)+(R2145&gt;0)*($R$6:$R$3326=0)))&gt;0,"SALONES UNIDOS",IF(SUMPRODUCT((AQ2145=$AQ$6:$AQ$3326)*(AH2145=$AH$6:$AH$3326)*((AN2145&lt;$AO$6:$AO$3326)*(AO2145&gt;$AN$6:$AN$3326))*(ROW($AQ$6:$AQ$3326)&lt;&gt;ROW(AQ2145)))&gt;0,"CRUZADO","Sin cruce")))</f>
        <v>Sin cruce</v>
      </c>
    </row>
    <row r="2146" spans="3:44" ht="15.6" hidden="1" customHeight="1" x14ac:dyDescent="0.2">
      <c r="C2146" s="84" t="s">
        <v>639</v>
      </c>
      <c r="D2146" s="158" t="s">
        <v>514</v>
      </c>
      <c r="E2146" s="158">
        <v>20261</v>
      </c>
      <c r="F2146" s="85" t="s">
        <v>1711</v>
      </c>
      <c r="G2146" s="85" t="s">
        <v>55</v>
      </c>
      <c r="H2146" s="85" t="s">
        <v>59</v>
      </c>
      <c r="I2146" s="85">
        <v>5</v>
      </c>
      <c r="J2146" s="85" t="s">
        <v>1042</v>
      </c>
      <c r="K2146" s="159" t="s">
        <v>1772</v>
      </c>
      <c r="L2146" s="158" t="s">
        <v>1773</v>
      </c>
      <c r="M2146" s="158" t="s">
        <v>658</v>
      </c>
      <c r="N2146" s="158" t="s">
        <v>644</v>
      </c>
      <c r="O2146" s="85" t="s">
        <v>512</v>
      </c>
      <c r="P2146" s="158">
        <v>0</v>
      </c>
      <c r="Q2146" s="158">
        <v>4</v>
      </c>
      <c r="R2146" s="158">
        <v>4</v>
      </c>
      <c r="S2146" s="158">
        <v>5</v>
      </c>
      <c r="U2146" s="137">
        <v>18</v>
      </c>
      <c r="V2146" s="24" t="str">
        <f>IF(W2146="","",IFERROR(INDEX(#REF!,MATCH(W2146,#REF!,0)),"NUEVO"))</f>
        <v>NUEVO</v>
      </c>
      <c r="W2146" s="85" t="s">
        <v>1786</v>
      </c>
      <c r="X2146" s="158" t="s">
        <v>512</v>
      </c>
      <c r="Y2146" s="158" t="s">
        <v>700</v>
      </c>
      <c r="Z2146" s="158" t="s">
        <v>685</v>
      </c>
      <c r="AA2146" s="158" t="s">
        <v>685</v>
      </c>
      <c r="AB2146" s="85" t="s">
        <v>685</v>
      </c>
      <c r="AC2146" s="85" t="s">
        <v>685</v>
      </c>
      <c r="AD2146" s="158" t="s">
        <v>685</v>
      </c>
      <c r="AE2146" s="158" t="s">
        <v>685</v>
      </c>
      <c r="AF2146" s="158" t="s">
        <v>685</v>
      </c>
      <c r="AG2146" s="85" t="s">
        <v>75</v>
      </c>
      <c r="AH2146" s="158">
        <v>6</v>
      </c>
      <c r="AI2146" s="158">
        <v>16</v>
      </c>
      <c r="AJ2146" s="158">
        <v>50</v>
      </c>
      <c r="AK2146" s="158">
        <v>20</v>
      </c>
      <c r="AL2146" s="158">
        <v>10</v>
      </c>
      <c r="AM2146" s="24">
        <f t="shared" si="679"/>
        <v>4.0000000000000018</v>
      </c>
      <c r="AN2146" s="97">
        <f t="shared" si="680"/>
        <v>0.70138888888888884</v>
      </c>
      <c r="AO2146" s="97">
        <f t="shared" si="681"/>
        <v>0.84027777777777779</v>
      </c>
      <c r="AP2146" s="24" t="str" cm="1">
        <f t="array" ref="AP2146">IF(W2146="","",IF(SUMPRODUCT((W2146=$W$6:$W$3326)*(AH2146=$AH$6:$AH$3326)*(AN2146=$AN$6:$AN$3326)*(AO2146=$AO$6:$AO$3326)*(ROW($W$6:$W$3326)&lt;&gt;ROW(W2146))*((R2146=0)*($R$6:$R$3326&gt;0)+(R2146&gt;0)*($R$6:$R$3326=0)))&gt;0,"SALONES UNIDOS",IF(SUMPRODUCT((W2146=$W$6:$W$3326)*(AH2146=$AH$6:$AH$3326)*((AN2146&lt;$AO$6:$AO$3326)*(AO2146&gt;$AN$6:$AN$3326))*(ROW($W$6:$W$3326)&lt;&gt;ROW(W2146)))&gt;0,"CRUZADO","Sin cruce")))</f>
        <v>Sin cruce</v>
      </c>
      <c r="AQ2146" s="97" t="str">
        <f t="shared" si="682"/>
        <v>MH5PORUMAC2</v>
      </c>
      <c r="AR2146" s="97" t="str" cm="1">
        <f t="array" ref="AR2146">IF(AQ2146="","",IF(SUMPRODUCT((AQ2146=$AQ$6:$AQ$3326)*(AH2146=$AH$6:$AH$3326)*(AN2146=$AN$6:$AN$3326)*(AO2146=$AO$6:$AO$3326)*(ROW($AQ$6:$AQ$3326)&lt;&gt;ROW(AQ2146))*((R2146=0)*($R$6:$R$3326&gt;0)+(R2146&gt;0)*($R$6:$R$3326=0)))&gt;0,"SALONES UNIDOS",IF(SUMPRODUCT((AQ2146=$AQ$6:$AQ$3326)*(AH2146=$AH$6:$AH$3326)*((AN2146&lt;$AO$6:$AO$3326)*(AO2146&gt;$AN$6:$AN$3326))*(ROW($AQ$6:$AQ$3326)&lt;&gt;ROW(AQ2146)))&gt;0,"CRUZADO","Sin cruce")))</f>
        <v>Sin cruce</v>
      </c>
    </row>
    <row r="2147" spans="3:44" ht="15.6" hidden="1" customHeight="1" x14ac:dyDescent="0.2">
      <c r="C2147" s="84" t="s">
        <v>639</v>
      </c>
      <c r="D2147" s="158" t="s">
        <v>514</v>
      </c>
      <c r="E2147" s="158">
        <v>20261</v>
      </c>
      <c r="F2147" s="85" t="s">
        <v>1711</v>
      </c>
      <c r="G2147" s="85" t="s">
        <v>55</v>
      </c>
      <c r="H2147" s="85" t="s">
        <v>59</v>
      </c>
      <c r="I2147" s="85">
        <v>5</v>
      </c>
      <c r="J2147" s="85" t="s">
        <v>32</v>
      </c>
      <c r="K2147" s="159" t="s">
        <v>1774</v>
      </c>
      <c r="L2147" s="158" t="s">
        <v>1775</v>
      </c>
      <c r="M2147" s="158" t="s">
        <v>658</v>
      </c>
      <c r="N2147" s="158" t="s">
        <v>644</v>
      </c>
      <c r="O2147" s="85" t="s">
        <v>512</v>
      </c>
      <c r="P2147" s="158">
        <v>3</v>
      </c>
      <c r="Q2147" s="158">
        <v>0</v>
      </c>
      <c r="R2147" s="158">
        <v>3</v>
      </c>
      <c r="S2147" s="158">
        <v>6</v>
      </c>
      <c r="U2147" s="137">
        <v>36</v>
      </c>
      <c r="V2147" s="24" t="str">
        <f>IF(W2147="","",IFERROR(INDEX(#REF!,MATCH(W2147,#REF!,0)),"NUEVO"))</f>
        <v>NUEVO</v>
      </c>
      <c r="W2147" s="85" t="s">
        <v>441</v>
      </c>
      <c r="X2147" s="158" t="s">
        <v>512</v>
      </c>
      <c r="Y2147" s="158" t="s">
        <v>700</v>
      </c>
      <c r="Z2147" s="158" t="s">
        <v>685</v>
      </c>
      <c r="AA2147" s="158" t="s">
        <v>685</v>
      </c>
      <c r="AB2147" s="158" t="s">
        <v>1735</v>
      </c>
      <c r="AC2147" s="158" t="s">
        <v>685</v>
      </c>
      <c r="AD2147" s="158" t="s">
        <v>685</v>
      </c>
      <c r="AE2147" s="158" t="s">
        <v>685</v>
      </c>
      <c r="AF2147" s="158" t="s">
        <v>685</v>
      </c>
      <c r="AG2147" s="85" t="s">
        <v>1142</v>
      </c>
      <c r="AH2147" s="158">
        <v>1</v>
      </c>
      <c r="AI2147" s="158">
        <v>14</v>
      </c>
      <c r="AJ2147" s="158">
        <v>20</v>
      </c>
      <c r="AK2147" s="158">
        <v>16</v>
      </c>
      <c r="AL2147" s="158">
        <v>50</v>
      </c>
      <c r="AM2147" s="24">
        <f t="shared" si="679"/>
        <v>2.9999999999999987</v>
      </c>
      <c r="AN2147" s="97">
        <f t="shared" si="680"/>
        <v>0.59722222222222221</v>
      </c>
      <c r="AO2147" s="97">
        <f t="shared" si="681"/>
        <v>0.70138888888888884</v>
      </c>
      <c r="AP2147" s="24" t="str" cm="1">
        <f t="array" ref="AP2147">IF(W2147="","",IF(SUMPRODUCT((W2147=$W$6:$W$3326)*(AH2147=$AH$6:$AH$3326)*(AN2147=$AN$6:$AN$3326)*(AO2147=$AO$6:$AO$3326)*(ROW($W$6:$W$3326)&lt;&gt;ROW(W2147))*((R2147=0)*($R$6:$R$3326&gt;0)+(R2147&gt;0)*($R$6:$R$3326=0)))&gt;0,"SALONES UNIDOS",IF(SUMPRODUCT((W2147=$W$6:$W$3326)*(AH2147=$AH$6:$AH$3326)*((AN2147&lt;$AO$6:$AO$3326)*(AO2147&gt;$AN$6:$AN$3326))*(ROW($W$6:$W$3326)&lt;&gt;ROW(W2147)))&gt;0,"CRUZADO","Sin cruce")))</f>
        <v>Sin cruce</v>
      </c>
      <c r="AQ2147" s="97" t="str">
        <f t="shared" si="682"/>
        <v>MH5PORUMAC</v>
      </c>
      <c r="AR2147" s="97" t="str" cm="1">
        <f t="array" ref="AR2147">IF(AQ2147="","",IF(SUMPRODUCT((AQ2147=$AQ$6:$AQ$3326)*(AH2147=$AH$6:$AH$3326)*(AN2147=$AN$6:$AN$3326)*(AO2147=$AO$6:$AO$3326)*(ROW($AQ$6:$AQ$3326)&lt;&gt;ROW(AQ2147))*((R2147=0)*($R$6:$R$3326&gt;0)+(R2147&gt;0)*($R$6:$R$3326=0)))&gt;0,"SALONES UNIDOS",IF(SUMPRODUCT((AQ2147=$AQ$6:$AQ$3326)*(AH2147=$AH$6:$AH$3326)*((AN2147&lt;$AO$6:$AO$3326)*(AO2147&gt;$AN$6:$AN$3326))*(ROW($AQ$6:$AQ$3326)&lt;&gt;ROW(AQ2147)))&gt;0,"CRUZADO","Sin cruce")))</f>
        <v>Sin cruce</v>
      </c>
    </row>
    <row r="2148" spans="3:44" ht="15.6" hidden="1" customHeight="1" x14ac:dyDescent="0.2">
      <c r="C2148" s="84" t="s">
        <v>639</v>
      </c>
      <c r="D2148" s="158" t="s">
        <v>514</v>
      </c>
      <c r="E2148" s="158">
        <v>20261</v>
      </c>
      <c r="F2148" s="85" t="s">
        <v>1711</v>
      </c>
      <c r="G2148" s="85" t="s">
        <v>55</v>
      </c>
      <c r="H2148" s="85" t="s">
        <v>59</v>
      </c>
      <c r="I2148" s="85">
        <v>5</v>
      </c>
      <c r="J2148" s="85" t="s">
        <v>1041</v>
      </c>
      <c r="K2148" s="159" t="s">
        <v>1774</v>
      </c>
      <c r="L2148" s="158" t="s">
        <v>1775</v>
      </c>
      <c r="M2148" s="158" t="s">
        <v>658</v>
      </c>
      <c r="N2148" s="158" t="s">
        <v>644</v>
      </c>
      <c r="O2148" s="85" t="s">
        <v>512</v>
      </c>
      <c r="P2148" s="158">
        <v>0</v>
      </c>
      <c r="Q2148" s="158">
        <v>6</v>
      </c>
      <c r="R2148" s="158">
        <v>6</v>
      </c>
      <c r="S2148" s="158">
        <v>6</v>
      </c>
      <c r="U2148" s="137">
        <v>18</v>
      </c>
      <c r="V2148" s="24" t="str">
        <f>IF(W2148="","",IFERROR(INDEX(#REF!,MATCH(W2148,#REF!,0)),"NUEVO"))</f>
        <v>NUEVO</v>
      </c>
      <c r="W2148" s="85" t="s">
        <v>441</v>
      </c>
      <c r="X2148" s="158" t="s">
        <v>512</v>
      </c>
      <c r="Y2148" s="158" t="s">
        <v>700</v>
      </c>
      <c r="Z2148" s="158" t="s">
        <v>685</v>
      </c>
      <c r="AA2148" s="158" t="s">
        <v>685</v>
      </c>
      <c r="AB2148" s="85" t="s">
        <v>685</v>
      </c>
      <c r="AC2148" s="158" t="s">
        <v>685</v>
      </c>
      <c r="AD2148" s="158" t="s">
        <v>1744</v>
      </c>
      <c r="AE2148" s="158" t="s">
        <v>685</v>
      </c>
      <c r="AF2148" s="158" t="s">
        <v>685</v>
      </c>
      <c r="AG2148" s="85" t="s">
        <v>75</v>
      </c>
      <c r="AH2148" s="158">
        <v>1</v>
      </c>
      <c r="AI2148" s="158">
        <v>16</v>
      </c>
      <c r="AJ2148" s="158">
        <v>50</v>
      </c>
      <c r="AK2148" s="158">
        <v>21</v>
      </c>
      <c r="AL2148" s="158">
        <v>50</v>
      </c>
      <c r="AM2148" s="24">
        <f t="shared" si="679"/>
        <v>6.0000000000000009</v>
      </c>
      <c r="AN2148" s="97">
        <f t="shared" si="680"/>
        <v>0.70138888888888884</v>
      </c>
      <c r="AO2148" s="97">
        <f t="shared" si="681"/>
        <v>0.90972222222222221</v>
      </c>
      <c r="AP2148" s="24" t="str" cm="1">
        <f t="array" ref="AP2148">IF(W2148="","",IF(SUMPRODUCT((W2148=$W$6:$W$3326)*(AH2148=$AH$6:$AH$3326)*(AN2148=$AN$6:$AN$3326)*(AO2148=$AO$6:$AO$3326)*(ROW($W$6:$W$3326)&lt;&gt;ROW(W2148))*((R2148=0)*($R$6:$R$3326&gt;0)+(R2148&gt;0)*($R$6:$R$3326=0)))&gt;0,"SALONES UNIDOS",IF(SUMPRODUCT((W2148=$W$6:$W$3326)*(AH2148=$AH$6:$AH$3326)*((AN2148&lt;$AO$6:$AO$3326)*(AO2148&gt;$AN$6:$AN$3326))*(ROW($W$6:$W$3326)&lt;&gt;ROW(W2148)))&gt;0,"CRUZADO","Sin cruce")))</f>
        <v>Sin cruce</v>
      </c>
      <c r="AQ2148" s="97" t="str">
        <f t="shared" si="682"/>
        <v>MH5PORUMAC1</v>
      </c>
      <c r="AR2148" s="97" t="str" cm="1">
        <f t="array" ref="AR2148">IF(AQ2148="","",IF(SUMPRODUCT((AQ2148=$AQ$6:$AQ$3326)*(AH2148=$AH$6:$AH$3326)*(AN2148=$AN$6:$AN$3326)*(AO2148=$AO$6:$AO$3326)*(ROW($AQ$6:$AQ$3326)&lt;&gt;ROW(AQ2148))*((R2148=0)*($R$6:$R$3326&gt;0)+(R2148&gt;0)*($R$6:$R$3326=0)))&gt;0,"SALONES UNIDOS",IF(SUMPRODUCT((AQ2148=$AQ$6:$AQ$3326)*(AH2148=$AH$6:$AH$3326)*((AN2148&lt;$AO$6:$AO$3326)*(AO2148&gt;$AN$6:$AN$3326))*(ROW($AQ$6:$AQ$3326)&lt;&gt;ROW(AQ2148)))&gt;0,"CRUZADO","Sin cruce")))</f>
        <v>Sin cruce</v>
      </c>
    </row>
    <row r="2149" spans="3:44" ht="15.6" hidden="1" customHeight="1" x14ac:dyDescent="0.2">
      <c r="C2149" s="84" t="s">
        <v>639</v>
      </c>
      <c r="D2149" s="158" t="s">
        <v>514</v>
      </c>
      <c r="E2149" s="158">
        <v>20261</v>
      </c>
      <c r="F2149" s="85" t="s">
        <v>1711</v>
      </c>
      <c r="G2149" s="85" t="s">
        <v>55</v>
      </c>
      <c r="H2149" s="85" t="s">
        <v>59</v>
      </c>
      <c r="I2149" s="85">
        <v>5</v>
      </c>
      <c r="J2149" s="85" t="s">
        <v>1042</v>
      </c>
      <c r="K2149" s="159" t="s">
        <v>1774</v>
      </c>
      <c r="L2149" s="158" t="s">
        <v>1775</v>
      </c>
      <c r="M2149" s="158" t="s">
        <v>658</v>
      </c>
      <c r="N2149" s="158" t="s">
        <v>644</v>
      </c>
      <c r="O2149" s="85" t="s">
        <v>512</v>
      </c>
      <c r="P2149" s="158">
        <v>0</v>
      </c>
      <c r="Q2149" s="158">
        <v>6</v>
      </c>
      <c r="R2149" s="158">
        <v>6</v>
      </c>
      <c r="S2149" s="158">
        <v>6</v>
      </c>
      <c r="U2149" s="137">
        <v>18</v>
      </c>
      <c r="V2149" s="24" t="str">
        <f>IF(W2149="","",IFERROR(INDEX(#REF!,MATCH(W2149,#REF!,0)),"NUEVO"))</f>
        <v>NUEVO</v>
      </c>
      <c r="W2149" s="85" t="s">
        <v>441</v>
      </c>
      <c r="X2149" s="158" t="s">
        <v>512</v>
      </c>
      <c r="Y2149" s="158" t="s">
        <v>700</v>
      </c>
      <c r="Z2149" s="158" t="s">
        <v>685</v>
      </c>
      <c r="AA2149" s="158" t="s">
        <v>685</v>
      </c>
      <c r="AB2149" s="85" t="s">
        <v>685</v>
      </c>
      <c r="AC2149" s="158" t="s">
        <v>685</v>
      </c>
      <c r="AD2149" s="158" t="s">
        <v>1744</v>
      </c>
      <c r="AE2149" s="158" t="s">
        <v>685</v>
      </c>
      <c r="AF2149" s="158" t="s">
        <v>685</v>
      </c>
      <c r="AG2149" s="85" t="s">
        <v>75</v>
      </c>
      <c r="AH2149" s="158">
        <v>2</v>
      </c>
      <c r="AI2149" s="158">
        <v>14</v>
      </c>
      <c r="AJ2149" s="158">
        <v>20</v>
      </c>
      <c r="AK2149" s="158">
        <v>19</v>
      </c>
      <c r="AL2149" s="158">
        <v>20</v>
      </c>
      <c r="AM2149" s="24">
        <f t="shared" si="679"/>
        <v>5.9999999999999973</v>
      </c>
      <c r="AN2149" s="97">
        <f t="shared" si="680"/>
        <v>0.59722222222222221</v>
      </c>
      <c r="AO2149" s="97">
        <f t="shared" si="681"/>
        <v>0.80555555555555547</v>
      </c>
      <c r="AP2149" s="24" t="str" cm="1">
        <f t="array" ref="AP2149">IF(W2149="","",IF(SUMPRODUCT((W2149=$W$6:$W$3326)*(AH2149=$AH$6:$AH$3326)*(AN2149=$AN$6:$AN$3326)*(AO2149=$AO$6:$AO$3326)*(ROW($W$6:$W$3326)&lt;&gt;ROW(W2149))*((R2149=0)*($R$6:$R$3326&gt;0)+(R2149&gt;0)*($R$6:$R$3326=0)))&gt;0,"SALONES UNIDOS",IF(SUMPRODUCT((W2149=$W$6:$W$3326)*(AH2149=$AH$6:$AH$3326)*((AN2149&lt;$AO$6:$AO$3326)*(AO2149&gt;$AN$6:$AN$3326))*(ROW($W$6:$W$3326)&lt;&gt;ROW(W2149)))&gt;0,"CRUZADO","Sin cruce")))</f>
        <v>Sin cruce</v>
      </c>
      <c r="AQ2149" s="97" t="str">
        <f t="shared" si="682"/>
        <v>MH5PORUMAC2</v>
      </c>
      <c r="AR2149" s="97" t="str" cm="1">
        <f t="array" ref="AR2149">IF(AQ2149="","",IF(SUMPRODUCT((AQ2149=$AQ$6:$AQ$3326)*(AH2149=$AH$6:$AH$3326)*(AN2149=$AN$6:$AN$3326)*(AO2149=$AO$6:$AO$3326)*(ROW($AQ$6:$AQ$3326)&lt;&gt;ROW(AQ2149))*((R2149=0)*($R$6:$R$3326&gt;0)+(R2149&gt;0)*($R$6:$R$3326=0)))&gt;0,"SALONES UNIDOS",IF(SUMPRODUCT((AQ2149=$AQ$6:$AQ$3326)*(AH2149=$AH$6:$AH$3326)*((AN2149&lt;$AO$6:$AO$3326)*(AO2149&gt;$AN$6:$AN$3326))*(ROW($AQ$6:$AQ$3326)&lt;&gt;ROW(AQ2149)))&gt;0,"CRUZADO","Sin cruce")))</f>
        <v>Sin cruce</v>
      </c>
    </row>
    <row r="2150" spans="3:44" ht="15.6" hidden="1" customHeight="1" x14ac:dyDescent="0.2">
      <c r="C2150" s="84" t="s">
        <v>639</v>
      </c>
      <c r="D2150" s="158" t="s">
        <v>514</v>
      </c>
      <c r="E2150" s="158">
        <v>20261</v>
      </c>
      <c r="F2150" s="85" t="s">
        <v>1711</v>
      </c>
      <c r="G2150" s="85" t="s">
        <v>55</v>
      </c>
      <c r="H2150" s="85" t="s">
        <v>59</v>
      </c>
      <c r="I2150" s="85">
        <v>5</v>
      </c>
      <c r="J2150" s="85" t="s">
        <v>32</v>
      </c>
      <c r="K2150" s="159" t="s">
        <v>1777</v>
      </c>
      <c r="L2150" s="158" t="s">
        <v>1778</v>
      </c>
      <c r="M2150" s="158" t="s">
        <v>927</v>
      </c>
      <c r="N2150" s="158" t="s">
        <v>644</v>
      </c>
      <c r="O2150" s="85" t="s">
        <v>512</v>
      </c>
      <c r="P2150" s="158">
        <v>1</v>
      </c>
      <c r="Q2150" s="158">
        <v>0</v>
      </c>
      <c r="R2150" s="158">
        <v>1</v>
      </c>
      <c r="S2150" s="158">
        <v>3</v>
      </c>
      <c r="U2150" s="137">
        <v>36</v>
      </c>
      <c r="V2150" s="24" t="str">
        <f>IF(W2150="","",IFERROR(INDEX(#REF!,MATCH(W2150,#REF!,0)),"NUEVO"))</f>
        <v>NUEVO</v>
      </c>
      <c r="W2150" s="85" t="s">
        <v>430</v>
      </c>
      <c r="X2150" s="158" t="s">
        <v>512</v>
      </c>
      <c r="Y2150" s="158" t="s">
        <v>802</v>
      </c>
      <c r="Z2150" s="158" t="s">
        <v>685</v>
      </c>
      <c r="AA2150" s="158" t="s">
        <v>685</v>
      </c>
      <c r="AB2150" s="158" t="s">
        <v>1751</v>
      </c>
      <c r="AC2150" s="158" t="s">
        <v>685</v>
      </c>
      <c r="AD2150" s="158" t="s">
        <v>685</v>
      </c>
      <c r="AE2150" s="158" t="s">
        <v>685</v>
      </c>
      <c r="AF2150" s="158" t="s">
        <v>685</v>
      </c>
      <c r="AG2150" s="85" t="s">
        <v>1142</v>
      </c>
      <c r="AH2150" s="158">
        <v>4</v>
      </c>
      <c r="AI2150" s="158">
        <v>7</v>
      </c>
      <c r="AJ2150" s="158">
        <v>40</v>
      </c>
      <c r="AK2150" s="158">
        <v>8</v>
      </c>
      <c r="AL2150" s="158">
        <v>30</v>
      </c>
      <c r="AM2150" s="24">
        <f t="shared" si="679"/>
        <v>0.999999999999998</v>
      </c>
      <c r="AN2150" s="97">
        <f t="shared" si="680"/>
        <v>0.31944444444444448</v>
      </c>
      <c r="AO2150" s="97">
        <f t="shared" si="681"/>
        <v>0.35416666666666663</v>
      </c>
      <c r="AP2150" s="24" t="str" cm="1">
        <f t="array" ref="AP2150">IF(W2150="","",IF(SUMPRODUCT((W2150=$W$6:$W$3326)*(AH2150=$AH$6:$AH$3326)*(AN2150=$AN$6:$AN$3326)*(AO2150=$AO$6:$AO$3326)*(ROW($W$6:$W$3326)&lt;&gt;ROW(W2150))*((R2150=0)*($R$6:$R$3326&gt;0)+(R2150&gt;0)*($R$6:$R$3326=0)))&gt;0,"SALONES UNIDOS",IF(SUMPRODUCT((W2150=$W$6:$W$3326)*(AH2150=$AH$6:$AH$3326)*((AN2150&lt;$AO$6:$AO$3326)*(AO2150&gt;$AN$6:$AN$3326))*(ROW($W$6:$W$3326)&lt;&gt;ROW(W2150)))&gt;0,"CRUZADO","Sin cruce")))</f>
        <v>Sin cruce</v>
      </c>
      <c r="AQ2150" s="97" t="str">
        <f t="shared" si="682"/>
        <v>MH5PORUMAC</v>
      </c>
      <c r="AR2150" s="97" t="str" cm="1">
        <f t="array" ref="AR2150">IF(AQ2150="","",IF(SUMPRODUCT((AQ2150=$AQ$6:$AQ$3326)*(AH2150=$AH$6:$AH$3326)*(AN2150=$AN$6:$AN$3326)*(AO2150=$AO$6:$AO$3326)*(ROW($AQ$6:$AQ$3326)&lt;&gt;ROW(AQ2150))*((R2150=0)*($R$6:$R$3326&gt;0)+(R2150&gt;0)*($R$6:$R$3326=0)))&gt;0,"SALONES UNIDOS",IF(SUMPRODUCT((AQ2150=$AQ$6:$AQ$3326)*(AH2150=$AH$6:$AH$3326)*((AN2150&lt;$AO$6:$AO$3326)*(AO2150&gt;$AN$6:$AN$3326))*(ROW($AQ$6:$AQ$3326)&lt;&gt;ROW(AQ2150)))&gt;0,"CRUZADO","Sin cruce")))</f>
        <v>Sin cruce</v>
      </c>
    </row>
    <row r="2151" spans="3:44" ht="15.6" hidden="1" customHeight="1" x14ac:dyDescent="0.2">
      <c r="C2151" s="84" t="s">
        <v>639</v>
      </c>
      <c r="D2151" s="158" t="s">
        <v>514</v>
      </c>
      <c r="E2151" s="158">
        <v>20261</v>
      </c>
      <c r="F2151" s="85" t="s">
        <v>1711</v>
      </c>
      <c r="G2151" s="85" t="s">
        <v>55</v>
      </c>
      <c r="H2151" s="85" t="s">
        <v>59</v>
      </c>
      <c r="I2151" s="85">
        <v>5</v>
      </c>
      <c r="J2151" s="85" t="s">
        <v>1041</v>
      </c>
      <c r="K2151" s="159" t="s">
        <v>1777</v>
      </c>
      <c r="L2151" s="158" t="s">
        <v>1778</v>
      </c>
      <c r="M2151" s="158" t="s">
        <v>927</v>
      </c>
      <c r="N2151" s="158" t="s">
        <v>644</v>
      </c>
      <c r="O2151" s="85" t="s">
        <v>512</v>
      </c>
      <c r="P2151" s="158">
        <v>0</v>
      </c>
      <c r="Q2151" s="158">
        <v>4</v>
      </c>
      <c r="R2151" s="158">
        <v>4</v>
      </c>
      <c r="S2151" s="158">
        <v>3</v>
      </c>
      <c r="U2151" s="137">
        <v>18</v>
      </c>
      <c r="V2151" s="24" t="str">
        <f>IF(W2151="","",IFERROR(INDEX(#REF!,MATCH(W2151,#REF!,0)),"NUEVO"))</f>
        <v>NUEVO</v>
      </c>
      <c r="W2151" s="85" t="s">
        <v>430</v>
      </c>
      <c r="X2151" s="158" t="s">
        <v>512</v>
      </c>
      <c r="Y2151" s="158" t="s">
        <v>802</v>
      </c>
      <c r="Z2151" s="158" t="s">
        <v>685</v>
      </c>
      <c r="AA2151" s="158" t="s">
        <v>685</v>
      </c>
      <c r="AB2151" s="85" t="s">
        <v>685</v>
      </c>
      <c r="AC2151" s="158" t="s">
        <v>685</v>
      </c>
      <c r="AD2151" s="158" t="s">
        <v>1771</v>
      </c>
      <c r="AE2151" s="158" t="s">
        <v>685</v>
      </c>
      <c r="AF2151" s="158" t="s">
        <v>685</v>
      </c>
      <c r="AG2151" s="85" t="s">
        <v>75</v>
      </c>
      <c r="AH2151" s="158">
        <v>4</v>
      </c>
      <c r="AI2151" s="158">
        <v>8</v>
      </c>
      <c r="AJ2151" s="158">
        <v>30</v>
      </c>
      <c r="AK2151" s="158">
        <v>11</v>
      </c>
      <c r="AL2151" s="158">
        <v>50</v>
      </c>
      <c r="AM2151" s="24">
        <f t="shared" si="679"/>
        <v>4</v>
      </c>
      <c r="AN2151" s="97">
        <f t="shared" si="680"/>
        <v>0.35416666666666663</v>
      </c>
      <c r="AO2151" s="97">
        <f t="shared" si="681"/>
        <v>0.49305555555555552</v>
      </c>
      <c r="AP2151" s="24" t="str" cm="1">
        <f t="array" ref="AP2151">IF(W2151="","",IF(SUMPRODUCT((W2151=$W$6:$W$3326)*(AH2151=$AH$6:$AH$3326)*(AN2151=$AN$6:$AN$3326)*(AO2151=$AO$6:$AO$3326)*(ROW($W$6:$W$3326)&lt;&gt;ROW(W2151))*((R2151=0)*($R$6:$R$3326&gt;0)+(R2151&gt;0)*($R$6:$R$3326=0)))&gt;0,"SALONES UNIDOS",IF(SUMPRODUCT((W2151=$W$6:$W$3326)*(AH2151=$AH$6:$AH$3326)*((AN2151&lt;$AO$6:$AO$3326)*(AO2151&gt;$AN$6:$AN$3326))*(ROW($W$6:$W$3326)&lt;&gt;ROW(W2151)))&gt;0,"CRUZADO","Sin cruce")))</f>
        <v>Sin cruce</v>
      </c>
      <c r="AQ2151" s="97" t="str">
        <f t="shared" si="682"/>
        <v>MH5PORUMAC1</v>
      </c>
      <c r="AR2151" s="97" t="str" cm="1">
        <f t="array" ref="AR2151">IF(AQ2151="","",IF(SUMPRODUCT((AQ2151=$AQ$6:$AQ$3326)*(AH2151=$AH$6:$AH$3326)*(AN2151=$AN$6:$AN$3326)*(AO2151=$AO$6:$AO$3326)*(ROW($AQ$6:$AQ$3326)&lt;&gt;ROW(AQ2151))*((R2151=0)*($R$6:$R$3326&gt;0)+(R2151&gt;0)*($R$6:$R$3326=0)))&gt;0,"SALONES UNIDOS",IF(SUMPRODUCT((AQ2151=$AQ$6:$AQ$3326)*(AH2151=$AH$6:$AH$3326)*((AN2151&lt;$AO$6:$AO$3326)*(AO2151&gt;$AN$6:$AN$3326))*(ROW($AQ$6:$AQ$3326)&lt;&gt;ROW(AQ2151)))&gt;0,"CRUZADO","Sin cruce")))</f>
        <v>Sin cruce</v>
      </c>
    </row>
    <row r="2152" spans="3:44" ht="15.6" hidden="1" customHeight="1" x14ac:dyDescent="0.2">
      <c r="C2152" s="84" t="s">
        <v>639</v>
      </c>
      <c r="D2152" s="158" t="s">
        <v>514</v>
      </c>
      <c r="E2152" s="158">
        <v>20261</v>
      </c>
      <c r="F2152" s="85" t="s">
        <v>1711</v>
      </c>
      <c r="G2152" s="85" t="s">
        <v>55</v>
      </c>
      <c r="H2152" s="85" t="s">
        <v>59</v>
      </c>
      <c r="I2152" s="85">
        <v>5</v>
      </c>
      <c r="J2152" s="85" t="s">
        <v>1042</v>
      </c>
      <c r="K2152" s="159" t="s">
        <v>1777</v>
      </c>
      <c r="L2152" s="158" t="s">
        <v>1778</v>
      </c>
      <c r="M2152" s="158" t="s">
        <v>927</v>
      </c>
      <c r="N2152" s="158" t="s">
        <v>644</v>
      </c>
      <c r="O2152" s="85" t="s">
        <v>512</v>
      </c>
      <c r="P2152" s="158">
        <v>0</v>
      </c>
      <c r="Q2152" s="158">
        <v>4</v>
      </c>
      <c r="R2152" s="158">
        <v>4</v>
      </c>
      <c r="S2152" s="158">
        <v>3</v>
      </c>
      <c r="U2152" s="137">
        <v>18</v>
      </c>
      <c r="V2152" s="24" t="str">
        <f>IF(W2152="","",IFERROR(INDEX(#REF!,MATCH(W2152,#REF!,0)),"NUEVO"))</f>
        <v>NUEVO</v>
      </c>
      <c r="W2152" s="85" t="s">
        <v>430</v>
      </c>
      <c r="X2152" s="158" t="s">
        <v>512</v>
      </c>
      <c r="Y2152" s="158" t="s">
        <v>802</v>
      </c>
      <c r="Z2152" s="158" t="s">
        <v>685</v>
      </c>
      <c r="AA2152" s="158" t="s">
        <v>685</v>
      </c>
      <c r="AB2152" s="85" t="s">
        <v>685</v>
      </c>
      <c r="AC2152" s="158" t="s">
        <v>685</v>
      </c>
      <c r="AD2152" s="158" t="s">
        <v>1771</v>
      </c>
      <c r="AE2152" s="158" t="s">
        <v>685</v>
      </c>
      <c r="AF2152" s="158" t="s">
        <v>685</v>
      </c>
      <c r="AG2152" s="85" t="s">
        <v>75</v>
      </c>
      <c r="AH2152" s="158">
        <v>4</v>
      </c>
      <c r="AI2152" s="158">
        <v>11</v>
      </c>
      <c r="AJ2152" s="158">
        <v>50</v>
      </c>
      <c r="AK2152" s="158">
        <v>15</v>
      </c>
      <c r="AL2152" s="158">
        <v>10</v>
      </c>
      <c r="AM2152" s="24">
        <f t="shared" si="679"/>
        <v>4</v>
      </c>
      <c r="AN2152" s="97">
        <f t="shared" si="680"/>
        <v>0.49305555555555552</v>
      </c>
      <c r="AO2152" s="97">
        <f t="shared" si="681"/>
        <v>0.63194444444444442</v>
      </c>
      <c r="AP2152" s="24" t="str" cm="1">
        <f t="array" ref="AP2152">IF(W2152="","",IF(SUMPRODUCT((W2152=$W$6:$W$3326)*(AH2152=$AH$6:$AH$3326)*(AN2152=$AN$6:$AN$3326)*(AO2152=$AO$6:$AO$3326)*(ROW($W$6:$W$3326)&lt;&gt;ROW(W2152))*((R2152=0)*($R$6:$R$3326&gt;0)+(R2152&gt;0)*($R$6:$R$3326=0)))&gt;0,"SALONES UNIDOS",IF(SUMPRODUCT((W2152=$W$6:$W$3326)*(AH2152=$AH$6:$AH$3326)*((AN2152&lt;$AO$6:$AO$3326)*(AO2152&gt;$AN$6:$AN$3326))*(ROW($W$6:$W$3326)&lt;&gt;ROW(W2152)))&gt;0,"CRUZADO","Sin cruce")))</f>
        <v>Sin cruce</v>
      </c>
      <c r="AQ2152" s="97" t="str">
        <f t="shared" si="682"/>
        <v>MH5PORUMAC2</v>
      </c>
      <c r="AR2152" s="97" t="str" cm="1">
        <f t="array" ref="AR2152">IF(AQ2152="","",IF(SUMPRODUCT((AQ2152=$AQ$6:$AQ$3326)*(AH2152=$AH$6:$AH$3326)*(AN2152=$AN$6:$AN$3326)*(AO2152=$AO$6:$AO$3326)*(ROW($AQ$6:$AQ$3326)&lt;&gt;ROW(AQ2152))*((R2152=0)*($R$6:$R$3326&gt;0)+(R2152&gt;0)*($R$6:$R$3326=0)))&gt;0,"SALONES UNIDOS",IF(SUMPRODUCT((AQ2152=$AQ$6:$AQ$3326)*(AH2152=$AH$6:$AH$3326)*((AN2152&lt;$AO$6:$AO$3326)*(AO2152&gt;$AN$6:$AN$3326))*(ROW($AQ$6:$AQ$3326)&lt;&gt;ROW(AQ2152)))&gt;0,"CRUZADO","Sin cruce")))</f>
        <v>Sin cruce</v>
      </c>
    </row>
    <row r="2153" spans="3:44" ht="15.6" hidden="1" customHeight="1" x14ac:dyDescent="0.2">
      <c r="C2153" s="84" t="s">
        <v>639</v>
      </c>
      <c r="D2153" s="158" t="s">
        <v>514</v>
      </c>
      <c r="E2153" s="158">
        <v>20261</v>
      </c>
      <c r="F2153" s="85" t="s">
        <v>1711</v>
      </c>
      <c r="G2153" s="85" t="s">
        <v>55</v>
      </c>
      <c r="H2153" s="85" t="s">
        <v>59</v>
      </c>
      <c r="I2153" s="85">
        <v>5</v>
      </c>
      <c r="J2153" s="85" t="s">
        <v>32</v>
      </c>
      <c r="K2153" s="159" t="s">
        <v>1779</v>
      </c>
      <c r="L2153" s="158" t="s">
        <v>1780</v>
      </c>
      <c r="M2153" s="158" t="s">
        <v>927</v>
      </c>
      <c r="N2153" s="158" t="s">
        <v>644</v>
      </c>
      <c r="O2153" s="85" t="s">
        <v>512</v>
      </c>
      <c r="P2153" s="158">
        <v>1</v>
      </c>
      <c r="Q2153" s="158">
        <v>0</v>
      </c>
      <c r="R2153" s="158">
        <v>1</v>
      </c>
      <c r="S2153" s="158">
        <v>3</v>
      </c>
      <c r="U2153" s="137">
        <v>36</v>
      </c>
      <c r="V2153" s="24" t="str">
        <f>IF(W2153="","",IFERROR(INDEX(#REF!,MATCH(W2153,#REF!,0)),"NUEVO"))</f>
        <v>NUEVO</v>
      </c>
      <c r="W2153" s="85" t="s">
        <v>1785</v>
      </c>
      <c r="X2153" s="158" t="s">
        <v>512</v>
      </c>
      <c r="Y2153" s="158" t="s">
        <v>802</v>
      </c>
      <c r="Z2153" s="158" t="s">
        <v>685</v>
      </c>
      <c r="AA2153" s="158" t="s">
        <v>685</v>
      </c>
      <c r="AB2153" s="158" t="s">
        <v>1750</v>
      </c>
      <c r="AC2153" s="158" t="s">
        <v>685</v>
      </c>
      <c r="AD2153" s="158" t="s">
        <v>685</v>
      </c>
      <c r="AE2153" s="158" t="s">
        <v>685</v>
      </c>
      <c r="AF2153" s="158" t="s">
        <v>685</v>
      </c>
      <c r="AG2153" s="85" t="s">
        <v>1142</v>
      </c>
      <c r="AH2153" s="158">
        <v>5</v>
      </c>
      <c r="AI2153" s="158">
        <v>7</v>
      </c>
      <c r="AJ2153" s="158">
        <v>40</v>
      </c>
      <c r="AK2153" s="158">
        <v>8</v>
      </c>
      <c r="AL2153" s="158">
        <v>30</v>
      </c>
      <c r="AM2153" s="24">
        <f t="shared" si="679"/>
        <v>0.999999999999998</v>
      </c>
      <c r="AN2153" s="97">
        <f t="shared" si="680"/>
        <v>0.31944444444444448</v>
      </c>
      <c r="AO2153" s="97">
        <f t="shared" si="681"/>
        <v>0.35416666666666663</v>
      </c>
      <c r="AP2153" s="24" t="str" cm="1">
        <f t="array" ref="AP2153">IF(W2153="","",IF(SUMPRODUCT((W2153=$W$6:$W$3326)*(AH2153=$AH$6:$AH$3326)*(AN2153=$AN$6:$AN$3326)*(AO2153=$AO$6:$AO$3326)*(ROW($W$6:$W$3326)&lt;&gt;ROW(W2153))*((R2153=0)*($R$6:$R$3326&gt;0)+(R2153&gt;0)*($R$6:$R$3326=0)))&gt;0,"SALONES UNIDOS",IF(SUMPRODUCT((W2153=$W$6:$W$3326)*(AH2153=$AH$6:$AH$3326)*((AN2153&lt;$AO$6:$AO$3326)*(AO2153&gt;$AN$6:$AN$3326))*(ROW($W$6:$W$3326)&lt;&gt;ROW(W2153)))&gt;0,"CRUZADO","Sin cruce")))</f>
        <v>Sin cruce</v>
      </c>
      <c r="AQ2153" s="97" t="str">
        <f t="shared" si="682"/>
        <v>MH5PORUMAC</v>
      </c>
      <c r="AR2153" s="97" t="str" cm="1">
        <f t="array" ref="AR2153">IF(AQ2153="","",IF(SUMPRODUCT((AQ2153=$AQ$6:$AQ$3326)*(AH2153=$AH$6:$AH$3326)*(AN2153=$AN$6:$AN$3326)*(AO2153=$AO$6:$AO$3326)*(ROW($AQ$6:$AQ$3326)&lt;&gt;ROW(AQ2153))*((R2153=0)*($R$6:$R$3326&gt;0)+(R2153&gt;0)*($R$6:$R$3326=0)))&gt;0,"SALONES UNIDOS",IF(SUMPRODUCT((AQ2153=$AQ$6:$AQ$3326)*(AH2153=$AH$6:$AH$3326)*((AN2153&lt;$AO$6:$AO$3326)*(AO2153&gt;$AN$6:$AN$3326))*(ROW($AQ$6:$AQ$3326)&lt;&gt;ROW(AQ2153)))&gt;0,"CRUZADO","Sin cruce")))</f>
        <v>Sin cruce</v>
      </c>
    </row>
    <row r="2154" spans="3:44" ht="15.6" hidden="1" customHeight="1" x14ac:dyDescent="0.2">
      <c r="C2154" s="84" t="s">
        <v>639</v>
      </c>
      <c r="D2154" s="158" t="s">
        <v>514</v>
      </c>
      <c r="E2154" s="158">
        <v>20261</v>
      </c>
      <c r="F2154" s="85" t="s">
        <v>1711</v>
      </c>
      <c r="G2154" s="85" t="s">
        <v>55</v>
      </c>
      <c r="H2154" s="85" t="s">
        <v>59</v>
      </c>
      <c r="I2154" s="85">
        <v>5</v>
      </c>
      <c r="J2154" s="85" t="s">
        <v>1041</v>
      </c>
      <c r="K2154" s="159" t="s">
        <v>1779</v>
      </c>
      <c r="L2154" s="158" t="s">
        <v>1780</v>
      </c>
      <c r="M2154" s="158" t="s">
        <v>927</v>
      </c>
      <c r="N2154" s="158" t="s">
        <v>644</v>
      </c>
      <c r="O2154" s="85" t="s">
        <v>512</v>
      </c>
      <c r="P2154" s="158">
        <v>0</v>
      </c>
      <c r="Q2154" s="158">
        <v>4</v>
      </c>
      <c r="R2154" s="158">
        <v>4</v>
      </c>
      <c r="S2154" s="158">
        <v>3</v>
      </c>
      <c r="U2154" s="137">
        <v>18</v>
      </c>
      <c r="V2154" s="24" t="str">
        <f>IF(W2154="","",IFERROR(INDEX(#REF!,MATCH(W2154,#REF!,0)),"NUEVO"))</f>
        <v>NUEVO</v>
      </c>
      <c r="W2154" s="85" t="s">
        <v>1785</v>
      </c>
      <c r="X2154" s="158" t="s">
        <v>512</v>
      </c>
      <c r="Y2154" s="158" t="s">
        <v>802</v>
      </c>
      <c r="Z2154" s="158" t="s">
        <v>685</v>
      </c>
      <c r="AA2154" s="158" t="s">
        <v>685</v>
      </c>
      <c r="AB2154" s="85" t="s">
        <v>685</v>
      </c>
      <c r="AC2154" s="158" t="s">
        <v>685</v>
      </c>
      <c r="AD2154" s="158" t="s">
        <v>1760</v>
      </c>
      <c r="AE2154" s="158" t="s">
        <v>685</v>
      </c>
      <c r="AF2154" s="158" t="s">
        <v>685</v>
      </c>
      <c r="AG2154" s="85" t="s">
        <v>75</v>
      </c>
      <c r="AH2154" s="158">
        <v>5</v>
      </c>
      <c r="AI2154" s="158">
        <v>8</v>
      </c>
      <c r="AJ2154" s="158">
        <v>30</v>
      </c>
      <c r="AK2154" s="158">
        <v>11</v>
      </c>
      <c r="AL2154" s="158">
        <v>50</v>
      </c>
      <c r="AM2154" s="24">
        <f t="shared" si="679"/>
        <v>4</v>
      </c>
      <c r="AN2154" s="97">
        <f t="shared" si="680"/>
        <v>0.35416666666666663</v>
      </c>
      <c r="AO2154" s="97">
        <f t="shared" si="681"/>
        <v>0.49305555555555552</v>
      </c>
      <c r="AP2154" s="24" t="str" cm="1">
        <f t="array" ref="AP2154">IF(W2154="","",IF(SUMPRODUCT((W2154=$W$6:$W$3326)*(AH2154=$AH$6:$AH$3326)*(AN2154=$AN$6:$AN$3326)*(AO2154=$AO$6:$AO$3326)*(ROW($W$6:$W$3326)&lt;&gt;ROW(W2154))*((R2154=0)*($R$6:$R$3326&gt;0)+(R2154&gt;0)*($R$6:$R$3326=0)))&gt;0,"SALONES UNIDOS",IF(SUMPRODUCT((W2154=$W$6:$W$3326)*(AH2154=$AH$6:$AH$3326)*((AN2154&lt;$AO$6:$AO$3326)*(AO2154&gt;$AN$6:$AN$3326))*(ROW($W$6:$W$3326)&lt;&gt;ROW(W2154)))&gt;0,"CRUZADO","Sin cruce")))</f>
        <v>Sin cruce</v>
      </c>
      <c r="AQ2154" s="97" t="str">
        <f t="shared" si="682"/>
        <v>MH5PORUMAC1</v>
      </c>
      <c r="AR2154" s="97" t="str" cm="1">
        <f t="array" ref="AR2154">IF(AQ2154="","",IF(SUMPRODUCT((AQ2154=$AQ$6:$AQ$3326)*(AH2154=$AH$6:$AH$3326)*(AN2154=$AN$6:$AN$3326)*(AO2154=$AO$6:$AO$3326)*(ROW($AQ$6:$AQ$3326)&lt;&gt;ROW(AQ2154))*((R2154=0)*($R$6:$R$3326&gt;0)+(R2154&gt;0)*($R$6:$R$3326=0)))&gt;0,"SALONES UNIDOS",IF(SUMPRODUCT((AQ2154=$AQ$6:$AQ$3326)*(AH2154=$AH$6:$AH$3326)*((AN2154&lt;$AO$6:$AO$3326)*(AO2154&gt;$AN$6:$AN$3326))*(ROW($AQ$6:$AQ$3326)&lt;&gt;ROW(AQ2154)))&gt;0,"CRUZADO","Sin cruce")))</f>
        <v>Sin cruce</v>
      </c>
    </row>
    <row r="2155" spans="3:44" ht="15.6" hidden="1" customHeight="1" x14ac:dyDescent="0.2">
      <c r="C2155" s="84" t="s">
        <v>639</v>
      </c>
      <c r="D2155" s="158" t="s">
        <v>514</v>
      </c>
      <c r="E2155" s="158">
        <v>20261</v>
      </c>
      <c r="F2155" s="85" t="s">
        <v>1711</v>
      </c>
      <c r="G2155" s="85" t="s">
        <v>55</v>
      </c>
      <c r="H2155" s="85" t="s">
        <v>59</v>
      </c>
      <c r="I2155" s="85">
        <v>5</v>
      </c>
      <c r="J2155" s="85" t="s">
        <v>1042</v>
      </c>
      <c r="K2155" s="159" t="s">
        <v>1779</v>
      </c>
      <c r="L2155" s="158" t="s">
        <v>1780</v>
      </c>
      <c r="M2155" s="158" t="s">
        <v>927</v>
      </c>
      <c r="N2155" s="158" t="s">
        <v>644</v>
      </c>
      <c r="O2155" s="85" t="s">
        <v>512</v>
      </c>
      <c r="P2155" s="158">
        <v>0</v>
      </c>
      <c r="Q2155" s="158">
        <v>4</v>
      </c>
      <c r="R2155" s="158">
        <v>4</v>
      </c>
      <c r="S2155" s="158">
        <v>3</v>
      </c>
      <c r="U2155" s="137">
        <v>18</v>
      </c>
      <c r="V2155" s="24" t="str">
        <f>IF(W2155="","",IFERROR(INDEX(#REF!,MATCH(W2155,#REF!,0)),"NUEVO"))</f>
        <v>NUEVO</v>
      </c>
      <c r="W2155" s="85" t="s">
        <v>1785</v>
      </c>
      <c r="X2155" s="158" t="s">
        <v>512</v>
      </c>
      <c r="Y2155" s="158" t="s">
        <v>802</v>
      </c>
      <c r="Z2155" s="158" t="s">
        <v>685</v>
      </c>
      <c r="AA2155" s="158" t="s">
        <v>685</v>
      </c>
      <c r="AB2155" s="85" t="s">
        <v>685</v>
      </c>
      <c r="AC2155" s="158" t="s">
        <v>685</v>
      </c>
      <c r="AD2155" s="158" t="s">
        <v>1760</v>
      </c>
      <c r="AE2155" s="158" t="s">
        <v>685</v>
      </c>
      <c r="AF2155" s="158" t="s">
        <v>685</v>
      </c>
      <c r="AG2155" s="85" t="s">
        <v>75</v>
      </c>
      <c r="AH2155" s="158">
        <v>5</v>
      </c>
      <c r="AI2155" s="158">
        <v>11</v>
      </c>
      <c r="AJ2155" s="158">
        <v>50</v>
      </c>
      <c r="AK2155" s="158">
        <v>15</v>
      </c>
      <c r="AL2155" s="158">
        <v>10</v>
      </c>
      <c r="AM2155" s="24">
        <f t="shared" si="679"/>
        <v>4</v>
      </c>
      <c r="AN2155" s="97">
        <f t="shared" si="680"/>
        <v>0.49305555555555552</v>
      </c>
      <c r="AO2155" s="97">
        <f t="shared" si="681"/>
        <v>0.63194444444444442</v>
      </c>
      <c r="AP2155" s="24" t="str" cm="1">
        <f t="array" ref="AP2155">IF(W2155="","",IF(SUMPRODUCT((W2155=$W$6:$W$3326)*(AH2155=$AH$6:$AH$3326)*(AN2155=$AN$6:$AN$3326)*(AO2155=$AO$6:$AO$3326)*(ROW($W$6:$W$3326)&lt;&gt;ROW(W2155))*((R2155=0)*($R$6:$R$3326&gt;0)+(R2155&gt;0)*($R$6:$R$3326=0)))&gt;0,"SALONES UNIDOS",IF(SUMPRODUCT((W2155=$W$6:$W$3326)*(AH2155=$AH$6:$AH$3326)*((AN2155&lt;$AO$6:$AO$3326)*(AO2155&gt;$AN$6:$AN$3326))*(ROW($W$6:$W$3326)&lt;&gt;ROW(W2155)))&gt;0,"CRUZADO","Sin cruce")))</f>
        <v>Sin cruce</v>
      </c>
      <c r="AQ2155" s="97" t="str">
        <f t="shared" si="682"/>
        <v>MH5PORUMAC2</v>
      </c>
      <c r="AR2155" s="97" t="str" cm="1">
        <f t="array" ref="AR2155">IF(AQ2155="","",IF(SUMPRODUCT((AQ2155=$AQ$6:$AQ$3326)*(AH2155=$AH$6:$AH$3326)*(AN2155=$AN$6:$AN$3326)*(AO2155=$AO$6:$AO$3326)*(ROW($AQ$6:$AQ$3326)&lt;&gt;ROW(AQ2155))*((R2155=0)*($R$6:$R$3326&gt;0)+(R2155&gt;0)*($R$6:$R$3326=0)))&gt;0,"SALONES UNIDOS",IF(SUMPRODUCT((AQ2155=$AQ$6:$AQ$3326)*(AH2155=$AH$6:$AH$3326)*((AN2155&lt;$AO$6:$AO$3326)*(AO2155&gt;$AN$6:$AN$3326))*(ROW($AQ$6:$AQ$3326)&lt;&gt;ROW(AQ2155)))&gt;0,"CRUZADO","Sin cruce")))</f>
        <v>Sin cruce</v>
      </c>
    </row>
    <row r="2156" spans="3:44" ht="15.6" hidden="1" customHeight="1" x14ac:dyDescent="0.2">
      <c r="C2156" s="84" t="s">
        <v>639</v>
      </c>
      <c r="D2156" s="158" t="s">
        <v>514</v>
      </c>
      <c r="E2156" s="158">
        <v>20261</v>
      </c>
      <c r="F2156" s="85" t="s">
        <v>1711</v>
      </c>
      <c r="G2156" s="85" t="s">
        <v>55</v>
      </c>
      <c r="H2156" s="85" t="s">
        <v>59</v>
      </c>
      <c r="I2156" s="85">
        <v>5</v>
      </c>
      <c r="J2156" s="85" t="s">
        <v>41</v>
      </c>
      <c r="K2156" s="159" t="s">
        <v>1766</v>
      </c>
      <c r="L2156" s="158" t="s">
        <v>1767</v>
      </c>
      <c r="M2156" s="158" t="s">
        <v>658</v>
      </c>
      <c r="N2156" s="158" t="s">
        <v>644</v>
      </c>
      <c r="O2156" s="85" t="s">
        <v>521</v>
      </c>
      <c r="P2156" s="158">
        <v>2</v>
      </c>
      <c r="Q2156" s="158">
        <v>2</v>
      </c>
      <c r="R2156" s="158">
        <v>4</v>
      </c>
      <c r="S2156" s="158">
        <v>3</v>
      </c>
      <c r="U2156" s="137">
        <v>36</v>
      </c>
      <c r="V2156" s="24" t="str">
        <f>IF(W2156="","",IFERROR(INDEX(#REF!,MATCH(W2156,#REF!,0)),"NUEVO"))</f>
        <v>NUEVO</v>
      </c>
      <c r="W2156" s="85" t="s">
        <v>191</v>
      </c>
      <c r="X2156" s="158" t="s">
        <v>95</v>
      </c>
      <c r="Y2156" s="158" t="s">
        <v>646</v>
      </c>
      <c r="Z2156" s="158" t="s">
        <v>685</v>
      </c>
      <c r="AA2156" s="158" t="s">
        <v>685</v>
      </c>
      <c r="AB2156" s="85" t="s">
        <v>685</v>
      </c>
      <c r="AC2156" s="158" t="s">
        <v>685</v>
      </c>
      <c r="AD2156" s="158" t="s">
        <v>685</v>
      </c>
      <c r="AE2156" s="158" t="s">
        <v>685</v>
      </c>
      <c r="AF2156" s="158" t="s">
        <v>685</v>
      </c>
      <c r="AG2156" s="158" t="s">
        <v>97</v>
      </c>
      <c r="AH2156" s="158">
        <v>2</v>
      </c>
      <c r="AI2156" s="158">
        <v>17</v>
      </c>
      <c r="AJ2156" s="158">
        <v>40</v>
      </c>
      <c r="AK2156" s="158">
        <v>21</v>
      </c>
      <c r="AL2156" s="158">
        <v>0</v>
      </c>
      <c r="AM2156" s="24">
        <f t="shared" si="679"/>
        <v>3.9999999999999987</v>
      </c>
      <c r="AN2156" s="97">
        <f t="shared" si="680"/>
        <v>0.73611111111111116</v>
      </c>
      <c r="AO2156" s="97">
        <f t="shared" si="681"/>
        <v>0.875</v>
      </c>
      <c r="AP2156" s="24" t="str" cm="1">
        <f t="array" ref="AP2156">IF(W2156="","",IF(SUMPRODUCT((W2156=$W$6:$W$3326)*(AH2156=$AH$6:$AH$3326)*(AN2156=$AN$6:$AN$3326)*(AO2156=$AO$6:$AO$3326)*(ROW($W$6:$W$3326)&lt;&gt;ROW(W2156))*((R2156=0)*($R$6:$R$3326&gt;0)+(R2156&gt;0)*($R$6:$R$3326=0)))&gt;0,"SALONES UNIDOS",IF(SUMPRODUCT((W2156=$W$6:$W$3326)*(AH2156=$AH$6:$AH$3326)*((AN2156&lt;$AO$6:$AO$3326)*(AO2156&gt;$AN$6:$AN$3326))*(ROW($W$6:$W$3326)&lt;&gt;ROW(W2156)))&gt;0,"CRUZADO","Sin cruce")))</f>
        <v>Sin cruce</v>
      </c>
      <c r="AQ2156" s="97" t="str">
        <f t="shared" si="682"/>
        <v>MH5PORUMAD</v>
      </c>
      <c r="AR2156" s="97" t="str" cm="1">
        <f t="array" ref="AR2156">IF(AQ2156="","",IF(SUMPRODUCT((AQ2156=$AQ$6:$AQ$3326)*(AH2156=$AH$6:$AH$3326)*(AN2156=$AN$6:$AN$3326)*(AO2156=$AO$6:$AO$3326)*(ROW($AQ$6:$AQ$3326)&lt;&gt;ROW(AQ2156))*((R2156=0)*($R$6:$R$3326&gt;0)+(R2156&gt;0)*($R$6:$R$3326=0)))&gt;0,"SALONES UNIDOS",IF(SUMPRODUCT((AQ2156=$AQ$6:$AQ$3326)*(AH2156=$AH$6:$AH$3326)*((AN2156&lt;$AO$6:$AO$3326)*(AO2156&gt;$AN$6:$AN$3326))*(ROW($AQ$6:$AQ$3326)&lt;&gt;ROW(AQ2156)))&gt;0,"CRUZADO","Sin cruce")))</f>
        <v>Sin cruce</v>
      </c>
    </row>
    <row r="2157" spans="3:44" ht="15.6" hidden="1" customHeight="1" x14ac:dyDescent="0.2">
      <c r="C2157" s="84" t="s">
        <v>639</v>
      </c>
      <c r="D2157" s="158" t="s">
        <v>514</v>
      </c>
      <c r="E2157" s="158">
        <v>20261</v>
      </c>
      <c r="F2157" s="85" t="s">
        <v>1711</v>
      </c>
      <c r="G2157" s="85" t="s">
        <v>55</v>
      </c>
      <c r="H2157" s="85" t="s">
        <v>59</v>
      </c>
      <c r="I2157" s="85">
        <v>5</v>
      </c>
      <c r="J2157" s="85" t="s">
        <v>41</v>
      </c>
      <c r="K2157" s="159" t="s">
        <v>1768</v>
      </c>
      <c r="L2157" s="158" t="s">
        <v>1769</v>
      </c>
      <c r="M2157" s="158" t="s">
        <v>927</v>
      </c>
      <c r="N2157" s="158" t="s">
        <v>644</v>
      </c>
      <c r="O2157" s="85" t="s">
        <v>512</v>
      </c>
      <c r="P2157" s="158">
        <v>1</v>
      </c>
      <c r="Q2157" s="158">
        <v>0</v>
      </c>
      <c r="R2157" s="158">
        <v>1</v>
      </c>
      <c r="S2157" s="158">
        <v>3</v>
      </c>
      <c r="U2157" s="137">
        <v>36</v>
      </c>
      <c r="V2157" s="24" t="str">
        <f>IF(W2157="","",IFERROR(INDEX(#REF!,MATCH(W2157,#REF!,0)),"NUEVO"))</f>
        <v>NUEVO</v>
      </c>
      <c r="W2157" s="85" t="s">
        <v>257</v>
      </c>
      <c r="X2157" s="158" t="s">
        <v>512</v>
      </c>
      <c r="Y2157" s="158" t="s">
        <v>700</v>
      </c>
      <c r="Z2157" s="158" t="s">
        <v>685</v>
      </c>
      <c r="AA2157" s="158" t="s">
        <v>685</v>
      </c>
      <c r="AB2157" s="158" t="s">
        <v>1787</v>
      </c>
      <c r="AC2157" s="158" t="s">
        <v>685</v>
      </c>
      <c r="AD2157" s="158" t="s">
        <v>685</v>
      </c>
      <c r="AE2157" s="158" t="s">
        <v>685</v>
      </c>
      <c r="AF2157" s="158" t="s">
        <v>685</v>
      </c>
      <c r="AG2157" s="85" t="s">
        <v>1142</v>
      </c>
      <c r="AH2157" s="158">
        <v>2</v>
      </c>
      <c r="AI2157" s="158">
        <v>16</v>
      </c>
      <c r="AJ2157" s="158">
        <v>0</v>
      </c>
      <c r="AK2157" s="158">
        <v>16</v>
      </c>
      <c r="AL2157" s="158">
        <v>50</v>
      </c>
      <c r="AM2157" s="24">
        <f t="shared" si="679"/>
        <v>0.99999999999999967</v>
      </c>
      <c r="AN2157" s="97">
        <f t="shared" si="680"/>
        <v>0.66666666666666663</v>
      </c>
      <c r="AO2157" s="97">
        <f t="shared" si="681"/>
        <v>0.70138888888888884</v>
      </c>
      <c r="AP2157" s="24" t="str" cm="1">
        <f t="array" ref="AP2157">IF(W2157="","",IF(SUMPRODUCT((W2157=$W$6:$W$3326)*(AH2157=$AH$6:$AH$3326)*(AN2157=$AN$6:$AN$3326)*(AO2157=$AO$6:$AO$3326)*(ROW($W$6:$W$3326)&lt;&gt;ROW(W2157))*((R2157=0)*($R$6:$R$3326&gt;0)+(R2157&gt;0)*($R$6:$R$3326=0)))&gt;0,"SALONES UNIDOS",IF(SUMPRODUCT((W2157=$W$6:$W$3326)*(AH2157=$AH$6:$AH$3326)*((AN2157&lt;$AO$6:$AO$3326)*(AO2157&gt;$AN$6:$AN$3326))*(ROW($W$6:$W$3326)&lt;&gt;ROW(W2157)))&gt;0,"CRUZADO","Sin cruce")))</f>
        <v>Sin cruce</v>
      </c>
      <c r="AQ2157" s="97" t="str">
        <f t="shared" si="682"/>
        <v>MH5PORUMAD</v>
      </c>
      <c r="AR2157" s="97" t="str" cm="1">
        <f t="array" ref="AR2157">IF(AQ2157="","",IF(SUMPRODUCT((AQ2157=$AQ$6:$AQ$3326)*(AH2157=$AH$6:$AH$3326)*(AN2157=$AN$6:$AN$3326)*(AO2157=$AO$6:$AO$3326)*(ROW($AQ$6:$AQ$3326)&lt;&gt;ROW(AQ2157))*((R2157=0)*($R$6:$R$3326&gt;0)+(R2157&gt;0)*($R$6:$R$3326=0)))&gt;0,"SALONES UNIDOS",IF(SUMPRODUCT((AQ2157=$AQ$6:$AQ$3326)*(AH2157=$AH$6:$AH$3326)*((AN2157&lt;$AO$6:$AO$3326)*(AO2157&gt;$AN$6:$AN$3326))*(ROW($AQ$6:$AQ$3326)&lt;&gt;ROW(AQ2157)))&gt;0,"CRUZADO","Sin cruce")))</f>
        <v>Sin cruce</v>
      </c>
    </row>
    <row r="2158" spans="3:44" ht="15.6" hidden="1" customHeight="1" x14ac:dyDescent="0.2">
      <c r="C2158" s="84" t="s">
        <v>639</v>
      </c>
      <c r="D2158" s="158" t="s">
        <v>514</v>
      </c>
      <c r="E2158" s="158">
        <v>20261</v>
      </c>
      <c r="F2158" s="85" t="s">
        <v>1711</v>
      </c>
      <c r="G2158" s="85" t="s">
        <v>55</v>
      </c>
      <c r="H2158" s="85" t="s">
        <v>59</v>
      </c>
      <c r="I2158" s="85">
        <v>5</v>
      </c>
      <c r="J2158" s="85" t="s">
        <v>1043</v>
      </c>
      <c r="K2158" s="159" t="s">
        <v>1768</v>
      </c>
      <c r="L2158" s="158" t="s">
        <v>1769</v>
      </c>
      <c r="M2158" s="158" t="s">
        <v>927</v>
      </c>
      <c r="N2158" s="158" t="s">
        <v>644</v>
      </c>
      <c r="O2158" s="85" t="s">
        <v>512</v>
      </c>
      <c r="P2158" s="158">
        <v>0</v>
      </c>
      <c r="Q2158" s="158">
        <v>4</v>
      </c>
      <c r="R2158" s="158">
        <v>4</v>
      </c>
      <c r="S2158" s="158">
        <v>3</v>
      </c>
      <c r="U2158" s="137">
        <v>18</v>
      </c>
      <c r="V2158" s="24" t="str">
        <f>IF(W2158="","",IFERROR(INDEX(#REF!,MATCH(W2158,#REF!,0)),"NUEVO"))</f>
        <v>NUEVO</v>
      </c>
      <c r="W2158" s="85" t="s">
        <v>257</v>
      </c>
      <c r="X2158" s="158" t="s">
        <v>512</v>
      </c>
      <c r="Y2158" s="158" t="s">
        <v>700</v>
      </c>
      <c r="Z2158" s="158" t="s">
        <v>685</v>
      </c>
      <c r="AA2158" s="158" t="s">
        <v>685</v>
      </c>
      <c r="AB2158" s="85" t="s">
        <v>685</v>
      </c>
      <c r="AC2158" s="158" t="s">
        <v>685</v>
      </c>
      <c r="AD2158" s="158" t="s">
        <v>1771</v>
      </c>
      <c r="AE2158" s="158" t="s">
        <v>685</v>
      </c>
      <c r="AF2158" s="158" t="s">
        <v>685</v>
      </c>
      <c r="AG2158" s="85" t="s">
        <v>75</v>
      </c>
      <c r="AH2158" s="158">
        <v>3</v>
      </c>
      <c r="AI2158" s="158">
        <v>15</v>
      </c>
      <c r="AJ2158" s="158">
        <v>10</v>
      </c>
      <c r="AK2158" s="158">
        <v>18</v>
      </c>
      <c r="AL2158" s="158">
        <v>30</v>
      </c>
      <c r="AM2158" s="24">
        <f t="shared" si="679"/>
        <v>4.0000000000000018</v>
      </c>
      <c r="AN2158" s="97">
        <f t="shared" si="680"/>
        <v>0.63194444444444442</v>
      </c>
      <c r="AO2158" s="97">
        <f t="shared" si="681"/>
        <v>0.77083333333333337</v>
      </c>
      <c r="AP2158" s="24" t="str" cm="1">
        <f t="array" ref="AP2158">IF(W2158="","",IF(SUMPRODUCT((W2158=$W$6:$W$3326)*(AH2158=$AH$6:$AH$3326)*(AN2158=$AN$6:$AN$3326)*(AO2158=$AO$6:$AO$3326)*(ROW($W$6:$W$3326)&lt;&gt;ROW(W2158))*((R2158=0)*($R$6:$R$3326&gt;0)+(R2158&gt;0)*($R$6:$R$3326=0)))&gt;0,"SALONES UNIDOS",IF(SUMPRODUCT((W2158=$W$6:$W$3326)*(AH2158=$AH$6:$AH$3326)*((AN2158&lt;$AO$6:$AO$3326)*(AO2158&gt;$AN$6:$AN$3326))*(ROW($W$6:$W$3326)&lt;&gt;ROW(W2158)))&gt;0,"CRUZADO","Sin cruce")))</f>
        <v>Sin cruce</v>
      </c>
      <c r="AQ2158" s="97" t="str">
        <f t="shared" si="682"/>
        <v>MH5PORUMAD1</v>
      </c>
      <c r="AR2158" s="97" t="str" cm="1">
        <f t="array" ref="AR2158">IF(AQ2158="","",IF(SUMPRODUCT((AQ2158=$AQ$6:$AQ$3326)*(AH2158=$AH$6:$AH$3326)*(AN2158=$AN$6:$AN$3326)*(AO2158=$AO$6:$AO$3326)*(ROW($AQ$6:$AQ$3326)&lt;&gt;ROW(AQ2158))*((R2158=0)*($R$6:$R$3326&gt;0)+(R2158&gt;0)*($R$6:$R$3326=0)))&gt;0,"SALONES UNIDOS",IF(SUMPRODUCT((AQ2158=$AQ$6:$AQ$3326)*(AH2158=$AH$6:$AH$3326)*((AN2158&lt;$AO$6:$AO$3326)*(AO2158&gt;$AN$6:$AN$3326))*(ROW($AQ$6:$AQ$3326)&lt;&gt;ROW(AQ2158)))&gt;0,"CRUZADO","Sin cruce")))</f>
        <v>Sin cruce</v>
      </c>
    </row>
    <row r="2159" spans="3:44" ht="15.6" hidden="1" customHeight="1" x14ac:dyDescent="0.2">
      <c r="C2159" s="84" t="s">
        <v>639</v>
      </c>
      <c r="D2159" s="158" t="s">
        <v>514</v>
      </c>
      <c r="E2159" s="158">
        <v>20261</v>
      </c>
      <c r="F2159" s="85" t="s">
        <v>1711</v>
      </c>
      <c r="G2159" s="85" t="s">
        <v>55</v>
      </c>
      <c r="H2159" s="85" t="s">
        <v>59</v>
      </c>
      <c r="I2159" s="85">
        <v>5</v>
      </c>
      <c r="J2159" s="85" t="s">
        <v>1044</v>
      </c>
      <c r="K2159" s="159" t="s">
        <v>1768</v>
      </c>
      <c r="L2159" s="158" t="s">
        <v>1769</v>
      </c>
      <c r="M2159" s="158" t="s">
        <v>927</v>
      </c>
      <c r="N2159" s="158" t="s">
        <v>644</v>
      </c>
      <c r="O2159" s="85" t="s">
        <v>512</v>
      </c>
      <c r="P2159" s="158">
        <v>0</v>
      </c>
      <c r="Q2159" s="158">
        <v>4</v>
      </c>
      <c r="R2159" s="158">
        <v>4</v>
      </c>
      <c r="S2159" s="158">
        <v>3</v>
      </c>
      <c r="U2159" s="137">
        <v>18</v>
      </c>
      <c r="V2159" s="24" t="str">
        <f>IF(W2159="","",IFERROR(INDEX(#REF!,MATCH(W2159,#REF!,0)),"NUEVO"))</f>
        <v>NUEVO</v>
      </c>
      <c r="W2159" s="85" t="s">
        <v>257</v>
      </c>
      <c r="X2159" s="158" t="s">
        <v>512</v>
      </c>
      <c r="Y2159" s="158" t="s">
        <v>700</v>
      </c>
      <c r="Z2159" s="158" t="s">
        <v>685</v>
      </c>
      <c r="AA2159" s="158" t="s">
        <v>685</v>
      </c>
      <c r="AB2159" s="85" t="s">
        <v>685</v>
      </c>
      <c r="AC2159" s="158" t="s">
        <v>685</v>
      </c>
      <c r="AD2159" s="158" t="s">
        <v>1771</v>
      </c>
      <c r="AE2159" s="158" t="s">
        <v>685</v>
      </c>
      <c r="AF2159" s="158" t="s">
        <v>685</v>
      </c>
      <c r="AG2159" s="85" t="s">
        <v>75</v>
      </c>
      <c r="AH2159" s="158">
        <v>3</v>
      </c>
      <c r="AI2159" s="158">
        <v>18</v>
      </c>
      <c r="AJ2159" s="158">
        <v>30</v>
      </c>
      <c r="AK2159" s="158">
        <v>21</v>
      </c>
      <c r="AL2159" s="158">
        <v>50</v>
      </c>
      <c r="AM2159" s="24">
        <f t="shared" si="679"/>
        <v>3.9999999999999987</v>
      </c>
      <c r="AN2159" s="97">
        <f t="shared" si="680"/>
        <v>0.77083333333333337</v>
      </c>
      <c r="AO2159" s="97">
        <f t="shared" si="681"/>
        <v>0.90972222222222221</v>
      </c>
      <c r="AP2159" s="24" t="str" cm="1">
        <f t="array" ref="AP2159">IF(W2159="","",IF(SUMPRODUCT((W2159=$W$6:$W$3326)*(AH2159=$AH$6:$AH$3326)*(AN2159=$AN$6:$AN$3326)*(AO2159=$AO$6:$AO$3326)*(ROW($W$6:$W$3326)&lt;&gt;ROW(W2159))*((R2159=0)*($R$6:$R$3326&gt;0)+(R2159&gt;0)*($R$6:$R$3326=0)))&gt;0,"SALONES UNIDOS",IF(SUMPRODUCT((W2159=$W$6:$W$3326)*(AH2159=$AH$6:$AH$3326)*((AN2159&lt;$AO$6:$AO$3326)*(AO2159&gt;$AN$6:$AN$3326))*(ROW($W$6:$W$3326)&lt;&gt;ROW(W2159)))&gt;0,"CRUZADO","Sin cruce")))</f>
        <v>Sin cruce</v>
      </c>
      <c r="AQ2159" s="97" t="str">
        <f t="shared" si="682"/>
        <v>MH5PORUMAD2</v>
      </c>
      <c r="AR2159" s="97" t="str" cm="1">
        <f t="array" ref="AR2159">IF(AQ2159="","",IF(SUMPRODUCT((AQ2159=$AQ$6:$AQ$3326)*(AH2159=$AH$6:$AH$3326)*(AN2159=$AN$6:$AN$3326)*(AO2159=$AO$6:$AO$3326)*(ROW($AQ$6:$AQ$3326)&lt;&gt;ROW(AQ2159))*((R2159=0)*($R$6:$R$3326&gt;0)+(R2159&gt;0)*($R$6:$R$3326=0)))&gt;0,"SALONES UNIDOS",IF(SUMPRODUCT((AQ2159=$AQ$6:$AQ$3326)*(AH2159=$AH$6:$AH$3326)*((AN2159&lt;$AO$6:$AO$3326)*(AO2159&gt;$AN$6:$AN$3326))*(ROW($AQ$6:$AQ$3326)&lt;&gt;ROW(AQ2159)))&gt;0,"CRUZADO","Sin cruce")))</f>
        <v>Sin cruce</v>
      </c>
    </row>
    <row r="2160" spans="3:44" ht="15.6" hidden="1" customHeight="1" x14ac:dyDescent="0.2">
      <c r="C2160" s="84" t="s">
        <v>639</v>
      </c>
      <c r="D2160" s="158" t="s">
        <v>514</v>
      </c>
      <c r="E2160" s="158">
        <v>20261</v>
      </c>
      <c r="F2160" s="85" t="s">
        <v>1711</v>
      </c>
      <c r="G2160" s="85" t="s">
        <v>55</v>
      </c>
      <c r="H2160" s="85" t="s">
        <v>59</v>
      </c>
      <c r="I2160" s="85">
        <v>5</v>
      </c>
      <c r="J2160" s="85" t="s">
        <v>41</v>
      </c>
      <c r="K2160" s="159" t="s">
        <v>1772</v>
      </c>
      <c r="L2160" s="158" t="s">
        <v>1773</v>
      </c>
      <c r="M2160" s="158" t="s">
        <v>658</v>
      </c>
      <c r="N2160" s="158" t="s">
        <v>644</v>
      </c>
      <c r="O2160" s="85" t="s">
        <v>512</v>
      </c>
      <c r="P2160" s="158">
        <v>3</v>
      </c>
      <c r="Q2160" s="158">
        <v>0</v>
      </c>
      <c r="R2160" s="158">
        <v>3</v>
      </c>
      <c r="S2160" s="158">
        <v>5</v>
      </c>
      <c r="U2160" s="137">
        <v>36</v>
      </c>
      <c r="V2160" s="24" t="str">
        <f>IF(W2160="","",IFERROR(INDEX(#REF!,MATCH(W2160,#REF!,0)),"NUEVO"))</f>
        <v>NUEVO</v>
      </c>
      <c r="W2160" s="85" t="s">
        <v>1788</v>
      </c>
      <c r="X2160" s="158" t="s">
        <v>512</v>
      </c>
      <c r="Y2160" s="158" t="s">
        <v>802</v>
      </c>
      <c r="Z2160" s="158" t="s">
        <v>685</v>
      </c>
      <c r="AA2160" s="158" t="s">
        <v>685</v>
      </c>
      <c r="AB2160" s="85" t="s">
        <v>685</v>
      </c>
      <c r="AC2160" s="85" t="s">
        <v>685</v>
      </c>
      <c r="AD2160" s="158" t="s">
        <v>685</v>
      </c>
      <c r="AE2160" s="158" t="s">
        <v>685</v>
      </c>
      <c r="AF2160" s="158" t="s">
        <v>685</v>
      </c>
      <c r="AG2160" s="85" t="s">
        <v>1142</v>
      </c>
      <c r="AH2160" s="158">
        <v>1</v>
      </c>
      <c r="AI2160" s="158">
        <v>7</v>
      </c>
      <c r="AJ2160" s="158">
        <v>40</v>
      </c>
      <c r="AK2160" s="158">
        <v>10</v>
      </c>
      <c r="AL2160" s="158">
        <v>10</v>
      </c>
      <c r="AM2160" s="24">
        <f t="shared" si="679"/>
        <v>2.9999999999999987</v>
      </c>
      <c r="AN2160" s="97">
        <f t="shared" si="680"/>
        <v>0.31944444444444448</v>
      </c>
      <c r="AO2160" s="97">
        <f t="shared" si="681"/>
        <v>0.4236111111111111</v>
      </c>
      <c r="AP2160" s="24" t="str" cm="1">
        <f t="array" ref="AP2160">IF(W2160="","",IF(SUMPRODUCT((W2160=$W$6:$W$3326)*(AH2160=$AH$6:$AH$3326)*(AN2160=$AN$6:$AN$3326)*(AO2160=$AO$6:$AO$3326)*(ROW($W$6:$W$3326)&lt;&gt;ROW(W2160))*((R2160=0)*($R$6:$R$3326&gt;0)+(R2160&gt;0)*($R$6:$R$3326=0)))&gt;0,"SALONES UNIDOS",IF(SUMPRODUCT((W2160=$W$6:$W$3326)*(AH2160=$AH$6:$AH$3326)*((AN2160&lt;$AO$6:$AO$3326)*(AO2160&gt;$AN$6:$AN$3326))*(ROW($W$6:$W$3326)&lt;&gt;ROW(W2160)))&gt;0,"CRUZADO","Sin cruce")))</f>
        <v>Sin cruce</v>
      </c>
      <c r="AQ2160" s="97" t="str">
        <f t="shared" si="682"/>
        <v>MH5PORUMAD</v>
      </c>
      <c r="AR2160" s="97" t="str" cm="1">
        <f t="array" ref="AR2160">IF(AQ2160="","",IF(SUMPRODUCT((AQ2160=$AQ$6:$AQ$3326)*(AH2160=$AH$6:$AH$3326)*(AN2160=$AN$6:$AN$3326)*(AO2160=$AO$6:$AO$3326)*(ROW($AQ$6:$AQ$3326)&lt;&gt;ROW(AQ2160))*((R2160=0)*($R$6:$R$3326&gt;0)+(R2160&gt;0)*($R$6:$R$3326=0)))&gt;0,"SALONES UNIDOS",IF(SUMPRODUCT((AQ2160=$AQ$6:$AQ$3326)*(AH2160=$AH$6:$AH$3326)*((AN2160&lt;$AO$6:$AO$3326)*(AO2160&gt;$AN$6:$AN$3326))*(ROW($AQ$6:$AQ$3326)&lt;&gt;ROW(AQ2160)))&gt;0,"CRUZADO","Sin cruce")))</f>
        <v>Sin cruce</v>
      </c>
    </row>
    <row r="2161" spans="3:44" ht="15.6" hidden="1" customHeight="1" x14ac:dyDescent="0.2">
      <c r="C2161" s="84" t="s">
        <v>639</v>
      </c>
      <c r="D2161" s="158" t="s">
        <v>514</v>
      </c>
      <c r="E2161" s="158">
        <v>20261</v>
      </c>
      <c r="F2161" s="85" t="s">
        <v>1711</v>
      </c>
      <c r="G2161" s="85" t="s">
        <v>55</v>
      </c>
      <c r="H2161" s="85" t="s">
        <v>59</v>
      </c>
      <c r="I2161" s="85">
        <v>5</v>
      </c>
      <c r="J2161" s="85" t="s">
        <v>1043</v>
      </c>
      <c r="K2161" s="159" t="s">
        <v>1772</v>
      </c>
      <c r="L2161" s="158" t="s">
        <v>1773</v>
      </c>
      <c r="M2161" s="158" t="s">
        <v>658</v>
      </c>
      <c r="N2161" s="158" t="s">
        <v>644</v>
      </c>
      <c r="O2161" s="85" t="s">
        <v>512</v>
      </c>
      <c r="P2161" s="158">
        <v>0</v>
      </c>
      <c r="Q2161" s="158">
        <v>4</v>
      </c>
      <c r="R2161" s="158">
        <v>4</v>
      </c>
      <c r="S2161" s="158">
        <v>5</v>
      </c>
      <c r="U2161" s="137">
        <v>18</v>
      </c>
      <c r="V2161" s="24" t="str">
        <f>IF(W2161="","",IFERROR(INDEX(#REF!,MATCH(W2161,#REF!,0)),"NUEVO"))</f>
        <v>NUEVO</v>
      </c>
      <c r="W2161" s="85" t="s">
        <v>1788</v>
      </c>
      <c r="X2161" s="158" t="s">
        <v>512</v>
      </c>
      <c r="Y2161" s="158" t="s">
        <v>802</v>
      </c>
      <c r="Z2161" s="158" t="s">
        <v>685</v>
      </c>
      <c r="AA2161" s="158" t="s">
        <v>685</v>
      </c>
      <c r="AB2161" s="85" t="s">
        <v>685</v>
      </c>
      <c r="AC2161" s="85" t="s">
        <v>685</v>
      </c>
      <c r="AD2161" s="158" t="s">
        <v>685</v>
      </c>
      <c r="AE2161" s="158" t="s">
        <v>685</v>
      </c>
      <c r="AF2161" s="158" t="s">
        <v>685</v>
      </c>
      <c r="AG2161" s="85" t="s">
        <v>75</v>
      </c>
      <c r="AH2161" s="158">
        <v>1</v>
      </c>
      <c r="AI2161" s="158">
        <v>10</v>
      </c>
      <c r="AJ2161" s="158">
        <v>10</v>
      </c>
      <c r="AK2161" s="158">
        <v>13</v>
      </c>
      <c r="AL2161" s="158">
        <v>30</v>
      </c>
      <c r="AM2161" s="24">
        <f t="shared" si="679"/>
        <v>4</v>
      </c>
      <c r="AN2161" s="97">
        <f t="shared" si="680"/>
        <v>0.4236111111111111</v>
      </c>
      <c r="AO2161" s="97">
        <f t="shared" si="681"/>
        <v>0.5625</v>
      </c>
      <c r="AP2161" s="24" t="str" cm="1">
        <f t="array" ref="AP2161">IF(W2161="","",IF(SUMPRODUCT((W2161=$W$6:$W$3326)*(AH2161=$AH$6:$AH$3326)*(AN2161=$AN$6:$AN$3326)*(AO2161=$AO$6:$AO$3326)*(ROW($W$6:$W$3326)&lt;&gt;ROW(W2161))*((R2161=0)*($R$6:$R$3326&gt;0)+(R2161&gt;0)*($R$6:$R$3326=0)))&gt;0,"SALONES UNIDOS",IF(SUMPRODUCT((W2161=$W$6:$W$3326)*(AH2161=$AH$6:$AH$3326)*((AN2161&lt;$AO$6:$AO$3326)*(AO2161&gt;$AN$6:$AN$3326))*(ROW($W$6:$W$3326)&lt;&gt;ROW(W2161)))&gt;0,"CRUZADO","Sin cruce")))</f>
        <v>Sin cruce</v>
      </c>
      <c r="AQ2161" s="97" t="str">
        <f t="shared" si="682"/>
        <v>MH5PORUMAD1</v>
      </c>
      <c r="AR2161" s="97" t="str" cm="1">
        <f t="array" ref="AR2161">IF(AQ2161="","",IF(SUMPRODUCT((AQ2161=$AQ$6:$AQ$3326)*(AH2161=$AH$6:$AH$3326)*(AN2161=$AN$6:$AN$3326)*(AO2161=$AO$6:$AO$3326)*(ROW($AQ$6:$AQ$3326)&lt;&gt;ROW(AQ2161))*((R2161=0)*($R$6:$R$3326&gt;0)+(R2161&gt;0)*($R$6:$R$3326=0)))&gt;0,"SALONES UNIDOS",IF(SUMPRODUCT((AQ2161=$AQ$6:$AQ$3326)*(AH2161=$AH$6:$AH$3326)*((AN2161&lt;$AO$6:$AO$3326)*(AO2161&gt;$AN$6:$AN$3326))*(ROW($AQ$6:$AQ$3326)&lt;&gt;ROW(AQ2161)))&gt;0,"CRUZADO","Sin cruce")))</f>
        <v>Sin cruce</v>
      </c>
    </row>
    <row r="2162" spans="3:44" ht="15.6" hidden="1" customHeight="1" x14ac:dyDescent="0.2">
      <c r="C2162" s="84" t="s">
        <v>639</v>
      </c>
      <c r="D2162" s="158" t="s">
        <v>514</v>
      </c>
      <c r="E2162" s="158">
        <v>20261</v>
      </c>
      <c r="F2162" s="85" t="s">
        <v>1711</v>
      </c>
      <c r="G2162" s="85" t="s">
        <v>55</v>
      </c>
      <c r="H2162" s="85" t="s">
        <v>59</v>
      </c>
      <c r="I2162" s="85">
        <v>5</v>
      </c>
      <c r="J2162" s="85" t="s">
        <v>1044</v>
      </c>
      <c r="K2162" s="159" t="s">
        <v>1772</v>
      </c>
      <c r="L2162" s="158" t="s">
        <v>1773</v>
      </c>
      <c r="M2162" s="158" t="s">
        <v>658</v>
      </c>
      <c r="N2162" s="158" t="s">
        <v>644</v>
      </c>
      <c r="O2162" s="85" t="s">
        <v>512</v>
      </c>
      <c r="P2162" s="158">
        <v>0</v>
      </c>
      <c r="Q2162" s="158">
        <v>4</v>
      </c>
      <c r="R2162" s="158">
        <v>4</v>
      </c>
      <c r="S2162" s="158">
        <v>5</v>
      </c>
      <c r="U2162" s="137">
        <v>18</v>
      </c>
      <c r="V2162" s="24" t="str">
        <f>IF(W2162="","",IFERROR(INDEX(#REF!,MATCH(W2162,#REF!,0)),"NUEVO"))</f>
        <v>NUEVO</v>
      </c>
      <c r="W2162" s="85" t="s">
        <v>1788</v>
      </c>
      <c r="X2162" s="158" t="s">
        <v>512</v>
      </c>
      <c r="Y2162" s="158" t="s">
        <v>802</v>
      </c>
      <c r="Z2162" s="158" t="s">
        <v>685</v>
      </c>
      <c r="AA2162" s="158" t="s">
        <v>685</v>
      </c>
      <c r="AB2162" s="85" t="s">
        <v>685</v>
      </c>
      <c r="AC2162" s="85" t="s">
        <v>685</v>
      </c>
      <c r="AD2162" s="158" t="s">
        <v>685</v>
      </c>
      <c r="AE2162" s="158" t="s">
        <v>685</v>
      </c>
      <c r="AF2162" s="158" t="s">
        <v>685</v>
      </c>
      <c r="AG2162" s="85" t="s">
        <v>75</v>
      </c>
      <c r="AH2162" s="158">
        <v>4</v>
      </c>
      <c r="AI2162" s="158">
        <v>7</v>
      </c>
      <c r="AJ2162" s="158">
        <v>40</v>
      </c>
      <c r="AK2162" s="158">
        <v>11</v>
      </c>
      <c r="AL2162" s="158">
        <v>0</v>
      </c>
      <c r="AM2162" s="24">
        <f t="shared" si="679"/>
        <v>3.9999999999999987</v>
      </c>
      <c r="AN2162" s="97">
        <f t="shared" si="680"/>
        <v>0.31944444444444448</v>
      </c>
      <c r="AO2162" s="97">
        <f t="shared" si="681"/>
        <v>0.45833333333333331</v>
      </c>
      <c r="AP2162" s="24" t="str" cm="1">
        <f t="array" ref="AP2162">IF(W2162="","",IF(SUMPRODUCT((W2162=$W$6:$W$3326)*(AH2162=$AH$6:$AH$3326)*(AN2162=$AN$6:$AN$3326)*(AO2162=$AO$6:$AO$3326)*(ROW($W$6:$W$3326)&lt;&gt;ROW(W2162))*((R2162=0)*($R$6:$R$3326&gt;0)+(R2162&gt;0)*($R$6:$R$3326=0)))&gt;0,"SALONES UNIDOS",IF(SUMPRODUCT((W2162=$W$6:$W$3326)*(AH2162=$AH$6:$AH$3326)*((AN2162&lt;$AO$6:$AO$3326)*(AO2162&gt;$AN$6:$AN$3326))*(ROW($W$6:$W$3326)&lt;&gt;ROW(W2162)))&gt;0,"CRUZADO","Sin cruce")))</f>
        <v>Sin cruce</v>
      </c>
      <c r="AQ2162" s="97" t="str">
        <f t="shared" si="682"/>
        <v>MH5PORUMAD2</v>
      </c>
      <c r="AR2162" s="97" t="str" cm="1">
        <f t="array" ref="AR2162">IF(AQ2162="","",IF(SUMPRODUCT((AQ2162=$AQ$6:$AQ$3326)*(AH2162=$AH$6:$AH$3326)*(AN2162=$AN$6:$AN$3326)*(AO2162=$AO$6:$AO$3326)*(ROW($AQ$6:$AQ$3326)&lt;&gt;ROW(AQ2162))*((R2162=0)*($R$6:$R$3326&gt;0)+(R2162&gt;0)*($R$6:$R$3326=0)))&gt;0,"SALONES UNIDOS",IF(SUMPRODUCT((AQ2162=$AQ$6:$AQ$3326)*(AH2162=$AH$6:$AH$3326)*((AN2162&lt;$AO$6:$AO$3326)*(AO2162&gt;$AN$6:$AN$3326))*(ROW($AQ$6:$AQ$3326)&lt;&gt;ROW(AQ2162)))&gt;0,"CRUZADO","Sin cruce")))</f>
        <v>Sin cruce</v>
      </c>
    </row>
    <row r="2163" spans="3:44" ht="15.6" hidden="1" customHeight="1" x14ac:dyDescent="0.2">
      <c r="C2163" s="84" t="s">
        <v>639</v>
      </c>
      <c r="D2163" s="158" t="s">
        <v>514</v>
      </c>
      <c r="E2163" s="158">
        <v>20261</v>
      </c>
      <c r="F2163" s="85" t="s">
        <v>1711</v>
      </c>
      <c r="G2163" s="85" t="s">
        <v>55</v>
      </c>
      <c r="H2163" s="85" t="s">
        <v>59</v>
      </c>
      <c r="I2163" s="85">
        <v>5</v>
      </c>
      <c r="J2163" s="85" t="s">
        <v>41</v>
      </c>
      <c r="K2163" s="159" t="s">
        <v>1774</v>
      </c>
      <c r="L2163" s="158" t="s">
        <v>1775</v>
      </c>
      <c r="M2163" s="158" t="s">
        <v>658</v>
      </c>
      <c r="N2163" s="158" t="s">
        <v>644</v>
      </c>
      <c r="O2163" s="85" t="s">
        <v>512</v>
      </c>
      <c r="P2163" s="158">
        <v>3</v>
      </c>
      <c r="Q2163" s="158">
        <v>0</v>
      </c>
      <c r="R2163" s="158">
        <v>3</v>
      </c>
      <c r="S2163" s="158">
        <v>6</v>
      </c>
      <c r="U2163" s="137">
        <v>36</v>
      </c>
      <c r="V2163" s="24" t="str">
        <f>IF(W2163="","",IFERROR(INDEX(#REF!,MATCH(W2163,#REF!,0)),"NUEVO"))</f>
        <v>NUEVO</v>
      </c>
      <c r="W2163" s="85" t="s">
        <v>339</v>
      </c>
      <c r="X2163" s="158" t="s">
        <v>512</v>
      </c>
      <c r="Y2163" s="158" t="s">
        <v>802</v>
      </c>
      <c r="Z2163" s="158" t="s">
        <v>685</v>
      </c>
      <c r="AA2163" s="158" t="s">
        <v>685</v>
      </c>
      <c r="AB2163" s="158" t="s">
        <v>1787</v>
      </c>
      <c r="AC2163" s="158" t="s">
        <v>685</v>
      </c>
      <c r="AD2163" s="158" t="s">
        <v>685</v>
      </c>
      <c r="AE2163" s="158" t="s">
        <v>685</v>
      </c>
      <c r="AF2163" s="158" t="s">
        <v>685</v>
      </c>
      <c r="AG2163" s="85" t="s">
        <v>1142</v>
      </c>
      <c r="AH2163" s="158">
        <v>3</v>
      </c>
      <c r="AI2163" s="158">
        <v>7</v>
      </c>
      <c r="AJ2163" s="158">
        <v>40</v>
      </c>
      <c r="AK2163" s="158">
        <v>10</v>
      </c>
      <c r="AL2163" s="158">
        <v>10</v>
      </c>
      <c r="AM2163" s="24">
        <f t="shared" si="679"/>
        <v>2.9999999999999987</v>
      </c>
      <c r="AN2163" s="97">
        <f t="shared" si="680"/>
        <v>0.31944444444444448</v>
      </c>
      <c r="AO2163" s="97">
        <f t="shared" si="681"/>
        <v>0.4236111111111111</v>
      </c>
      <c r="AP2163" s="24" t="str" cm="1">
        <f t="array" ref="AP2163">IF(W2163="","",IF(SUMPRODUCT((W2163=$W$6:$W$3326)*(AH2163=$AH$6:$AH$3326)*(AN2163=$AN$6:$AN$3326)*(AO2163=$AO$6:$AO$3326)*(ROW($W$6:$W$3326)&lt;&gt;ROW(W2163))*((R2163=0)*($R$6:$R$3326&gt;0)+(R2163&gt;0)*($R$6:$R$3326=0)))&gt;0,"SALONES UNIDOS",IF(SUMPRODUCT((W2163=$W$6:$W$3326)*(AH2163=$AH$6:$AH$3326)*((AN2163&lt;$AO$6:$AO$3326)*(AO2163&gt;$AN$6:$AN$3326))*(ROW($W$6:$W$3326)&lt;&gt;ROW(W2163)))&gt;0,"CRUZADO","Sin cruce")))</f>
        <v>Sin cruce</v>
      </c>
      <c r="AQ2163" s="97" t="str">
        <f t="shared" si="682"/>
        <v>MH5PORUMAD</v>
      </c>
      <c r="AR2163" s="97" t="str" cm="1">
        <f t="array" ref="AR2163">IF(AQ2163="","",IF(SUMPRODUCT((AQ2163=$AQ$6:$AQ$3326)*(AH2163=$AH$6:$AH$3326)*(AN2163=$AN$6:$AN$3326)*(AO2163=$AO$6:$AO$3326)*(ROW($AQ$6:$AQ$3326)&lt;&gt;ROW(AQ2163))*((R2163=0)*($R$6:$R$3326&gt;0)+(R2163&gt;0)*($R$6:$R$3326=0)))&gt;0,"SALONES UNIDOS",IF(SUMPRODUCT((AQ2163=$AQ$6:$AQ$3326)*(AH2163=$AH$6:$AH$3326)*((AN2163&lt;$AO$6:$AO$3326)*(AO2163&gt;$AN$6:$AN$3326))*(ROW($AQ$6:$AQ$3326)&lt;&gt;ROW(AQ2163)))&gt;0,"CRUZADO","Sin cruce")))</f>
        <v>Sin cruce</v>
      </c>
    </row>
    <row r="2164" spans="3:44" ht="15.6" hidden="1" customHeight="1" x14ac:dyDescent="0.2">
      <c r="C2164" s="84" t="s">
        <v>639</v>
      </c>
      <c r="D2164" s="158" t="s">
        <v>514</v>
      </c>
      <c r="E2164" s="158">
        <v>20261</v>
      </c>
      <c r="F2164" s="85" t="s">
        <v>1711</v>
      </c>
      <c r="G2164" s="85" t="s">
        <v>55</v>
      </c>
      <c r="H2164" s="85" t="s">
        <v>59</v>
      </c>
      <c r="I2164" s="85">
        <v>5</v>
      </c>
      <c r="J2164" s="85" t="s">
        <v>1043</v>
      </c>
      <c r="K2164" s="159" t="s">
        <v>1774</v>
      </c>
      <c r="L2164" s="158" t="s">
        <v>1775</v>
      </c>
      <c r="M2164" s="158" t="s">
        <v>658</v>
      </c>
      <c r="N2164" s="158" t="s">
        <v>644</v>
      </c>
      <c r="O2164" s="85" t="s">
        <v>512</v>
      </c>
      <c r="P2164" s="158">
        <v>0</v>
      </c>
      <c r="Q2164" s="158">
        <v>6</v>
      </c>
      <c r="R2164" s="158">
        <v>6</v>
      </c>
      <c r="S2164" s="158">
        <v>6</v>
      </c>
      <c r="U2164" s="137">
        <v>18</v>
      </c>
      <c r="V2164" s="24" t="str">
        <f>IF(W2164="","",IFERROR(INDEX(#REF!,MATCH(W2164,#REF!,0)),"NUEVO"))</f>
        <v>NUEVO</v>
      </c>
      <c r="W2164" s="85" t="s">
        <v>339</v>
      </c>
      <c r="X2164" s="158" t="s">
        <v>512</v>
      </c>
      <c r="Y2164" s="158" t="s">
        <v>802</v>
      </c>
      <c r="Z2164" s="158" t="s">
        <v>685</v>
      </c>
      <c r="AA2164" s="158" t="s">
        <v>685</v>
      </c>
      <c r="AB2164" s="85" t="s">
        <v>685</v>
      </c>
      <c r="AC2164" s="158" t="s">
        <v>685</v>
      </c>
      <c r="AD2164" s="158" t="s">
        <v>1744</v>
      </c>
      <c r="AE2164" s="158" t="s">
        <v>685</v>
      </c>
      <c r="AF2164" s="158" t="s">
        <v>685</v>
      </c>
      <c r="AG2164" s="85" t="s">
        <v>75</v>
      </c>
      <c r="AH2164" s="158">
        <v>3</v>
      </c>
      <c r="AI2164" s="158">
        <v>10</v>
      </c>
      <c r="AJ2164" s="158">
        <v>10</v>
      </c>
      <c r="AK2164" s="158">
        <v>15</v>
      </c>
      <c r="AL2164" s="158">
        <v>10</v>
      </c>
      <c r="AM2164" s="24">
        <f t="shared" si="679"/>
        <v>6</v>
      </c>
      <c r="AN2164" s="97">
        <f t="shared" si="680"/>
        <v>0.4236111111111111</v>
      </c>
      <c r="AO2164" s="97">
        <f t="shared" si="681"/>
        <v>0.63194444444444442</v>
      </c>
      <c r="AP2164" s="24" t="str" cm="1">
        <f t="array" ref="AP2164">IF(W2164="","",IF(SUMPRODUCT((W2164=$W$6:$W$3326)*(AH2164=$AH$6:$AH$3326)*(AN2164=$AN$6:$AN$3326)*(AO2164=$AO$6:$AO$3326)*(ROW($W$6:$W$3326)&lt;&gt;ROW(W2164))*((R2164=0)*($R$6:$R$3326&gt;0)+(R2164&gt;0)*($R$6:$R$3326=0)))&gt;0,"SALONES UNIDOS",IF(SUMPRODUCT((W2164=$W$6:$W$3326)*(AH2164=$AH$6:$AH$3326)*((AN2164&lt;$AO$6:$AO$3326)*(AO2164&gt;$AN$6:$AN$3326))*(ROW($W$6:$W$3326)&lt;&gt;ROW(W2164)))&gt;0,"CRUZADO","Sin cruce")))</f>
        <v>Sin cruce</v>
      </c>
      <c r="AQ2164" s="97" t="str">
        <f t="shared" si="682"/>
        <v>MH5PORUMAD1</v>
      </c>
      <c r="AR2164" s="97" t="str" cm="1">
        <f t="array" ref="AR2164">IF(AQ2164="","",IF(SUMPRODUCT((AQ2164=$AQ$6:$AQ$3326)*(AH2164=$AH$6:$AH$3326)*(AN2164=$AN$6:$AN$3326)*(AO2164=$AO$6:$AO$3326)*(ROW($AQ$6:$AQ$3326)&lt;&gt;ROW(AQ2164))*((R2164=0)*($R$6:$R$3326&gt;0)+(R2164&gt;0)*($R$6:$R$3326=0)))&gt;0,"SALONES UNIDOS",IF(SUMPRODUCT((AQ2164=$AQ$6:$AQ$3326)*(AH2164=$AH$6:$AH$3326)*((AN2164&lt;$AO$6:$AO$3326)*(AO2164&gt;$AN$6:$AN$3326))*(ROW($AQ$6:$AQ$3326)&lt;&gt;ROW(AQ2164)))&gt;0,"CRUZADO","Sin cruce")))</f>
        <v>Sin cruce</v>
      </c>
    </row>
    <row r="2165" spans="3:44" ht="15.6" hidden="1" customHeight="1" x14ac:dyDescent="0.2">
      <c r="C2165" s="84" t="s">
        <v>639</v>
      </c>
      <c r="D2165" s="158" t="s">
        <v>514</v>
      </c>
      <c r="E2165" s="158">
        <v>20261</v>
      </c>
      <c r="F2165" s="85" t="s">
        <v>1711</v>
      </c>
      <c r="G2165" s="85" t="s">
        <v>55</v>
      </c>
      <c r="H2165" s="85" t="s">
        <v>59</v>
      </c>
      <c r="I2165" s="85">
        <v>5</v>
      </c>
      <c r="J2165" s="85" t="s">
        <v>1044</v>
      </c>
      <c r="K2165" s="159" t="s">
        <v>1774</v>
      </c>
      <c r="L2165" s="158" t="s">
        <v>1775</v>
      </c>
      <c r="M2165" s="158" t="s">
        <v>658</v>
      </c>
      <c r="N2165" s="158" t="s">
        <v>644</v>
      </c>
      <c r="O2165" s="85" t="s">
        <v>512</v>
      </c>
      <c r="P2165" s="158">
        <v>0</v>
      </c>
      <c r="Q2165" s="158">
        <v>6</v>
      </c>
      <c r="R2165" s="158">
        <v>6</v>
      </c>
      <c r="S2165" s="158">
        <v>6</v>
      </c>
      <c r="U2165" s="137">
        <v>18</v>
      </c>
      <c r="V2165" s="24" t="str">
        <f>IF(W2165="","",IFERROR(INDEX(#REF!,MATCH(W2165,#REF!,0)),"NUEVO"))</f>
        <v>NUEVO</v>
      </c>
      <c r="W2165" s="85" t="s">
        <v>339</v>
      </c>
      <c r="X2165" s="158" t="s">
        <v>512</v>
      </c>
      <c r="Y2165" s="158" t="s">
        <v>802</v>
      </c>
      <c r="Z2165" s="158" t="s">
        <v>685</v>
      </c>
      <c r="AA2165" s="158" t="s">
        <v>685</v>
      </c>
      <c r="AB2165" s="85" t="s">
        <v>685</v>
      </c>
      <c r="AC2165" s="158" t="s">
        <v>685</v>
      </c>
      <c r="AD2165" s="158" t="s">
        <v>1744</v>
      </c>
      <c r="AE2165" s="158" t="s">
        <v>685</v>
      </c>
      <c r="AF2165" s="158" t="s">
        <v>685</v>
      </c>
      <c r="AG2165" s="85" t="s">
        <v>75</v>
      </c>
      <c r="AH2165" s="158">
        <v>6</v>
      </c>
      <c r="AI2165" s="158">
        <v>7</v>
      </c>
      <c r="AJ2165" s="158">
        <v>40</v>
      </c>
      <c r="AK2165" s="158">
        <v>12</v>
      </c>
      <c r="AL2165" s="158">
        <v>40</v>
      </c>
      <c r="AM2165" s="24">
        <f t="shared" si="679"/>
        <v>6</v>
      </c>
      <c r="AN2165" s="97">
        <f t="shared" si="680"/>
        <v>0.31944444444444448</v>
      </c>
      <c r="AO2165" s="97">
        <f t="shared" si="681"/>
        <v>0.52777777777777779</v>
      </c>
      <c r="AP2165" s="24" t="str" cm="1">
        <f t="array" ref="AP2165">IF(W2165="","",IF(SUMPRODUCT((W2165=$W$6:$W$3326)*(AH2165=$AH$6:$AH$3326)*(AN2165=$AN$6:$AN$3326)*(AO2165=$AO$6:$AO$3326)*(ROW($W$6:$W$3326)&lt;&gt;ROW(W2165))*((R2165=0)*($R$6:$R$3326&gt;0)+(R2165&gt;0)*($R$6:$R$3326=0)))&gt;0,"SALONES UNIDOS",IF(SUMPRODUCT((W2165=$W$6:$W$3326)*(AH2165=$AH$6:$AH$3326)*((AN2165&lt;$AO$6:$AO$3326)*(AO2165&gt;$AN$6:$AN$3326))*(ROW($W$6:$W$3326)&lt;&gt;ROW(W2165)))&gt;0,"CRUZADO","Sin cruce")))</f>
        <v>Sin cruce</v>
      </c>
      <c r="AQ2165" s="97" t="str">
        <f t="shared" si="682"/>
        <v>MH5PORUMAD2</v>
      </c>
      <c r="AR2165" s="97" t="str" cm="1">
        <f t="array" ref="AR2165">IF(AQ2165="","",IF(SUMPRODUCT((AQ2165=$AQ$6:$AQ$3326)*(AH2165=$AH$6:$AH$3326)*(AN2165=$AN$6:$AN$3326)*(AO2165=$AO$6:$AO$3326)*(ROW($AQ$6:$AQ$3326)&lt;&gt;ROW(AQ2165))*((R2165=0)*($R$6:$R$3326&gt;0)+(R2165&gt;0)*($R$6:$R$3326=0)))&gt;0,"SALONES UNIDOS",IF(SUMPRODUCT((AQ2165=$AQ$6:$AQ$3326)*(AH2165=$AH$6:$AH$3326)*((AN2165&lt;$AO$6:$AO$3326)*(AO2165&gt;$AN$6:$AN$3326))*(ROW($AQ$6:$AQ$3326)&lt;&gt;ROW(AQ2165)))&gt;0,"CRUZADO","Sin cruce")))</f>
        <v>Sin cruce</v>
      </c>
    </row>
    <row r="2166" spans="3:44" ht="15.6" hidden="1" customHeight="1" x14ac:dyDescent="0.2">
      <c r="C2166" s="84" t="s">
        <v>639</v>
      </c>
      <c r="D2166" s="158" t="s">
        <v>514</v>
      </c>
      <c r="E2166" s="158">
        <v>20261</v>
      </c>
      <c r="F2166" s="85" t="s">
        <v>1711</v>
      </c>
      <c r="G2166" s="85" t="s">
        <v>55</v>
      </c>
      <c r="H2166" s="85" t="s">
        <v>59</v>
      </c>
      <c r="I2166" s="85">
        <v>5</v>
      </c>
      <c r="J2166" s="85" t="s">
        <v>41</v>
      </c>
      <c r="K2166" s="159" t="s">
        <v>1777</v>
      </c>
      <c r="L2166" s="158" t="s">
        <v>1778</v>
      </c>
      <c r="M2166" s="158" t="s">
        <v>927</v>
      </c>
      <c r="N2166" s="158" t="s">
        <v>644</v>
      </c>
      <c r="O2166" s="85" t="s">
        <v>512</v>
      </c>
      <c r="P2166" s="158">
        <v>1</v>
      </c>
      <c r="Q2166" s="158">
        <v>0</v>
      </c>
      <c r="R2166" s="158">
        <v>1</v>
      </c>
      <c r="S2166" s="158">
        <v>3</v>
      </c>
      <c r="U2166" s="137">
        <v>36</v>
      </c>
      <c r="V2166" s="24" t="str">
        <f>IF(W2166="","",IFERROR(INDEX(#REF!,MATCH(W2166,#REF!,0)),"NUEVO"))</f>
        <v>NUEVO</v>
      </c>
      <c r="W2166" s="85" t="s">
        <v>1784</v>
      </c>
      <c r="X2166" s="158" t="s">
        <v>512</v>
      </c>
      <c r="Y2166" s="158" t="s">
        <v>700</v>
      </c>
      <c r="Z2166" s="158" t="s">
        <v>685</v>
      </c>
      <c r="AA2166" s="158" t="s">
        <v>685</v>
      </c>
      <c r="AB2166" s="158" t="s">
        <v>1787</v>
      </c>
      <c r="AC2166" s="158" t="s">
        <v>685</v>
      </c>
      <c r="AD2166" s="158" t="s">
        <v>685</v>
      </c>
      <c r="AE2166" s="158" t="s">
        <v>685</v>
      </c>
      <c r="AF2166" s="158" t="s">
        <v>685</v>
      </c>
      <c r="AG2166" s="85" t="s">
        <v>1142</v>
      </c>
      <c r="AH2166" s="158">
        <v>5</v>
      </c>
      <c r="AI2166" s="158">
        <v>14</v>
      </c>
      <c r="AJ2166" s="158">
        <v>20</v>
      </c>
      <c r="AK2166" s="158">
        <v>15</v>
      </c>
      <c r="AL2166" s="158">
        <v>10</v>
      </c>
      <c r="AM2166" s="24">
        <f t="shared" si="679"/>
        <v>0.99999999999999967</v>
      </c>
      <c r="AN2166" s="97">
        <f t="shared" si="680"/>
        <v>0.59722222222222221</v>
      </c>
      <c r="AO2166" s="97">
        <f t="shared" si="681"/>
        <v>0.63194444444444442</v>
      </c>
      <c r="AP2166" s="24" t="str" cm="1">
        <f t="array" ref="AP2166">IF(W2166="","",IF(SUMPRODUCT((W2166=$W$6:$W$3326)*(AH2166=$AH$6:$AH$3326)*(AN2166=$AN$6:$AN$3326)*(AO2166=$AO$6:$AO$3326)*(ROW($W$6:$W$3326)&lt;&gt;ROW(W2166))*((R2166=0)*($R$6:$R$3326&gt;0)+(R2166&gt;0)*($R$6:$R$3326=0)))&gt;0,"SALONES UNIDOS",IF(SUMPRODUCT((W2166=$W$6:$W$3326)*(AH2166=$AH$6:$AH$3326)*((AN2166&lt;$AO$6:$AO$3326)*(AO2166&gt;$AN$6:$AN$3326))*(ROW($W$6:$W$3326)&lt;&gt;ROW(W2166)))&gt;0,"CRUZADO","Sin cruce")))</f>
        <v>Sin cruce</v>
      </c>
      <c r="AQ2166" s="97" t="str">
        <f t="shared" si="682"/>
        <v>MH5PORUMAD</v>
      </c>
      <c r="AR2166" s="97" t="str" cm="1">
        <f t="array" ref="AR2166">IF(AQ2166="","",IF(SUMPRODUCT((AQ2166=$AQ$6:$AQ$3326)*(AH2166=$AH$6:$AH$3326)*(AN2166=$AN$6:$AN$3326)*(AO2166=$AO$6:$AO$3326)*(ROW($AQ$6:$AQ$3326)&lt;&gt;ROW(AQ2166))*((R2166=0)*($R$6:$R$3326&gt;0)+(R2166&gt;0)*($R$6:$R$3326=0)))&gt;0,"SALONES UNIDOS",IF(SUMPRODUCT((AQ2166=$AQ$6:$AQ$3326)*(AH2166=$AH$6:$AH$3326)*((AN2166&lt;$AO$6:$AO$3326)*(AO2166&gt;$AN$6:$AN$3326))*(ROW($AQ$6:$AQ$3326)&lt;&gt;ROW(AQ2166)))&gt;0,"CRUZADO","Sin cruce")))</f>
        <v>Sin cruce</v>
      </c>
    </row>
    <row r="2167" spans="3:44" ht="15.6" hidden="1" customHeight="1" x14ac:dyDescent="0.2">
      <c r="C2167" s="84" t="s">
        <v>639</v>
      </c>
      <c r="D2167" s="158" t="s">
        <v>514</v>
      </c>
      <c r="E2167" s="158">
        <v>20261</v>
      </c>
      <c r="F2167" s="85" t="s">
        <v>1711</v>
      </c>
      <c r="G2167" s="85" t="s">
        <v>55</v>
      </c>
      <c r="H2167" s="85" t="s">
        <v>59</v>
      </c>
      <c r="I2167" s="85">
        <v>5</v>
      </c>
      <c r="J2167" s="85" t="s">
        <v>1043</v>
      </c>
      <c r="K2167" s="159" t="s">
        <v>1777</v>
      </c>
      <c r="L2167" s="158" t="s">
        <v>1778</v>
      </c>
      <c r="M2167" s="158" t="s">
        <v>927</v>
      </c>
      <c r="N2167" s="158" t="s">
        <v>644</v>
      </c>
      <c r="O2167" s="85" t="s">
        <v>512</v>
      </c>
      <c r="P2167" s="158">
        <v>0</v>
      </c>
      <c r="Q2167" s="158">
        <v>4</v>
      </c>
      <c r="R2167" s="158">
        <v>4</v>
      </c>
      <c r="S2167" s="158">
        <v>3</v>
      </c>
      <c r="U2167" s="137">
        <v>18</v>
      </c>
      <c r="V2167" s="24" t="str">
        <f>IF(W2167="","",IFERROR(INDEX(#REF!,MATCH(W2167,#REF!,0)),"NUEVO"))</f>
        <v>NUEVO</v>
      </c>
      <c r="W2167" s="85" t="s">
        <v>1784</v>
      </c>
      <c r="X2167" s="158" t="s">
        <v>512</v>
      </c>
      <c r="Y2167" s="158" t="s">
        <v>700</v>
      </c>
      <c r="Z2167" s="158" t="s">
        <v>685</v>
      </c>
      <c r="AA2167" s="158" t="s">
        <v>685</v>
      </c>
      <c r="AB2167" s="85" t="s">
        <v>685</v>
      </c>
      <c r="AC2167" s="158" t="s">
        <v>685</v>
      </c>
      <c r="AD2167" s="158" t="s">
        <v>1771</v>
      </c>
      <c r="AE2167" s="158" t="s">
        <v>685</v>
      </c>
      <c r="AF2167" s="158" t="s">
        <v>685</v>
      </c>
      <c r="AG2167" s="85" t="s">
        <v>75</v>
      </c>
      <c r="AH2167" s="158">
        <v>5</v>
      </c>
      <c r="AI2167" s="158">
        <v>15</v>
      </c>
      <c r="AJ2167" s="158">
        <v>10</v>
      </c>
      <c r="AK2167" s="158">
        <v>18</v>
      </c>
      <c r="AL2167" s="158">
        <v>30</v>
      </c>
      <c r="AM2167" s="24">
        <f t="shared" si="679"/>
        <v>4.0000000000000018</v>
      </c>
      <c r="AN2167" s="97">
        <f t="shared" si="680"/>
        <v>0.63194444444444442</v>
      </c>
      <c r="AO2167" s="97">
        <f t="shared" si="681"/>
        <v>0.77083333333333337</v>
      </c>
      <c r="AP2167" s="24" t="str" cm="1">
        <f t="array" ref="AP2167">IF(W2167="","",IF(SUMPRODUCT((W2167=$W$6:$W$3326)*(AH2167=$AH$6:$AH$3326)*(AN2167=$AN$6:$AN$3326)*(AO2167=$AO$6:$AO$3326)*(ROW($W$6:$W$3326)&lt;&gt;ROW(W2167))*((R2167=0)*($R$6:$R$3326&gt;0)+(R2167&gt;0)*($R$6:$R$3326=0)))&gt;0,"SALONES UNIDOS",IF(SUMPRODUCT((W2167=$W$6:$W$3326)*(AH2167=$AH$6:$AH$3326)*((AN2167&lt;$AO$6:$AO$3326)*(AO2167&gt;$AN$6:$AN$3326))*(ROW($W$6:$W$3326)&lt;&gt;ROW(W2167)))&gt;0,"CRUZADO","Sin cruce")))</f>
        <v>Sin cruce</v>
      </c>
      <c r="AQ2167" s="97" t="str">
        <f t="shared" si="682"/>
        <v>MH5PORUMAD1</v>
      </c>
      <c r="AR2167" s="97" t="str" cm="1">
        <f t="array" ref="AR2167">IF(AQ2167="","",IF(SUMPRODUCT((AQ2167=$AQ$6:$AQ$3326)*(AH2167=$AH$6:$AH$3326)*(AN2167=$AN$6:$AN$3326)*(AO2167=$AO$6:$AO$3326)*(ROW($AQ$6:$AQ$3326)&lt;&gt;ROW(AQ2167))*((R2167=0)*($R$6:$R$3326&gt;0)+(R2167&gt;0)*($R$6:$R$3326=0)))&gt;0,"SALONES UNIDOS",IF(SUMPRODUCT((AQ2167=$AQ$6:$AQ$3326)*(AH2167=$AH$6:$AH$3326)*((AN2167&lt;$AO$6:$AO$3326)*(AO2167&gt;$AN$6:$AN$3326))*(ROW($AQ$6:$AQ$3326)&lt;&gt;ROW(AQ2167)))&gt;0,"CRUZADO","Sin cruce")))</f>
        <v>Sin cruce</v>
      </c>
    </row>
    <row r="2168" spans="3:44" ht="15.6" hidden="1" customHeight="1" x14ac:dyDescent="0.2">
      <c r="C2168" s="84" t="s">
        <v>639</v>
      </c>
      <c r="D2168" s="158" t="s">
        <v>514</v>
      </c>
      <c r="E2168" s="158">
        <v>20261</v>
      </c>
      <c r="F2168" s="85" t="s">
        <v>1711</v>
      </c>
      <c r="G2168" s="85" t="s">
        <v>55</v>
      </c>
      <c r="H2168" s="85" t="s">
        <v>59</v>
      </c>
      <c r="I2168" s="85">
        <v>5</v>
      </c>
      <c r="J2168" s="85" t="s">
        <v>1044</v>
      </c>
      <c r="K2168" s="159" t="s">
        <v>1777</v>
      </c>
      <c r="L2168" s="158" t="s">
        <v>1778</v>
      </c>
      <c r="M2168" s="158" t="s">
        <v>927</v>
      </c>
      <c r="N2168" s="158" t="s">
        <v>644</v>
      </c>
      <c r="O2168" s="85" t="s">
        <v>512</v>
      </c>
      <c r="P2168" s="158">
        <v>0</v>
      </c>
      <c r="Q2168" s="158">
        <v>4</v>
      </c>
      <c r="R2168" s="158">
        <v>4</v>
      </c>
      <c r="S2168" s="158">
        <v>3</v>
      </c>
      <c r="U2168" s="137">
        <v>18</v>
      </c>
      <c r="V2168" s="24" t="str">
        <f>IF(W2168="","",IFERROR(INDEX(#REF!,MATCH(W2168,#REF!,0)),"NUEVO"))</f>
        <v>NUEVO</v>
      </c>
      <c r="W2168" s="85" t="s">
        <v>1784</v>
      </c>
      <c r="X2168" s="158" t="s">
        <v>512</v>
      </c>
      <c r="Y2168" s="158" t="s">
        <v>700</v>
      </c>
      <c r="Z2168" s="158" t="s">
        <v>685</v>
      </c>
      <c r="AA2168" s="158" t="s">
        <v>685</v>
      </c>
      <c r="AB2168" s="85" t="s">
        <v>685</v>
      </c>
      <c r="AC2168" s="158" t="s">
        <v>685</v>
      </c>
      <c r="AD2168" s="158" t="s">
        <v>1771</v>
      </c>
      <c r="AE2168" s="158" t="s">
        <v>685</v>
      </c>
      <c r="AF2168" s="158" t="s">
        <v>685</v>
      </c>
      <c r="AG2168" s="85" t="s">
        <v>75</v>
      </c>
      <c r="AH2168" s="158">
        <v>6</v>
      </c>
      <c r="AI2168" s="158">
        <v>16</v>
      </c>
      <c r="AJ2168" s="158">
        <v>0</v>
      </c>
      <c r="AK2168" s="158">
        <v>19</v>
      </c>
      <c r="AL2168" s="158">
        <v>20</v>
      </c>
      <c r="AM2168" s="24">
        <f t="shared" si="679"/>
        <v>3.9999999999999987</v>
      </c>
      <c r="AN2168" s="97">
        <f t="shared" si="680"/>
        <v>0.66666666666666663</v>
      </c>
      <c r="AO2168" s="97">
        <f t="shared" si="681"/>
        <v>0.80555555555555547</v>
      </c>
      <c r="AP2168" s="24" t="str" cm="1">
        <f t="array" ref="AP2168">IF(W2168="","",IF(SUMPRODUCT((W2168=$W$6:$W$3326)*(AH2168=$AH$6:$AH$3326)*(AN2168=$AN$6:$AN$3326)*(AO2168=$AO$6:$AO$3326)*(ROW($W$6:$W$3326)&lt;&gt;ROW(W2168))*((R2168=0)*($R$6:$R$3326&gt;0)+(R2168&gt;0)*($R$6:$R$3326=0)))&gt;0,"SALONES UNIDOS",IF(SUMPRODUCT((W2168=$W$6:$W$3326)*(AH2168=$AH$6:$AH$3326)*((AN2168&lt;$AO$6:$AO$3326)*(AO2168&gt;$AN$6:$AN$3326))*(ROW($W$6:$W$3326)&lt;&gt;ROW(W2168)))&gt;0,"CRUZADO","Sin cruce")))</f>
        <v>Sin cruce</v>
      </c>
      <c r="AQ2168" s="97" t="str">
        <f t="shared" si="682"/>
        <v>MH5PORUMAD2</v>
      </c>
      <c r="AR2168" s="97" t="str" cm="1">
        <f t="array" ref="AR2168">IF(AQ2168="","",IF(SUMPRODUCT((AQ2168=$AQ$6:$AQ$3326)*(AH2168=$AH$6:$AH$3326)*(AN2168=$AN$6:$AN$3326)*(AO2168=$AO$6:$AO$3326)*(ROW($AQ$6:$AQ$3326)&lt;&gt;ROW(AQ2168))*((R2168=0)*($R$6:$R$3326&gt;0)+(R2168&gt;0)*($R$6:$R$3326=0)))&gt;0,"SALONES UNIDOS",IF(SUMPRODUCT((AQ2168=$AQ$6:$AQ$3326)*(AH2168=$AH$6:$AH$3326)*((AN2168&lt;$AO$6:$AO$3326)*(AO2168&gt;$AN$6:$AN$3326))*(ROW($AQ$6:$AQ$3326)&lt;&gt;ROW(AQ2168)))&gt;0,"CRUZADO","Sin cruce")))</f>
        <v>Sin cruce</v>
      </c>
    </row>
    <row r="2169" spans="3:44" ht="15.6" hidden="1" customHeight="1" x14ac:dyDescent="0.2">
      <c r="C2169" s="84" t="s">
        <v>639</v>
      </c>
      <c r="D2169" s="158" t="s">
        <v>514</v>
      </c>
      <c r="E2169" s="158">
        <v>20261</v>
      </c>
      <c r="F2169" s="85" t="s">
        <v>1711</v>
      </c>
      <c r="G2169" s="85" t="s">
        <v>55</v>
      </c>
      <c r="H2169" s="85" t="s">
        <v>59</v>
      </c>
      <c r="I2169" s="85">
        <v>5</v>
      </c>
      <c r="J2169" s="85" t="s">
        <v>41</v>
      </c>
      <c r="K2169" s="159" t="s">
        <v>1779</v>
      </c>
      <c r="L2169" s="158" t="s">
        <v>1780</v>
      </c>
      <c r="M2169" s="158" t="s">
        <v>927</v>
      </c>
      <c r="N2169" s="158" t="s">
        <v>644</v>
      </c>
      <c r="O2169" s="85" t="s">
        <v>512</v>
      </c>
      <c r="P2169" s="158">
        <v>1</v>
      </c>
      <c r="Q2169" s="158">
        <v>0</v>
      </c>
      <c r="R2169" s="158">
        <v>1</v>
      </c>
      <c r="S2169" s="158">
        <v>3</v>
      </c>
      <c r="U2169" s="137">
        <v>36</v>
      </c>
      <c r="V2169" s="24" t="str">
        <f>IF(W2169="","",IFERROR(INDEX(#REF!,MATCH(W2169,#REF!,0)),"NUEVO"))</f>
        <v>NUEVO</v>
      </c>
      <c r="W2169" s="85" t="s">
        <v>527</v>
      </c>
      <c r="X2169" s="158" t="s">
        <v>512</v>
      </c>
      <c r="Y2169" s="158" t="s">
        <v>802</v>
      </c>
      <c r="Z2169" s="158" t="s">
        <v>685</v>
      </c>
      <c r="AA2169" s="158" t="s">
        <v>685</v>
      </c>
      <c r="AB2169" s="158" t="s">
        <v>1787</v>
      </c>
      <c r="AC2169" s="158" t="s">
        <v>685</v>
      </c>
      <c r="AD2169" s="158" t="s">
        <v>685</v>
      </c>
      <c r="AE2169" s="158" t="s">
        <v>685</v>
      </c>
      <c r="AF2169" s="158" t="s">
        <v>685</v>
      </c>
      <c r="AG2169" s="85" t="s">
        <v>1142</v>
      </c>
      <c r="AH2169" s="158">
        <v>2</v>
      </c>
      <c r="AI2169" s="158">
        <v>7</v>
      </c>
      <c r="AJ2169" s="158">
        <v>40</v>
      </c>
      <c r="AK2169" s="158">
        <v>8</v>
      </c>
      <c r="AL2169" s="158">
        <v>30</v>
      </c>
      <c r="AM2169" s="24">
        <f t="shared" si="679"/>
        <v>0.999999999999998</v>
      </c>
      <c r="AN2169" s="97">
        <f t="shared" si="680"/>
        <v>0.31944444444444448</v>
      </c>
      <c r="AO2169" s="97">
        <f t="shared" si="681"/>
        <v>0.35416666666666663</v>
      </c>
      <c r="AP2169" s="24" t="str" cm="1">
        <f t="array" ref="AP2169">IF(W2169="","",IF(SUMPRODUCT((W2169=$W$6:$W$3326)*(AH2169=$AH$6:$AH$3326)*(AN2169=$AN$6:$AN$3326)*(AO2169=$AO$6:$AO$3326)*(ROW($W$6:$W$3326)&lt;&gt;ROW(W2169))*((R2169=0)*($R$6:$R$3326&gt;0)+(R2169&gt;0)*($R$6:$R$3326=0)))&gt;0,"SALONES UNIDOS",IF(SUMPRODUCT((W2169=$W$6:$W$3326)*(AH2169=$AH$6:$AH$3326)*((AN2169&lt;$AO$6:$AO$3326)*(AO2169&gt;$AN$6:$AN$3326))*(ROW($W$6:$W$3326)&lt;&gt;ROW(W2169)))&gt;0,"CRUZADO","Sin cruce")))</f>
        <v>Sin cruce</v>
      </c>
      <c r="AQ2169" s="97" t="str">
        <f t="shared" si="682"/>
        <v>MH5PORUMAD</v>
      </c>
      <c r="AR2169" s="97" t="str" cm="1">
        <f t="array" ref="AR2169">IF(AQ2169="","",IF(SUMPRODUCT((AQ2169=$AQ$6:$AQ$3326)*(AH2169=$AH$6:$AH$3326)*(AN2169=$AN$6:$AN$3326)*(AO2169=$AO$6:$AO$3326)*(ROW($AQ$6:$AQ$3326)&lt;&gt;ROW(AQ2169))*((R2169=0)*($R$6:$R$3326&gt;0)+(R2169&gt;0)*($R$6:$R$3326=0)))&gt;0,"SALONES UNIDOS",IF(SUMPRODUCT((AQ2169=$AQ$6:$AQ$3326)*(AH2169=$AH$6:$AH$3326)*((AN2169&lt;$AO$6:$AO$3326)*(AO2169&gt;$AN$6:$AN$3326))*(ROW($AQ$6:$AQ$3326)&lt;&gt;ROW(AQ2169)))&gt;0,"CRUZADO","Sin cruce")))</f>
        <v>Sin cruce</v>
      </c>
    </row>
    <row r="2170" spans="3:44" ht="15.6" hidden="1" customHeight="1" x14ac:dyDescent="0.2">
      <c r="C2170" s="84" t="s">
        <v>639</v>
      </c>
      <c r="D2170" s="158" t="s">
        <v>514</v>
      </c>
      <c r="E2170" s="158">
        <v>20261</v>
      </c>
      <c r="F2170" s="85" t="s">
        <v>1711</v>
      </c>
      <c r="G2170" s="85" t="s">
        <v>55</v>
      </c>
      <c r="H2170" s="85" t="s">
        <v>59</v>
      </c>
      <c r="I2170" s="85">
        <v>5</v>
      </c>
      <c r="J2170" s="85" t="s">
        <v>1043</v>
      </c>
      <c r="K2170" s="159" t="s">
        <v>1779</v>
      </c>
      <c r="L2170" s="158" t="s">
        <v>1780</v>
      </c>
      <c r="M2170" s="158" t="s">
        <v>927</v>
      </c>
      <c r="N2170" s="158" t="s">
        <v>644</v>
      </c>
      <c r="O2170" s="85" t="s">
        <v>512</v>
      </c>
      <c r="P2170" s="158">
        <v>0</v>
      </c>
      <c r="Q2170" s="158">
        <v>4</v>
      </c>
      <c r="R2170" s="158">
        <v>4</v>
      </c>
      <c r="S2170" s="158">
        <v>3</v>
      </c>
      <c r="U2170" s="137">
        <v>18</v>
      </c>
      <c r="V2170" s="24" t="str">
        <f>IF(W2170="","",IFERROR(INDEX(#REF!,MATCH(W2170,#REF!,0)),"NUEVO"))</f>
        <v>NUEVO</v>
      </c>
      <c r="W2170" s="85" t="s">
        <v>527</v>
      </c>
      <c r="X2170" s="158" t="s">
        <v>512</v>
      </c>
      <c r="Y2170" s="158" t="s">
        <v>802</v>
      </c>
      <c r="Z2170" s="158" t="s">
        <v>685</v>
      </c>
      <c r="AA2170" s="158" t="s">
        <v>685</v>
      </c>
      <c r="AB2170" s="85" t="s">
        <v>685</v>
      </c>
      <c r="AC2170" s="158" t="s">
        <v>685</v>
      </c>
      <c r="AD2170" s="158" t="s">
        <v>1760</v>
      </c>
      <c r="AE2170" s="158" t="s">
        <v>685</v>
      </c>
      <c r="AF2170" s="158" t="s">
        <v>685</v>
      </c>
      <c r="AG2170" s="85" t="s">
        <v>75</v>
      </c>
      <c r="AH2170" s="158">
        <v>2</v>
      </c>
      <c r="AI2170" s="158">
        <v>8</v>
      </c>
      <c r="AJ2170" s="158">
        <v>30</v>
      </c>
      <c r="AK2170" s="158">
        <v>11</v>
      </c>
      <c r="AL2170" s="158">
        <v>50</v>
      </c>
      <c r="AM2170" s="24">
        <f t="shared" si="679"/>
        <v>4</v>
      </c>
      <c r="AN2170" s="97">
        <f t="shared" si="680"/>
        <v>0.35416666666666663</v>
      </c>
      <c r="AO2170" s="97">
        <f t="shared" si="681"/>
        <v>0.49305555555555552</v>
      </c>
      <c r="AP2170" s="24" t="str" cm="1">
        <f t="array" ref="AP2170">IF(W2170="","",IF(SUMPRODUCT((W2170=$W$6:$W$3326)*(AH2170=$AH$6:$AH$3326)*(AN2170=$AN$6:$AN$3326)*(AO2170=$AO$6:$AO$3326)*(ROW($W$6:$W$3326)&lt;&gt;ROW(W2170))*((R2170=0)*($R$6:$R$3326&gt;0)+(R2170&gt;0)*($R$6:$R$3326=0)))&gt;0,"SALONES UNIDOS",IF(SUMPRODUCT((W2170=$W$6:$W$3326)*(AH2170=$AH$6:$AH$3326)*((AN2170&lt;$AO$6:$AO$3326)*(AO2170&gt;$AN$6:$AN$3326))*(ROW($W$6:$W$3326)&lt;&gt;ROW(W2170)))&gt;0,"CRUZADO","Sin cruce")))</f>
        <v>Sin cruce</v>
      </c>
      <c r="AQ2170" s="97" t="str">
        <f t="shared" si="682"/>
        <v>MH5PORUMAD1</v>
      </c>
      <c r="AR2170" s="97" t="str" cm="1">
        <f t="array" ref="AR2170">IF(AQ2170="","",IF(SUMPRODUCT((AQ2170=$AQ$6:$AQ$3326)*(AH2170=$AH$6:$AH$3326)*(AN2170=$AN$6:$AN$3326)*(AO2170=$AO$6:$AO$3326)*(ROW($AQ$6:$AQ$3326)&lt;&gt;ROW(AQ2170))*((R2170=0)*($R$6:$R$3326&gt;0)+(R2170&gt;0)*($R$6:$R$3326=0)))&gt;0,"SALONES UNIDOS",IF(SUMPRODUCT((AQ2170=$AQ$6:$AQ$3326)*(AH2170=$AH$6:$AH$3326)*((AN2170&lt;$AO$6:$AO$3326)*(AO2170&gt;$AN$6:$AN$3326))*(ROW($AQ$6:$AQ$3326)&lt;&gt;ROW(AQ2170)))&gt;0,"CRUZADO","Sin cruce")))</f>
        <v>Sin cruce</v>
      </c>
    </row>
    <row r="2171" spans="3:44" ht="15.6" hidden="1" customHeight="1" x14ac:dyDescent="0.2">
      <c r="C2171" s="84" t="s">
        <v>639</v>
      </c>
      <c r="D2171" s="158" t="s">
        <v>514</v>
      </c>
      <c r="E2171" s="158">
        <v>20261</v>
      </c>
      <c r="F2171" s="85" t="s">
        <v>1711</v>
      </c>
      <c r="G2171" s="85" t="s">
        <v>55</v>
      </c>
      <c r="H2171" s="85" t="s">
        <v>59</v>
      </c>
      <c r="I2171" s="85">
        <v>5</v>
      </c>
      <c r="J2171" s="85" t="s">
        <v>1044</v>
      </c>
      <c r="K2171" s="159" t="s">
        <v>1779</v>
      </c>
      <c r="L2171" s="158" t="s">
        <v>1780</v>
      </c>
      <c r="M2171" s="158" t="s">
        <v>927</v>
      </c>
      <c r="N2171" s="158" t="s">
        <v>644</v>
      </c>
      <c r="O2171" s="85" t="s">
        <v>512</v>
      </c>
      <c r="P2171" s="158">
        <v>0</v>
      </c>
      <c r="Q2171" s="158">
        <v>4</v>
      </c>
      <c r="R2171" s="158">
        <v>4</v>
      </c>
      <c r="S2171" s="158">
        <v>3</v>
      </c>
      <c r="U2171" s="137">
        <v>18</v>
      </c>
      <c r="V2171" s="24" t="str">
        <f>IF(W2171="","",IFERROR(INDEX(#REF!,MATCH(W2171,#REF!,0)),"NUEVO"))</f>
        <v>NUEVO</v>
      </c>
      <c r="W2171" s="85" t="s">
        <v>527</v>
      </c>
      <c r="X2171" s="158" t="s">
        <v>512</v>
      </c>
      <c r="Y2171" s="158" t="s">
        <v>802</v>
      </c>
      <c r="Z2171" s="158" t="s">
        <v>685</v>
      </c>
      <c r="AA2171" s="158" t="s">
        <v>685</v>
      </c>
      <c r="AB2171" s="85" t="s">
        <v>685</v>
      </c>
      <c r="AC2171" s="158" t="s">
        <v>685</v>
      </c>
      <c r="AD2171" s="158" t="s">
        <v>1760</v>
      </c>
      <c r="AE2171" s="158" t="s">
        <v>685</v>
      </c>
      <c r="AF2171" s="158" t="s">
        <v>685</v>
      </c>
      <c r="AG2171" s="85" t="s">
        <v>75</v>
      </c>
      <c r="AH2171" s="158">
        <v>2</v>
      </c>
      <c r="AI2171" s="158">
        <v>11</v>
      </c>
      <c r="AJ2171" s="158">
        <v>50</v>
      </c>
      <c r="AK2171" s="158">
        <v>15</v>
      </c>
      <c r="AL2171" s="158">
        <v>10</v>
      </c>
      <c r="AM2171" s="24">
        <f t="shared" si="679"/>
        <v>4</v>
      </c>
      <c r="AN2171" s="97">
        <f t="shared" si="680"/>
        <v>0.49305555555555552</v>
      </c>
      <c r="AO2171" s="97">
        <f t="shared" si="681"/>
        <v>0.63194444444444442</v>
      </c>
      <c r="AP2171" s="24" t="str" cm="1">
        <f t="array" ref="AP2171">IF(W2171="","",IF(SUMPRODUCT((W2171=$W$6:$W$3326)*(AH2171=$AH$6:$AH$3326)*(AN2171=$AN$6:$AN$3326)*(AO2171=$AO$6:$AO$3326)*(ROW($W$6:$W$3326)&lt;&gt;ROW(W2171))*((R2171=0)*($R$6:$R$3326&gt;0)+(R2171&gt;0)*($R$6:$R$3326=0)))&gt;0,"SALONES UNIDOS",IF(SUMPRODUCT((W2171=$W$6:$W$3326)*(AH2171=$AH$6:$AH$3326)*((AN2171&lt;$AO$6:$AO$3326)*(AO2171&gt;$AN$6:$AN$3326))*(ROW($W$6:$W$3326)&lt;&gt;ROW(W2171)))&gt;0,"CRUZADO","Sin cruce")))</f>
        <v>Sin cruce</v>
      </c>
      <c r="AQ2171" s="97" t="str">
        <f t="shared" si="682"/>
        <v>MH5PORUMAD2</v>
      </c>
      <c r="AR2171" s="97" t="str" cm="1">
        <f t="array" ref="AR2171">IF(AQ2171="","",IF(SUMPRODUCT((AQ2171=$AQ$6:$AQ$3326)*(AH2171=$AH$6:$AH$3326)*(AN2171=$AN$6:$AN$3326)*(AO2171=$AO$6:$AO$3326)*(ROW($AQ$6:$AQ$3326)&lt;&gt;ROW(AQ2171))*((R2171=0)*($R$6:$R$3326&gt;0)+(R2171&gt;0)*($R$6:$R$3326=0)))&gt;0,"SALONES UNIDOS",IF(SUMPRODUCT((AQ2171=$AQ$6:$AQ$3326)*(AH2171=$AH$6:$AH$3326)*((AN2171&lt;$AO$6:$AO$3326)*(AO2171&gt;$AN$6:$AN$3326))*(ROW($AQ$6:$AQ$3326)&lt;&gt;ROW(AQ2171)))&gt;0,"CRUZADO","Sin cruce")))</f>
        <v>Sin cruce</v>
      </c>
    </row>
    <row r="2172" spans="3:44" ht="15.6" hidden="1" customHeight="1" x14ac:dyDescent="0.2">
      <c r="C2172" s="84" t="s">
        <v>639</v>
      </c>
      <c r="D2172" s="158" t="s">
        <v>514</v>
      </c>
      <c r="E2172" s="158">
        <v>20261</v>
      </c>
      <c r="F2172" s="85" t="s">
        <v>1711</v>
      </c>
      <c r="G2172" s="85" t="s">
        <v>55</v>
      </c>
      <c r="H2172" s="85" t="s">
        <v>59</v>
      </c>
      <c r="I2172" s="85">
        <v>5</v>
      </c>
      <c r="J2172" s="85" t="s">
        <v>52</v>
      </c>
      <c r="K2172" s="159" t="s">
        <v>1766</v>
      </c>
      <c r="L2172" s="158" t="s">
        <v>1767</v>
      </c>
      <c r="M2172" s="158" t="s">
        <v>658</v>
      </c>
      <c r="N2172" s="158" t="s">
        <v>644</v>
      </c>
      <c r="O2172" s="85" t="s">
        <v>521</v>
      </c>
      <c r="P2172" s="158">
        <v>2</v>
      </c>
      <c r="Q2172" s="158">
        <v>2</v>
      </c>
      <c r="R2172" s="158">
        <v>4</v>
      </c>
      <c r="S2172" s="158">
        <v>3</v>
      </c>
      <c r="U2172" s="137">
        <v>20</v>
      </c>
      <c r="V2172" s="24" t="str">
        <f>IF(W2172="","",IFERROR(INDEX(#REF!,MATCH(W2172,#REF!,0)),"NUEVO"))</f>
        <v>NUEVO</v>
      </c>
      <c r="W2172" s="85" t="s">
        <v>201</v>
      </c>
      <c r="X2172" s="158" t="s">
        <v>95</v>
      </c>
      <c r="Y2172" s="158" t="s">
        <v>646</v>
      </c>
      <c r="Z2172" s="158" t="s">
        <v>685</v>
      </c>
      <c r="AA2172" s="158" t="s">
        <v>685</v>
      </c>
      <c r="AB2172" s="85" t="s">
        <v>685</v>
      </c>
      <c r="AC2172" s="158" t="s">
        <v>685</v>
      </c>
      <c r="AD2172" s="158" t="s">
        <v>685</v>
      </c>
      <c r="AE2172" s="158" t="s">
        <v>685</v>
      </c>
      <c r="AF2172" s="158" t="s">
        <v>685</v>
      </c>
      <c r="AG2172" s="158" t="s">
        <v>97</v>
      </c>
      <c r="AH2172" s="158">
        <v>5</v>
      </c>
      <c r="AI2172" s="158">
        <v>18</v>
      </c>
      <c r="AJ2172" s="158">
        <v>30</v>
      </c>
      <c r="AK2172" s="158">
        <v>21</v>
      </c>
      <c r="AL2172" s="158">
        <v>50</v>
      </c>
      <c r="AM2172" s="24">
        <f t="shared" si="679"/>
        <v>3.9999999999999987</v>
      </c>
      <c r="AN2172" s="97">
        <f t="shared" si="680"/>
        <v>0.77083333333333337</v>
      </c>
      <c r="AO2172" s="97">
        <f t="shared" si="681"/>
        <v>0.90972222222222221</v>
      </c>
      <c r="AP2172" s="24" t="str" cm="1">
        <f t="array" ref="AP2172">IF(W2172="","",IF(SUMPRODUCT((W2172=$W$6:$W$3326)*(AH2172=$AH$6:$AH$3326)*(AN2172=$AN$6:$AN$3326)*(AO2172=$AO$6:$AO$3326)*(ROW($W$6:$W$3326)&lt;&gt;ROW(W2172))*((R2172=0)*($R$6:$R$3326&gt;0)+(R2172&gt;0)*($R$6:$R$3326=0)))&gt;0,"SALONES UNIDOS",IF(SUMPRODUCT((W2172=$W$6:$W$3326)*(AH2172=$AH$6:$AH$3326)*((AN2172&lt;$AO$6:$AO$3326)*(AO2172&gt;$AN$6:$AN$3326))*(ROW($W$6:$W$3326)&lt;&gt;ROW(W2172)))&gt;0,"CRUZADO","Sin cruce")))</f>
        <v>Sin cruce</v>
      </c>
      <c r="AQ2172" s="97" t="str">
        <f t="shared" si="682"/>
        <v>MH5PORUMAE</v>
      </c>
      <c r="AR2172" s="97" t="str" cm="1">
        <f t="array" ref="AR2172">IF(AQ2172="","",IF(SUMPRODUCT((AQ2172=$AQ$6:$AQ$3326)*(AH2172=$AH$6:$AH$3326)*(AN2172=$AN$6:$AN$3326)*(AO2172=$AO$6:$AO$3326)*(ROW($AQ$6:$AQ$3326)&lt;&gt;ROW(AQ2172))*((R2172=0)*($R$6:$R$3326&gt;0)+(R2172&gt;0)*($R$6:$R$3326=0)))&gt;0,"SALONES UNIDOS",IF(SUMPRODUCT((AQ2172=$AQ$6:$AQ$3326)*(AH2172=$AH$6:$AH$3326)*((AN2172&lt;$AO$6:$AO$3326)*(AO2172&gt;$AN$6:$AN$3326))*(ROW($AQ$6:$AQ$3326)&lt;&gt;ROW(AQ2172)))&gt;0,"CRUZADO","Sin cruce")))</f>
        <v>Sin cruce</v>
      </c>
    </row>
    <row r="2173" spans="3:44" ht="15.6" hidden="1" customHeight="1" x14ac:dyDescent="0.2">
      <c r="C2173" s="84" t="s">
        <v>639</v>
      </c>
      <c r="D2173" s="158" t="s">
        <v>514</v>
      </c>
      <c r="E2173" s="158">
        <v>20261</v>
      </c>
      <c r="F2173" s="85" t="s">
        <v>1711</v>
      </c>
      <c r="G2173" s="85" t="s">
        <v>55</v>
      </c>
      <c r="H2173" s="85" t="s">
        <v>59</v>
      </c>
      <c r="I2173" s="85">
        <v>5</v>
      </c>
      <c r="J2173" s="85" t="s">
        <v>52</v>
      </c>
      <c r="K2173" s="159" t="s">
        <v>1768</v>
      </c>
      <c r="L2173" s="158" t="s">
        <v>1769</v>
      </c>
      <c r="M2173" s="158" t="s">
        <v>927</v>
      </c>
      <c r="N2173" s="158" t="s">
        <v>644</v>
      </c>
      <c r="O2173" s="85" t="s">
        <v>512</v>
      </c>
      <c r="P2173" s="158">
        <v>1</v>
      </c>
      <c r="Q2173" s="158">
        <v>0</v>
      </c>
      <c r="R2173" s="158">
        <v>1</v>
      </c>
      <c r="S2173" s="158">
        <v>3</v>
      </c>
      <c r="U2173" s="137">
        <v>20</v>
      </c>
      <c r="V2173" s="24" t="str">
        <f>IF(W2173="","",IFERROR(INDEX(#REF!,MATCH(W2173,#REF!,0)),"NUEVO"))</f>
        <v>NUEVO</v>
      </c>
      <c r="W2173" s="85" t="s">
        <v>274</v>
      </c>
      <c r="X2173" s="158" t="s">
        <v>512</v>
      </c>
      <c r="Y2173" s="158" t="s">
        <v>700</v>
      </c>
      <c r="Z2173" s="158" t="s">
        <v>685</v>
      </c>
      <c r="AA2173" s="158" t="s">
        <v>685</v>
      </c>
      <c r="AB2173" s="158" t="s">
        <v>1789</v>
      </c>
      <c r="AC2173" s="158" t="s">
        <v>685</v>
      </c>
      <c r="AD2173" s="158" t="s">
        <v>685</v>
      </c>
      <c r="AE2173" s="158" t="s">
        <v>685</v>
      </c>
      <c r="AF2173" s="158" t="s">
        <v>685</v>
      </c>
      <c r="AG2173" s="85" t="s">
        <v>1142</v>
      </c>
      <c r="AH2173" s="158">
        <v>1</v>
      </c>
      <c r="AI2173" s="158">
        <v>16</v>
      </c>
      <c r="AJ2173" s="158">
        <v>0</v>
      </c>
      <c r="AK2173" s="158">
        <v>16</v>
      </c>
      <c r="AL2173" s="158">
        <v>50</v>
      </c>
      <c r="AM2173" s="24">
        <f t="shared" si="679"/>
        <v>0.99999999999999967</v>
      </c>
      <c r="AN2173" s="97">
        <f t="shared" si="680"/>
        <v>0.66666666666666663</v>
      </c>
      <c r="AO2173" s="97">
        <f t="shared" si="681"/>
        <v>0.70138888888888884</v>
      </c>
      <c r="AP2173" s="24" t="str" cm="1">
        <f t="array" ref="AP2173">IF(W2173="","",IF(SUMPRODUCT((W2173=$W$6:$W$3326)*(AH2173=$AH$6:$AH$3326)*(AN2173=$AN$6:$AN$3326)*(AO2173=$AO$6:$AO$3326)*(ROW($W$6:$W$3326)&lt;&gt;ROW(W2173))*((R2173=0)*($R$6:$R$3326&gt;0)+(R2173&gt;0)*($R$6:$R$3326=0)))&gt;0,"SALONES UNIDOS",IF(SUMPRODUCT((W2173=$W$6:$W$3326)*(AH2173=$AH$6:$AH$3326)*((AN2173&lt;$AO$6:$AO$3326)*(AO2173&gt;$AN$6:$AN$3326))*(ROW($W$6:$W$3326)&lt;&gt;ROW(W2173)))&gt;0,"CRUZADO","Sin cruce")))</f>
        <v>Sin cruce</v>
      </c>
      <c r="AQ2173" s="97" t="str">
        <f t="shared" si="682"/>
        <v>MH5PORUMAE</v>
      </c>
      <c r="AR2173" s="97" t="str" cm="1">
        <f t="array" ref="AR2173">IF(AQ2173="","",IF(SUMPRODUCT((AQ2173=$AQ$6:$AQ$3326)*(AH2173=$AH$6:$AH$3326)*(AN2173=$AN$6:$AN$3326)*(AO2173=$AO$6:$AO$3326)*(ROW($AQ$6:$AQ$3326)&lt;&gt;ROW(AQ2173))*((R2173=0)*($R$6:$R$3326&gt;0)+(R2173&gt;0)*($R$6:$R$3326=0)))&gt;0,"SALONES UNIDOS",IF(SUMPRODUCT((AQ2173=$AQ$6:$AQ$3326)*(AH2173=$AH$6:$AH$3326)*((AN2173&lt;$AO$6:$AO$3326)*(AO2173&gt;$AN$6:$AN$3326))*(ROW($AQ$6:$AQ$3326)&lt;&gt;ROW(AQ2173)))&gt;0,"CRUZADO","Sin cruce")))</f>
        <v>Sin cruce</v>
      </c>
    </row>
    <row r="2174" spans="3:44" ht="15.6" hidden="1" customHeight="1" x14ac:dyDescent="0.2">
      <c r="C2174" s="84" t="s">
        <v>639</v>
      </c>
      <c r="D2174" s="158" t="s">
        <v>514</v>
      </c>
      <c r="E2174" s="158">
        <v>20261</v>
      </c>
      <c r="F2174" s="85" t="s">
        <v>1711</v>
      </c>
      <c r="G2174" s="85" t="s">
        <v>55</v>
      </c>
      <c r="H2174" s="85" t="s">
        <v>59</v>
      </c>
      <c r="I2174" s="85">
        <v>5</v>
      </c>
      <c r="J2174" s="85" t="s">
        <v>1392</v>
      </c>
      <c r="K2174" s="159" t="s">
        <v>1768</v>
      </c>
      <c r="L2174" s="158" t="s">
        <v>1769</v>
      </c>
      <c r="M2174" s="158" t="s">
        <v>927</v>
      </c>
      <c r="N2174" s="158" t="s">
        <v>644</v>
      </c>
      <c r="O2174" s="85" t="s">
        <v>512</v>
      </c>
      <c r="P2174" s="158">
        <v>0</v>
      </c>
      <c r="Q2174" s="158">
        <v>4</v>
      </c>
      <c r="R2174" s="158">
        <v>4</v>
      </c>
      <c r="S2174" s="158">
        <v>3</v>
      </c>
      <c r="U2174" s="137">
        <v>20</v>
      </c>
      <c r="V2174" s="24" t="str">
        <f>IF(W2174="","",IFERROR(INDEX(#REF!,MATCH(W2174,#REF!,0)),"NUEVO"))</f>
        <v>NUEVO</v>
      </c>
      <c r="W2174" s="85" t="s">
        <v>274</v>
      </c>
      <c r="X2174" s="158" t="s">
        <v>512</v>
      </c>
      <c r="Y2174" s="158" t="s">
        <v>700</v>
      </c>
      <c r="Z2174" s="158" t="s">
        <v>685</v>
      </c>
      <c r="AA2174" s="158" t="s">
        <v>685</v>
      </c>
      <c r="AB2174" s="85" t="s">
        <v>685</v>
      </c>
      <c r="AC2174" s="158" t="s">
        <v>685</v>
      </c>
      <c r="AD2174" s="158" t="s">
        <v>1771</v>
      </c>
      <c r="AE2174" s="158" t="s">
        <v>685</v>
      </c>
      <c r="AF2174" s="158" t="s">
        <v>685</v>
      </c>
      <c r="AG2174" s="85" t="s">
        <v>75</v>
      </c>
      <c r="AH2174" s="158">
        <v>1</v>
      </c>
      <c r="AI2174" s="158">
        <v>16</v>
      </c>
      <c r="AJ2174" s="158">
        <v>50</v>
      </c>
      <c r="AK2174" s="158">
        <v>20</v>
      </c>
      <c r="AL2174" s="158">
        <v>10</v>
      </c>
      <c r="AM2174" s="24">
        <f t="shared" si="679"/>
        <v>4.0000000000000018</v>
      </c>
      <c r="AN2174" s="97">
        <f t="shared" si="680"/>
        <v>0.70138888888888884</v>
      </c>
      <c r="AO2174" s="97">
        <f t="shared" si="681"/>
        <v>0.84027777777777779</v>
      </c>
      <c r="AP2174" s="24" t="str" cm="1">
        <f t="array" ref="AP2174">IF(W2174="","",IF(SUMPRODUCT((W2174=$W$6:$W$3326)*(AH2174=$AH$6:$AH$3326)*(AN2174=$AN$6:$AN$3326)*(AO2174=$AO$6:$AO$3326)*(ROW($W$6:$W$3326)&lt;&gt;ROW(W2174))*((R2174=0)*($R$6:$R$3326&gt;0)+(R2174&gt;0)*($R$6:$R$3326=0)))&gt;0,"SALONES UNIDOS",IF(SUMPRODUCT((W2174=$W$6:$W$3326)*(AH2174=$AH$6:$AH$3326)*((AN2174&lt;$AO$6:$AO$3326)*(AO2174&gt;$AN$6:$AN$3326))*(ROW($W$6:$W$3326)&lt;&gt;ROW(W2174)))&gt;0,"CRUZADO","Sin cruce")))</f>
        <v>Sin cruce</v>
      </c>
      <c r="AQ2174" s="97" t="str">
        <f t="shared" si="682"/>
        <v>MH5PORUMAE1</v>
      </c>
      <c r="AR2174" s="97" t="str" cm="1">
        <f t="array" ref="AR2174">IF(AQ2174="","",IF(SUMPRODUCT((AQ2174=$AQ$6:$AQ$3326)*(AH2174=$AH$6:$AH$3326)*(AN2174=$AN$6:$AN$3326)*(AO2174=$AO$6:$AO$3326)*(ROW($AQ$6:$AQ$3326)&lt;&gt;ROW(AQ2174))*((R2174=0)*($R$6:$R$3326&gt;0)+(R2174&gt;0)*($R$6:$R$3326=0)))&gt;0,"SALONES UNIDOS",IF(SUMPRODUCT((AQ2174=$AQ$6:$AQ$3326)*(AH2174=$AH$6:$AH$3326)*((AN2174&lt;$AO$6:$AO$3326)*(AO2174&gt;$AN$6:$AN$3326))*(ROW($AQ$6:$AQ$3326)&lt;&gt;ROW(AQ2174)))&gt;0,"CRUZADO","Sin cruce")))</f>
        <v>Sin cruce</v>
      </c>
    </row>
    <row r="2175" spans="3:44" ht="15.6" hidden="1" customHeight="1" x14ac:dyDescent="0.2">
      <c r="C2175" s="84" t="s">
        <v>639</v>
      </c>
      <c r="D2175" s="158" t="s">
        <v>514</v>
      </c>
      <c r="E2175" s="158">
        <v>20261</v>
      </c>
      <c r="F2175" s="85" t="s">
        <v>1711</v>
      </c>
      <c r="G2175" s="85" t="s">
        <v>55</v>
      </c>
      <c r="H2175" s="85" t="s">
        <v>59</v>
      </c>
      <c r="I2175" s="85">
        <v>5</v>
      </c>
      <c r="J2175" s="85" t="s">
        <v>52</v>
      </c>
      <c r="K2175" s="159" t="s">
        <v>1772</v>
      </c>
      <c r="L2175" s="158" t="s">
        <v>1773</v>
      </c>
      <c r="M2175" s="158" t="s">
        <v>658</v>
      </c>
      <c r="N2175" s="158" t="s">
        <v>644</v>
      </c>
      <c r="O2175" s="85" t="s">
        <v>512</v>
      </c>
      <c r="P2175" s="158">
        <v>3</v>
      </c>
      <c r="Q2175" s="158">
        <v>0</v>
      </c>
      <c r="R2175" s="158">
        <v>3</v>
      </c>
      <c r="S2175" s="158">
        <v>5</v>
      </c>
      <c r="U2175" s="137">
        <v>20</v>
      </c>
      <c r="V2175" s="24" t="str">
        <f>IF(W2175="","",IFERROR(INDEX(#REF!,MATCH(W2175,#REF!,0)),"NUEVO"))</f>
        <v>NUEVO</v>
      </c>
      <c r="W2175" s="85" t="s">
        <v>1790</v>
      </c>
      <c r="X2175" s="158" t="s">
        <v>512</v>
      </c>
      <c r="Y2175" s="158" t="s">
        <v>685</v>
      </c>
      <c r="Z2175" s="158" t="s">
        <v>685</v>
      </c>
      <c r="AA2175" s="158" t="s">
        <v>685</v>
      </c>
      <c r="AB2175" s="85" t="s">
        <v>685</v>
      </c>
      <c r="AC2175" s="85" t="s">
        <v>685</v>
      </c>
      <c r="AD2175" s="158" t="s">
        <v>685</v>
      </c>
      <c r="AE2175" s="158" t="s">
        <v>685</v>
      </c>
      <c r="AF2175" s="158" t="s">
        <v>685</v>
      </c>
      <c r="AG2175" s="85" t="s">
        <v>1142</v>
      </c>
      <c r="AH2175" s="158">
        <v>3</v>
      </c>
      <c r="AI2175" s="158">
        <v>16</v>
      </c>
      <c r="AJ2175" s="158">
        <v>0</v>
      </c>
      <c r="AK2175" s="158">
        <v>18</v>
      </c>
      <c r="AL2175" s="158">
        <v>30</v>
      </c>
      <c r="AM2175" s="24">
        <f t="shared" si="679"/>
        <v>3.0000000000000022</v>
      </c>
      <c r="AN2175" s="97">
        <f t="shared" si="680"/>
        <v>0.66666666666666663</v>
      </c>
      <c r="AO2175" s="97">
        <f t="shared" si="681"/>
        <v>0.77083333333333337</v>
      </c>
      <c r="AP2175" s="24" t="str" cm="1">
        <f t="array" ref="AP2175">IF(W2175="","",IF(SUMPRODUCT((W2175=$W$6:$W$3326)*(AH2175=$AH$6:$AH$3326)*(AN2175=$AN$6:$AN$3326)*(AO2175=$AO$6:$AO$3326)*(ROW($W$6:$W$3326)&lt;&gt;ROW(W2175))*((R2175=0)*($R$6:$R$3326&gt;0)+(R2175&gt;0)*($R$6:$R$3326=0)))&gt;0,"SALONES UNIDOS",IF(SUMPRODUCT((W2175=$W$6:$W$3326)*(AH2175=$AH$6:$AH$3326)*((AN2175&lt;$AO$6:$AO$3326)*(AO2175&gt;$AN$6:$AN$3326))*(ROW($W$6:$W$3326)&lt;&gt;ROW(W2175)))&gt;0,"CRUZADO","Sin cruce")))</f>
        <v>Sin cruce</v>
      </c>
      <c r="AQ2175" s="97" t="str">
        <f t="shared" si="682"/>
        <v>MH5PORUMAE</v>
      </c>
      <c r="AR2175" s="97" t="str" cm="1">
        <f t="array" ref="AR2175">IF(AQ2175="","",IF(SUMPRODUCT((AQ2175=$AQ$6:$AQ$3326)*(AH2175=$AH$6:$AH$3326)*(AN2175=$AN$6:$AN$3326)*(AO2175=$AO$6:$AO$3326)*(ROW($AQ$6:$AQ$3326)&lt;&gt;ROW(AQ2175))*((R2175=0)*($R$6:$R$3326&gt;0)+(R2175&gt;0)*($R$6:$R$3326=0)))&gt;0,"SALONES UNIDOS",IF(SUMPRODUCT((AQ2175=$AQ$6:$AQ$3326)*(AH2175=$AH$6:$AH$3326)*((AN2175&lt;$AO$6:$AO$3326)*(AO2175&gt;$AN$6:$AN$3326))*(ROW($AQ$6:$AQ$3326)&lt;&gt;ROW(AQ2175)))&gt;0,"CRUZADO","Sin cruce")))</f>
        <v>Sin cruce</v>
      </c>
    </row>
    <row r="2176" spans="3:44" ht="15.6" hidden="1" customHeight="1" x14ac:dyDescent="0.2">
      <c r="C2176" s="84" t="s">
        <v>639</v>
      </c>
      <c r="D2176" s="158" t="s">
        <v>514</v>
      </c>
      <c r="E2176" s="158">
        <v>20261</v>
      </c>
      <c r="F2176" s="85" t="s">
        <v>1711</v>
      </c>
      <c r="G2176" s="85" t="s">
        <v>55</v>
      </c>
      <c r="H2176" s="85" t="s">
        <v>59</v>
      </c>
      <c r="I2176" s="85">
        <v>5</v>
      </c>
      <c r="J2176" s="85" t="s">
        <v>1392</v>
      </c>
      <c r="K2176" s="159" t="s">
        <v>1772</v>
      </c>
      <c r="L2176" s="158" t="s">
        <v>1773</v>
      </c>
      <c r="M2176" s="158" t="s">
        <v>658</v>
      </c>
      <c r="N2176" s="158" t="s">
        <v>644</v>
      </c>
      <c r="O2176" s="85" t="s">
        <v>512</v>
      </c>
      <c r="P2176" s="158">
        <v>0</v>
      </c>
      <c r="Q2176" s="158">
        <v>4</v>
      </c>
      <c r="R2176" s="158">
        <v>4</v>
      </c>
      <c r="S2176" s="158">
        <v>5</v>
      </c>
      <c r="U2176" s="137">
        <v>20</v>
      </c>
      <c r="V2176" s="24" t="str">
        <f>IF(W2176="","",IFERROR(INDEX(#REF!,MATCH(W2176,#REF!,0)),"NUEVO"))</f>
        <v>NUEVO</v>
      </c>
      <c r="W2176" s="85" t="s">
        <v>1790</v>
      </c>
      <c r="X2176" s="158" t="s">
        <v>512</v>
      </c>
      <c r="Y2176" s="158" t="s">
        <v>685</v>
      </c>
      <c r="Z2176" s="158" t="s">
        <v>685</v>
      </c>
      <c r="AA2176" s="158" t="s">
        <v>685</v>
      </c>
      <c r="AB2176" s="85" t="s">
        <v>685</v>
      </c>
      <c r="AC2176" s="85" t="s">
        <v>685</v>
      </c>
      <c r="AD2176" s="158" t="s">
        <v>685</v>
      </c>
      <c r="AE2176" s="158" t="s">
        <v>685</v>
      </c>
      <c r="AF2176" s="158" t="s">
        <v>685</v>
      </c>
      <c r="AG2176" s="85" t="s">
        <v>75</v>
      </c>
      <c r="AH2176" s="158">
        <v>3</v>
      </c>
      <c r="AI2176" s="158">
        <v>18</v>
      </c>
      <c r="AJ2176" s="158">
        <v>30</v>
      </c>
      <c r="AK2176" s="158">
        <v>21</v>
      </c>
      <c r="AL2176" s="158">
        <v>50</v>
      </c>
      <c r="AM2176" s="24">
        <f t="shared" si="679"/>
        <v>3.9999999999999987</v>
      </c>
      <c r="AN2176" s="97">
        <f t="shared" si="680"/>
        <v>0.77083333333333337</v>
      </c>
      <c r="AO2176" s="97">
        <f t="shared" si="681"/>
        <v>0.90972222222222221</v>
      </c>
      <c r="AP2176" s="24" t="str" cm="1">
        <f t="array" ref="AP2176">IF(W2176="","",IF(SUMPRODUCT((W2176=$W$6:$W$3326)*(AH2176=$AH$6:$AH$3326)*(AN2176=$AN$6:$AN$3326)*(AO2176=$AO$6:$AO$3326)*(ROW($W$6:$W$3326)&lt;&gt;ROW(W2176))*((R2176=0)*($R$6:$R$3326&gt;0)+(R2176&gt;0)*($R$6:$R$3326=0)))&gt;0,"SALONES UNIDOS",IF(SUMPRODUCT((W2176=$W$6:$W$3326)*(AH2176=$AH$6:$AH$3326)*((AN2176&lt;$AO$6:$AO$3326)*(AO2176&gt;$AN$6:$AN$3326))*(ROW($W$6:$W$3326)&lt;&gt;ROW(W2176)))&gt;0,"CRUZADO","Sin cruce")))</f>
        <v>Sin cruce</v>
      </c>
      <c r="AQ2176" s="97" t="str">
        <f t="shared" si="682"/>
        <v>MH5PORUMAE1</v>
      </c>
      <c r="AR2176" s="97" t="str" cm="1">
        <f t="array" ref="AR2176">IF(AQ2176="","",IF(SUMPRODUCT((AQ2176=$AQ$6:$AQ$3326)*(AH2176=$AH$6:$AH$3326)*(AN2176=$AN$6:$AN$3326)*(AO2176=$AO$6:$AO$3326)*(ROW($AQ$6:$AQ$3326)&lt;&gt;ROW(AQ2176))*((R2176=0)*($R$6:$R$3326&gt;0)+(R2176&gt;0)*($R$6:$R$3326=0)))&gt;0,"SALONES UNIDOS",IF(SUMPRODUCT((AQ2176=$AQ$6:$AQ$3326)*(AH2176=$AH$6:$AH$3326)*((AN2176&lt;$AO$6:$AO$3326)*(AO2176&gt;$AN$6:$AN$3326))*(ROW($AQ$6:$AQ$3326)&lt;&gt;ROW(AQ2176)))&gt;0,"CRUZADO","Sin cruce")))</f>
        <v>Sin cruce</v>
      </c>
    </row>
    <row r="2177" spans="3:44" ht="15.6" hidden="1" customHeight="1" x14ac:dyDescent="0.2">
      <c r="C2177" s="84" t="s">
        <v>639</v>
      </c>
      <c r="D2177" s="158" t="s">
        <v>514</v>
      </c>
      <c r="E2177" s="158">
        <v>20261</v>
      </c>
      <c r="F2177" s="85" t="s">
        <v>1711</v>
      </c>
      <c r="G2177" s="85" t="s">
        <v>55</v>
      </c>
      <c r="H2177" s="85" t="s">
        <v>59</v>
      </c>
      <c r="I2177" s="85">
        <v>5</v>
      </c>
      <c r="J2177" s="85" t="s">
        <v>52</v>
      </c>
      <c r="K2177" s="159" t="s">
        <v>1774</v>
      </c>
      <c r="L2177" s="158" t="s">
        <v>1775</v>
      </c>
      <c r="M2177" s="158" t="s">
        <v>658</v>
      </c>
      <c r="N2177" s="158" t="s">
        <v>644</v>
      </c>
      <c r="O2177" s="85" t="s">
        <v>512</v>
      </c>
      <c r="P2177" s="158">
        <v>3</v>
      </c>
      <c r="Q2177" s="158">
        <v>0</v>
      </c>
      <c r="R2177" s="158">
        <v>3</v>
      </c>
      <c r="S2177" s="158">
        <v>6</v>
      </c>
      <c r="U2177" s="137">
        <v>20</v>
      </c>
      <c r="V2177" s="24" t="str">
        <f>IF(W2177="","",IFERROR(INDEX(#REF!,MATCH(W2177,#REF!,0)),"NUEVO"))</f>
        <v>NUEVO</v>
      </c>
      <c r="W2177" s="85" t="s">
        <v>1791</v>
      </c>
      <c r="X2177" s="158" t="s">
        <v>512</v>
      </c>
      <c r="Y2177" s="158" t="s">
        <v>685</v>
      </c>
      <c r="Z2177" s="158" t="s">
        <v>685</v>
      </c>
      <c r="AA2177" s="158" t="s">
        <v>685</v>
      </c>
      <c r="AB2177" s="158" t="s">
        <v>1789</v>
      </c>
      <c r="AC2177" s="158" t="s">
        <v>685</v>
      </c>
      <c r="AD2177" s="158" t="s">
        <v>685</v>
      </c>
      <c r="AE2177" s="158" t="s">
        <v>685</v>
      </c>
      <c r="AF2177" s="158" t="s">
        <v>685</v>
      </c>
      <c r="AG2177" s="85" t="s">
        <v>1142</v>
      </c>
      <c r="AH2177" s="158">
        <v>4</v>
      </c>
      <c r="AI2177" s="158">
        <v>8</v>
      </c>
      <c r="AJ2177" s="158">
        <v>30</v>
      </c>
      <c r="AK2177" s="158">
        <v>11</v>
      </c>
      <c r="AL2177" s="158">
        <v>0</v>
      </c>
      <c r="AM2177" s="24">
        <f t="shared" si="679"/>
        <v>3.0000000000000004</v>
      </c>
      <c r="AN2177" s="97">
        <f t="shared" si="680"/>
        <v>0.35416666666666663</v>
      </c>
      <c r="AO2177" s="97">
        <f t="shared" si="681"/>
        <v>0.45833333333333331</v>
      </c>
      <c r="AP2177" s="24" t="str" cm="1">
        <f t="array" ref="AP2177">IF(W2177="","",IF(SUMPRODUCT((W2177=$W$6:$W$3326)*(AH2177=$AH$6:$AH$3326)*(AN2177=$AN$6:$AN$3326)*(AO2177=$AO$6:$AO$3326)*(ROW($W$6:$W$3326)&lt;&gt;ROW(W2177))*((R2177=0)*($R$6:$R$3326&gt;0)+(R2177&gt;0)*($R$6:$R$3326=0)))&gt;0,"SALONES UNIDOS",IF(SUMPRODUCT((W2177=$W$6:$W$3326)*(AH2177=$AH$6:$AH$3326)*((AN2177&lt;$AO$6:$AO$3326)*(AO2177&gt;$AN$6:$AN$3326))*(ROW($W$6:$W$3326)&lt;&gt;ROW(W2177)))&gt;0,"CRUZADO","Sin cruce")))</f>
        <v>Sin cruce</v>
      </c>
      <c r="AQ2177" s="97" t="str">
        <f t="shared" si="682"/>
        <v>MH5PORUMAE</v>
      </c>
      <c r="AR2177" s="97" t="str" cm="1">
        <f t="array" ref="AR2177">IF(AQ2177="","",IF(SUMPRODUCT((AQ2177=$AQ$6:$AQ$3326)*(AH2177=$AH$6:$AH$3326)*(AN2177=$AN$6:$AN$3326)*(AO2177=$AO$6:$AO$3326)*(ROW($AQ$6:$AQ$3326)&lt;&gt;ROW(AQ2177))*((R2177=0)*($R$6:$R$3326&gt;0)+(R2177&gt;0)*($R$6:$R$3326=0)))&gt;0,"SALONES UNIDOS",IF(SUMPRODUCT((AQ2177=$AQ$6:$AQ$3326)*(AH2177=$AH$6:$AH$3326)*((AN2177&lt;$AO$6:$AO$3326)*(AO2177&gt;$AN$6:$AN$3326))*(ROW($AQ$6:$AQ$3326)&lt;&gt;ROW(AQ2177)))&gt;0,"CRUZADO","Sin cruce")))</f>
        <v>Sin cruce</v>
      </c>
    </row>
    <row r="2178" spans="3:44" ht="15.6" hidden="1" customHeight="1" x14ac:dyDescent="0.2">
      <c r="C2178" s="84" t="s">
        <v>639</v>
      </c>
      <c r="D2178" s="158" t="s">
        <v>514</v>
      </c>
      <c r="E2178" s="158">
        <v>20261</v>
      </c>
      <c r="F2178" s="85" t="s">
        <v>1711</v>
      </c>
      <c r="G2178" s="85" t="s">
        <v>55</v>
      </c>
      <c r="H2178" s="85" t="s">
        <v>59</v>
      </c>
      <c r="I2178" s="85">
        <v>5</v>
      </c>
      <c r="J2178" s="85" t="s">
        <v>1392</v>
      </c>
      <c r="K2178" s="159" t="s">
        <v>1774</v>
      </c>
      <c r="L2178" s="158" t="s">
        <v>1775</v>
      </c>
      <c r="M2178" s="158" t="s">
        <v>658</v>
      </c>
      <c r="N2178" s="158" t="s">
        <v>644</v>
      </c>
      <c r="O2178" s="85" t="s">
        <v>512</v>
      </c>
      <c r="P2178" s="158">
        <v>0</v>
      </c>
      <c r="Q2178" s="158">
        <v>6</v>
      </c>
      <c r="R2178" s="158">
        <v>6</v>
      </c>
      <c r="S2178" s="158">
        <v>6</v>
      </c>
      <c r="U2178" s="137">
        <v>20</v>
      </c>
      <c r="V2178" s="24" t="str">
        <f>IF(W2178="","",IFERROR(INDEX(#REF!,MATCH(W2178,#REF!,0)),"NUEVO"))</f>
        <v>NUEVO</v>
      </c>
      <c r="W2178" s="85" t="s">
        <v>1791</v>
      </c>
      <c r="X2178" s="158" t="s">
        <v>512</v>
      </c>
      <c r="Y2178" s="158" t="s">
        <v>685</v>
      </c>
      <c r="Z2178" s="158" t="s">
        <v>685</v>
      </c>
      <c r="AA2178" s="158" t="s">
        <v>685</v>
      </c>
      <c r="AB2178" s="85" t="s">
        <v>685</v>
      </c>
      <c r="AC2178" s="158" t="s">
        <v>685</v>
      </c>
      <c r="AD2178" s="158" t="s">
        <v>1744</v>
      </c>
      <c r="AE2178" s="158" t="s">
        <v>685</v>
      </c>
      <c r="AF2178" s="158" t="s">
        <v>685</v>
      </c>
      <c r="AG2178" s="85" t="s">
        <v>75</v>
      </c>
      <c r="AH2178" s="158">
        <v>4</v>
      </c>
      <c r="AI2178" s="158">
        <v>11</v>
      </c>
      <c r="AJ2178" s="158">
        <v>0</v>
      </c>
      <c r="AK2178" s="158">
        <v>16</v>
      </c>
      <c r="AL2178" s="158">
        <v>0</v>
      </c>
      <c r="AM2178" s="24">
        <f t="shared" si="679"/>
        <v>6</v>
      </c>
      <c r="AN2178" s="97">
        <f t="shared" si="680"/>
        <v>0.45833333333333331</v>
      </c>
      <c r="AO2178" s="97">
        <f t="shared" si="681"/>
        <v>0.66666666666666663</v>
      </c>
      <c r="AP2178" s="24" t="str" cm="1">
        <f t="array" ref="AP2178">IF(W2178="","",IF(SUMPRODUCT((W2178=$W$6:$W$3326)*(AH2178=$AH$6:$AH$3326)*(AN2178=$AN$6:$AN$3326)*(AO2178=$AO$6:$AO$3326)*(ROW($W$6:$W$3326)&lt;&gt;ROW(W2178))*((R2178=0)*($R$6:$R$3326&gt;0)+(R2178&gt;0)*($R$6:$R$3326=0)))&gt;0,"SALONES UNIDOS",IF(SUMPRODUCT((W2178=$W$6:$W$3326)*(AH2178=$AH$6:$AH$3326)*((AN2178&lt;$AO$6:$AO$3326)*(AO2178&gt;$AN$6:$AN$3326))*(ROW($W$6:$W$3326)&lt;&gt;ROW(W2178)))&gt;0,"CRUZADO","Sin cruce")))</f>
        <v>Sin cruce</v>
      </c>
      <c r="AQ2178" s="97" t="str">
        <f t="shared" si="682"/>
        <v>MH5PORUMAE1</v>
      </c>
      <c r="AR2178" s="97" t="str" cm="1">
        <f t="array" ref="AR2178">IF(AQ2178="","",IF(SUMPRODUCT((AQ2178=$AQ$6:$AQ$3326)*(AH2178=$AH$6:$AH$3326)*(AN2178=$AN$6:$AN$3326)*(AO2178=$AO$6:$AO$3326)*(ROW($AQ$6:$AQ$3326)&lt;&gt;ROW(AQ2178))*((R2178=0)*($R$6:$R$3326&gt;0)+(R2178&gt;0)*($R$6:$R$3326=0)))&gt;0,"SALONES UNIDOS",IF(SUMPRODUCT((AQ2178=$AQ$6:$AQ$3326)*(AH2178=$AH$6:$AH$3326)*((AN2178&lt;$AO$6:$AO$3326)*(AO2178&gt;$AN$6:$AN$3326))*(ROW($AQ$6:$AQ$3326)&lt;&gt;ROW(AQ2178)))&gt;0,"CRUZADO","Sin cruce")))</f>
        <v>Sin cruce</v>
      </c>
    </row>
    <row r="2179" spans="3:44" ht="15.6" hidden="1" customHeight="1" x14ac:dyDescent="0.2">
      <c r="C2179" s="84" t="s">
        <v>639</v>
      </c>
      <c r="D2179" s="158" t="s">
        <v>514</v>
      </c>
      <c r="E2179" s="158">
        <v>20261</v>
      </c>
      <c r="F2179" s="85" t="s">
        <v>1711</v>
      </c>
      <c r="G2179" s="85" t="s">
        <v>55</v>
      </c>
      <c r="H2179" s="85" t="s">
        <v>59</v>
      </c>
      <c r="I2179" s="85">
        <v>5</v>
      </c>
      <c r="J2179" s="85" t="s">
        <v>52</v>
      </c>
      <c r="K2179" s="159" t="s">
        <v>1777</v>
      </c>
      <c r="L2179" s="158" t="s">
        <v>1778</v>
      </c>
      <c r="M2179" s="158" t="s">
        <v>927</v>
      </c>
      <c r="N2179" s="158" t="s">
        <v>644</v>
      </c>
      <c r="O2179" s="85" t="s">
        <v>512</v>
      </c>
      <c r="P2179" s="158">
        <v>1</v>
      </c>
      <c r="Q2179" s="158">
        <v>0</v>
      </c>
      <c r="R2179" s="158">
        <v>1</v>
      </c>
      <c r="S2179" s="158">
        <v>3</v>
      </c>
      <c r="U2179" s="137">
        <v>20</v>
      </c>
      <c r="V2179" s="24" t="str">
        <f>IF(W2179="","",IFERROR(INDEX(#REF!,MATCH(W2179,#REF!,0)),"NUEVO"))</f>
        <v>NUEVO</v>
      </c>
      <c r="W2179" s="85" t="s">
        <v>430</v>
      </c>
      <c r="X2179" s="158" t="s">
        <v>512</v>
      </c>
      <c r="Y2179" s="158" t="s">
        <v>685</v>
      </c>
      <c r="Z2179" s="158" t="s">
        <v>685</v>
      </c>
      <c r="AA2179" s="158" t="s">
        <v>685</v>
      </c>
      <c r="AB2179" s="158" t="s">
        <v>1789</v>
      </c>
      <c r="AC2179" s="158" t="s">
        <v>685</v>
      </c>
      <c r="AD2179" s="158" t="s">
        <v>685</v>
      </c>
      <c r="AE2179" s="158" t="s">
        <v>685</v>
      </c>
      <c r="AF2179" s="158" t="s">
        <v>685</v>
      </c>
      <c r="AG2179" s="85" t="s">
        <v>1142</v>
      </c>
      <c r="AH2179" s="158">
        <v>4</v>
      </c>
      <c r="AI2179" s="158">
        <v>16</v>
      </c>
      <c r="AJ2179" s="158">
        <v>0</v>
      </c>
      <c r="AK2179" s="158">
        <v>16</v>
      </c>
      <c r="AL2179" s="158">
        <v>50</v>
      </c>
      <c r="AM2179" s="24">
        <f t="shared" si="679"/>
        <v>0.99999999999999967</v>
      </c>
      <c r="AN2179" s="97">
        <f t="shared" si="680"/>
        <v>0.66666666666666663</v>
      </c>
      <c r="AO2179" s="97">
        <f t="shared" si="681"/>
        <v>0.70138888888888884</v>
      </c>
      <c r="AP2179" s="24" t="str" cm="1">
        <f t="array" ref="AP2179">IF(W2179="","",IF(SUMPRODUCT((W2179=$W$6:$W$3326)*(AH2179=$AH$6:$AH$3326)*(AN2179=$AN$6:$AN$3326)*(AO2179=$AO$6:$AO$3326)*(ROW($W$6:$W$3326)&lt;&gt;ROW(W2179))*((R2179=0)*($R$6:$R$3326&gt;0)+(R2179&gt;0)*($R$6:$R$3326=0)))&gt;0,"SALONES UNIDOS",IF(SUMPRODUCT((W2179=$W$6:$W$3326)*(AH2179=$AH$6:$AH$3326)*((AN2179&lt;$AO$6:$AO$3326)*(AO2179&gt;$AN$6:$AN$3326))*(ROW($W$6:$W$3326)&lt;&gt;ROW(W2179)))&gt;0,"CRUZADO","Sin cruce")))</f>
        <v>Sin cruce</v>
      </c>
      <c r="AQ2179" s="97" t="str">
        <f t="shared" si="682"/>
        <v>MH5PORUMAE</v>
      </c>
      <c r="AR2179" s="97" t="str" cm="1">
        <f t="array" ref="AR2179">IF(AQ2179="","",IF(SUMPRODUCT((AQ2179=$AQ$6:$AQ$3326)*(AH2179=$AH$6:$AH$3326)*(AN2179=$AN$6:$AN$3326)*(AO2179=$AO$6:$AO$3326)*(ROW($AQ$6:$AQ$3326)&lt;&gt;ROW(AQ2179))*((R2179=0)*($R$6:$R$3326&gt;0)+(R2179&gt;0)*($R$6:$R$3326=0)))&gt;0,"SALONES UNIDOS",IF(SUMPRODUCT((AQ2179=$AQ$6:$AQ$3326)*(AH2179=$AH$6:$AH$3326)*((AN2179&lt;$AO$6:$AO$3326)*(AO2179&gt;$AN$6:$AN$3326))*(ROW($AQ$6:$AQ$3326)&lt;&gt;ROW(AQ2179)))&gt;0,"CRUZADO","Sin cruce")))</f>
        <v>Sin cruce</v>
      </c>
    </row>
    <row r="2180" spans="3:44" ht="15.6" hidden="1" customHeight="1" x14ac:dyDescent="0.2">
      <c r="C2180" s="84" t="s">
        <v>639</v>
      </c>
      <c r="D2180" s="158" t="s">
        <v>514</v>
      </c>
      <c r="E2180" s="158">
        <v>20261</v>
      </c>
      <c r="F2180" s="85" t="s">
        <v>1711</v>
      </c>
      <c r="G2180" s="85" t="s">
        <v>55</v>
      </c>
      <c r="H2180" s="85" t="s">
        <v>59</v>
      </c>
      <c r="I2180" s="85">
        <v>5</v>
      </c>
      <c r="J2180" s="85" t="s">
        <v>1392</v>
      </c>
      <c r="K2180" s="159" t="s">
        <v>1777</v>
      </c>
      <c r="L2180" s="158" t="s">
        <v>1778</v>
      </c>
      <c r="M2180" s="158" t="s">
        <v>927</v>
      </c>
      <c r="N2180" s="158" t="s">
        <v>644</v>
      </c>
      <c r="O2180" s="85" t="s">
        <v>512</v>
      </c>
      <c r="P2180" s="158">
        <v>0</v>
      </c>
      <c r="Q2180" s="158">
        <v>4</v>
      </c>
      <c r="R2180" s="158">
        <v>4</v>
      </c>
      <c r="S2180" s="158">
        <v>3</v>
      </c>
      <c r="U2180" s="137">
        <v>20</v>
      </c>
      <c r="V2180" s="24" t="str">
        <f>IF(W2180="","",IFERROR(INDEX(#REF!,MATCH(W2180,#REF!,0)),"NUEVO"))</f>
        <v>NUEVO</v>
      </c>
      <c r="W2180" s="85" t="s">
        <v>430</v>
      </c>
      <c r="X2180" s="158" t="s">
        <v>512</v>
      </c>
      <c r="Y2180" s="158" t="s">
        <v>685</v>
      </c>
      <c r="Z2180" s="158" t="s">
        <v>685</v>
      </c>
      <c r="AA2180" s="158" t="s">
        <v>685</v>
      </c>
      <c r="AB2180" s="85" t="s">
        <v>685</v>
      </c>
      <c r="AC2180" s="158" t="s">
        <v>685</v>
      </c>
      <c r="AD2180" s="158" t="s">
        <v>1771</v>
      </c>
      <c r="AE2180" s="158" t="s">
        <v>685</v>
      </c>
      <c r="AF2180" s="158" t="s">
        <v>685</v>
      </c>
      <c r="AG2180" s="85" t="s">
        <v>75</v>
      </c>
      <c r="AH2180" s="158">
        <v>4</v>
      </c>
      <c r="AI2180" s="158">
        <v>16</v>
      </c>
      <c r="AJ2180" s="158">
        <v>50</v>
      </c>
      <c r="AK2180" s="158">
        <v>20</v>
      </c>
      <c r="AL2180" s="158">
        <v>10</v>
      </c>
      <c r="AM2180" s="24">
        <f t="shared" si="679"/>
        <v>4.0000000000000018</v>
      </c>
      <c r="AN2180" s="97">
        <f t="shared" si="680"/>
        <v>0.70138888888888884</v>
      </c>
      <c r="AO2180" s="97">
        <f t="shared" si="681"/>
        <v>0.84027777777777779</v>
      </c>
      <c r="AP2180" s="24" t="str" cm="1">
        <f t="array" ref="AP2180">IF(W2180="","",IF(SUMPRODUCT((W2180=$W$6:$W$3326)*(AH2180=$AH$6:$AH$3326)*(AN2180=$AN$6:$AN$3326)*(AO2180=$AO$6:$AO$3326)*(ROW($W$6:$W$3326)&lt;&gt;ROW(W2180))*((R2180=0)*($R$6:$R$3326&gt;0)+(R2180&gt;0)*($R$6:$R$3326=0)))&gt;0,"SALONES UNIDOS",IF(SUMPRODUCT((W2180=$W$6:$W$3326)*(AH2180=$AH$6:$AH$3326)*((AN2180&lt;$AO$6:$AO$3326)*(AO2180&gt;$AN$6:$AN$3326))*(ROW($W$6:$W$3326)&lt;&gt;ROW(W2180)))&gt;0,"CRUZADO","Sin cruce")))</f>
        <v>Sin cruce</v>
      </c>
      <c r="AQ2180" s="97" t="str">
        <f t="shared" si="682"/>
        <v>MH5PORUMAE1</v>
      </c>
      <c r="AR2180" s="97" t="str" cm="1">
        <f t="array" ref="AR2180">IF(AQ2180="","",IF(SUMPRODUCT((AQ2180=$AQ$6:$AQ$3326)*(AH2180=$AH$6:$AH$3326)*(AN2180=$AN$6:$AN$3326)*(AO2180=$AO$6:$AO$3326)*(ROW($AQ$6:$AQ$3326)&lt;&gt;ROW(AQ2180))*((R2180=0)*($R$6:$R$3326&gt;0)+(R2180&gt;0)*($R$6:$R$3326=0)))&gt;0,"SALONES UNIDOS",IF(SUMPRODUCT((AQ2180=$AQ$6:$AQ$3326)*(AH2180=$AH$6:$AH$3326)*((AN2180&lt;$AO$6:$AO$3326)*(AO2180&gt;$AN$6:$AN$3326))*(ROW($AQ$6:$AQ$3326)&lt;&gt;ROW(AQ2180)))&gt;0,"CRUZADO","Sin cruce")))</f>
        <v>Sin cruce</v>
      </c>
    </row>
    <row r="2181" spans="3:44" ht="15.6" hidden="1" customHeight="1" x14ac:dyDescent="0.2">
      <c r="C2181" s="84" t="s">
        <v>639</v>
      </c>
      <c r="D2181" s="158" t="s">
        <v>514</v>
      </c>
      <c r="E2181" s="158">
        <v>20261</v>
      </c>
      <c r="F2181" s="85" t="s">
        <v>1711</v>
      </c>
      <c r="G2181" s="85" t="s">
        <v>55</v>
      </c>
      <c r="H2181" s="85" t="s">
        <v>59</v>
      </c>
      <c r="I2181" s="85">
        <v>5</v>
      </c>
      <c r="J2181" s="85" t="s">
        <v>52</v>
      </c>
      <c r="K2181" s="159" t="s">
        <v>1779</v>
      </c>
      <c r="L2181" s="158" t="s">
        <v>1780</v>
      </c>
      <c r="M2181" s="158" t="s">
        <v>927</v>
      </c>
      <c r="N2181" s="158" t="s">
        <v>644</v>
      </c>
      <c r="O2181" s="85" t="s">
        <v>512</v>
      </c>
      <c r="P2181" s="158">
        <v>1</v>
      </c>
      <c r="Q2181" s="158">
        <v>0</v>
      </c>
      <c r="R2181" s="158">
        <v>1</v>
      </c>
      <c r="S2181" s="158">
        <v>3</v>
      </c>
      <c r="U2181" s="137">
        <v>20</v>
      </c>
      <c r="V2181" s="24" t="str">
        <f>IF(W2181="","",IFERROR(INDEX(#REF!,MATCH(W2181,#REF!,0)),"NUEVO"))</f>
        <v>NUEVO</v>
      </c>
      <c r="W2181" s="85" t="s">
        <v>527</v>
      </c>
      <c r="X2181" s="158" t="s">
        <v>512</v>
      </c>
      <c r="Y2181" s="158" t="s">
        <v>685</v>
      </c>
      <c r="Z2181" s="158" t="s">
        <v>685</v>
      </c>
      <c r="AA2181" s="158" t="s">
        <v>685</v>
      </c>
      <c r="AB2181" s="158" t="s">
        <v>1789</v>
      </c>
      <c r="AC2181" s="158" t="s">
        <v>685</v>
      </c>
      <c r="AD2181" s="158" t="s">
        <v>685</v>
      </c>
      <c r="AE2181" s="158" t="s">
        <v>685</v>
      </c>
      <c r="AF2181" s="158" t="s">
        <v>685</v>
      </c>
      <c r="AG2181" s="85" t="s">
        <v>1142</v>
      </c>
      <c r="AH2181" s="158">
        <v>2</v>
      </c>
      <c r="AI2181" s="158">
        <v>16</v>
      </c>
      <c r="AJ2181" s="158">
        <v>0</v>
      </c>
      <c r="AK2181" s="158">
        <v>16</v>
      </c>
      <c r="AL2181" s="158">
        <v>50</v>
      </c>
      <c r="AM2181" s="24">
        <f t="shared" si="679"/>
        <v>0.99999999999999967</v>
      </c>
      <c r="AN2181" s="97">
        <f t="shared" si="680"/>
        <v>0.66666666666666663</v>
      </c>
      <c r="AO2181" s="97">
        <f t="shared" si="681"/>
        <v>0.70138888888888884</v>
      </c>
      <c r="AP2181" s="24" t="str" cm="1">
        <f t="array" ref="AP2181">IF(W2181="","",IF(SUMPRODUCT((W2181=$W$6:$W$3326)*(AH2181=$AH$6:$AH$3326)*(AN2181=$AN$6:$AN$3326)*(AO2181=$AO$6:$AO$3326)*(ROW($W$6:$W$3326)&lt;&gt;ROW(W2181))*((R2181=0)*($R$6:$R$3326&gt;0)+(R2181&gt;0)*($R$6:$R$3326=0)))&gt;0,"SALONES UNIDOS",IF(SUMPRODUCT((W2181=$W$6:$W$3326)*(AH2181=$AH$6:$AH$3326)*((AN2181&lt;$AO$6:$AO$3326)*(AO2181&gt;$AN$6:$AN$3326))*(ROW($W$6:$W$3326)&lt;&gt;ROW(W2181)))&gt;0,"CRUZADO","Sin cruce")))</f>
        <v>Sin cruce</v>
      </c>
      <c r="AQ2181" s="97" t="str">
        <f t="shared" si="682"/>
        <v>MH5PORUMAE</v>
      </c>
      <c r="AR2181" s="97" t="str" cm="1">
        <f t="array" ref="AR2181">IF(AQ2181="","",IF(SUMPRODUCT((AQ2181=$AQ$6:$AQ$3326)*(AH2181=$AH$6:$AH$3326)*(AN2181=$AN$6:$AN$3326)*(AO2181=$AO$6:$AO$3326)*(ROW($AQ$6:$AQ$3326)&lt;&gt;ROW(AQ2181))*((R2181=0)*($R$6:$R$3326&gt;0)+(R2181&gt;0)*($R$6:$R$3326=0)))&gt;0,"SALONES UNIDOS",IF(SUMPRODUCT((AQ2181=$AQ$6:$AQ$3326)*(AH2181=$AH$6:$AH$3326)*((AN2181&lt;$AO$6:$AO$3326)*(AO2181&gt;$AN$6:$AN$3326))*(ROW($AQ$6:$AQ$3326)&lt;&gt;ROW(AQ2181)))&gt;0,"CRUZADO","Sin cruce")))</f>
        <v>Sin cruce</v>
      </c>
    </row>
    <row r="2182" spans="3:44" ht="15.6" hidden="1" customHeight="1" x14ac:dyDescent="0.2">
      <c r="C2182" s="84" t="s">
        <v>639</v>
      </c>
      <c r="D2182" s="158" t="s">
        <v>514</v>
      </c>
      <c r="E2182" s="158">
        <v>20261</v>
      </c>
      <c r="F2182" s="85" t="s">
        <v>1711</v>
      </c>
      <c r="G2182" s="85" t="s">
        <v>55</v>
      </c>
      <c r="H2182" s="85" t="s">
        <v>59</v>
      </c>
      <c r="I2182" s="85">
        <v>5</v>
      </c>
      <c r="J2182" s="85" t="s">
        <v>1392</v>
      </c>
      <c r="K2182" s="159" t="s">
        <v>1779</v>
      </c>
      <c r="L2182" s="158" t="s">
        <v>1780</v>
      </c>
      <c r="M2182" s="158" t="s">
        <v>927</v>
      </c>
      <c r="N2182" s="158" t="s">
        <v>644</v>
      </c>
      <c r="O2182" s="85" t="s">
        <v>512</v>
      </c>
      <c r="P2182" s="158">
        <v>0</v>
      </c>
      <c r="Q2182" s="158">
        <v>4</v>
      </c>
      <c r="R2182" s="158">
        <v>4</v>
      </c>
      <c r="S2182" s="158">
        <v>3</v>
      </c>
      <c r="U2182" s="137">
        <v>20</v>
      </c>
      <c r="V2182" s="24" t="str">
        <f>IF(W2182="","",IFERROR(INDEX(#REF!,MATCH(W2182,#REF!,0)),"NUEVO"))</f>
        <v>NUEVO</v>
      </c>
      <c r="W2182" s="85" t="s">
        <v>527</v>
      </c>
      <c r="X2182" s="158" t="s">
        <v>512</v>
      </c>
      <c r="Y2182" s="158" t="s">
        <v>685</v>
      </c>
      <c r="Z2182" s="158" t="s">
        <v>685</v>
      </c>
      <c r="AA2182" s="158" t="s">
        <v>685</v>
      </c>
      <c r="AB2182" s="85" t="s">
        <v>685</v>
      </c>
      <c r="AC2182" s="158" t="s">
        <v>685</v>
      </c>
      <c r="AD2182" s="158" t="s">
        <v>1760</v>
      </c>
      <c r="AE2182" s="158" t="s">
        <v>685</v>
      </c>
      <c r="AF2182" s="158" t="s">
        <v>685</v>
      </c>
      <c r="AG2182" s="85" t="s">
        <v>75</v>
      </c>
      <c r="AH2182" s="158">
        <v>2</v>
      </c>
      <c r="AI2182" s="158">
        <v>16</v>
      </c>
      <c r="AJ2182" s="158">
        <v>50</v>
      </c>
      <c r="AK2182" s="158">
        <v>20</v>
      </c>
      <c r="AL2182" s="158">
        <v>10</v>
      </c>
      <c r="AM2182" s="24">
        <f t="shared" si="679"/>
        <v>4.0000000000000018</v>
      </c>
      <c r="AN2182" s="97">
        <f t="shared" si="680"/>
        <v>0.70138888888888884</v>
      </c>
      <c r="AO2182" s="97">
        <f t="shared" si="681"/>
        <v>0.84027777777777779</v>
      </c>
      <c r="AP2182" s="24" t="str" cm="1">
        <f t="array" ref="AP2182">IF(W2182="","",IF(SUMPRODUCT((W2182=$W$6:$W$3326)*(AH2182=$AH$6:$AH$3326)*(AN2182=$AN$6:$AN$3326)*(AO2182=$AO$6:$AO$3326)*(ROW($W$6:$W$3326)&lt;&gt;ROW(W2182))*((R2182=0)*($R$6:$R$3326&gt;0)+(R2182&gt;0)*($R$6:$R$3326=0)))&gt;0,"SALONES UNIDOS",IF(SUMPRODUCT((W2182=$W$6:$W$3326)*(AH2182=$AH$6:$AH$3326)*((AN2182&lt;$AO$6:$AO$3326)*(AO2182&gt;$AN$6:$AN$3326))*(ROW($W$6:$W$3326)&lt;&gt;ROW(W2182)))&gt;0,"CRUZADO","Sin cruce")))</f>
        <v>Sin cruce</v>
      </c>
      <c r="AQ2182" s="97" t="str">
        <f t="shared" si="682"/>
        <v>MH5PORUMAE1</v>
      </c>
      <c r="AR2182" s="97" t="str" cm="1">
        <f t="array" ref="AR2182">IF(AQ2182="","",IF(SUMPRODUCT((AQ2182=$AQ$6:$AQ$3326)*(AH2182=$AH$6:$AH$3326)*(AN2182=$AN$6:$AN$3326)*(AO2182=$AO$6:$AO$3326)*(ROW($AQ$6:$AQ$3326)&lt;&gt;ROW(AQ2182))*((R2182=0)*($R$6:$R$3326&gt;0)+(R2182&gt;0)*($R$6:$R$3326=0)))&gt;0,"SALONES UNIDOS",IF(SUMPRODUCT((AQ2182=$AQ$6:$AQ$3326)*(AH2182=$AH$6:$AH$3326)*((AN2182&lt;$AO$6:$AO$3326)*(AO2182&gt;$AN$6:$AN$3326))*(ROW($AQ$6:$AQ$3326)&lt;&gt;ROW(AQ2182)))&gt;0,"CRUZADO","Sin cruce")))</f>
        <v>Sin cruce</v>
      </c>
    </row>
    <row r="2183" spans="3:44" ht="15.6" hidden="1" customHeight="1" x14ac:dyDescent="0.2">
      <c r="C2183" s="84" t="s">
        <v>639</v>
      </c>
      <c r="D2183" s="160" t="s">
        <v>517</v>
      </c>
      <c r="E2183" s="158">
        <v>20261</v>
      </c>
      <c r="F2183" s="85" t="s">
        <v>1711</v>
      </c>
      <c r="G2183" s="85" t="s">
        <v>55</v>
      </c>
      <c r="H2183" s="85" t="s">
        <v>68</v>
      </c>
      <c r="I2183" s="85">
        <v>3</v>
      </c>
      <c r="J2183" s="85" t="s">
        <v>16</v>
      </c>
      <c r="K2183" s="159" t="s">
        <v>1792</v>
      </c>
      <c r="L2183" s="158" t="s">
        <v>784</v>
      </c>
      <c r="M2183" s="158" t="s">
        <v>658</v>
      </c>
      <c r="N2183" s="158" t="s">
        <v>722</v>
      </c>
      <c r="O2183" s="85" t="s">
        <v>512</v>
      </c>
      <c r="P2183" s="158">
        <v>2</v>
      </c>
      <c r="Q2183" s="158">
        <v>2</v>
      </c>
      <c r="R2183" s="158">
        <v>4</v>
      </c>
      <c r="S2183" s="158">
        <v>3</v>
      </c>
      <c r="U2183" s="137">
        <v>30</v>
      </c>
      <c r="V2183" s="24" t="str">
        <f>IF(W2183="","",IFERROR(INDEX(#REF!,MATCH(W2183,#REF!,0)),"NUEVO"))</f>
        <v>NUEVO</v>
      </c>
      <c r="W2183" s="85" t="s">
        <v>180</v>
      </c>
      <c r="X2183" s="158" t="s">
        <v>95</v>
      </c>
      <c r="Y2183" s="158" t="s">
        <v>802</v>
      </c>
      <c r="Z2183" s="158" t="s">
        <v>647</v>
      </c>
      <c r="AA2183" s="158" t="s">
        <v>685</v>
      </c>
      <c r="AB2183" s="85" t="s">
        <v>685</v>
      </c>
      <c r="AC2183" s="158" t="s">
        <v>685</v>
      </c>
      <c r="AD2183" s="158" t="s">
        <v>685</v>
      </c>
      <c r="AE2183" s="158" t="s">
        <v>685</v>
      </c>
      <c r="AF2183" s="158" t="s">
        <v>685</v>
      </c>
      <c r="AG2183" s="158" t="s">
        <v>97</v>
      </c>
      <c r="AH2183" s="158">
        <v>3</v>
      </c>
      <c r="AI2183" s="158">
        <v>15</v>
      </c>
      <c r="AJ2183" s="158">
        <v>10</v>
      </c>
      <c r="AK2183" s="158">
        <v>18</v>
      </c>
      <c r="AL2183" s="158">
        <v>30</v>
      </c>
      <c r="AM2183" s="24">
        <f t="shared" si="679"/>
        <v>4.0000000000000018</v>
      </c>
      <c r="AN2183" s="97">
        <f t="shared" si="680"/>
        <v>0.63194444444444442</v>
      </c>
      <c r="AO2183" s="97">
        <f t="shared" si="681"/>
        <v>0.77083333333333337</v>
      </c>
      <c r="AP2183" s="24" t="str" cm="1">
        <f t="array" ref="AP2183">IF(W2183="","",IF(SUMPRODUCT((W2183=$W$6:$W$3326)*(AH2183=$AH$6:$AH$3326)*(AN2183=$AN$6:$AN$3326)*(AO2183=$AO$6:$AO$3326)*(ROW($W$6:$W$3326)&lt;&gt;ROW(W2183))*((R2183=0)*($R$6:$R$3326&gt;0)+(R2183&gt;0)*($R$6:$R$3326=0)))&gt;0,"SALONES UNIDOS",IF(SUMPRODUCT((W2183=$W$6:$W$3326)*(AH2183=$AH$6:$AH$3326)*((AN2183&lt;$AO$6:$AO$3326)*(AO2183&gt;$AN$6:$AN$3326))*(ROW($W$6:$W$3326)&lt;&gt;ROW(W2183)))&gt;0,"CRUZADO","Sin cruce")))</f>
        <v>SALONES UNIDOS</v>
      </c>
      <c r="AQ2183" s="97" t="str">
        <f t="shared" si="682"/>
        <v>T13PORUMAA</v>
      </c>
      <c r="AR2183" s="97" t="str" cm="1">
        <f t="array" ref="AR2183">IF(AQ2183="","",IF(SUMPRODUCT((AQ2183=$AQ$6:$AQ$3326)*(AH2183=$AH$6:$AH$3326)*(AN2183=$AN$6:$AN$3326)*(AO2183=$AO$6:$AO$3326)*(ROW($AQ$6:$AQ$3326)&lt;&gt;ROW(AQ2183))*((R2183=0)*($R$6:$R$3326&gt;0)+(R2183&gt;0)*($R$6:$R$3326=0)))&gt;0,"SALONES UNIDOS",IF(SUMPRODUCT((AQ2183=$AQ$6:$AQ$3326)*(AH2183=$AH$6:$AH$3326)*((AN2183&lt;$AO$6:$AO$3326)*(AO2183&gt;$AN$6:$AN$3326))*(ROW($AQ$6:$AQ$3326)&lt;&gt;ROW(AQ2183)))&gt;0,"CRUZADO","Sin cruce")))</f>
        <v>Sin cruce</v>
      </c>
    </row>
    <row r="2184" spans="3:44" ht="15.6" hidden="1" customHeight="1" x14ac:dyDescent="0.2">
      <c r="C2184" s="84" t="s">
        <v>639</v>
      </c>
      <c r="D2184" s="160" t="s">
        <v>517</v>
      </c>
      <c r="E2184" s="158">
        <v>20261</v>
      </c>
      <c r="F2184" s="85" t="s">
        <v>1711</v>
      </c>
      <c r="G2184" s="85" t="s">
        <v>55</v>
      </c>
      <c r="H2184" s="85" t="s">
        <v>68</v>
      </c>
      <c r="I2184" s="85">
        <v>3</v>
      </c>
      <c r="J2184" s="85" t="s">
        <v>16</v>
      </c>
      <c r="K2184" s="159" t="s">
        <v>1793</v>
      </c>
      <c r="L2184" s="158" t="s">
        <v>710</v>
      </c>
      <c r="M2184" s="158" t="s">
        <v>684</v>
      </c>
      <c r="N2184" s="158" t="s">
        <v>722</v>
      </c>
      <c r="O2184" s="85" t="s">
        <v>521</v>
      </c>
      <c r="P2184" s="158">
        <v>3</v>
      </c>
      <c r="Q2184" s="158">
        <v>2</v>
      </c>
      <c r="R2184" s="158">
        <v>5</v>
      </c>
      <c r="S2184" s="158">
        <v>4</v>
      </c>
      <c r="U2184" s="137">
        <v>30</v>
      </c>
      <c r="V2184" s="24" t="str">
        <f>IF(W2184="","",IFERROR(INDEX(#REF!,MATCH(W2184,#REF!,0)),"NUEVO"))</f>
        <v>NUEVO</v>
      </c>
      <c r="W2184" s="85" t="s">
        <v>184</v>
      </c>
      <c r="X2184" s="158" t="s">
        <v>95</v>
      </c>
      <c r="Y2184" s="158" t="s">
        <v>685</v>
      </c>
      <c r="Z2184" s="158" t="s">
        <v>685</v>
      </c>
      <c r="AA2184" s="158" t="s">
        <v>685</v>
      </c>
      <c r="AB2184" s="85" t="s">
        <v>685</v>
      </c>
      <c r="AC2184" s="158" t="s">
        <v>685</v>
      </c>
      <c r="AD2184" s="158" t="s">
        <v>685</v>
      </c>
      <c r="AE2184" s="158" t="s">
        <v>685</v>
      </c>
      <c r="AF2184" s="158" t="s">
        <v>685</v>
      </c>
      <c r="AG2184" s="158" t="s">
        <v>97</v>
      </c>
      <c r="AH2184" s="158">
        <v>1</v>
      </c>
      <c r="AI2184" s="158">
        <v>7</v>
      </c>
      <c r="AJ2184" s="158">
        <v>40</v>
      </c>
      <c r="AK2184" s="158">
        <v>11</v>
      </c>
      <c r="AL2184" s="158">
        <v>50</v>
      </c>
      <c r="AM2184" s="24">
        <f t="shared" si="679"/>
        <v>4.9999999999999982</v>
      </c>
      <c r="AN2184" s="97">
        <f t="shared" si="680"/>
        <v>0.31944444444444448</v>
      </c>
      <c r="AO2184" s="97">
        <f t="shared" si="681"/>
        <v>0.49305555555555552</v>
      </c>
      <c r="AP2184" s="24" t="str" cm="1">
        <f t="array" ref="AP2184">IF(W2184="","",IF(SUMPRODUCT((W2184=$W$6:$W$3326)*(AH2184=$AH$6:$AH$3326)*(AN2184=$AN$6:$AN$3326)*(AO2184=$AO$6:$AO$3326)*(ROW($W$6:$W$3326)&lt;&gt;ROW(W2184))*((R2184=0)*($R$6:$R$3326&gt;0)+(R2184&gt;0)*($R$6:$R$3326=0)))&gt;0,"SALONES UNIDOS",IF(SUMPRODUCT((W2184=$W$6:$W$3326)*(AH2184=$AH$6:$AH$3326)*((AN2184&lt;$AO$6:$AO$3326)*(AO2184&gt;$AN$6:$AN$3326))*(ROW($W$6:$W$3326)&lt;&gt;ROW(W2184)))&gt;0,"CRUZADO","Sin cruce")))</f>
        <v>SALONES UNIDOS</v>
      </c>
      <c r="AQ2184" s="97" t="str">
        <f t="shared" si="682"/>
        <v>T13PORUMAA</v>
      </c>
      <c r="AR2184" s="97" t="str" cm="1">
        <f t="array" ref="AR2184">IF(AQ2184="","",IF(SUMPRODUCT((AQ2184=$AQ$6:$AQ$3326)*(AH2184=$AH$6:$AH$3326)*(AN2184=$AN$6:$AN$3326)*(AO2184=$AO$6:$AO$3326)*(ROW($AQ$6:$AQ$3326)&lt;&gt;ROW(AQ2184))*((R2184=0)*($R$6:$R$3326&gt;0)+(R2184&gt;0)*($R$6:$R$3326=0)))&gt;0,"SALONES UNIDOS",IF(SUMPRODUCT((AQ2184=$AQ$6:$AQ$3326)*(AH2184=$AH$6:$AH$3326)*((AN2184&lt;$AO$6:$AO$3326)*(AO2184&gt;$AN$6:$AN$3326))*(ROW($AQ$6:$AQ$3326)&lt;&gt;ROW(AQ2184)))&gt;0,"CRUZADO","Sin cruce")))</f>
        <v>Sin cruce</v>
      </c>
    </row>
    <row r="2185" spans="3:44" ht="15.6" hidden="1" customHeight="1" x14ac:dyDescent="0.2">
      <c r="C2185" s="84" t="s">
        <v>639</v>
      </c>
      <c r="D2185" s="160" t="s">
        <v>517</v>
      </c>
      <c r="E2185" s="158">
        <v>20261</v>
      </c>
      <c r="F2185" s="85" t="s">
        <v>1711</v>
      </c>
      <c r="G2185" s="85" t="s">
        <v>55</v>
      </c>
      <c r="H2185" s="85" t="s">
        <v>68</v>
      </c>
      <c r="I2185" s="85">
        <v>3</v>
      </c>
      <c r="J2185" s="85" t="s">
        <v>16</v>
      </c>
      <c r="K2185" s="159" t="s">
        <v>1794</v>
      </c>
      <c r="L2185" s="158" t="s">
        <v>1795</v>
      </c>
      <c r="M2185" s="158" t="s">
        <v>658</v>
      </c>
      <c r="N2185" s="158" t="s">
        <v>722</v>
      </c>
      <c r="O2185" s="85" t="s">
        <v>512</v>
      </c>
      <c r="P2185" s="158">
        <v>3</v>
      </c>
      <c r="Q2185" s="158">
        <v>0</v>
      </c>
      <c r="R2185" s="158">
        <v>3</v>
      </c>
      <c r="S2185" s="158">
        <v>4</v>
      </c>
      <c r="U2185" s="137">
        <v>22</v>
      </c>
      <c r="V2185" s="24" t="str">
        <f>IF(W2185="","",IFERROR(INDEX(#REF!,MATCH(W2185,#REF!,0)),"NUEVO"))</f>
        <v>NUEVO</v>
      </c>
      <c r="W2185" s="85" t="s">
        <v>437</v>
      </c>
      <c r="X2185" s="158" t="s">
        <v>512</v>
      </c>
      <c r="Y2185" s="158" t="s">
        <v>685</v>
      </c>
      <c r="Z2185" s="158" t="s">
        <v>685</v>
      </c>
      <c r="AA2185" s="158" t="s">
        <v>685</v>
      </c>
      <c r="AB2185" s="158" t="s">
        <v>1787</v>
      </c>
      <c r="AC2185" s="158" t="s">
        <v>685</v>
      </c>
      <c r="AD2185" s="158" t="s">
        <v>685</v>
      </c>
      <c r="AE2185" s="158" t="s">
        <v>685</v>
      </c>
      <c r="AF2185" s="158" t="s">
        <v>685</v>
      </c>
      <c r="AG2185" s="85" t="s">
        <v>1142</v>
      </c>
      <c r="AH2185" s="158">
        <v>4</v>
      </c>
      <c r="AI2185" s="158">
        <v>7</v>
      </c>
      <c r="AJ2185" s="158">
        <v>40</v>
      </c>
      <c r="AK2185" s="158">
        <v>10</v>
      </c>
      <c r="AL2185" s="158">
        <v>10</v>
      </c>
      <c r="AM2185" s="24">
        <f t="shared" si="679"/>
        <v>2.9999999999999987</v>
      </c>
      <c r="AN2185" s="97">
        <f t="shared" si="680"/>
        <v>0.31944444444444448</v>
      </c>
      <c r="AO2185" s="97">
        <f t="shared" si="681"/>
        <v>0.4236111111111111</v>
      </c>
      <c r="AP2185" s="24" t="str" cm="1">
        <f t="array" ref="AP2185">IF(W2185="","",IF(SUMPRODUCT((W2185=$W$6:$W$3326)*(AH2185=$AH$6:$AH$3326)*(AN2185=$AN$6:$AN$3326)*(AO2185=$AO$6:$AO$3326)*(ROW($W$6:$W$3326)&lt;&gt;ROW(W2185))*((R2185=0)*($R$6:$R$3326&gt;0)+(R2185&gt;0)*($R$6:$R$3326=0)))&gt;0,"SALONES UNIDOS",IF(SUMPRODUCT((W2185=$W$6:$W$3326)*(AH2185=$AH$6:$AH$3326)*((AN2185&lt;$AO$6:$AO$3326)*(AO2185&gt;$AN$6:$AN$3326))*(ROW($W$6:$W$3326)&lt;&gt;ROW(W2185)))&gt;0,"CRUZADO","Sin cruce")))</f>
        <v>Sin cruce</v>
      </c>
      <c r="AQ2185" s="97" t="str">
        <f t="shared" si="682"/>
        <v>T13PORUMAA</v>
      </c>
      <c r="AR2185" s="97" t="str" cm="1">
        <f t="array" ref="AR2185">IF(AQ2185="","",IF(SUMPRODUCT((AQ2185=$AQ$6:$AQ$3326)*(AH2185=$AH$6:$AH$3326)*(AN2185=$AN$6:$AN$3326)*(AO2185=$AO$6:$AO$3326)*(ROW($AQ$6:$AQ$3326)&lt;&gt;ROW(AQ2185))*((R2185=0)*($R$6:$R$3326&gt;0)+(R2185&gt;0)*($R$6:$R$3326=0)))&gt;0,"SALONES UNIDOS",IF(SUMPRODUCT((AQ2185=$AQ$6:$AQ$3326)*(AH2185=$AH$6:$AH$3326)*((AN2185&lt;$AO$6:$AO$3326)*(AO2185&gt;$AN$6:$AN$3326))*(ROW($AQ$6:$AQ$3326)&lt;&gt;ROW(AQ2185)))&gt;0,"CRUZADO","Sin cruce")))</f>
        <v>Sin cruce</v>
      </c>
    </row>
    <row r="2186" spans="3:44" ht="15.6" hidden="1" customHeight="1" x14ac:dyDescent="0.2">
      <c r="C2186" s="84" t="s">
        <v>639</v>
      </c>
      <c r="D2186" s="160" t="s">
        <v>517</v>
      </c>
      <c r="E2186" s="158">
        <v>20261</v>
      </c>
      <c r="F2186" s="85" t="s">
        <v>1711</v>
      </c>
      <c r="G2186" s="85" t="s">
        <v>55</v>
      </c>
      <c r="H2186" s="85" t="s">
        <v>68</v>
      </c>
      <c r="I2186" s="85">
        <v>3</v>
      </c>
      <c r="J2186" s="85" t="s">
        <v>750</v>
      </c>
      <c r="K2186" s="159" t="s">
        <v>1794</v>
      </c>
      <c r="L2186" s="158" t="s">
        <v>1795</v>
      </c>
      <c r="M2186" s="158" t="s">
        <v>658</v>
      </c>
      <c r="N2186" s="158" t="s">
        <v>722</v>
      </c>
      <c r="O2186" s="85" t="s">
        <v>512</v>
      </c>
      <c r="P2186" s="158">
        <v>0</v>
      </c>
      <c r="Q2186" s="158">
        <v>2</v>
      </c>
      <c r="R2186" s="158">
        <v>2</v>
      </c>
      <c r="S2186" s="158">
        <v>4</v>
      </c>
      <c r="U2186" s="137">
        <v>22</v>
      </c>
      <c r="V2186" s="24" t="str">
        <f>IF(W2186="","",IFERROR(INDEX(#REF!,MATCH(W2186,#REF!,0)),"NUEVO"))</f>
        <v>NUEVO</v>
      </c>
      <c r="W2186" s="85" t="s">
        <v>437</v>
      </c>
      <c r="X2186" s="158" t="s">
        <v>512</v>
      </c>
      <c r="Y2186" s="158" t="s">
        <v>685</v>
      </c>
      <c r="Z2186" s="158" t="s">
        <v>685</v>
      </c>
      <c r="AA2186" s="158" t="s">
        <v>685</v>
      </c>
      <c r="AB2186" s="85" t="s">
        <v>685</v>
      </c>
      <c r="AC2186" s="158" t="s">
        <v>685</v>
      </c>
      <c r="AD2186" s="158" t="s">
        <v>1736</v>
      </c>
      <c r="AE2186" s="158" t="s">
        <v>685</v>
      </c>
      <c r="AF2186" s="158" t="s">
        <v>685</v>
      </c>
      <c r="AG2186" s="85" t="s">
        <v>75</v>
      </c>
      <c r="AH2186" s="158">
        <v>5</v>
      </c>
      <c r="AI2186" s="158">
        <v>7</v>
      </c>
      <c r="AJ2186" s="158">
        <v>40</v>
      </c>
      <c r="AK2186" s="158">
        <v>9</v>
      </c>
      <c r="AL2186" s="158">
        <v>20</v>
      </c>
      <c r="AM2186" s="24">
        <f t="shared" si="679"/>
        <v>1.9999999999999993</v>
      </c>
      <c r="AN2186" s="97">
        <f t="shared" si="680"/>
        <v>0.31944444444444448</v>
      </c>
      <c r="AO2186" s="97">
        <f t="shared" si="681"/>
        <v>0.3888888888888889</v>
      </c>
      <c r="AP2186" s="24" t="str" cm="1">
        <f t="array" ref="AP2186">IF(W2186="","",IF(SUMPRODUCT((W2186=$W$6:$W$3326)*(AH2186=$AH$6:$AH$3326)*(AN2186=$AN$6:$AN$3326)*(AO2186=$AO$6:$AO$3326)*(ROW($W$6:$W$3326)&lt;&gt;ROW(W2186))*((R2186=0)*($R$6:$R$3326&gt;0)+(R2186&gt;0)*($R$6:$R$3326=0)))&gt;0,"SALONES UNIDOS",IF(SUMPRODUCT((W2186=$W$6:$W$3326)*(AH2186=$AH$6:$AH$3326)*((AN2186&lt;$AO$6:$AO$3326)*(AO2186&gt;$AN$6:$AN$3326))*(ROW($W$6:$W$3326)&lt;&gt;ROW(W2186)))&gt;0,"CRUZADO","Sin cruce")))</f>
        <v>Sin cruce</v>
      </c>
      <c r="AQ2186" s="97" t="str">
        <f t="shared" si="682"/>
        <v>T13PORUMAA1</v>
      </c>
      <c r="AR2186" s="97" t="str" cm="1">
        <f t="array" ref="AR2186">IF(AQ2186="","",IF(SUMPRODUCT((AQ2186=$AQ$6:$AQ$3326)*(AH2186=$AH$6:$AH$3326)*(AN2186=$AN$6:$AN$3326)*(AO2186=$AO$6:$AO$3326)*(ROW($AQ$6:$AQ$3326)&lt;&gt;ROW(AQ2186))*((R2186=0)*($R$6:$R$3326&gt;0)+(R2186&gt;0)*($R$6:$R$3326=0)))&gt;0,"SALONES UNIDOS",IF(SUMPRODUCT((AQ2186=$AQ$6:$AQ$3326)*(AH2186=$AH$6:$AH$3326)*((AN2186&lt;$AO$6:$AO$3326)*(AO2186&gt;$AN$6:$AN$3326))*(ROW($AQ$6:$AQ$3326)&lt;&gt;ROW(AQ2186)))&gt;0,"CRUZADO","Sin cruce")))</f>
        <v>Sin cruce</v>
      </c>
    </row>
    <row r="2187" spans="3:44" ht="15.6" hidden="1" customHeight="1" x14ac:dyDescent="0.2">
      <c r="C2187" s="84" t="s">
        <v>639</v>
      </c>
      <c r="D2187" s="160" t="s">
        <v>517</v>
      </c>
      <c r="E2187" s="158">
        <v>20261</v>
      </c>
      <c r="F2187" s="85" t="s">
        <v>1711</v>
      </c>
      <c r="G2187" s="85" t="s">
        <v>55</v>
      </c>
      <c r="H2187" s="85" t="s">
        <v>68</v>
      </c>
      <c r="I2187" s="85">
        <v>3</v>
      </c>
      <c r="J2187" s="85" t="s">
        <v>16</v>
      </c>
      <c r="K2187" s="159" t="s">
        <v>1796</v>
      </c>
      <c r="L2187" s="158" t="s">
        <v>1797</v>
      </c>
      <c r="M2187" s="158" t="s">
        <v>658</v>
      </c>
      <c r="N2187" s="158" t="s">
        <v>722</v>
      </c>
      <c r="O2187" s="85" t="s">
        <v>512</v>
      </c>
      <c r="P2187" s="158">
        <v>2</v>
      </c>
      <c r="Q2187" s="158">
        <v>0</v>
      </c>
      <c r="R2187" s="158">
        <v>2</v>
      </c>
      <c r="S2187" s="158">
        <v>4</v>
      </c>
      <c r="U2187" s="137">
        <v>22</v>
      </c>
      <c r="V2187" s="24" t="str">
        <f>IF(W2187="","",IFERROR(INDEX(#REF!,MATCH(W2187,#REF!,0)),"NUEVO"))</f>
        <v>NUEVO</v>
      </c>
      <c r="W2187" s="85" t="s">
        <v>1798</v>
      </c>
      <c r="X2187" s="158" t="s">
        <v>512</v>
      </c>
      <c r="Y2187" s="158" t="s">
        <v>685</v>
      </c>
      <c r="Z2187" s="158" t="s">
        <v>685</v>
      </c>
      <c r="AA2187" s="158" t="s">
        <v>685</v>
      </c>
      <c r="AB2187" s="158" t="s">
        <v>1750</v>
      </c>
      <c r="AC2187" s="158" t="s">
        <v>685</v>
      </c>
      <c r="AD2187" s="158" t="s">
        <v>685</v>
      </c>
      <c r="AE2187" s="158" t="s">
        <v>685</v>
      </c>
      <c r="AF2187" s="158" t="s">
        <v>685</v>
      </c>
      <c r="AG2187" s="85" t="s">
        <v>1142</v>
      </c>
      <c r="AH2187" s="158">
        <v>6</v>
      </c>
      <c r="AI2187" s="158">
        <v>17</v>
      </c>
      <c r="AJ2187" s="158">
        <v>40</v>
      </c>
      <c r="AK2187" s="158">
        <v>19</v>
      </c>
      <c r="AL2187" s="158">
        <v>20</v>
      </c>
      <c r="AM2187" s="24">
        <f t="shared" si="679"/>
        <v>1.999999999999996</v>
      </c>
      <c r="AN2187" s="97">
        <f t="shared" si="680"/>
        <v>0.73611111111111116</v>
      </c>
      <c r="AO2187" s="97">
        <f t="shared" si="681"/>
        <v>0.80555555555555547</v>
      </c>
      <c r="AP2187" s="24" t="str" cm="1">
        <f t="array" ref="AP2187">IF(W2187="","",IF(SUMPRODUCT((W2187=$W$6:$W$3326)*(AH2187=$AH$6:$AH$3326)*(AN2187=$AN$6:$AN$3326)*(AO2187=$AO$6:$AO$3326)*(ROW($W$6:$W$3326)&lt;&gt;ROW(W2187))*((R2187=0)*($R$6:$R$3326&gt;0)+(R2187&gt;0)*($R$6:$R$3326=0)))&gt;0,"SALONES UNIDOS",IF(SUMPRODUCT((W2187=$W$6:$W$3326)*(AH2187=$AH$6:$AH$3326)*((AN2187&lt;$AO$6:$AO$3326)*(AO2187&gt;$AN$6:$AN$3326))*(ROW($W$6:$W$3326)&lt;&gt;ROW(W2187)))&gt;0,"CRUZADO","Sin cruce")))</f>
        <v>SALONES UNIDOS</v>
      </c>
      <c r="AQ2187" s="97" t="str">
        <f t="shared" si="682"/>
        <v>T13PORUMAA</v>
      </c>
      <c r="AR2187" s="97" t="str" cm="1">
        <f t="array" ref="AR2187">IF(AQ2187="","",IF(SUMPRODUCT((AQ2187=$AQ$6:$AQ$3326)*(AH2187=$AH$6:$AH$3326)*(AN2187=$AN$6:$AN$3326)*(AO2187=$AO$6:$AO$3326)*(ROW($AQ$6:$AQ$3326)&lt;&gt;ROW(AQ2187))*((R2187=0)*($R$6:$R$3326&gt;0)+(R2187&gt;0)*($R$6:$R$3326=0)))&gt;0,"SALONES UNIDOS",IF(SUMPRODUCT((AQ2187=$AQ$6:$AQ$3326)*(AH2187=$AH$6:$AH$3326)*((AN2187&lt;$AO$6:$AO$3326)*(AO2187&gt;$AN$6:$AN$3326))*(ROW($AQ$6:$AQ$3326)&lt;&gt;ROW(AQ2187)))&gt;0,"CRUZADO","Sin cruce")))</f>
        <v>Sin cruce</v>
      </c>
    </row>
    <row r="2188" spans="3:44" ht="15.6" hidden="1" customHeight="1" x14ac:dyDescent="0.2">
      <c r="C2188" s="84" t="s">
        <v>639</v>
      </c>
      <c r="D2188" s="160" t="s">
        <v>517</v>
      </c>
      <c r="E2188" s="158">
        <v>20261</v>
      </c>
      <c r="F2188" s="85" t="s">
        <v>1711</v>
      </c>
      <c r="G2188" s="85" t="s">
        <v>55</v>
      </c>
      <c r="H2188" s="85" t="s">
        <v>68</v>
      </c>
      <c r="I2188" s="85">
        <v>3</v>
      </c>
      <c r="J2188" s="85" t="s">
        <v>16</v>
      </c>
      <c r="K2188" s="159" t="s">
        <v>1796</v>
      </c>
      <c r="L2188" s="158" t="s">
        <v>1797</v>
      </c>
      <c r="M2188" s="158" t="s">
        <v>658</v>
      </c>
      <c r="N2188" s="158" t="s">
        <v>722</v>
      </c>
      <c r="O2188" s="85" t="s">
        <v>512</v>
      </c>
      <c r="P2188" s="158">
        <v>0</v>
      </c>
      <c r="Q2188" s="158">
        <v>4</v>
      </c>
      <c r="R2188" s="158">
        <v>4</v>
      </c>
      <c r="S2188" s="158">
        <v>4</v>
      </c>
      <c r="U2188" s="137">
        <v>22</v>
      </c>
      <c r="V2188" s="24" t="str">
        <f>IF(W2188="","",IFERROR(INDEX(#REF!,MATCH(W2188,#REF!,0)),"NUEVO"))</f>
        <v>NUEVO</v>
      </c>
      <c r="W2188" s="85" t="s">
        <v>1798</v>
      </c>
      <c r="X2188" s="158" t="s">
        <v>512</v>
      </c>
      <c r="Y2188" s="158" t="s">
        <v>685</v>
      </c>
      <c r="Z2188" s="158" t="s">
        <v>685</v>
      </c>
      <c r="AA2188" s="158" t="s">
        <v>685</v>
      </c>
      <c r="AB2188" s="85" t="s">
        <v>685</v>
      </c>
      <c r="AC2188" s="158" t="s">
        <v>685</v>
      </c>
      <c r="AD2188" s="158" t="s">
        <v>1744</v>
      </c>
      <c r="AE2188" s="158" t="s">
        <v>685</v>
      </c>
      <c r="AF2188" s="158" t="s">
        <v>685</v>
      </c>
      <c r="AG2188" s="85" t="s">
        <v>75</v>
      </c>
      <c r="AH2188" s="158">
        <v>6</v>
      </c>
      <c r="AI2188" s="158">
        <v>19</v>
      </c>
      <c r="AJ2188" s="158">
        <v>20</v>
      </c>
      <c r="AK2188" s="158">
        <v>22</v>
      </c>
      <c r="AL2188" s="158">
        <v>40</v>
      </c>
      <c r="AM2188" s="24">
        <f t="shared" si="679"/>
        <v>4.0000000000000018</v>
      </c>
      <c r="AN2188" s="97">
        <f t="shared" si="680"/>
        <v>0.80555555555555547</v>
      </c>
      <c r="AO2188" s="97">
        <f t="shared" si="681"/>
        <v>0.94444444444444442</v>
      </c>
      <c r="AP2188" s="24" t="str" cm="1">
        <f t="array" ref="AP2188">IF(W2188="","",IF(SUMPRODUCT((W2188=$W$6:$W$3326)*(AH2188=$AH$6:$AH$3326)*(AN2188=$AN$6:$AN$3326)*(AO2188=$AO$6:$AO$3326)*(ROW($W$6:$W$3326)&lt;&gt;ROW(W2188))*((R2188=0)*($R$6:$R$3326&gt;0)+(R2188&gt;0)*($R$6:$R$3326=0)))&gt;0,"SALONES UNIDOS",IF(SUMPRODUCT((W2188=$W$6:$W$3326)*(AH2188=$AH$6:$AH$3326)*((AN2188&lt;$AO$6:$AO$3326)*(AO2188&gt;$AN$6:$AN$3326))*(ROW($W$6:$W$3326)&lt;&gt;ROW(W2188)))&gt;0,"CRUZADO","Sin cruce")))</f>
        <v>SALONES UNIDOS</v>
      </c>
      <c r="AQ2188" s="97" t="str">
        <f t="shared" si="682"/>
        <v>T13PORUMAA</v>
      </c>
      <c r="AR2188" s="97" t="str" cm="1">
        <f t="array" ref="AR2188">IF(AQ2188="","",IF(SUMPRODUCT((AQ2188=$AQ$6:$AQ$3326)*(AH2188=$AH$6:$AH$3326)*(AN2188=$AN$6:$AN$3326)*(AO2188=$AO$6:$AO$3326)*(ROW($AQ$6:$AQ$3326)&lt;&gt;ROW(AQ2188))*((R2188=0)*($R$6:$R$3326&gt;0)+(R2188&gt;0)*($R$6:$R$3326=0)))&gt;0,"SALONES UNIDOS",IF(SUMPRODUCT((AQ2188=$AQ$6:$AQ$3326)*(AH2188=$AH$6:$AH$3326)*((AN2188&lt;$AO$6:$AO$3326)*(AO2188&gt;$AN$6:$AN$3326))*(ROW($AQ$6:$AQ$3326)&lt;&gt;ROW(AQ2188)))&gt;0,"CRUZADO","Sin cruce")))</f>
        <v>Sin cruce</v>
      </c>
    </row>
    <row r="2189" spans="3:44" ht="15.6" hidden="1" customHeight="1" x14ac:dyDescent="0.2">
      <c r="C2189" s="84" t="s">
        <v>639</v>
      </c>
      <c r="D2189" s="160" t="s">
        <v>517</v>
      </c>
      <c r="E2189" s="158">
        <v>20261</v>
      </c>
      <c r="F2189" s="85" t="s">
        <v>1711</v>
      </c>
      <c r="G2189" s="85" t="s">
        <v>55</v>
      </c>
      <c r="H2189" s="85" t="s">
        <v>68</v>
      </c>
      <c r="I2189" s="85">
        <v>3</v>
      </c>
      <c r="J2189" s="85" t="s">
        <v>16</v>
      </c>
      <c r="K2189" s="159" t="s">
        <v>1799</v>
      </c>
      <c r="L2189" s="158" t="s">
        <v>1800</v>
      </c>
      <c r="M2189" s="158" t="s">
        <v>658</v>
      </c>
      <c r="N2189" s="158" t="s">
        <v>722</v>
      </c>
      <c r="O2189" s="85" t="s">
        <v>512</v>
      </c>
      <c r="P2189" s="158">
        <v>2</v>
      </c>
      <c r="Q2189" s="158">
        <v>0</v>
      </c>
      <c r="R2189" s="158">
        <v>2</v>
      </c>
      <c r="S2189" s="158">
        <v>3</v>
      </c>
      <c r="U2189" s="137">
        <v>22</v>
      </c>
      <c r="V2189" s="24" t="str">
        <f>IF(W2189="","",IFERROR(INDEX(#REF!,MATCH(W2189,#REF!,0)),"NUEVO"))</f>
        <v>NUEVO</v>
      </c>
      <c r="W2189" s="85" t="s">
        <v>309</v>
      </c>
      <c r="X2189" s="158" t="s">
        <v>512</v>
      </c>
      <c r="Y2189" s="158" t="s">
        <v>685</v>
      </c>
      <c r="Z2189" s="158" t="s">
        <v>685</v>
      </c>
      <c r="AA2189" s="158" t="s">
        <v>685</v>
      </c>
      <c r="AB2189" s="158" t="s">
        <v>1750</v>
      </c>
      <c r="AC2189" s="158" t="s">
        <v>685</v>
      </c>
      <c r="AD2189" s="158" t="s">
        <v>685</v>
      </c>
      <c r="AE2189" s="158" t="s">
        <v>685</v>
      </c>
      <c r="AF2189" s="158" t="s">
        <v>685</v>
      </c>
      <c r="AG2189" s="85" t="s">
        <v>1142</v>
      </c>
      <c r="AH2189" s="158">
        <v>1</v>
      </c>
      <c r="AI2189" s="158">
        <v>13</v>
      </c>
      <c r="AJ2189" s="158">
        <v>30</v>
      </c>
      <c r="AK2189" s="158">
        <v>15</v>
      </c>
      <c r="AL2189" s="158">
        <v>10</v>
      </c>
      <c r="AM2189" s="24">
        <f t="shared" si="679"/>
        <v>1.9999999999999993</v>
      </c>
      <c r="AN2189" s="97">
        <f t="shared" si="680"/>
        <v>0.5625</v>
      </c>
      <c r="AO2189" s="97">
        <f t="shared" si="681"/>
        <v>0.63194444444444442</v>
      </c>
      <c r="AP2189" s="24" t="str" cm="1">
        <f t="array" ref="AP2189">IF(W2189="","",IF(SUMPRODUCT((W2189=$W$6:$W$3326)*(AH2189=$AH$6:$AH$3326)*(AN2189=$AN$6:$AN$3326)*(AO2189=$AO$6:$AO$3326)*(ROW($W$6:$W$3326)&lt;&gt;ROW(W2189))*((R2189=0)*($R$6:$R$3326&gt;0)+(R2189&gt;0)*($R$6:$R$3326=0)))&gt;0,"SALONES UNIDOS",IF(SUMPRODUCT((W2189=$W$6:$W$3326)*(AH2189=$AH$6:$AH$3326)*((AN2189&lt;$AO$6:$AO$3326)*(AO2189&gt;$AN$6:$AN$3326))*(ROW($W$6:$W$3326)&lt;&gt;ROW(W2189)))&gt;0,"CRUZADO","Sin cruce")))</f>
        <v>SALONES UNIDOS</v>
      </c>
      <c r="AQ2189" s="97" t="str">
        <f t="shared" si="682"/>
        <v>T13PORUMAA</v>
      </c>
      <c r="AR2189" s="97" t="str" cm="1">
        <f t="array" ref="AR2189">IF(AQ2189="","",IF(SUMPRODUCT((AQ2189=$AQ$6:$AQ$3326)*(AH2189=$AH$6:$AH$3326)*(AN2189=$AN$6:$AN$3326)*(AO2189=$AO$6:$AO$3326)*(ROW($AQ$6:$AQ$3326)&lt;&gt;ROW(AQ2189))*((R2189=0)*($R$6:$R$3326&gt;0)+(R2189&gt;0)*($R$6:$R$3326=0)))&gt;0,"SALONES UNIDOS",IF(SUMPRODUCT((AQ2189=$AQ$6:$AQ$3326)*(AH2189=$AH$6:$AH$3326)*((AN2189&lt;$AO$6:$AO$3326)*(AO2189&gt;$AN$6:$AN$3326))*(ROW($AQ$6:$AQ$3326)&lt;&gt;ROW(AQ2189)))&gt;0,"CRUZADO","Sin cruce")))</f>
        <v>Sin cruce</v>
      </c>
    </row>
    <row r="2190" spans="3:44" ht="15.6" hidden="1" customHeight="1" x14ac:dyDescent="0.2">
      <c r="C2190" s="84" t="s">
        <v>639</v>
      </c>
      <c r="D2190" s="160" t="s">
        <v>517</v>
      </c>
      <c r="E2190" s="158">
        <v>20261</v>
      </c>
      <c r="F2190" s="85" t="s">
        <v>1711</v>
      </c>
      <c r="G2190" s="85" t="s">
        <v>55</v>
      </c>
      <c r="H2190" s="85" t="s">
        <v>68</v>
      </c>
      <c r="I2190" s="85">
        <v>3</v>
      </c>
      <c r="J2190" s="85" t="s">
        <v>750</v>
      </c>
      <c r="K2190" s="159" t="s">
        <v>1799</v>
      </c>
      <c r="L2190" s="158" t="s">
        <v>1800</v>
      </c>
      <c r="M2190" s="158" t="s">
        <v>658</v>
      </c>
      <c r="N2190" s="158" t="s">
        <v>722</v>
      </c>
      <c r="O2190" s="85" t="s">
        <v>512</v>
      </c>
      <c r="P2190" s="158">
        <v>0</v>
      </c>
      <c r="Q2190" s="158">
        <v>2</v>
      </c>
      <c r="R2190" s="158">
        <v>2</v>
      </c>
      <c r="S2190" s="158">
        <v>3</v>
      </c>
      <c r="U2190" s="137">
        <v>22</v>
      </c>
      <c r="V2190" s="24" t="str">
        <f>IF(W2190="","",IFERROR(INDEX(#REF!,MATCH(W2190,#REF!,0)),"NUEVO"))</f>
        <v>NUEVO</v>
      </c>
      <c r="W2190" s="85" t="s">
        <v>309</v>
      </c>
      <c r="X2190" s="158" t="s">
        <v>512</v>
      </c>
      <c r="Y2190" s="158" t="s">
        <v>685</v>
      </c>
      <c r="Z2190" s="158" t="s">
        <v>685</v>
      </c>
      <c r="AA2190" s="158" t="s">
        <v>685</v>
      </c>
      <c r="AB2190" s="85" t="s">
        <v>685</v>
      </c>
      <c r="AC2190" s="158" t="s">
        <v>685</v>
      </c>
      <c r="AD2190" s="158" t="s">
        <v>1746</v>
      </c>
      <c r="AE2190" s="158" t="s">
        <v>685</v>
      </c>
      <c r="AF2190" s="158" t="s">
        <v>685</v>
      </c>
      <c r="AG2190" s="85" t="s">
        <v>75</v>
      </c>
      <c r="AH2190" s="158">
        <v>1</v>
      </c>
      <c r="AI2190" s="158">
        <v>15</v>
      </c>
      <c r="AJ2190" s="158">
        <v>10</v>
      </c>
      <c r="AK2190" s="158">
        <v>16</v>
      </c>
      <c r="AL2190" s="158">
        <v>50</v>
      </c>
      <c r="AM2190" s="24">
        <f t="shared" si="679"/>
        <v>1.9999999999999993</v>
      </c>
      <c r="AN2190" s="97">
        <f t="shared" si="680"/>
        <v>0.63194444444444442</v>
      </c>
      <c r="AO2190" s="97">
        <f t="shared" si="681"/>
        <v>0.70138888888888884</v>
      </c>
      <c r="AP2190" s="24" t="str" cm="1">
        <f t="array" ref="AP2190">IF(W2190="","",IF(SUMPRODUCT((W2190=$W$6:$W$3326)*(AH2190=$AH$6:$AH$3326)*(AN2190=$AN$6:$AN$3326)*(AO2190=$AO$6:$AO$3326)*(ROW($W$6:$W$3326)&lt;&gt;ROW(W2190))*((R2190=0)*($R$6:$R$3326&gt;0)+(R2190&gt;0)*($R$6:$R$3326=0)))&gt;0,"SALONES UNIDOS",IF(SUMPRODUCT((W2190=$W$6:$W$3326)*(AH2190=$AH$6:$AH$3326)*((AN2190&lt;$AO$6:$AO$3326)*(AO2190&gt;$AN$6:$AN$3326))*(ROW($W$6:$W$3326)&lt;&gt;ROW(W2190)))&gt;0,"CRUZADO","Sin cruce")))</f>
        <v>SALONES UNIDOS</v>
      </c>
      <c r="AQ2190" s="97" t="str">
        <f t="shared" si="682"/>
        <v>T13PORUMAA1</v>
      </c>
      <c r="AR2190" s="97" t="str" cm="1">
        <f t="array" ref="AR2190">IF(AQ2190="","",IF(SUMPRODUCT((AQ2190=$AQ$6:$AQ$3326)*(AH2190=$AH$6:$AH$3326)*(AN2190=$AN$6:$AN$3326)*(AO2190=$AO$6:$AO$3326)*(ROW($AQ$6:$AQ$3326)&lt;&gt;ROW(AQ2190))*((R2190=0)*($R$6:$R$3326&gt;0)+(R2190&gt;0)*($R$6:$R$3326=0)))&gt;0,"SALONES UNIDOS",IF(SUMPRODUCT((AQ2190=$AQ$6:$AQ$3326)*(AH2190=$AH$6:$AH$3326)*((AN2190&lt;$AO$6:$AO$3326)*(AO2190&gt;$AN$6:$AN$3326))*(ROW($AQ$6:$AQ$3326)&lt;&gt;ROW(AQ2190)))&gt;0,"CRUZADO","Sin cruce")))</f>
        <v>Sin cruce</v>
      </c>
    </row>
    <row r="2191" spans="3:44" ht="15.6" hidden="1" customHeight="1" x14ac:dyDescent="0.2">
      <c r="C2191" s="84" t="s">
        <v>639</v>
      </c>
      <c r="D2191" s="160" t="s">
        <v>517</v>
      </c>
      <c r="E2191" s="158">
        <v>20261</v>
      </c>
      <c r="F2191" s="85" t="s">
        <v>1711</v>
      </c>
      <c r="G2191" s="85" t="s">
        <v>55</v>
      </c>
      <c r="H2191" s="85" t="s">
        <v>68</v>
      </c>
      <c r="I2191" s="85">
        <v>3</v>
      </c>
      <c r="J2191" s="85" t="s">
        <v>16</v>
      </c>
      <c r="K2191" s="159" t="s">
        <v>1801</v>
      </c>
      <c r="L2191" s="158" t="s">
        <v>1802</v>
      </c>
      <c r="M2191" s="158" t="s">
        <v>658</v>
      </c>
      <c r="N2191" s="158" t="s">
        <v>722</v>
      </c>
      <c r="O2191" s="85" t="s">
        <v>512</v>
      </c>
      <c r="P2191" s="158">
        <v>2</v>
      </c>
      <c r="Q2191" s="158">
        <v>0</v>
      </c>
      <c r="R2191" s="158">
        <v>2</v>
      </c>
      <c r="S2191" s="158">
        <v>4</v>
      </c>
      <c r="U2191" s="137">
        <v>22</v>
      </c>
      <c r="V2191" s="24" t="str">
        <f>IF(W2191="","",IFERROR(INDEX(#REF!,MATCH(W2191,#REF!,0)),"NUEVO"))</f>
        <v>NUEVO</v>
      </c>
      <c r="W2191" s="85" t="s">
        <v>469</v>
      </c>
      <c r="X2191" s="158" t="s">
        <v>512</v>
      </c>
      <c r="Y2191" s="158" t="s">
        <v>685</v>
      </c>
      <c r="Z2191" s="158" t="s">
        <v>685</v>
      </c>
      <c r="AA2191" s="158" t="s">
        <v>685</v>
      </c>
      <c r="AB2191" s="158" t="s">
        <v>1750</v>
      </c>
      <c r="AC2191" s="158" t="s">
        <v>685</v>
      </c>
      <c r="AD2191" s="158" t="s">
        <v>685</v>
      </c>
      <c r="AE2191" s="158" t="s">
        <v>685</v>
      </c>
      <c r="AF2191" s="158" t="s">
        <v>685</v>
      </c>
      <c r="AG2191" s="85" t="s">
        <v>1142</v>
      </c>
      <c r="AH2191" s="158">
        <v>2</v>
      </c>
      <c r="AI2191" s="158">
        <v>13</v>
      </c>
      <c r="AJ2191" s="158">
        <v>30</v>
      </c>
      <c r="AK2191" s="158">
        <v>15</v>
      </c>
      <c r="AL2191" s="158">
        <v>10</v>
      </c>
      <c r="AM2191" s="24">
        <f t="shared" si="679"/>
        <v>1.9999999999999993</v>
      </c>
      <c r="AN2191" s="97">
        <f t="shared" si="680"/>
        <v>0.5625</v>
      </c>
      <c r="AO2191" s="97">
        <f t="shared" si="681"/>
        <v>0.63194444444444442</v>
      </c>
      <c r="AP2191" s="24" t="str" cm="1">
        <f t="array" ref="AP2191">IF(W2191="","",IF(SUMPRODUCT((W2191=$W$6:$W$3326)*(AH2191=$AH$6:$AH$3326)*(AN2191=$AN$6:$AN$3326)*(AO2191=$AO$6:$AO$3326)*(ROW($W$6:$W$3326)&lt;&gt;ROW(W2191))*((R2191=0)*($R$6:$R$3326&gt;0)+(R2191&gt;0)*($R$6:$R$3326=0)))&gt;0,"SALONES UNIDOS",IF(SUMPRODUCT((W2191=$W$6:$W$3326)*(AH2191=$AH$6:$AH$3326)*((AN2191&lt;$AO$6:$AO$3326)*(AO2191&gt;$AN$6:$AN$3326))*(ROW($W$6:$W$3326)&lt;&gt;ROW(W2191)))&gt;0,"CRUZADO","Sin cruce")))</f>
        <v>Sin cruce</v>
      </c>
      <c r="AQ2191" s="97" t="str">
        <f t="shared" si="682"/>
        <v>T13PORUMAA</v>
      </c>
      <c r="AR2191" s="97" t="str" cm="1">
        <f t="array" ref="AR2191">IF(AQ2191="","",IF(SUMPRODUCT((AQ2191=$AQ$6:$AQ$3326)*(AH2191=$AH$6:$AH$3326)*(AN2191=$AN$6:$AN$3326)*(AO2191=$AO$6:$AO$3326)*(ROW($AQ$6:$AQ$3326)&lt;&gt;ROW(AQ2191))*((R2191=0)*($R$6:$R$3326&gt;0)+(R2191&gt;0)*($R$6:$R$3326=0)))&gt;0,"SALONES UNIDOS",IF(SUMPRODUCT((AQ2191=$AQ$6:$AQ$3326)*(AH2191=$AH$6:$AH$3326)*((AN2191&lt;$AO$6:$AO$3326)*(AO2191&gt;$AN$6:$AN$3326))*(ROW($AQ$6:$AQ$3326)&lt;&gt;ROW(AQ2191)))&gt;0,"CRUZADO","Sin cruce")))</f>
        <v>Sin cruce</v>
      </c>
    </row>
    <row r="2192" spans="3:44" ht="15.6" hidden="1" customHeight="1" x14ac:dyDescent="0.2">
      <c r="C2192" s="84" t="s">
        <v>639</v>
      </c>
      <c r="D2192" s="160" t="s">
        <v>517</v>
      </c>
      <c r="E2192" s="158">
        <v>20261</v>
      </c>
      <c r="F2192" s="85" t="s">
        <v>1711</v>
      </c>
      <c r="G2192" s="85" t="s">
        <v>55</v>
      </c>
      <c r="H2192" s="85" t="s">
        <v>68</v>
      </c>
      <c r="I2192" s="85">
        <v>3</v>
      </c>
      <c r="J2192" s="85" t="s">
        <v>16</v>
      </c>
      <c r="K2192" s="159" t="s">
        <v>1801</v>
      </c>
      <c r="L2192" s="158" t="s">
        <v>1802</v>
      </c>
      <c r="M2192" s="158" t="s">
        <v>658</v>
      </c>
      <c r="N2192" s="158" t="s">
        <v>722</v>
      </c>
      <c r="O2192" s="85" t="s">
        <v>512</v>
      </c>
      <c r="P2192" s="158">
        <v>0</v>
      </c>
      <c r="Q2192" s="158">
        <v>4</v>
      </c>
      <c r="R2192" s="158">
        <v>4</v>
      </c>
      <c r="S2192" s="158">
        <v>4</v>
      </c>
      <c r="U2192" s="137">
        <v>22</v>
      </c>
      <c r="V2192" s="24" t="str">
        <f>IF(W2192="","",IFERROR(INDEX(#REF!,MATCH(W2192,#REF!,0)),"NUEVO"))</f>
        <v>NUEVO</v>
      </c>
      <c r="W2192" s="85" t="s">
        <v>469</v>
      </c>
      <c r="X2192" s="158" t="s">
        <v>512</v>
      </c>
      <c r="Y2192" s="158" t="s">
        <v>685</v>
      </c>
      <c r="Z2192" s="158" t="s">
        <v>685</v>
      </c>
      <c r="AA2192" s="158" t="s">
        <v>685</v>
      </c>
      <c r="AB2192" s="85" t="s">
        <v>685</v>
      </c>
      <c r="AC2192" s="158" t="s">
        <v>685</v>
      </c>
      <c r="AD2192" s="158" t="s">
        <v>1749</v>
      </c>
      <c r="AE2192" s="158" t="s">
        <v>685</v>
      </c>
      <c r="AF2192" s="158" t="s">
        <v>685</v>
      </c>
      <c r="AG2192" s="85" t="s">
        <v>75</v>
      </c>
      <c r="AH2192" s="158">
        <v>2</v>
      </c>
      <c r="AI2192" s="158">
        <v>15</v>
      </c>
      <c r="AJ2192" s="158">
        <v>10</v>
      </c>
      <c r="AK2192" s="158">
        <v>18</v>
      </c>
      <c r="AL2192" s="158">
        <v>30</v>
      </c>
      <c r="AM2192" s="24">
        <f t="shared" si="679"/>
        <v>4.0000000000000018</v>
      </c>
      <c r="AN2192" s="97">
        <f t="shared" si="680"/>
        <v>0.63194444444444442</v>
      </c>
      <c r="AO2192" s="97">
        <f t="shared" si="681"/>
        <v>0.77083333333333337</v>
      </c>
      <c r="AP2192" s="24" t="str" cm="1">
        <f t="array" ref="AP2192">IF(W2192="","",IF(SUMPRODUCT((W2192=$W$6:$W$3326)*(AH2192=$AH$6:$AH$3326)*(AN2192=$AN$6:$AN$3326)*(AO2192=$AO$6:$AO$3326)*(ROW($W$6:$W$3326)&lt;&gt;ROW(W2192))*((R2192=0)*($R$6:$R$3326&gt;0)+(R2192&gt;0)*($R$6:$R$3326=0)))&gt;0,"SALONES UNIDOS",IF(SUMPRODUCT((W2192=$W$6:$W$3326)*(AH2192=$AH$6:$AH$3326)*((AN2192&lt;$AO$6:$AO$3326)*(AO2192&gt;$AN$6:$AN$3326))*(ROW($W$6:$W$3326)&lt;&gt;ROW(W2192)))&gt;0,"CRUZADO","Sin cruce")))</f>
        <v>Sin cruce</v>
      </c>
      <c r="AQ2192" s="97" t="str">
        <f t="shared" si="682"/>
        <v>T13PORUMAA</v>
      </c>
      <c r="AR2192" s="97" t="str" cm="1">
        <f t="array" ref="AR2192">IF(AQ2192="","",IF(SUMPRODUCT((AQ2192=$AQ$6:$AQ$3326)*(AH2192=$AH$6:$AH$3326)*(AN2192=$AN$6:$AN$3326)*(AO2192=$AO$6:$AO$3326)*(ROW($AQ$6:$AQ$3326)&lt;&gt;ROW(AQ2192))*((R2192=0)*($R$6:$R$3326&gt;0)+(R2192&gt;0)*($R$6:$R$3326=0)))&gt;0,"SALONES UNIDOS",IF(SUMPRODUCT((AQ2192=$AQ$6:$AQ$3326)*(AH2192=$AH$6:$AH$3326)*((AN2192&lt;$AO$6:$AO$3326)*(AO2192&gt;$AN$6:$AN$3326))*(ROW($AQ$6:$AQ$3326)&lt;&gt;ROW(AQ2192)))&gt;0,"CRUZADO","Sin cruce")))</f>
        <v>Sin cruce</v>
      </c>
    </row>
    <row r="2193" spans="3:44" ht="15.6" hidden="1" customHeight="1" x14ac:dyDescent="0.2">
      <c r="C2193" s="84" t="s">
        <v>639</v>
      </c>
      <c r="D2193" s="158" t="s">
        <v>519</v>
      </c>
      <c r="E2193" s="158">
        <v>20261</v>
      </c>
      <c r="F2193" s="85" t="s">
        <v>1711</v>
      </c>
      <c r="G2193" s="85" t="s">
        <v>55</v>
      </c>
      <c r="H2193" s="85" t="s">
        <v>70</v>
      </c>
      <c r="I2193" s="85">
        <v>3</v>
      </c>
      <c r="J2193" s="85" t="s">
        <v>16</v>
      </c>
      <c r="K2193" s="159" t="s">
        <v>1803</v>
      </c>
      <c r="L2193" s="158" t="s">
        <v>784</v>
      </c>
      <c r="M2193" s="158" t="s">
        <v>658</v>
      </c>
      <c r="N2193" s="158" t="s">
        <v>722</v>
      </c>
      <c r="O2193" s="85" t="s">
        <v>521</v>
      </c>
      <c r="P2193" s="158">
        <v>2</v>
      </c>
      <c r="Q2193" s="158">
        <v>2</v>
      </c>
      <c r="R2193" s="158">
        <v>0</v>
      </c>
      <c r="S2193" s="158">
        <v>3</v>
      </c>
      <c r="U2193" s="137">
        <v>30</v>
      </c>
      <c r="V2193" s="24" t="str">
        <f>IF(W2193="","",IFERROR(INDEX(#REF!,MATCH(W2193,#REF!,0)),"NUEVO"))</f>
        <v>NUEVO</v>
      </c>
      <c r="W2193" s="85" t="s">
        <v>180</v>
      </c>
      <c r="X2193" s="158" t="s">
        <v>95</v>
      </c>
      <c r="Y2193" s="158" t="s">
        <v>740</v>
      </c>
      <c r="Z2193" s="158" t="s">
        <v>647</v>
      </c>
      <c r="AA2193" s="158" t="s">
        <v>685</v>
      </c>
      <c r="AB2193" s="85" t="s">
        <v>685</v>
      </c>
      <c r="AC2193" s="158" t="s">
        <v>685</v>
      </c>
      <c r="AD2193" s="158" t="s">
        <v>685</v>
      </c>
      <c r="AE2193" s="158" t="s">
        <v>685</v>
      </c>
      <c r="AF2193" s="158" t="s">
        <v>685</v>
      </c>
      <c r="AG2193" s="158" t="s">
        <v>97</v>
      </c>
      <c r="AH2193" s="158">
        <v>3</v>
      </c>
      <c r="AI2193" s="158">
        <v>15</v>
      </c>
      <c r="AJ2193" s="158">
        <v>10</v>
      </c>
      <c r="AK2193" s="158">
        <v>18</v>
      </c>
      <c r="AL2193" s="158">
        <v>30</v>
      </c>
      <c r="AM2193" s="24">
        <f t="shared" si="679"/>
        <v>0</v>
      </c>
      <c r="AN2193" s="97">
        <f t="shared" si="680"/>
        <v>0.63194444444444442</v>
      </c>
      <c r="AO2193" s="97">
        <f t="shared" si="681"/>
        <v>0.77083333333333337</v>
      </c>
      <c r="AP2193" s="24" t="str" cm="1">
        <f t="array" ref="AP2193">IF(W2193="","",IF(SUMPRODUCT((W2193=$W$6:$W$3326)*(AH2193=$AH$6:$AH$3326)*(AN2193=$AN$6:$AN$3326)*(AO2193=$AO$6:$AO$3326)*(ROW($W$6:$W$3326)&lt;&gt;ROW(W2193))*((R2193=0)*($R$6:$R$3326&gt;0)+(R2193&gt;0)*($R$6:$R$3326=0)))&gt;0,"SALONES UNIDOS",IF(SUMPRODUCT((W2193=$W$6:$W$3326)*(AH2193=$AH$6:$AH$3326)*((AN2193&lt;$AO$6:$AO$3326)*(AO2193&gt;$AN$6:$AN$3326))*(ROW($W$6:$W$3326)&lt;&gt;ROW(W2193)))&gt;0,"CRUZADO","Sin cruce")))</f>
        <v>SALONES UNIDOS</v>
      </c>
      <c r="AQ2193" s="97" t="str">
        <f t="shared" si="682"/>
        <v>T23PORUMAA</v>
      </c>
      <c r="AR2193" s="97" t="str" cm="1">
        <f t="array" ref="AR2193">IF(AQ2193="","",IF(SUMPRODUCT((AQ2193=$AQ$6:$AQ$3326)*(AH2193=$AH$6:$AH$3326)*(AN2193=$AN$6:$AN$3326)*(AO2193=$AO$6:$AO$3326)*(ROW($AQ$6:$AQ$3326)&lt;&gt;ROW(AQ2193))*((R2193=0)*($R$6:$R$3326&gt;0)+(R2193&gt;0)*($R$6:$R$3326=0)))&gt;0,"SALONES UNIDOS",IF(SUMPRODUCT((AQ2193=$AQ$6:$AQ$3326)*(AH2193=$AH$6:$AH$3326)*((AN2193&lt;$AO$6:$AO$3326)*(AO2193&gt;$AN$6:$AN$3326))*(ROW($AQ$6:$AQ$3326)&lt;&gt;ROW(AQ2193)))&gt;0,"CRUZADO","Sin cruce")))</f>
        <v>Sin cruce</v>
      </c>
    </row>
    <row r="2194" spans="3:44" ht="15.6" hidden="1" customHeight="1" x14ac:dyDescent="0.2">
      <c r="C2194" s="84" t="s">
        <v>639</v>
      </c>
      <c r="D2194" s="158" t="s">
        <v>519</v>
      </c>
      <c r="E2194" s="158">
        <v>20261</v>
      </c>
      <c r="F2194" s="85" t="s">
        <v>1711</v>
      </c>
      <c r="G2194" s="85" t="s">
        <v>55</v>
      </c>
      <c r="H2194" s="85" t="s">
        <v>70</v>
      </c>
      <c r="I2194" s="85">
        <v>3</v>
      </c>
      <c r="J2194" s="85" t="s">
        <v>16</v>
      </c>
      <c r="K2194" s="159" t="s">
        <v>1804</v>
      </c>
      <c r="L2194" s="158" t="s">
        <v>710</v>
      </c>
      <c r="M2194" s="158" t="s">
        <v>684</v>
      </c>
      <c r="N2194" s="158" t="s">
        <v>722</v>
      </c>
      <c r="O2194" s="85" t="s">
        <v>521</v>
      </c>
      <c r="P2194" s="158">
        <v>3</v>
      </c>
      <c r="Q2194" s="158">
        <v>2</v>
      </c>
      <c r="R2194" s="158">
        <v>0</v>
      </c>
      <c r="S2194" s="158">
        <v>4</v>
      </c>
      <c r="U2194" s="137">
        <v>30</v>
      </c>
      <c r="V2194" s="24" t="str">
        <f>IF(W2194="","",IFERROR(INDEX(#REF!,MATCH(W2194,#REF!,0)),"NUEVO"))</f>
        <v>NUEVO</v>
      </c>
      <c r="W2194" s="85" t="s">
        <v>184</v>
      </c>
      <c r="X2194" s="158" t="s">
        <v>95</v>
      </c>
      <c r="Y2194" s="158" t="s">
        <v>685</v>
      </c>
      <c r="Z2194" s="158" t="s">
        <v>685</v>
      </c>
      <c r="AA2194" s="158" t="s">
        <v>685</v>
      </c>
      <c r="AB2194" s="85" t="s">
        <v>685</v>
      </c>
      <c r="AC2194" s="158" t="s">
        <v>685</v>
      </c>
      <c r="AD2194" s="158" t="s">
        <v>685</v>
      </c>
      <c r="AE2194" s="158" t="s">
        <v>685</v>
      </c>
      <c r="AF2194" s="158" t="s">
        <v>685</v>
      </c>
      <c r="AG2194" s="158" t="s">
        <v>97</v>
      </c>
      <c r="AH2194" s="158">
        <v>1</v>
      </c>
      <c r="AI2194" s="158">
        <v>7</v>
      </c>
      <c r="AJ2194" s="158">
        <v>40</v>
      </c>
      <c r="AK2194" s="158">
        <v>11</v>
      </c>
      <c r="AL2194" s="158">
        <v>50</v>
      </c>
      <c r="AM2194" s="24">
        <f t="shared" si="679"/>
        <v>0</v>
      </c>
      <c r="AN2194" s="97">
        <f t="shared" si="680"/>
        <v>0.31944444444444448</v>
      </c>
      <c r="AO2194" s="97">
        <f t="shared" si="681"/>
        <v>0.49305555555555552</v>
      </c>
      <c r="AP2194" s="24" t="str" cm="1">
        <f t="array" ref="AP2194">IF(W2194="","",IF(SUMPRODUCT((W2194=$W$6:$W$3326)*(AH2194=$AH$6:$AH$3326)*(AN2194=$AN$6:$AN$3326)*(AO2194=$AO$6:$AO$3326)*(ROW($W$6:$W$3326)&lt;&gt;ROW(W2194))*((R2194=0)*($R$6:$R$3326&gt;0)+(R2194&gt;0)*($R$6:$R$3326=0)))&gt;0,"SALONES UNIDOS",IF(SUMPRODUCT((W2194=$W$6:$W$3326)*(AH2194=$AH$6:$AH$3326)*((AN2194&lt;$AO$6:$AO$3326)*(AO2194&gt;$AN$6:$AN$3326))*(ROW($W$6:$W$3326)&lt;&gt;ROW(W2194)))&gt;0,"CRUZADO","Sin cruce")))</f>
        <v>SALONES UNIDOS</v>
      </c>
      <c r="AQ2194" s="97" t="str">
        <f t="shared" si="682"/>
        <v>T23PORUMAA</v>
      </c>
      <c r="AR2194" s="97" t="str" cm="1">
        <f t="array" ref="AR2194">IF(AQ2194="","",IF(SUMPRODUCT((AQ2194=$AQ$6:$AQ$3326)*(AH2194=$AH$6:$AH$3326)*(AN2194=$AN$6:$AN$3326)*(AO2194=$AO$6:$AO$3326)*(ROW($AQ$6:$AQ$3326)&lt;&gt;ROW(AQ2194))*((R2194=0)*($R$6:$R$3326&gt;0)+(R2194&gt;0)*($R$6:$R$3326=0)))&gt;0,"SALONES UNIDOS",IF(SUMPRODUCT((AQ2194=$AQ$6:$AQ$3326)*(AH2194=$AH$6:$AH$3326)*((AN2194&lt;$AO$6:$AO$3326)*(AO2194&gt;$AN$6:$AN$3326))*(ROW($AQ$6:$AQ$3326)&lt;&gt;ROW(AQ2194)))&gt;0,"CRUZADO","Sin cruce")))</f>
        <v>Sin cruce</v>
      </c>
    </row>
    <row r="2195" spans="3:44" ht="15.6" hidden="1" customHeight="1" x14ac:dyDescent="0.2">
      <c r="C2195" s="84" t="s">
        <v>639</v>
      </c>
      <c r="D2195" s="158" t="s">
        <v>519</v>
      </c>
      <c r="E2195" s="158">
        <v>20261</v>
      </c>
      <c r="F2195" s="85" t="s">
        <v>1711</v>
      </c>
      <c r="G2195" s="85" t="s">
        <v>55</v>
      </c>
      <c r="H2195" s="85" t="s">
        <v>70</v>
      </c>
      <c r="I2195" s="85">
        <v>3</v>
      </c>
      <c r="J2195" s="85" t="s">
        <v>16</v>
      </c>
      <c r="K2195" s="159" t="s">
        <v>1805</v>
      </c>
      <c r="L2195" s="158" t="s">
        <v>1797</v>
      </c>
      <c r="M2195" s="158" t="s">
        <v>658</v>
      </c>
      <c r="N2195" s="158" t="s">
        <v>722</v>
      </c>
      <c r="O2195" s="85" t="s">
        <v>512</v>
      </c>
      <c r="P2195" s="158">
        <v>2</v>
      </c>
      <c r="Q2195" s="158">
        <v>0</v>
      </c>
      <c r="R2195" s="158">
        <v>0</v>
      </c>
      <c r="S2195" s="158">
        <v>4</v>
      </c>
      <c r="U2195" s="137">
        <v>22</v>
      </c>
      <c r="V2195" s="24" t="str">
        <f>IF(W2195="","",IFERROR(INDEX(#REF!,MATCH(W2195,#REF!,0)),"NUEVO"))</f>
        <v>NUEVO</v>
      </c>
      <c r="W2195" s="85" t="s">
        <v>1798</v>
      </c>
      <c r="X2195" s="158" t="s">
        <v>512</v>
      </c>
      <c r="Y2195" s="158" t="s">
        <v>685</v>
      </c>
      <c r="Z2195" s="158" t="s">
        <v>685</v>
      </c>
      <c r="AA2195" s="158" t="s">
        <v>685</v>
      </c>
      <c r="AB2195" s="158" t="s">
        <v>1750</v>
      </c>
      <c r="AC2195" s="158" t="s">
        <v>685</v>
      </c>
      <c r="AD2195" s="158" t="s">
        <v>685</v>
      </c>
      <c r="AE2195" s="158" t="s">
        <v>685</v>
      </c>
      <c r="AF2195" s="158" t="s">
        <v>685</v>
      </c>
      <c r="AG2195" s="85" t="s">
        <v>1142</v>
      </c>
      <c r="AH2195" s="158">
        <v>6</v>
      </c>
      <c r="AI2195" s="158">
        <v>17</v>
      </c>
      <c r="AJ2195" s="158">
        <v>40</v>
      </c>
      <c r="AK2195" s="158">
        <v>19</v>
      </c>
      <c r="AL2195" s="158">
        <v>20</v>
      </c>
      <c r="AM2195" s="24">
        <f t="shared" si="679"/>
        <v>0</v>
      </c>
      <c r="AN2195" s="97">
        <f t="shared" si="680"/>
        <v>0.73611111111111116</v>
      </c>
      <c r="AO2195" s="97">
        <f t="shared" si="681"/>
        <v>0.80555555555555547</v>
      </c>
      <c r="AP2195" s="24" t="str" cm="1">
        <f t="array" ref="AP2195">IF(W2195="","",IF(SUMPRODUCT((W2195=$W$6:$W$3326)*(AH2195=$AH$6:$AH$3326)*(AN2195=$AN$6:$AN$3326)*(AO2195=$AO$6:$AO$3326)*(ROW($W$6:$W$3326)&lt;&gt;ROW(W2195))*((R2195=0)*($R$6:$R$3326&gt;0)+(R2195&gt;0)*($R$6:$R$3326=0)))&gt;0,"SALONES UNIDOS",IF(SUMPRODUCT((W2195=$W$6:$W$3326)*(AH2195=$AH$6:$AH$3326)*((AN2195&lt;$AO$6:$AO$3326)*(AO2195&gt;$AN$6:$AN$3326))*(ROW($W$6:$W$3326)&lt;&gt;ROW(W2195)))&gt;0,"CRUZADO","Sin cruce")))</f>
        <v>SALONES UNIDOS</v>
      </c>
      <c r="AQ2195" s="97" t="str">
        <f t="shared" si="682"/>
        <v>T23PORUMAA</v>
      </c>
      <c r="AR2195" s="97" t="str" cm="1">
        <f t="array" ref="AR2195">IF(AQ2195="","",IF(SUMPRODUCT((AQ2195=$AQ$6:$AQ$3326)*(AH2195=$AH$6:$AH$3326)*(AN2195=$AN$6:$AN$3326)*(AO2195=$AO$6:$AO$3326)*(ROW($AQ$6:$AQ$3326)&lt;&gt;ROW(AQ2195))*((R2195=0)*($R$6:$R$3326&gt;0)+(R2195&gt;0)*($R$6:$R$3326=0)))&gt;0,"SALONES UNIDOS",IF(SUMPRODUCT((AQ2195=$AQ$6:$AQ$3326)*(AH2195=$AH$6:$AH$3326)*((AN2195&lt;$AO$6:$AO$3326)*(AO2195&gt;$AN$6:$AN$3326))*(ROW($AQ$6:$AQ$3326)&lt;&gt;ROW(AQ2195)))&gt;0,"CRUZADO","Sin cruce")))</f>
        <v>Sin cruce</v>
      </c>
    </row>
    <row r="2196" spans="3:44" ht="15.6" hidden="1" customHeight="1" x14ac:dyDescent="0.2">
      <c r="C2196" s="84" t="s">
        <v>639</v>
      </c>
      <c r="D2196" s="158" t="s">
        <v>519</v>
      </c>
      <c r="E2196" s="158">
        <v>20261</v>
      </c>
      <c r="F2196" s="85" t="s">
        <v>1711</v>
      </c>
      <c r="G2196" s="85" t="s">
        <v>55</v>
      </c>
      <c r="H2196" s="85" t="s">
        <v>70</v>
      </c>
      <c r="I2196" s="85">
        <v>3</v>
      </c>
      <c r="J2196" s="85" t="s">
        <v>16</v>
      </c>
      <c r="K2196" s="159" t="s">
        <v>1805</v>
      </c>
      <c r="L2196" s="158" t="s">
        <v>1797</v>
      </c>
      <c r="M2196" s="158" t="s">
        <v>658</v>
      </c>
      <c r="N2196" s="158" t="s">
        <v>722</v>
      </c>
      <c r="O2196" s="85" t="s">
        <v>512</v>
      </c>
      <c r="P2196" s="158">
        <v>0</v>
      </c>
      <c r="Q2196" s="158">
        <v>4</v>
      </c>
      <c r="R2196" s="158">
        <v>0</v>
      </c>
      <c r="S2196" s="158">
        <v>4</v>
      </c>
      <c r="U2196" s="137">
        <v>22</v>
      </c>
      <c r="V2196" s="24" t="str">
        <f>IF(W2196="","",IFERROR(INDEX(#REF!,MATCH(W2196,#REF!,0)),"NUEVO"))</f>
        <v>NUEVO</v>
      </c>
      <c r="W2196" s="85" t="s">
        <v>1798</v>
      </c>
      <c r="X2196" s="158" t="s">
        <v>512</v>
      </c>
      <c r="Y2196" s="158" t="s">
        <v>685</v>
      </c>
      <c r="Z2196" s="158" t="s">
        <v>685</v>
      </c>
      <c r="AA2196" s="158" t="s">
        <v>685</v>
      </c>
      <c r="AB2196" s="85" t="s">
        <v>685</v>
      </c>
      <c r="AC2196" s="158" t="s">
        <v>685</v>
      </c>
      <c r="AD2196" s="158" t="s">
        <v>1744</v>
      </c>
      <c r="AE2196" s="158" t="s">
        <v>685</v>
      </c>
      <c r="AF2196" s="158" t="s">
        <v>685</v>
      </c>
      <c r="AG2196" s="85" t="s">
        <v>75</v>
      </c>
      <c r="AH2196" s="158">
        <v>6</v>
      </c>
      <c r="AI2196" s="158">
        <v>19</v>
      </c>
      <c r="AJ2196" s="158">
        <v>20</v>
      </c>
      <c r="AK2196" s="158">
        <v>22</v>
      </c>
      <c r="AL2196" s="158">
        <v>40</v>
      </c>
      <c r="AM2196" s="24">
        <f t="shared" si="679"/>
        <v>0</v>
      </c>
      <c r="AN2196" s="97">
        <f t="shared" si="680"/>
        <v>0.80555555555555547</v>
      </c>
      <c r="AO2196" s="97">
        <f t="shared" si="681"/>
        <v>0.94444444444444442</v>
      </c>
      <c r="AP2196" s="24" t="str" cm="1">
        <f t="array" ref="AP2196">IF(W2196="","",IF(SUMPRODUCT((W2196=$W$6:$W$3326)*(AH2196=$AH$6:$AH$3326)*(AN2196=$AN$6:$AN$3326)*(AO2196=$AO$6:$AO$3326)*(ROW($W$6:$W$3326)&lt;&gt;ROW(W2196))*((R2196=0)*($R$6:$R$3326&gt;0)+(R2196&gt;0)*($R$6:$R$3326=0)))&gt;0,"SALONES UNIDOS",IF(SUMPRODUCT((W2196=$W$6:$W$3326)*(AH2196=$AH$6:$AH$3326)*((AN2196&lt;$AO$6:$AO$3326)*(AO2196&gt;$AN$6:$AN$3326))*(ROW($W$6:$W$3326)&lt;&gt;ROW(W2196)))&gt;0,"CRUZADO","Sin cruce")))</f>
        <v>SALONES UNIDOS</v>
      </c>
      <c r="AQ2196" s="97" t="str">
        <f t="shared" si="682"/>
        <v>T23PORUMAA</v>
      </c>
      <c r="AR2196" s="97" t="str" cm="1">
        <f t="array" ref="AR2196">IF(AQ2196="","",IF(SUMPRODUCT((AQ2196=$AQ$6:$AQ$3326)*(AH2196=$AH$6:$AH$3326)*(AN2196=$AN$6:$AN$3326)*(AO2196=$AO$6:$AO$3326)*(ROW($AQ$6:$AQ$3326)&lt;&gt;ROW(AQ2196))*((R2196=0)*($R$6:$R$3326&gt;0)+(R2196&gt;0)*($R$6:$R$3326=0)))&gt;0,"SALONES UNIDOS",IF(SUMPRODUCT((AQ2196=$AQ$6:$AQ$3326)*(AH2196=$AH$6:$AH$3326)*((AN2196&lt;$AO$6:$AO$3326)*(AO2196&gt;$AN$6:$AN$3326))*(ROW($AQ$6:$AQ$3326)&lt;&gt;ROW(AQ2196)))&gt;0,"CRUZADO","Sin cruce")))</f>
        <v>Sin cruce</v>
      </c>
    </row>
    <row r="2197" spans="3:44" ht="15.6" hidden="1" customHeight="1" x14ac:dyDescent="0.2">
      <c r="C2197" s="84" t="s">
        <v>639</v>
      </c>
      <c r="D2197" s="158" t="s">
        <v>519</v>
      </c>
      <c r="E2197" s="158">
        <v>20261</v>
      </c>
      <c r="F2197" s="85" t="s">
        <v>1711</v>
      </c>
      <c r="G2197" s="85" t="s">
        <v>55</v>
      </c>
      <c r="H2197" s="85" t="s">
        <v>70</v>
      </c>
      <c r="I2197" s="85">
        <v>3</v>
      </c>
      <c r="J2197" s="85" t="s">
        <v>16</v>
      </c>
      <c r="K2197" s="159" t="s">
        <v>1806</v>
      </c>
      <c r="L2197" s="158" t="s">
        <v>1800</v>
      </c>
      <c r="M2197" s="158" t="s">
        <v>658</v>
      </c>
      <c r="N2197" s="158" t="s">
        <v>722</v>
      </c>
      <c r="O2197" s="85" t="s">
        <v>512</v>
      </c>
      <c r="P2197" s="158">
        <v>2</v>
      </c>
      <c r="Q2197" s="158">
        <v>0</v>
      </c>
      <c r="R2197" s="158">
        <v>0</v>
      </c>
      <c r="S2197" s="158">
        <v>3</v>
      </c>
      <c r="U2197" s="137">
        <v>22</v>
      </c>
      <c r="V2197" s="24" t="str">
        <f>IF(W2197="","",IFERROR(INDEX(#REF!,MATCH(W2197,#REF!,0)),"NUEVO"))</f>
        <v>NUEVO</v>
      </c>
      <c r="W2197" s="85" t="s">
        <v>309</v>
      </c>
      <c r="X2197" s="158" t="s">
        <v>512</v>
      </c>
      <c r="Y2197" s="158" t="s">
        <v>685</v>
      </c>
      <c r="Z2197" s="158" t="s">
        <v>685</v>
      </c>
      <c r="AA2197" s="158" t="s">
        <v>685</v>
      </c>
      <c r="AB2197" s="158" t="s">
        <v>1750</v>
      </c>
      <c r="AC2197" s="158" t="s">
        <v>685</v>
      </c>
      <c r="AD2197" s="158" t="s">
        <v>685</v>
      </c>
      <c r="AE2197" s="158" t="s">
        <v>685</v>
      </c>
      <c r="AF2197" s="158" t="s">
        <v>685</v>
      </c>
      <c r="AG2197" s="85" t="s">
        <v>1142</v>
      </c>
      <c r="AH2197" s="158">
        <v>1</v>
      </c>
      <c r="AI2197" s="158">
        <v>13</v>
      </c>
      <c r="AJ2197" s="158">
        <v>30</v>
      </c>
      <c r="AK2197" s="158">
        <v>15</v>
      </c>
      <c r="AL2197" s="158">
        <v>10</v>
      </c>
      <c r="AM2197" s="24">
        <f t="shared" si="679"/>
        <v>0</v>
      </c>
      <c r="AN2197" s="97">
        <f t="shared" si="680"/>
        <v>0.5625</v>
      </c>
      <c r="AO2197" s="97">
        <f t="shared" si="681"/>
        <v>0.63194444444444442</v>
      </c>
      <c r="AP2197" s="24" t="str" cm="1">
        <f t="array" ref="AP2197">IF(W2197="","",IF(SUMPRODUCT((W2197=$W$6:$W$3326)*(AH2197=$AH$6:$AH$3326)*(AN2197=$AN$6:$AN$3326)*(AO2197=$AO$6:$AO$3326)*(ROW($W$6:$W$3326)&lt;&gt;ROW(W2197))*((R2197=0)*($R$6:$R$3326&gt;0)+(R2197&gt;0)*($R$6:$R$3326=0)))&gt;0,"SALONES UNIDOS",IF(SUMPRODUCT((W2197=$W$6:$W$3326)*(AH2197=$AH$6:$AH$3326)*((AN2197&lt;$AO$6:$AO$3326)*(AO2197&gt;$AN$6:$AN$3326))*(ROW($W$6:$W$3326)&lt;&gt;ROW(W2197)))&gt;0,"CRUZADO","Sin cruce")))</f>
        <v>SALONES UNIDOS</v>
      </c>
      <c r="AQ2197" s="97" t="str">
        <f t="shared" si="682"/>
        <v>T23PORUMAA</v>
      </c>
      <c r="AR2197" s="97" t="str" cm="1">
        <f t="array" ref="AR2197">IF(AQ2197="","",IF(SUMPRODUCT((AQ2197=$AQ$6:$AQ$3326)*(AH2197=$AH$6:$AH$3326)*(AN2197=$AN$6:$AN$3326)*(AO2197=$AO$6:$AO$3326)*(ROW($AQ$6:$AQ$3326)&lt;&gt;ROW(AQ2197))*((R2197=0)*($R$6:$R$3326&gt;0)+(R2197&gt;0)*($R$6:$R$3326=0)))&gt;0,"SALONES UNIDOS",IF(SUMPRODUCT((AQ2197=$AQ$6:$AQ$3326)*(AH2197=$AH$6:$AH$3326)*((AN2197&lt;$AO$6:$AO$3326)*(AO2197&gt;$AN$6:$AN$3326))*(ROW($AQ$6:$AQ$3326)&lt;&gt;ROW(AQ2197)))&gt;0,"CRUZADO","Sin cruce")))</f>
        <v>Sin cruce</v>
      </c>
    </row>
    <row r="2198" spans="3:44" ht="15.6" hidden="1" customHeight="1" x14ac:dyDescent="0.2">
      <c r="C2198" s="84" t="s">
        <v>639</v>
      </c>
      <c r="D2198" s="158" t="s">
        <v>519</v>
      </c>
      <c r="E2198" s="158">
        <v>20261</v>
      </c>
      <c r="F2198" s="85" t="s">
        <v>1711</v>
      </c>
      <c r="G2198" s="85" t="s">
        <v>55</v>
      </c>
      <c r="H2198" s="85" t="s">
        <v>70</v>
      </c>
      <c r="I2198" s="85">
        <v>3</v>
      </c>
      <c r="J2198" s="85" t="s">
        <v>16</v>
      </c>
      <c r="K2198" s="159" t="s">
        <v>1806</v>
      </c>
      <c r="L2198" s="158" t="s">
        <v>1800</v>
      </c>
      <c r="M2198" s="158" t="s">
        <v>658</v>
      </c>
      <c r="N2198" s="158" t="s">
        <v>722</v>
      </c>
      <c r="O2198" s="85" t="s">
        <v>512</v>
      </c>
      <c r="P2198" s="158">
        <v>0</v>
      </c>
      <c r="Q2198" s="158">
        <v>2</v>
      </c>
      <c r="R2198" s="158">
        <v>0</v>
      </c>
      <c r="S2198" s="158">
        <v>3</v>
      </c>
      <c r="U2198" s="137">
        <v>22</v>
      </c>
      <c r="V2198" s="24" t="str">
        <f>IF(W2198="","",IFERROR(INDEX(#REF!,MATCH(W2198,#REF!,0)),"NUEVO"))</f>
        <v>NUEVO</v>
      </c>
      <c r="W2198" s="85" t="s">
        <v>309</v>
      </c>
      <c r="X2198" s="158" t="s">
        <v>512</v>
      </c>
      <c r="Y2198" s="158" t="s">
        <v>685</v>
      </c>
      <c r="Z2198" s="158" t="s">
        <v>685</v>
      </c>
      <c r="AA2198" s="158" t="s">
        <v>685</v>
      </c>
      <c r="AB2198" s="85" t="s">
        <v>685</v>
      </c>
      <c r="AC2198" s="158" t="s">
        <v>685</v>
      </c>
      <c r="AD2198" s="158" t="s">
        <v>1746</v>
      </c>
      <c r="AE2198" s="158" t="s">
        <v>685</v>
      </c>
      <c r="AF2198" s="158" t="s">
        <v>685</v>
      </c>
      <c r="AG2198" s="85" t="s">
        <v>75</v>
      </c>
      <c r="AH2198" s="158">
        <v>1</v>
      </c>
      <c r="AI2198" s="158">
        <v>15</v>
      </c>
      <c r="AJ2198" s="158">
        <v>10</v>
      </c>
      <c r="AK2198" s="158">
        <v>16</v>
      </c>
      <c r="AL2198" s="158">
        <v>50</v>
      </c>
      <c r="AM2198" s="24">
        <f t="shared" si="679"/>
        <v>0</v>
      </c>
      <c r="AN2198" s="97">
        <f t="shared" si="680"/>
        <v>0.63194444444444442</v>
      </c>
      <c r="AO2198" s="97">
        <f t="shared" si="681"/>
        <v>0.70138888888888884</v>
      </c>
      <c r="AP2198" s="24" t="str" cm="1">
        <f t="array" ref="AP2198">IF(W2198="","",IF(SUMPRODUCT((W2198=$W$6:$W$3326)*(AH2198=$AH$6:$AH$3326)*(AN2198=$AN$6:$AN$3326)*(AO2198=$AO$6:$AO$3326)*(ROW($W$6:$W$3326)&lt;&gt;ROW(W2198))*((R2198=0)*($R$6:$R$3326&gt;0)+(R2198&gt;0)*($R$6:$R$3326=0)))&gt;0,"SALONES UNIDOS",IF(SUMPRODUCT((W2198=$W$6:$W$3326)*(AH2198=$AH$6:$AH$3326)*((AN2198&lt;$AO$6:$AO$3326)*(AO2198&gt;$AN$6:$AN$3326))*(ROW($W$6:$W$3326)&lt;&gt;ROW(W2198)))&gt;0,"CRUZADO","Sin cruce")))</f>
        <v>SALONES UNIDOS</v>
      </c>
      <c r="AQ2198" s="97" t="str">
        <f t="shared" si="682"/>
        <v>T23PORUMAA</v>
      </c>
      <c r="AR2198" s="97" t="str" cm="1">
        <f t="array" ref="AR2198">IF(AQ2198="","",IF(SUMPRODUCT((AQ2198=$AQ$6:$AQ$3326)*(AH2198=$AH$6:$AH$3326)*(AN2198=$AN$6:$AN$3326)*(AO2198=$AO$6:$AO$3326)*(ROW($AQ$6:$AQ$3326)&lt;&gt;ROW(AQ2198))*((R2198=0)*($R$6:$R$3326&gt;0)+(R2198&gt;0)*($R$6:$R$3326=0)))&gt;0,"SALONES UNIDOS",IF(SUMPRODUCT((AQ2198=$AQ$6:$AQ$3326)*(AH2198=$AH$6:$AH$3326)*((AN2198&lt;$AO$6:$AO$3326)*(AO2198&gt;$AN$6:$AN$3326))*(ROW($AQ$6:$AQ$3326)&lt;&gt;ROW(AQ2198)))&gt;0,"CRUZADO","Sin cruce")))</f>
        <v>Sin cruce</v>
      </c>
    </row>
    <row r="2199" spans="3:44" ht="15.6" hidden="1" customHeight="1" x14ac:dyDescent="0.2">
      <c r="C2199" s="84" t="s">
        <v>639</v>
      </c>
      <c r="D2199" s="158" t="s">
        <v>519</v>
      </c>
      <c r="E2199" s="158">
        <v>20261</v>
      </c>
      <c r="F2199" s="85" t="s">
        <v>1711</v>
      </c>
      <c r="G2199" s="85" t="s">
        <v>55</v>
      </c>
      <c r="H2199" s="85" t="s">
        <v>70</v>
      </c>
      <c r="I2199" s="85">
        <v>3</v>
      </c>
      <c r="J2199" s="85" t="s">
        <v>16</v>
      </c>
      <c r="K2199" s="159" t="s">
        <v>1807</v>
      </c>
      <c r="L2199" s="158" t="s">
        <v>1808</v>
      </c>
      <c r="M2199" s="158" t="s">
        <v>643</v>
      </c>
      <c r="N2199" s="158" t="s">
        <v>722</v>
      </c>
      <c r="O2199" s="85" t="s">
        <v>512</v>
      </c>
      <c r="P2199" s="158">
        <v>2</v>
      </c>
      <c r="Q2199" s="158">
        <v>4</v>
      </c>
      <c r="R2199" s="158">
        <v>6</v>
      </c>
      <c r="S2199" s="158">
        <v>4</v>
      </c>
      <c r="U2199" s="137">
        <v>22</v>
      </c>
      <c r="V2199" s="24" t="str">
        <f>IF(W2199="","",IFERROR(INDEX(#REF!,MATCH(W2199,#REF!,0)),"NUEVO"))</f>
        <v/>
      </c>
      <c r="W2199" s="96"/>
      <c r="X2199" s="158" t="s">
        <v>96</v>
      </c>
      <c r="Y2199" s="158" t="s">
        <v>685</v>
      </c>
      <c r="Z2199" s="158" t="s">
        <v>685</v>
      </c>
      <c r="AA2199" s="158" t="s">
        <v>685</v>
      </c>
      <c r="AB2199" s="85" t="s">
        <v>685</v>
      </c>
      <c r="AC2199" s="158" t="s">
        <v>685</v>
      </c>
      <c r="AD2199" s="158" t="s">
        <v>685</v>
      </c>
      <c r="AE2199" s="158" t="s">
        <v>685</v>
      </c>
      <c r="AF2199" s="158" t="s">
        <v>685</v>
      </c>
      <c r="AG2199" s="158" t="s">
        <v>97</v>
      </c>
      <c r="AH2199" s="158"/>
      <c r="AI2199" s="158"/>
      <c r="AJ2199" s="158"/>
      <c r="AK2199" s="158"/>
      <c r="AL2199" s="158"/>
      <c r="AM2199" s="24">
        <f t="shared" si="679"/>
        <v>6</v>
      </c>
      <c r="AN2199" s="97">
        <f t="shared" si="680"/>
        <v>0</v>
      </c>
      <c r="AO2199" s="97">
        <f t="shared" si="681"/>
        <v>0</v>
      </c>
      <c r="AP2199" s="24" t="str" cm="1">
        <f t="array" ref="AP2199">IF(W2199="","",IF(SUMPRODUCT((W2199=$W$6:$W$3326)*(AH2199=$AH$6:$AH$3326)*(AN2199=$AN$6:$AN$3326)*(AO2199=$AO$6:$AO$3326)*(ROW($W$6:$W$3326)&lt;&gt;ROW(W2199))*((R2199=0)*($R$6:$R$3326&gt;0)+(R2199&gt;0)*($R$6:$R$3326=0)))&gt;0,"SALONES UNIDOS",IF(SUMPRODUCT((W2199=$W$6:$W$3326)*(AH2199=$AH$6:$AH$3326)*((AN2199&lt;$AO$6:$AO$3326)*(AO2199&gt;$AN$6:$AN$3326))*(ROW($W$6:$W$3326)&lt;&gt;ROW(W2199)))&gt;0,"CRUZADO","Sin cruce")))</f>
        <v/>
      </c>
      <c r="AQ2199" s="97" t="str">
        <f t="shared" si="682"/>
        <v>T23PORUMAA</v>
      </c>
      <c r="AR2199" s="97" t="str" cm="1">
        <f t="array" ref="AR2199">IF(AQ2199="","",IF(SUMPRODUCT((AQ2199=$AQ$6:$AQ$3326)*(AH2199=$AH$6:$AH$3326)*(AN2199=$AN$6:$AN$3326)*(AO2199=$AO$6:$AO$3326)*(ROW($AQ$6:$AQ$3326)&lt;&gt;ROW(AQ2199))*((R2199=0)*($R$6:$R$3326&gt;0)+(R2199&gt;0)*($R$6:$R$3326=0)))&gt;0,"SALONES UNIDOS",IF(SUMPRODUCT((AQ2199=$AQ$6:$AQ$3326)*(AH2199=$AH$6:$AH$3326)*((AN2199&lt;$AO$6:$AO$3326)*(AO2199&gt;$AN$6:$AN$3326))*(ROW($AQ$6:$AQ$3326)&lt;&gt;ROW(AQ2199)))&gt;0,"CRUZADO","Sin cruce")))</f>
        <v>Sin cruce</v>
      </c>
    </row>
    <row r="2200" spans="3:44" ht="15.6" hidden="1" customHeight="1" x14ac:dyDescent="0.2">
      <c r="C2200" s="84" t="s">
        <v>639</v>
      </c>
      <c r="D2200" s="158" t="s">
        <v>519</v>
      </c>
      <c r="E2200" s="158">
        <v>20261</v>
      </c>
      <c r="F2200" s="85" t="s">
        <v>1711</v>
      </c>
      <c r="G2200" s="85" t="s">
        <v>55</v>
      </c>
      <c r="H2200" s="85" t="s">
        <v>70</v>
      </c>
      <c r="I2200" s="85">
        <v>3</v>
      </c>
      <c r="J2200" s="85" t="s">
        <v>16</v>
      </c>
      <c r="K2200" s="159" t="s">
        <v>1809</v>
      </c>
      <c r="L2200" s="158" t="s">
        <v>1810</v>
      </c>
      <c r="M2200" s="158" t="s">
        <v>643</v>
      </c>
      <c r="N2200" s="158" t="s">
        <v>722</v>
      </c>
      <c r="O2200" s="85" t="s">
        <v>512</v>
      </c>
      <c r="P2200" s="158">
        <v>3</v>
      </c>
      <c r="Q2200" s="158">
        <v>0</v>
      </c>
      <c r="R2200" s="158">
        <v>3</v>
      </c>
      <c r="S2200" s="158">
        <v>4</v>
      </c>
      <c r="U2200" s="137">
        <v>22</v>
      </c>
      <c r="V2200" s="24" t="str">
        <f>IF(W2200="","",IFERROR(INDEX(#REF!,MATCH(W2200,#REF!,0)),"NUEVO"))</f>
        <v>NUEVO</v>
      </c>
      <c r="W2200" s="85" t="s">
        <v>186</v>
      </c>
      <c r="X2200" s="158" t="s">
        <v>512</v>
      </c>
      <c r="Y2200" s="158" t="s">
        <v>685</v>
      </c>
      <c r="Z2200" s="158" t="s">
        <v>685</v>
      </c>
      <c r="AA2200" s="158" t="s">
        <v>685</v>
      </c>
      <c r="AB2200" s="158" t="s">
        <v>1751</v>
      </c>
      <c r="AC2200" s="158" t="s">
        <v>685</v>
      </c>
      <c r="AD2200" s="158" t="s">
        <v>685</v>
      </c>
      <c r="AE2200" s="158" t="s">
        <v>685</v>
      </c>
      <c r="AF2200" s="158" t="s">
        <v>685</v>
      </c>
      <c r="AG2200" s="85" t="s">
        <v>1142</v>
      </c>
      <c r="AH2200" s="158">
        <v>3</v>
      </c>
      <c r="AI2200" s="158">
        <v>10</v>
      </c>
      <c r="AJ2200" s="158">
        <v>10</v>
      </c>
      <c r="AK2200" s="158">
        <v>12</v>
      </c>
      <c r="AL2200" s="158">
        <v>40</v>
      </c>
      <c r="AM2200" s="24">
        <f t="shared" si="679"/>
        <v>3.0000000000000004</v>
      </c>
      <c r="AN2200" s="97">
        <f t="shared" si="680"/>
        <v>0.4236111111111111</v>
      </c>
      <c r="AO2200" s="97">
        <f t="shared" si="681"/>
        <v>0.52777777777777779</v>
      </c>
      <c r="AP2200" s="24" t="str" cm="1">
        <f t="array" ref="AP2200">IF(W2200="","",IF(SUMPRODUCT((W2200=$W$6:$W$3326)*(AH2200=$AH$6:$AH$3326)*(AN2200=$AN$6:$AN$3326)*(AO2200=$AO$6:$AO$3326)*(ROW($W$6:$W$3326)&lt;&gt;ROW(W2200))*((R2200=0)*($R$6:$R$3326&gt;0)+(R2200&gt;0)*($R$6:$R$3326=0)))&gt;0,"SALONES UNIDOS",IF(SUMPRODUCT((W2200=$W$6:$W$3326)*(AH2200=$AH$6:$AH$3326)*((AN2200&lt;$AO$6:$AO$3326)*(AO2200&gt;$AN$6:$AN$3326))*(ROW($W$6:$W$3326)&lt;&gt;ROW(W2200)))&gt;0,"CRUZADO","Sin cruce")))</f>
        <v>Sin cruce</v>
      </c>
      <c r="AQ2200" s="97" t="str">
        <f t="shared" si="682"/>
        <v>T23PORUMAA</v>
      </c>
      <c r="AR2200" s="97" t="str" cm="1">
        <f t="array" ref="AR2200">IF(AQ2200="","",IF(SUMPRODUCT((AQ2200=$AQ$6:$AQ$3326)*(AH2200=$AH$6:$AH$3326)*(AN2200=$AN$6:$AN$3326)*(AO2200=$AO$6:$AO$3326)*(ROW($AQ$6:$AQ$3326)&lt;&gt;ROW(AQ2200))*((R2200=0)*($R$6:$R$3326&gt;0)+(R2200&gt;0)*($R$6:$R$3326=0)))&gt;0,"SALONES UNIDOS",IF(SUMPRODUCT((AQ2200=$AQ$6:$AQ$3326)*(AH2200=$AH$6:$AH$3326)*((AN2200&lt;$AO$6:$AO$3326)*(AO2200&gt;$AN$6:$AN$3326))*(ROW($AQ$6:$AQ$3326)&lt;&gt;ROW(AQ2200)))&gt;0,"CRUZADO","Sin cruce")))</f>
        <v>Sin cruce</v>
      </c>
    </row>
    <row r="2201" spans="3:44" ht="15.6" hidden="1" customHeight="1" x14ac:dyDescent="0.2">
      <c r="C2201" s="84" t="s">
        <v>639</v>
      </c>
      <c r="D2201" s="158" t="s">
        <v>519</v>
      </c>
      <c r="E2201" s="158">
        <v>20261</v>
      </c>
      <c r="F2201" s="85" t="s">
        <v>1711</v>
      </c>
      <c r="G2201" s="85" t="s">
        <v>55</v>
      </c>
      <c r="H2201" s="85" t="s">
        <v>70</v>
      </c>
      <c r="I2201" s="85">
        <v>3</v>
      </c>
      <c r="J2201" s="85" t="s">
        <v>16</v>
      </c>
      <c r="K2201" s="159" t="s">
        <v>1809</v>
      </c>
      <c r="L2201" s="158" t="s">
        <v>1810</v>
      </c>
      <c r="M2201" s="158" t="s">
        <v>643</v>
      </c>
      <c r="N2201" s="158" t="s">
        <v>722</v>
      </c>
      <c r="O2201" s="85" t="s">
        <v>512</v>
      </c>
      <c r="P2201" s="158">
        <v>0</v>
      </c>
      <c r="Q2201" s="158">
        <v>2</v>
      </c>
      <c r="R2201" s="158">
        <v>2</v>
      </c>
      <c r="S2201" s="158">
        <v>4</v>
      </c>
      <c r="U2201" s="137">
        <v>22</v>
      </c>
      <c r="V2201" s="24" t="str">
        <f>IF(W2201="","",IFERROR(INDEX(#REF!,MATCH(W2201,#REF!,0)),"NUEVO"))</f>
        <v>NUEVO</v>
      </c>
      <c r="W2201" s="85" t="s">
        <v>186</v>
      </c>
      <c r="X2201" s="158" t="s">
        <v>512</v>
      </c>
      <c r="Y2201" s="158" t="s">
        <v>685</v>
      </c>
      <c r="Z2201" s="158" t="s">
        <v>685</v>
      </c>
      <c r="AA2201" s="158" t="s">
        <v>685</v>
      </c>
      <c r="AB2201" s="85" t="s">
        <v>685</v>
      </c>
      <c r="AC2201" s="158" t="s">
        <v>685</v>
      </c>
      <c r="AD2201" s="158" t="s">
        <v>1727</v>
      </c>
      <c r="AE2201" s="158" t="s">
        <v>685</v>
      </c>
      <c r="AF2201" s="158" t="s">
        <v>685</v>
      </c>
      <c r="AG2201" s="85" t="s">
        <v>75</v>
      </c>
      <c r="AH2201" s="158">
        <v>3</v>
      </c>
      <c r="AI2201" s="158">
        <v>12</v>
      </c>
      <c r="AJ2201" s="158">
        <v>40</v>
      </c>
      <c r="AK2201" s="158">
        <v>14</v>
      </c>
      <c r="AL2201" s="158">
        <v>20</v>
      </c>
      <c r="AM2201" s="24">
        <f t="shared" si="679"/>
        <v>1.9999999999999993</v>
      </c>
      <c r="AN2201" s="97">
        <f t="shared" si="680"/>
        <v>0.52777777777777779</v>
      </c>
      <c r="AO2201" s="97">
        <f t="shared" si="681"/>
        <v>0.59722222222222221</v>
      </c>
      <c r="AP2201" s="24" t="str" cm="1">
        <f t="array" ref="AP2201">IF(W2201="","",IF(SUMPRODUCT((W2201=$W$6:$W$3326)*(AH2201=$AH$6:$AH$3326)*(AN2201=$AN$6:$AN$3326)*(AO2201=$AO$6:$AO$3326)*(ROW($W$6:$W$3326)&lt;&gt;ROW(W2201))*((R2201=0)*($R$6:$R$3326&gt;0)+(R2201&gt;0)*($R$6:$R$3326=0)))&gt;0,"SALONES UNIDOS",IF(SUMPRODUCT((W2201=$W$6:$W$3326)*(AH2201=$AH$6:$AH$3326)*((AN2201&lt;$AO$6:$AO$3326)*(AO2201&gt;$AN$6:$AN$3326))*(ROW($W$6:$W$3326)&lt;&gt;ROW(W2201)))&gt;0,"CRUZADO","Sin cruce")))</f>
        <v>Sin cruce</v>
      </c>
      <c r="AQ2201" s="97" t="str">
        <f t="shared" si="682"/>
        <v>T23PORUMAA</v>
      </c>
      <c r="AR2201" s="97" t="str" cm="1">
        <f t="array" ref="AR2201">IF(AQ2201="","",IF(SUMPRODUCT((AQ2201=$AQ$6:$AQ$3326)*(AH2201=$AH$6:$AH$3326)*(AN2201=$AN$6:$AN$3326)*(AO2201=$AO$6:$AO$3326)*(ROW($AQ$6:$AQ$3326)&lt;&gt;ROW(AQ2201))*((R2201=0)*($R$6:$R$3326&gt;0)+(R2201&gt;0)*($R$6:$R$3326=0)))&gt;0,"SALONES UNIDOS",IF(SUMPRODUCT((AQ2201=$AQ$6:$AQ$3326)*(AH2201=$AH$6:$AH$3326)*((AN2201&lt;$AO$6:$AO$3326)*(AO2201&gt;$AN$6:$AN$3326))*(ROW($AQ$6:$AQ$3326)&lt;&gt;ROW(AQ2201)))&gt;0,"CRUZADO","Sin cruce")))</f>
        <v>Sin cruce</v>
      </c>
    </row>
    <row r="2202" spans="3:44" ht="15.6" hidden="1" customHeight="1" x14ac:dyDescent="0.2">
      <c r="C2202" s="84" t="s">
        <v>639</v>
      </c>
      <c r="D2202" s="158" t="s">
        <v>520</v>
      </c>
      <c r="E2202" s="158">
        <v>20261</v>
      </c>
      <c r="F2202" s="85" t="s">
        <v>1711</v>
      </c>
      <c r="G2202" s="85" t="s">
        <v>55</v>
      </c>
      <c r="H2202" s="85" t="s">
        <v>72</v>
      </c>
      <c r="I2202" s="85">
        <v>3</v>
      </c>
      <c r="J2202" s="85" t="s">
        <v>16</v>
      </c>
      <c r="K2202" s="159" t="s">
        <v>1811</v>
      </c>
      <c r="L2202" s="158" t="s">
        <v>784</v>
      </c>
      <c r="M2202" s="158" t="s">
        <v>658</v>
      </c>
      <c r="N2202" s="158" t="s">
        <v>722</v>
      </c>
      <c r="O2202" s="85" t="s">
        <v>512</v>
      </c>
      <c r="P2202" s="158">
        <v>2</v>
      </c>
      <c r="Q2202" s="158">
        <v>2</v>
      </c>
      <c r="R2202" s="158">
        <v>0</v>
      </c>
      <c r="S2202" s="158">
        <v>3</v>
      </c>
      <c r="U2202" s="137">
        <v>30</v>
      </c>
      <c r="V2202" s="24" t="str">
        <f>IF(W2202="","",IFERROR(INDEX(#REF!,MATCH(W2202,#REF!,0)),"NUEVO"))</f>
        <v>NUEVO</v>
      </c>
      <c r="W2202" s="85" t="s">
        <v>180</v>
      </c>
      <c r="X2202" s="158" t="s">
        <v>95</v>
      </c>
      <c r="Y2202" s="158" t="s">
        <v>740</v>
      </c>
      <c r="Z2202" s="158" t="s">
        <v>647</v>
      </c>
      <c r="AA2202" s="158" t="s">
        <v>685</v>
      </c>
      <c r="AB2202" s="85" t="s">
        <v>685</v>
      </c>
      <c r="AC2202" s="158" t="s">
        <v>685</v>
      </c>
      <c r="AD2202" s="158" t="s">
        <v>685</v>
      </c>
      <c r="AE2202" s="158" t="s">
        <v>685</v>
      </c>
      <c r="AF2202" s="158" t="s">
        <v>685</v>
      </c>
      <c r="AG2202" s="158" t="s">
        <v>97</v>
      </c>
      <c r="AH2202" s="158">
        <v>3</v>
      </c>
      <c r="AI2202" s="158">
        <v>15</v>
      </c>
      <c r="AJ2202" s="158">
        <v>10</v>
      </c>
      <c r="AK2202" s="158">
        <v>18</v>
      </c>
      <c r="AL2202" s="158">
        <v>30</v>
      </c>
      <c r="AM2202" s="24">
        <f t="shared" ref="AM2202:AM2265" si="683">IF(R2202=0,0,IF(AI2202="",R2202,IF(X2202="HIBRIDO VIRTUAL",0,((((AK2202/24)+(AL2202/1440))-((AI2202/24)+(AJ2202/1440)))*1440/50))))</f>
        <v>0</v>
      </c>
      <c r="AN2202" s="97">
        <f t="shared" ref="AN2202:AN2265" si="684">AI2202/24+AJ2202/1440</f>
        <v>0.63194444444444442</v>
      </c>
      <c r="AO2202" s="97">
        <f t="shared" ref="AO2202:AO2265" si="685">AK2202/24+AL2202/1440</f>
        <v>0.77083333333333337</v>
      </c>
      <c r="AP2202" s="24" t="str" cm="1">
        <f t="array" ref="AP2202">IF(W2202="","",IF(SUMPRODUCT((W2202=$W$6:$W$3326)*(AH2202=$AH$6:$AH$3326)*(AN2202=$AN$6:$AN$3326)*(AO2202=$AO$6:$AO$3326)*(ROW($W$6:$W$3326)&lt;&gt;ROW(W2202))*((R2202=0)*($R$6:$R$3326&gt;0)+(R2202&gt;0)*($R$6:$R$3326=0)))&gt;0,"SALONES UNIDOS",IF(SUMPRODUCT((W2202=$W$6:$W$3326)*(AH2202=$AH$6:$AH$3326)*((AN2202&lt;$AO$6:$AO$3326)*(AO2202&gt;$AN$6:$AN$3326))*(ROW($W$6:$W$3326)&lt;&gt;ROW(W2202)))&gt;0,"CRUZADO","Sin cruce")))</f>
        <v>SALONES UNIDOS</v>
      </c>
      <c r="AQ2202" s="97" t="str">
        <f t="shared" ref="AQ2202:AQ2265" si="686">TRIM(CONCATENATE(H2202,I2202,F2202,J2202))</f>
        <v>T33PORUMAA</v>
      </c>
      <c r="AR2202" s="97" t="str" cm="1">
        <f t="array" ref="AR2202">IF(AQ2202="","",IF(SUMPRODUCT((AQ2202=$AQ$6:$AQ$3326)*(AH2202=$AH$6:$AH$3326)*(AN2202=$AN$6:$AN$3326)*(AO2202=$AO$6:$AO$3326)*(ROW($AQ$6:$AQ$3326)&lt;&gt;ROW(AQ2202))*((R2202=0)*($R$6:$R$3326&gt;0)+(R2202&gt;0)*($R$6:$R$3326=0)))&gt;0,"SALONES UNIDOS",IF(SUMPRODUCT((AQ2202=$AQ$6:$AQ$3326)*(AH2202=$AH$6:$AH$3326)*((AN2202&lt;$AO$6:$AO$3326)*(AO2202&gt;$AN$6:$AN$3326))*(ROW($AQ$6:$AQ$3326)&lt;&gt;ROW(AQ2202)))&gt;0,"CRUZADO","Sin cruce")))</f>
        <v>Sin cruce</v>
      </c>
    </row>
    <row r="2203" spans="3:44" ht="15.6" hidden="1" customHeight="1" x14ac:dyDescent="0.2">
      <c r="C2203" s="84" t="s">
        <v>639</v>
      </c>
      <c r="D2203" s="158" t="s">
        <v>520</v>
      </c>
      <c r="E2203" s="158">
        <v>20261</v>
      </c>
      <c r="F2203" s="85" t="s">
        <v>1711</v>
      </c>
      <c r="G2203" s="85" t="s">
        <v>55</v>
      </c>
      <c r="H2203" s="85" t="s">
        <v>72</v>
      </c>
      <c r="I2203" s="85">
        <v>3</v>
      </c>
      <c r="J2203" s="85" t="s">
        <v>16</v>
      </c>
      <c r="K2203" s="159" t="s">
        <v>1812</v>
      </c>
      <c r="L2203" s="158" t="s">
        <v>710</v>
      </c>
      <c r="M2203" s="158" t="s">
        <v>684</v>
      </c>
      <c r="N2203" s="158" t="s">
        <v>722</v>
      </c>
      <c r="O2203" s="85" t="s">
        <v>521</v>
      </c>
      <c r="P2203" s="158">
        <v>3</v>
      </c>
      <c r="Q2203" s="158">
        <v>2</v>
      </c>
      <c r="R2203" s="158">
        <v>0</v>
      </c>
      <c r="S2203" s="158">
        <v>4</v>
      </c>
      <c r="U2203" s="137">
        <v>30</v>
      </c>
      <c r="V2203" s="24" t="str">
        <f>IF(W2203="","",IFERROR(INDEX(#REF!,MATCH(W2203,#REF!,0)),"NUEVO"))</f>
        <v>NUEVO</v>
      </c>
      <c r="W2203" s="85" t="s">
        <v>184</v>
      </c>
      <c r="X2203" s="158" t="s">
        <v>95</v>
      </c>
      <c r="Y2203" s="158" t="s">
        <v>685</v>
      </c>
      <c r="Z2203" s="158" t="s">
        <v>685</v>
      </c>
      <c r="AA2203" s="158" t="s">
        <v>685</v>
      </c>
      <c r="AB2203" s="85" t="s">
        <v>685</v>
      </c>
      <c r="AC2203" s="158" t="s">
        <v>685</v>
      </c>
      <c r="AD2203" s="158" t="s">
        <v>685</v>
      </c>
      <c r="AE2203" s="158" t="s">
        <v>685</v>
      </c>
      <c r="AF2203" s="158" t="s">
        <v>685</v>
      </c>
      <c r="AG2203" s="158" t="s">
        <v>97</v>
      </c>
      <c r="AH2203" s="158">
        <v>1</v>
      </c>
      <c r="AI2203" s="158">
        <v>7</v>
      </c>
      <c r="AJ2203" s="158">
        <v>40</v>
      </c>
      <c r="AK2203" s="158">
        <v>11</v>
      </c>
      <c r="AL2203" s="158">
        <v>50</v>
      </c>
      <c r="AM2203" s="24">
        <f t="shared" si="683"/>
        <v>0</v>
      </c>
      <c r="AN2203" s="97">
        <f t="shared" si="684"/>
        <v>0.31944444444444448</v>
      </c>
      <c r="AO2203" s="97">
        <f t="shared" si="685"/>
        <v>0.49305555555555552</v>
      </c>
      <c r="AP2203" s="24" t="str" cm="1">
        <f t="array" ref="AP2203">IF(W2203="","",IF(SUMPRODUCT((W2203=$W$6:$W$3326)*(AH2203=$AH$6:$AH$3326)*(AN2203=$AN$6:$AN$3326)*(AO2203=$AO$6:$AO$3326)*(ROW($W$6:$W$3326)&lt;&gt;ROW(W2203))*((R2203=0)*($R$6:$R$3326&gt;0)+(R2203&gt;0)*($R$6:$R$3326=0)))&gt;0,"SALONES UNIDOS",IF(SUMPRODUCT((W2203=$W$6:$W$3326)*(AH2203=$AH$6:$AH$3326)*((AN2203&lt;$AO$6:$AO$3326)*(AO2203&gt;$AN$6:$AN$3326))*(ROW($W$6:$W$3326)&lt;&gt;ROW(W2203)))&gt;0,"CRUZADO","Sin cruce")))</f>
        <v>SALONES UNIDOS</v>
      </c>
      <c r="AQ2203" s="97" t="str">
        <f t="shared" si="686"/>
        <v>T33PORUMAA</v>
      </c>
      <c r="AR2203" s="97" t="str" cm="1">
        <f t="array" ref="AR2203">IF(AQ2203="","",IF(SUMPRODUCT((AQ2203=$AQ$6:$AQ$3326)*(AH2203=$AH$6:$AH$3326)*(AN2203=$AN$6:$AN$3326)*(AO2203=$AO$6:$AO$3326)*(ROW($AQ$6:$AQ$3326)&lt;&gt;ROW(AQ2203))*((R2203=0)*($R$6:$R$3326&gt;0)+(R2203&gt;0)*($R$6:$R$3326=0)))&gt;0,"SALONES UNIDOS",IF(SUMPRODUCT((AQ2203=$AQ$6:$AQ$3326)*(AH2203=$AH$6:$AH$3326)*((AN2203&lt;$AO$6:$AO$3326)*(AO2203&gt;$AN$6:$AN$3326))*(ROW($AQ$6:$AQ$3326)&lt;&gt;ROW(AQ2203)))&gt;0,"CRUZADO","Sin cruce")))</f>
        <v>Sin cruce</v>
      </c>
    </row>
    <row r="2204" spans="3:44" ht="15.6" hidden="1" customHeight="1" x14ac:dyDescent="0.2">
      <c r="C2204" s="84" t="s">
        <v>639</v>
      </c>
      <c r="D2204" s="158" t="s">
        <v>520</v>
      </c>
      <c r="E2204" s="158">
        <v>20261</v>
      </c>
      <c r="F2204" s="85" t="s">
        <v>1711</v>
      </c>
      <c r="G2204" s="85" t="s">
        <v>55</v>
      </c>
      <c r="H2204" s="85" t="s">
        <v>72</v>
      </c>
      <c r="I2204" s="85">
        <v>3</v>
      </c>
      <c r="J2204" s="85" t="s">
        <v>16</v>
      </c>
      <c r="K2204" s="159" t="s">
        <v>1813</v>
      </c>
      <c r="L2204" s="158" t="s">
        <v>1814</v>
      </c>
      <c r="M2204" s="158" t="s">
        <v>643</v>
      </c>
      <c r="N2204" s="158" t="s">
        <v>722</v>
      </c>
      <c r="O2204" s="85" t="s">
        <v>512</v>
      </c>
      <c r="P2204" s="158">
        <v>3</v>
      </c>
      <c r="Q2204" s="158">
        <v>0</v>
      </c>
      <c r="R2204" s="158">
        <v>3</v>
      </c>
      <c r="S2204" s="158">
        <v>4</v>
      </c>
      <c r="U2204" s="137">
        <v>22</v>
      </c>
      <c r="V2204" s="24" t="str">
        <f>IF(W2204="","",IFERROR(INDEX(#REF!,MATCH(W2204,#REF!,0)),"NUEVO"))</f>
        <v>NUEVO</v>
      </c>
      <c r="W2204" s="85" t="s">
        <v>1798</v>
      </c>
      <c r="X2204" s="158" t="s">
        <v>512</v>
      </c>
      <c r="Y2204" s="158" t="s">
        <v>685</v>
      </c>
      <c r="Z2204" s="158" t="s">
        <v>685</v>
      </c>
      <c r="AA2204" s="158" t="s">
        <v>685</v>
      </c>
      <c r="AB2204" s="158" t="s">
        <v>1735</v>
      </c>
      <c r="AC2204" s="158" t="s">
        <v>685</v>
      </c>
      <c r="AD2204" s="158" t="s">
        <v>685</v>
      </c>
      <c r="AE2204" s="158" t="s">
        <v>685</v>
      </c>
      <c r="AF2204" s="158" t="s">
        <v>685</v>
      </c>
      <c r="AG2204" s="85" t="s">
        <v>1142</v>
      </c>
      <c r="AH2204" s="158">
        <v>4</v>
      </c>
      <c r="AI2204" s="158">
        <v>13</v>
      </c>
      <c r="AJ2204" s="158">
        <v>30</v>
      </c>
      <c r="AK2204" s="158">
        <v>16</v>
      </c>
      <c r="AL2204" s="158">
        <v>0</v>
      </c>
      <c r="AM2204" s="24">
        <f t="shared" si="683"/>
        <v>2.9999999999999987</v>
      </c>
      <c r="AN2204" s="97">
        <f t="shared" si="684"/>
        <v>0.5625</v>
      </c>
      <c r="AO2204" s="97">
        <f t="shared" si="685"/>
        <v>0.66666666666666663</v>
      </c>
      <c r="AP2204" s="24" t="str" cm="1">
        <f t="array" ref="AP2204">IF(W2204="","",IF(SUMPRODUCT((W2204=$W$6:$W$3326)*(AH2204=$AH$6:$AH$3326)*(AN2204=$AN$6:$AN$3326)*(AO2204=$AO$6:$AO$3326)*(ROW($W$6:$W$3326)&lt;&gt;ROW(W2204))*((R2204=0)*($R$6:$R$3326&gt;0)+(R2204&gt;0)*($R$6:$R$3326=0)))&gt;0,"SALONES UNIDOS",IF(SUMPRODUCT((W2204=$W$6:$W$3326)*(AH2204=$AH$6:$AH$3326)*((AN2204&lt;$AO$6:$AO$3326)*(AO2204&gt;$AN$6:$AN$3326))*(ROW($W$6:$W$3326)&lt;&gt;ROW(W2204)))&gt;0,"CRUZADO","Sin cruce")))</f>
        <v>Sin cruce</v>
      </c>
      <c r="AQ2204" s="97" t="str">
        <f t="shared" si="686"/>
        <v>T33PORUMAA</v>
      </c>
      <c r="AR2204" s="97" t="str" cm="1">
        <f t="array" ref="AR2204">IF(AQ2204="","",IF(SUMPRODUCT((AQ2204=$AQ$6:$AQ$3326)*(AH2204=$AH$6:$AH$3326)*(AN2204=$AN$6:$AN$3326)*(AO2204=$AO$6:$AO$3326)*(ROW($AQ$6:$AQ$3326)&lt;&gt;ROW(AQ2204))*((R2204=0)*($R$6:$R$3326&gt;0)+(R2204&gt;0)*($R$6:$R$3326=0)))&gt;0,"SALONES UNIDOS",IF(SUMPRODUCT((AQ2204=$AQ$6:$AQ$3326)*(AH2204=$AH$6:$AH$3326)*((AN2204&lt;$AO$6:$AO$3326)*(AO2204&gt;$AN$6:$AN$3326))*(ROW($AQ$6:$AQ$3326)&lt;&gt;ROW(AQ2204)))&gt;0,"CRUZADO","Sin cruce")))</f>
        <v>Sin cruce</v>
      </c>
    </row>
    <row r="2205" spans="3:44" ht="15.6" hidden="1" customHeight="1" x14ac:dyDescent="0.2">
      <c r="C2205" s="84" t="s">
        <v>639</v>
      </c>
      <c r="D2205" s="158" t="s">
        <v>520</v>
      </c>
      <c r="E2205" s="158">
        <v>20261</v>
      </c>
      <c r="F2205" s="85" t="s">
        <v>1711</v>
      </c>
      <c r="G2205" s="85" t="s">
        <v>55</v>
      </c>
      <c r="H2205" s="85" t="s">
        <v>72</v>
      </c>
      <c r="I2205" s="85">
        <v>3</v>
      </c>
      <c r="J2205" s="85" t="s">
        <v>16</v>
      </c>
      <c r="K2205" s="159" t="s">
        <v>1813</v>
      </c>
      <c r="L2205" s="158" t="s">
        <v>1814</v>
      </c>
      <c r="M2205" s="158" t="s">
        <v>643</v>
      </c>
      <c r="N2205" s="158" t="s">
        <v>722</v>
      </c>
      <c r="O2205" s="85" t="s">
        <v>512</v>
      </c>
      <c r="P2205" s="158">
        <v>0</v>
      </c>
      <c r="Q2205" s="158">
        <v>2</v>
      </c>
      <c r="R2205" s="158">
        <v>2</v>
      </c>
      <c r="S2205" s="158">
        <v>4</v>
      </c>
      <c r="U2205" s="137">
        <v>22</v>
      </c>
      <c r="V2205" s="24" t="str">
        <f>IF(W2205="","",IFERROR(INDEX(#REF!,MATCH(W2205,#REF!,0)),"NUEVO"))</f>
        <v>NUEVO</v>
      </c>
      <c r="W2205" s="85" t="s">
        <v>1798</v>
      </c>
      <c r="X2205" s="158" t="s">
        <v>512</v>
      </c>
      <c r="Y2205" s="158" t="s">
        <v>685</v>
      </c>
      <c r="Z2205" s="158" t="s">
        <v>685</v>
      </c>
      <c r="AA2205" s="158" t="s">
        <v>685</v>
      </c>
      <c r="AB2205" s="85" t="s">
        <v>685</v>
      </c>
      <c r="AC2205" s="158" t="s">
        <v>685</v>
      </c>
      <c r="AD2205" s="158" t="s">
        <v>1736</v>
      </c>
      <c r="AE2205" s="158" t="s">
        <v>685</v>
      </c>
      <c r="AF2205" s="158" t="s">
        <v>685</v>
      </c>
      <c r="AG2205" s="85" t="s">
        <v>75</v>
      </c>
      <c r="AH2205" s="158">
        <v>4</v>
      </c>
      <c r="AI2205" s="158">
        <v>16</v>
      </c>
      <c r="AJ2205" s="158">
        <v>0</v>
      </c>
      <c r="AK2205" s="158">
        <v>17</v>
      </c>
      <c r="AL2205" s="158">
        <v>40</v>
      </c>
      <c r="AM2205" s="24">
        <f t="shared" si="683"/>
        <v>2.0000000000000027</v>
      </c>
      <c r="AN2205" s="97">
        <f t="shared" si="684"/>
        <v>0.66666666666666663</v>
      </c>
      <c r="AO2205" s="97">
        <f t="shared" si="685"/>
        <v>0.73611111111111116</v>
      </c>
      <c r="AP2205" s="24" t="str" cm="1">
        <f t="array" ref="AP2205">IF(W2205="","",IF(SUMPRODUCT((W2205=$W$6:$W$3326)*(AH2205=$AH$6:$AH$3326)*(AN2205=$AN$6:$AN$3326)*(AO2205=$AO$6:$AO$3326)*(ROW($W$6:$W$3326)&lt;&gt;ROW(W2205))*((R2205=0)*($R$6:$R$3326&gt;0)+(R2205&gt;0)*($R$6:$R$3326=0)))&gt;0,"SALONES UNIDOS",IF(SUMPRODUCT((W2205=$W$6:$W$3326)*(AH2205=$AH$6:$AH$3326)*((AN2205&lt;$AO$6:$AO$3326)*(AO2205&gt;$AN$6:$AN$3326))*(ROW($W$6:$W$3326)&lt;&gt;ROW(W2205)))&gt;0,"CRUZADO","Sin cruce")))</f>
        <v>Sin cruce</v>
      </c>
      <c r="AQ2205" s="97" t="str">
        <f t="shared" si="686"/>
        <v>T33PORUMAA</v>
      </c>
      <c r="AR2205" s="97" t="str" cm="1">
        <f t="array" ref="AR2205">IF(AQ2205="","",IF(SUMPRODUCT((AQ2205=$AQ$6:$AQ$3326)*(AH2205=$AH$6:$AH$3326)*(AN2205=$AN$6:$AN$3326)*(AO2205=$AO$6:$AO$3326)*(ROW($AQ$6:$AQ$3326)&lt;&gt;ROW(AQ2205))*((R2205=0)*($R$6:$R$3326&gt;0)+(R2205&gt;0)*($R$6:$R$3326=0)))&gt;0,"SALONES UNIDOS",IF(SUMPRODUCT((AQ2205=$AQ$6:$AQ$3326)*(AH2205=$AH$6:$AH$3326)*((AN2205&lt;$AO$6:$AO$3326)*(AO2205&gt;$AN$6:$AN$3326))*(ROW($AQ$6:$AQ$3326)&lt;&gt;ROW(AQ2205)))&gt;0,"CRUZADO","Sin cruce")))</f>
        <v>Sin cruce</v>
      </c>
    </row>
    <row r="2206" spans="3:44" ht="15.6" hidden="1" customHeight="1" x14ac:dyDescent="0.2">
      <c r="C2206" s="84" t="s">
        <v>639</v>
      </c>
      <c r="D2206" s="158" t="s">
        <v>520</v>
      </c>
      <c r="E2206" s="158">
        <v>20261</v>
      </c>
      <c r="F2206" s="85" t="s">
        <v>1711</v>
      </c>
      <c r="G2206" s="85" t="s">
        <v>55</v>
      </c>
      <c r="H2206" s="85" t="s">
        <v>72</v>
      </c>
      <c r="I2206" s="85">
        <v>3</v>
      </c>
      <c r="J2206" s="85" t="s">
        <v>16</v>
      </c>
      <c r="K2206" s="159" t="s">
        <v>1815</v>
      </c>
      <c r="L2206" s="158" t="s">
        <v>1797</v>
      </c>
      <c r="M2206" s="158" t="s">
        <v>658</v>
      </c>
      <c r="N2206" s="158" t="s">
        <v>722</v>
      </c>
      <c r="O2206" s="85" t="s">
        <v>512</v>
      </c>
      <c r="P2206" s="158">
        <v>2</v>
      </c>
      <c r="Q2206" s="158">
        <v>0</v>
      </c>
      <c r="R2206" s="158">
        <v>0</v>
      </c>
      <c r="S2206" s="158">
        <v>4</v>
      </c>
      <c r="U2206" s="137">
        <v>22</v>
      </c>
      <c r="V2206" s="24" t="str">
        <f>IF(W2206="","",IFERROR(INDEX(#REF!,MATCH(W2206,#REF!,0)),"NUEVO"))</f>
        <v>NUEVO</v>
      </c>
      <c r="W2206" s="85" t="s">
        <v>1798</v>
      </c>
      <c r="X2206" s="158" t="s">
        <v>512</v>
      </c>
      <c r="Y2206" s="158" t="s">
        <v>685</v>
      </c>
      <c r="Z2206" s="158" t="s">
        <v>685</v>
      </c>
      <c r="AA2206" s="158" t="s">
        <v>685</v>
      </c>
      <c r="AB2206" s="158" t="s">
        <v>1750</v>
      </c>
      <c r="AC2206" s="158" t="s">
        <v>685</v>
      </c>
      <c r="AD2206" s="158" t="s">
        <v>685</v>
      </c>
      <c r="AE2206" s="158" t="s">
        <v>685</v>
      </c>
      <c r="AF2206" s="158" t="s">
        <v>685</v>
      </c>
      <c r="AG2206" s="85" t="s">
        <v>1142</v>
      </c>
      <c r="AH2206" s="158">
        <v>6</v>
      </c>
      <c r="AI2206" s="158">
        <v>17</v>
      </c>
      <c r="AJ2206" s="158">
        <v>40</v>
      </c>
      <c r="AK2206" s="158">
        <v>19</v>
      </c>
      <c r="AL2206" s="158">
        <v>20</v>
      </c>
      <c r="AM2206" s="24">
        <f t="shared" si="683"/>
        <v>0</v>
      </c>
      <c r="AN2206" s="97">
        <f t="shared" si="684"/>
        <v>0.73611111111111116</v>
      </c>
      <c r="AO2206" s="97">
        <f t="shared" si="685"/>
        <v>0.80555555555555547</v>
      </c>
      <c r="AP2206" s="24" t="str" cm="1">
        <f t="array" ref="AP2206">IF(W2206="","",IF(SUMPRODUCT((W2206=$W$6:$W$3326)*(AH2206=$AH$6:$AH$3326)*(AN2206=$AN$6:$AN$3326)*(AO2206=$AO$6:$AO$3326)*(ROW($W$6:$W$3326)&lt;&gt;ROW(W2206))*((R2206=0)*($R$6:$R$3326&gt;0)+(R2206&gt;0)*($R$6:$R$3326=0)))&gt;0,"SALONES UNIDOS",IF(SUMPRODUCT((W2206=$W$6:$W$3326)*(AH2206=$AH$6:$AH$3326)*((AN2206&lt;$AO$6:$AO$3326)*(AO2206&gt;$AN$6:$AN$3326))*(ROW($W$6:$W$3326)&lt;&gt;ROW(W2206)))&gt;0,"CRUZADO","Sin cruce")))</f>
        <v>SALONES UNIDOS</v>
      </c>
      <c r="AQ2206" s="97" t="str">
        <f t="shared" si="686"/>
        <v>T33PORUMAA</v>
      </c>
      <c r="AR2206" s="97" t="str" cm="1">
        <f t="array" ref="AR2206">IF(AQ2206="","",IF(SUMPRODUCT((AQ2206=$AQ$6:$AQ$3326)*(AH2206=$AH$6:$AH$3326)*(AN2206=$AN$6:$AN$3326)*(AO2206=$AO$6:$AO$3326)*(ROW($AQ$6:$AQ$3326)&lt;&gt;ROW(AQ2206))*((R2206=0)*($R$6:$R$3326&gt;0)+(R2206&gt;0)*($R$6:$R$3326=0)))&gt;0,"SALONES UNIDOS",IF(SUMPRODUCT((AQ2206=$AQ$6:$AQ$3326)*(AH2206=$AH$6:$AH$3326)*((AN2206&lt;$AO$6:$AO$3326)*(AO2206&gt;$AN$6:$AN$3326))*(ROW($AQ$6:$AQ$3326)&lt;&gt;ROW(AQ2206)))&gt;0,"CRUZADO","Sin cruce")))</f>
        <v>Sin cruce</v>
      </c>
    </row>
    <row r="2207" spans="3:44" ht="15.6" hidden="1" customHeight="1" x14ac:dyDescent="0.2">
      <c r="C2207" s="84" t="s">
        <v>639</v>
      </c>
      <c r="D2207" s="158" t="s">
        <v>520</v>
      </c>
      <c r="E2207" s="158">
        <v>20261</v>
      </c>
      <c r="F2207" s="85" t="s">
        <v>1711</v>
      </c>
      <c r="G2207" s="85" t="s">
        <v>55</v>
      </c>
      <c r="H2207" s="85" t="s">
        <v>72</v>
      </c>
      <c r="I2207" s="85">
        <v>3</v>
      </c>
      <c r="J2207" s="85" t="s">
        <v>16</v>
      </c>
      <c r="K2207" s="159" t="s">
        <v>1815</v>
      </c>
      <c r="L2207" s="158" t="s">
        <v>1797</v>
      </c>
      <c r="M2207" s="158" t="s">
        <v>658</v>
      </c>
      <c r="N2207" s="158" t="s">
        <v>722</v>
      </c>
      <c r="O2207" s="85" t="s">
        <v>512</v>
      </c>
      <c r="P2207" s="158">
        <v>0</v>
      </c>
      <c r="Q2207" s="158">
        <v>4</v>
      </c>
      <c r="R2207" s="158">
        <v>0</v>
      </c>
      <c r="S2207" s="158">
        <v>4</v>
      </c>
      <c r="U2207" s="137">
        <v>22</v>
      </c>
      <c r="V2207" s="24" t="str">
        <f>IF(W2207="","",IFERROR(INDEX(#REF!,MATCH(W2207,#REF!,0)),"NUEVO"))</f>
        <v>NUEVO</v>
      </c>
      <c r="W2207" s="85" t="s">
        <v>1798</v>
      </c>
      <c r="X2207" s="158" t="s">
        <v>512</v>
      </c>
      <c r="Y2207" s="158" t="s">
        <v>685</v>
      </c>
      <c r="Z2207" s="158" t="s">
        <v>685</v>
      </c>
      <c r="AA2207" s="158" t="s">
        <v>685</v>
      </c>
      <c r="AB2207" s="85" t="s">
        <v>685</v>
      </c>
      <c r="AC2207" s="158" t="s">
        <v>685</v>
      </c>
      <c r="AD2207" s="158" t="s">
        <v>1744</v>
      </c>
      <c r="AE2207" s="158" t="s">
        <v>685</v>
      </c>
      <c r="AF2207" s="158" t="s">
        <v>685</v>
      </c>
      <c r="AG2207" s="85" t="s">
        <v>75</v>
      </c>
      <c r="AH2207" s="158">
        <v>6</v>
      </c>
      <c r="AI2207" s="158">
        <v>19</v>
      </c>
      <c r="AJ2207" s="158">
        <v>20</v>
      </c>
      <c r="AK2207" s="158">
        <v>22</v>
      </c>
      <c r="AL2207" s="158">
        <v>40</v>
      </c>
      <c r="AM2207" s="24">
        <f t="shared" si="683"/>
        <v>0</v>
      </c>
      <c r="AN2207" s="97">
        <f t="shared" si="684"/>
        <v>0.80555555555555547</v>
      </c>
      <c r="AO2207" s="97">
        <f t="shared" si="685"/>
        <v>0.94444444444444442</v>
      </c>
      <c r="AP2207" s="24" t="str" cm="1">
        <f t="array" ref="AP2207">IF(W2207="","",IF(SUMPRODUCT((W2207=$W$6:$W$3326)*(AH2207=$AH$6:$AH$3326)*(AN2207=$AN$6:$AN$3326)*(AO2207=$AO$6:$AO$3326)*(ROW($W$6:$W$3326)&lt;&gt;ROW(W2207))*((R2207=0)*($R$6:$R$3326&gt;0)+(R2207&gt;0)*($R$6:$R$3326=0)))&gt;0,"SALONES UNIDOS",IF(SUMPRODUCT((W2207=$W$6:$W$3326)*(AH2207=$AH$6:$AH$3326)*((AN2207&lt;$AO$6:$AO$3326)*(AO2207&gt;$AN$6:$AN$3326))*(ROW($W$6:$W$3326)&lt;&gt;ROW(W2207)))&gt;0,"CRUZADO","Sin cruce")))</f>
        <v>SALONES UNIDOS</v>
      </c>
      <c r="AQ2207" s="97" t="str">
        <f t="shared" si="686"/>
        <v>T33PORUMAA</v>
      </c>
      <c r="AR2207" s="97" t="str" cm="1">
        <f t="array" ref="AR2207">IF(AQ2207="","",IF(SUMPRODUCT((AQ2207=$AQ$6:$AQ$3326)*(AH2207=$AH$6:$AH$3326)*(AN2207=$AN$6:$AN$3326)*(AO2207=$AO$6:$AO$3326)*(ROW($AQ$6:$AQ$3326)&lt;&gt;ROW(AQ2207))*((R2207=0)*($R$6:$R$3326&gt;0)+(R2207&gt;0)*($R$6:$R$3326=0)))&gt;0,"SALONES UNIDOS",IF(SUMPRODUCT((AQ2207=$AQ$6:$AQ$3326)*(AH2207=$AH$6:$AH$3326)*((AN2207&lt;$AO$6:$AO$3326)*(AO2207&gt;$AN$6:$AN$3326))*(ROW($AQ$6:$AQ$3326)&lt;&gt;ROW(AQ2207)))&gt;0,"CRUZADO","Sin cruce")))</f>
        <v>Sin cruce</v>
      </c>
    </row>
    <row r="2208" spans="3:44" ht="15.6" hidden="1" customHeight="1" x14ac:dyDescent="0.2">
      <c r="C2208" s="84" t="s">
        <v>639</v>
      </c>
      <c r="D2208" s="158" t="s">
        <v>520</v>
      </c>
      <c r="E2208" s="158">
        <v>20261</v>
      </c>
      <c r="F2208" s="85" t="s">
        <v>1711</v>
      </c>
      <c r="G2208" s="85" t="s">
        <v>55</v>
      </c>
      <c r="H2208" s="85" t="s">
        <v>72</v>
      </c>
      <c r="I2208" s="85">
        <v>3</v>
      </c>
      <c r="J2208" s="85" t="s">
        <v>16</v>
      </c>
      <c r="K2208" s="159" t="s">
        <v>1816</v>
      </c>
      <c r="L2208" s="158" t="s">
        <v>1800</v>
      </c>
      <c r="M2208" s="158" t="s">
        <v>658</v>
      </c>
      <c r="N2208" s="158" t="s">
        <v>722</v>
      </c>
      <c r="O2208" s="85" t="s">
        <v>512</v>
      </c>
      <c r="P2208" s="158">
        <v>2</v>
      </c>
      <c r="Q2208" s="158">
        <v>0</v>
      </c>
      <c r="R2208" s="158">
        <v>0</v>
      </c>
      <c r="S2208" s="158">
        <v>3</v>
      </c>
      <c r="U2208" s="137">
        <v>22</v>
      </c>
      <c r="V2208" s="24" t="str">
        <f>IF(W2208="","",IFERROR(INDEX(#REF!,MATCH(W2208,#REF!,0)),"NUEVO"))</f>
        <v>NUEVO</v>
      </c>
      <c r="W2208" s="85" t="s">
        <v>309</v>
      </c>
      <c r="X2208" s="158" t="s">
        <v>512</v>
      </c>
      <c r="Y2208" s="158" t="s">
        <v>685</v>
      </c>
      <c r="Z2208" s="158" t="s">
        <v>685</v>
      </c>
      <c r="AA2208" s="158" t="s">
        <v>685</v>
      </c>
      <c r="AB2208" s="158" t="s">
        <v>1750</v>
      </c>
      <c r="AC2208" s="158" t="s">
        <v>685</v>
      </c>
      <c r="AD2208" s="158" t="s">
        <v>685</v>
      </c>
      <c r="AE2208" s="158" t="s">
        <v>685</v>
      </c>
      <c r="AF2208" s="158" t="s">
        <v>685</v>
      </c>
      <c r="AG2208" s="85" t="s">
        <v>1142</v>
      </c>
      <c r="AH2208" s="158">
        <v>1</v>
      </c>
      <c r="AI2208" s="158">
        <v>13</v>
      </c>
      <c r="AJ2208" s="158">
        <v>30</v>
      </c>
      <c r="AK2208" s="158">
        <v>15</v>
      </c>
      <c r="AL2208" s="158">
        <v>10</v>
      </c>
      <c r="AM2208" s="24">
        <f t="shared" si="683"/>
        <v>0</v>
      </c>
      <c r="AN2208" s="97">
        <f t="shared" si="684"/>
        <v>0.5625</v>
      </c>
      <c r="AO2208" s="97">
        <f t="shared" si="685"/>
        <v>0.63194444444444442</v>
      </c>
      <c r="AP2208" s="24" t="str" cm="1">
        <f t="array" ref="AP2208">IF(W2208="","",IF(SUMPRODUCT((W2208=$W$6:$W$3326)*(AH2208=$AH$6:$AH$3326)*(AN2208=$AN$6:$AN$3326)*(AO2208=$AO$6:$AO$3326)*(ROW($W$6:$W$3326)&lt;&gt;ROW(W2208))*((R2208=0)*($R$6:$R$3326&gt;0)+(R2208&gt;0)*($R$6:$R$3326=0)))&gt;0,"SALONES UNIDOS",IF(SUMPRODUCT((W2208=$W$6:$W$3326)*(AH2208=$AH$6:$AH$3326)*((AN2208&lt;$AO$6:$AO$3326)*(AO2208&gt;$AN$6:$AN$3326))*(ROW($W$6:$W$3326)&lt;&gt;ROW(W2208)))&gt;0,"CRUZADO","Sin cruce")))</f>
        <v>SALONES UNIDOS</v>
      </c>
      <c r="AQ2208" s="97" t="str">
        <f t="shared" si="686"/>
        <v>T33PORUMAA</v>
      </c>
      <c r="AR2208" s="97" t="str" cm="1">
        <f t="array" ref="AR2208">IF(AQ2208="","",IF(SUMPRODUCT((AQ2208=$AQ$6:$AQ$3326)*(AH2208=$AH$6:$AH$3326)*(AN2208=$AN$6:$AN$3326)*(AO2208=$AO$6:$AO$3326)*(ROW($AQ$6:$AQ$3326)&lt;&gt;ROW(AQ2208))*((R2208=0)*($R$6:$R$3326&gt;0)+(R2208&gt;0)*($R$6:$R$3326=0)))&gt;0,"SALONES UNIDOS",IF(SUMPRODUCT((AQ2208=$AQ$6:$AQ$3326)*(AH2208=$AH$6:$AH$3326)*((AN2208&lt;$AO$6:$AO$3326)*(AO2208&gt;$AN$6:$AN$3326))*(ROW($AQ$6:$AQ$3326)&lt;&gt;ROW(AQ2208)))&gt;0,"CRUZADO","Sin cruce")))</f>
        <v>Sin cruce</v>
      </c>
    </row>
    <row r="2209" spans="3:44" ht="15.6" hidden="1" customHeight="1" x14ac:dyDescent="0.2">
      <c r="C2209" s="84" t="s">
        <v>639</v>
      </c>
      <c r="D2209" s="158" t="s">
        <v>520</v>
      </c>
      <c r="E2209" s="158">
        <v>20261</v>
      </c>
      <c r="F2209" s="85" t="s">
        <v>1711</v>
      </c>
      <c r="G2209" s="85" t="s">
        <v>55</v>
      </c>
      <c r="H2209" s="85" t="s">
        <v>72</v>
      </c>
      <c r="I2209" s="85">
        <v>3</v>
      </c>
      <c r="J2209" s="85" t="s">
        <v>16</v>
      </c>
      <c r="K2209" s="159" t="s">
        <v>1816</v>
      </c>
      <c r="L2209" s="158" t="s">
        <v>1800</v>
      </c>
      <c r="M2209" s="158" t="s">
        <v>658</v>
      </c>
      <c r="N2209" s="158" t="s">
        <v>722</v>
      </c>
      <c r="O2209" s="85" t="s">
        <v>512</v>
      </c>
      <c r="P2209" s="158">
        <v>0</v>
      </c>
      <c r="Q2209" s="158">
        <v>2</v>
      </c>
      <c r="R2209" s="158">
        <v>0</v>
      </c>
      <c r="S2209" s="158">
        <v>3</v>
      </c>
      <c r="U2209" s="137">
        <v>22</v>
      </c>
      <c r="V2209" s="24" t="str">
        <f>IF(W2209="","",IFERROR(INDEX(#REF!,MATCH(W2209,#REF!,0)),"NUEVO"))</f>
        <v>NUEVO</v>
      </c>
      <c r="W2209" s="85" t="s">
        <v>309</v>
      </c>
      <c r="X2209" s="158" t="s">
        <v>512</v>
      </c>
      <c r="Y2209" s="158" t="s">
        <v>685</v>
      </c>
      <c r="Z2209" s="158" t="s">
        <v>685</v>
      </c>
      <c r="AA2209" s="158" t="s">
        <v>685</v>
      </c>
      <c r="AB2209" s="85" t="s">
        <v>685</v>
      </c>
      <c r="AC2209" s="158" t="s">
        <v>685</v>
      </c>
      <c r="AD2209" s="158" t="s">
        <v>1746</v>
      </c>
      <c r="AE2209" s="158" t="s">
        <v>685</v>
      </c>
      <c r="AF2209" s="158" t="s">
        <v>685</v>
      </c>
      <c r="AG2209" s="85" t="s">
        <v>75</v>
      </c>
      <c r="AH2209" s="158">
        <v>1</v>
      </c>
      <c r="AI2209" s="158">
        <v>15</v>
      </c>
      <c r="AJ2209" s="158">
        <v>10</v>
      </c>
      <c r="AK2209" s="158">
        <v>16</v>
      </c>
      <c r="AL2209" s="158">
        <v>50</v>
      </c>
      <c r="AM2209" s="24">
        <f t="shared" si="683"/>
        <v>0</v>
      </c>
      <c r="AN2209" s="97">
        <f t="shared" si="684"/>
        <v>0.63194444444444442</v>
      </c>
      <c r="AO2209" s="97">
        <f t="shared" si="685"/>
        <v>0.70138888888888884</v>
      </c>
      <c r="AP2209" s="24" t="str" cm="1">
        <f t="array" ref="AP2209">IF(W2209="","",IF(SUMPRODUCT((W2209=$W$6:$W$3326)*(AH2209=$AH$6:$AH$3326)*(AN2209=$AN$6:$AN$3326)*(AO2209=$AO$6:$AO$3326)*(ROW($W$6:$W$3326)&lt;&gt;ROW(W2209))*((R2209=0)*($R$6:$R$3326&gt;0)+(R2209&gt;0)*($R$6:$R$3326=0)))&gt;0,"SALONES UNIDOS",IF(SUMPRODUCT((W2209=$W$6:$W$3326)*(AH2209=$AH$6:$AH$3326)*((AN2209&lt;$AO$6:$AO$3326)*(AO2209&gt;$AN$6:$AN$3326))*(ROW($W$6:$W$3326)&lt;&gt;ROW(W2209)))&gt;0,"CRUZADO","Sin cruce")))</f>
        <v>SALONES UNIDOS</v>
      </c>
      <c r="AQ2209" s="97" t="str">
        <f t="shared" si="686"/>
        <v>T33PORUMAA</v>
      </c>
      <c r="AR2209" s="97" t="str" cm="1">
        <f t="array" ref="AR2209">IF(AQ2209="","",IF(SUMPRODUCT((AQ2209=$AQ$6:$AQ$3326)*(AH2209=$AH$6:$AH$3326)*(AN2209=$AN$6:$AN$3326)*(AO2209=$AO$6:$AO$3326)*(ROW($AQ$6:$AQ$3326)&lt;&gt;ROW(AQ2209))*((R2209=0)*($R$6:$R$3326&gt;0)+(R2209&gt;0)*($R$6:$R$3326=0)))&gt;0,"SALONES UNIDOS",IF(SUMPRODUCT((AQ2209=$AQ$6:$AQ$3326)*(AH2209=$AH$6:$AH$3326)*((AN2209&lt;$AO$6:$AO$3326)*(AO2209&gt;$AN$6:$AN$3326))*(ROW($AQ$6:$AQ$3326)&lt;&gt;ROW(AQ2209)))&gt;0,"CRUZADO","Sin cruce")))</f>
        <v>Sin cruce</v>
      </c>
    </row>
    <row r="2210" spans="3:44" ht="15.6" hidden="1" customHeight="1" x14ac:dyDescent="0.2">
      <c r="C2210" s="84" t="s">
        <v>639</v>
      </c>
      <c r="D2210" s="158" t="s">
        <v>520</v>
      </c>
      <c r="E2210" s="158">
        <v>20261</v>
      </c>
      <c r="F2210" s="85" t="s">
        <v>1711</v>
      </c>
      <c r="G2210" s="85" t="s">
        <v>55</v>
      </c>
      <c r="H2210" s="85" t="s">
        <v>72</v>
      </c>
      <c r="I2210" s="85">
        <v>3</v>
      </c>
      <c r="J2210" s="85" t="s">
        <v>16</v>
      </c>
      <c r="K2210" s="159" t="s">
        <v>1817</v>
      </c>
      <c r="L2210" s="158" t="s">
        <v>1818</v>
      </c>
      <c r="M2210" s="158" t="s">
        <v>643</v>
      </c>
      <c r="N2210" s="158" t="s">
        <v>722</v>
      </c>
      <c r="O2210" s="85" t="s">
        <v>512</v>
      </c>
      <c r="P2210" s="158">
        <v>2</v>
      </c>
      <c r="Q2210" s="158">
        <v>4</v>
      </c>
      <c r="R2210" s="158">
        <v>6</v>
      </c>
      <c r="S2210" s="158">
        <v>4</v>
      </c>
      <c r="U2210" s="137">
        <v>22</v>
      </c>
      <c r="V2210" s="24" t="str">
        <f>IF(W2210="","",IFERROR(INDEX(#REF!,MATCH(W2210,#REF!,0)),"NUEVO"))</f>
        <v>NUEVO</v>
      </c>
      <c r="W2210" s="85" t="s">
        <v>180</v>
      </c>
      <c r="X2210" s="158" t="s">
        <v>512</v>
      </c>
      <c r="Y2210" s="158" t="s">
        <v>802</v>
      </c>
      <c r="Z2210" s="158" t="s">
        <v>647</v>
      </c>
      <c r="AA2210" s="158" t="s">
        <v>685</v>
      </c>
      <c r="AB2210" s="158" t="s">
        <v>1750</v>
      </c>
      <c r="AC2210" s="158" t="s">
        <v>685</v>
      </c>
      <c r="AD2210" s="158" t="s">
        <v>685</v>
      </c>
      <c r="AE2210" s="158" t="s">
        <v>685</v>
      </c>
      <c r="AF2210" s="158" t="s">
        <v>685</v>
      </c>
      <c r="AG2210" s="85" t="s">
        <v>97</v>
      </c>
      <c r="AH2210" s="158">
        <v>4</v>
      </c>
      <c r="AI2210" s="158">
        <v>7</v>
      </c>
      <c r="AJ2210" s="158">
        <v>40</v>
      </c>
      <c r="AK2210" s="158">
        <v>12</v>
      </c>
      <c r="AL2210" s="158">
        <v>40</v>
      </c>
      <c r="AM2210" s="24">
        <f t="shared" si="683"/>
        <v>6</v>
      </c>
      <c r="AN2210" s="97">
        <f t="shared" si="684"/>
        <v>0.31944444444444448</v>
      </c>
      <c r="AO2210" s="97">
        <f t="shared" si="685"/>
        <v>0.52777777777777779</v>
      </c>
      <c r="AP2210" s="24" t="str" cm="1">
        <f t="array" ref="AP2210">IF(W2210="","",IF(SUMPRODUCT((W2210=$W$6:$W$3326)*(AH2210=$AH$6:$AH$3326)*(AN2210=$AN$6:$AN$3326)*(AO2210=$AO$6:$AO$3326)*(ROW($W$6:$W$3326)&lt;&gt;ROW(W2210))*((R2210=0)*($R$6:$R$3326&gt;0)+(R2210&gt;0)*($R$6:$R$3326=0)))&gt;0,"SALONES UNIDOS",IF(SUMPRODUCT((W2210=$W$6:$W$3326)*(AH2210=$AH$6:$AH$3326)*((AN2210&lt;$AO$6:$AO$3326)*(AO2210&gt;$AN$6:$AN$3326))*(ROW($W$6:$W$3326)&lt;&gt;ROW(W2210)))&gt;0,"CRUZADO","Sin cruce")))</f>
        <v>Sin cruce</v>
      </c>
      <c r="AQ2210" s="97" t="str">
        <f t="shared" si="686"/>
        <v>T33PORUMAA</v>
      </c>
      <c r="AR2210" s="97" t="str" cm="1">
        <f t="array" ref="AR2210">IF(AQ2210="","",IF(SUMPRODUCT((AQ2210=$AQ$6:$AQ$3326)*(AH2210=$AH$6:$AH$3326)*(AN2210=$AN$6:$AN$3326)*(AO2210=$AO$6:$AO$3326)*(ROW($AQ$6:$AQ$3326)&lt;&gt;ROW(AQ2210))*((R2210=0)*($R$6:$R$3326&gt;0)+(R2210&gt;0)*($R$6:$R$3326=0)))&gt;0,"SALONES UNIDOS",IF(SUMPRODUCT((AQ2210=$AQ$6:$AQ$3326)*(AH2210=$AH$6:$AH$3326)*((AN2210&lt;$AO$6:$AO$3326)*(AO2210&gt;$AN$6:$AN$3326))*(ROW($AQ$6:$AQ$3326)&lt;&gt;ROW(AQ2210)))&gt;0,"CRUZADO","Sin cruce")))</f>
        <v>Sin cruce</v>
      </c>
    </row>
    <row r="2211" spans="3:44" ht="15.6" hidden="1" customHeight="1" x14ac:dyDescent="0.2">
      <c r="C2211" s="84" t="s">
        <v>639</v>
      </c>
      <c r="D2211" s="158" t="s">
        <v>513</v>
      </c>
      <c r="E2211" s="158">
        <v>20261</v>
      </c>
      <c r="F2211" s="85" t="s">
        <v>23</v>
      </c>
      <c r="G2211" s="85" t="s">
        <v>55</v>
      </c>
      <c r="H2211" s="85" t="s">
        <v>38</v>
      </c>
      <c r="I2211" s="85">
        <v>1</v>
      </c>
      <c r="J2211" s="85" t="s">
        <v>16</v>
      </c>
      <c r="K2211" s="159" t="s">
        <v>1377</v>
      </c>
      <c r="L2211" s="158" t="s">
        <v>1378</v>
      </c>
      <c r="M2211" s="158" t="s">
        <v>658</v>
      </c>
      <c r="N2211" s="158" t="s">
        <v>644</v>
      </c>
      <c r="O2211" s="85" t="s">
        <v>512</v>
      </c>
      <c r="P2211" s="158">
        <v>2</v>
      </c>
      <c r="Q2211" s="158">
        <v>0</v>
      </c>
      <c r="R2211" s="158">
        <v>2</v>
      </c>
      <c r="S2211" s="158">
        <v>3</v>
      </c>
      <c r="U2211" s="137">
        <v>40</v>
      </c>
      <c r="V2211" s="24" t="str">
        <f>IF(W2211="","",IFERROR(INDEX(#REF!,MATCH(W2211,#REF!,0)),"NUEVO"))</f>
        <v>NUEVO</v>
      </c>
      <c r="W2211" s="85" t="s">
        <v>259</v>
      </c>
      <c r="X2211" s="158" t="s">
        <v>512</v>
      </c>
      <c r="Y2211" s="158" t="s">
        <v>685</v>
      </c>
      <c r="Z2211" s="158" t="s">
        <v>685</v>
      </c>
      <c r="AA2211" s="158" t="s">
        <v>685</v>
      </c>
      <c r="AB2211" s="158" t="s">
        <v>1387</v>
      </c>
      <c r="AC2211" s="158" t="s">
        <v>685</v>
      </c>
      <c r="AD2211" s="158" t="s">
        <v>685</v>
      </c>
      <c r="AE2211" s="158" t="s">
        <v>685</v>
      </c>
      <c r="AF2211" s="158" t="s">
        <v>685</v>
      </c>
      <c r="AG2211" s="85" t="s">
        <v>1142</v>
      </c>
      <c r="AH2211" s="158">
        <v>3</v>
      </c>
      <c r="AI2211" s="158">
        <v>7</v>
      </c>
      <c r="AJ2211" s="158">
        <v>40</v>
      </c>
      <c r="AK2211" s="158">
        <v>9</v>
      </c>
      <c r="AL2211" s="158">
        <v>20</v>
      </c>
      <c r="AM2211" s="24">
        <f t="shared" si="683"/>
        <v>1.9999999999999993</v>
      </c>
      <c r="AN2211" s="97">
        <f t="shared" si="684"/>
        <v>0.31944444444444448</v>
      </c>
      <c r="AO2211" s="97">
        <f t="shared" si="685"/>
        <v>0.3888888888888889</v>
      </c>
      <c r="AP2211" s="24" t="str" cm="1">
        <f t="array" ref="AP2211">IF(W2211="","",IF(SUMPRODUCT((W2211=$W$6:$W$3326)*(AH2211=$AH$6:$AH$3326)*(AN2211=$AN$6:$AN$3326)*(AO2211=$AO$6:$AO$3326)*(ROW($W$6:$W$3326)&lt;&gt;ROW(W2211))*((R2211=0)*($R$6:$R$3326&gt;0)+(R2211&gt;0)*($R$6:$R$3326=0)))&gt;0,"SALONES UNIDOS",IF(SUMPRODUCT((W2211=$W$6:$W$3326)*(AH2211=$AH$6:$AH$3326)*((AN2211&lt;$AO$6:$AO$3326)*(AO2211&gt;$AN$6:$AN$3326))*(ROW($W$6:$W$3326)&lt;&gt;ROW(W2211)))&gt;0,"CRUZADO","Sin cruce")))</f>
        <v>Sin cruce</v>
      </c>
      <c r="AQ2211" s="97" t="str">
        <f t="shared" si="686"/>
        <v>EN1PRINCIPALA</v>
      </c>
      <c r="AR2211" s="97" t="str" cm="1">
        <f t="array" ref="AR2211">IF(AQ2211="","",IF(SUMPRODUCT((AQ2211=$AQ$6:$AQ$3326)*(AH2211=$AH$6:$AH$3326)*(AN2211=$AN$6:$AN$3326)*(AO2211=$AO$6:$AO$3326)*(ROW($AQ$6:$AQ$3326)&lt;&gt;ROW(AQ2211))*((R2211=0)*($R$6:$R$3326&gt;0)+(R2211&gt;0)*($R$6:$R$3326=0)))&gt;0,"SALONES UNIDOS",IF(SUMPRODUCT((AQ2211=$AQ$6:$AQ$3326)*(AH2211=$AH$6:$AH$3326)*((AN2211&lt;$AO$6:$AO$3326)*(AO2211&gt;$AN$6:$AN$3326))*(ROW($AQ$6:$AQ$3326)&lt;&gt;ROW(AQ2211)))&gt;0,"CRUZADO","Sin cruce")))</f>
        <v>Sin cruce</v>
      </c>
    </row>
    <row r="2212" spans="3:44" ht="15.6" hidden="1" customHeight="1" x14ac:dyDescent="0.2">
      <c r="C2212" s="84" t="s">
        <v>639</v>
      </c>
      <c r="D2212" s="158" t="s">
        <v>513</v>
      </c>
      <c r="E2212" s="158">
        <v>20261</v>
      </c>
      <c r="F2212" s="85" t="s">
        <v>23</v>
      </c>
      <c r="G2212" s="85" t="s">
        <v>55</v>
      </c>
      <c r="H2212" s="85" t="s">
        <v>38</v>
      </c>
      <c r="I2212" s="85">
        <v>1</v>
      </c>
      <c r="J2212" s="85" t="s">
        <v>750</v>
      </c>
      <c r="K2212" s="159" t="s">
        <v>1377</v>
      </c>
      <c r="L2212" s="158" t="s">
        <v>1378</v>
      </c>
      <c r="M2212" s="158" t="s">
        <v>658</v>
      </c>
      <c r="N2212" s="158" t="s">
        <v>644</v>
      </c>
      <c r="O2212" s="85" t="s">
        <v>512</v>
      </c>
      <c r="P2212" s="158">
        <v>0</v>
      </c>
      <c r="Q2212" s="158">
        <v>2</v>
      </c>
      <c r="R2212" s="158">
        <v>2</v>
      </c>
      <c r="S2212" s="158">
        <v>3</v>
      </c>
      <c r="U2212" s="137">
        <v>20</v>
      </c>
      <c r="V2212" s="24" t="str">
        <f>IF(W2212="","",IFERROR(INDEX(#REF!,MATCH(W2212,#REF!,0)),"NUEVO"))</f>
        <v>NUEVO</v>
      </c>
      <c r="W2212" s="85" t="s">
        <v>259</v>
      </c>
      <c r="X2212" s="158" t="s">
        <v>512</v>
      </c>
      <c r="Y2212" s="158" t="s">
        <v>685</v>
      </c>
      <c r="Z2212" s="158" t="s">
        <v>685</v>
      </c>
      <c r="AA2212" s="158" t="s">
        <v>685</v>
      </c>
      <c r="AB2212" s="85" t="s">
        <v>685</v>
      </c>
      <c r="AC2212" s="158" t="s">
        <v>685</v>
      </c>
      <c r="AD2212" s="158" t="s">
        <v>1819</v>
      </c>
      <c r="AE2212" s="158" t="s">
        <v>685</v>
      </c>
      <c r="AF2212" s="158" t="s">
        <v>685</v>
      </c>
      <c r="AG2212" s="85" t="s">
        <v>75</v>
      </c>
      <c r="AH2212" s="158">
        <v>3</v>
      </c>
      <c r="AI2212" s="158">
        <v>9</v>
      </c>
      <c r="AJ2212" s="158">
        <v>20</v>
      </c>
      <c r="AK2212" s="158">
        <v>11</v>
      </c>
      <c r="AL2212" s="158">
        <v>0</v>
      </c>
      <c r="AM2212" s="24">
        <f t="shared" si="683"/>
        <v>1.9999999999999993</v>
      </c>
      <c r="AN2212" s="97">
        <f t="shared" si="684"/>
        <v>0.3888888888888889</v>
      </c>
      <c r="AO2212" s="97">
        <f t="shared" si="685"/>
        <v>0.45833333333333331</v>
      </c>
      <c r="AP2212" s="24" t="str" cm="1">
        <f t="array" ref="AP2212">IF(W2212="","",IF(SUMPRODUCT((W2212=$W$6:$W$3326)*(AH2212=$AH$6:$AH$3326)*(AN2212=$AN$6:$AN$3326)*(AO2212=$AO$6:$AO$3326)*(ROW($W$6:$W$3326)&lt;&gt;ROW(W2212))*((R2212=0)*($R$6:$R$3326&gt;0)+(R2212&gt;0)*($R$6:$R$3326=0)))&gt;0,"SALONES UNIDOS",IF(SUMPRODUCT((W2212=$W$6:$W$3326)*(AH2212=$AH$6:$AH$3326)*((AN2212&lt;$AO$6:$AO$3326)*(AO2212&gt;$AN$6:$AN$3326))*(ROW($W$6:$W$3326)&lt;&gt;ROW(W2212)))&gt;0,"CRUZADO","Sin cruce")))</f>
        <v>Sin cruce</v>
      </c>
      <c r="AQ2212" s="97" t="str">
        <f t="shared" si="686"/>
        <v>EN1PRINCIPALA1</v>
      </c>
      <c r="AR2212" s="97" t="str" cm="1">
        <f t="array" ref="AR2212">IF(AQ2212="","",IF(SUMPRODUCT((AQ2212=$AQ$6:$AQ$3326)*(AH2212=$AH$6:$AH$3326)*(AN2212=$AN$6:$AN$3326)*(AO2212=$AO$6:$AO$3326)*(ROW($AQ$6:$AQ$3326)&lt;&gt;ROW(AQ2212))*((R2212=0)*($R$6:$R$3326&gt;0)+(R2212&gt;0)*($R$6:$R$3326=0)))&gt;0,"SALONES UNIDOS",IF(SUMPRODUCT((AQ2212=$AQ$6:$AQ$3326)*(AH2212=$AH$6:$AH$3326)*((AN2212&lt;$AO$6:$AO$3326)*(AO2212&gt;$AN$6:$AN$3326))*(ROW($AQ$6:$AQ$3326)&lt;&gt;ROW(AQ2212)))&gt;0,"CRUZADO","Sin cruce")))</f>
        <v>Sin cruce</v>
      </c>
    </row>
    <row r="2213" spans="3:44" ht="15.6" hidden="1" customHeight="1" x14ac:dyDescent="0.2">
      <c r="C2213" s="84" t="s">
        <v>639</v>
      </c>
      <c r="D2213" s="158" t="s">
        <v>513</v>
      </c>
      <c r="E2213" s="158">
        <v>20261</v>
      </c>
      <c r="F2213" s="85" t="s">
        <v>23</v>
      </c>
      <c r="G2213" s="85" t="s">
        <v>55</v>
      </c>
      <c r="H2213" s="85" t="s">
        <v>38</v>
      </c>
      <c r="I2213" s="85">
        <v>1</v>
      </c>
      <c r="J2213" s="85" t="s">
        <v>752</v>
      </c>
      <c r="K2213" s="159" t="s">
        <v>1377</v>
      </c>
      <c r="L2213" s="158" t="s">
        <v>1378</v>
      </c>
      <c r="M2213" s="158" t="s">
        <v>658</v>
      </c>
      <c r="N2213" s="158" t="s">
        <v>644</v>
      </c>
      <c r="O2213" s="85" t="s">
        <v>512</v>
      </c>
      <c r="P2213" s="158">
        <v>0</v>
      </c>
      <c r="Q2213" s="158">
        <v>2</v>
      </c>
      <c r="R2213" s="158">
        <v>2</v>
      </c>
      <c r="S2213" s="158">
        <v>3</v>
      </c>
      <c r="U2213" s="137">
        <v>20</v>
      </c>
      <c r="V2213" s="24" t="str">
        <f>IF(W2213="","",IFERROR(INDEX(#REF!,MATCH(W2213,#REF!,0)),"NUEVO"))</f>
        <v>NUEVO</v>
      </c>
      <c r="W2213" s="85" t="s">
        <v>259</v>
      </c>
      <c r="X2213" s="158" t="s">
        <v>512</v>
      </c>
      <c r="Y2213" s="158" t="s">
        <v>685</v>
      </c>
      <c r="Z2213" s="158" t="s">
        <v>685</v>
      </c>
      <c r="AA2213" s="158" t="s">
        <v>685</v>
      </c>
      <c r="AB2213" s="85" t="s">
        <v>685</v>
      </c>
      <c r="AC2213" s="158" t="s">
        <v>685</v>
      </c>
      <c r="AD2213" s="158" t="s">
        <v>1819</v>
      </c>
      <c r="AE2213" s="158" t="s">
        <v>685</v>
      </c>
      <c r="AF2213" s="158" t="s">
        <v>685</v>
      </c>
      <c r="AG2213" s="85" t="s">
        <v>75</v>
      </c>
      <c r="AH2213" s="158">
        <v>3</v>
      </c>
      <c r="AI2213" s="158">
        <v>11</v>
      </c>
      <c r="AJ2213" s="158">
        <v>0</v>
      </c>
      <c r="AK2213" s="158">
        <v>12</v>
      </c>
      <c r="AL2213" s="158">
        <v>40</v>
      </c>
      <c r="AM2213" s="24">
        <f t="shared" si="683"/>
        <v>2.0000000000000009</v>
      </c>
      <c r="AN2213" s="97">
        <f t="shared" si="684"/>
        <v>0.45833333333333331</v>
      </c>
      <c r="AO2213" s="97">
        <f t="shared" si="685"/>
        <v>0.52777777777777779</v>
      </c>
      <c r="AP2213" s="24" t="str" cm="1">
        <f t="array" ref="AP2213">IF(W2213="","",IF(SUMPRODUCT((W2213=$W$6:$W$3326)*(AH2213=$AH$6:$AH$3326)*(AN2213=$AN$6:$AN$3326)*(AO2213=$AO$6:$AO$3326)*(ROW($W$6:$W$3326)&lt;&gt;ROW(W2213))*((R2213=0)*($R$6:$R$3326&gt;0)+(R2213&gt;0)*($R$6:$R$3326=0)))&gt;0,"SALONES UNIDOS",IF(SUMPRODUCT((W2213=$W$6:$W$3326)*(AH2213=$AH$6:$AH$3326)*((AN2213&lt;$AO$6:$AO$3326)*(AO2213&gt;$AN$6:$AN$3326))*(ROW($W$6:$W$3326)&lt;&gt;ROW(W2213)))&gt;0,"CRUZADO","Sin cruce")))</f>
        <v>Sin cruce</v>
      </c>
      <c r="AQ2213" s="97" t="str">
        <f t="shared" si="686"/>
        <v>EN1PRINCIPALA2</v>
      </c>
      <c r="AR2213" s="97" t="str" cm="1">
        <f t="array" ref="AR2213">IF(AQ2213="","",IF(SUMPRODUCT((AQ2213=$AQ$6:$AQ$3326)*(AH2213=$AH$6:$AH$3326)*(AN2213=$AN$6:$AN$3326)*(AO2213=$AO$6:$AO$3326)*(ROW($AQ$6:$AQ$3326)&lt;&gt;ROW(AQ2213))*((R2213=0)*($R$6:$R$3326&gt;0)+(R2213&gt;0)*($R$6:$R$3326=0)))&gt;0,"SALONES UNIDOS",IF(SUMPRODUCT((AQ2213=$AQ$6:$AQ$3326)*(AH2213=$AH$6:$AH$3326)*((AN2213&lt;$AO$6:$AO$3326)*(AO2213&gt;$AN$6:$AN$3326))*(ROW($AQ$6:$AQ$3326)&lt;&gt;ROW(AQ2213)))&gt;0,"CRUZADO","Sin cruce")))</f>
        <v>Sin cruce</v>
      </c>
    </row>
    <row r="2214" spans="3:44" ht="15.6" hidden="1" customHeight="1" x14ac:dyDescent="0.2">
      <c r="C2214" s="84" t="s">
        <v>639</v>
      </c>
      <c r="D2214" s="158" t="s">
        <v>513</v>
      </c>
      <c r="E2214" s="158">
        <v>20261</v>
      </c>
      <c r="F2214" s="85" t="s">
        <v>23</v>
      </c>
      <c r="G2214" s="85" t="s">
        <v>55</v>
      </c>
      <c r="H2214" s="85" t="s">
        <v>38</v>
      </c>
      <c r="I2214" s="85">
        <v>1</v>
      </c>
      <c r="J2214" s="85" t="s">
        <v>16</v>
      </c>
      <c r="K2214" s="159" t="s">
        <v>1381</v>
      </c>
      <c r="L2214" s="158" t="s">
        <v>747</v>
      </c>
      <c r="M2214" s="158" t="s">
        <v>684</v>
      </c>
      <c r="N2214" s="158" t="s">
        <v>644</v>
      </c>
      <c r="O2214" s="85" t="s">
        <v>512</v>
      </c>
      <c r="P2214" s="158">
        <v>2</v>
      </c>
      <c r="Q2214" s="158">
        <v>2</v>
      </c>
      <c r="R2214" s="158">
        <v>4</v>
      </c>
      <c r="S2214" s="158">
        <v>3</v>
      </c>
      <c r="U2214" s="137">
        <v>40</v>
      </c>
      <c r="V2214" s="24" t="str">
        <f>IF(W2214="","",IFERROR(INDEX(#REF!,MATCH(W2214,#REF!,0)),"NUEVO"))</f>
        <v>NUEVO</v>
      </c>
      <c r="W2214" s="85" t="s">
        <v>99</v>
      </c>
      <c r="X2214" s="158" t="s">
        <v>512</v>
      </c>
      <c r="Y2214" s="158" t="s">
        <v>685</v>
      </c>
      <c r="Z2214" s="158" t="s">
        <v>685</v>
      </c>
      <c r="AA2214" s="158" t="s">
        <v>685</v>
      </c>
      <c r="AB2214" s="158" t="s">
        <v>1387</v>
      </c>
      <c r="AC2214" s="158" t="s">
        <v>685</v>
      </c>
      <c r="AD2214" s="158" t="s">
        <v>685</v>
      </c>
      <c r="AE2214" s="158" t="s">
        <v>685</v>
      </c>
      <c r="AF2214" s="158" t="s">
        <v>685</v>
      </c>
      <c r="AG2214" s="85" t="s">
        <v>97</v>
      </c>
      <c r="AH2214" s="158">
        <v>1</v>
      </c>
      <c r="AI2214" s="158">
        <v>13</v>
      </c>
      <c r="AJ2214" s="158">
        <v>30</v>
      </c>
      <c r="AK2214" s="158">
        <v>16</v>
      </c>
      <c r="AL2214" s="158">
        <v>50</v>
      </c>
      <c r="AM2214" s="24">
        <f t="shared" si="683"/>
        <v>3.9999999999999987</v>
      </c>
      <c r="AN2214" s="97">
        <f t="shared" si="684"/>
        <v>0.5625</v>
      </c>
      <c r="AO2214" s="97">
        <f t="shared" si="685"/>
        <v>0.70138888888888884</v>
      </c>
      <c r="AP2214" s="24" t="str" cm="1">
        <f t="array" ref="AP2214">IF(W2214="","",IF(SUMPRODUCT((W2214=$W$6:$W$3326)*(AH2214=$AH$6:$AH$3326)*(AN2214=$AN$6:$AN$3326)*(AO2214=$AO$6:$AO$3326)*(ROW($W$6:$W$3326)&lt;&gt;ROW(W2214))*((R2214=0)*($R$6:$R$3326&gt;0)+(R2214&gt;0)*($R$6:$R$3326=0)))&gt;0,"SALONES UNIDOS",IF(SUMPRODUCT((W2214=$W$6:$W$3326)*(AH2214=$AH$6:$AH$3326)*((AN2214&lt;$AO$6:$AO$3326)*(AO2214&gt;$AN$6:$AN$3326))*(ROW($W$6:$W$3326)&lt;&gt;ROW(W2214)))&gt;0,"CRUZADO","Sin cruce")))</f>
        <v>Sin cruce</v>
      </c>
      <c r="AQ2214" s="97" t="str">
        <f t="shared" si="686"/>
        <v>EN1PRINCIPALA</v>
      </c>
      <c r="AR2214" s="97" t="str" cm="1">
        <f t="array" ref="AR2214">IF(AQ2214="","",IF(SUMPRODUCT((AQ2214=$AQ$6:$AQ$3326)*(AH2214=$AH$6:$AH$3326)*(AN2214=$AN$6:$AN$3326)*(AO2214=$AO$6:$AO$3326)*(ROW($AQ$6:$AQ$3326)&lt;&gt;ROW(AQ2214))*((R2214=0)*($R$6:$R$3326&gt;0)+(R2214&gt;0)*($R$6:$R$3326=0)))&gt;0,"SALONES UNIDOS",IF(SUMPRODUCT((AQ2214=$AQ$6:$AQ$3326)*(AH2214=$AH$6:$AH$3326)*((AN2214&lt;$AO$6:$AO$3326)*(AO2214&gt;$AN$6:$AN$3326))*(ROW($AQ$6:$AQ$3326)&lt;&gt;ROW(AQ2214)))&gt;0,"CRUZADO","Sin cruce")))</f>
        <v>Sin cruce</v>
      </c>
    </row>
    <row r="2215" spans="3:44" ht="15.6" hidden="1" customHeight="1" x14ac:dyDescent="0.2">
      <c r="C2215" s="84" t="s">
        <v>639</v>
      </c>
      <c r="D2215" s="158" t="s">
        <v>513</v>
      </c>
      <c r="E2215" s="158">
        <v>20261</v>
      </c>
      <c r="F2215" s="85" t="s">
        <v>23</v>
      </c>
      <c r="G2215" s="85" t="s">
        <v>55</v>
      </c>
      <c r="H2215" s="85" t="s">
        <v>38</v>
      </c>
      <c r="I2215" s="85">
        <v>1</v>
      </c>
      <c r="J2215" s="85" t="s">
        <v>16</v>
      </c>
      <c r="K2215" s="159" t="s">
        <v>1382</v>
      </c>
      <c r="L2215" s="158" t="s">
        <v>1383</v>
      </c>
      <c r="M2215" s="158" t="s">
        <v>658</v>
      </c>
      <c r="N2215" s="158" t="s">
        <v>644</v>
      </c>
      <c r="O2215" s="85" t="s">
        <v>512</v>
      </c>
      <c r="P2215" s="158">
        <v>2</v>
      </c>
      <c r="Q2215" s="158">
        <v>2</v>
      </c>
      <c r="R2215" s="158">
        <v>4</v>
      </c>
      <c r="S2215" s="158">
        <v>3</v>
      </c>
      <c r="U2215" s="137">
        <v>40</v>
      </c>
      <c r="V2215" s="24" t="str">
        <f>IF(W2215="","",IFERROR(INDEX(#REF!,MATCH(W2215,#REF!,0)),"NUEVO"))</f>
        <v>NUEVO</v>
      </c>
      <c r="W2215" s="85" t="s">
        <v>356</v>
      </c>
      <c r="X2215" s="158" t="s">
        <v>512</v>
      </c>
      <c r="Y2215" s="158" t="s">
        <v>685</v>
      </c>
      <c r="Z2215" s="158" t="s">
        <v>685</v>
      </c>
      <c r="AA2215" s="158" t="s">
        <v>685</v>
      </c>
      <c r="AB2215" s="158" t="s">
        <v>1820</v>
      </c>
      <c r="AC2215" s="158" t="s">
        <v>685</v>
      </c>
      <c r="AD2215" s="158" t="s">
        <v>685</v>
      </c>
      <c r="AE2215" s="158" t="s">
        <v>685</v>
      </c>
      <c r="AF2215" s="158" t="s">
        <v>685</v>
      </c>
      <c r="AG2215" s="85" t="s">
        <v>97</v>
      </c>
      <c r="AH2215" s="158">
        <v>3</v>
      </c>
      <c r="AI2215" s="158">
        <v>15</v>
      </c>
      <c r="AJ2215" s="158">
        <v>10</v>
      </c>
      <c r="AK2215" s="158">
        <v>18</v>
      </c>
      <c r="AL2215" s="158">
        <v>30</v>
      </c>
      <c r="AM2215" s="24">
        <f t="shared" si="683"/>
        <v>4.0000000000000018</v>
      </c>
      <c r="AN2215" s="97">
        <f t="shared" si="684"/>
        <v>0.63194444444444442</v>
      </c>
      <c r="AO2215" s="97">
        <f t="shared" si="685"/>
        <v>0.77083333333333337</v>
      </c>
      <c r="AP2215" s="24" t="str" cm="1">
        <f t="array" ref="AP2215">IF(W2215="","",IF(SUMPRODUCT((W2215=$W$6:$W$3326)*(AH2215=$AH$6:$AH$3326)*(AN2215=$AN$6:$AN$3326)*(AO2215=$AO$6:$AO$3326)*(ROW($W$6:$W$3326)&lt;&gt;ROW(W2215))*((R2215=0)*($R$6:$R$3326&gt;0)+(R2215&gt;0)*($R$6:$R$3326=0)))&gt;0,"SALONES UNIDOS",IF(SUMPRODUCT((W2215=$W$6:$W$3326)*(AH2215=$AH$6:$AH$3326)*((AN2215&lt;$AO$6:$AO$3326)*(AO2215&gt;$AN$6:$AN$3326))*(ROW($W$6:$W$3326)&lt;&gt;ROW(W2215)))&gt;0,"CRUZADO","Sin cruce")))</f>
        <v>Sin cruce</v>
      </c>
      <c r="AQ2215" s="97" t="str">
        <f t="shared" si="686"/>
        <v>EN1PRINCIPALA</v>
      </c>
      <c r="AR2215" s="97" t="str" cm="1">
        <f t="array" ref="AR2215">IF(AQ2215="","",IF(SUMPRODUCT((AQ2215=$AQ$6:$AQ$3326)*(AH2215=$AH$6:$AH$3326)*(AN2215=$AN$6:$AN$3326)*(AO2215=$AO$6:$AO$3326)*(ROW($AQ$6:$AQ$3326)&lt;&gt;ROW(AQ2215))*((R2215=0)*($R$6:$R$3326&gt;0)+(R2215&gt;0)*($R$6:$R$3326=0)))&gt;0,"SALONES UNIDOS",IF(SUMPRODUCT((AQ2215=$AQ$6:$AQ$3326)*(AH2215=$AH$6:$AH$3326)*((AN2215&lt;$AO$6:$AO$3326)*(AO2215&gt;$AN$6:$AN$3326))*(ROW($AQ$6:$AQ$3326)&lt;&gt;ROW(AQ2215)))&gt;0,"CRUZADO","Sin cruce")))</f>
        <v>Sin cruce</v>
      </c>
    </row>
    <row r="2216" spans="3:44" ht="15.6" hidden="1" customHeight="1" x14ac:dyDescent="0.2">
      <c r="C2216" s="84" t="s">
        <v>639</v>
      </c>
      <c r="D2216" s="158" t="s">
        <v>513</v>
      </c>
      <c r="E2216" s="158">
        <v>20261</v>
      </c>
      <c r="F2216" s="85" t="s">
        <v>23</v>
      </c>
      <c r="G2216" s="85" t="s">
        <v>55</v>
      </c>
      <c r="H2216" s="85" t="s">
        <v>38</v>
      </c>
      <c r="I2216" s="85">
        <v>1</v>
      </c>
      <c r="J2216" s="85" t="s">
        <v>16</v>
      </c>
      <c r="K2216" s="159" t="s">
        <v>1384</v>
      </c>
      <c r="L2216" s="158" t="s">
        <v>739</v>
      </c>
      <c r="M2216" s="158" t="s">
        <v>684</v>
      </c>
      <c r="N2216" s="158" t="s">
        <v>644</v>
      </c>
      <c r="O2216" s="85" t="s">
        <v>512</v>
      </c>
      <c r="P2216" s="158">
        <v>3</v>
      </c>
      <c r="Q2216" s="158">
        <v>2</v>
      </c>
      <c r="R2216" s="158">
        <v>5</v>
      </c>
      <c r="S2216" s="158">
        <v>4</v>
      </c>
      <c r="U2216" s="137">
        <v>40</v>
      </c>
      <c r="V2216" s="24" t="str">
        <f>IF(W2216="","",IFERROR(INDEX(#REF!,MATCH(W2216,#REF!,0)),"NUEVO"))</f>
        <v>NUEVO</v>
      </c>
      <c r="W2216" s="85" t="s">
        <v>327</v>
      </c>
      <c r="X2216" s="158" t="s">
        <v>512</v>
      </c>
      <c r="Y2216" s="158" t="s">
        <v>685</v>
      </c>
      <c r="Z2216" s="158" t="s">
        <v>685</v>
      </c>
      <c r="AA2216" s="158" t="s">
        <v>685</v>
      </c>
      <c r="AB2216" s="158" t="s">
        <v>1387</v>
      </c>
      <c r="AC2216" s="158" t="s">
        <v>685</v>
      </c>
      <c r="AD2216" s="158" t="s">
        <v>685</v>
      </c>
      <c r="AE2216" s="158" t="s">
        <v>685</v>
      </c>
      <c r="AF2216" s="158" t="s">
        <v>685</v>
      </c>
      <c r="AG2216" s="85" t="s">
        <v>97</v>
      </c>
      <c r="AH2216" s="158">
        <v>2</v>
      </c>
      <c r="AI2216" s="158">
        <v>11</v>
      </c>
      <c r="AJ2216" s="158">
        <v>50</v>
      </c>
      <c r="AK2216" s="158">
        <v>16</v>
      </c>
      <c r="AL2216" s="158">
        <v>0</v>
      </c>
      <c r="AM2216" s="24">
        <f t="shared" si="683"/>
        <v>5</v>
      </c>
      <c r="AN2216" s="97">
        <f t="shared" si="684"/>
        <v>0.49305555555555552</v>
      </c>
      <c r="AO2216" s="97">
        <f t="shared" si="685"/>
        <v>0.66666666666666663</v>
      </c>
      <c r="AP2216" s="24" t="str" cm="1">
        <f t="array" ref="AP2216">IF(W2216="","",IF(SUMPRODUCT((W2216=$W$6:$W$3326)*(AH2216=$AH$6:$AH$3326)*(AN2216=$AN$6:$AN$3326)*(AO2216=$AO$6:$AO$3326)*(ROW($W$6:$W$3326)&lt;&gt;ROW(W2216))*((R2216=0)*($R$6:$R$3326&gt;0)+(R2216&gt;0)*($R$6:$R$3326=0)))&gt;0,"SALONES UNIDOS",IF(SUMPRODUCT((W2216=$W$6:$W$3326)*(AH2216=$AH$6:$AH$3326)*((AN2216&lt;$AO$6:$AO$3326)*(AO2216&gt;$AN$6:$AN$3326))*(ROW($W$6:$W$3326)&lt;&gt;ROW(W2216)))&gt;0,"CRUZADO","Sin cruce")))</f>
        <v>Sin cruce</v>
      </c>
      <c r="AQ2216" s="97" t="str">
        <f t="shared" si="686"/>
        <v>EN1PRINCIPALA</v>
      </c>
      <c r="AR2216" s="97" t="str" cm="1">
        <f t="array" ref="AR2216">IF(AQ2216="","",IF(SUMPRODUCT((AQ2216=$AQ$6:$AQ$3326)*(AH2216=$AH$6:$AH$3326)*(AN2216=$AN$6:$AN$3326)*(AO2216=$AO$6:$AO$3326)*(ROW($AQ$6:$AQ$3326)&lt;&gt;ROW(AQ2216))*((R2216=0)*($R$6:$R$3326&gt;0)+(R2216&gt;0)*($R$6:$R$3326=0)))&gt;0,"SALONES UNIDOS",IF(SUMPRODUCT((AQ2216=$AQ$6:$AQ$3326)*(AH2216=$AH$6:$AH$3326)*((AN2216&lt;$AO$6:$AO$3326)*(AO2216&gt;$AN$6:$AN$3326))*(ROW($AQ$6:$AQ$3326)&lt;&gt;ROW(AQ2216)))&gt;0,"CRUZADO","Sin cruce")))</f>
        <v>Sin cruce</v>
      </c>
    </row>
    <row r="2217" spans="3:44" ht="15.6" hidden="1" customHeight="1" x14ac:dyDescent="0.2">
      <c r="C2217" s="84" t="s">
        <v>639</v>
      </c>
      <c r="D2217" s="158" t="s">
        <v>513</v>
      </c>
      <c r="E2217" s="158">
        <v>20261</v>
      </c>
      <c r="F2217" s="85" t="s">
        <v>23</v>
      </c>
      <c r="G2217" s="85" t="s">
        <v>55</v>
      </c>
      <c r="H2217" s="85" t="s">
        <v>38</v>
      </c>
      <c r="I2217" s="85">
        <v>1</v>
      </c>
      <c r="J2217" s="85" t="s">
        <v>16</v>
      </c>
      <c r="K2217" s="159" t="s">
        <v>1385</v>
      </c>
      <c r="L2217" s="158" t="s">
        <v>745</v>
      </c>
      <c r="M2217" s="158" t="s">
        <v>684</v>
      </c>
      <c r="N2217" s="158" t="s">
        <v>644</v>
      </c>
      <c r="O2217" s="85" t="s">
        <v>512</v>
      </c>
      <c r="P2217" s="158">
        <v>3</v>
      </c>
      <c r="Q2217" s="158">
        <v>2</v>
      </c>
      <c r="R2217" s="158">
        <v>5</v>
      </c>
      <c r="S2217" s="158">
        <v>4</v>
      </c>
      <c r="U2217" s="137">
        <v>40</v>
      </c>
      <c r="V2217" s="24" t="str">
        <f>IF(W2217="","",IFERROR(INDEX(#REF!,MATCH(W2217,#REF!,0)),"NUEVO"))</f>
        <v>NUEVO</v>
      </c>
      <c r="W2217" s="85" t="s">
        <v>453</v>
      </c>
      <c r="X2217" s="158" t="s">
        <v>512</v>
      </c>
      <c r="Y2217" s="158" t="s">
        <v>685</v>
      </c>
      <c r="Z2217" s="158" t="s">
        <v>685</v>
      </c>
      <c r="AA2217" s="158" t="s">
        <v>685</v>
      </c>
      <c r="AB2217" s="158" t="s">
        <v>1387</v>
      </c>
      <c r="AC2217" s="158" t="s">
        <v>685</v>
      </c>
      <c r="AD2217" s="158" t="s">
        <v>685</v>
      </c>
      <c r="AE2217" s="158" t="s">
        <v>685</v>
      </c>
      <c r="AF2217" s="158" t="s">
        <v>685</v>
      </c>
      <c r="AG2217" s="85" t="s">
        <v>97</v>
      </c>
      <c r="AH2217" s="158">
        <v>4</v>
      </c>
      <c r="AI2217" s="158">
        <v>7</v>
      </c>
      <c r="AJ2217" s="158">
        <v>40</v>
      </c>
      <c r="AK2217" s="158">
        <v>11</v>
      </c>
      <c r="AL2217" s="158">
        <v>50</v>
      </c>
      <c r="AM2217" s="24">
        <f t="shared" si="683"/>
        <v>4.9999999999999982</v>
      </c>
      <c r="AN2217" s="97">
        <f t="shared" si="684"/>
        <v>0.31944444444444448</v>
      </c>
      <c r="AO2217" s="97">
        <f t="shared" si="685"/>
        <v>0.49305555555555552</v>
      </c>
      <c r="AP2217" s="24" t="str" cm="1">
        <f t="array" ref="AP2217">IF(W2217="","",IF(SUMPRODUCT((W2217=$W$6:$W$3326)*(AH2217=$AH$6:$AH$3326)*(AN2217=$AN$6:$AN$3326)*(AO2217=$AO$6:$AO$3326)*(ROW($W$6:$W$3326)&lt;&gt;ROW(W2217))*((R2217=0)*($R$6:$R$3326&gt;0)+(R2217&gt;0)*($R$6:$R$3326=0)))&gt;0,"SALONES UNIDOS",IF(SUMPRODUCT((W2217=$W$6:$W$3326)*(AH2217=$AH$6:$AH$3326)*((AN2217&lt;$AO$6:$AO$3326)*(AO2217&gt;$AN$6:$AN$3326))*(ROW($W$6:$W$3326)&lt;&gt;ROW(W2217)))&gt;0,"CRUZADO","Sin cruce")))</f>
        <v>Sin cruce</v>
      </c>
      <c r="AQ2217" s="97" t="str">
        <f t="shared" si="686"/>
        <v>EN1PRINCIPALA</v>
      </c>
      <c r="AR2217" s="97" t="str" cm="1">
        <f t="array" ref="AR2217">IF(AQ2217="","",IF(SUMPRODUCT((AQ2217=$AQ$6:$AQ$3326)*(AH2217=$AH$6:$AH$3326)*(AN2217=$AN$6:$AN$3326)*(AO2217=$AO$6:$AO$3326)*(ROW($AQ$6:$AQ$3326)&lt;&gt;ROW(AQ2217))*((R2217=0)*($R$6:$R$3326&gt;0)+(R2217&gt;0)*($R$6:$R$3326=0)))&gt;0,"SALONES UNIDOS",IF(SUMPRODUCT((AQ2217=$AQ$6:$AQ$3326)*(AH2217=$AH$6:$AH$3326)*((AN2217&lt;$AO$6:$AO$3326)*(AO2217&gt;$AN$6:$AN$3326))*(ROW($AQ$6:$AQ$3326)&lt;&gt;ROW(AQ2217)))&gt;0,"CRUZADO","Sin cruce")))</f>
        <v>Sin cruce</v>
      </c>
    </row>
    <row r="2218" spans="3:44" ht="15.6" hidden="1" customHeight="1" x14ac:dyDescent="0.2">
      <c r="C2218" s="84" t="s">
        <v>639</v>
      </c>
      <c r="D2218" s="158" t="s">
        <v>513</v>
      </c>
      <c r="E2218" s="158">
        <v>20261</v>
      </c>
      <c r="F2218" s="85" t="s">
        <v>23</v>
      </c>
      <c r="G2218" s="85" t="s">
        <v>55</v>
      </c>
      <c r="H2218" s="85" t="s">
        <v>38</v>
      </c>
      <c r="I2218" s="85">
        <v>1</v>
      </c>
      <c r="J2218" s="85" t="s">
        <v>16</v>
      </c>
      <c r="K2218" s="159" t="s">
        <v>1386</v>
      </c>
      <c r="L2218" s="158" t="s">
        <v>743</v>
      </c>
      <c r="M2218" s="158" t="s">
        <v>684</v>
      </c>
      <c r="N2218" s="158" t="s">
        <v>644</v>
      </c>
      <c r="O2218" s="85" t="s">
        <v>512</v>
      </c>
      <c r="P2218" s="158">
        <v>3</v>
      </c>
      <c r="Q2218" s="158">
        <v>2</v>
      </c>
      <c r="R2218" s="158">
        <v>5</v>
      </c>
      <c r="S2218" s="158">
        <v>4</v>
      </c>
      <c r="U2218" s="137">
        <v>40</v>
      </c>
      <c r="V2218" s="24" t="str">
        <f>IF(W2218="","",IFERROR(INDEX(#REF!,MATCH(W2218,#REF!,0)),"NUEVO"))</f>
        <v>NUEVO</v>
      </c>
      <c r="W2218" s="85" t="s">
        <v>1821</v>
      </c>
      <c r="X2218" s="158" t="s">
        <v>512</v>
      </c>
      <c r="Y2218" s="158" t="s">
        <v>685</v>
      </c>
      <c r="Z2218" s="158" t="s">
        <v>685</v>
      </c>
      <c r="AA2218" s="158" t="s">
        <v>685</v>
      </c>
      <c r="AB2218" s="158" t="s">
        <v>1387</v>
      </c>
      <c r="AC2218" s="158" t="s">
        <v>685</v>
      </c>
      <c r="AD2218" s="158" t="s">
        <v>685</v>
      </c>
      <c r="AE2218" s="158" t="s">
        <v>685</v>
      </c>
      <c r="AF2218" s="158" t="s">
        <v>685</v>
      </c>
      <c r="AG2218" s="85" t="s">
        <v>97</v>
      </c>
      <c r="AH2218" s="158">
        <v>5</v>
      </c>
      <c r="AI2218" s="158">
        <v>7</v>
      </c>
      <c r="AJ2218" s="158">
        <v>40</v>
      </c>
      <c r="AK2218" s="158">
        <v>11</v>
      </c>
      <c r="AL2218" s="158">
        <v>50</v>
      </c>
      <c r="AM2218" s="24">
        <f t="shared" si="683"/>
        <v>4.9999999999999982</v>
      </c>
      <c r="AN2218" s="97">
        <f t="shared" si="684"/>
        <v>0.31944444444444448</v>
      </c>
      <c r="AO2218" s="97">
        <f t="shared" si="685"/>
        <v>0.49305555555555552</v>
      </c>
      <c r="AP2218" s="24" t="str" cm="1">
        <f t="array" ref="AP2218">IF(W2218="","",IF(SUMPRODUCT((W2218=$W$6:$W$3326)*(AH2218=$AH$6:$AH$3326)*(AN2218=$AN$6:$AN$3326)*(AO2218=$AO$6:$AO$3326)*(ROW($W$6:$W$3326)&lt;&gt;ROW(W2218))*((R2218=0)*($R$6:$R$3326&gt;0)+(R2218&gt;0)*($R$6:$R$3326=0)))&gt;0,"SALONES UNIDOS",IF(SUMPRODUCT((W2218=$W$6:$W$3326)*(AH2218=$AH$6:$AH$3326)*((AN2218&lt;$AO$6:$AO$3326)*(AO2218&gt;$AN$6:$AN$3326))*(ROW($W$6:$W$3326)&lt;&gt;ROW(W2218)))&gt;0,"CRUZADO","Sin cruce")))</f>
        <v>Sin cruce</v>
      </c>
      <c r="AQ2218" s="97" t="str">
        <f t="shared" si="686"/>
        <v>EN1PRINCIPALA</v>
      </c>
      <c r="AR2218" s="97" t="str" cm="1">
        <f t="array" ref="AR2218">IF(AQ2218="","",IF(SUMPRODUCT((AQ2218=$AQ$6:$AQ$3326)*(AH2218=$AH$6:$AH$3326)*(AN2218=$AN$6:$AN$3326)*(AO2218=$AO$6:$AO$3326)*(ROW($AQ$6:$AQ$3326)&lt;&gt;ROW(AQ2218))*((R2218=0)*($R$6:$R$3326&gt;0)+(R2218&gt;0)*($R$6:$R$3326=0)))&gt;0,"SALONES UNIDOS",IF(SUMPRODUCT((AQ2218=$AQ$6:$AQ$3326)*(AH2218=$AH$6:$AH$3326)*((AN2218&lt;$AO$6:$AO$3326)*(AO2218&gt;$AN$6:$AN$3326))*(ROW($AQ$6:$AQ$3326)&lt;&gt;ROW(AQ2218)))&gt;0,"CRUZADO","Sin cruce")))</f>
        <v>Sin cruce</v>
      </c>
    </row>
    <row r="2219" spans="3:44" ht="15.6" hidden="1" customHeight="1" x14ac:dyDescent="0.2">
      <c r="C2219" s="84" t="s">
        <v>639</v>
      </c>
      <c r="D2219" s="158" t="s">
        <v>513</v>
      </c>
      <c r="E2219" s="158">
        <v>20261</v>
      </c>
      <c r="F2219" s="85" t="s">
        <v>23</v>
      </c>
      <c r="G2219" s="85" t="s">
        <v>55</v>
      </c>
      <c r="H2219" s="85" t="s">
        <v>38</v>
      </c>
      <c r="I2219" s="85">
        <v>1</v>
      </c>
      <c r="J2219" s="85" t="s">
        <v>755</v>
      </c>
      <c r="K2219" s="159" t="s">
        <v>1377</v>
      </c>
      <c r="L2219" s="158" t="s">
        <v>1378</v>
      </c>
      <c r="M2219" s="158" t="s">
        <v>658</v>
      </c>
      <c r="N2219" s="158" t="s">
        <v>644</v>
      </c>
      <c r="O2219" s="85" t="s">
        <v>512</v>
      </c>
      <c r="P2219" s="158">
        <v>0</v>
      </c>
      <c r="Q2219" s="158">
        <v>2</v>
      </c>
      <c r="R2219" s="158">
        <v>2</v>
      </c>
      <c r="S2219" s="158">
        <v>3</v>
      </c>
      <c r="U2219" s="137">
        <v>20</v>
      </c>
      <c r="V2219" s="24" t="str">
        <f>IF(W2219="","",IFERROR(INDEX(#REF!,MATCH(W2219,#REF!,0)),"NUEVO"))</f>
        <v>NUEVO</v>
      </c>
      <c r="W2219" s="85" t="s">
        <v>259</v>
      </c>
      <c r="X2219" s="158" t="s">
        <v>512</v>
      </c>
      <c r="Y2219" s="158" t="s">
        <v>685</v>
      </c>
      <c r="Z2219" s="158" t="s">
        <v>685</v>
      </c>
      <c r="AA2219" s="158" t="s">
        <v>685</v>
      </c>
      <c r="AB2219" s="85" t="s">
        <v>685</v>
      </c>
      <c r="AC2219" s="158" t="s">
        <v>685</v>
      </c>
      <c r="AD2219" s="158" t="s">
        <v>1819</v>
      </c>
      <c r="AE2219" s="158" t="s">
        <v>685</v>
      </c>
      <c r="AF2219" s="158" t="s">
        <v>685</v>
      </c>
      <c r="AG2219" s="85" t="s">
        <v>75</v>
      </c>
      <c r="AH2219" s="158">
        <v>3</v>
      </c>
      <c r="AI2219" s="158">
        <v>13</v>
      </c>
      <c r="AJ2219" s="158">
        <v>30</v>
      </c>
      <c r="AK2219" s="158">
        <v>15</v>
      </c>
      <c r="AL2219" s="158">
        <v>10</v>
      </c>
      <c r="AM2219" s="24">
        <f t="shared" si="683"/>
        <v>1.9999999999999993</v>
      </c>
      <c r="AN2219" s="97">
        <f t="shared" si="684"/>
        <v>0.5625</v>
      </c>
      <c r="AO2219" s="97">
        <f t="shared" si="685"/>
        <v>0.63194444444444442</v>
      </c>
      <c r="AP2219" s="24" t="str" cm="1">
        <f t="array" ref="AP2219">IF(W2219="","",IF(SUMPRODUCT((W2219=$W$6:$W$3326)*(AH2219=$AH$6:$AH$3326)*(AN2219=$AN$6:$AN$3326)*(AO2219=$AO$6:$AO$3326)*(ROW($W$6:$W$3326)&lt;&gt;ROW(W2219))*((R2219=0)*($R$6:$R$3326&gt;0)+(R2219&gt;0)*($R$6:$R$3326=0)))&gt;0,"SALONES UNIDOS",IF(SUMPRODUCT((W2219=$W$6:$W$3326)*(AH2219=$AH$6:$AH$3326)*((AN2219&lt;$AO$6:$AO$3326)*(AO2219&gt;$AN$6:$AN$3326))*(ROW($W$6:$W$3326)&lt;&gt;ROW(W2219)))&gt;0,"CRUZADO","Sin cruce")))</f>
        <v>Sin cruce</v>
      </c>
      <c r="AQ2219" s="97" t="str">
        <f t="shared" si="686"/>
        <v>EN1PRINCIPALB1</v>
      </c>
      <c r="AR2219" s="97" t="str" cm="1">
        <f t="array" ref="AR2219">IF(AQ2219="","",IF(SUMPRODUCT((AQ2219=$AQ$6:$AQ$3326)*(AH2219=$AH$6:$AH$3326)*(AN2219=$AN$6:$AN$3326)*(AO2219=$AO$6:$AO$3326)*(ROW($AQ$6:$AQ$3326)&lt;&gt;ROW(AQ2219))*((R2219=0)*($R$6:$R$3326&gt;0)+(R2219&gt;0)*($R$6:$R$3326=0)))&gt;0,"SALONES UNIDOS",IF(SUMPRODUCT((AQ2219=$AQ$6:$AQ$3326)*(AH2219=$AH$6:$AH$3326)*((AN2219&lt;$AO$6:$AO$3326)*(AO2219&gt;$AN$6:$AN$3326))*(ROW($AQ$6:$AQ$3326)&lt;&gt;ROW(AQ2219)))&gt;0,"CRUZADO","Sin cruce")))</f>
        <v>Sin cruce</v>
      </c>
    </row>
    <row r="2220" spans="3:44" ht="15.6" hidden="1" customHeight="1" x14ac:dyDescent="0.2">
      <c r="C2220" s="84" t="s">
        <v>639</v>
      </c>
      <c r="D2220" s="158" t="s">
        <v>513</v>
      </c>
      <c r="E2220" s="158">
        <v>20261</v>
      </c>
      <c r="F2220" s="85" t="s">
        <v>23</v>
      </c>
      <c r="G2220" s="85" t="s">
        <v>55</v>
      </c>
      <c r="H2220" s="85" t="s">
        <v>38</v>
      </c>
      <c r="I2220" s="85">
        <v>1</v>
      </c>
      <c r="J2220" s="85" t="s">
        <v>756</v>
      </c>
      <c r="K2220" s="159" t="s">
        <v>1377</v>
      </c>
      <c r="L2220" s="158" t="s">
        <v>1378</v>
      </c>
      <c r="M2220" s="158" t="s">
        <v>658</v>
      </c>
      <c r="N2220" s="158" t="s">
        <v>644</v>
      </c>
      <c r="O2220" s="85" t="s">
        <v>512</v>
      </c>
      <c r="P2220" s="158">
        <v>0</v>
      </c>
      <c r="Q2220" s="158">
        <v>2</v>
      </c>
      <c r="R2220" s="158">
        <v>2</v>
      </c>
      <c r="S2220" s="158">
        <v>3</v>
      </c>
      <c r="U2220" s="137">
        <v>20</v>
      </c>
      <c r="V2220" s="24" t="str">
        <f>IF(W2220="","",IFERROR(INDEX(#REF!,MATCH(W2220,#REF!,0)),"NUEVO"))</f>
        <v>NUEVO</v>
      </c>
      <c r="W2220" s="85" t="s">
        <v>259</v>
      </c>
      <c r="X2220" s="158" t="s">
        <v>512</v>
      </c>
      <c r="Y2220" s="158" t="s">
        <v>685</v>
      </c>
      <c r="Z2220" s="158" t="s">
        <v>685</v>
      </c>
      <c r="AA2220" s="158" t="s">
        <v>685</v>
      </c>
      <c r="AB2220" s="85" t="s">
        <v>685</v>
      </c>
      <c r="AC2220" s="158" t="s">
        <v>685</v>
      </c>
      <c r="AD2220" s="158" t="s">
        <v>1819</v>
      </c>
      <c r="AE2220" s="158" t="s">
        <v>685</v>
      </c>
      <c r="AF2220" s="158" t="s">
        <v>685</v>
      </c>
      <c r="AG2220" s="85" t="s">
        <v>75</v>
      </c>
      <c r="AH2220" s="158">
        <v>3</v>
      </c>
      <c r="AI2220" s="158">
        <v>15</v>
      </c>
      <c r="AJ2220" s="158">
        <v>10</v>
      </c>
      <c r="AK2220" s="158">
        <v>16</v>
      </c>
      <c r="AL2220" s="158">
        <v>50</v>
      </c>
      <c r="AM2220" s="24">
        <f t="shared" si="683"/>
        <v>1.9999999999999993</v>
      </c>
      <c r="AN2220" s="97">
        <f t="shared" si="684"/>
        <v>0.63194444444444442</v>
      </c>
      <c r="AO2220" s="97">
        <f t="shared" si="685"/>
        <v>0.70138888888888884</v>
      </c>
      <c r="AP2220" s="24" t="str" cm="1">
        <f t="array" ref="AP2220">IF(W2220="","",IF(SUMPRODUCT((W2220=$W$6:$W$3326)*(AH2220=$AH$6:$AH$3326)*(AN2220=$AN$6:$AN$3326)*(AO2220=$AO$6:$AO$3326)*(ROW($W$6:$W$3326)&lt;&gt;ROW(W2220))*((R2220=0)*($R$6:$R$3326&gt;0)+(R2220&gt;0)*($R$6:$R$3326=0)))&gt;0,"SALONES UNIDOS",IF(SUMPRODUCT((W2220=$W$6:$W$3326)*(AH2220=$AH$6:$AH$3326)*((AN2220&lt;$AO$6:$AO$3326)*(AO2220&gt;$AN$6:$AN$3326))*(ROW($W$6:$W$3326)&lt;&gt;ROW(W2220)))&gt;0,"CRUZADO","Sin cruce")))</f>
        <v>Sin cruce</v>
      </c>
      <c r="AQ2220" s="97" t="str">
        <f t="shared" si="686"/>
        <v>EN1PRINCIPALB2</v>
      </c>
      <c r="AR2220" s="97" t="str" cm="1">
        <f t="array" ref="AR2220">IF(AQ2220="","",IF(SUMPRODUCT((AQ2220=$AQ$6:$AQ$3326)*(AH2220=$AH$6:$AH$3326)*(AN2220=$AN$6:$AN$3326)*(AO2220=$AO$6:$AO$3326)*(ROW($AQ$6:$AQ$3326)&lt;&gt;ROW(AQ2220))*((R2220=0)*($R$6:$R$3326&gt;0)+(R2220&gt;0)*($R$6:$R$3326=0)))&gt;0,"SALONES UNIDOS",IF(SUMPRODUCT((AQ2220=$AQ$6:$AQ$3326)*(AH2220=$AH$6:$AH$3326)*((AN2220&lt;$AO$6:$AO$3326)*(AO2220&gt;$AN$6:$AN$3326))*(ROW($AQ$6:$AQ$3326)&lt;&gt;ROW(AQ2220)))&gt;0,"CRUZADO","Sin cruce")))</f>
        <v>Sin cruce</v>
      </c>
    </row>
    <row r="2221" spans="3:44" ht="15.6" hidden="1" customHeight="1" x14ac:dyDescent="0.2">
      <c r="C2221" s="84" t="s">
        <v>639</v>
      </c>
      <c r="D2221" s="158" t="s">
        <v>513</v>
      </c>
      <c r="E2221" s="158">
        <v>20261</v>
      </c>
      <c r="F2221" s="85" t="s">
        <v>23</v>
      </c>
      <c r="G2221" s="85" t="s">
        <v>55</v>
      </c>
      <c r="H2221" s="85" t="s">
        <v>38</v>
      </c>
      <c r="I2221" s="85">
        <v>1</v>
      </c>
      <c r="J2221" s="85" t="s">
        <v>26</v>
      </c>
      <c r="K2221" s="159" t="s">
        <v>1377</v>
      </c>
      <c r="L2221" s="158" t="s">
        <v>1378</v>
      </c>
      <c r="M2221" s="158" t="s">
        <v>658</v>
      </c>
      <c r="N2221" s="158" t="s">
        <v>644</v>
      </c>
      <c r="O2221" s="85" t="s">
        <v>512</v>
      </c>
      <c r="P2221" s="158">
        <v>2</v>
      </c>
      <c r="Q2221" s="158">
        <v>0</v>
      </c>
      <c r="R2221" s="158">
        <v>2</v>
      </c>
      <c r="S2221" s="158">
        <v>3</v>
      </c>
      <c r="U2221" s="137">
        <v>40</v>
      </c>
      <c r="V2221" s="24" t="str">
        <f>IF(W2221="","",IFERROR(INDEX(#REF!,MATCH(W2221,#REF!,0)),"NUEVO"))</f>
        <v>NUEVO</v>
      </c>
      <c r="W2221" s="85" t="s">
        <v>259</v>
      </c>
      <c r="X2221" s="158" t="s">
        <v>512</v>
      </c>
      <c r="Y2221" s="158" t="s">
        <v>685</v>
      </c>
      <c r="Z2221" s="158" t="s">
        <v>685</v>
      </c>
      <c r="AA2221" s="158" t="s">
        <v>685</v>
      </c>
      <c r="AB2221" s="158" t="s">
        <v>1387</v>
      </c>
      <c r="AC2221" s="158" t="s">
        <v>685</v>
      </c>
      <c r="AD2221" s="158" t="s">
        <v>685</v>
      </c>
      <c r="AE2221" s="158" t="s">
        <v>685</v>
      </c>
      <c r="AF2221" s="158" t="s">
        <v>685</v>
      </c>
      <c r="AG2221" s="85" t="s">
        <v>1142</v>
      </c>
      <c r="AH2221" s="158">
        <v>3</v>
      </c>
      <c r="AI2221" s="158">
        <v>16</v>
      </c>
      <c r="AJ2221" s="158">
        <v>50</v>
      </c>
      <c r="AK2221" s="158">
        <v>18</v>
      </c>
      <c r="AL2221" s="158">
        <v>30</v>
      </c>
      <c r="AM2221" s="24">
        <f t="shared" si="683"/>
        <v>2.0000000000000027</v>
      </c>
      <c r="AN2221" s="97">
        <f t="shared" si="684"/>
        <v>0.70138888888888884</v>
      </c>
      <c r="AO2221" s="97">
        <f t="shared" si="685"/>
        <v>0.77083333333333337</v>
      </c>
      <c r="AP2221" s="24" t="str" cm="1">
        <f t="array" ref="AP2221">IF(W2221="","",IF(SUMPRODUCT((W2221=$W$6:$W$3326)*(AH2221=$AH$6:$AH$3326)*(AN2221=$AN$6:$AN$3326)*(AO2221=$AO$6:$AO$3326)*(ROW($W$6:$W$3326)&lt;&gt;ROW(W2221))*((R2221=0)*($R$6:$R$3326&gt;0)+(R2221&gt;0)*($R$6:$R$3326=0)))&gt;0,"SALONES UNIDOS",IF(SUMPRODUCT((W2221=$W$6:$W$3326)*(AH2221=$AH$6:$AH$3326)*((AN2221&lt;$AO$6:$AO$3326)*(AO2221&gt;$AN$6:$AN$3326))*(ROW($W$6:$W$3326)&lt;&gt;ROW(W2221)))&gt;0,"CRUZADO","Sin cruce")))</f>
        <v>Sin cruce</v>
      </c>
      <c r="AQ2221" s="97" t="str">
        <f t="shared" si="686"/>
        <v>EN1PRINCIPALB</v>
      </c>
      <c r="AR2221" s="97" t="str" cm="1">
        <f t="array" ref="AR2221">IF(AQ2221="","",IF(SUMPRODUCT((AQ2221=$AQ$6:$AQ$3326)*(AH2221=$AH$6:$AH$3326)*(AN2221=$AN$6:$AN$3326)*(AO2221=$AO$6:$AO$3326)*(ROW($AQ$6:$AQ$3326)&lt;&gt;ROW(AQ2221))*((R2221=0)*($R$6:$R$3326&gt;0)+(R2221&gt;0)*($R$6:$R$3326=0)))&gt;0,"SALONES UNIDOS",IF(SUMPRODUCT((AQ2221=$AQ$6:$AQ$3326)*(AH2221=$AH$6:$AH$3326)*((AN2221&lt;$AO$6:$AO$3326)*(AO2221&gt;$AN$6:$AN$3326))*(ROW($AQ$6:$AQ$3326)&lt;&gt;ROW(AQ2221)))&gt;0,"CRUZADO","Sin cruce")))</f>
        <v>Sin cruce</v>
      </c>
    </row>
    <row r="2222" spans="3:44" ht="15.6" hidden="1" customHeight="1" x14ac:dyDescent="0.2">
      <c r="C2222" s="84" t="s">
        <v>639</v>
      </c>
      <c r="D2222" s="158" t="s">
        <v>513</v>
      </c>
      <c r="E2222" s="158">
        <v>20261</v>
      </c>
      <c r="F2222" s="85" t="s">
        <v>23</v>
      </c>
      <c r="G2222" s="85" t="s">
        <v>55</v>
      </c>
      <c r="H2222" s="85" t="s">
        <v>38</v>
      </c>
      <c r="I2222" s="85">
        <v>1</v>
      </c>
      <c r="J2222" s="85" t="s">
        <v>26</v>
      </c>
      <c r="K2222" s="159" t="s">
        <v>1381</v>
      </c>
      <c r="L2222" s="158" t="s">
        <v>747</v>
      </c>
      <c r="M2222" s="158" t="s">
        <v>684</v>
      </c>
      <c r="N2222" s="158" t="s">
        <v>644</v>
      </c>
      <c r="O2222" s="85" t="s">
        <v>512</v>
      </c>
      <c r="P2222" s="158">
        <v>2</v>
      </c>
      <c r="Q2222" s="158">
        <v>2</v>
      </c>
      <c r="R2222" s="158">
        <v>4</v>
      </c>
      <c r="S2222" s="158">
        <v>3</v>
      </c>
      <c r="U2222" s="137">
        <v>40</v>
      </c>
      <c r="V2222" s="24" t="str">
        <f>IF(W2222="","",IFERROR(INDEX(#REF!,MATCH(W2222,#REF!,0)),"NUEVO"))</f>
        <v>NUEVO</v>
      </c>
      <c r="W2222" s="85" t="s">
        <v>328</v>
      </c>
      <c r="X2222" s="158" t="s">
        <v>512</v>
      </c>
      <c r="Y2222" s="158" t="s">
        <v>685</v>
      </c>
      <c r="Z2222" s="158" t="s">
        <v>685</v>
      </c>
      <c r="AA2222" s="158" t="s">
        <v>685</v>
      </c>
      <c r="AB2222" s="158" t="s">
        <v>1820</v>
      </c>
      <c r="AC2222" s="158" t="s">
        <v>685</v>
      </c>
      <c r="AD2222" s="158" t="s">
        <v>685</v>
      </c>
      <c r="AE2222" s="158" t="s">
        <v>685</v>
      </c>
      <c r="AF2222" s="158" t="s">
        <v>685</v>
      </c>
      <c r="AG2222" s="85" t="s">
        <v>97</v>
      </c>
      <c r="AH2222" s="158">
        <v>2</v>
      </c>
      <c r="AI2222" s="158">
        <v>9</v>
      </c>
      <c r="AJ2222" s="158">
        <v>20</v>
      </c>
      <c r="AK2222" s="158">
        <v>12</v>
      </c>
      <c r="AL2222" s="158">
        <v>40</v>
      </c>
      <c r="AM2222" s="24">
        <f t="shared" si="683"/>
        <v>4</v>
      </c>
      <c r="AN2222" s="97">
        <f t="shared" si="684"/>
        <v>0.3888888888888889</v>
      </c>
      <c r="AO2222" s="97">
        <f t="shared" si="685"/>
        <v>0.52777777777777779</v>
      </c>
      <c r="AP2222" s="24" t="str" cm="1">
        <f t="array" ref="AP2222">IF(W2222="","",IF(SUMPRODUCT((W2222=$W$6:$W$3326)*(AH2222=$AH$6:$AH$3326)*(AN2222=$AN$6:$AN$3326)*(AO2222=$AO$6:$AO$3326)*(ROW($W$6:$W$3326)&lt;&gt;ROW(W2222))*((R2222=0)*($R$6:$R$3326&gt;0)+(R2222&gt;0)*($R$6:$R$3326=0)))&gt;0,"SALONES UNIDOS",IF(SUMPRODUCT((W2222=$W$6:$W$3326)*(AH2222=$AH$6:$AH$3326)*((AN2222&lt;$AO$6:$AO$3326)*(AO2222&gt;$AN$6:$AN$3326))*(ROW($W$6:$W$3326)&lt;&gt;ROW(W2222)))&gt;0,"CRUZADO","Sin cruce")))</f>
        <v>Sin cruce</v>
      </c>
      <c r="AQ2222" s="97" t="str">
        <f t="shared" si="686"/>
        <v>EN1PRINCIPALB</v>
      </c>
      <c r="AR2222" s="97" t="str" cm="1">
        <f t="array" ref="AR2222">IF(AQ2222="","",IF(SUMPRODUCT((AQ2222=$AQ$6:$AQ$3326)*(AH2222=$AH$6:$AH$3326)*(AN2222=$AN$6:$AN$3326)*(AO2222=$AO$6:$AO$3326)*(ROW($AQ$6:$AQ$3326)&lt;&gt;ROW(AQ2222))*((R2222=0)*($R$6:$R$3326&gt;0)+(R2222&gt;0)*($R$6:$R$3326=0)))&gt;0,"SALONES UNIDOS",IF(SUMPRODUCT((AQ2222=$AQ$6:$AQ$3326)*(AH2222=$AH$6:$AH$3326)*((AN2222&lt;$AO$6:$AO$3326)*(AO2222&gt;$AN$6:$AN$3326))*(ROW($AQ$6:$AQ$3326)&lt;&gt;ROW(AQ2222)))&gt;0,"CRUZADO","Sin cruce")))</f>
        <v>Sin cruce</v>
      </c>
    </row>
    <row r="2223" spans="3:44" ht="15.6" hidden="1" customHeight="1" x14ac:dyDescent="0.2">
      <c r="C2223" s="84" t="s">
        <v>639</v>
      </c>
      <c r="D2223" s="158" t="s">
        <v>513</v>
      </c>
      <c r="E2223" s="158">
        <v>20261</v>
      </c>
      <c r="F2223" s="85" t="s">
        <v>23</v>
      </c>
      <c r="G2223" s="85" t="s">
        <v>55</v>
      </c>
      <c r="H2223" s="85" t="s">
        <v>38</v>
      </c>
      <c r="I2223" s="85">
        <v>1</v>
      </c>
      <c r="J2223" s="85" t="s">
        <v>26</v>
      </c>
      <c r="K2223" s="159" t="s">
        <v>1382</v>
      </c>
      <c r="L2223" s="158" t="s">
        <v>1383</v>
      </c>
      <c r="M2223" s="158" t="s">
        <v>658</v>
      </c>
      <c r="N2223" s="158" t="s">
        <v>644</v>
      </c>
      <c r="O2223" s="85" t="s">
        <v>512</v>
      </c>
      <c r="P2223" s="158">
        <v>2</v>
      </c>
      <c r="Q2223" s="158">
        <v>2</v>
      </c>
      <c r="R2223" s="158">
        <v>4</v>
      </c>
      <c r="S2223" s="158">
        <v>3</v>
      </c>
      <c r="U2223" s="137">
        <v>40</v>
      </c>
      <c r="V2223" s="24" t="str">
        <f>IF(W2223="","",IFERROR(INDEX(#REF!,MATCH(W2223,#REF!,0)),"NUEVO"))</f>
        <v>NUEVO</v>
      </c>
      <c r="W2223" s="85" t="s">
        <v>356</v>
      </c>
      <c r="X2223" s="158" t="s">
        <v>512</v>
      </c>
      <c r="Y2223" s="158" t="s">
        <v>685</v>
      </c>
      <c r="Z2223" s="158" t="s">
        <v>685</v>
      </c>
      <c r="AA2223" s="158" t="s">
        <v>685</v>
      </c>
      <c r="AB2223" s="158" t="s">
        <v>1549</v>
      </c>
      <c r="AC2223" s="158" t="s">
        <v>685</v>
      </c>
      <c r="AD2223" s="158" t="s">
        <v>685</v>
      </c>
      <c r="AE2223" s="158" t="s">
        <v>685</v>
      </c>
      <c r="AF2223" s="158" t="s">
        <v>685</v>
      </c>
      <c r="AG2223" s="85" t="s">
        <v>97</v>
      </c>
      <c r="AH2223" s="158">
        <v>3</v>
      </c>
      <c r="AI2223" s="158">
        <v>7</v>
      </c>
      <c r="AJ2223" s="158">
        <v>40</v>
      </c>
      <c r="AK2223" s="158">
        <v>11</v>
      </c>
      <c r="AL2223" s="158">
        <v>0</v>
      </c>
      <c r="AM2223" s="24">
        <f t="shared" si="683"/>
        <v>3.9999999999999987</v>
      </c>
      <c r="AN2223" s="97">
        <f t="shared" si="684"/>
        <v>0.31944444444444448</v>
      </c>
      <c r="AO2223" s="97">
        <f t="shared" si="685"/>
        <v>0.45833333333333331</v>
      </c>
      <c r="AP2223" s="24" t="str" cm="1">
        <f t="array" ref="AP2223">IF(W2223="","",IF(SUMPRODUCT((W2223=$W$6:$W$3326)*(AH2223=$AH$6:$AH$3326)*(AN2223=$AN$6:$AN$3326)*(AO2223=$AO$6:$AO$3326)*(ROW($W$6:$W$3326)&lt;&gt;ROW(W2223))*((R2223=0)*($R$6:$R$3326&gt;0)+(R2223&gt;0)*($R$6:$R$3326=0)))&gt;0,"SALONES UNIDOS",IF(SUMPRODUCT((W2223=$W$6:$W$3326)*(AH2223=$AH$6:$AH$3326)*((AN2223&lt;$AO$6:$AO$3326)*(AO2223&gt;$AN$6:$AN$3326))*(ROW($W$6:$W$3326)&lt;&gt;ROW(W2223)))&gt;0,"CRUZADO","Sin cruce")))</f>
        <v>Sin cruce</v>
      </c>
      <c r="AQ2223" s="97" t="str">
        <f t="shared" si="686"/>
        <v>EN1PRINCIPALB</v>
      </c>
      <c r="AR2223" s="97" t="str" cm="1">
        <f t="array" ref="AR2223">IF(AQ2223="","",IF(SUMPRODUCT((AQ2223=$AQ$6:$AQ$3326)*(AH2223=$AH$6:$AH$3326)*(AN2223=$AN$6:$AN$3326)*(AO2223=$AO$6:$AO$3326)*(ROW($AQ$6:$AQ$3326)&lt;&gt;ROW(AQ2223))*((R2223=0)*($R$6:$R$3326&gt;0)+(R2223&gt;0)*($R$6:$R$3326=0)))&gt;0,"SALONES UNIDOS",IF(SUMPRODUCT((AQ2223=$AQ$6:$AQ$3326)*(AH2223=$AH$6:$AH$3326)*((AN2223&lt;$AO$6:$AO$3326)*(AO2223&gt;$AN$6:$AN$3326))*(ROW($AQ$6:$AQ$3326)&lt;&gt;ROW(AQ2223)))&gt;0,"CRUZADO","Sin cruce")))</f>
        <v>Sin cruce</v>
      </c>
    </row>
    <row r="2224" spans="3:44" ht="15.6" hidden="1" customHeight="1" x14ac:dyDescent="0.2">
      <c r="C2224" s="84" t="s">
        <v>639</v>
      </c>
      <c r="D2224" s="158" t="s">
        <v>513</v>
      </c>
      <c r="E2224" s="158">
        <v>20261</v>
      </c>
      <c r="F2224" s="85" t="s">
        <v>23</v>
      </c>
      <c r="G2224" s="85" t="s">
        <v>55</v>
      </c>
      <c r="H2224" s="85" t="s">
        <v>38</v>
      </c>
      <c r="I2224" s="85">
        <v>1</v>
      </c>
      <c r="J2224" s="85" t="s">
        <v>26</v>
      </c>
      <c r="K2224" s="159" t="s">
        <v>1384</v>
      </c>
      <c r="L2224" s="158" t="s">
        <v>739</v>
      </c>
      <c r="M2224" s="158" t="s">
        <v>684</v>
      </c>
      <c r="N2224" s="158" t="s">
        <v>644</v>
      </c>
      <c r="O2224" s="85" t="s">
        <v>512</v>
      </c>
      <c r="P2224" s="158">
        <v>3</v>
      </c>
      <c r="Q2224" s="158">
        <v>2</v>
      </c>
      <c r="R2224" s="158">
        <v>5</v>
      </c>
      <c r="S2224" s="158">
        <v>4</v>
      </c>
      <c r="U2224" s="137">
        <v>40</v>
      </c>
      <c r="V2224" s="24" t="str">
        <f>IF(W2224="","",IFERROR(INDEX(#REF!,MATCH(W2224,#REF!,0)),"NUEVO"))</f>
        <v>NUEVO</v>
      </c>
      <c r="W2224" s="85" t="s">
        <v>120</v>
      </c>
      <c r="X2224" s="158" t="s">
        <v>512</v>
      </c>
      <c r="Y2224" s="158" t="s">
        <v>685</v>
      </c>
      <c r="Z2224" s="158" t="s">
        <v>685</v>
      </c>
      <c r="AA2224" s="158" t="s">
        <v>685</v>
      </c>
      <c r="AB2224" s="158" t="s">
        <v>1820</v>
      </c>
      <c r="AC2224" s="158" t="s">
        <v>685</v>
      </c>
      <c r="AD2224" s="158" t="s">
        <v>685</v>
      </c>
      <c r="AE2224" s="158" t="s">
        <v>685</v>
      </c>
      <c r="AF2224" s="158" t="s">
        <v>685</v>
      </c>
      <c r="AG2224" s="85" t="s">
        <v>97</v>
      </c>
      <c r="AH2224" s="158">
        <v>4</v>
      </c>
      <c r="AI2224" s="158">
        <v>8</v>
      </c>
      <c r="AJ2224" s="158">
        <v>30</v>
      </c>
      <c r="AK2224" s="158">
        <v>12</v>
      </c>
      <c r="AL2224" s="158">
        <v>40</v>
      </c>
      <c r="AM2224" s="24">
        <f t="shared" si="683"/>
        <v>5.0000000000000009</v>
      </c>
      <c r="AN2224" s="97">
        <f t="shared" si="684"/>
        <v>0.35416666666666663</v>
      </c>
      <c r="AO2224" s="97">
        <f t="shared" si="685"/>
        <v>0.52777777777777779</v>
      </c>
      <c r="AP2224" s="24" t="str" cm="1">
        <f t="array" ref="AP2224">IF(W2224="","",IF(SUMPRODUCT((W2224=$W$6:$W$3326)*(AH2224=$AH$6:$AH$3326)*(AN2224=$AN$6:$AN$3326)*(AO2224=$AO$6:$AO$3326)*(ROW($W$6:$W$3326)&lt;&gt;ROW(W2224))*((R2224=0)*($R$6:$R$3326&gt;0)+(R2224&gt;0)*($R$6:$R$3326=0)))&gt;0,"SALONES UNIDOS",IF(SUMPRODUCT((W2224=$W$6:$W$3326)*(AH2224=$AH$6:$AH$3326)*((AN2224&lt;$AO$6:$AO$3326)*(AO2224&gt;$AN$6:$AN$3326))*(ROW($W$6:$W$3326)&lt;&gt;ROW(W2224)))&gt;0,"CRUZADO","Sin cruce")))</f>
        <v>Sin cruce</v>
      </c>
      <c r="AQ2224" s="97" t="str">
        <f t="shared" si="686"/>
        <v>EN1PRINCIPALB</v>
      </c>
      <c r="AR2224" s="97" t="str" cm="1">
        <f t="array" ref="AR2224">IF(AQ2224="","",IF(SUMPRODUCT((AQ2224=$AQ$6:$AQ$3326)*(AH2224=$AH$6:$AH$3326)*(AN2224=$AN$6:$AN$3326)*(AO2224=$AO$6:$AO$3326)*(ROW($AQ$6:$AQ$3326)&lt;&gt;ROW(AQ2224))*((R2224=0)*($R$6:$R$3326&gt;0)+(R2224&gt;0)*($R$6:$R$3326=0)))&gt;0,"SALONES UNIDOS",IF(SUMPRODUCT((AQ2224=$AQ$6:$AQ$3326)*(AH2224=$AH$6:$AH$3326)*((AN2224&lt;$AO$6:$AO$3326)*(AO2224&gt;$AN$6:$AN$3326))*(ROW($AQ$6:$AQ$3326)&lt;&gt;ROW(AQ2224)))&gt;0,"CRUZADO","Sin cruce")))</f>
        <v>Sin cruce</v>
      </c>
    </row>
    <row r="2225" spans="3:44" ht="15.6" hidden="1" customHeight="1" x14ac:dyDescent="0.2">
      <c r="C2225" s="84" t="s">
        <v>639</v>
      </c>
      <c r="D2225" s="158" t="s">
        <v>513</v>
      </c>
      <c r="E2225" s="158">
        <v>20261</v>
      </c>
      <c r="F2225" s="85" t="s">
        <v>23</v>
      </c>
      <c r="G2225" s="85" t="s">
        <v>55</v>
      </c>
      <c r="H2225" s="85" t="s">
        <v>38</v>
      </c>
      <c r="I2225" s="85">
        <v>1</v>
      </c>
      <c r="J2225" s="85" t="s">
        <v>26</v>
      </c>
      <c r="K2225" s="159" t="s">
        <v>1385</v>
      </c>
      <c r="L2225" s="158" t="s">
        <v>745</v>
      </c>
      <c r="M2225" s="158" t="s">
        <v>684</v>
      </c>
      <c r="N2225" s="158" t="s">
        <v>644</v>
      </c>
      <c r="O2225" s="85" t="s">
        <v>512</v>
      </c>
      <c r="P2225" s="158">
        <v>3</v>
      </c>
      <c r="Q2225" s="158">
        <v>2</v>
      </c>
      <c r="R2225" s="158">
        <v>5</v>
      </c>
      <c r="S2225" s="158">
        <v>4</v>
      </c>
      <c r="U2225" s="137">
        <v>40</v>
      </c>
      <c r="V2225" s="24" t="str">
        <f>IF(W2225="","",IFERROR(INDEX(#REF!,MATCH(W2225,#REF!,0)),"NUEVO"))</f>
        <v>NUEVO</v>
      </c>
      <c r="W2225" s="85" t="s">
        <v>453</v>
      </c>
      <c r="X2225" s="158" t="s">
        <v>512</v>
      </c>
      <c r="Y2225" s="158" t="s">
        <v>685</v>
      </c>
      <c r="Z2225" s="158" t="s">
        <v>685</v>
      </c>
      <c r="AA2225" s="158" t="s">
        <v>685</v>
      </c>
      <c r="AB2225" s="158" t="s">
        <v>1820</v>
      </c>
      <c r="AC2225" s="158" t="s">
        <v>685</v>
      </c>
      <c r="AD2225" s="158" t="s">
        <v>685</v>
      </c>
      <c r="AE2225" s="158" t="s">
        <v>685</v>
      </c>
      <c r="AF2225" s="158" t="s">
        <v>685</v>
      </c>
      <c r="AG2225" s="85" t="s">
        <v>97</v>
      </c>
      <c r="AH2225" s="158">
        <v>2</v>
      </c>
      <c r="AI2225" s="158">
        <v>12</v>
      </c>
      <c r="AJ2225" s="158">
        <v>40</v>
      </c>
      <c r="AK2225" s="158">
        <v>16</v>
      </c>
      <c r="AL2225" s="158">
        <v>50</v>
      </c>
      <c r="AM2225" s="24">
        <f t="shared" si="683"/>
        <v>4.9999999999999982</v>
      </c>
      <c r="AN2225" s="97">
        <f t="shared" si="684"/>
        <v>0.52777777777777779</v>
      </c>
      <c r="AO2225" s="97">
        <f t="shared" si="685"/>
        <v>0.70138888888888884</v>
      </c>
      <c r="AP2225" s="24" t="str" cm="1">
        <f t="array" ref="AP2225">IF(W2225="","",IF(SUMPRODUCT((W2225=$W$6:$W$3326)*(AH2225=$AH$6:$AH$3326)*(AN2225=$AN$6:$AN$3326)*(AO2225=$AO$6:$AO$3326)*(ROW($W$6:$W$3326)&lt;&gt;ROW(W2225))*((R2225=0)*($R$6:$R$3326&gt;0)+(R2225&gt;0)*($R$6:$R$3326=0)))&gt;0,"SALONES UNIDOS",IF(SUMPRODUCT((W2225=$W$6:$W$3326)*(AH2225=$AH$6:$AH$3326)*((AN2225&lt;$AO$6:$AO$3326)*(AO2225&gt;$AN$6:$AN$3326))*(ROW($W$6:$W$3326)&lt;&gt;ROW(W2225)))&gt;0,"CRUZADO","Sin cruce")))</f>
        <v>Sin cruce</v>
      </c>
      <c r="AQ2225" s="97" t="str">
        <f t="shared" si="686"/>
        <v>EN1PRINCIPALB</v>
      </c>
      <c r="AR2225" s="97" t="str" cm="1">
        <f t="array" ref="AR2225">IF(AQ2225="","",IF(SUMPRODUCT((AQ2225=$AQ$6:$AQ$3326)*(AH2225=$AH$6:$AH$3326)*(AN2225=$AN$6:$AN$3326)*(AO2225=$AO$6:$AO$3326)*(ROW($AQ$6:$AQ$3326)&lt;&gt;ROW(AQ2225))*((R2225=0)*($R$6:$R$3326&gt;0)+(R2225&gt;0)*($R$6:$R$3326=0)))&gt;0,"SALONES UNIDOS",IF(SUMPRODUCT((AQ2225=$AQ$6:$AQ$3326)*(AH2225=$AH$6:$AH$3326)*((AN2225&lt;$AO$6:$AO$3326)*(AO2225&gt;$AN$6:$AN$3326))*(ROW($AQ$6:$AQ$3326)&lt;&gt;ROW(AQ2225)))&gt;0,"CRUZADO","Sin cruce")))</f>
        <v>Sin cruce</v>
      </c>
    </row>
    <row r="2226" spans="3:44" ht="15.6" hidden="1" customHeight="1" x14ac:dyDescent="0.2">
      <c r="C2226" s="84" t="s">
        <v>639</v>
      </c>
      <c r="D2226" s="158" t="s">
        <v>513</v>
      </c>
      <c r="E2226" s="158">
        <v>20261</v>
      </c>
      <c r="F2226" s="85" t="s">
        <v>23</v>
      </c>
      <c r="G2226" s="85" t="s">
        <v>55</v>
      </c>
      <c r="H2226" s="85" t="s">
        <v>38</v>
      </c>
      <c r="I2226" s="85">
        <v>1</v>
      </c>
      <c r="J2226" s="85" t="s">
        <v>26</v>
      </c>
      <c r="K2226" s="159" t="s">
        <v>1386</v>
      </c>
      <c r="L2226" s="158" t="s">
        <v>743</v>
      </c>
      <c r="M2226" s="158" t="s">
        <v>684</v>
      </c>
      <c r="N2226" s="158" t="s">
        <v>644</v>
      </c>
      <c r="O2226" s="85" t="s">
        <v>512</v>
      </c>
      <c r="P2226" s="158">
        <v>3</v>
      </c>
      <c r="Q2226" s="158">
        <v>2</v>
      </c>
      <c r="R2226" s="158">
        <v>5</v>
      </c>
      <c r="S2226" s="158">
        <v>4</v>
      </c>
      <c r="U2226" s="137">
        <v>40</v>
      </c>
      <c r="V2226" s="24" t="str">
        <f>IF(W2226="","",IFERROR(INDEX(#REF!,MATCH(W2226,#REF!,0)),"NUEVO"))</f>
        <v>NUEVO</v>
      </c>
      <c r="W2226" s="85" t="s">
        <v>217</v>
      </c>
      <c r="X2226" s="158" t="s">
        <v>512</v>
      </c>
      <c r="Y2226" s="158" t="s">
        <v>685</v>
      </c>
      <c r="Z2226" s="158" t="s">
        <v>685</v>
      </c>
      <c r="AA2226" s="158" t="s">
        <v>685</v>
      </c>
      <c r="AB2226" s="158" t="s">
        <v>1820</v>
      </c>
      <c r="AC2226" s="158" t="s">
        <v>685</v>
      </c>
      <c r="AD2226" s="158" t="s">
        <v>685</v>
      </c>
      <c r="AE2226" s="158" t="s">
        <v>685</v>
      </c>
      <c r="AF2226" s="158" t="s">
        <v>685</v>
      </c>
      <c r="AG2226" s="85" t="s">
        <v>97</v>
      </c>
      <c r="AH2226" s="158">
        <v>4</v>
      </c>
      <c r="AI2226" s="158">
        <v>13</v>
      </c>
      <c r="AJ2226" s="158">
        <v>30</v>
      </c>
      <c r="AK2226" s="158">
        <v>17</v>
      </c>
      <c r="AL2226" s="158">
        <v>40</v>
      </c>
      <c r="AM2226" s="24">
        <f t="shared" si="683"/>
        <v>5.0000000000000009</v>
      </c>
      <c r="AN2226" s="97">
        <f t="shared" si="684"/>
        <v>0.5625</v>
      </c>
      <c r="AO2226" s="97">
        <f t="shared" si="685"/>
        <v>0.73611111111111116</v>
      </c>
      <c r="AP2226" s="24" t="str" cm="1">
        <f t="array" ref="AP2226">IF(W2226="","",IF(SUMPRODUCT((W2226=$W$6:$W$3326)*(AH2226=$AH$6:$AH$3326)*(AN2226=$AN$6:$AN$3326)*(AO2226=$AO$6:$AO$3326)*(ROW($W$6:$W$3326)&lt;&gt;ROW(W2226))*((R2226=0)*($R$6:$R$3326&gt;0)+(R2226&gt;0)*($R$6:$R$3326=0)))&gt;0,"SALONES UNIDOS",IF(SUMPRODUCT((W2226=$W$6:$W$3326)*(AH2226=$AH$6:$AH$3326)*((AN2226&lt;$AO$6:$AO$3326)*(AO2226&gt;$AN$6:$AN$3326))*(ROW($W$6:$W$3326)&lt;&gt;ROW(W2226)))&gt;0,"CRUZADO","Sin cruce")))</f>
        <v>Sin cruce</v>
      </c>
      <c r="AQ2226" s="97" t="str">
        <f t="shared" si="686"/>
        <v>EN1PRINCIPALB</v>
      </c>
      <c r="AR2226" s="97" t="str" cm="1">
        <f t="array" ref="AR2226">IF(AQ2226="","",IF(SUMPRODUCT((AQ2226=$AQ$6:$AQ$3326)*(AH2226=$AH$6:$AH$3326)*(AN2226=$AN$6:$AN$3326)*(AO2226=$AO$6:$AO$3326)*(ROW($AQ$6:$AQ$3326)&lt;&gt;ROW(AQ2226))*((R2226=0)*($R$6:$R$3326&gt;0)+(R2226&gt;0)*($R$6:$R$3326=0)))&gt;0,"SALONES UNIDOS",IF(SUMPRODUCT((AQ2226=$AQ$6:$AQ$3326)*(AH2226=$AH$6:$AH$3326)*((AN2226&lt;$AO$6:$AO$3326)*(AO2226&gt;$AN$6:$AN$3326))*(ROW($AQ$6:$AQ$3326)&lt;&gt;ROW(AQ2226)))&gt;0,"CRUZADO","Sin cruce")))</f>
        <v>Sin cruce</v>
      </c>
    </row>
    <row r="2227" spans="3:44" ht="15.6" hidden="1" customHeight="1" x14ac:dyDescent="0.2">
      <c r="C2227" s="84" t="s">
        <v>639</v>
      </c>
      <c r="D2227" s="158" t="s">
        <v>513</v>
      </c>
      <c r="E2227" s="158">
        <v>20261</v>
      </c>
      <c r="F2227" s="85" t="s">
        <v>23</v>
      </c>
      <c r="G2227" s="85" t="s">
        <v>55</v>
      </c>
      <c r="H2227" s="85" t="s">
        <v>38</v>
      </c>
      <c r="I2227" s="85">
        <v>1</v>
      </c>
      <c r="J2227" s="85" t="s">
        <v>1041</v>
      </c>
      <c r="K2227" s="159" t="s">
        <v>1377</v>
      </c>
      <c r="L2227" s="158" t="s">
        <v>1378</v>
      </c>
      <c r="M2227" s="158" t="s">
        <v>658</v>
      </c>
      <c r="N2227" s="158" t="s">
        <v>644</v>
      </c>
      <c r="O2227" s="85" t="s">
        <v>512</v>
      </c>
      <c r="P2227" s="158">
        <v>0</v>
      </c>
      <c r="Q2227" s="158">
        <v>2</v>
      </c>
      <c r="R2227" s="158">
        <v>2</v>
      </c>
      <c r="S2227" s="158">
        <v>3</v>
      </c>
      <c r="U2227" s="137">
        <v>20</v>
      </c>
      <c r="V2227" s="24" t="str">
        <f>IF(W2227="","",IFERROR(INDEX(#REF!,MATCH(W2227,#REF!,0)),"NUEVO"))</f>
        <v>NUEVO</v>
      </c>
      <c r="W2227" s="85" t="s">
        <v>496</v>
      </c>
      <c r="X2227" s="158" t="s">
        <v>512</v>
      </c>
      <c r="Y2227" s="158" t="s">
        <v>685</v>
      </c>
      <c r="Z2227" s="158" t="s">
        <v>685</v>
      </c>
      <c r="AA2227" s="158" t="s">
        <v>685</v>
      </c>
      <c r="AB2227" s="85" t="s">
        <v>685</v>
      </c>
      <c r="AC2227" s="158" t="s">
        <v>685</v>
      </c>
      <c r="AD2227" s="158" t="s">
        <v>1819</v>
      </c>
      <c r="AE2227" s="158" t="s">
        <v>685</v>
      </c>
      <c r="AF2227" s="158" t="s">
        <v>685</v>
      </c>
      <c r="AG2227" s="85" t="s">
        <v>75</v>
      </c>
      <c r="AH2227" s="158">
        <v>2</v>
      </c>
      <c r="AI2227" s="158">
        <v>7</v>
      </c>
      <c r="AJ2227" s="158">
        <v>40</v>
      </c>
      <c r="AK2227" s="158">
        <v>9</v>
      </c>
      <c r="AL2227" s="158">
        <v>20</v>
      </c>
      <c r="AM2227" s="24">
        <f t="shared" si="683"/>
        <v>1.9999999999999993</v>
      </c>
      <c r="AN2227" s="97">
        <f t="shared" si="684"/>
        <v>0.31944444444444448</v>
      </c>
      <c r="AO2227" s="97">
        <f t="shared" si="685"/>
        <v>0.3888888888888889</v>
      </c>
      <c r="AP2227" s="24" t="str" cm="1">
        <f t="array" ref="AP2227">IF(W2227="","",IF(SUMPRODUCT((W2227=$W$6:$W$3326)*(AH2227=$AH$6:$AH$3326)*(AN2227=$AN$6:$AN$3326)*(AO2227=$AO$6:$AO$3326)*(ROW($W$6:$W$3326)&lt;&gt;ROW(W2227))*((R2227=0)*($R$6:$R$3326&gt;0)+(R2227&gt;0)*($R$6:$R$3326=0)))&gt;0,"SALONES UNIDOS",IF(SUMPRODUCT((W2227=$W$6:$W$3326)*(AH2227=$AH$6:$AH$3326)*((AN2227&lt;$AO$6:$AO$3326)*(AO2227&gt;$AN$6:$AN$3326))*(ROW($W$6:$W$3326)&lt;&gt;ROW(W2227)))&gt;0,"CRUZADO","Sin cruce")))</f>
        <v>Sin cruce</v>
      </c>
      <c r="AQ2227" s="97" t="str">
        <f t="shared" si="686"/>
        <v>EN1PRINCIPALC1</v>
      </c>
      <c r="AR2227" s="97" t="str" cm="1">
        <f t="array" ref="AR2227">IF(AQ2227="","",IF(SUMPRODUCT((AQ2227=$AQ$6:$AQ$3326)*(AH2227=$AH$6:$AH$3326)*(AN2227=$AN$6:$AN$3326)*(AO2227=$AO$6:$AO$3326)*(ROW($AQ$6:$AQ$3326)&lt;&gt;ROW(AQ2227))*((R2227=0)*($R$6:$R$3326&gt;0)+(R2227&gt;0)*($R$6:$R$3326=0)))&gt;0,"SALONES UNIDOS",IF(SUMPRODUCT((AQ2227=$AQ$6:$AQ$3326)*(AH2227=$AH$6:$AH$3326)*((AN2227&lt;$AO$6:$AO$3326)*(AO2227&gt;$AN$6:$AN$3326))*(ROW($AQ$6:$AQ$3326)&lt;&gt;ROW(AQ2227)))&gt;0,"CRUZADO","Sin cruce")))</f>
        <v>Sin cruce</v>
      </c>
    </row>
    <row r="2228" spans="3:44" ht="15.6" hidden="1" customHeight="1" x14ac:dyDescent="0.2">
      <c r="C2228" s="84" t="s">
        <v>639</v>
      </c>
      <c r="D2228" s="158" t="s">
        <v>513</v>
      </c>
      <c r="E2228" s="158">
        <v>20261</v>
      </c>
      <c r="F2228" s="85" t="s">
        <v>23</v>
      </c>
      <c r="G2228" s="85" t="s">
        <v>55</v>
      </c>
      <c r="H2228" s="85" t="s">
        <v>38</v>
      </c>
      <c r="I2228" s="85">
        <v>1</v>
      </c>
      <c r="J2228" s="85" t="s">
        <v>1042</v>
      </c>
      <c r="K2228" s="159" t="s">
        <v>1377</v>
      </c>
      <c r="L2228" s="158" t="s">
        <v>1378</v>
      </c>
      <c r="M2228" s="158" t="s">
        <v>658</v>
      </c>
      <c r="N2228" s="158" t="s">
        <v>644</v>
      </c>
      <c r="O2228" s="85" t="s">
        <v>512</v>
      </c>
      <c r="P2228" s="158">
        <v>0</v>
      </c>
      <c r="Q2228" s="158">
        <v>2</v>
      </c>
      <c r="R2228" s="158">
        <v>2</v>
      </c>
      <c r="S2228" s="158">
        <v>3</v>
      </c>
      <c r="U2228" s="137">
        <v>20</v>
      </c>
      <c r="V2228" s="24" t="str">
        <f>IF(W2228="","",IFERROR(INDEX(#REF!,MATCH(W2228,#REF!,0)),"NUEVO"))</f>
        <v>NUEVO</v>
      </c>
      <c r="W2228" s="85" t="s">
        <v>496</v>
      </c>
      <c r="X2228" s="158" t="s">
        <v>512</v>
      </c>
      <c r="Y2228" s="158" t="s">
        <v>685</v>
      </c>
      <c r="Z2228" s="158" t="s">
        <v>685</v>
      </c>
      <c r="AA2228" s="158" t="s">
        <v>685</v>
      </c>
      <c r="AB2228" s="85" t="s">
        <v>685</v>
      </c>
      <c r="AC2228" s="158" t="s">
        <v>685</v>
      </c>
      <c r="AD2228" s="158" t="s">
        <v>1819</v>
      </c>
      <c r="AE2228" s="158" t="s">
        <v>685</v>
      </c>
      <c r="AF2228" s="158" t="s">
        <v>685</v>
      </c>
      <c r="AG2228" s="85" t="s">
        <v>75</v>
      </c>
      <c r="AH2228" s="158">
        <v>2</v>
      </c>
      <c r="AI2228" s="158">
        <v>9</v>
      </c>
      <c r="AJ2228" s="158">
        <v>20</v>
      </c>
      <c r="AK2228" s="158">
        <v>11</v>
      </c>
      <c r="AL2228" s="158">
        <v>0</v>
      </c>
      <c r="AM2228" s="24">
        <f t="shared" si="683"/>
        <v>1.9999999999999993</v>
      </c>
      <c r="AN2228" s="97">
        <f t="shared" si="684"/>
        <v>0.3888888888888889</v>
      </c>
      <c r="AO2228" s="97">
        <f t="shared" si="685"/>
        <v>0.45833333333333331</v>
      </c>
      <c r="AP2228" s="24" t="str" cm="1">
        <f t="array" ref="AP2228">IF(W2228="","",IF(SUMPRODUCT((W2228=$W$6:$W$3326)*(AH2228=$AH$6:$AH$3326)*(AN2228=$AN$6:$AN$3326)*(AO2228=$AO$6:$AO$3326)*(ROW($W$6:$W$3326)&lt;&gt;ROW(W2228))*((R2228=0)*($R$6:$R$3326&gt;0)+(R2228&gt;0)*($R$6:$R$3326=0)))&gt;0,"SALONES UNIDOS",IF(SUMPRODUCT((W2228=$W$6:$W$3326)*(AH2228=$AH$6:$AH$3326)*((AN2228&lt;$AO$6:$AO$3326)*(AO2228&gt;$AN$6:$AN$3326))*(ROW($W$6:$W$3326)&lt;&gt;ROW(W2228)))&gt;0,"CRUZADO","Sin cruce")))</f>
        <v>Sin cruce</v>
      </c>
      <c r="AQ2228" s="97" t="str">
        <f t="shared" si="686"/>
        <v>EN1PRINCIPALC2</v>
      </c>
      <c r="AR2228" s="97" t="str" cm="1">
        <f t="array" ref="AR2228">IF(AQ2228="","",IF(SUMPRODUCT((AQ2228=$AQ$6:$AQ$3326)*(AH2228=$AH$6:$AH$3326)*(AN2228=$AN$6:$AN$3326)*(AO2228=$AO$6:$AO$3326)*(ROW($AQ$6:$AQ$3326)&lt;&gt;ROW(AQ2228))*((R2228=0)*($R$6:$R$3326&gt;0)+(R2228&gt;0)*($R$6:$R$3326=0)))&gt;0,"SALONES UNIDOS",IF(SUMPRODUCT((AQ2228=$AQ$6:$AQ$3326)*(AH2228=$AH$6:$AH$3326)*((AN2228&lt;$AO$6:$AO$3326)*(AO2228&gt;$AN$6:$AN$3326))*(ROW($AQ$6:$AQ$3326)&lt;&gt;ROW(AQ2228)))&gt;0,"CRUZADO","Sin cruce")))</f>
        <v>Sin cruce</v>
      </c>
    </row>
    <row r="2229" spans="3:44" ht="15.6" hidden="1" customHeight="1" x14ac:dyDescent="0.2">
      <c r="C2229" s="84" t="s">
        <v>639</v>
      </c>
      <c r="D2229" s="158" t="s">
        <v>513</v>
      </c>
      <c r="E2229" s="158">
        <v>20261</v>
      </c>
      <c r="F2229" s="85" t="s">
        <v>23</v>
      </c>
      <c r="G2229" s="85" t="s">
        <v>55</v>
      </c>
      <c r="H2229" s="85" t="s">
        <v>38</v>
      </c>
      <c r="I2229" s="85">
        <v>1</v>
      </c>
      <c r="J2229" s="85" t="s">
        <v>32</v>
      </c>
      <c r="K2229" s="159" t="s">
        <v>1377</v>
      </c>
      <c r="L2229" s="158" t="s">
        <v>1378</v>
      </c>
      <c r="M2229" s="158" t="s">
        <v>658</v>
      </c>
      <c r="N2229" s="158" t="s">
        <v>644</v>
      </c>
      <c r="O2229" s="85" t="s">
        <v>512</v>
      </c>
      <c r="P2229" s="158">
        <v>2</v>
      </c>
      <c r="Q2229" s="158">
        <v>0</v>
      </c>
      <c r="R2229" s="158">
        <v>2</v>
      </c>
      <c r="S2229" s="158">
        <v>3</v>
      </c>
      <c r="U2229" s="137">
        <v>40</v>
      </c>
      <c r="V2229" s="24" t="str">
        <f>IF(W2229="","",IFERROR(INDEX(#REF!,MATCH(W2229,#REF!,0)),"NUEVO"))</f>
        <v>NUEVO</v>
      </c>
      <c r="W2229" s="85" t="s">
        <v>496</v>
      </c>
      <c r="X2229" s="158" t="s">
        <v>512</v>
      </c>
      <c r="Y2229" s="158" t="s">
        <v>685</v>
      </c>
      <c r="Z2229" s="158" t="s">
        <v>685</v>
      </c>
      <c r="AA2229" s="158" t="s">
        <v>685</v>
      </c>
      <c r="AB2229" s="158" t="s">
        <v>1822</v>
      </c>
      <c r="AC2229" s="158" t="s">
        <v>685</v>
      </c>
      <c r="AD2229" s="158" t="s">
        <v>685</v>
      </c>
      <c r="AE2229" s="158" t="s">
        <v>685</v>
      </c>
      <c r="AF2229" s="158" t="s">
        <v>685</v>
      </c>
      <c r="AG2229" s="85" t="s">
        <v>1142</v>
      </c>
      <c r="AH2229" s="158">
        <v>2</v>
      </c>
      <c r="AI2229" s="158">
        <v>11</v>
      </c>
      <c r="AJ2229" s="158">
        <v>0</v>
      </c>
      <c r="AK2229" s="158">
        <v>12</v>
      </c>
      <c r="AL2229" s="158">
        <v>40</v>
      </c>
      <c r="AM2229" s="24">
        <f t="shared" si="683"/>
        <v>2.0000000000000009</v>
      </c>
      <c r="AN2229" s="97">
        <f t="shared" si="684"/>
        <v>0.45833333333333331</v>
      </c>
      <c r="AO2229" s="97">
        <f t="shared" si="685"/>
        <v>0.52777777777777779</v>
      </c>
      <c r="AP2229" s="24" t="str" cm="1">
        <f t="array" ref="AP2229">IF(W2229="","",IF(SUMPRODUCT((W2229=$W$6:$W$3326)*(AH2229=$AH$6:$AH$3326)*(AN2229=$AN$6:$AN$3326)*(AO2229=$AO$6:$AO$3326)*(ROW($W$6:$W$3326)&lt;&gt;ROW(W2229))*((R2229=0)*($R$6:$R$3326&gt;0)+(R2229&gt;0)*($R$6:$R$3326=0)))&gt;0,"SALONES UNIDOS",IF(SUMPRODUCT((W2229=$W$6:$W$3326)*(AH2229=$AH$6:$AH$3326)*((AN2229&lt;$AO$6:$AO$3326)*(AO2229&gt;$AN$6:$AN$3326))*(ROW($W$6:$W$3326)&lt;&gt;ROW(W2229)))&gt;0,"CRUZADO","Sin cruce")))</f>
        <v>Sin cruce</v>
      </c>
      <c r="AQ2229" s="97" t="str">
        <f t="shared" si="686"/>
        <v>EN1PRINCIPALC</v>
      </c>
      <c r="AR2229" s="97" t="str" cm="1">
        <f t="array" ref="AR2229">IF(AQ2229="","",IF(SUMPRODUCT((AQ2229=$AQ$6:$AQ$3326)*(AH2229=$AH$6:$AH$3326)*(AN2229=$AN$6:$AN$3326)*(AO2229=$AO$6:$AO$3326)*(ROW($AQ$6:$AQ$3326)&lt;&gt;ROW(AQ2229))*((R2229=0)*($R$6:$R$3326&gt;0)+(R2229&gt;0)*($R$6:$R$3326=0)))&gt;0,"SALONES UNIDOS",IF(SUMPRODUCT((AQ2229=$AQ$6:$AQ$3326)*(AH2229=$AH$6:$AH$3326)*((AN2229&lt;$AO$6:$AO$3326)*(AO2229&gt;$AN$6:$AN$3326))*(ROW($AQ$6:$AQ$3326)&lt;&gt;ROW(AQ2229)))&gt;0,"CRUZADO","Sin cruce")))</f>
        <v>Sin cruce</v>
      </c>
    </row>
    <row r="2230" spans="3:44" ht="15.6" hidden="1" customHeight="1" x14ac:dyDescent="0.2">
      <c r="C2230" s="84" t="s">
        <v>639</v>
      </c>
      <c r="D2230" s="158" t="s">
        <v>513</v>
      </c>
      <c r="E2230" s="158">
        <v>20261</v>
      </c>
      <c r="F2230" s="85" t="s">
        <v>23</v>
      </c>
      <c r="G2230" s="85" t="s">
        <v>55</v>
      </c>
      <c r="H2230" s="85" t="s">
        <v>38</v>
      </c>
      <c r="I2230" s="85">
        <v>1</v>
      </c>
      <c r="J2230" s="85" t="s">
        <v>32</v>
      </c>
      <c r="K2230" s="159" t="s">
        <v>1381</v>
      </c>
      <c r="L2230" s="158" t="s">
        <v>747</v>
      </c>
      <c r="M2230" s="158" t="s">
        <v>684</v>
      </c>
      <c r="N2230" s="158" t="s">
        <v>644</v>
      </c>
      <c r="O2230" s="85" t="s">
        <v>512</v>
      </c>
      <c r="P2230" s="158">
        <v>2</v>
      </c>
      <c r="Q2230" s="158">
        <v>2</v>
      </c>
      <c r="R2230" s="158">
        <v>4</v>
      </c>
      <c r="S2230" s="158">
        <v>3</v>
      </c>
      <c r="U2230" s="137">
        <v>40</v>
      </c>
      <c r="V2230" s="24" t="str">
        <f>IF(W2230="","",IFERROR(INDEX(#REF!,MATCH(W2230,#REF!,0)),"NUEVO"))</f>
        <v>NUEVO</v>
      </c>
      <c r="W2230" s="85" t="s">
        <v>328</v>
      </c>
      <c r="X2230" s="158" t="s">
        <v>512</v>
      </c>
      <c r="Y2230" s="158" t="s">
        <v>685</v>
      </c>
      <c r="Z2230" s="158" t="s">
        <v>685</v>
      </c>
      <c r="AA2230" s="158" t="s">
        <v>685</v>
      </c>
      <c r="AB2230" s="158" t="s">
        <v>1822</v>
      </c>
      <c r="AC2230" s="158" t="s">
        <v>685</v>
      </c>
      <c r="AD2230" s="158" t="s">
        <v>685</v>
      </c>
      <c r="AE2230" s="158" t="s">
        <v>685</v>
      </c>
      <c r="AF2230" s="158" t="s">
        <v>685</v>
      </c>
      <c r="AG2230" s="85" t="s">
        <v>97</v>
      </c>
      <c r="AH2230" s="158">
        <v>4</v>
      </c>
      <c r="AI2230" s="158">
        <v>9</v>
      </c>
      <c r="AJ2230" s="158">
        <v>20</v>
      </c>
      <c r="AK2230" s="158">
        <v>12</v>
      </c>
      <c r="AL2230" s="158">
        <v>40</v>
      </c>
      <c r="AM2230" s="24">
        <f t="shared" si="683"/>
        <v>4</v>
      </c>
      <c r="AN2230" s="97">
        <f t="shared" si="684"/>
        <v>0.3888888888888889</v>
      </c>
      <c r="AO2230" s="97">
        <f t="shared" si="685"/>
        <v>0.52777777777777779</v>
      </c>
      <c r="AP2230" s="24" t="str" cm="1">
        <f t="array" ref="AP2230">IF(W2230="","",IF(SUMPRODUCT((W2230=$W$6:$W$3326)*(AH2230=$AH$6:$AH$3326)*(AN2230=$AN$6:$AN$3326)*(AO2230=$AO$6:$AO$3326)*(ROW($W$6:$W$3326)&lt;&gt;ROW(W2230))*((R2230=0)*($R$6:$R$3326&gt;0)+(R2230&gt;0)*($R$6:$R$3326=0)))&gt;0,"SALONES UNIDOS",IF(SUMPRODUCT((W2230=$W$6:$W$3326)*(AH2230=$AH$6:$AH$3326)*((AN2230&lt;$AO$6:$AO$3326)*(AO2230&gt;$AN$6:$AN$3326))*(ROW($W$6:$W$3326)&lt;&gt;ROW(W2230)))&gt;0,"CRUZADO","Sin cruce")))</f>
        <v>Sin cruce</v>
      </c>
      <c r="AQ2230" s="97" t="str">
        <f t="shared" si="686"/>
        <v>EN1PRINCIPALC</v>
      </c>
      <c r="AR2230" s="97" t="str" cm="1">
        <f t="array" ref="AR2230">IF(AQ2230="","",IF(SUMPRODUCT((AQ2230=$AQ$6:$AQ$3326)*(AH2230=$AH$6:$AH$3326)*(AN2230=$AN$6:$AN$3326)*(AO2230=$AO$6:$AO$3326)*(ROW($AQ$6:$AQ$3326)&lt;&gt;ROW(AQ2230))*((R2230=0)*($R$6:$R$3326&gt;0)+(R2230&gt;0)*($R$6:$R$3326=0)))&gt;0,"SALONES UNIDOS",IF(SUMPRODUCT((AQ2230=$AQ$6:$AQ$3326)*(AH2230=$AH$6:$AH$3326)*((AN2230&lt;$AO$6:$AO$3326)*(AO2230&gt;$AN$6:$AN$3326))*(ROW($AQ$6:$AQ$3326)&lt;&gt;ROW(AQ2230)))&gt;0,"CRUZADO","Sin cruce")))</f>
        <v>Sin cruce</v>
      </c>
    </row>
    <row r="2231" spans="3:44" ht="15.6" hidden="1" customHeight="1" x14ac:dyDescent="0.2">
      <c r="C2231" s="84" t="s">
        <v>639</v>
      </c>
      <c r="D2231" s="158" t="s">
        <v>513</v>
      </c>
      <c r="E2231" s="158">
        <v>20261</v>
      </c>
      <c r="F2231" s="85" t="s">
        <v>23</v>
      </c>
      <c r="G2231" s="85" t="s">
        <v>55</v>
      </c>
      <c r="H2231" s="85" t="s">
        <v>38</v>
      </c>
      <c r="I2231" s="85">
        <v>1</v>
      </c>
      <c r="J2231" s="85" t="s">
        <v>32</v>
      </c>
      <c r="K2231" s="159" t="s">
        <v>1382</v>
      </c>
      <c r="L2231" s="158" t="s">
        <v>1383</v>
      </c>
      <c r="M2231" s="158" t="s">
        <v>658</v>
      </c>
      <c r="N2231" s="158" t="s">
        <v>644</v>
      </c>
      <c r="O2231" s="85" t="s">
        <v>512</v>
      </c>
      <c r="P2231" s="158">
        <v>2</v>
      </c>
      <c r="Q2231" s="158">
        <v>2</v>
      </c>
      <c r="R2231" s="158">
        <v>4</v>
      </c>
      <c r="S2231" s="158">
        <v>3</v>
      </c>
      <c r="U2231" s="137">
        <v>40</v>
      </c>
      <c r="V2231" s="24" t="str">
        <f>IF(W2231="","",IFERROR(INDEX(#REF!,MATCH(W2231,#REF!,0)),"NUEVO"))</f>
        <v>NUEVO</v>
      </c>
      <c r="W2231" s="85" t="s">
        <v>1823</v>
      </c>
      <c r="X2231" s="158" t="s">
        <v>512</v>
      </c>
      <c r="Y2231" s="158" t="s">
        <v>685</v>
      </c>
      <c r="Z2231" s="158" t="s">
        <v>685</v>
      </c>
      <c r="AA2231" s="158" t="s">
        <v>685</v>
      </c>
      <c r="AB2231" s="158" t="s">
        <v>1820</v>
      </c>
      <c r="AC2231" s="158" t="s">
        <v>685</v>
      </c>
      <c r="AD2231" s="158" t="s">
        <v>685</v>
      </c>
      <c r="AE2231" s="158" t="s">
        <v>685</v>
      </c>
      <c r="AF2231" s="158" t="s">
        <v>685</v>
      </c>
      <c r="AG2231" s="85" t="s">
        <v>97</v>
      </c>
      <c r="AH2231" s="158">
        <v>5</v>
      </c>
      <c r="AI2231" s="158">
        <v>15</v>
      </c>
      <c r="AJ2231" s="158">
        <v>10</v>
      </c>
      <c r="AK2231" s="158">
        <v>18</v>
      </c>
      <c r="AL2231" s="158">
        <v>30</v>
      </c>
      <c r="AM2231" s="24">
        <f t="shared" si="683"/>
        <v>4.0000000000000018</v>
      </c>
      <c r="AN2231" s="97">
        <f t="shared" si="684"/>
        <v>0.63194444444444442</v>
      </c>
      <c r="AO2231" s="97">
        <f t="shared" si="685"/>
        <v>0.77083333333333337</v>
      </c>
      <c r="AP2231" s="24" t="str" cm="1">
        <f t="array" ref="AP2231">IF(W2231="","",IF(SUMPRODUCT((W2231=$W$6:$W$3326)*(AH2231=$AH$6:$AH$3326)*(AN2231=$AN$6:$AN$3326)*(AO2231=$AO$6:$AO$3326)*(ROW($W$6:$W$3326)&lt;&gt;ROW(W2231))*((R2231=0)*($R$6:$R$3326&gt;0)+(R2231&gt;0)*($R$6:$R$3326=0)))&gt;0,"SALONES UNIDOS",IF(SUMPRODUCT((W2231=$W$6:$W$3326)*(AH2231=$AH$6:$AH$3326)*((AN2231&lt;$AO$6:$AO$3326)*(AO2231&gt;$AN$6:$AN$3326))*(ROW($W$6:$W$3326)&lt;&gt;ROW(W2231)))&gt;0,"CRUZADO","Sin cruce")))</f>
        <v>Sin cruce</v>
      </c>
      <c r="AQ2231" s="97" t="str">
        <f t="shared" si="686"/>
        <v>EN1PRINCIPALC</v>
      </c>
      <c r="AR2231" s="97" t="str" cm="1">
        <f t="array" ref="AR2231">IF(AQ2231="","",IF(SUMPRODUCT((AQ2231=$AQ$6:$AQ$3326)*(AH2231=$AH$6:$AH$3326)*(AN2231=$AN$6:$AN$3326)*(AO2231=$AO$6:$AO$3326)*(ROW($AQ$6:$AQ$3326)&lt;&gt;ROW(AQ2231))*((R2231=0)*($R$6:$R$3326&gt;0)+(R2231&gt;0)*($R$6:$R$3326=0)))&gt;0,"SALONES UNIDOS",IF(SUMPRODUCT((AQ2231=$AQ$6:$AQ$3326)*(AH2231=$AH$6:$AH$3326)*((AN2231&lt;$AO$6:$AO$3326)*(AO2231&gt;$AN$6:$AN$3326))*(ROW($AQ$6:$AQ$3326)&lt;&gt;ROW(AQ2231)))&gt;0,"CRUZADO","Sin cruce")))</f>
        <v>Sin cruce</v>
      </c>
    </row>
    <row r="2232" spans="3:44" ht="15.6" hidden="1" customHeight="1" x14ac:dyDescent="0.2">
      <c r="C2232" s="84" t="s">
        <v>639</v>
      </c>
      <c r="D2232" s="158" t="s">
        <v>513</v>
      </c>
      <c r="E2232" s="158">
        <v>20261</v>
      </c>
      <c r="F2232" s="85" t="s">
        <v>23</v>
      </c>
      <c r="G2232" s="85" t="s">
        <v>55</v>
      </c>
      <c r="H2232" s="85" t="s">
        <v>38</v>
      </c>
      <c r="I2232" s="85">
        <v>1</v>
      </c>
      <c r="J2232" s="85" t="s">
        <v>32</v>
      </c>
      <c r="K2232" s="159" t="s">
        <v>1384</v>
      </c>
      <c r="L2232" s="158" t="s">
        <v>739</v>
      </c>
      <c r="M2232" s="158" t="s">
        <v>684</v>
      </c>
      <c r="N2232" s="158" t="s">
        <v>644</v>
      </c>
      <c r="O2232" s="85" t="s">
        <v>512</v>
      </c>
      <c r="P2232" s="158">
        <v>3</v>
      </c>
      <c r="Q2232" s="158">
        <v>2</v>
      </c>
      <c r="R2232" s="158">
        <v>5</v>
      </c>
      <c r="S2232" s="158">
        <v>4</v>
      </c>
      <c r="U2232" s="137">
        <v>40</v>
      </c>
      <c r="V2232" s="24" t="str">
        <f>IF(W2232="","",IFERROR(INDEX(#REF!,MATCH(W2232,#REF!,0)),"NUEVO"))</f>
        <v>NUEVO</v>
      </c>
      <c r="W2232" s="85" t="s">
        <v>314</v>
      </c>
      <c r="X2232" s="158" t="s">
        <v>512</v>
      </c>
      <c r="Y2232" s="158" t="s">
        <v>685</v>
      </c>
      <c r="Z2232" s="158" t="s">
        <v>685</v>
      </c>
      <c r="AA2232" s="158" t="s">
        <v>685</v>
      </c>
      <c r="AB2232" s="158" t="s">
        <v>1820</v>
      </c>
      <c r="AC2232" s="158" t="s">
        <v>685</v>
      </c>
      <c r="AD2232" s="158" t="s">
        <v>685</v>
      </c>
      <c r="AE2232" s="158" t="s">
        <v>685</v>
      </c>
      <c r="AF2232" s="158" t="s">
        <v>685</v>
      </c>
      <c r="AG2232" s="85" t="s">
        <v>97</v>
      </c>
      <c r="AH2232" s="158">
        <v>3</v>
      </c>
      <c r="AI2232" s="158">
        <v>7</v>
      </c>
      <c r="AJ2232" s="158">
        <v>40</v>
      </c>
      <c r="AK2232" s="158">
        <v>11</v>
      </c>
      <c r="AL2232" s="158">
        <v>50</v>
      </c>
      <c r="AM2232" s="24">
        <f t="shared" si="683"/>
        <v>4.9999999999999982</v>
      </c>
      <c r="AN2232" s="97">
        <f t="shared" si="684"/>
        <v>0.31944444444444448</v>
      </c>
      <c r="AO2232" s="97">
        <f t="shared" si="685"/>
        <v>0.49305555555555552</v>
      </c>
      <c r="AP2232" s="24" t="str" cm="1">
        <f t="array" ref="AP2232">IF(W2232="","",IF(SUMPRODUCT((W2232=$W$6:$W$3326)*(AH2232=$AH$6:$AH$3326)*(AN2232=$AN$6:$AN$3326)*(AO2232=$AO$6:$AO$3326)*(ROW($W$6:$W$3326)&lt;&gt;ROW(W2232))*((R2232=0)*($R$6:$R$3326&gt;0)+(R2232&gt;0)*($R$6:$R$3326=0)))&gt;0,"SALONES UNIDOS",IF(SUMPRODUCT((W2232=$W$6:$W$3326)*(AH2232=$AH$6:$AH$3326)*((AN2232&lt;$AO$6:$AO$3326)*(AO2232&gt;$AN$6:$AN$3326))*(ROW($W$6:$W$3326)&lt;&gt;ROW(W2232)))&gt;0,"CRUZADO","Sin cruce")))</f>
        <v>Sin cruce</v>
      </c>
      <c r="AQ2232" s="97" t="str">
        <f t="shared" si="686"/>
        <v>EN1PRINCIPALC</v>
      </c>
      <c r="AR2232" s="97" t="str" cm="1">
        <f t="array" ref="AR2232">IF(AQ2232="","",IF(SUMPRODUCT((AQ2232=$AQ$6:$AQ$3326)*(AH2232=$AH$6:$AH$3326)*(AN2232=$AN$6:$AN$3326)*(AO2232=$AO$6:$AO$3326)*(ROW($AQ$6:$AQ$3326)&lt;&gt;ROW(AQ2232))*((R2232=0)*($R$6:$R$3326&gt;0)+(R2232&gt;0)*($R$6:$R$3326=0)))&gt;0,"SALONES UNIDOS",IF(SUMPRODUCT((AQ2232=$AQ$6:$AQ$3326)*(AH2232=$AH$6:$AH$3326)*((AN2232&lt;$AO$6:$AO$3326)*(AO2232&gt;$AN$6:$AN$3326))*(ROW($AQ$6:$AQ$3326)&lt;&gt;ROW(AQ2232)))&gt;0,"CRUZADO","Sin cruce")))</f>
        <v>Sin cruce</v>
      </c>
    </row>
    <row r="2233" spans="3:44" ht="15.6" hidden="1" customHeight="1" x14ac:dyDescent="0.2">
      <c r="C2233" s="84" t="s">
        <v>639</v>
      </c>
      <c r="D2233" s="158" t="s">
        <v>513</v>
      </c>
      <c r="E2233" s="158">
        <v>20261</v>
      </c>
      <c r="F2233" s="85" t="s">
        <v>23</v>
      </c>
      <c r="G2233" s="85" t="s">
        <v>55</v>
      </c>
      <c r="H2233" s="85" t="s">
        <v>38</v>
      </c>
      <c r="I2233" s="85">
        <v>1</v>
      </c>
      <c r="J2233" s="85" t="s">
        <v>32</v>
      </c>
      <c r="K2233" s="159" t="s">
        <v>1385</v>
      </c>
      <c r="L2233" s="158" t="s">
        <v>745</v>
      </c>
      <c r="M2233" s="158" t="s">
        <v>684</v>
      </c>
      <c r="N2233" s="158" t="s">
        <v>644</v>
      </c>
      <c r="O2233" s="85" t="s">
        <v>512</v>
      </c>
      <c r="P2233" s="158">
        <v>3</v>
      </c>
      <c r="Q2233" s="158">
        <v>2</v>
      </c>
      <c r="R2233" s="158">
        <v>5</v>
      </c>
      <c r="S2233" s="158">
        <v>4</v>
      </c>
      <c r="U2233" s="137">
        <v>40</v>
      </c>
      <c r="V2233" s="24" t="str">
        <f>IF(W2233="","",IFERROR(INDEX(#REF!,MATCH(W2233,#REF!,0)),"NUEVO"))</f>
        <v>NUEVO</v>
      </c>
      <c r="W2233" s="85" t="s">
        <v>507</v>
      </c>
      <c r="X2233" s="158" t="s">
        <v>512</v>
      </c>
      <c r="Y2233" s="158" t="s">
        <v>685</v>
      </c>
      <c r="Z2233" s="158" t="s">
        <v>685</v>
      </c>
      <c r="AA2233" s="158" t="s">
        <v>685</v>
      </c>
      <c r="AB2233" s="158" t="s">
        <v>1820</v>
      </c>
      <c r="AC2233" s="158" t="s">
        <v>685</v>
      </c>
      <c r="AD2233" s="158" t="s">
        <v>685</v>
      </c>
      <c r="AE2233" s="158" t="s">
        <v>685</v>
      </c>
      <c r="AF2233" s="158" t="s">
        <v>685</v>
      </c>
      <c r="AG2233" s="85" t="s">
        <v>97</v>
      </c>
      <c r="AH2233" s="158">
        <v>6</v>
      </c>
      <c r="AI2233" s="158">
        <v>7</v>
      </c>
      <c r="AJ2233" s="158">
        <v>40</v>
      </c>
      <c r="AK2233" s="158">
        <v>11</v>
      </c>
      <c r="AL2233" s="158">
        <v>50</v>
      </c>
      <c r="AM2233" s="24">
        <f t="shared" si="683"/>
        <v>4.9999999999999982</v>
      </c>
      <c r="AN2233" s="97">
        <f t="shared" si="684"/>
        <v>0.31944444444444448</v>
      </c>
      <c r="AO2233" s="97">
        <f t="shared" si="685"/>
        <v>0.49305555555555552</v>
      </c>
      <c r="AP2233" s="24" t="str" cm="1">
        <f t="array" ref="AP2233">IF(W2233="","",IF(SUMPRODUCT((W2233=$W$6:$W$3326)*(AH2233=$AH$6:$AH$3326)*(AN2233=$AN$6:$AN$3326)*(AO2233=$AO$6:$AO$3326)*(ROW($W$6:$W$3326)&lt;&gt;ROW(W2233))*((R2233=0)*($R$6:$R$3326&gt;0)+(R2233&gt;0)*($R$6:$R$3326=0)))&gt;0,"SALONES UNIDOS",IF(SUMPRODUCT((W2233=$W$6:$W$3326)*(AH2233=$AH$6:$AH$3326)*((AN2233&lt;$AO$6:$AO$3326)*(AO2233&gt;$AN$6:$AN$3326))*(ROW($W$6:$W$3326)&lt;&gt;ROW(W2233)))&gt;0,"CRUZADO","Sin cruce")))</f>
        <v>Sin cruce</v>
      </c>
      <c r="AQ2233" s="97" t="str">
        <f t="shared" si="686"/>
        <v>EN1PRINCIPALC</v>
      </c>
      <c r="AR2233" s="97" t="str" cm="1">
        <f t="array" ref="AR2233">IF(AQ2233="","",IF(SUMPRODUCT((AQ2233=$AQ$6:$AQ$3326)*(AH2233=$AH$6:$AH$3326)*(AN2233=$AN$6:$AN$3326)*(AO2233=$AO$6:$AO$3326)*(ROW($AQ$6:$AQ$3326)&lt;&gt;ROW(AQ2233))*((R2233=0)*($R$6:$R$3326&gt;0)+(R2233&gt;0)*($R$6:$R$3326=0)))&gt;0,"SALONES UNIDOS",IF(SUMPRODUCT((AQ2233=$AQ$6:$AQ$3326)*(AH2233=$AH$6:$AH$3326)*((AN2233&lt;$AO$6:$AO$3326)*(AO2233&gt;$AN$6:$AN$3326))*(ROW($AQ$6:$AQ$3326)&lt;&gt;ROW(AQ2233)))&gt;0,"CRUZADO","Sin cruce")))</f>
        <v>Sin cruce</v>
      </c>
    </row>
    <row r="2234" spans="3:44" ht="15.6" hidden="1" customHeight="1" x14ac:dyDescent="0.2">
      <c r="C2234" s="84" t="s">
        <v>639</v>
      </c>
      <c r="D2234" s="158" t="s">
        <v>513</v>
      </c>
      <c r="E2234" s="158">
        <v>20261</v>
      </c>
      <c r="F2234" s="85" t="s">
        <v>23</v>
      </c>
      <c r="G2234" s="85" t="s">
        <v>55</v>
      </c>
      <c r="H2234" s="85" t="s">
        <v>38</v>
      </c>
      <c r="I2234" s="85">
        <v>1</v>
      </c>
      <c r="J2234" s="85" t="s">
        <v>32</v>
      </c>
      <c r="K2234" s="159" t="s">
        <v>1386</v>
      </c>
      <c r="L2234" s="158" t="s">
        <v>743</v>
      </c>
      <c r="M2234" s="158" t="s">
        <v>684</v>
      </c>
      <c r="N2234" s="158" t="s">
        <v>644</v>
      </c>
      <c r="O2234" s="85" t="s">
        <v>512</v>
      </c>
      <c r="P2234" s="158">
        <v>3</v>
      </c>
      <c r="Q2234" s="158">
        <v>2</v>
      </c>
      <c r="R2234" s="158">
        <v>5</v>
      </c>
      <c r="S2234" s="158">
        <v>4</v>
      </c>
      <c r="U2234" s="137">
        <v>40</v>
      </c>
      <c r="V2234" s="24" t="str">
        <f>IF(W2234="","",IFERROR(INDEX(#REF!,MATCH(W2234,#REF!,0)),"NUEVO"))</f>
        <v>NUEVO</v>
      </c>
      <c r="W2234" s="85" t="s">
        <v>169</v>
      </c>
      <c r="X2234" s="158" t="s">
        <v>512</v>
      </c>
      <c r="Y2234" s="158" t="s">
        <v>685</v>
      </c>
      <c r="Z2234" s="158" t="s">
        <v>685</v>
      </c>
      <c r="AA2234" s="158" t="s">
        <v>685</v>
      </c>
      <c r="AB2234" s="158" t="s">
        <v>1820</v>
      </c>
      <c r="AC2234" s="158" t="s">
        <v>685</v>
      </c>
      <c r="AD2234" s="158" t="s">
        <v>685</v>
      </c>
      <c r="AE2234" s="158" t="s">
        <v>685</v>
      </c>
      <c r="AF2234" s="158" t="s">
        <v>685</v>
      </c>
      <c r="AG2234" s="85" t="s">
        <v>97</v>
      </c>
      <c r="AH2234" s="158">
        <v>1</v>
      </c>
      <c r="AI2234" s="158">
        <v>7</v>
      </c>
      <c r="AJ2234" s="158">
        <v>40</v>
      </c>
      <c r="AK2234" s="158">
        <v>11</v>
      </c>
      <c r="AL2234" s="158">
        <v>50</v>
      </c>
      <c r="AM2234" s="24">
        <f t="shared" si="683"/>
        <v>4.9999999999999982</v>
      </c>
      <c r="AN2234" s="97">
        <f t="shared" si="684"/>
        <v>0.31944444444444448</v>
      </c>
      <c r="AO2234" s="97">
        <f t="shared" si="685"/>
        <v>0.49305555555555552</v>
      </c>
      <c r="AP2234" s="24" t="str" cm="1">
        <f t="array" ref="AP2234">IF(W2234="","",IF(SUMPRODUCT((W2234=$W$6:$W$3326)*(AH2234=$AH$6:$AH$3326)*(AN2234=$AN$6:$AN$3326)*(AO2234=$AO$6:$AO$3326)*(ROW($W$6:$W$3326)&lt;&gt;ROW(W2234))*((R2234=0)*($R$6:$R$3326&gt;0)+(R2234&gt;0)*($R$6:$R$3326=0)))&gt;0,"SALONES UNIDOS",IF(SUMPRODUCT((W2234=$W$6:$W$3326)*(AH2234=$AH$6:$AH$3326)*((AN2234&lt;$AO$6:$AO$3326)*(AO2234&gt;$AN$6:$AN$3326))*(ROW($W$6:$W$3326)&lt;&gt;ROW(W2234)))&gt;0,"CRUZADO","Sin cruce")))</f>
        <v>Sin cruce</v>
      </c>
      <c r="AQ2234" s="97" t="str">
        <f t="shared" si="686"/>
        <v>EN1PRINCIPALC</v>
      </c>
      <c r="AR2234" s="97" t="str" cm="1">
        <f t="array" ref="AR2234">IF(AQ2234="","",IF(SUMPRODUCT((AQ2234=$AQ$6:$AQ$3326)*(AH2234=$AH$6:$AH$3326)*(AN2234=$AN$6:$AN$3326)*(AO2234=$AO$6:$AO$3326)*(ROW($AQ$6:$AQ$3326)&lt;&gt;ROW(AQ2234))*((R2234=0)*($R$6:$R$3326&gt;0)+(R2234&gt;0)*($R$6:$R$3326=0)))&gt;0,"SALONES UNIDOS",IF(SUMPRODUCT((AQ2234=$AQ$6:$AQ$3326)*(AH2234=$AH$6:$AH$3326)*((AN2234&lt;$AO$6:$AO$3326)*(AO2234&gt;$AN$6:$AN$3326))*(ROW($AQ$6:$AQ$3326)&lt;&gt;ROW(AQ2234)))&gt;0,"CRUZADO","Sin cruce")))</f>
        <v>Sin cruce</v>
      </c>
    </row>
    <row r="2235" spans="3:44" ht="15.6" hidden="1" customHeight="1" x14ac:dyDescent="0.2">
      <c r="C2235" s="84" t="s">
        <v>639</v>
      </c>
      <c r="D2235" s="158" t="s">
        <v>513</v>
      </c>
      <c r="E2235" s="158">
        <v>20261</v>
      </c>
      <c r="F2235" s="85" t="s">
        <v>23</v>
      </c>
      <c r="G2235" s="85" t="s">
        <v>55</v>
      </c>
      <c r="H2235" s="85" t="s">
        <v>38</v>
      </c>
      <c r="I2235" s="85">
        <v>1</v>
      </c>
      <c r="J2235" s="85" t="s">
        <v>41</v>
      </c>
      <c r="K2235" s="159" t="s">
        <v>1377</v>
      </c>
      <c r="L2235" s="158" t="s">
        <v>1378</v>
      </c>
      <c r="M2235" s="158" t="s">
        <v>658</v>
      </c>
      <c r="N2235" s="158" t="s">
        <v>644</v>
      </c>
      <c r="O2235" s="85" t="s">
        <v>512</v>
      </c>
      <c r="P2235" s="158">
        <v>2</v>
      </c>
      <c r="Q2235" s="158">
        <v>0</v>
      </c>
      <c r="R2235" s="158">
        <v>2</v>
      </c>
      <c r="S2235" s="158">
        <v>3</v>
      </c>
      <c r="U2235" s="137">
        <v>40</v>
      </c>
      <c r="V2235" s="24" t="str">
        <f>IF(W2235="","",IFERROR(INDEX(#REF!,MATCH(W2235,#REF!,0)),"NUEVO"))</f>
        <v>NUEVO</v>
      </c>
      <c r="W2235" s="85" t="s">
        <v>353</v>
      </c>
      <c r="X2235" s="158" t="s">
        <v>512</v>
      </c>
      <c r="Y2235" s="158" t="s">
        <v>685</v>
      </c>
      <c r="Z2235" s="158" t="s">
        <v>685</v>
      </c>
      <c r="AA2235" s="158" t="s">
        <v>685</v>
      </c>
      <c r="AB2235" s="158" t="s">
        <v>1549</v>
      </c>
      <c r="AC2235" s="158" t="s">
        <v>685</v>
      </c>
      <c r="AD2235" s="158" t="s">
        <v>685</v>
      </c>
      <c r="AE2235" s="158" t="s">
        <v>685</v>
      </c>
      <c r="AF2235" s="158" t="s">
        <v>685</v>
      </c>
      <c r="AG2235" s="85" t="s">
        <v>1142</v>
      </c>
      <c r="AH2235" s="158">
        <v>6</v>
      </c>
      <c r="AI2235" s="158">
        <v>9</v>
      </c>
      <c r="AJ2235" s="158">
        <v>20</v>
      </c>
      <c r="AK2235" s="158">
        <v>11</v>
      </c>
      <c r="AL2235" s="158">
        <v>0</v>
      </c>
      <c r="AM2235" s="24">
        <f t="shared" si="683"/>
        <v>1.9999999999999993</v>
      </c>
      <c r="AN2235" s="97">
        <f t="shared" si="684"/>
        <v>0.3888888888888889</v>
      </c>
      <c r="AO2235" s="97">
        <f t="shared" si="685"/>
        <v>0.45833333333333331</v>
      </c>
      <c r="AP2235" s="24" t="str" cm="1">
        <f t="array" ref="AP2235">IF(W2235="","",IF(SUMPRODUCT((W2235=$W$6:$W$3326)*(AH2235=$AH$6:$AH$3326)*(AN2235=$AN$6:$AN$3326)*(AO2235=$AO$6:$AO$3326)*(ROW($W$6:$W$3326)&lt;&gt;ROW(W2235))*((R2235=0)*($R$6:$R$3326&gt;0)+(R2235&gt;0)*($R$6:$R$3326=0)))&gt;0,"SALONES UNIDOS",IF(SUMPRODUCT((W2235=$W$6:$W$3326)*(AH2235=$AH$6:$AH$3326)*((AN2235&lt;$AO$6:$AO$3326)*(AO2235&gt;$AN$6:$AN$3326))*(ROW($W$6:$W$3326)&lt;&gt;ROW(W2235)))&gt;0,"CRUZADO","Sin cruce")))</f>
        <v>Sin cruce</v>
      </c>
      <c r="AQ2235" s="97" t="str">
        <f t="shared" si="686"/>
        <v>EN1PRINCIPALD</v>
      </c>
      <c r="AR2235" s="97" t="str" cm="1">
        <f t="array" ref="AR2235">IF(AQ2235="","",IF(SUMPRODUCT((AQ2235=$AQ$6:$AQ$3326)*(AH2235=$AH$6:$AH$3326)*(AN2235=$AN$6:$AN$3326)*(AO2235=$AO$6:$AO$3326)*(ROW($AQ$6:$AQ$3326)&lt;&gt;ROW(AQ2235))*((R2235=0)*($R$6:$R$3326&gt;0)+(R2235&gt;0)*($R$6:$R$3326=0)))&gt;0,"SALONES UNIDOS",IF(SUMPRODUCT((AQ2235=$AQ$6:$AQ$3326)*(AH2235=$AH$6:$AH$3326)*((AN2235&lt;$AO$6:$AO$3326)*(AO2235&gt;$AN$6:$AN$3326))*(ROW($AQ$6:$AQ$3326)&lt;&gt;ROW(AQ2235)))&gt;0,"CRUZADO","Sin cruce")))</f>
        <v>Sin cruce</v>
      </c>
    </row>
    <row r="2236" spans="3:44" ht="15.6" hidden="1" customHeight="1" x14ac:dyDescent="0.2">
      <c r="C2236" s="84" t="s">
        <v>639</v>
      </c>
      <c r="D2236" s="158" t="s">
        <v>513</v>
      </c>
      <c r="E2236" s="158">
        <v>20261</v>
      </c>
      <c r="F2236" s="85" t="s">
        <v>23</v>
      </c>
      <c r="G2236" s="85" t="s">
        <v>55</v>
      </c>
      <c r="H2236" s="85" t="s">
        <v>38</v>
      </c>
      <c r="I2236" s="85">
        <v>1</v>
      </c>
      <c r="J2236" s="85" t="s">
        <v>1043</v>
      </c>
      <c r="K2236" s="159" t="s">
        <v>1377</v>
      </c>
      <c r="L2236" s="158" t="s">
        <v>1378</v>
      </c>
      <c r="M2236" s="158" t="s">
        <v>658</v>
      </c>
      <c r="N2236" s="158" t="s">
        <v>644</v>
      </c>
      <c r="O2236" s="85" t="s">
        <v>512</v>
      </c>
      <c r="P2236" s="158">
        <v>0</v>
      </c>
      <c r="Q2236" s="158">
        <v>2</v>
      </c>
      <c r="R2236" s="158">
        <v>2</v>
      </c>
      <c r="S2236" s="158">
        <v>3</v>
      </c>
      <c r="U2236" s="137">
        <v>20</v>
      </c>
      <c r="V2236" s="24" t="str">
        <f>IF(W2236="","",IFERROR(INDEX(#REF!,MATCH(W2236,#REF!,0)),"NUEVO"))</f>
        <v>NUEVO</v>
      </c>
      <c r="W2236" s="85" t="s">
        <v>353</v>
      </c>
      <c r="X2236" s="158" t="s">
        <v>512</v>
      </c>
      <c r="Y2236" s="158" t="s">
        <v>685</v>
      </c>
      <c r="Z2236" s="158" t="s">
        <v>685</v>
      </c>
      <c r="AA2236" s="158" t="s">
        <v>685</v>
      </c>
      <c r="AB2236" s="85" t="s">
        <v>685</v>
      </c>
      <c r="AC2236" s="158" t="s">
        <v>685</v>
      </c>
      <c r="AD2236" s="158" t="s">
        <v>1819</v>
      </c>
      <c r="AE2236" s="158" t="s">
        <v>685</v>
      </c>
      <c r="AF2236" s="158" t="s">
        <v>685</v>
      </c>
      <c r="AG2236" s="85" t="s">
        <v>75</v>
      </c>
      <c r="AH2236" s="158">
        <v>6</v>
      </c>
      <c r="AI2236" s="158">
        <v>11</v>
      </c>
      <c r="AJ2236" s="158">
        <v>0</v>
      </c>
      <c r="AK2236" s="158">
        <v>12</v>
      </c>
      <c r="AL2236" s="158">
        <v>40</v>
      </c>
      <c r="AM2236" s="24">
        <f t="shared" si="683"/>
        <v>2.0000000000000009</v>
      </c>
      <c r="AN2236" s="97">
        <f t="shared" si="684"/>
        <v>0.45833333333333331</v>
      </c>
      <c r="AO2236" s="97">
        <f t="shared" si="685"/>
        <v>0.52777777777777779</v>
      </c>
      <c r="AP2236" s="24" t="str" cm="1">
        <f t="array" ref="AP2236">IF(W2236="","",IF(SUMPRODUCT((W2236=$W$6:$W$3326)*(AH2236=$AH$6:$AH$3326)*(AN2236=$AN$6:$AN$3326)*(AO2236=$AO$6:$AO$3326)*(ROW($W$6:$W$3326)&lt;&gt;ROW(W2236))*((R2236=0)*($R$6:$R$3326&gt;0)+(R2236&gt;0)*($R$6:$R$3326=0)))&gt;0,"SALONES UNIDOS",IF(SUMPRODUCT((W2236=$W$6:$W$3326)*(AH2236=$AH$6:$AH$3326)*((AN2236&lt;$AO$6:$AO$3326)*(AO2236&gt;$AN$6:$AN$3326))*(ROW($W$6:$W$3326)&lt;&gt;ROW(W2236)))&gt;0,"CRUZADO","Sin cruce")))</f>
        <v>Sin cruce</v>
      </c>
      <c r="AQ2236" s="97" t="str">
        <f t="shared" si="686"/>
        <v>EN1PRINCIPALD1</v>
      </c>
      <c r="AR2236" s="97" t="str" cm="1">
        <f t="array" ref="AR2236">IF(AQ2236="","",IF(SUMPRODUCT((AQ2236=$AQ$6:$AQ$3326)*(AH2236=$AH$6:$AH$3326)*(AN2236=$AN$6:$AN$3326)*(AO2236=$AO$6:$AO$3326)*(ROW($AQ$6:$AQ$3326)&lt;&gt;ROW(AQ2236))*((R2236=0)*($R$6:$R$3326&gt;0)+(R2236&gt;0)*($R$6:$R$3326=0)))&gt;0,"SALONES UNIDOS",IF(SUMPRODUCT((AQ2236=$AQ$6:$AQ$3326)*(AH2236=$AH$6:$AH$3326)*((AN2236&lt;$AO$6:$AO$3326)*(AO2236&gt;$AN$6:$AN$3326))*(ROW($AQ$6:$AQ$3326)&lt;&gt;ROW(AQ2236)))&gt;0,"CRUZADO","Sin cruce")))</f>
        <v>Sin cruce</v>
      </c>
    </row>
    <row r="2237" spans="3:44" ht="15.6" hidden="1" customHeight="1" x14ac:dyDescent="0.2">
      <c r="C2237" s="84" t="s">
        <v>639</v>
      </c>
      <c r="D2237" s="158" t="s">
        <v>513</v>
      </c>
      <c r="E2237" s="158">
        <v>20261</v>
      </c>
      <c r="F2237" s="85" t="s">
        <v>23</v>
      </c>
      <c r="G2237" s="85" t="s">
        <v>55</v>
      </c>
      <c r="H2237" s="85" t="s">
        <v>38</v>
      </c>
      <c r="I2237" s="85">
        <v>1</v>
      </c>
      <c r="J2237" s="85" t="s">
        <v>1044</v>
      </c>
      <c r="K2237" s="159" t="s">
        <v>1377</v>
      </c>
      <c r="L2237" s="158" t="s">
        <v>1378</v>
      </c>
      <c r="M2237" s="158" t="s">
        <v>658</v>
      </c>
      <c r="N2237" s="158" t="s">
        <v>644</v>
      </c>
      <c r="O2237" s="85" t="s">
        <v>512</v>
      </c>
      <c r="P2237" s="158">
        <v>0</v>
      </c>
      <c r="Q2237" s="158">
        <v>2</v>
      </c>
      <c r="R2237" s="158">
        <v>2</v>
      </c>
      <c r="S2237" s="158">
        <v>3</v>
      </c>
      <c r="U2237" s="137">
        <v>20</v>
      </c>
      <c r="V2237" s="24" t="str">
        <f>IF(W2237="","",IFERROR(INDEX(#REF!,MATCH(W2237,#REF!,0)),"NUEVO"))</f>
        <v>NUEVO</v>
      </c>
      <c r="W2237" s="85" t="s">
        <v>353</v>
      </c>
      <c r="X2237" s="158" t="s">
        <v>512</v>
      </c>
      <c r="Y2237" s="158" t="s">
        <v>685</v>
      </c>
      <c r="Z2237" s="158" t="s">
        <v>685</v>
      </c>
      <c r="AA2237" s="158" t="s">
        <v>685</v>
      </c>
      <c r="AB2237" s="85" t="s">
        <v>685</v>
      </c>
      <c r="AC2237" s="158" t="s">
        <v>685</v>
      </c>
      <c r="AD2237" s="158" t="s">
        <v>1819</v>
      </c>
      <c r="AE2237" s="158" t="s">
        <v>685</v>
      </c>
      <c r="AF2237" s="158" t="s">
        <v>685</v>
      </c>
      <c r="AG2237" s="85" t="s">
        <v>75</v>
      </c>
      <c r="AH2237" s="158">
        <v>6</v>
      </c>
      <c r="AI2237" s="158">
        <v>12</v>
      </c>
      <c r="AJ2237" s="158">
        <v>40</v>
      </c>
      <c r="AK2237" s="158">
        <v>14</v>
      </c>
      <c r="AL2237" s="158">
        <v>20</v>
      </c>
      <c r="AM2237" s="24">
        <f t="shared" si="683"/>
        <v>1.9999999999999993</v>
      </c>
      <c r="AN2237" s="97">
        <f t="shared" si="684"/>
        <v>0.52777777777777779</v>
      </c>
      <c r="AO2237" s="97">
        <f t="shared" si="685"/>
        <v>0.59722222222222221</v>
      </c>
      <c r="AP2237" s="24" t="str" cm="1">
        <f t="array" ref="AP2237">IF(W2237="","",IF(SUMPRODUCT((W2237=$W$6:$W$3326)*(AH2237=$AH$6:$AH$3326)*(AN2237=$AN$6:$AN$3326)*(AO2237=$AO$6:$AO$3326)*(ROW($W$6:$W$3326)&lt;&gt;ROW(W2237))*((R2237=0)*($R$6:$R$3326&gt;0)+(R2237&gt;0)*($R$6:$R$3326=0)))&gt;0,"SALONES UNIDOS",IF(SUMPRODUCT((W2237=$W$6:$W$3326)*(AH2237=$AH$6:$AH$3326)*((AN2237&lt;$AO$6:$AO$3326)*(AO2237&gt;$AN$6:$AN$3326))*(ROW($W$6:$W$3326)&lt;&gt;ROW(W2237)))&gt;0,"CRUZADO","Sin cruce")))</f>
        <v>Sin cruce</v>
      </c>
      <c r="AQ2237" s="97" t="str">
        <f t="shared" si="686"/>
        <v>EN1PRINCIPALD2</v>
      </c>
      <c r="AR2237" s="97" t="str" cm="1">
        <f t="array" ref="AR2237">IF(AQ2237="","",IF(SUMPRODUCT((AQ2237=$AQ$6:$AQ$3326)*(AH2237=$AH$6:$AH$3326)*(AN2237=$AN$6:$AN$3326)*(AO2237=$AO$6:$AO$3326)*(ROW($AQ$6:$AQ$3326)&lt;&gt;ROW(AQ2237))*((R2237=0)*($R$6:$R$3326&gt;0)+(R2237&gt;0)*($R$6:$R$3326=0)))&gt;0,"SALONES UNIDOS",IF(SUMPRODUCT((AQ2237=$AQ$6:$AQ$3326)*(AH2237=$AH$6:$AH$3326)*((AN2237&lt;$AO$6:$AO$3326)*(AO2237&gt;$AN$6:$AN$3326))*(ROW($AQ$6:$AQ$3326)&lt;&gt;ROW(AQ2237)))&gt;0,"CRUZADO","Sin cruce")))</f>
        <v>Sin cruce</v>
      </c>
    </row>
    <row r="2238" spans="3:44" ht="15.6" hidden="1" customHeight="1" x14ac:dyDescent="0.2">
      <c r="C2238" s="84" t="s">
        <v>639</v>
      </c>
      <c r="D2238" s="158" t="s">
        <v>513</v>
      </c>
      <c r="E2238" s="158">
        <v>20261</v>
      </c>
      <c r="F2238" s="85" t="s">
        <v>23</v>
      </c>
      <c r="G2238" s="85" t="s">
        <v>55</v>
      </c>
      <c r="H2238" s="85" t="s">
        <v>38</v>
      </c>
      <c r="I2238" s="85">
        <v>1</v>
      </c>
      <c r="J2238" s="85" t="s">
        <v>41</v>
      </c>
      <c r="K2238" s="159" t="s">
        <v>1381</v>
      </c>
      <c r="L2238" s="158" t="s">
        <v>747</v>
      </c>
      <c r="M2238" s="158" t="s">
        <v>684</v>
      </c>
      <c r="N2238" s="158" t="s">
        <v>644</v>
      </c>
      <c r="O2238" s="85" t="s">
        <v>512</v>
      </c>
      <c r="P2238" s="158">
        <v>2</v>
      </c>
      <c r="Q2238" s="158">
        <v>2</v>
      </c>
      <c r="R2238" s="158">
        <v>4</v>
      </c>
      <c r="S2238" s="158">
        <v>3</v>
      </c>
      <c r="U2238" s="137">
        <v>40</v>
      </c>
      <c r="V2238" s="24" t="str">
        <f>IF(W2238="","",IFERROR(INDEX(#REF!,MATCH(W2238,#REF!,0)),"NUEVO"))</f>
        <v>NUEVO</v>
      </c>
      <c r="W2238" s="85" t="s">
        <v>1824</v>
      </c>
      <c r="X2238" s="158" t="s">
        <v>512</v>
      </c>
      <c r="Y2238" s="158" t="s">
        <v>685</v>
      </c>
      <c r="Z2238" s="158" t="s">
        <v>685</v>
      </c>
      <c r="AA2238" s="158" t="s">
        <v>685</v>
      </c>
      <c r="AB2238" s="158" t="s">
        <v>1549</v>
      </c>
      <c r="AC2238" s="158" t="s">
        <v>685</v>
      </c>
      <c r="AD2238" s="158" t="s">
        <v>685</v>
      </c>
      <c r="AE2238" s="158" t="s">
        <v>685</v>
      </c>
      <c r="AF2238" s="158" t="s">
        <v>685</v>
      </c>
      <c r="AG2238" s="85" t="s">
        <v>97</v>
      </c>
      <c r="AH2238" s="158">
        <v>2</v>
      </c>
      <c r="AI2238" s="158">
        <v>13</v>
      </c>
      <c r="AJ2238" s="158">
        <v>30</v>
      </c>
      <c r="AK2238" s="158">
        <v>16</v>
      </c>
      <c r="AL2238" s="158">
        <v>50</v>
      </c>
      <c r="AM2238" s="24">
        <f t="shared" si="683"/>
        <v>3.9999999999999987</v>
      </c>
      <c r="AN2238" s="97">
        <f t="shared" si="684"/>
        <v>0.5625</v>
      </c>
      <c r="AO2238" s="97">
        <f t="shared" si="685"/>
        <v>0.70138888888888884</v>
      </c>
      <c r="AP2238" s="24" t="str" cm="1">
        <f t="array" ref="AP2238">IF(W2238="","",IF(SUMPRODUCT((W2238=$W$6:$W$3326)*(AH2238=$AH$6:$AH$3326)*(AN2238=$AN$6:$AN$3326)*(AO2238=$AO$6:$AO$3326)*(ROW($W$6:$W$3326)&lt;&gt;ROW(W2238))*((R2238=0)*($R$6:$R$3326&gt;0)+(R2238&gt;0)*($R$6:$R$3326=0)))&gt;0,"SALONES UNIDOS",IF(SUMPRODUCT((W2238=$W$6:$W$3326)*(AH2238=$AH$6:$AH$3326)*((AN2238&lt;$AO$6:$AO$3326)*(AO2238&gt;$AN$6:$AN$3326))*(ROW($W$6:$W$3326)&lt;&gt;ROW(W2238)))&gt;0,"CRUZADO","Sin cruce")))</f>
        <v>Sin cruce</v>
      </c>
      <c r="AQ2238" s="97" t="str">
        <f t="shared" si="686"/>
        <v>EN1PRINCIPALD</v>
      </c>
      <c r="AR2238" s="97" t="str" cm="1">
        <f t="array" ref="AR2238">IF(AQ2238="","",IF(SUMPRODUCT((AQ2238=$AQ$6:$AQ$3326)*(AH2238=$AH$6:$AH$3326)*(AN2238=$AN$6:$AN$3326)*(AO2238=$AO$6:$AO$3326)*(ROW($AQ$6:$AQ$3326)&lt;&gt;ROW(AQ2238))*((R2238=0)*($R$6:$R$3326&gt;0)+(R2238&gt;0)*($R$6:$R$3326=0)))&gt;0,"SALONES UNIDOS",IF(SUMPRODUCT((AQ2238=$AQ$6:$AQ$3326)*(AH2238=$AH$6:$AH$3326)*((AN2238&lt;$AO$6:$AO$3326)*(AO2238&gt;$AN$6:$AN$3326))*(ROW($AQ$6:$AQ$3326)&lt;&gt;ROW(AQ2238)))&gt;0,"CRUZADO","Sin cruce")))</f>
        <v>Sin cruce</v>
      </c>
    </row>
    <row r="2239" spans="3:44" ht="15.6" hidden="1" customHeight="1" x14ac:dyDescent="0.2">
      <c r="C2239" s="84" t="s">
        <v>639</v>
      </c>
      <c r="D2239" s="158" t="s">
        <v>513</v>
      </c>
      <c r="E2239" s="158">
        <v>20261</v>
      </c>
      <c r="F2239" s="85" t="s">
        <v>23</v>
      </c>
      <c r="G2239" s="85" t="s">
        <v>55</v>
      </c>
      <c r="H2239" s="85" t="s">
        <v>38</v>
      </c>
      <c r="I2239" s="85">
        <v>1</v>
      </c>
      <c r="J2239" s="85" t="s">
        <v>41</v>
      </c>
      <c r="K2239" s="159" t="s">
        <v>1382</v>
      </c>
      <c r="L2239" s="158" t="s">
        <v>1383</v>
      </c>
      <c r="M2239" s="158" t="s">
        <v>658</v>
      </c>
      <c r="N2239" s="158" t="s">
        <v>644</v>
      </c>
      <c r="O2239" s="85" t="s">
        <v>512</v>
      </c>
      <c r="P2239" s="158">
        <v>2</v>
      </c>
      <c r="Q2239" s="158">
        <v>2</v>
      </c>
      <c r="R2239" s="158">
        <v>4</v>
      </c>
      <c r="S2239" s="158">
        <v>3</v>
      </c>
      <c r="U2239" s="137">
        <v>40</v>
      </c>
      <c r="V2239" s="24" t="str">
        <f>IF(W2239="","",IFERROR(INDEX(#REF!,MATCH(W2239,#REF!,0)),"NUEVO"))</f>
        <v>NUEVO</v>
      </c>
      <c r="W2239" s="85" t="s">
        <v>356</v>
      </c>
      <c r="X2239" s="158" t="s">
        <v>512</v>
      </c>
      <c r="Y2239" s="158" t="s">
        <v>685</v>
      </c>
      <c r="Z2239" s="158" t="s">
        <v>685</v>
      </c>
      <c r="AA2239" s="158" t="s">
        <v>685</v>
      </c>
      <c r="AB2239" s="158" t="s">
        <v>1549</v>
      </c>
      <c r="AC2239" s="158" t="s">
        <v>685</v>
      </c>
      <c r="AD2239" s="158" t="s">
        <v>685</v>
      </c>
      <c r="AE2239" s="158" t="s">
        <v>685</v>
      </c>
      <c r="AF2239" s="158" t="s">
        <v>685</v>
      </c>
      <c r="AG2239" s="85" t="s">
        <v>97</v>
      </c>
      <c r="AH2239" s="158">
        <v>3</v>
      </c>
      <c r="AI2239" s="158">
        <v>11</v>
      </c>
      <c r="AJ2239" s="158">
        <v>0</v>
      </c>
      <c r="AK2239" s="158">
        <v>14</v>
      </c>
      <c r="AL2239" s="158">
        <v>20</v>
      </c>
      <c r="AM2239" s="24">
        <f t="shared" si="683"/>
        <v>4</v>
      </c>
      <c r="AN2239" s="97">
        <f t="shared" si="684"/>
        <v>0.45833333333333331</v>
      </c>
      <c r="AO2239" s="97">
        <f t="shared" si="685"/>
        <v>0.59722222222222221</v>
      </c>
      <c r="AP2239" s="24" t="str" cm="1">
        <f t="array" ref="AP2239">IF(W2239="","",IF(SUMPRODUCT((W2239=$W$6:$W$3326)*(AH2239=$AH$6:$AH$3326)*(AN2239=$AN$6:$AN$3326)*(AO2239=$AO$6:$AO$3326)*(ROW($W$6:$W$3326)&lt;&gt;ROW(W2239))*((R2239=0)*($R$6:$R$3326&gt;0)+(R2239&gt;0)*($R$6:$R$3326=0)))&gt;0,"SALONES UNIDOS",IF(SUMPRODUCT((W2239=$W$6:$W$3326)*(AH2239=$AH$6:$AH$3326)*((AN2239&lt;$AO$6:$AO$3326)*(AO2239&gt;$AN$6:$AN$3326))*(ROW($W$6:$W$3326)&lt;&gt;ROW(W2239)))&gt;0,"CRUZADO","Sin cruce")))</f>
        <v>Sin cruce</v>
      </c>
      <c r="AQ2239" s="97" t="str">
        <f t="shared" si="686"/>
        <v>EN1PRINCIPALD</v>
      </c>
      <c r="AR2239" s="97" t="str" cm="1">
        <f t="array" ref="AR2239">IF(AQ2239="","",IF(SUMPRODUCT((AQ2239=$AQ$6:$AQ$3326)*(AH2239=$AH$6:$AH$3326)*(AN2239=$AN$6:$AN$3326)*(AO2239=$AO$6:$AO$3326)*(ROW($AQ$6:$AQ$3326)&lt;&gt;ROW(AQ2239))*((R2239=0)*($R$6:$R$3326&gt;0)+(R2239&gt;0)*($R$6:$R$3326=0)))&gt;0,"SALONES UNIDOS",IF(SUMPRODUCT((AQ2239=$AQ$6:$AQ$3326)*(AH2239=$AH$6:$AH$3326)*((AN2239&lt;$AO$6:$AO$3326)*(AO2239&gt;$AN$6:$AN$3326))*(ROW($AQ$6:$AQ$3326)&lt;&gt;ROW(AQ2239)))&gt;0,"CRUZADO","Sin cruce")))</f>
        <v>Sin cruce</v>
      </c>
    </row>
    <row r="2240" spans="3:44" ht="15.6" hidden="1" customHeight="1" x14ac:dyDescent="0.2">
      <c r="C2240" s="84" t="s">
        <v>639</v>
      </c>
      <c r="D2240" s="158" t="s">
        <v>513</v>
      </c>
      <c r="E2240" s="158">
        <v>20261</v>
      </c>
      <c r="F2240" s="85" t="s">
        <v>23</v>
      </c>
      <c r="G2240" s="85" t="s">
        <v>55</v>
      </c>
      <c r="H2240" s="85" t="s">
        <v>38</v>
      </c>
      <c r="I2240" s="85">
        <v>1</v>
      </c>
      <c r="J2240" s="85" t="s">
        <v>41</v>
      </c>
      <c r="K2240" s="159" t="s">
        <v>1384</v>
      </c>
      <c r="L2240" s="158" t="s">
        <v>739</v>
      </c>
      <c r="M2240" s="158" t="s">
        <v>684</v>
      </c>
      <c r="N2240" s="158" t="s">
        <v>644</v>
      </c>
      <c r="O2240" s="85" t="s">
        <v>512</v>
      </c>
      <c r="P2240" s="158">
        <v>3</v>
      </c>
      <c r="Q2240" s="158">
        <v>2</v>
      </c>
      <c r="R2240" s="158">
        <v>5</v>
      </c>
      <c r="S2240" s="158">
        <v>4</v>
      </c>
      <c r="U2240" s="137">
        <v>40</v>
      </c>
      <c r="V2240" s="24" t="str">
        <f>IF(W2240="","",IFERROR(INDEX(#REF!,MATCH(W2240,#REF!,0)),"NUEVO"))</f>
        <v>NUEVO</v>
      </c>
      <c r="W2240" s="85" t="s">
        <v>279</v>
      </c>
      <c r="X2240" s="158" t="s">
        <v>512</v>
      </c>
      <c r="Y2240" s="158" t="s">
        <v>685</v>
      </c>
      <c r="Z2240" s="158" t="s">
        <v>685</v>
      </c>
      <c r="AA2240" s="158" t="s">
        <v>685</v>
      </c>
      <c r="AB2240" s="158" t="s">
        <v>1549</v>
      </c>
      <c r="AC2240" s="158" t="s">
        <v>685</v>
      </c>
      <c r="AD2240" s="158" t="s">
        <v>685</v>
      </c>
      <c r="AE2240" s="158" t="s">
        <v>685</v>
      </c>
      <c r="AF2240" s="158" t="s">
        <v>685</v>
      </c>
      <c r="AG2240" s="85" t="s">
        <v>97</v>
      </c>
      <c r="AH2240" s="158">
        <v>2</v>
      </c>
      <c r="AI2240" s="158">
        <v>8</v>
      </c>
      <c r="AJ2240" s="158">
        <v>30</v>
      </c>
      <c r="AK2240" s="158">
        <v>12</v>
      </c>
      <c r="AL2240" s="158">
        <v>40</v>
      </c>
      <c r="AM2240" s="24">
        <f t="shared" si="683"/>
        <v>5.0000000000000009</v>
      </c>
      <c r="AN2240" s="97">
        <f t="shared" si="684"/>
        <v>0.35416666666666663</v>
      </c>
      <c r="AO2240" s="97">
        <f t="shared" si="685"/>
        <v>0.52777777777777779</v>
      </c>
      <c r="AP2240" s="24" t="str" cm="1">
        <f t="array" ref="AP2240">IF(W2240="","",IF(SUMPRODUCT((W2240=$W$6:$W$3326)*(AH2240=$AH$6:$AH$3326)*(AN2240=$AN$6:$AN$3326)*(AO2240=$AO$6:$AO$3326)*(ROW($W$6:$W$3326)&lt;&gt;ROW(W2240))*((R2240=0)*($R$6:$R$3326&gt;0)+(R2240&gt;0)*($R$6:$R$3326=0)))&gt;0,"SALONES UNIDOS",IF(SUMPRODUCT((W2240=$W$6:$W$3326)*(AH2240=$AH$6:$AH$3326)*((AN2240&lt;$AO$6:$AO$3326)*(AO2240&gt;$AN$6:$AN$3326))*(ROW($W$6:$W$3326)&lt;&gt;ROW(W2240)))&gt;0,"CRUZADO","Sin cruce")))</f>
        <v>Sin cruce</v>
      </c>
      <c r="AQ2240" s="97" t="str">
        <f t="shared" si="686"/>
        <v>EN1PRINCIPALD</v>
      </c>
      <c r="AR2240" s="97" t="str" cm="1">
        <f t="array" ref="AR2240">IF(AQ2240="","",IF(SUMPRODUCT((AQ2240=$AQ$6:$AQ$3326)*(AH2240=$AH$6:$AH$3326)*(AN2240=$AN$6:$AN$3326)*(AO2240=$AO$6:$AO$3326)*(ROW($AQ$6:$AQ$3326)&lt;&gt;ROW(AQ2240))*((R2240=0)*($R$6:$R$3326&gt;0)+(R2240&gt;0)*($R$6:$R$3326=0)))&gt;0,"SALONES UNIDOS",IF(SUMPRODUCT((AQ2240=$AQ$6:$AQ$3326)*(AH2240=$AH$6:$AH$3326)*((AN2240&lt;$AO$6:$AO$3326)*(AO2240&gt;$AN$6:$AN$3326))*(ROW($AQ$6:$AQ$3326)&lt;&gt;ROW(AQ2240)))&gt;0,"CRUZADO","Sin cruce")))</f>
        <v>Sin cruce</v>
      </c>
    </row>
    <row r="2241" spans="3:44" ht="15.6" hidden="1" customHeight="1" x14ac:dyDescent="0.2">
      <c r="C2241" s="84" t="s">
        <v>639</v>
      </c>
      <c r="D2241" s="158" t="s">
        <v>513</v>
      </c>
      <c r="E2241" s="158">
        <v>20261</v>
      </c>
      <c r="F2241" s="85" t="s">
        <v>23</v>
      </c>
      <c r="G2241" s="85" t="s">
        <v>55</v>
      </c>
      <c r="H2241" s="85" t="s">
        <v>38</v>
      </c>
      <c r="I2241" s="85">
        <v>1</v>
      </c>
      <c r="J2241" s="85" t="s">
        <v>41</v>
      </c>
      <c r="K2241" s="159" t="s">
        <v>1385</v>
      </c>
      <c r="L2241" s="158" t="s">
        <v>745</v>
      </c>
      <c r="M2241" s="158" t="s">
        <v>684</v>
      </c>
      <c r="N2241" s="158" t="s">
        <v>644</v>
      </c>
      <c r="O2241" s="85" t="s">
        <v>512</v>
      </c>
      <c r="P2241" s="158">
        <v>3</v>
      </c>
      <c r="Q2241" s="158">
        <v>2</v>
      </c>
      <c r="R2241" s="158">
        <v>5</v>
      </c>
      <c r="S2241" s="158">
        <v>4</v>
      </c>
      <c r="U2241" s="137">
        <v>40</v>
      </c>
      <c r="V2241" s="24" t="str">
        <f>IF(W2241="","",IFERROR(INDEX(#REF!,MATCH(W2241,#REF!,0)),"NUEVO"))</f>
        <v>NUEVO</v>
      </c>
      <c r="W2241" s="85" t="s">
        <v>120</v>
      </c>
      <c r="X2241" s="158" t="s">
        <v>512</v>
      </c>
      <c r="Y2241" s="158" t="s">
        <v>685</v>
      </c>
      <c r="Z2241" s="158" t="s">
        <v>685</v>
      </c>
      <c r="AA2241" s="158" t="s">
        <v>685</v>
      </c>
      <c r="AB2241" s="158" t="s">
        <v>1549</v>
      </c>
      <c r="AC2241" s="158" t="s">
        <v>685</v>
      </c>
      <c r="AD2241" s="158" t="s">
        <v>685</v>
      </c>
      <c r="AE2241" s="158" t="s">
        <v>685</v>
      </c>
      <c r="AF2241" s="158" t="s">
        <v>685</v>
      </c>
      <c r="AG2241" s="85" t="s">
        <v>97</v>
      </c>
      <c r="AH2241" s="158">
        <v>4</v>
      </c>
      <c r="AI2241" s="158">
        <v>12</v>
      </c>
      <c r="AJ2241" s="158">
        <v>40</v>
      </c>
      <c r="AK2241" s="158">
        <v>16</v>
      </c>
      <c r="AL2241" s="158">
        <v>50</v>
      </c>
      <c r="AM2241" s="24">
        <f t="shared" si="683"/>
        <v>4.9999999999999982</v>
      </c>
      <c r="AN2241" s="97">
        <f t="shared" si="684"/>
        <v>0.52777777777777779</v>
      </c>
      <c r="AO2241" s="97">
        <f t="shared" si="685"/>
        <v>0.70138888888888884</v>
      </c>
      <c r="AP2241" s="24" t="str" cm="1">
        <f t="array" ref="AP2241">IF(W2241="","",IF(SUMPRODUCT((W2241=$W$6:$W$3326)*(AH2241=$AH$6:$AH$3326)*(AN2241=$AN$6:$AN$3326)*(AO2241=$AO$6:$AO$3326)*(ROW($W$6:$W$3326)&lt;&gt;ROW(W2241))*((R2241=0)*($R$6:$R$3326&gt;0)+(R2241&gt;0)*($R$6:$R$3326=0)))&gt;0,"SALONES UNIDOS",IF(SUMPRODUCT((W2241=$W$6:$W$3326)*(AH2241=$AH$6:$AH$3326)*((AN2241&lt;$AO$6:$AO$3326)*(AO2241&gt;$AN$6:$AN$3326))*(ROW($W$6:$W$3326)&lt;&gt;ROW(W2241)))&gt;0,"CRUZADO","Sin cruce")))</f>
        <v>Sin cruce</v>
      </c>
      <c r="AQ2241" s="97" t="str">
        <f t="shared" si="686"/>
        <v>EN1PRINCIPALD</v>
      </c>
      <c r="AR2241" s="97" t="str" cm="1">
        <f t="array" ref="AR2241">IF(AQ2241="","",IF(SUMPRODUCT((AQ2241=$AQ$6:$AQ$3326)*(AH2241=$AH$6:$AH$3326)*(AN2241=$AN$6:$AN$3326)*(AO2241=$AO$6:$AO$3326)*(ROW($AQ$6:$AQ$3326)&lt;&gt;ROW(AQ2241))*((R2241=0)*($R$6:$R$3326&gt;0)+(R2241&gt;0)*($R$6:$R$3326=0)))&gt;0,"SALONES UNIDOS",IF(SUMPRODUCT((AQ2241=$AQ$6:$AQ$3326)*(AH2241=$AH$6:$AH$3326)*((AN2241&lt;$AO$6:$AO$3326)*(AO2241&gt;$AN$6:$AN$3326))*(ROW($AQ$6:$AQ$3326)&lt;&gt;ROW(AQ2241)))&gt;0,"CRUZADO","Sin cruce")))</f>
        <v>Sin cruce</v>
      </c>
    </row>
    <row r="2242" spans="3:44" ht="15.6" hidden="1" customHeight="1" x14ac:dyDescent="0.2">
      <c r="C2242" s="84" t="s">
        <v>639</v>
      </c>
      <c r="D2242" s="158" t="s">
        <v>513</v>
      </c>
      <c r="E2242" s="158">
        <v>20261</v>
      </c>
      <c r="F2242" s="85" t="s">
        <v>23</v>
      </c>
      <c r="G2242" s="85" t="s">
        <v>55</v>
      </c>
      <c r="H2242" s="85" t="s">
        <v>38</v>
      </c>
      <c r="I2242" s="85">
        <v>1</v>
      </c>
      <c r="J2242" s="85" t="s">
        <v>41</v>
      </c>
      <c r="K2242" s="159" t="s">
        <v>1386</v>
      </c>
      <c r="L2242" s="158" t="s">
        <v>743</v>
      </c>
      <c r="M2242" s="158" t="s">
        <v>684</v>
      </c>
      <c r="N2242" s="158" t="s">
        <v>644</v>
      </c>
      <c r="O2242" s="85" t="s">
        <v>512</v>
      </c>
      <c r="P2242" s="158">
        <v>3</v>
      </c>
      <c r="Q2242" s="158">
        <v>2</v>
      </c>
      <c r="R2242" s="158">
        <v>5</v>
      </c>
      <c r="S2242" s="158">
        <v>4</v>
      </c>
      <c r="U2242" s="137">
        <v>40</v>
      </c>
      <c r="V2242" s="24" t="str">
        <f>IF(W2242="","",IFERROR(INDEX(#REF!,MATCH(W2242,#REF!,0)),"NUEVO"))</f>
        <v>NUEVO</v>
      </c>
      <c r="W2242" s="85" t="s">
        <v>169</v>
      </c>
      <c r="X2242" s="158" t="s">
        <v>512</v>
      </c>
      <c r="Y2242" s="158" t="s">
        <v>685</v>
      </c>
      <c r="Z2242" s="158" t="s">
        <v>685</v>
      </c>
      <c r="AA2242" s="158" t="s">
        <v>685</v>
      </c>
      <c r="AB2242" s="158" t="s">
        <v>1549</v>
      </c>
      <c r="AC2242" s="158" t="s">
        <v>685</v>
      </c>
      <c r="AD2242" s="158" t="s">
        <v>685</v>
      </c>
      <c r="AE2242" s="158" t="s">
        <v>685</v>
      </c>
      <c r="AF2242" s="158" t="s">
        <v>685</v>
      </c>
      <c r="AG2242" s="85" t="s">
        <v>97</v>
      </c>
      <c r="AH2242" s="158">
        <v>1</v>
      </c>
      <c r="AI2242" s="158">
        <v>12</v>
      </c>
      <c r="AJ2242" s="158">
        <v>40</v>
      </c>
      <c r="AK2242" s="158">
        <v>16</v>
      </c>
      <c r="AL2242" s="158">
        <v>50</v>
      </c>
      <c r="AM2242" s="24">
        <f t="shared" si="683"/>
        <v>4.9999999999999982</v>
      </c>
      <c r="AN2242" s="97">
        <f t="shared" si="684"/>
        <v>0.52777777777777779</v>
      </c>
      <c r="AO2242" s="97">
        <f t="shared" si="685"/>
        <v>0.70138888888888884</v>
      </c>
      <c r="AP2242" s="24" t="str" cm="1">
        <f t="array" ref="AP2242">IF(W2242="","",IF(SUMPRODUCT((W2242=$W$6:$W$3326)*(AH2242=$AH$6:$AH$3326)*(AN2242=$AN$6:$AN$3326)*(AO2242=$AO$6:$AO$3326)*(ROW($W$6:$W$3326)&lt;&gt;ROW(W2242))*((R2242=0)*($R$6:$R$3326&gt;0)+(R2242&gt;0)*($R$6:$R$3326=0)))&gt;0,"SALONES UNIDOS",IF(SUMPRODUCT((W2242=$W$6:$W$3326)*(AH2242=$AH$6:$AH$3326)*((AN2242&lt;$AO$6:$AO$3326)*(AO2242&gt;$AN$6:$AN$3326))*(ROW($W$6:$W$3326)&lt;&gt;ROW(W2242)))&gt;0,"CRUZADO","Sin cruce")))</f>
        <v>Sin cruce</v>
      </c>
      <c r="AQ2242" s="97" t="str">
        <f t="shared" si="686"/>
        <v>EN1PRINCIPALD</v>
      </c>
      <c r="AR2242" s="97" t="str" cm="1">
        <f t="array" ref="AR2242">IF(AQ2242="","",IF(SUMPRODUCT((AQ2242=$AQ$6:$AQ$3326)*(AH2242=$AH$6:$AH$3326)*(AN2242=$AN$6:$AN$3326)*(AO2242=$AO$6:$AO$3326)*(ROW($AQ$6:$AQ$3326)&lt;&gt;ROW(AQ2242))*((R2242=0)*($R$6:$R$3326&gt;0)+(R2242&gt;0)*($R$6:$R$3326=0)))&gt;0,"SALONES UNIDOS",IF(SUMPRODUCT((AQ2242=$AQ$6:$AQ$3326)*(AH2242=$AH$6:$AH$3326)*((AN2242&lt;$AO$6:$AO$3326)*(AO2242&gt;$AN$6:$AN$3326))*(ROW($AQ$6:$AQ$3326)&lt;&gt;ROW(AQ2242)))&gt;0,"CRUZADO","Sin cruce")))</f>
        <v>Sin cruce</v>
      </c>
    </row>
    <row r="2243" spans="3:44" ht="15.6" hidden="1" customHeight="1" x14ac:dyDescent="0.2">
      <c r="C2243" s="84" t="s">
        <v>639</v>
      </c>
      <c r="D2243" s="158" t="s">
        <v>513</v>
      </c>
      <c r="E2243" s="158">
        <v>20261</v>
      </c>
      <c r="F2243" s="85" t="s">
        <v>23</v>
      </c>
      <c r="G2243" s="85" t="s">
        <v>55</v>
      </c>
      <c r="H2243" s="85" t="s">
        <v>38</v>
      </c>
      <c r="I2243" s="85">
        <v>1</v>
      </c>
      <c r="J2243" s="85" t="s">
        <v>52</v>
      </c>
      <c r="K2243" s="159" t="s">
        <v>1377</v>
      </c>
      <c r="L2243" s="158" t="s">
        <v>1378</v>
      </c>
      <c r="M2243" s="158" t="s">
        <v>658</v>
      </c>
      <c r="N2243" s="158" t="s">
        <v>644</v>
      </c>
      <c r="O2243" s="85" t="s">
        <v>512</v>
      </c>
      <c r="P2243" s="158">
        <v>2</v>
      </c>
      <c r="Q2243" s="158">
        <v>0</v>
      </c>
      <c r="R2243" s="158">
        <v>2</v>
      </c>
      <c r="S2243" s="158">
        <v>3</v>
      </c>
      <c r="U2243" s="137">
        <v>40</v>
      </c>
      <c r="V2243" s="24" t="str">
        <f>IF(W2243="","",IFERROR(INDEX(#REF!,MATCH(W2243,#REF!,0)),"NUEVO"))</f>
        <v>NUEVO</v>
      </c>
      <c r="W2243" s="85" t="s">
        <v>1825</v>
      </c>
      <c r="X2243" s="158" t="s">
        <v>512</v>
      </c>
      <c r="Y2243" s="158" t="s">
        <v>685</v>
      </c>
      <c r="Z2243" s="158" t="s">
        <v>685</v>
      </c>
      <c r="AA2243" s="158" t="s">
        <v>685</v>
      </c>
      <c r="AB2243" s="158" t="s">
        <v>1826</v>
      </c>
      <c r="AC2243" s="158" t="s">
        <v>685</v>
      </c>
      <c r="AD2243" s="158" t="s">
        <v>685</v>
      </c>
      <c r="AE2243" s="158" t="s">
        <v>685</v>
      </c>
      <c r="AF2243" s="158" t="s">
        <v>685</v>
      </c>
      <c r="AG2243" s="85" t="s">
        <v>1142</v>
      </c>
      <c r="AH2243" s="158">
        <v>1</v>
      </c>
      <c r="AI2243" s="158">
        <v>18</v>
      </c>
      <c r="AJ2243" s="158">
        <v>30</v>
      </c>
      <c r="AK2243" s="158">
        <v>20</v>
      </c>
      <c r="AL2243" s="158">
        <v>10</v>
      </c>
      <c r="AM2243" s="24">
        <f t="shared" si="683"/>
        <v>1.9999999999999993</v>
      </c>
      <c r="AN2243" s="97">
        <f t="shared" si="684"/>
        <v>0.77083333333333337</v>
      </c>
      <c r="AO2243" s="97">
        <f t="shared" si="685"/>
        <v>0.84027777777777779</v>
      </c>
      <c r="AP2243" s="24" t="str" cm="1">
        <f t="array" ref="AP2243">IF(W2243="","",IF(SUMPRODUCT((W2243=$W$6:$W$3326)*(AH2243=$AH$6:$AH$3326)*(AN2243=$AN$6:$AN$3326)*(AO2243=$AO$6:$AO$3326)*(ROW($W$6:$W$3326)&lt;&gt;ROW(W2243))*((R2243=0)*($R$6:$R$3326&gt;0)+(R2243&gt;0)*($R$6:$R$3326=0)))&gt;0,"SALONES UNIDOS",IF(SUMPRODUCT((W2243=$W$6:$W$3326)*(AH2243=$AH$6:$AH$3326)*((AN2243&lt;$AO$6:$AO$3326)*(AO2243&gt;$AN$6:$AN$3326))*(ROW($W$6:$W$3326)&lt;&gt;ROW(W2243)))&gt;0,"CRUZADO","Sin cruce")))</f>
        <v>Sin cruce</v>
      </c>
      <c r="AQ2243" s="97" t="str">
        <f t="shared" si="686"/>
        <v>EN1PRINCIPALE</v>
      </c>
      <c r="AR2243" s="97" t="str" cm="1">
        <f t="array" ref="AR2243">IF(AQ2243="","",IF(SUMPRODUCT((AQ2243=$AQ$6:$AQ$3326)*(AH2243=$AH$6:$AH$3326)*(AN2243=$AN$6:$AN$3326)*(AO2243=$AO$6:$AO$3326)*(ROW($AQ$6:$AQ$3326)&lt;&gt;ROW(AQ2243))*((R2243=0)*($R$6:$R$3326&gt;0)+(R2243&gt;0)*($R$6:$R$3326=0)))&gt;0,"SALONES UNIDOS",IF(SUMPRODUCT((AQ2243=$AQ$6:$AQ$3326)*(AH2243=$AH$6:$AH$3326)*((AN2243&lt;$AO$6:$AO$3326)*(AO2243&gt;$AN$6:$AN$3326))*(ROW($AQ$6:$AQ$3326)&lt;&gt;ROW(AQ2243)))&gt;0,"CRUZADO","Sin cruce")))</f>
        <v>Sin cruce</v>
      </c>
    </row>
    <row r="2244" spans="3:44" ht="15.6" hidden="1" customHeight="1" x14ac:dyDescent="0.2">
      <c r="C2244" s="84" t="s">
        <v>639</v>
      </c>
      <c r="D2244" s="158" t="s">
        <v>513</v>
      </c>
      <c r="E2244" s="158">
        <v>20261</v>
      </c>
      <c r="F2244" s="85" t="s">
        <v>23</v>
      </c>
      <c r="G2244" s="85" t="s">
        <v>55</v>
      </c>
      <c r="H2244" s="85" t="s">
        <v>38</v>
      </c>
      <c r="I2244" s="85">
        <v>1</v>
      </c>
      <c r="J2244" s="85" t="s">
        <v>1392</v>
      </c>
      <c r="K2244" s="159" t="s">
        <v>1377</v>
      </c>
      <c r="L2244" s="158" t="s">
        <v>1378</v>
      </c>
      <c r="M2244" s="158" t="s">
        <v>658</v>
      </c>
      <c r="N2244" s="158" t="s">
        <v>644</v>
      </c>
      <c r="O2244" s="85" t="s">
        <v>512</v>
      </c>
      <c r="P2244" s="158">
        <v>0</v>
      </c>
      <c r="Q2244" s="158">
        <v>2</v>
      </c>
      <c r="R2244" s="158">
        <v>2</v>
      </c>
      <c r="S2244" s="158">
        <v>3</v>
      </c>
      <c r="U2244" s="137">
        <v>20</v>
      </c>
      <c r="V2244" s="24" t="str">
        <f>IF(W2244="","",IFERROR(INDEX(#REF!,MATCH(W2244,#REF!,0)),"NUEVO"))</f>
        <v>NUEVO</v>
      </c>
      <c r="W2244" s="85" t="s">
        <v>1825</v>
      </c>
      <c r="X2244" s="158" t="s">
        <v>96</v>
      </c>
      <c r="Y2244" s="158" t="s">
        <v>685</v>
      </c>
      <c r="Z2244" s="158" t="s">
        <v>685</v>
      </c>
      <c r="AA2244" s="158" t="s">
        <v>685</v>
      </c>
      <c r="AB2244" s="85" t="s">
        <v>685</v>
      </c>
      <c r="AC2244" s="158" t="s">
        <v>685</v>
      </c>
      <c r="AD2244" s="158" t="s">
        <v>1819</v>
      </c>
      <c r="AE2244" s="158" t="s">
        <v>685</v>
      </c>
      <c r="AF2244" s="158" t="s">
        <v>685</v>
      </c>
      <c r="AG2244" s="85" t="s">
        <v>75</v>
      </c>
      <c r="AH2244" s="158">
        <v>1</v>
      </c>
      <c r="AI2244" s="158">
        <v>20</v>
      </c>
      <c r="AJ2244" s="158">
        <v>10</v>
      </c>
      <c r="AK2244" s="158">
        <v>21</v>
      </c>
      <c r="AL2244" s="158">
        <v>50</v>
      </c>
      <c r="AM2244" s="24">
        <f t="shared" si="683"/>
        <v>1.9999999999999993</v>
      </c>
      <c r="AN2244" s="97">
        <f t="shared" si="684"/>
        <v>0.84027777777777779</v>
      </c>
      <c r="AO2244" s="97">
        <f t="shared" si="685"/>
        <v>0.90972222222222221</v>
      </c>
      <c r="AP2244" s="24" t="str" cm="1">
        <f t="array" ref="AP2244">IF(W2244="","",IF(SUMPRODUCT((W2244=$W$6:$W$3326)*(AH2244=$AH$6:$AH$3326)*(AN2244=$AN$6:$AN$3326)*(AO2244=$AO$6:$AO$3326)*(ROW($W$6:$W$3326)&lt;&gt;ROW(W2244))*((R2244=0)*($R$6:$R$3326&gt;0)+(R2244&gt;0)*($R$6:$R$3326=0)))&gt;0,"SALONES UNIDOS",IF(SUMPRODUCT((W2244=$W$6:$W$3326)*(AH2244=$AH$6:$AH$3326)*((AN2244&lt;$AO$6:$AO$3326)*(AO2244&gt;$AN$6:$AN$3326))*(ROW($W$6:$W$3326)&lt;&gt;ROW(W2244)))&gt;0,"CRUZADO","Sin cruce")))</f>
        <v>Sin cruce</v>
      </c>
      <c r="AQ2244" s="97" t="str">
        <f t="shared" si="686"/>
        <v>EN1PRINCIPALE1</v>
      </c>
      <c r="AR2244" s="97" t="str" cm="1">
        <f t="array" ref="AR2244">IF(AQ2244="","",IF(SUMPRODUCT((AQ2244=$AQ$6:$AQ$3326)*(AH2244=$AH$6:$AH$3326)*(AN2244=$AN$6:$AN$3326)*(AO2244=$AO$6:$AO$3326)*(ROW($AQ$6:$AQ$3326)&lt;&gt;ROW(AQ2244))*((R2244=0)*($R$6:$R$3326&gt;0)+(R2244&gt;0)*($R$6:$R$3326=0)))&gt;0,"SALONES UNIDOS",IF(SUMPRODUCT((AQ2244=$AQ$6:$AQ$3326)*(AH2244=$AH$6:$AH$3326)*((AN2244&lt;$AO$6:$AO$3326)*(AO2244&gt;$AN$6:$AN$3326))*(ROW($AQ$6:$AQ$3326)&lt;&gt;ROW(AQ2244)))&gt;0,"CRUZADO","Sin cruce")))</f>
        <v>Sin cruce</v>
      </c>
    </row>
    <row r="2245" spans="3:44" ht="15.6" hidden="1" customHeight="1" x14ac:dyDescent="0.2">
      <c r="C2245" s="84" t="s">
        <v>639</v>
      </c>
      <c r="D2245" s="158" t="s">
        <v>513</v>
      </c>
      <c r="E2245" s="158">
        <v>20261</v>
      </c>
      <c r="F2245" s="85" t="s">
        <v>23</v>
      </c>
      <c r="G2245" s="85" t="s">
        <v>55</v>
      </c>
      <c r="H2245" s="85" t="s">
        <v>38</v>
      </c>
      <c r="I2245" s="85">
        <v>1</v>
      </c>
      <c r="J2245" s="85" t="s">
        <v>1393</v>
      </c>
      <c r="K2245" s="159" t="s">
        <v>1377</v>
      </c>
      <c r="L2245" s="158" t="s">
        <v>1378</v>
      </c>
      <c r="M2245" s="158" t="s">
        <v>658</v>
      </c>
      <c r="N2245" s="158" t="s">
        <v>644</v>
      </c>
      <c r="O2245" s="85" t="s">
        <v>512</v>
      </c>
      <c r="P2245" s="158">
        <v>0</v>
      </c>
      <c r="Q2245" s="158">
        <v>2</v>
      </c>
      <c r="R2245" s="158">
        <v>2</v>
      </c>
      <c r="S2245" s="158">
        <v>3</v>
      </c>
      <c r="U2245" s="137">
        <v>20</v>
      </c>
      <c r="V2245" s="24" t="str">
        <f>IF(W2245="","",IFERROR(INDEX(#REF!,MATCH(W2245,#REF!,0)),"NUEVO"))</f>
        <v>NUEVO</v>
      </c>
      <c r="W2245" s="85" t="s">
        <v>1825</v>
      </c>
      <c r="X2245" s="158" t="s">
        <v>96</v>
      </c>
      <c r="Y2245" s="158" t="s">
        <v>685</v>
      </c>
      <c r="Z2245" s="158" t="s">
        <v>685</v>
      </c>
      <c r="AA2245" s="158" t="s">
        <v>685</v>
      </c>
      <c r="AB2245" s="85" t="s">
        <v>685</v>
      </c>
      <c r="AC2245" s="158" t="s">
        <v>685</v>
      </c>
      <c r="AD2245" s="158" t="s">
        <v>1819</v>
      </c>
      <c r="AE2245" s="158" t="s">
        <v>685</v>
      </c>
      <c r="AF2245" s="158" t="s">
        <v>685</v>
      </c>
      <c r="AG2245" s="85" t="s">
        <v>75</v>
      </c>
      <c r="AH2245" s="158">
        <v>1</v>
      </c>
      <c r="AI2245" s="158">
        <v>21</v>
      </c>
      <c r="AJ2245" s="158">
        <v>50</v>
      </c>
      <c r="AK2245" s="158">
        <v>23</v>
      </c>
      <c r="AL2245" s="158">
        <v>30</v>
      </c>
      <c r="AM2245" s="24">
        <f t="shared" si="683"/>
        <v>2.0000000000000027</v>
      </c>
      <c r="AN2245" s="97">
        <f t="shared" si="684"/>
        <v>0.90972222222222221</v>
      </c>
      <c r="AO2245" s="97">
        <f t="shared" si="685"/>
        <v>0.97916666666666674</v>
      </c>
      <c r="AP2245" s="24" t="str" cm="1">
        <f t="array" ref="AP2245">IF(W2245="","",IF(SUMPRODUCT((W2245=$W$6:$W$3326)*(AH2245=$AH$6:$AH$3326)*(AN2245=$AN$6:$AN$3326)*(AO2245=$AO$6:$AO$3326)*(ROW($W$6:$W$3326)&lt;&gt;ROW(W2245))*((R2245=0)*($R$6:$R$3326&gt;0)+(R2245&gt;0)*($R$6:$R$3326=0)))&gt;0,"SALONES UNIDOS",IF(SUMPRODUCT((W2245=$W$6:$W$3326)*(AH2245=$AH$6:$AH$3326)*((AN2245&lt;$AO$6:$AO$3326)*(AO2245&gt;$AN$6:$AN$3326))*(ROW($W$6:$W$3326)&lt;&gt;ROW(W2245)))&gt;0,"CRUZADO","Sin cruce")))</f>
        <v>Sin cruce</v>
      </c>
      <c r="AQ2245" s="97" t="str">
        <f t="shared" si="686"/>
        <v>EN1PRINCIPALE2</v>
      </c>
      <c r="AR2245" s="97" t="str" cm="1">
        <f t="array" ref="AR2245">IF(AQ2245="","",IF(SUMPRODUCT((AQ2245=$AQ$6:$AQ$3326)*(AH2245=$AH$6:$AH$3326)*(AN2245=$AN$6:$AN$3326)*(AO2245=$AO$6:$AO$3326)*(ROW($AQ$6:$AQ$3326)&lt;&gt;ROW(AQ2245))*((R2245=0)*($R$6:$R$3326&gt;0)+(R2245&gt;0)*($R$6:$R$3326=0)))&gt;0,"SALONES UNIDOS",IF(SUMPRODUCT((AQ2245=$AQ$6:$AQ$3326)*(AH2245=$AH$6:$AH$3326)*((AN2245&lt;$AO$6:$AO$3326)*(AO2245&gt;$AN$6:$AN$3326))*(ROW($AQ$6:$AQ$3326)&lt;&gt;ROW(AQ2245)))&gt;0,"CRUZADO","Sin cruce")))</f>
        <v>Sin cruce</v>
      </c>
    </row>
    <row r="2246" spans="3:44" ht="15.6" hidden="1" customHeight="1" x14ac:dyDescent="0.2">
      <c r="C2246" s="84" t="s">
        <v>639</v>
      </c>
      <c r="D2246" s="158" t="s">
        <v>513</v>
      </c>
      <c r="E2246" s="158">
        <v>20261</v>
      </c>
      <c r="F2246" s="85" t="s">
        <v>23</v>
      </c>
      <c r="G2246" s="85" t="s">
        <v>55</v>
      </c>
      <c r="H2246" s="85" t="s">
        <v>38</v>
      </c>
      <c r="I2246" s="85">
        <v>1</v>
      </c>
      <c r="J2246" s="85" t="s">
        <v>52</v>
      </c>
      <c r="K2246" s="159" t="s">
        <v>1381</v>
      </c>
      <c r="L2246" s="158" t="s">
        <v>747</v>
      </c>
      <c r="M2246" s="158" t="s">
        <v>684</v>
      </c>
      <c r="N2246" s="158" t="s">
        <v>644</v>
      </c>
      <c r="O2246" s="85" t="s">
        <v>512</v>
      </c>
      <c r="P2246" s="158">
        <v>2</v>
      </c>
      <c r="Q2246" s="158">
        <v>2</v>
      </c>
      <c r="R2246" s="158">
        <v>4</v>
      </c>
      <c r="S2246" s="158">
        <v>3</v>
      </c>
      <c r="U2246" s="137">
        <v>40</v>
      </c>
      <c r="V2246" s="24" t="str">
        <f>IF(W2246="","",IFERROR(INDEX(#REF!,MATCH(W2246,#REF!,0)),"NUEVO"))</f>
        <v>NUEVO</v>
      </c>
      <c r="W2246" s="85" t="s">
        <v>271</v>
      </c>
      <c r="X2246" s="158" t="s">
        <v>512</v>
      </c>
      <c r="Y2246" s="158" t="s">
        <v>685</v>
      </c>
      <c r="Z2246" s="158" t="s">
        <v>685</v>
      </c>
      <c r="AA2246" s="158" t="s">
        <v>685</v>
      </c>
      <c r="AB2246" s="158" t="s">
        <v>1826</v>
      </c>
      <c r="AC2246" s="158" t="s">
        <v>685</v>
      </c>
      <c r="AD2246" s="158" t="s">
        <v>685</v>
      </c>
      <c r="AE2246" s="158" t="s">
        <v>685</v>
      </c>
      <c r="AF2246" s="158" t="s">
        <v>685</v>
      </c>
      <c r="AG2246" s="85" t="s">
        <v>97</v>
      </c>
      <c r="AH2246" s="158">
        <v>4</v>
      </c>
      <c r="AI2246" s="158">
        <v>19</v>
      </c>
      <c r="AJ2246" s="158">
        <v>20</v>
      </c>
      <c r="AK2246" s="158">
        <v>22</v>
      </c>
      <c r="AL2246" s="158">
        <v>40</v>
      </c>
      <c r="AM2246" s="24">
        <f t="shared" si="683"/>
        <v>4.0000000000000018</v>
      </c>
      <c r="AN2246" s="97">
        <f t="shared" si="684"/>
        <v>0.80555555555555547</v>
      </c>
      <c r="AO2246" s="97">
        <f t="shared" si="685"/>
        <v>0.94444444444444442</v>
      </c>
      <c r="AP2246" s="24" t="str" cm="1">
        <f t="array" ref="AP2246">IF(W2246="","",IF(SUMPRODUCT((W2246=$W$6:$W$3326)*(AH2246=$AH$6:$AH$3326)*(AN2246=$AN$6:$AN$3326)*(AO2246=$AO$6:$AO$3326)*(ROW($W$6:$W$3326)&lt;&gt;ROW(W2246))*((R2246=0)*($R$6:$R$3326&gt;0)+(R2246&gt;0)*($R$6:$R$3326=0)))&gt;0,"SALONES UNIDOS",IF(SUMPRODUCT((W2246=$W$6:$W$3326)*(AH2246=$AH$6:$AH$3326)*((AN2246&lt;$AO$6:$AO$3326)*(AO2246&gt;$AN$6:$AN$3326))*(ROW($W$6:$W$3326)&lt;&gt;ROW(W2246)))&gt;0,"CRUZADO","Sin cruce")))</f>
        <v>Sin cruce</v>
      </c>
      <c r="AQ2246" s="97" t="str">
        <f t="shared" si="686"/>
        <v>EN1PRINCIPALE</v>
      </c>
      <c r="AR2246" s="97" t="str" cm="1">
        <f t="array" ref="AR2246">IF(AQ2246="","",IF(SUMPRODUCT((AQ2246=$AQ$6:$AQ$3326)*(AH2246=$AH$6:$AH$3326)*(AN2246=$AN$6:$AN$3326)*(AO2246=$AO$6:$AO$3326)*(ROW($AQ$6:$AQ$3326)&lt;&gt;ROW(AQ2246))*((R2246=0)*($R$6:$R$3326&gt;0)+(R2246&gt;0)*($R$6:$R$3326=0)))&gt;0,"SALONES UNIDOS",IF(SUMPRODUCT((AQ2246=$AQ$6:$AQ$3326)*(AH2246=$AH$6:$AH$3326)*((AN2246&lt;$AO$6:$AO$3326)*(AO2246&gt;$AN$6:$AN$3326))*(ROW($AQ$6:$AQ$3326)&lt;&gt;ROW(AQ2246)))&gt;0,"CRUZADO","Sin cruce")))</f>
        <v>Sin cruce</v>
      </c>
    </row>
    <row r="2247" spans="3:44" ht="15.6" hidden="1" customHeight="1" x14ac:dyDescent="0.2">
      <c r="C2247" s="84" t="s">
        <v>639</v>
      </c>
      <c r="D2247" s="158" t="s">
        <v>513</v>
      </c>
      <c r="E2247" s="158">
        <v>20261</v>
      </c>
      <c r="F2247" s="85" t="s">
        <v>23</v>
      </c>
      <c r="G2247" s="85" t="s">
        <v>55</v>
      </c>
      <c r="H2247" s="85" t="s">
        <v>38</v>
      </c>
      <c r="I2247" s="85">
        <v>1</v>
      </c>
      <c r="J2247" s="85" t="s">
        <v>52</v>
      </c>
      <c r="K2247" s="159" t="s">
        <v>1382</v>
      </c>
      <c r="L2247" s="158" t="s">
        <v>1383</v>
      </c>
      <c r="M2247" s="158" t="s">
        <v>658</v>
      </c>
      <c r="N2247" s="158" t="s">
        <v>644</v>
      </c>
      <c r="O2247" s="85" t="s">
        <v>512</v>
      </c>
      <c r="P2247" s="158">
        <v>2</v>
      </c>
      <c r="Q2247" s="158">
        <v>2</v>
      </c>
      <c r="R2247" s="158">
        <v>4</v>
      </c>
      <c r="S2247" s="158">
        <v>3</v>
      </c>
      <c r="U2247" s="137">
        <v>40</v>
      </c>
      <c r="V2247" s="24" t="str">
        <f>IF(W2247="","",IFERROR(INDEX(#REF!,MATCH(W2247,#REF!,0)),"NUEVO"))</f>
        <v>NUEVO</v>
      </c>
      <c r="W2247" s="85" t="s">
        <v>1823</v>
      </c>
      <c r="X2247" s="158" t="s">
        <v>512</v>
      </c>
      <c r="Y2247" s="158" t="s">
        <v>685</v>
      </c>
      <c r="Z2247" s="158" t="s">
        <v>685</v>
      </c>
      <c r="AA2247" s="158" t="s">
        <v>685</v>
      </c>
      <c r="AB2247" s="158" t="s">
        <v>1826</v>
      </c>
      <c r="AC2247" s="158" t="s">
        <v>685</v>
      </c>
      <c r="AD2247" s="158" t="s">
        <v>685</v>
      </c>
      <c r="AE2247" s="158" t="s">
        <v>685</v>
      </c>
      <c r="AF2247" s="158" t="s">
        <v>685</v>
      </c>
      <c r="AG2247" s="85" t="s">
        <v>97</v>
      </c>
      <c r="AH2247" s="158">
        <v>2</v>
      </c>
      <c r="AI2247" s="158">
        <v>20</v>
      </c>
      <c r="AJ2247" s="158">
        <v>10</v>
      </c>
      <c r="AK2247" s="158">
        <v>23</v>
      </c>
      <c r="AL2247" s="158">
        <v>30</v>
      </c>
      <c r="AM2247" s="24">
        <f t="shared" si="683"/>
        <v>4.0000000000000018</v>
      </c>
      <c r="AN2247" s="97">
        <f t="shared" si="684"/>
        <v>0.84027777777777779</v>
      </c>
      <c r="AO2247" s="97">
        <f t="shared" si="685"/>
        <v>0.97916666666666674</v>
      </c>
      <c r="AP2247" s="24" t="str" cm="1">
        <f t="array" ref="AP2247">IF(W2247="","",IF(SUMPRODUCT((W2247=$W$6:$W$3326)*(AH2247=$AH$6:$AH$3326)*(AN2247=$AN$6:$AN$3326)*(AO2247=$AO$6:$AO$3326)*(ROW($W$6:$W$3326)&lt;&gt;ROW(W2247))*((R2247=0)*($R$6:$R$3326&gt;0)+(R2247&gt;0)*($R$6:$R$3326=0)))&gt;0,"SALONES UNIDOS",IF(SUMPRODUCT((W2247=$W$6:$W$3326)*(AH2247=$AH$6:$AH$3326)*((AN2247&lt;$AO$6:$AO$3326)*(AO2247&gt;$AN$6:$AN$3326))*(ROW($W$6:$W$3326)&lt;&gt;ROW(W2247)))&gt;0,"CRUZADO","Sin cruce")))</f>
        <v>Sin cruce</v>
      </c>
      <c r="AQ2247" s="97" t="str">
        <f t="shared" si="686"/>
        <v>EN1PRINCIPALE</v>
      </c>
      <c r="AR2247" s="97" t="str" cm="1">
        <f t="array" ref="AR2247">IF(AQ2247="","",IF(SUMPRODUCT((AQ2247=$AQ$6:$AQ$3326)*(AH2247=$AH$6:$AH$3326)*(AN2247=$AN$6:$AN$3326)*(AO2247=$AO$6:$AO$3326)*(ROW($AQ$6:$AQ$3326)&lt;&gt;ROW(AQ2247))*((R2247=0)*($R$6:$R$3326&gt;0)+(R2247&gt;0)*($R$6:$R$3326=0)))&gt;0,"SALONES UNIDOS",IF(SUMPRODUCT((AQ2247=$AQ$6:$AQ$3326)*(AH2247=$AH$6:$AH$3326)*((AN2247&lt;$AO$6:$AO$3326)*(AO2247&gt;$AN$6:$AN$3326))*(ROW($AQ$6:$AQ$3326)&lt;&gt;ROW(AQ2247)))&gt;0,"CRUZADO","Sin cruce")))</f>
        <v>Sin cruce</v>
      </c>
    </row>
    <row r="2248" spans="3:44" ht="15.6" hidden="1" customHeight="1" x14ac:dyDescent="0.2">
      <c r="C2248" s="84" t="s">
        <v>639</v>
      </c>
      <c r="D2248" s="158" t="s">
        <v>513</v>
      </c>
      <c r="E2248" s="158">
        <v>20261</v>
      </c>
      <c r="F2248" s="85" t="s">
        <v>23</v>
      </c>
      <c r="G2248" s="85" t="s">
        <v>55</v>
      </c>
      <c r="H2248" s="85" t="s">
        <v>38</v>
      </c>
      <c r="I2248" s="85">
        <v>1</v>
      </c>
      <c r="J2248" s="85" t="s">
        <v>52</v>
      </c>
      <c r="K2248" s="159" t="s">
        <v>1384</v>
      </c>
      <c r="L2248" s="158" t="s">
        <v>739</v>
      </c>
      <c r="M2248" s="158" t="s">
        <v>684</v>
      </c>
      <c r="N2248" s="158" t="s">
        <v>644</v>
      </c>
      <c r="O2248" s="85" t="s">
        <v>512</v>
      </c>
      <c r="P2248" s="158">
        <v>3</v>
      </c>
      <c r="Q2248" s="158">
        <v>2</v>
      </c>
      <c r="R2248" s="158">
        <v>5</v>
      </c>
      <c r="S2248" s="158">
        <v>4</v>
      </c>
      <c r="U2248" s="137">
        <v>40</v>
      </c>
      <c r="V2248" s="24" t="str">
        <f>IF(W2248="","",IFERROR(INDEX(#REF!,MATCH(W2248,#REF!,0)),"NUEVO"))</f>
        <v>NUEVO</v>
      </c>
      <c r="W2248" s="85" t="s">
        <v>395</v>
      </c>
      <c r="X2248" s="158" t="s">
        <v>512</v>
      </c>
      <c r="Y2248" s="158" t="s">
        <v>685</v>
      </c>
      <c r="Z2248" s="158" t="s">
        <v>685</v>
      </c>
      <c r="AA2248" s="158" t="s">
        <v>685</v>
      </c>
      <c r="AB2248" s="158" t="s">
        <v>1826</v>
      </c>
      <c r="AC2248" s="158" t="s">
        <v>685</v>
      </c>
      <c r="AD2248" s="158" t="s">
        <v>685</v>
      </c>
      <c r="AE2248" s="158" t="s">
        <v>685</v>
      </c>
      <c r="AF2248" s="158" t="s">
        <v>685</v>
      </c>
      <c r="AG2248" s="85" t="s">
        <v>97</v>
      </c>
      <c r="AH2248" s="158">
        <v>6</v>
      </c>
      <c r="AI2248" s="158">
        <v>18</v>
      </c>
      <c r="AJ2248" s="158">
        <v>30</v>
      </c>
      <c r="AK2248" s="158">
        <v>22</v>
      </c>
      <c r="AL2248" s="158">
        <v>40</v>
      </c>
      <c r="AM2248" s="24">
        <f t="shared" si="683"/>
        <v>4.9999999999999982</v>
      </c>
      <c r="AN2248" s="97">
        <f t="shared" si="684"/>
        <v>0.77083333333333337</v>
      </c>
      <c r="AO2248" s="97">
        <f t="shared" si="685"/>
        <v>0.94444444444444442</v>
      </c>
      <c r="AP2248" s="24" t="str" cm="1">
        <f t="array" ref="AP2248">IF(W2248="","",IF(SUMPRODUCT((W2248=$W$6:$W$3326)*(AH2248=$AH$6:$AH$3326)*(AN2248=$AN$6:$AN$3326)*(AO2248=$AO$6:$AO$3326)*(ROW($W$6:$W$3326)&lt;&gt;ROW(W2248))*((R2248=0)*($R$6:$R$3326&gt;0)+(R2248&gt;0)*($R$6:$R$3326=0)))&gt;0,"SALONES UNIDOS",IF(SUMPRODUCT((W2248=$W$6:$W$3326)*(AH2248=$AH$6:$AH$3326)*((AN2248&lt;$AO$6:$AO$3326)*(AO2248&gt;$AN$6:$AN$3326))*(ROW($W$6:$W$3326)&lt;&gt;ROW(W2248)))&gt;0,"CRUZADO","Sin cruce")))</f>
        <v>Sin cruce</v>
      </c>
      <c r="AQ2248" s="97" t="str">
        <f t="shared" si="686"/>
        <v>EN1PRINCIPALE</v>
      </c>
      <c r="AR2248" s="97" t="str" cm="1">
        <f t="array" ref="AR2248">IF(AQ2248="","",IF(SUMPRODUCT((AQ2248=$AQ$6:$AQ$3326)*(AH2248=$AH$6:$AH$3326)*(AN2248=$AN$6:$AN$3326)*(AO2248=$AO$6:$AO$3326)*(ROW($AQ$6:$AQ$3326)&lt;&gt;ROW(AQ2248))*((R2248=0)*($R$6:$R$3326&gt;0)+(R2248&gt;0)*($R$6:$R$3326=0)))&gt;0,"SALONES UNIDOS",IF(SUMPRODUCT((AQ2248=$AQ$6:$AQ$3326)*(AH2248=$AH$6:$AH$3326)*((AN2248&lt;$AO$6:$AO$3326)*(AO2248&gt;$AN$6:$AN$3326))*(ROW($AQ$6:$AQ$3326)&lt;&gt;ROW(AQ2248)))&gt;0,"CRUZADO","Sin cruce")))</f>
        <v>Sin cruce</v>
      </c>
    </row>
    <row r="2249" spans="3:44" ht="15.6" hidden="1" customHeight="1" x14ac:dyDescent="0.2">
      <c r="C2249" s="84" t="s">
        <v>639</v>
      </c>
      <c r="D2249" s="158" t="s">
        <v>513</v>
      </c>
      <c r="E2249" s="158">
        <v>20261</v>
      </c>
      <c r="F2249" s="85" t="s">
        <v>23</v>
      </c>
      <c r="G2249" s="85" t="s">
        <v>55</v>
      </c>
      <c r="H2249" s="85" t="s">
        <v>38</v>
      </c>
      <c r="I2249" s="85">
        <v>1</v>
      </c>
      <c r="J2249" s="85" t="s">
        <v>52</v>
      </c>
      <c r="K2249" s="159" t="s">
        <v>1385</v>
      </c>
      <c r="L2249" s="158" t="s">
        <v>745</v>
      </c>
      <c r="M2249" s="158" t="s">
        <v>684</v>
      </c>
      <c r="N2249" s="158" t="s">
        <v>644</v>
      </c>
      <c r="O2249" s="85" t="s">
        <v>512</v>
      </c>
      <c r="P2249" s="158">
        <v>3</v>
      </c>
      <c r="Q2249" s="158">
        <v>2</v>
      </c>
      <c r="R2249" s="158">
        <v>5</v>
      </c>
      <c r="S2249" s="158">
        <v>4</v>
      </c>
      <c r="U2249" s="137">
        <v>40</v>
      </c>
      <c r="V2249" s="24" t="str">
        <f>IF(W2249="","",IFERROR(INDEX(#REF!,MATCH(W2249,#REF!,0)),"NUEVO"))</f>
        <v>NUEVO</v>
      </c>
      <c r="W2249" s="85" t="s">
        <v>507</v>
      </c>
      <c r="X2249" s="158" t="s">
        <v>512</v>
      </c>
      <c r="Y2249" s="158" t="s">
        <v>685</v>
      </c>
      <c r="Z2249" s="158" t="s">
        <v>685</v>
      </c>
      <c r="AA2249" s="158" t="s">
        <v>685</v>
      </c>
      <c r="AB2249" s="158" t="s">
        <v>1826</v>
      </c>
      <c r="AC2249" s="158" t="s">
        <v>685</v>
      </c>
      <c r="AD2249" s="158" t="s">
        <v>685</v>
      </c>
      <c r="AE2249" s="158" t="s">
        <v>685</v>
      </c>
      <c r="AF2249" s="158" t="s">
        <v>685</v>
      </c>
      <c r="AG2249" s="85" t="s">
        <v>97</v>
      </c>
      <c r="AH2249" s="158">
        <v>3</v>
      </c>
      <c r="AI2249" s="158">
        <v>19</v>
      </c>
      <c r="AJ2249" s="158">
        <v>20</v>
      </c>
      <c r="AK2249" s="158">
        <v>23</v>
      </c>
      <c r="AL2249" s="158">
        <v>30</v>
      </c>
      <c r="AM2249" s="24">
        <f t="shared" si="683"/>
        <v>5.0000000000000044</v>
      </c>
      <c r="AN2249" s="97">
        <f t="shared" si="684"/>
        <v>0.80555555555555547</v>
      </c>
      <c r="AO2249" s="97">
        <f t="shared" si="685"/>
        <v>0.97916666666666674</v>
      </c>
      <c r="AP2249" s="24" t="str" cm="1">
        <f t="array" ref="AP2249">IF(W2249="","",IF(SUMPRODUCT((W2249=$W$6:$W$3326)*(AH2249=$AH$6:$AH$3326)*(AN2249=$AN$6:$AN$3326)*(AO2249=$AO$6:$AO$3326)*(ROW($W$6:$W$3326)&lt;&gt;ROW(W2249))*((R2249=0)*($R$6:$R$3326&gt;0)+(R2249&gt;0)*($R$6:$R$3326=0)))&gt;0,"SALONES UNIDOS",IF(SUMPRODUCT((W2249=$W$6:$W$3326)*(AH2249=$AH$6:$AH$3326)*((AN2249&lt;$AO$6:$AO$3326)*(AO2249&gt;$AN$6:$AN$3326))*(ROW($W$6:$W$3326)&lt;&gt;ROW(W2249)))&gt;0,"CRUZADO","Sin cruce")))</f>
        <v>Sin cruce</v>
      </c>
      <c r="AQ2249" s="97" t="str">
        <f t="shared" si="686"/>
        <v>EN1PRINCIPALE</v>
      </c>
      <c r="AR2249" s="97" t="str" cm="1">
        <f t="array" ref="AR2249">IF(AQ2249="","",IF(SUMPRODUCT((AQ2249=$AQ$6:$AQ$3326)*(AH2249=$AH$6:$AH$3326)*(AN2249=$AN$6:$AN$3326)*(AO2249=$AO$6:$AO$3326)*(ROW($AQ$6:$AQ$3326)&lt;&gt;ROW(AQ2249))*((R2249=0)*($R$6:$R$3326&gt;0)+(R2249&gt;0)*($R$6:$R$3326=0)))&gt;0,"SALONES UNIDOS",IF(SUMPRODUCT((AQ2249=$AQ$6:$AQ$3326)*(AH2249=$AH$6:$AH$3326)*((AN2249&lt;$AO$6:$AO$3326)*(AO2249&gt;$AN$6:$AN$3326))*(ROW($AQ$6:$AQ$3326)&lt;&gt;ROW(AQ2249)))&gt;0,"CRUZADO","Sin cruce")))</f>
        <v>Sin cruce</v>
      </c>
    </row>
    <row r="2250" spans="3:44" ht="15.6" hidden="1" customHeight="1" x14ac:dyDescent="0.2">
      <c r="C2250" s="84" t="s">
        <v>639</v>
      </c>
      <c r="D2250" s="158" t="s">
        <v>513</v>
      </c>
      <c r="E2250" s="158">
        <v>20261</v>
      </c>
      <c r="F2250" s="85" t="s">
        <v>23</v>
      </c>
      <c r="G2250" s="85" t="s">
        <v>55</v>
      </c>
      <c r="H2250" s="85" t="s">
        <v>38</v>
      </c>
      <c r="I2250" s="85">
        <v>1</v>
      </c>
      <c r="J2250" s="85" t="s">
        <v>52</v>
      </c>
      <c r="K2250" s="159" t="s">
        <v>1386</v>
      </c>
      <c r="L2250" s="158" t="s">
        <v>743</v>
      </c>
      <c r="M2250" s="158" t="s">
        <v>684</v>
      </c>
      <c r="N2250" s="158" t="s">
        <v>644</v>
      </c>
      <c r="O2250" s="85" t="s">
        <v>512</v>
      </c>
      <c r="P2250" s="158">
        <v>3</v>
      </c>
      <c r="Q2250" s="158">
        <v>2</v>
      </c>
      <c r="R2250" s="158">
        <v>5</v>
      </c>
      <c r="S2250" s="158">
        <v>4</v>
      </c>
      <c r="U2250" s="137">
        <v>40</v>
      </c>
      <c r="V2250" s="24" t="str">
        <f>IF(W2250="","",IFERROR(INDEX(#REF!,MATCH(W2250,#REF!,0)),"NUEVO"))</f>
        <v>NUEVO</v>
      </c>
      <c r="W2250" s="85" t="s">
        <v>1821</v>
      </c>
      <c r="X2250" s="158" t="s">
        <v>512</v>
      </c>
      <c r="Y2250" s="158" t="s">
        <v>685</v>
      </c>
      <c r="Z2250" s="158" t="s">
        <v>685</v>
      </c>
      <c r="AA2250" s="158" t="s">
        <v>685</v>
      </c>
      <c r="AB2250" s="158" t="s">
        <v>1826</v>
      </c>
      <c r="AC2250" s="158" t="s">
        <v>685</v>
      </c>
      <c r="AD2250" s="158" t="s">
        <v>685</v>
      </c>
      <c r="AE2250" s="158" t="s">
        <v>685</v>
      </c>
      <c r="AF2250" s="158" t="s">
        <v>685</v>
      </c>
      <c r="AG2250" s="85" t="s">
        <v>97</v>
      </c>
      <c r="AH2250" s="158">
        <v>5</v>
      </c>
      <c r="AI2250" s="158">
        <v>19</v>
      </c>
      <c r="AJ2250" s="158">
        <v>20</v>
      </c>
      <c r="AK2250" s="158">
        <v>23</v>
      </c>
      <c r="AL2250" s="158">
        <v>30</v>
      </c>
      <c r="AM2250" s="24">
        <f t="shared" si="683"/>
        <v>5.0000000000000044</v>
      </c>
      <c r="AN2250" s="97">
        <f t="shared" si="684"/>
        <v>0.80555555555555547</v>
      </c>
      <c r="AO2250" s="97">
        <f t="shared" si="685"/>
        <v>0.97916666666666674</v>
      </c>
      <c r="AP2250" s="24" t="str" cm="1">
        <f t="array" ref="AP2250">IF(W2250="","",IF(SUMPRODUCT((W2250=$W$6:$W$3326)*(AH2250=$AH$6:$AH$3326)*(AN2250=$AN$6:$AN$3326)*(AO2250=$AO$6:$AO$3326)*(ROW($W$6:$W$3326)&lt;&gt;ROW(W2250))*((R2250=0)*($R$6:$R$3326&gt;0)+(R2250&gt;0)*($R$6:$R$3326=0)))&gt;0,"SALONES UNIDOS",IF(SUMPRODUCT((W2250=$W$6:$W$3326)*(AH2250=$AH$6:$AH$3326)*((AN2250&lt;$AO$6:$AO$3326)*(AO2250&gt;$AN$6:$AN$3326))*(ROW($W$6:$W$3326)&lt;&gt;ROW(W2250)))&gt;0,"CRUZADO","Sin cruce")))</f>
        <v>Sin cruce</v>
      </c>
      <c r="AQ2250" s="97" t="str">
        <f t="shared" si="686"/>
        <v>EN1PRINCIPALE</v>
      </c>
      <c r="AR2250" s="97" t="str" cm="1">
        <f t="array" ref="AR2250">IF(AQ2250="","",IF(SUMPRODUCT((AQ2250=$AQ$6:$AQ$3326)*(AH2250=$AH$6:$AH$3326)*(AN2250=$AN$6:$AN$3326)*(AO2250=$AO$6:$AO$3326)*(ROW($AQ$6:$AQ$3326)&lt;&gt;ROW(AQ2250))*((R2250=0)*($R$6:$R$3326&gt;0)+(R2250&gt;0)*($R$6:$R$3326=0)))&gt;0,"SALONES UNIDOS",IF(SUMPRODUCT((AQ2250=$AQ$6:$AQ$3326)*(AH2250=$AH$6:$AH$3326)*((AN2250&lt;$AO$6:$AO$3326)*(AO2250&gt;$AN$6:$AN$3326))*(ROW($AQ$6:$AQ$3326)&lt;&gt;ROW(AQ2250)))&gt;0,"CRUZADO","Sin cruce")))</f>
        <v>Sin cruce</v>
      </c>
    </row>
    <row r="2251" spans="3:44" ht="15.6" hidden="1" customHeight="1" x14ac:dyDescent="0.2">
      <c r="C2251" s="84" t="s">
        <v>639</v>
      </c>
      <c r="D2251" s="158" t="s">
        <v>513</v>
      </c>
      <c r="E2251" s="158">
        <v>20261</v>
      </c>
      <c r="F2251" s="85" t="s">
        <v>23</v>
      </c>
      <c r="G2251" s="85" t="s">
        <v>55</v>
      </c>
      <c r="H2251" s="85" t="s">
        <v>38</v>
      </c>
      <c r="I2251" s="85">
        <v>1</v>
      </c>
      <c r="J2251" s="85" t="s">
        <v>60</v>
      </c>
      <c r="K2251" s="159" t="s">
        <v>1377</v>
      </c>
      <c r="L2251" s="158" t="s">
        <v>1378</v>
      </c>
      <c r="M2251" s="158" t="s">
        <v>658</v>
      </c>
      <c r="N2251" s="158" t="s">
        <v>644</v>
      </c>
      <c r="O2251" s="85" t="s">
        <v>512</v>
      </c>
      <c r="P2251" s="158">
        <v>2</v>
      </c>
      <c r="Q2251" s="158">
        <v>0</v>
      </c>
      <c r="R2251" s="158">
        <v>2</v>
      </c>
      <c r="S2251" s="158">
        <v>3</v>
      </c>
      <c r="U2251" s="137">
        <v>20</v>
      </c>
      <c r="V2251" s="24" t="str">
        <f>IF(W2251="","",IFERROR(INDEX(#REF!,MATCH(W2251,#REF!,0)),"NUEVO"))</f>
        <v>NUEVO</v>
      </c>
      <c r="W2251" s="85" t="s">
        <v>353</v>
      </c>
      <c r="X2251" s="158" t="s">
        <v>512</v>
      </c>
      <c r="Y2251" s="158" t="s">
        <v>685</v>
      </c>
      <c r="Z2251" s="158" t="s">
        <v>685</v>
      </c>
      <c r="AA2251" s="158" t="s">
        <v>685</v>
      </c>
      <c r="AB2251" s="158" t="s">
        <v>1549</v>
      </c>
      <c r="AC2251" s="158" t="s">
        <v>685</v>
      </c>
      <c r="AD2251" s="158" t="s">
        <v>685</v>
      </c>
      <c r="AE2251" s="158" t="s">
        <v>685</v>
      </c>
      <c r="AF2251" s="158" t="s">
        <v>685</v>
      </c>
      <c r="AG2251" s="85" t="s">
        <v>1142</v>
      </c>
      <c r="AH2251" s="158">
        <v>2</v>
      </c>
      <c r="AI2251" s="158">
        <v>21</v>
      </c>
      <c r="AJ2251" s="158">
        <v>50</v>
      </c>
      <c r="AK2251" s="158">
        <v>23</v>
      </c>
      <c r="AL2251" s="158">
        <v>30</v>
      </c>
      <c r="AM2251" s="24">
        <f t="shared" si="683"/>
        <v>2.0000000000000027</v>
      </c>
      <c r="AN2251" s="97">
        <f t="shared" si="684"/>
        <v>0.90972222222222221</v>
      </c>
      <c r="AO2251" s="97">
        <f t="shared" si="685"/>
        <v>0.97916666666666674</v>
      </c>
      <c r="AP2251" s="24" t="str" cm="1">
        <f t="array" ref="AP2251">IF(W2251="","",IF(SUMPRODUCT((W2251=$W$6:$W$3326)*(AH2251=$AH$6:$AH$3326)*(AN2251=$AN$6:$AN$3326)*(AO2251=$AO$6:$AO$3326)*(ROW($W$6:$W$3326)&lt;&gt;ROW(W2251))*((R2251=0)*($R$6:$R$3326&gt;0)+(R2251&gt;0)*($R$6:$R$3326=0)))&gt;0,"SALONES UNIDOS",IF(SUMPRODUCT((W2251=$W$6:$W$3326)*(AH2251=$AH$6:$AH$3326)*((AN2251&lt;$AO$6:$AO$3326)*(AO2251&gt;$AN$6:$AN$3326))*(ROW($W$6:$W$3326)&lt;&gt;ROW(W2251)))&gt;0,"CRUZADO","Sin cruce")))</f>
        <v>Sin cruce</v>
      </c>
      <c r="AQ2251" s="97" t="str">
        <f t="shared" si="686"/>
        <v>EN1PRINCIPALF</v>
      </c>
      <c r="AR2251" s="97" t="str" cm="1">
        <f t="array" ref="AR2251">IF(AQ2251="","",IF(SUMPRODUCT((AQ2251=$AQ$6:$AQ$3326)*(AH2251=$AH$6:$AH$3326)*(AN2251=$AN$6:$AN$3326)*(AO2251=$AO$6:$AO$3326)*(ROW($AQ$6:$AQ$3326)&lt;&gt;ROW(AQ2251))*((R2251=0)*($R$6:$R$3326&gt;0)+(R2251&gt;0)*($R$6:$R$3326=0)))&gt;0,"SALONES UNIDOS",IF(SUMPRODUCT((AQ2251=$AQ$6:$AQ$3326)*(AH2251=$AH$6:$AH$3326)*((AN2251&lt;$AO$6:$AO$3326)*(AO2251&gt;$AN$6:$AN$3326))*(ROW($AQ$6:$AQ$3326)&lt;&gt;ROW(AQ2251)))&gt;0,"CRUZADO","Sin cruce")))</f>
        <v>Sin cruce</v>
      </c>
    </row>
    <row r="2252" spans="3:44" ht="15.6" hidden="1" customHeight="1" x14ac:dyDescent="0.2">
      <c r="C2252" s="84" t="s">
        <v>639</v>
      </c>
      <c r="D2252" s="158" t="s">
        <v>513</v>
      </c>
      <c r="E2252" s="158">
        <v>20261</v>
      </c>
      <c r="F2252" s="85" t="s">
        <v>23</v>
      </c>
      <c r="G2252" s="85" t="s">
        <v>55</v>
      </c>
      <c r="H2252" s="85" t="s">
        <v>38</v>
      </c>
      <c r="I2252" s="85">
        <v>1</v>
      </c>
      <c r="J2252" s="85" t="s">
        <v>60</v>
      </c>
      <c r="K2252" s="159" t="s">
        <v>1377</v>
      </c>
      <c r="L2252" s="158" t="s">
        <v>1378</v>
      </c>
      <c r="M2252" s="158" t="s">
        <v>658</v>
      </c>
      <c r="N2252" s="158" t="s">
        <v>644</v>
      </c>
      <c r="O2252" s="85" t="s">
        <v>512</v>
      </c>
      <c r="P2252" s="158">
        <v>0</v>
      </c>
      <c r="Q2252" s="158">
        <v>2</v>
      </c>
      <c r="R2252" s="158">
        <v>2</v>
      </c>
      <c r="S2252" s="158">
        <v>3</v>
      </c>
      <c r="U2252" s="137">
        <v>20</v>
      </c>
      <c r="V2252" s="24" t="str">
        <f>IF(W2252="","",IFERROR(INDEX(#REF!,MATCH(W2252,#REF!,0)),"NUEVO"))</f>
        <v>NUEVO</v>
      </c>
      <c r="W2252" s="85" t="s">
        <v>353</v>
      </c>
      <c r="X2252" s="158" t="s">
        <v>512</v>
      </c>
      <c r="Y2252" s="158" t="s">
        <v>685</v>
      </c>
      <c r="Z2252" s="158" t="s">
        <v>685</v>
      </c>
      <c r="AA2252" s="158" t="s">
        <v>685</v>
      </c>
      <c r="AB2252" s="85" t="s">
        <v>685</v>
      </c>
      <c r="AC2252" s="158" t="s">
        <v>685</v>
      </c>
      <c r="AD2252" s="158" t="s">
        <v>1819</v>
      </c>
      <c r="AE2252" s="158" t="s">
        <v>685</v>
      </c>
      <c r="AF2252" s="158" t="s">
        <v>685</v>
      </c>
      <c r="AG2252" s="85" t="s">
        <v>75</v>
      </c>
      <c r="AH2252" s="158">
        <v>3</v>
      </c>
      <c r="AI2252" s="158">
        <v>18</v>
      </c>
      <c r="AJ2252" s="158">
        <v>30</v>
      </c>
      <c r="AK2252" s="158">
        <v>20</v>
      </c>
      <c r="AL2252" s="158">
        <v>10</v>
      </c>
      <c r="AM2252" s="24">
        <f t="shared" si="683"/>
        <v>1.9999999999999993</v>
      </c>
      <c r="AN2252" s="97">
        <f t="shared" si="684"/>
        <v>0.77083333333333337</v>
      </c>
      <c r="AO2252" s="97">
        <f t="shared" si="685"/>
        <v>0.84027777777777779</v>
      </c>
      <c r="AP2252" s="24" t="str" cm="1">
        <f t="array" ref="AP2252">IF(W2252="","",IF(SUMPRODUCT((W2252=$W$6:$W$3326)*(AH2252=$AH$6:$AH$3326)*(AN2252=$AN$6:$AN$3326)*(AO2252=$AO$6:$AO$3326)*(ROW($W$6:$W$3326)&lt;&gt;ROW(W2252))*((R2252=0)*($R$6:$R$3326&gt;0)+(R2252&gt;0)*($R$6:$R$3326=0)))&gt;0,"SALONES UNIDOS",IF(SUMPRODUCT((W2252=$W$6:$W$3326)*(AH2252=$AH$6:$AH$3326)*((AN2252&lt;$AO$6:$AO$3326)*(AO2252&gt;$AN$6:$AN$3326))*(ROW($W$6:$W$3326)&lt;&gt;ROW(W2252)))&gt;0,"CRUZADO","Sin cruce")))</f>
        <v>Sin cruce</v>
      </c>
      <c r="AQ2252" s="97" t="str">
        <f t="shared" si="686"/>
        <v>EN1PRINCIPALF</v>
      </c>
      <c r="AR2252" s="97" t="str" cm="1">
        <f t="array" ref="AR2252">IF(AQ2252="","",IF(SUMPRODUCT((AQ2252=$AQ$6:$AQ$3326)*(AH2252=$AH$6:$AH$3326)*(AN2252=$AN$6:$AN$3326)*(AO2252=$AO$6:$AO$3326)*(ROW($AQ$6:$AQ$3326)&lt;&gt;ROW(AQ2252))*((R2252=0)*($R$6:$R$3326&gt;0)+(R2252&gt;0)*($R$6:$R$3326=0)))&gt;0,"SALONES UNIDOS",IF(SUMPRODUCT((AQ2252=$AQ$6:$AQ$3326)*(AH2252=$AH$6:$AH$3326)*((AN2252&lt;$AO$6:$AO$3326)*(AO2252&gt;$AN$6:$AN$3326))*(ROW($AQ$6:$AQ$3326)&lt;&gt;ROW(AQ2252)))&gt;0,"CRUZADO","Sin cruce")))</f>
        <v>Sin cruce</v>
      </c>
    </row>
    <row r="2253" spans="3:44" ht="15.6" hidden="1" customHeight="1" x14ac:dyDescent="0.2">
      <c r="C2253" s="84" t="s">
        <v>639</v>
      </c>
      <c r="D2253" s="158" t="s">
        <v>513</v>
      </c>
      <c r="E2253" s="158">
        <v>20261</v>
      </c>
      <c r="F2253" s="85" t="s">
        <v>23</v>
      </c>
      <c r="G2253" s="85" t="s">
        <v>55</v>
      </c>
      <c r="H2253" s="85" t="s">
        <v>38</v>
      </c>
      <c r="I2253" s="85">
        <v>1</v>
      </c>
      <c r="J2253" s="85" t="s">
        <v>60</v>
      </c>
      <c r="K2253" s="159" t="s">
        <v>1381</v>
      </c>
      <c r="L2253" s="158" t="s">
        <v>747</v>
      </c>
      <c r="M2253" s="158" t="s">
        <v>684</v>
      </c>
      <c r="N2253" s="158" t="s">
        <v>644</v>
      </c>
      <c r="O2253" s="85" t="s">
        <v>512</v>
      </c>
      <c r="P2253" s="158">
        <v>2</v>
      </c>
      <c r="Q2253" s="158">
        <v>2</v>
      </c>
      <c r="R2253" s="158">
        <v>4</v>
      </c>
      <c r="S2253" s="158">
        <v>3</v>
      </c>
      <c r="U2253" s="137">
        <v>20</v>
      </c>
      <c r="V2253" s="24" t="str">
        <f>IF(W2253="","",IFERROR(INDEX(#REF!,MATCH(W2253,#REF!,0)),"NUEVO"))</f>
        <v>NUEVO</v>
      </c>
      <c r="W2253" s="85" t="s">
        <v>1824</v>
      </c>
      <c r="X2253" s="158" t="s">
        <v>512</v>
      </c>
      <c r="Y2253" s="158" t="s">
        <v>685</v>
      </c>
      <c r="Z2253" s="158" t="s">
        <v>685</v>
      </c>
      <c r="AA2253" s="158" t="s">
        <v>685</v>
      </c>
      <c r="AB2253" s="158" t="s">
        <v>1549</v>
      </c>
      <c r="AC2253" s="158" t="s">
        <v>685</v>
      </c>
      <c r="AD2253" s="158" t="s">
        <v>685</v>
      </c>
      <c r="AE2253" s="158" t="s">
        <v>685</v>
      </c>
      <c r="AF2253" s="158" t="s">
        <v>685</v>
      </c>
      <c r="AG2253" s="85" t="s">
        <v>97</v>
      </c>
      <c r="AH2253" s="158">
        <v>2</v>
      </c>
      <c r="AI2253" s="158">
        <v>18</v>
      </c>
      <c r="AJ2253" s="158">
        <v>30</v>
      </c>
      <c r="AK2253" s="158">
        <v>21</v>
      </c>
      <c r="AL2253" s="158">
        <v>50</v>
      </c>
      <c r="AM2253" s="24">
        <f t="shared" si="683"/>
        <v>3.9999999999999987</v>
      </c>
      <c r="AN2253" s="97">
        <f t="shared" si="684"/>
        <v>0.77083333333333337</v>
      </c>
      <c r="AO2253" s="97">
        <f t="shared" si="685"/>
        <v>0.90972222222222221</v>
      </c>
      <c r="AP2253" s="24" t="str" cm="1">
        <f t="array" ref="AP2253">IF(W2253="","",IF(SUMPRODUCT((W2253=$W$6:$W$3326)*(AH2253=$AH$6:$AH$3326)*(AN2253=$AN$6:$AN$3326)*(AO2253=$AO$6:$AO$3326)*(ROW($W$6:$W$3326)&lt;&gt;ROW(W2253))*((R2253=0)*($R$6:$R$3326&gt;0)+(R2253&gt;0)*($R$6:$R$3326=0)))&gt;0,"SALONES UNIDOS",IF(SUMPRODUCT((W2253=$W$6:$W$3326)*(AH2253=$AH$6:$AH$3326)*((AN2253&lt;$AO$6:$AO$3326)*(AO2253&gt;$AN$6:$AN$3326))*(ROW($W$6:$W$3326)&lt;&gt;ROW(W2253)))&gt;0,"CRUZADO","Sin cruce")))</f>
        <v>Sin cruce</v>
      </c>
      <c r="AQ2253" s="97" t="str">
        <f t="shared" si="686"/>
        <v>EN1PRINCIPALF</v>
      </c>
      <c r="AR2253" s="97" t="str" cm="1">
        <f t="array" ref="AR2253">IF(AQ2253="","",IF(SUMPRODUCT((AQ2253=$AQ$6:$AQ$3326)*(AH2253=$AH$6:$AH$3326)*(AN2253=$AN$6:$AN$3326)*(AO2253=$AO$6:$AO$3326)*(ROW($AQ$6:$AQ$3326)&lt;&gt;ROW(AQ2253))*((R2253=0)*($R$6:$R$3326&gt;0)+(R2253&gt;0)*($R$6:$R$3326=0)))&gt;0,"SALONES UNIDOS",IF(SUMPRODUCT((AQ2253=$AQ$6:$AQ$3326)*(AH2253=$AH$6:$AH$3326)*((AN2253&lt;$AO$6:$AO$3326)*(AO2253&gt;$AN$6:$AN$3326))*(ROW($AQ$6:$AQ$3326)&lt;&gt;ROW(AQ2253)))&gt;0,"CRUZADO","Sin cruce")))</f>
        <v>Sin cruce</v>
      </c>
    </row>
    <row r="2254" spans="3:44" ht="15.6" hidden="1" customHeight="1" x14ac:dyDescent="0.2">
      <c r="C2254" s="84" t="s">
        <v>639</v>
      </c>
      <c r="D2254" s="158" t="s">
        <v>513</v>
      </c>
      <c r="E2254" s="158">
        <v>20261</v>
      </c>
      <c r="F2254" s="85" t="s">
        <v>23</v>
      </c>
      <c r="G2254" s="85" t="s">
        <v>55</v>
      </c>
      <c r="H2254" s="85" t="s">
        <v>38</v>
      </c>
      <c r="I2254" s="85">
        <v>1</v>
      </c>
      <c r="J2254" s="85" t="s">
        <v>60</v>
      </c>
      <c r="K2254" s="159" t="s">
        <v>1382</v>
      </c>
      <c r="L2254" s="158" t="s">
        <v>1383</v>
      </c>
      <c r="M2254" s="158" t="s">
        <v>658</v>
      </c>
      <c r="N2254" s="158" t="s">
        <v>644</v>
      </c>
      <c r="O2254" s="85" t="s">
        <v>512</v>
      </c>
      <c r="P2254" s="158">
        <v>2</v>
      </c>
      <c r="Q2254" s="158">
        <v>2</v>
      </c>
      <c r="R2254" s="158">
        <v>4</v>
      </c>
      <c r="S2254" s="158">
        <v>3</v>
      </c>
      <c r="U2254" s="137">
        <v>20</v>
      </c>
      <c r="V2254" s="24" t="str">
        <f>IF(W2254="","",IFERROR(INDEX(#REF!,MATCH(W2254,#REF!,0)),"NUEVO"))</f>
        <v>NUEVO</v>
      </c>
      <c r="W2254" s="85" t="s">
        <v>1823</v>
      </c>
      <c r="X2254" s="158" t="s">
        <v>512</v>
      </c>
      <c r="Y2254" s="158" t="s">
        <v>685</v>
      </c>
      <c r="Z2254" s="158" t="s">
        <v>685</v>
      </c>
      <c r="AA2254" s="158" t="s">
        <v>685</v>
      </c>
      <c r="AB2254" s="158" t="s">
        <v>1549</v>
      </c>
      <c r="AC2254" s="158" t="s">
        <v>685</v>
      </c>
      <c r="AD2254" s="158" t="s">
        <v>685</v>
      </c>
      <c r="AE2254" s="158" t="s">
        <v>685</v>
      </c>
      <c r="AF2254" s="158" t="s">
        <v>685</v>
      </c>
      <c r="AG2254" s="85" t="s">
        <v>97</v>
      </c>
      <c r="AH2254" s="158">
        <v>3</v>
      </c>
      <c r="AI2254" s="158">
        <v>20</v>
      </c>
      <c r="AJ2254" s="158">
        <v>10</v>
      </c>
      <c r="AK2254" s="158">
        <v>23</v>
      </c>
      <c r="AL2254" s="158">
        <v>30</v>
      </c>
      <c r="AM2254" s="24">
        <f t="shared" si="683"/>
        <v>4.0000000000000018</v>
      </c>
      <c r="AN2254" s="97">
        <f t="shared" si="684"/>
        <v>0.84027777777777779</v>
      </c>
      <c r="AO2254" s="97">
        <f t="shared" si="685"/>
        <v>0.97916666666666674</v>
      </c>
      <c r="AP2254" s="24" t="str" cm="1">
        <f t="array" ref="AP2254">IF(W2254="","",IF(SUMPRODUCT((W2254=$W$6:$W$3326)*(AH2254=$AH$6:$AH$3326)*(AN2254=$AN$6:$AN$3326)*(AO2254=$AO$6:$AO$3326)*(ROW($W$6:$W$3326)&lt;&gt;ROW(W2254))*((R2254=0)*($R$6:$R$3326&gt;0)+(R2254&gt;0)*($R$6:$R$3326=0)))&gt;0,"SALONES UNIDOS",IF(SUMPRODUCT((W2254=$W$6:$W$3326)*(AH2254=$AH$6:$AH$3326)*((AN2254&lt;$AO$6:$AO$3326)*(AO2254&gt;$AN$6:$AN$3326))*(ROW($W$6:$W$3326)&lt;&gt;ROW(W2254)))&gt;0,"CRUZADO","Sin cruce")))</f>
        <v>Sin cruce</v>
      </c>
      <c r="AQ2254" s="97" t="str">
        <f t="shared" si="686"/>
        <v>EN1PRINCIPALF</v>
      </c>
      <c r="AR2254" s="97" t="str" cm="1">
        <f t="array" ref="AR2254">IF(AQ2254="","",IF(SUMPRODUCT((AQ2254=$AQ$6:$AQ$3326)*(AH2254=$AH$6:$AH$3326)*(AN2254=$AN$6:$AN$3326)*(AO2254=$AO$6:$AO$3326)*(ROW($AQ$6:$AQ$3326)&lt;&gt;ROW(AQ2254))*((R2254=0)*($R$6:$R$3326&gt;0)+(R2254&gt;0)*($R$6:$R$3326=0)))&gt;0,"SALONES UNIDOS",IF(SUMPRODUCT((AQ2254=$AQ$6:$AQ$3326)*(AH2254=$AH$6:$AH$3326)*((AN2254&lt;$AO$6:$AO$3326)*(AO2254&gt;$AN$6:$AN$3326))*(ROW($AQ$6:$AQ$3326)&lt;&gt;ROW(AQ2254)))&gt;0,"CRUZADO","Sin cruce")))</f>
        <v>Sin cruce</v>
      </c>
    </row>
    <row r="2255" spans="3:44" ht="15.6" hidden="1" customHeight="1" x14ac:dyDescent="0.2">
      <c r="C2255" s="84" t="s">
        <v>639</v>
      </c>
      <c r="D2255" s="158" t="s">
        <v>513</v>
      </c>
      <c r="E2255" s="158">
        <v>20261</v>
      </c>
      <c r="F2255" s="85" t="s">
        <v>23</v>
      </c>
      <c r="G2255" s="85" t="s">
        <v>55</v>
      </c>
      <c r="H2255" s="85" t="s">
        <v>38</v>
      </c>
      <c r="I2255" s="85">
        <v>1</v>
      </c>
      <c r="J2255" s="85" t="s">
        <v>60</v>
      </c>
      <c r="K2255" s="159" t="s">
        <v>1384</v>
      </c>
      <c r="L2255" s="158" t="s">
        <v>739</v>
      </c>
      <c r="M2255" s="158" t="s">
        <v>684</v>
      </c>
      <c r="N2255" s="158" t="s">
        <v>644</v>
      </c>
      <c r="O2255" s="85" t="s">
        <v>512</v>
      </c>
      <c r="P2255" s="158">
        <v>3</v>
      </c>
      <c r="Q2255" s="158">
        <v>2</v>
      </c>
      <c r="R2255" s="158">
        <v>5</v>
      </c>
      <c r="S2255" s="158">
        <v>4</v>
      </c>
      <c r="U2255" s="137">
        <v>20</v>
      </c>
      <c r="V2255" s="24" t="str">
        <f>IF(W2255="","",IFERROR(INDEX(#REF!,MATCH(W2255,#REF!,0)),"NUEVO"))</f>
        <v>NUEVO</v>
      </c>
      <c r="W2255" s="85" t="s">
        <v>395</v>
      </c>
      <c r="X2255" s="158" t="s">
        <v>512</v>
      </c>
      <c r="Y2255" s="158" t="s">
        <v>685</v>
      </c>
      <c r="Z2255" s="158" t="s">
        <v>685</v>
      </c>
      <c r="AA2255" s="158" t="s">
        <v>685</v>
      </c>
      <c r="AB2255" s="158" t="s">
        <v>1549</v>
      </c>
      <c r="AC2255" s="158" t="s">
        <v>685</v>
      </c>
      <c r="AD2255" s="158" t="s">
        <v>685</v>
      </c>
      <c r="AE2255" s="158" t="s">
        <v>685</v>
      </c>
      <c r="AF2255" s="158" t="s">
        <v>685</v>
      </c>
      <c r="AG2255" s="85" t="s">
        <v>97</v>
      </c>
      <c r="AH2255" s="158">
        <v>5</v>
      </c>
      <c r="AI2255" s="158">
        <v>19</v>
      </c>
      <c r="AJ2255" s="158">
        <v>20</v>
      </c>
      <c r="AK2255" s="158">
        <v>23</v>
      </c>
      <c r="AL2255" s="158">
        <v>30</v>
      </c>
      <c r="AM2255" s="24">
        <f t="shared" si="683"/>
        <v>5.0000000000000044</v>
      </c>
      <c r="AN2255" s="97">
        <f t="shared" si="684"/>
        <v>0.80555555555555547</v>
      </c>
      <c r="AO2255" s="97">
        <f t="shared" si="685"/>
        <v>0.97916666666666674</v>
      </c>
      <c r="AP2255" s="24" t="str" cm="1">
        <f t="array" ref="AP2255">IF(W2255="","",IF(SUMPRODUCT((W2255=$W$6:$W$3326)*(AH2255=$AH$6:$AH$3326)*(AN2255=$AN$6:$AN$3326)*(AO2255=$AO$6:$AO$3326)*(ROW($W$6:$W$3326)&lt;&gt;ROW(W2255))*((R2255=0)*($R$6:$R$3326&gt;0)+(R2255&gt;0)*($R$6:$R$3326=0)))&gt;0,"SALONES UNIDOS",IF(SUMPRODUCT((W2255=$W$6:$W$3326)*(AH2255=$AH$6:$AH$3326)*((AN2255&lt;$AO$6:$AO$3326)*(AO2255&gt;$AN$6:$AN$3326))*(ROW($W$6:$W$3326)&lt;&gt;ROW(W2255)))&gt;0,"CRUZADO","Sin cruce")))</f>
        <v>Sin cruce</v>
      </c>
      <c r="AQ2255" s="97" t="str">
        <f t="shared" si="686"/>
        <v>EN1PRINCIPALF</v>
      </c>
      <c r="AR2255" s="97" t="str" cm="1">
        <f t="array" ref="AR2255">IF(AQ2255="","",IF(SUMPRODUCT((AQ2255=$AQ$6:$AQ$3326)*(AH2255=$AH$6:$AH$3326)*(AN2255=$AN$6:$AN$3326)*(AO2255=$AO$6:$AO$3326)*(ROW($AQ$6:$AQ$3326)&lt;&gt;ROW(AQ2255))*((R2255=0)*($R$6:$R$3326&gt;0)+(R2255&gt;0)*($R$6:$R$3326=0)))&gt;0,"SALONES UNIDOS",IF(SUMPRODUCT((AQ2255=$AQ$6:$AQ$3326)*(AH2255=$AH$6:$AH$3326)*((AN2255&lt;$AO$6:$AO$3326)*(AO2255&gt;$AN$6:$AN$3326))*(ROW($AQ$6:$AQ$3326)&lt;&gt;ROW(AQ2255)))&gt;0,"CRUZADO","Sin cruce")))</f>
        <v>Sin cruce</v>
      </c>
    </row>
    <row r="2256" spans="3:44" ht="15.6" hidden="1" customHeight="1" x14ac:dyDescent="0.2">
      <c r="C2256" s="84" t="s">
        <v>639</v>
      </c>
      <c r="D2256" s="158" t="s">
        <v>513</v>
      </c>
      <c r="E2256" s="158">
        <v>20261</v>
      </c>
      <c r="F2256" s="85" t="s">
        <v>23</v>
      </c>
      <c r="G2256" s="85" t="s">
        <v>55</v>
      </c>
      <c r="H2256" s="85" t="s">
        <v>38</v>
      </c>
      <c r="I2256" s="85">
        <v>1</v>
      </c>
      <c r="J2256" s="85" t="s">
        <v>60</v>
      </c>
      <c r="K2256" s="159" t="s">
        <v>1385</v>
      </c>
      <c r="L2256" s="158" t="s">
        <v>745</v>
      </c>
      <c r="M2256" s="158" t="s">
        <v>684</v>
      </c>
      <c r="N2256" s="158" t="s">
        <v>644</v>
      </c>
      <c r="O2256" s="85" t="s">
        <v>512</v>
      </c>
      <c r="P2256" s="158">
        <v>3</v>
      </c>
      <c r="Q2256" s="158">
        <v>2</v>
      </c>
      <c r="R2256" s="158">
        <v>5</v>
      </c>
      <c r="S2256" s="158">
        <v>4</v>
      </c>
      <c r="U2256" s="137">
        <v>20</v>
      </c>
      <c r="V2256" s="24" t="str">
        <f>IF(W2256="","",IFERROR(INDEX(#REF!,MATCH(W2256,#REF!,0)),"NUEVO"))</f>
        <v>NUEVO</v>
      </c>
      <c r="W2256" s="85" t="s">
        <v>301</v>
      </c>
      <c r="X2256" s="158" t="s">
        <v>512</v>
      </c>
      <c r="Y2256" s="158" t="s">
        <v>685</v>
      </c>
      <c r="Z2256" s="158" t="s">
        <v>685</v>
      </c>
      <c r="AA2256" s="158" t="s">
        <v>685</v>
      </c>
      <c r="AB2256" s="158" t="s">
        <v>1549</v>
      </c>
      <c r="AC2256" s="158" t="s">
        <v>685</v>
      </c>
      <c r="AD2256" s="158" t="s">
        <v>685</v>
      </c>
      <c r="AE2256" s="158" t="s">
        <v>685</v>
      </c>
      <c r="AF2256" s="158" t="s">
        <v>685</v>
      </c>
      <c r="AG2256" s="85" t="s">
        <v>97</v>
      </c>
      <c r="AH2256" s="158">
        <v>4</v>
      </c>
      <c r="AI2256" s="158">
        <v>18</v>
      </c>
      <c r="AJ2256" s="158">
        <v>30</v>
      </c>
      <c r="AK2256" s="158">
        <v>22</v>
      </c>
      <c r="AL2256" s="158">
        <v>40</v>
      </c>
      <c r="AM2256" s="24">
        <f t="shared" si="683"/>
        <v>4.9999999999999982</v>
      </c>
      <c r="AN2256" s="97">
        <f t="shared" si="684"/>
        <v>0.77083333333333337</v>
      </c>
      <c r="AO2256" s="97">
        <f t="shared" si="685"/>
        <v>0.94444444444444442</v>
      </c>
      <c r="AP2256" s="24" t="str" cm="1">
        <f t="array" ref="AP2256">IF(W2256="","",IF(SUMPRODUCT((W2256=$W$6:$W$3326)*(AH2256=$AH$6:$AH$3326)*(AN2256=$AN$6:$AN$3326)*(AO2256=$AO$6:$AO$3326)*(ROW($W$6:$W$3326)&lt;&gt;ROW(W2256))*((R2256=0)*($R$6:$R$3326&gt;0)+(R2256&gt;0)*($R$6:$R$3326=0)))&gt;0,"SALONES UNIDOS",IF(SUMPRODUCT((W2256=$W$6:$W$3326)*(AH2256=$AH$6:$AH$3326)*((AN2256&lt;$AO$6:$AO$3326)*(AO2256&gt;$AN$6:$AN$3326))*(ROW($W$6:$W$3326)&lt;&gt;ROW(W2256)))&gt;0,"CRUZADO","Sin cruce")))</f>
        <v>Sin cruce</v>
      </c>
      <c r="AQ2256" s="97" t="str">
        <f t="shared" si="686"/>
        <v>EN1PRINCIPALF</v>
      </c>
      <c r="AR2256" s="97" t="str" cm="1">
        <f t="array" ref="AR2256">IF(AQ2256="","",IF(SUMPRODUCT((AQ2256=$AQ$6:$AQ$3326)*(AH2256=$AH$6:$AH$3326)*(AN2256=$AN$6:$AN$3326)*(AO2256=$AO$6:$AO$3326)*(ROW($AQ$6:$AQ$3326)&lt;&gt;ROW(AQ2256))*((R2256=0)*($R$6:$R$3326&gt;0)+(R2256&gt;0)*($R$6:$R$3326=0)))&gt;0,"SALONES UNIDOS",IF(SUMPRODUCT((AQ2256=$AQ$6:$AQ$3326)*(AH2256=$AH$6:$AH$3326)*((AN2256&lt;$AO$6:$AO$3326)*(AO2256&gt;$AN$6:$AN$3326))*(ROW($AQ$6:$AQ$3326)&lt;&gt;ROW(AQ2256)))&gt;0,"CRUZADO","Sin cruce")))</f>
        <v>Sin cruce</v>
      </c>
    </row>
    <row r="2257" spans="3:44" ht="15.6" hidden="1" customHeight="1" x14ac:dyDescent="0.2">
      <c r="C2257" s="84" t="s">
        <v>639</v>
      </c>
      <c r="D2257" s="158" t="s">
        <v>513</v>
      </c>
      <c r="E2257" s="158">
        <v>20261</v>
      </c>
      <c r="F2257" s="85" t="s">
        <v>23</v>
      </c>
      <c r="G2257" s="85" t="s">
        <v>55</v>
      </c>
      <c r="H2257" s="85" t="s">
        <v>38</v>
      </c>
      <c r="I2257" s="85">
        <v>1</v>
      </c>
      <c r="J2257" s="85" t="s">
        <v>60</v>
      </c>
      <c r="K2257" s="159" t="s">
        <v>1386</v>
      </c>
      <c r="L2257" s="158" t="s">
        <v>743</v>
      </c>
      <c r="M2257" s="158" t="s">
        <v>684</v>
      </c>
      <c r="N2257" s="158" t="s">
        <v>644</v>
      </c>
      <c r="O2257" s="85" t="s">
        <v>512</v>
      </c>
      <c r="P2257" s="158">
        <v>3</v>
      </c>
      <c r="Q2257" s="158">
        <v>2</v>
      </c>
      <c r="R2257" s="158">
        <v>5</v>
      </c>
      <c r="S2257" s="158">
        <v>4</v>
      </c>
      <c r="U2257" s="137">
        <v>20</v>
      </c>
      <c r="V2257" s="24" t="str">
        <f>IF(W2257="","",IFERROR(INDEX(#REF!,MATCH(W2257,#REF!,0)),"NUEVO"))</f>
        <v>NUEVO</v>
      </c>
      <c r="W2257" s="85" t="s">
        <v>169</v>
      </c>
      <c r="X2257" s="158" t="s">
        <v>512</v>
      </c>
      <c r="Y2257" s="158" t="s">
        <v>685</v>
      </c>
      <c r="Z2257" s="158" t="s">
        <v>685</v>
      </c>
      <c r="AA2257" s="158" t="s">
        <v>685</v>
      </c>
      <c r="AB2257" s="158" t="s">
        <v>1549</v>
      </c>
      <c r="AC2257" s="158" t="s">
        <v>685</v>
      </c>
      <c r="AD2257" s="158" t="s">
        <v>685</v>
      </c>
      <c r="AE2257" s="158" t="s">
        <v>685</v>
      </c>
      <c r="AF2257" s="158" t="s">
        <v>685</v>
      </c>
      <c r="AG2257" s="85" t="s">
        <v>97</v>
      </c>
      <c r="AH2257" s="158">
        <v>1</v>
      </c>
      <c r="AI2257" s="158">
        <v>18</v>
      </c>
      <c r="AJ2257" s="158">
        <v>30</v>
      </c>
      <c r="AK2257" s="158">
        <v>22</v>
      </c>
      <c r="AL2257" s="158">
        <v>40</v>
      </c>
      <c r="AM2257" s="24">
        <f t="shared" si="683"/>
        <v>4.9999999999999982</v>
      </c>
      <c r="AN2257" s="97">
        <f t="shared" si="684"/>
        <v>0.77083333333333337</v>
      </c>
      <c r="AO2257" s="97">
        <f t="shared" si="685"/>
        <v>0.94444444444444442</v>
      </c>
      <c r="AP2257" s="24" t="str" cm="1">
        <f t="array" ref="AP2257">IF(W2257="","",IF(SUMPRODUCT((W2257=$W$6:$W$3326)*(AH2257=$AH$6:$AH$3326)*(AN2257=$AN$6:$AN$3326)*(AO2257=$AO$6:$AO$3326)*(ROW($W$6:$W$3326)&lt;&gt;ROW(W2257))*((R2257=0)*($R$6:$R$3326&gt;0)+(R2257&gt;0)*($R$6:$R$3326=0)))&gt;0,"SALONES UNIDOS",IF(SUMPRODUCT((W2257=$W$6:$W$3326)*(AH2257=$AH$6:$AH$3326)*((AN2257&lt;$AO$6:$AO$3326)*(AO2257&gt;$AN$6:$AN$3326))*(ROW($W$6:$W$3326)&lt;&gt;ROW(W2257)))&gt;0,"CRUZADO","Sin cruce")))</f>
        <v>Sin cruce</v>
      </c>
      <c r="AQ2257" s="97" t="str">
        <f t="shared" si="686"/>
        <v>EN1PRINCIPALF</v>
      </c>
      <c r="AR2257" s="97" t="str" cm="1">
        <f t="array" ref="AR2257">IF(AQ2257="","",IF(SUMPRODUCT((AQ2257=$AQ$6:$AQ$3326)*(AH2257=$AH$6:$AH$3326)*(AN2257=$AN$6:$AN$3326)*(AO2257=$AO$6:$AO$3326)*(ROW($AQ$6:$AQ$3326)&lt;&gt;ROW(AQ2257))*((R2257=0)*($R$6:$R$3326&gt;0)+(R2257&gt;0)*($R$6:$R$3326=0)))&gt;0,"SALONES UNIDOS",IF(SUMPRODUCT((AQ2257=$AQ$6:$AQ$3326)*(AH2257=$AH$6:$AH$3326)*((AN2257&lt;$AO$6:$AO$3326)*(AO2257&gt;$AN$6:$AN$3326))*(ROW($AQ$6:$AQ$3326)&lt;&gt;ROW(AQ2257)))&gt;0,"CRUZADO","Sin cruce")))</f>
        <v>Sin cruce</v>
      </c>
    </row>
    <row r="2258" spans="3:44" ht="15.6" hidden="1" customHeight="1" x14ac:dyDescent="0.2">
      <c r="C2258" s="84" t="s">
        <v>639</v>
      </c>
      <c r="D2258" s="158" t="s">
        <v>513</v>
      </c>
      <c r="E2258" s="158">
        <v>20261</v>
      </c>
      <c r="F2258" s="85" t="s">
        <v>23</v>
      </c>
      <c r="G2258" s="85" t="s">
        <v>55</v>
      </c>
      <c r="H2258" s="85" t="s">
        <v>38</v>
      </c>
      <c r="I2258" s="85">
        <v>2</v>
      </c>
      <c r="J2258" s="85" t="s">
        <v>16</v>
      </c>
      <c r="K2258" s="159" t="s">
        <v>1396</v>
      </c>
      <c r="L2258" s="158" t="s">
        <v>1397</v>
      </c>
      <c r="M2258" s="158" t="s">
        <v>684</v>
      </c>
      <c r="N2258" s="158" t="s">
        <v>644</v>
      </c>
      <c r="O2258" s="85" t="s">
        <v>512</v>
      </c>
      <c r="P2258" s="158">
        <v>2</v>
      </c>
      <c r="Q2258" s="158">
        <v>2</v>
      </c>
      <c r="R2258" s="158">
        <v>4</v>
      </c>
      <c r="S2258" s="158">
        <v>3</v>
      </c>
      <c r="U2258" s="137">
        <v>35</v>
      </c>
      <c r="V2258" s="24" t="str">
        <f>IF(W2258="","",IFERROR(INDEX(#REF!,MATCH(W2258,#REF!,0)),"NUEVO"))</f>
        <v>NUEVO</v>
      </c>
      <c r="W2258" s="85" t="s">
        <v>493</v>
      </c>
      <c r="X2258" s="158" t="s">
        <v>512</v>
      </c>
      <c r="Y2258" s="158" t="s">
        <v>685</v>
      </c>
      <c r="Z2258" s="158" t="s">
        <v>685</v>
      </c>
      <c r="AA2258" s="158" t="s">
        <v>685</v>
      </c>
      <c r="AB2258" s="158" t="s">
        <v>1827</v>
      </c>
      <c r="AC2258" s="158" t="s">
        <v>685</v>
      </c>
      <c r="AD2258" s="158" t="s">
        <v>685</v>
      </c>
      <c r="AE2258" s="158" t="s">
        <v>685</v>
      </c>
      <c r="AF2258" s="158" t="s">
        <v>685</v>
      </c>
      <c r="AG2258" s="85" t="s">
        <v>97</v>
      </c>
      <c r="AH2258" s="158">
        <v>5</v>
      </c>
      <c r="AI2258" s="158">
        <v>11</v>
      </c>
      <c r="AJ2258" s="158">
        <v>0</v>
      </c>
      <c r="AK2258" s="158">
        <v>14</v>
      </c>
      <c r="AL2258" s="158">
        <v>20</v>
      </c>
      <c r="AM2258" s="24">
        <f t="shared" si="683"/>
        <v>4</v>
      </c>
      <c r="AN2258" s="97">
        <f t="shared" si="684"/>
        <v>0.45833333333333331</v>
      </c>
      <c r="AO2258" s="97">
        <f t="shared" si="685"/>
        <v>0.59722222222222221</v>
      </c>
      <c r="AP2258" s="24" t="str" cm="1">
        <f t="array" ref="AP2258">IF(W2258="","",IF(SUMPRODUCT((W2258=$W$6:$W$3326)*(AH2258=$AH$6:$AH$3326)*(AN2258=$AN$6:$AN$3326)*(AO2258=$AO$6:$AO$3326)*(ROW($W$6:$W$3326)&lt;&gt;ROW(W2258))*((R2258=0)*($R$6:$R$3326&gt;0)+(R2258&gt;0)*($R$6:$R$3326=0)))&gt;0,"SALONES UNIDOS",IF(SUMPRODUCT((W2258=$W$6:$W$3326)*(AH2258=$AH$6:$AH$3326)*((AN2258&lt;$AO$6:$AO$3326)*(AO2258&gt;$AN$6:$AN$3326))*(ROW($W$6:$W$3326)&lt;&gt;ROW(W2258)))&gt;0,"CRUZADO","Sin cruce")))</f>
        <v>Sin cruce</v>
      </c>
      <c r="AQ2258" s="97" t="str">
        <f t="shared" si="686"/>
        <v>EN2PRINCIPALA</v>
      </c>
      <c r="AR2258" s="97" t="str" cm="1">
        <f t="array" ref="AR2258">IF(AQ2258="","",IF(SUMPRODUCT((AQ2258=$AQ$6:$AQ$3326)*(AH2258=$AH$6:$AH$3326)*(AN2258=$AN$6:$AN$3326)*(AO2258=$AO$6:$AO$3326)*(ROW($AQ$6:$AQ$3326)&lt;&gt;ROW(AQ2258))*((R2258=0)*($R$6:$R$3326&gt;0)+(R2258&gt;0)*($R$6:$R$3326=0)))&gt;0,"SALONES UNIDOS",IF(SUMPRODUCT((AQ2258=$AQ$6:$AQ$3326)*(AH2258=$AH$6:$AH$3326)*((AN2258&lt;$AO$6:$AO$3326)*(AO2258&gt;$AN$6:$AN$3326))*(ROW($AQ$6:$AQ$3326)&lt;&gt;ROW(AQ2258)))&gt;0,"CRUZADO","Sin cruce")))</f>
        <v>Sin cruce</v>
      </c>
    </row>
    <row r="2259" spans="3:44" ht="15.6" hidden="1" customHeight="1" x14ac:dyDescent="0.2">
      <c r="C2259" s="84" t="s">
        <v>639</v>
      </c>
      <c r="D2259" s="158" t="s">
        <v>513</v>
      </c>
      <c r="E2259" s="158">
        <v>20261</v>
      </c>
      <c r="F2259" s="85" t="s">
        <v>23</v>
      </c>
      <c r="G2259" s="85" t="s">
        <v>55</v>
      </c>
      <c r="H2259" s="85" t="s">
        <v>38</v>
      </c>
      <c r="I2259" s="85">
        <v>2</v>
      </c>
      <c r="J2259" s="85" t="s">
        <v>16</v>
      </c>
      <c r="K2259" s="159" t="s">
        <v>1399</v>
      </c>
      <c r="L2259" s="158" t="s">
        <v>1400</v>
      </c>
      <c r="M2259" s="158" t="s">
        <v>658</v>
      </c>
      <c r="N2259" s="158" t="s">
        <v>644</v>
      </c>
      <c r="O2259" s="85" t="s">
        <v>512</v>
      </c>
      <c r="P2259" s="158">
        <v>3</v>
      </c>
      <c r="Q2259" s="158">
        <v>0</v>
      </c>
      <c r="R2259" s="158">
        <v>3</v>
      </c>
      <c r="S2259" s="158">
        <v>4</v>
      </c>
      <c r="U2259" s="137">
        <v>35</v>
      </c>
      <c r="V2259" s="24" t="str">
        <f>IF(W2259="","",IFERROR(INDEX(#REF!,MATCH(W2259,#REF!,0)),"NUEVO"))</f>
        <v>NUEVO</v>
      </c>
      <c r="W2259" s="85" t="s">
        <v>397</v>
      </c>
      <c r="X2259" s="158" t="s">
        <v>512</v>
      </c>
      <c r="Y2259" s="158" t="s">
        <v>685</v>
      </c>
      <c r="Z2259" s="158" t="s">
        <v>685</v>
      </c>
      <c r="AA2259" s="158" t="s">
        <v>685</v>
      </c>
      <c r="AB2259" s="158" t="s">
        <v>1827</v>
      </c>
      <c r="AC2259" s="158" t="s">
        <v>685</v>
      </c>
      <c r="AD2259" s="158" t="s">
        <v>685</v>
      </c>
      <c r="AE2259" s="158" t="s">
        <v>685</v>
      </c>
      <c r="AF2259" s="158" t="s">
        <v>685</v>
      </c>
      <c r="AG2259" s="85" t="s">
        <v>1142</v>
      </c>
      <c r="AH2259" s="158">
        <v>6</v>
      </c>
      <c r="AI2259" s="158">
        <v>11</v>
      </c>
      <c r="AJ2259" s="158">
        <v>50</v>
      </c>
      <c r="AK2259" s="158">
        <v>14</v>
      </c>
      <c r="AL2259" s="158">
        <v>20</v>
      </c>
      <c r="AM2259" s="24">
        <f t="shared" si="683"/>
        <v>3.0000000000000004</v>
      </c>
      <c r="AN2259" s="97">
        <f t="shared" si="684"/>
        <v>0.49305555555555552</v>
      </c>
      <c r="AO2259" s="97">
        <f t="shared" si="685"/>
        <v>0.59722222222222221</v>
      </c>
      <c r="AP2259" s="24" t="str" cm="1">
        <f t="array" ref="AP2259">IF(W2259="","",IF(SUMPRODUCT((W2259=$W$6:$W$3326)*(AH2259=$AH$6:$AH$3326)*(AN2259=$AN$6:$AN$3326)*(AO2259=$AO$6:$AO$3326)*(ROW($W$6:$W$3326)&lt;&gt;ROW(W2259))*((R2259=0)*($R$6:$R$3326&gt;0)+(R2259&gt;0)*($R$6:$R$3326=0)))&gt;0,"SALONES UNIDOS",IF(SUMPRODUCT((W2259=$W$6:$W$3326)*(AH2259=$AH$6:$AH$3326)*((AN2259&lt;$AO$6:$AO$3326)*(AO2259&gt;$AN$6:$AN$3326))*(ROW($W$6:$W$3326)&lt;&gt;ROW(W2259)))&gt;0,"CRUZADO","Sin cruce")))</f>
        <v>Sin cruce</v>
      </c>
      <c r="AQ2259" s="97" t="str">
        <f t="shared" si="686"/>
        <v>EN2PRINCIPALA</v>
      </c>
      <c r="AR2259" s="97" t="str" cm="1">
        <f t="array" ref="AR2259">IF(AQ2259="","",IF(SUMPRODUCT((AQ2259=$AQ$6:$AQ$3326)*(AH2259=$AH$6:$AH$3326)*(AN2259=$AN$6:$AN$3326)*(AO2259=$AO$6:$AO$3326)*(ROW($AQ$6:$AQ$3326)&lt;&gt;ROW(AQ2259))*((R2259=0)*($R$6:$R$3326&gt;0)+(R2259&gt;0)*($R$6:$R$3326=0)))&gt;0,"SALONES UNIDOS",IF(SUMPRODUCT((AQ2259=$AQ$6:$AQ$3326)*(AH2259=$AH$6:$AH$3326)*((AN2259&lt;$AO$6:$AO$3326)*(AO2259&gt;$AN$6:$AN$3326))*(ROW($AQ$6:$AQ$3326)&lt;&gt;ROW(AQ2259)))&gt;0,"CRUZADO","Sin cruce")))</f>
        <v>Sin cruce</v>
      </c>
    </row>
    <row r="2260" spans="3:44" ht="15.6" hidden="1" customHeight="1" x14ac:dyDescent="0.2">
      <c r="C2260" s="84" t="s">
        <v>639</v>
      </c>
      <c r="D2260" s="158" t="s">
        <v>513</v>
      </c>
      <c r="E2260" s="158">
        <v>20261</v>
      </c>
      <c r="F2260" s="85" t="s">
        <v>23</v>
      </c>
      <c r="G2260" s="85" t="s">
        <v>55</v>
      </c>
      <c r="H2260" s="85" t="s">
        <v>38</v>
      </c>
      <c r="I2260" s="85">
        <v>2</v>
      </c>
      <c r="J2260" s="85" t="s">
        <v>750</v>
      </c>
      <c r="K2260" s="159" t="s">
        <v>1399</v>
      </c>
      <c r="L2260" s="158" t="s">
        <v>1400</v>
      </c>
      <c r="M2260" s="158" t="s">
        <v>658</v>
      </c>
      <c r="N2260" s="158" t="s">
        <v>644</v>
      </c>
      <c r="O2260" s="85" t="s">
        <v>512</v>
      </c>
      <c r="P2260" s="158">
        <v>0</v>
      </c>
      <c r="Q2260" s="158">
        <v>2</v>
      </c>
      <c r="R2260" s="158">
        <v>2</v>
      </c>
      <c r="S2260" s="158">
        <v>4</v>
      </c>
      <c r="U2260" s="137">
        <v>18</v>
      </c>
      <c r="V2260" s="24" t="str">
        <f>IF(W2260="","",IFERROR(INDEX(#REF!,MATCH(W2260,#REF!,0)),"NUEVO"))</f>
        <v>NUEVO</v>
      </c>
      <c r="W2260" s="85" t="s">
        <v>397</v>
      </c>
      <c r="X2260" s="158" t="s">
        <v>512</v>
      </c>
      <c r="Y2260" s="158" t="s">
        <v>685</v>
      </c>
      <c r="Z2260" s="158" t="s">
        <v>685</v>
      </c>
      <c r="AA2260" s="158" t="s">
        <v>685</v>
      </c>
      <c r="AB2260" s="85" t="s">
        <v>685</v>
      </c>
      <c r="AC2260" s="158" t="s">
        <v>685</v>
      </c>
      <c r="AD2260" s="158" t="s">
        <v>1828</v>
      </c>
      <c r="AE2260" s="158" t="s">
        <v>685</v>
      </c>
      <c r="AF2260" s="158" t="s">
        <v>685</v>
      </c>
      <c r="AG2260" s="85" t="s">
        <v>75</v>
      </c>
      <c r="AH2260" s="158">
        <v>6</v>
      </c>
      <c r="AI2260" s="158">
        <v>14</v>
      </c>
      <c r="AJ2260" s="158">
        <v>20</v>
      </c>
      <c r="AK2260" s="158">
        <v>16</v>
      </c>
      <c r="AL2260" s="158">
        <v>0</v>
      </c>
      <c r="AM2260" s="24">
        <f t="shared" si="683"/>
        <v>1.9999999999999993</v>
      </c>
      <c r="AN2260" s="97">
        <f t="shared" si="684"/>
        <v>0.59722222222222221</v>
      </c>
      <c r="AO2260" s="97">
        <f t="shared" si="685"/>
        <v>0.66666666666666663</v>
      </c>
      <c r="AP2260" s="24" t="str" cm="1">
        <f t="array" ref="AP2260">IF(W2260="","",IF(SUMPRODUCT((W2260=$W$6:$W$3326)*(AH2260=$AH$6:$AH$3326)*(AN2260=$AN$6:$AN$3326)*(AO2260=$AO$6:$AO$3326)*(ROW($W$6:$W$3326)&lt;&gt;ROW(W2260))*((R2260=0)*($R$6:$R$3326&gt;0)+(R2260&gt;0)*($R$6:$R$3326=0)))&gt;0,"SALONES UNIDOS",IF(SUMPRODUCT((W2260=$W$6:$W$3326)*(AH2260=$AH$6:$AH$3326)*((AN2260&lt;$AO$6:$AO$3326)*(AO2260&gt;$AN$6:$AN$3326))*(ROW($W$6:$W$3326)&lt;&gt;ROW(W2260)))&gt;0,"CRUZADO","Sin cruce")))</f>
        <v>Sin cruce</v>
      </c>
      <c r="AQ2260" s="97" t="str">
        <f t="shared" si="686"/>
        <v>EN2PRINCIPALA1</v>
      </c>
      <c r="AR2260" s="97" t="str" cm="1">
        <f t="array" ref="AR2260">IF(AQ2260="","",IF(SUMPRODUCT((AQ2260=$AQ$6:$AQ$3326)*(AH2260=$AH$6:$AH$3326)*(AN2260=$AN$6:$AN$3326)*(AO2260=$AO$6:$AO$3326)*(ROW($AQ$6:$AQ$3326)&lt;&gt;ROW(AQ2260))*((R2260=0)*($R$6:$R$3326&gt;0)+(R2260&gt;0)*($R$6:$R$3326=0)))&gt;0,"SALONES UNIDOS",IF(SUMPRODUCT((AQ2260=$AQ$6:$AQ$3326)*(AH2260=$AH$6:$AH$3326)*((AN2260&lt;$AO$6:$AO$3326)*(AO2260&gt;$AN$6:$AN$3326))*(ROW($AQ$6:$AQ$3326)&lt;&gt;ROW(AQ2260)))&gt;0,"CRUZADO","Sin cruce")))</f>
        <v>Sin cruce</v>
      </c>
    </row>
    <row r="2261" spans="3:44" ht="15.6" hidden="1" customHeight="1" x14ac:dyDescent="0.2">
      <c r="C2261" s="84" t="s">
        <v>639</v>
      </c>
      <c r="D2261" s="158" t="s">
        <v>513</v>
      </c>
      <c r="E2261" s="158">
        <v>20261</v>
      </c>
      <c r="F2261" s="85" t="s">
        <v>23</v>
      </c>
      <c r="G2261" s="85" t="s">
        <v>55</v>
      </c>
      <c r="H2261" s="85" t="s">
        <v>38</v>
      </c>
      <c r="I2261" s="85">
        <v>2</v>
      </c>
      <c r="J2261" s="85" t="s">
        <v>752</v>
      </c>
      <c r="K2261" s="159" t="s">
        <v>1399</v>
      </c>
      <c r="L2261" s="158" t="s">
        <v>1400</v>
      </c>
      <c r="M2261" s="158" t="s">
        <v>658</v>
      </c>
      <c r="N2261" s="158" t="s">
        <v>644</v>
      </c>
      <c r="O2261" s="85" t="s">
        <v>512</v>
      </c>
      <c r="P2261" s="158">
        <v>0</v>
      </c>
      <c r="Q2261" s="158">
        <v>2</v>
      </c>
      <c r="R2261" s="158">
        <v>2</v>
      </c>
      <c r="S2261" s="158">
        <v>4</v>
      </c>
      <c r="U2261" s="137">
        <v>17</v>
      </c>
      <c r="V2261" s="24" t="str">
        <f>IF(W2261="","",IFERROR(INDEX(#REF!,MATCH(W2261,#REF!,0)),"NUEVO"))</f>
        <v>NUEVO</v>
      </c>
      <c r="W2261" s="85" t="s">
        <v>397</v>
      </c>
      <c r="X2261" s="158" t="s">
        <v>512</v>
      </c>
      <c r="Y2261" s="158" t="s">
        <v>685</v>
      </c>
      <c r="Z2261" s="158" t="s">
        <v>685</v>
      </c>
      <c r="AA2261" s="158" t="s">
        <v>685</v>
      </c>
      <c r="AB2261" s="85" t="s">
        <v>685</v>
      </c>
      <c r="AC2261" s="158" t="s">
        <v>685</v>
      </c>
      <c r="AD2261" s="158" t="s">
        <v>1828</v>
      </c>
      <c r="AE2261" s="158" t="s">
        <v>685</v>
      </c>
      <c r="AF2261" s="158" t="s">
        <v>685</v>
      </c>
      <c r="AG2261" s="85" t="s">
        <v>75</v>
      </c>
      <c r="AH2261" s="158">
        <v>6</v>
      </c>
      <c r="AI2261" s="158">
        <v>16</v>
      </c>
      <c r="AJ2261" s="158">
        <v>0</v>
      </c>
      <c r="AK2261" s="158">
        <v>17</v>
      </c>
      <c r="AL2261" s="158">
        <v>40</v>
      </c>
      <c r="AM2261" s="24">
        <f t="shared" si="683"/>
        <v>2.0000000000000027</v>
      </c>
      <c r="AN2261" s="97">
        <f t="shared" si="684"/>
        <v>0.66666666666666663</v>
      </c>
      <c r="AO2261" s="97">
        <f t="shared" si="685"/>
        <v>0.73611111111111116</v>
      </c>
      <c r="AP2261" s="24" t="str" cm="1">
        <f t="array" ref="AP2261">IF(W2261="","",IF(SUMPRODUCT((W2261=$W$6:$W$3326)*(AH2261=$AH$6:$AH$3326)*(AN2261=$AN$6:$AN$3326)*(AO2261=$AO$6:$AO$3326)*(ROW($W$6:$W$3326)&lt;&gt;ROW(W2261))*((R2261=0)*($R$6:$R$3326&gt;0)+(R2261&gt;0)*($R$6:$R$3326=0)))&gt;0,"SALONES UNIDOS",IF(SUMPRODUCT((W2261=$W$6:$W$3326)*(AH2261=$AH$6:$AH$3326)*((AN2261&lt;$AO$6:$AO$3326)*(AO2261&gt;$AN$6:$AN$3326))*(ROW($W$6:$W$3326)&lt;&gt;ROW(W2261)))&gt;0,"CRUZADO","Sin cruce")))</f>
        <v>Sin cruce</v>
      </c>
      <c r="AQ2261" s="97" t="str">
        <f t="shared" si="686"/>
        <v>EN2PRINCIPALA2</v>
      </c>
      <c r="AR2261" s="97" t="str" cm="1">
        <f t="array" ref="AR2261">IF(AQ2261="","",IF(SUMPRODUCT((AQ2261=$AQ$6:$AQ$3326)*(AH2261=$AH$6:$AH$3326)*(AN2261=$AN$6:$AN$3326)*(AO2261=$AO$6:$AO$3326)*(ROW($AQ$6:$AQ$3326)&lt;&gt;ROW(AQ2261))*((R2261=0)*($R$6:$R$3326&gt;0)+(R2261&gt;0)*($R$6:$R$3326=0)))&gt;0,"SALONES UNIDOS",IF(SUMPRODUCT((AQ2261=$AQ$6:$AQ$3326)*(AH2261=$AH$6:$AH$3326)*((AN2261&lt;$AO$6:$AO$3326)*(AO2261&gt;$AN$6:$AN$3326))*(ROW($AQ$6:$AQ$3326)&lt;&gt;ROW(AQ2261)))&gt;0,"CRUZADO","Sin cruce")))</f>
        <v>Sin cruce</v>
      </c>
    </row>
    <row r="2262" spans="3:44" ht="15.6" hidden="1" customHeight="1" x14ac:dyDescent="0.2">
      <c r="C2262" s="84" t="s">
        <v>639</v>
      </c>
      <c r="D2262" s="158" t="s">
        <v>513</v>
      </c>
      <c r="E2262" s="158">
        <v>20261</v>
      </c>
      <c r="F2262" s="85" t="s">
        <v>23</v>
      </c>
      <c r="G2262" s="85" t="s">
        <v>55</v>
      </c>
      <c r="H2262" s="85" t="s">
        <v>38</v>
      </c>
      <c r="I2262" s="85">
        <v>2</v>
      </c>
      <c r="J2262" s="85" t="s">
        <v>16</v>
      </c>
      <c r="K2262" s="159" t="s">
        <v>1402</v>
      </c>
      <c r="L2262" s="158" t="s">
        <v>768</v>
      </c>
      <c r="M2262" s="158" t="s">
        <v>684</v>
      </c>
      <c r="N2262" s="158" t="s">
        <v>644</v>
      </c>
      <c r="O2262" s="85" t="s">
        <v>512</v>
      </c>
      <c r="P2262" s="158">
        <v>2</v>
      </c>
      <c r="Q2262" s="158">
        <v>2</v>
      </c>
      <c r="R2262" s="158">
        <v>4</v>
      </c>
      <c r="S2262" s="158">
        <v>3</v>
      </c>
      <c r="U2262" s="137">
        <v>35</v>
      </c>
      <c r="V2262" s="24" t="str">
        <f>IF(W2262="","",IFERROR(INDEX(#REF!,MATCH(W2262,#REF!,0)),"NUEVO"))</f>
        <v>NUEVO</v>
      </c>
      <c r="W2262" s="85" t="s">
        <v>301</v>
      </c>
      <c r="X2262" s="158" t="s">
        <v>512</v>
      </c>
      <c r="Y2262" s="158" t="s">
        <v>685</v>
      </c>
      <c r="Z2262" s="158" t="s">
        <v>685</v>
      </c>
      <c r="AA2262" s="158" t="s">
        <v>685</v>
      </c>
      <c r="AB2262" s="158" t="s">
        <v>1827</v>
      </c>
      <c r="AC2262" s="158" t="s">
        <v>685</v>
      </c>
      <c r="AD2262" s="158" t="s">
        <v>685</v>
      </c>
      <c r="AE2262" s="158" t="s">
        <v>685</v>
      </c>
      <c r="AF2262" s="158" t="s">
        <v>685</v>
      </c>
      <c r="AG2262" s="85" t="s">
        <v>97</v>
      </c>
      <c r="AH2262" s="158">
        <v>5</v>
      </c>
      <c r="AI2262" s="158">
        <v>7</v>
      </c>
      <c r="AJ2262" s="158">
        <v>40</v>
      </c>
      <c r="AK2262" s="158">
        <v>11</v>
      </c>
      <c r="AL2262" s="158">
        <v>0</v>
      </c>
      <c r="AM2262" s="24">
        <f t="shared" si="683"/>
        <v>3.9999999999999987</v>
      </c>
      <c r="AN2262" s="97">
        <f t="shared" si="684"/>
        <v>0.31944444444444448</v>
      </c>
      <c r="AO2262" s="97">
        <f t="shared" si="685"/>
        <v>0.45833333333333331</v>
      </c>
      <c r="AP2262" s="24" t="str" cm="1">
        <f t="array" ref="AP2262">IF(W2262="","",IF(SUMPRODUCT((W2262=$W$6:$W$3326)*(AH2262=$AH$6:$AH$3326)*(AN2262=$AN$6:$AN$3326)*(AO2262=$AO$6:$AO$3326)*(ROW($W$6:$W$3326)&lt;&gt;ROW(W2262))*((R2262=0)*($R$6:$R$3326&gt;0)+(R2262&gt;0)*($R$6:$R$3326=0)))&gt;0,"SALONES UNIDOS",IF(SUMPRODUCT((W2262=$W$6:$W$3326)*(AH2262=$AH$6:$AH$3326)*((AN2262&lt;$AO$6:$AO$3326)*(AO2262&gt;$AN$6:$AN$3326))*(ROW($W$6:$W$3326)&lt;&gt;ROW(W2262)))&gt;0,"CRUZADO","Sin cruce")))</f>
        <v>Sin cruce</v>
      </c>
      <c r="AQ2262" s="97" t="str">
        <f t="shared" si="686"/>
        <v>EN2PRINCIPALA</v>
      </c>
      <c r="AR2262" s="97" t="str" cm="1">
        <f t="array" ref="AR2262">IF(AQ2262="","",IF(SUMPRODUCT((AQ2262=$AQ$6:$AQ$3326)*(AH2262=$AH$6:$AH$3326)*(AN2262=$AN$6:$AN$3326)*(AO2262=$AO$6:$AO$3326)*(ROW($AQ$6:$AQ$3326)&lt;&gt;ROW(AQ2262))*((R2262=0)*($R$6:$R$3326&gt;0)+(R2262&gt;0)*($R$6:$R$3326=0)))&gt;0,"SALONES UNIDOS",IF(SUMPRODUCT((AQ2262=$AQ$6:$AQ$3326)*(AH2262=$AH$6:$AH$3326)*((AN2262&lt;$AO$6:$AO$3326)*(AO2262&gt;$AN$6:$AN$3326))*(ROW($AQ$6:$AQ$3326)&lt;&gt;ROW(AQ2262)))&gt;0,"CRUZADO","Sin cruce")))</f>
        <v>Sin cruce</v>
      </c>
    </row>
    <row r="2263" spans="3:44" ht="15.6" hidden="1" customHeight="1" x14ac:dyDescent="0.2">
      <c r="C2263" s="84" t="s">
        <v>639</v>
      </c>
      <c r="D2263" s="158" t="s">
        <v>513</v>
      </c>
      <c r="E2263" s="158">
        <v>20261</v>
      </c>
      <c r="F2263" s="85" t="s">
        <v>23</v>
      </c>
      <c r="G2263" s="85" t="s">
        <v>55</v>
      </c>
      <c r="H2263" s="85" t="s">
        <v>38</v>
      </c>
      <c r="I2263" s="85">
        <v>2</v>
      </c>
      <c r="J2263" s="85" t="s">
        <v>16</v>
      </c>
      <c r="K2263" s="159" t="s">
        <v>1403</v>
      </c>
      <c r="L2263" s="158" t="s">
        <v>697</v>
      </c>
      <c r="M2263" s="158" t="s">
        <v>684</v>
      </c>
      <c r="N2263" s="158" t="s">
        <v>644</v>
      </c>
      <c r="O2263" s="85" t="s">
        <v>512</v>
      </c>
      <c r="P2263" s="158">
        <v>3</v>
      </c>
      <c r="Q2263" s="158">
        <v>2</v>
      </c>
      <c r="R2263" s="158">
        <v>5</v>
      </c>
      <c r="S2263" s="158">
        <v>4</v>
      </c>
      <c r="U2263" s="137">
        <v>35</v>
      </c>
      <c r="V2263" s="24" t="str">
        <f>IF(W2263="","",IFERROR(INDEX(#REF!,MATCH(W2263,#REF!,0)),"NUEVO"))</f>
        <v>NUEVO</v>
      </c>
      <c r="W2263" s="85" t="s">
        <v>120</v>
      </c>
      <c r="X2263" s="158" t="s">
        <v>512</v>
      </c>
      <c r="Y2263" s="158" t="s">
        <v>685</v>
      </c>
      <c r="Z2263" s="158" t="s">
        <v>685</v>
      </c>
      <c r="AA2263" s="158" t="s">
        <v>685</v>
      </c>
      <c r="AB2263" s="158" t="s">
        <v>1827</v>
      </c>
      <c r="AC2263" s="158" t="s">
        <v>685</v>
      </c>
      <c r="AD2263" s="158" t="s">
        <v>685</v>
      </c>
      <c r="AE2263" s="158" t="s">
        <v>685</v>
      </c>
      <c r="AF2263" s="158" t="s">
        <v>685</v>
      </c>
      <c r="AG2263" s="85" t="s">
        <v>97</v>
      </c>
      <c r="AH2263" s="158">
        <v>3</v>
      </c>
      <c r="AI2263" s="158">
        <v>8</v>
      </c>
      <c r="AJ2263" s="158">
        <v>30</v>
      </c>
      <c r="AK2263" s="158">
        <v>12</v>
      </c>
      <c r="AL2263" s="158">
        <v>40</v>
      </c>
      <c r="AM2263" s="24">
        <f t="shared" si="683"/>
        <v>5.0000000000000009</v>
      </c>
      <c r="AN2263" s="97">
        <f t="shared" si="684"/>
        <v>0.35416666666666663</v>
      </c>
      <c r="AO2263" s="97">
        <f t="shared" si="685"/>
        <v>0.52777777777777779</v>
      </c>
      <c r="AP2263" s="24" t="str" cm="1">
        <f t="array" ref="AP2263">IF(W2263="","",IF(SUMPRODUCT((W2263=$W$6:$W$3326)*(AH2263=$AH$6:$AH$3326)*(AN2263=$AN$6:$AN$3326)*(AO2263=$AO$6:$AO$3326)*(ROW($W$6:$W$3326)&lt;&gt;ROW(W2263))*((R2263=0)*($R$6:$R$3326&gt;0)+(R2263&gt;0)*($R$6:$R$3326=0)))&gt;0,"SALONES UNIDOS",IF(SUMPRODUCT((W2263=$W$6:$W$3326)*(AH2263=$AH$6:$AH$3326)*((AN2263&lt;$AO$6:$AO$3326)*(AO2263&gt;$AN$6:$AN$3326))*(ROW($W$6:$W$3326)&lt;&gt;ROW(W2263)))&gt;0,"CRUZADO","Sin cruce")))</f>
        <v>Sin cruce</v>
      </c>
      <c r="AQ2263" s="97" t="str">
        <f t="shared" si="686"/>
        <v>EN2PRINCIPALA</v>
      </c>
      <c r="AR2263" s="97" t="str" cm="1">
        <f t="array" ref="AR2263">IF(AQ2263="","",IF(SUMPRODUCT((AQ2263=$AQ$6:$AQ$3326)*(AH2263=$AH$6:$AH$3326)*(AN2263=$AN$6:$AN$3326)*(AO2263=$AO$6:$AO$3326)*(ROW($AQ$6:$AQ$3326)&lt;&gt;ROW(AQ2263))*((R2263=0)*($R$6:$R$3326&gt;0)+(R2263&gt;0)*($R$6:$R$3326=0)))&gt;0,"SALONES UNIDOS",IF(SUMPRODUCT((AQ2263=$AQ$6:$AQ$3326)*(AH2263=$AH$6:$AH$3326)*((AN2263&lt;$AO$6:$AO$3326)*(AO2263&gt;$AN$6:$AN$3326))*(ROW($AQ$6:$AQ$3326)&lt;&gt;ROW(AQ2263)))&gt;0,"CRUZADO","Sin cruce")))</f>
        <v>Sin cruce</v>
      </c>
    </row>
    <row r="2264" spans="3:44" ht="15.6" hidden="1" customHeight="1" x14ac:dyDescent="0.2">
      <c r="C2264" s="84" t="s">
        <v>639</v>
      </c>
      <c r="D2264" s="158" t="s">
        <v>513</v>
      </c>
      <c r="E2264" s="158">
        <v>20261</v>
      </c>
      <c r="F2264" s="85" t="s">
        <v>23</v>
      </c>
      <c r="G2264" s="85" t="s">
        <v>55</v>
      </c>
      <c r="H2264" s="85" t="s">
        <v>38</v>
      </c>
      <c r="I2264" s="85">
        <v>2</v>
      </c>
      <c r="J2264" s="85" t="s">
        <v>16</v>
      </c>
      <c r="K2264" s="159" t="s">
        <v>1404</v>
      </c>
      <c r="L2264" s="158" t="s">
        <v>1405</v>
      </c>
      <c r="M2264" s="158" t="s">
        <v>684</v>
      </c>
      <c r="N2264" s="158" t="s">
        <v>644</v>
      </c>
      <c r="O2264" s="85" t="s">
        <v>512</v>
      </c>
      <c r="P2264" s="158">
        <v>3</v>
      </c>
      <c r="Q2264" s="158">
        <v>2</v>
      </c>
      <c r="R2264" s="158">
        <v>5</v>
      </c>
      <c r="S2264" s="158">
        <v>4</v>
      </c>
      <c r="U2264" s="137">
        <v>35</v>
      </c>
      <c r="V2264" s="24" t="str">
        <f>IF(W2264="","",IFERROR(INDEX(#REF!,MATCH(W2264,#REF!,0)),"NUEVO"))</f>
        <v>NUEVO</v>
      </c>
      <c r="W2264" s="85" t="s">
        <v>453</v>
      </c>
      <c r="X2264" s="158" t="s">
        <v>512</v>
      </c>
      <c r="Y2264" s="158" t="s">
        <v>685</v>
      </c>
      <c r="Z2264" s="158" t="s">
        <v>685</v>
      </c>
      <c r="AA2264" s="158" t="s">
        <v>685</v>
      </c>
      <c r="AB2264" s="158" t="s">
        <v>1827</v>
      </c>
      <c r="AC2264" s="158" t="s">
        <v>685</v>
      </c>
      <c r="AD2264" s="158" t="s">
        <v>685</v>
      </c>
      <c r="AE2264" s="158" t="s">
        <v>685</v>
      </c>
      <c r="AF2264" s="158" t="s">
        <v>685</v>
      </c>
      <c r="AG2264" s="85" t="s">
        <v>97</v>
      </c>
      <c r="AH2264" s="158">
        <v>2</v>
      </c>
      <c r="AI2264" s="158">
        <v>7</v>
      </c>
      <c r="AJ2264" s="158">
        <v>40</v>
      </c>
      <c r="AK2264" s="158">
        <v>11</v>
      </c>
      <c r="AL2264" s="158">
        <v>50</v>
      </c>
      <c r="AM2264" s="24">
        <f t="shared" si="683"/>
        <v>4.9999999999999982</v>
      </c>
      <c r="AN2264" s="97">
        <f t="shared" si="684"/>
        <v>0.31944444444444448</v>
      </c>
      <c r="AO2264" s="97">
        <f t="shared" si="685"/>
        <v>0.49305555555555552</v>
      </c>
      <c r="AP2264" s="24" t="str" cm="1">
        <f t="array" ref="AP2264">IF(W2264="","",IF(SUMPRODUCT((W2264=$W$6:$W$3326)*(AH2264=$AH$6:$AH$3326)*(AN2264=$AN$6:$AN$3326)*(AO2264=$AO$6:$AO$3326)*(ROW($W$6:$W$3326)&lt;&gt;ROW(W2264))*((R2264=0)*($R$6:$R$3326&gt;0)+(R2264&gt;0)*($R$6:$R$3326=0)))&gt;0,"SALONES UNIDOS",IF(SUMPRODUCT((W2264=$W$6:$W$3326)*(AH2264=$AH$6:$AH$3326)*((AN2264&lt;$AO$6:$AO$3326)*(AO2264&gt;$AN$6:$AN$3326))*(ROW($W$6:$W$3326)&lt;&gt;ROW(W2264)))&gt;0,"CRUZADO","Sin cruce")))</f>
        <v>Sin cruce</v>
      </c>
      <c r="AQ2264" s="97" t="str">
        <f t="shared" si="686"/>
        <v>EN2PRINCIPALA</v>
      </c>
      <c r="AR2264" s="97" t="str" cm="1">
        <f t="array" ref="AR2264">IF(AQ2264="","",IF(SUMPRODUCT((AQ2264=$AQ$6:$AQ$3326)*(AH2264=$AH$6:$AH$3326)*(AN2264=$AN$6:$AN$3326)*(AO2264=$AO$6:$AO$3326)*(ROW($AQ$6:$AQ$3326)&lt;&gt;ROW(AQ2264))*((R2264=0)*($R$6:$R$3326&gt;0)+(R2264&gt;0)*($R$6:$R$3326=0)))&gt;0,"SALONES UNIDOS",IF(SUMPRODUCT((AQ2264=$AQ$6:$AQ$3326)*(AH2264=$AH$6:$AH$3326)*((AN2264&lt;$AO$6:$AO$3326)*(AO2264&gt;$AN$6:$AN$3326))*(ROW($AQ$6:$AQ$3326)&lt;&gt;ROW(AQ2264)))&gt;0,"CRUZADO","Sin cruce")))</f>
        <v>Sin cruce</v>
      </c>
    </row>
    <row r="2265" spans="3:44" ht="15.6" hidden="1" customHeight="1" x14ac:dyDescent="0.2">
      <c r="C2265" s="84" t="s">
        <v>639</v>
      </c>
      <c r="D2265" s="158" t="s">
        <v>513</v>
      </c>
      <c r="E2265" s="158">
        <v>20261</v>
      </c>
      <c r="F2265" s="85" t="s">
        <v>23</v>
      </c>
      <c r="G2265" s="85" t="s">
        <v>55</v>
      </c>
      <c r="H2265" s="85" t="s">
        <v>38</v>
      </c>
      <c r="I2265" s="85">
        <v>2</v>
      </c>
      <c r="J2265" s="85" t="s">
        <v>16</v>
      </c>
      <c r="K2265" s="159" t="s">
        <v>1406</v>
      </c>
      <c r="L2265" s="158" t="s">
        <v>702</v>
      </c>
      <c r="M2265" s="158" t="s">
        <v>684</v>
      </c>
      <c r="N2265" s="158" t="s">
        <v>644</v>
      </c>
      <c r="O2265" s="85" t="s">
        <v>521</v>
      </c>
      <c r="P2265" s="158">
        <v>2</v>
      </c>
      <c r="Q2265" s="158">
        <v>2</v>
      </c>
      <c r="R2265" s="158">
        <v>4</v>
      </c>
      <c r="S2265" s="158">
        <v>3</v>
      </c>
      <c r="U2265" s="137">
        <v>35</v>
      </c>
      <c r="V2265" s="24" t="str">
        <f>IF(W2265="","",IFERROR(INDEX(#REF!,MATCH(W2265,#REF!,0)),"NUEVO"))</f>
        <v>NUEVO</v>
      </c>
      <c r="W2265" s="85" t="s">
        <v>531</v>
      </c>
      <c r="X2265" s="158" t="s">
        <v>521</v>
      </c>
      <c r="Y2265" s="158" t="s">
        <v>685</v>
      </c>
      <c r="Z2265" s="158" t="s">
        <v>685</v>
      </c>
      <c r="AA2265" s="158" t="s">
        <v>685</v>
      </c>
      <c r="AB2265" s="85" t="s">
        <v>685</v>
      </c>
      <c r="AC2265" s="85" t="s">
        <v>685</v>
      </c>
      <c r="AD2265" s="158" t="s">
        <v>685</v>
      </c>
      <c r="AE2265" s="158" t="s">
        <v>685</v>
      </c>
      <c r="AF2265" s="158" t="s">
        <v>685</v>
      </c>
      <c r="AG2265" s="85" t="s">
        <v>97</v>
      </c>
      <c r="AH2265" s="158">
        <v>4</v>
      </c>
      <c r="AI2265" s="158">
        <v>7</v>
      </c>
      <c r="AJ2265" s="158">
        <v>40</v>
      </c>
      <c r="AK2265" s="158">
        <v>11</v>
      </c>
      <c r="AL2265" s="158">
        <v>0</v>
      </c>
      <c r="AM2265" s="24">
        <f t="shared" si="683"/>
        <v>3.9999999999999987</v>
      </c>
      <c r="AN2265" s="97">
        <f t="shared" si="684"/>
        <v>0.31944444444444448</v>
      </c>
      <c r="AO2265" s="97">
        <f t="shared" si="685"/>
        <v>0.45833333333333331</v>
      </c>
      <c r="AP2265" s="24" t="str" cm="1">
        <f t="array" ref="AP2265">IF(W2265="","",IF(SUMPRODUCT((W2265=$W$6:$W$3326)*(AH2265=$AH$6:$AH$3326)*(AN2265=$AN$6:$AN$3326)*(AO2265=$AO$6:$AO$3326)*(ROW($W$6:$W$3326)&lt;&gt;ROW(W2265))*((R2265=0)*($R$6:$R$3326&gt;0)+(R2265&gt;0)*($R$6:$R$3326=0)))&gt;0,"SALONES UNIDOS",IF(SUMPRODUCT((W2265=$W$6:$W$3326)*(AH2265=$AH$6:$AH$3326)*((AN2265&lt;$AO$6:$AO$3326)*(AO2265&gt;$AN$6:$AN$3326))*(ROW($W$6:$W$3326)&lt;&gt;ROW(W2265)))&gt;0,"CRUZADO","Sin cruce")))</f>
        <v>Sin cruce</v>
      </c>
      <c r="AQ2265" s="97" t="str">
        <f t="shared" si="686"/>
        <v>EN2PRINCIPALA</v>
      </c>
      <c r="AR2265" s="97" t="str" cm="1">
        <f t="array" ref="AR2265">IF(AQ2265="","",IF(SUMPRODUCT((AQ2265=$AQ$6:$AQ$3326)*(AH2265=$AH$6:$AH$3326)*(AN2265=$AN$6:$AN$3326)*(AO2265=$AO$6:$AO$3326)*(ROW($AQ$6:$AQ$3326)&lt;&gt;ROW(AQ2265))*((R2265=0)*($R$6:$R$3326&gt;0)+(R2265&gt;0)*($R$6:$R$3326=0)))&gt;0,"SALONES UNIDOS",IF(SUMPRODUCT((AQ2265=$AQ$6:$AQ$3326)*(AH2265=$AH$6:$AH$3326)*((AN2265&lt;$AO$6:$AO$3326)*(AO2265&gt;$AN$6:$AN$3326))*(ROW($AQ$6:$AQ$3326)&lt;&gt;ROW(AQ2265)))&gt;0,"CRUZADO","Sin cruce")))</f>
        <v>Sin cruce</v>
      </c>
    </row>
    <row r="2266" spans="3:44" ht="15.6" hidden="1" customHeight="1" x14ac:dyDescent="0.2">
      <c r="C2266" s="84" t="s">
        <v>639</v>
      </c>
      <c r="D2266" s="158" t="s">
        <v>513</v>
      </c>
      <c r="E2266" s="158">
        <v>20261</v>
      </c>
      <c r="F2266" s="85" t="s">
        <v>23</v>
      </c>
      <c r="G2266" s="85" t="s">
        <v>55</v>
      </c>
      <c r="H2266" s="85" t="s">
        <v>38</v>
      </c>
      <c r="I2266" s="85">
        <v>2</v>
      </c>
      <c r="J2266" s="85" t="s">
        <v>26</v>
      </c>
      <c r="K2266" s="159" t="s">
        <v>1396</v>
      </c>
      <c r="L2266" s="158" t="s">
        <v>1397</v>
      </c>
      <c r="M2266" s="158" t="s">
        <v>684</v>
      </c>
      <c r="N2266" s="158" t="s">
        <v>644</v>
      </c>
      <c r="O2266" s="85" t="s">
        <v>512</v>
      </c>
      <c r="P2266" s="158">
        <v>2</v>
      </c>
      <c r="Q2266" s="158">
        <v>0</v>
      </c>
      <c r="R2266" s="158">
        <v>2</v>
      </c>
      <c r="S2266" s="158">
        <v>3</v>
      </c>
      <c r="U2266" s="137">
        <v>26</v>
      </c>
      <c r="V2266" s="24" t="str">
        <f>IF(W2266="","",IFERROR(INDEX(#REF!,MATCH(W2266,#REF!,0)),"NUEVO"))</f>
        <v>NUEVO</v>
      </c>
      <c r="W2266" s="85" t="s">
        <v>493</v>
      </c>
      <c r="X2266" s="158" t="s">
        <v>512</v>
      </c>
      <c r="Y2266" s="158" t="s">
        <v>685</v>
      </c>
      <c r="Z2266" s="158" t="s">
        <v>685</v>
      </c>
      <c r="AA2266" s="158" t="s">
        <v>685</v>
      </c>
      <c r="AB2266" s="158" t="s">
        <v>1045</v>
      </c>
      <c r="AC2266" s="158" t="s">
        <v>685</v>
      </c>
      <c r="AD2266" s="158" t="s">
        <v>685</v>
      </c>
      <c r="AE2266" s="158" t="s">
        <v>685</v>
      </c>
      <c r="AF2266" s="158" t="s">
        <v>685</v>
      </c>
      <c r="AG2266" s="85" t="s">
        <v>1142</v>
      </c>
      <c r="AH2266" s="158">
        <v>4</v>
      </c>
      <c r="AI2266" s="158">
        <v>18</v>
      </c>
      <c r="AJ2266" s="158">
        <v>30</v>
      </c>
      <c r="AK2266" s="158">
        <v>20</v>
      </c>
      <c r="AL2266" s="158">
        <v>10</v>
      </c>
      <c r="AM2266" s="24">
        <f t="shared" ref="AM2266:AM2329" si="687">IF(R2266=0,0,IF(AI2266="",R2266,IF(X2266="HIBRIDO VIRTUAL",0,((((AK2266/24)+(AL2266/1440))-((AI2266/24)+(AJ2266/1440)))*1440/50))))</f>
        <v>1.9999999999999993</v>
      </c>
      <c r="AN2266" s="97">
        <f t="shared" ref="AN2266:AN2329" si="688">AI2266/24+AJ2266/1440</f>
        <v>0.77083333333333337</v>
      </c>
      <c r="AO2266" s="97">
        <f t="shared" ref="AO2266:AO2329" si="689">AK2266/24+AL2266/1440</f>
        <v>0.84027777777777779</v>
      </c>
      <c r="AP2266" s="24" t="str" cm="1">
        <f t="array" ref="AP2266">IF(W2266="","",IF(SUMPRODUCT((W2266=$W$6:$W$3326)*(AH2266=$AH$6:$AH$3326)*(AN2266=$AN$6:$AN$3326)*(AO2266=$AO$6:$AO$3326)*(ROW($W$6:$W$3326)&lt;&gt;ROW(W2266))*((R2266=0)*($R$6:$R$3326&gt;0)+(R2266&gt;0)*($R$6:$R$3326=0)))&gt;0,"SALONES UNIDOS",IF(SUMPRODUCT((W2266=$W$6:$W$3326)*(AH2266=$AH$6:$AH$3326)*((AN2266&lt;$AO$6:$AO$3326)*(AO2266&gt;$AN$6:$AN$3326))*(ROW($W$6:$W$3326)&lt;&gt;ROW(W2266)))&gt;0,"CRUZADO","Sin cruce")))</f>
        <v>Sin cruce</v>
      </c>
      <c r="AQ2266" s="97" t="str">
        <f t="shared" ref="AQ2266:AQ2329" si="690">TRIM(CONCATENATE(H2266,I2266,F2266,J2266))</f>
        <v>EN2PRINCIPALB</v>
      </c>
      <c r="AR2266" s="97" t="str" cm="1">
        <f t="array" ref="AR2266">IF(AQ2266="","",IF(SUMPRODUCT((AQ2266=$AQ$6:$AQ$3326)*(AH2266=$AH$6:$AH$3326)*(AN2266=$AN$6:$AN$3326)*(AO2266=$AO$6:$AO$3326)*(ROW($AQ$6:$AQ$3326)&lt;&gt;ROW(AQ2266))*((R2266=0)*($R$6:$R$3326&gt;0)+(R2266&gt;0)*($R$6:$R$3326=0)))&gt;0,"SALONES UNIDOS",IF(SUMPRODUCT((AQ2266=$AQ$6:$AQ$3326)*(AH2266=$AH$6:$AH$3326)*((AN2266&lt;$AO$6:$AO$3326)*(AO2266&gt;$AN$6:$AN$3326))*(ROW($AQ$6:$AQ$3326)&lt;&gt;ROW(AQ2266)))&gt;0,"CRUZADO","Sin cruce")))</f>
        <v>Sin cruce</v>
      </c>
    </row>
    <row r="2267" spans="3:44" ht="15.6" hidden="1" customHeight="1" x14ac:dyDescent="0.2">
      <c r="C2267" s="84" t="s">
        <v>639</v>
      </c>
      <c r="D2267" s="158" t="s">
        <v>513</v>
      </c>
      <c r="E2267" s="158">
        <v>20261</v>
      </c>
      <c r="F2267" s="85" t="s">
        <v>23</v>
      </c>
      <c r="G2267" s="85" t="s">
        <v>55</v>
      </c>
      <c r="H2267" s="85" t="s">
        <v>38</v>
      </c>
      <c r="I2267" s="85">
        <v>2</v>
      </c>
      <c r="J2267" s="85" t="s">
        <v>26</v>
      </c>
      <c r="K2267" s="159" t="s">
        <v>1396</v>
      </c>
      <c r="L2267" s="158" t="s">
        <v>1397</v>
      </c>
      <c r="M2267" s="158" t="s">
        <v>684</v>
      </c>
      <c r="N2267" s="158" t="s">
        <v>644</v>
      </c>
      <c r="O2267" s="85" t="s">
        <v>512</v>
      </c>
      <c r="P2267" s="158">
        <v>0</v>
      </c>
      <c r="Q2267" s="158">
        <v>2</v>
      </c>
      <c r="R2267" s="158">
        <v>2</v>
      </c>
      <c r="S2267" s="158">
        <v>3</v>
      </c>
      <c r="U2267" s="137">
        <v>26</v>
      </c>
      <c r="V2267" s="24" t="str">
        <f>IF(W2267="","",IFERROR(INDEX(#REF!,MATCH(W2267,#REF!,0)),"NUEVO"))</f>
        <v>NUEVO</v>
      </c>
      <c r="W2267" s="85" t="s">
        <v>493</v>
      </c>
      <c r="X2267" s="158" t="s">
        <v>512</v>
      </c>
      <c r="Y2267" s="158" t="s">
        <v>685</v>
      </c>
      <c r="Z2267" s="158" t="s">
        <v>685</v>
      </c>
      <c r="AA2267" s="158" t="s">
        <v>685</v>
      </c>
      <c r="AB2267" s="158" t="s">
        <v>1829</v>
      </c>
      <c r="AC2267" s="158" t="s">
        <v>685</v>
      </c>
      <c r="AD2267" s="158" t="s">
        <v>685</v>
      </c>
      <c r="AE2267" s="158" t="s">
        <v>685</v>
      </c>
      <c r="AF2267" s="158" t="s">
        <v>685</v>
      </c>
      <c r="AG2267" s="85" t="s">
        <v>75</v>
      </c>
      <c r="AH2267" s="158">
        <v>5</v>
      </c>
      <c r="AI2267" s="158">
        <v>18</v>
      </c>
      <c r="AJ2267" s="158">
        <v>30</v>
      </c>
      <c r="AK2267" s="158">
        <v>20</v>
      </c>
      <c r="AL2267" s="158">
        <v>10</v>
      </c>
      <c r="AM2267" s="24">
        <f t="shared" si="687"/>
        <v>1.9999999999999993</v>
      </c>
      <c r="AN2267" s="97">
        <f t="shared" si="688"/>
        <v>0.77083333333333337</v>
      </c>
      <c r="AO2267" s="97">
        <f t="shared" si="689"/>
        <v>0.84027777777777779</v>
      </c>
      <c r="AP2267" s="24" t="str" cm="1">
        <f t="array" ref="AP2267">IF(W2267="","",IF(SUMPRODUCT((W2267=$W$6:$W$3326)*(AH2267=$AH$6:$AH$3326)*(AN2267=$AN$6:$AN$3326)*(AO2267=$AO$6:$AO$3326)*(ROW($W$6:$W$3326)&lt;&gt;ROW(W2267))*((R2267=0)*($R$6:$R$3326&gt;0)+(R2267&gt;0)*($R$6:$R$3326=0)))&gt;0,"SALONES UNIDOS",IF(SUMPRODUCT((W2267=$W$6:$W$3326)*(AH2267=$AH$6:$AH$3326)*((AN2267&lt;$AO$6:$AO$3326)*(AO2267&gt;$AN$6:$AN$3326))*(ROW($W$6:$W$3326)&lt;&gt;ROW(W2267)))&gt;0,"CRUZADO","Sin cruce")))</f>
        <v>Sin cruce</v>
      </c>
      <c r="AQ2267" s="97" t="str">
        <f t="shared" si="690"/>
        <v>EN2PRINCIPALB</v>
      </c>
      <c r="AR2267" s="97" t="str" cm="1">
        <f t="array" ref="AR2267">IF(AQ2267="","",IF(SUMPRODUCT((AQ2267=$AQ$6:$AQ$3326)*(AH2267=$AH$6:$AH$3326)*(AN2267=$AN$6:$AN$3326)*(AO2267=$AO$6:$AO$3326)*(ROW($AQ$6:$AQ$3326)&lt;&gt;ROW(AQ2267))*((R2267=0)*($R$6:$R$3326&gt;0)+(R2267&gt;0)*($R$6:$R$3326=0)))&gt;0,"SALONES UNIDOS",IF(SUMPRODUCT((AQ2267=$AQ$6:$AQ$3326)*(AH2267=$AH$6:$AH$3326)*((AN2267&lt;$AO$6:$AO$3326)*(AO2267&gt;$AN$6:$AN$3326))*(ROW($AQ$6:$AQ$3326)&lt;&gt;ROW(AQ2267)))&gt;0,"CRUZADO","Sin cruce")))</f>
        <v>Sin cruce</v>
      </c>
    </row>
    <row r="2268" spans="3:44" ht="15.6" hidden="1" customHeight="1" x14ac:dyDescent="0.2">
      <c r="C2268" s="84" t="s">
        <v>639</v>
      </c>
      <c r="D2268" s="158" t="s">
        <v>513</v>
      </c>
      <c r="E2268" s="158">
        <v>20261</v>
      </c>
      <c r="F2268" s="85" t="s">
        <v>23</v>
      </c>
      <c r="G2268" s="85" t="s">
        <v>55</v>
      </c>
      <c r="H2268" s="85" t="s">
        <v>38</v>
      </c>
      <c r="I2268" s="85">
        <v>2</v>
      </c>
      <c r="J2268" s="85" t="s">
        <v>26</v>
      </c>
      <c r="K2268" s="159" t="s">
        <v>1399</v>
      </c>
      <c r="L2268" s="158" t="s">
        <v>1400</v>
      </c>
      <c r="M2268" s="158" t="s">
        <v>658</v>
      </c>
      <c r="N2268" s="158" t="s">
        <v>644</v>
      </c>
      <c r="O2268" s="85" t="s">
        <v>512</v>
      </c>
      <c r="P2268" s="158">
        <v>3</v>
      </c>
      <c r="Q2268" s="158">
        <v>0</v>
      </c>
      <c r="R2268" s="158">
        <v>3</v>
      </c>
      <c r="S2268" s="158">
        <v>4</v>
      </c>
      <c r="U2268" s="137">
        <v>26</v>
      </c>
      <c r="V2268" s="24" t="str">
        <f>IF(W2268="","",IFERROR(INDEX(#REF!,MATCH(W2268,#REF!,0)),"NUEVO"))</f>
        <v>NUEVO</v>
      </c>
      <c r="W2268" s="85" t="s">
        <v>355</v>
      </c>
      <c r="X2268" s="158" t="s">
        <v>512</v>
      </c>
      <c r="Y2268" s="158" t="s">
        <v>685</v>
      </c>
      <c r="Z2268" s="158" t="s">
        <v>685</v>
      </c>
      <c r="AA2268" s="158" t="s">
        <v>685</v>
      </c>
      <c r="AB2268" s="158" t="s">
        <v>1039</v>
      </c>
      <c r="AC2268" s="158" t="s">
        <v>685</v>
      </c>
      <c r="AD2268" s="158" t="s">
        <v>685</v>
      </c>
      <c r="AE2268" s="158" t="s">
        <v>685</v>
      </c>
      <c r="AF2268" s="158" t="s">
        <v>685</v>
      </c>
      <c r="AG2268" s="85" t="s">
        <v>1142</v>
      </c>
      <c r="AH2268" s="158">
        <v>3</v>
      </c>
      <c r="AI2268" s="158">
        <v>17</v>
      </c>
      <c r="AJ2268" s="158">
        <v>40</v>
      </c>
      <c r="AK2268" s="158">
        <v>20</v>
      </c>
      <c r="AL2268" s="158">
        <v>10</v>
      </c>
      <c r="AM2268" s="24">
        <f t="shared" si="687"/>
        <v>2.9999999999999987</v>
      </c>
      <c r="AN2268" s="97">
        <f t="shared" si="688"/>
        <v>0.73611111111111116</v>
      </c>
      <c r="AO2268" s="97">
        <f t="shared" si="689"/>
        <v>0.84027777777777779</v>
      </c>
      <c r="AP2268" s="24" t="str" cm="1">
        <f t="array" ref="AP2268">IF(W2268="","",IF(SUMPRODUCT((W2268=$W$6:$W$3326)*(AH2268=$AH$6:$AH$3326)*(AN2268=$AN$6:$AN$3326)*(AO2268=$AO$6:$AO$3326)*(ROW($W$6:$W$3326)&lt;&gt;ROW(W2268))*((R2268=0)*($R$6:$R$3326&gt;0)+(R2268&gt;0)*($R$6:$R$3326=0)))&gt;0,"SALONES UNIDOS",IF(SUMPRODUCT((W2268=$W$6:$W$3326)*(AH2268=$AH$6:$AH$3326)*((AN2268&lt;$AO$6:$AO$3326)*(AO2268&gt;$AN$6:$AN$3326))*(ROW($W$6:$W$3326)&lt;&gt;ROW(W2268)))&gt;0,"CRUZADO","Sin cruce")))</f>
        <v>Sin cruce</v>
      </c>
      <c r="AQ2268" s="97" t="str">
        <f t="shared" si="690"/>
        <v>EN2PRINCIPALB</v>
      </c>
      <c r="AR2268" s="97" t="str" cm="1">
        <f t="array" ref="AR2268">IF(AQ2268="","",IF(SUMPRODUCT((AQ2268=$AQ$6:$AQ$3326)*(AH2268=$AH$6:$AH$3326)*(AN2268=$AN$6:$AN$3326)*(AO2268=$AO$6:$AO$3326)*(ROW($AQ$6:$AQ$3326)&lt;&gt;ROW(AQ2268))*((R2268=0)*($R$6:$R$3326&gt;0)+(R2268&gt;0)*($R$6:$R$3326=0)))&gt;0,"SALONES UNIDOS",IF(SUMPRODUCT((AQ2268=$AQ$6:$AQ$3326)*(AH2268=$AH$6:$AH$3326)*((AN2268&lt;$AO$6:$AO$3326)*(AO2268&gt;$AN$6:$AN$3326))*(ROW($AQ$6:$AQ$3326)&lt;&gt;ROW(AQ2268)))&gt;0,"CRUZADO","Sin cruce")))</f>
        <v>Sin cruce</v>
      </c>
    </row>
    <row r="2269" spans="3:44" ht="15.6" hidden="1" customHeight="1" x14ac:dyDescent="0.2">
      <c r="C2269" s="84" t="s">
        <v>639</v>
      </c>
      <c r="D2269" s="158" t="s">
        <v>513</v>
      </c>
      <c r="E2269" s="158">
        <v>20261</v>
      </c>
      <c r="F2269" s="85" t="s">
        <v>23</v>
      </c>
      <c r="G2269" s="85" t="s">
        <v>55</v>
      </c>
      <c r="H2269" s="85" t="s">
        <v>38</v>
      </c>
      <c r="I2269" s="85">
        <v>2</v>
      </c>
      <c r="J2269" s="85" t="s">
        <v>755</v>
      </c>
      <c r="K2269" s="159" t="s">
        <v>1399</v>
      </c>
      <c r="L2269" s="158" t="s">
        <v>1400</v>
      </c>
      <c r="M2269" s="158" t="s">
        <v>658</v>
      </c>
      <c r="N2269" s="158" t="s">
        <v>644</v>
      </c>
      <c r="O2269" s="85" t="s">
        <v>512</v>
      </c>
      <c r="P2269" s="158">
        <v>0</v>
      </c>
      <c r="Q2269" s="158">
        <v>2</v>
      </c>
      <c r="R2269" s="158">
        <v>2</v>
      </c>
      <c r="S2269" s="158">
        <v>4</v>
      </c>
      <c r="U2269" s="137">
        <v>13</v>
      </c>
      <c r="V2269" s="24" t="str">
        <f>IF(W2269="","",IFERROR(INDEX(#REF!,MATCH(W2269,#REF!,0)),"NUEVO"))</f>
        <v>NUEVO</v>
      </c>
      <c r="W2269" s="85" t="s">
        <v>355</v>
      </c>
      <c r="X2269" s="158" t="s">
        <v>512</v>
      </c>
      <c r="Y2269" s="158" t="s">
        <v>685</v>
      </c>
      <c r="Z2269" s="158" t="s">
        <v>685</v>
      </c>
      <c r="AA2269" s="158" t="s">
        <v>685</v>
      </c>
      <c r="AB2269" s="85" t="s">
        <v>685</v>
      </c>
      <c r="AC2269" s="158" t="s">
        <v>685</v>
      </c>
      <c r="AD2269" s="158" t="s">
        <v>1828</v>
      </c>
      <c r="AE2269" s="158" t="s">
        <v>685</v>
      </c>
      <c r="AF2269" s="158" t="s">
        <v>685</v>
      </c>
      <c r="AG2269" s="85" t="s">
        <v>75</v>
      </c>
      <c r="AH2269" s="158">
        <v>3</v>
      </c>
      <c r="AI2269" s="158">
        <v>20</v>
      </c>
      <c r="AJ2269" s="158">
        <v>10</v>
      </c>
      <c r="AK2269" s="158">
        <v>21</v>
      </c>
      <c r="AL2269" s="158">
        <v>50</v>
      </c>
      <c r="AM2269" s="24">
        <f t="shared" si="687"/>
        <v>1.9999999999999993</v>
      </c>
      <c r="AN2269" s="97">
        <f t="shared" si="688"/>
        <v>0.84027777777777779</v>
      </c>
      <c r="AO2269" s="97">
        <f t="shared" si="689"/>
        <v>0.90972222222222221</v>
      </c>
      <c r="AP2269" s="24" t="str" cm="1">
        <f t="array" ref="AP2269">IF(W2269="","",IF(SUMPRODUCT((W2269=$W$6:$W$3326)*(AH2269=$AH$6:$AH$3326)*(AN2269=$AN$6:$AN$3326)*(AO2269=$AO$6:$AO$3326)*(ROW($W$6:$W$3326)&lt;&gt;ROW(W2269))*((R2269=0)*($R$6:$R$3326&gt;0)+(R2269&gt;0)*($R$6:$R$3326=0)))&gt;0,"SALONES UNIDOS",IF(SUMPRODUCT((W2269=$W$6:$W$3326)*(AH2269=$AH$6:$AH$3326)*((AN2269&lt;$AO$6:$AO$3326)*(AO2269&gt;$AN$6:$AN$3326))*(ROW($W$6:$W$3326)&lt;&gt;ROW(W2269)))&gt;0,"CRUZADO","Sin cruce")))</f>
        <v>Sin cruce</v>
      </c>
      <c r="AQ2269" s="97" t="str">
        <f t="shared" si="690"/>
        <v>EN2PRINCIPALB1</v>
      </c>
      <c r="AR2269" s="97" t="str" cm="1">
        <f t="array" ref="AR2269">IF(AQ2269="","",IF(SUMPRODUCT((AQ2269=$AQ$6:$AQ$3326)*(AH2269=$AH$6:$AH$3326)*(AN2269=$AN$6:$AN$3326)*(AO2269=$AO$6:$AO$3326)*(ROW($AQ$6:$AQ$3326)&lt;&gt;ROW(AQ2269))*((R2269=0)*($R$6:$R$3326&gt;0)+(R2269&gt;0)*($R$6:$R$3326=0)))&gt;0,"SALONES UNIDOS",IF(SUMPRODUCT((AQ2269=$AQ$6:$AQ$3326)*(AH2269=$AH$6:$AH$3326)*((AN2269&lt;$AO$6:$AO$3326)*(AO2269&gt;$AN$6:$AN$3326))*(ROW($AQ$6:$AQ$3326)&lt;&gt;ROW(AQ2269)))&gt;0,"CRUZADO","Sin cruce")))</f>
        <v>Sin cruce</v>
      </c>
    </row>
    <row r="2270" spans="3:44" ht="15.6" hidden="1" customHeight="1" x14ac:dyDescent="0.2">
      <c r="C2270" s="84" t="s">
        <v>639</v>
      </c>
      <c r="D2270" s="158" t="s">
        <v>513</v>
      </c>
      <c r="E2270" s="158">
        <v>20261</v>
      </c>
      <c r="F2270" s="85" t="s">
        <v>23</v>
      </c>
      <c r="G2270" s="85" t="s">
        <v>55</v>
      </c>
      <c r="H2270" s="85" t="s">
        <v>38</v>
      </c>
      <c r="I2270" s="85">
        <v>2</v>
      </c>
      <c r="J2270" s="85" t="s">
        <v>756</v>
      </c>
      <c r="K2270" s="159" t="s">
        <v>1399</v>
      </c>
      <c r="L2270" s="158" t="s">
        <v>1400</v>
      </c>
      <c r="M2270" s="158" t="s">
        <v>658</v>
      </c>
      <c r="N2270" s="158" t="s">
        <v>644</v>
      </c>
      <c r="O2270" s="85" t="s">
        <v>512</v>
      </c>
      <c r="P2270" s="158">
        <v>0</v>
      </c>
      <c r="Q2270" s="158">
        <v>2</v>
      </c>
      <c r="R2270" s="158">
        <v>2</v>
      </c>
      <c r="S2270" s="158">
        <v>4</v>
      </c>
      <c r="U2270" s="137">
        <v>13</v>
      </c>
      <c r="V2270" s="24" t="str">
        <f>IF(W2270="","",IFERROR(INDEX(#REF!,MATCH(W2270,#REF!,0)),"NUEVO"))</f>
        <v>NUEVO</v>
      </c>
      <c r="W2270" s="85" t="s">
        <v>355</v>
      </c>
      <c r="X2270" s="158" t="s">
        <v>512</v>
      </c>
      <c r="Y2270" s="158" t="s">
        <v>685</v>
      </c>
      <c r="Z2270" s="158" t="s">
        <v>685</v>
      </c>
      <c r="AA2270" s="158" t="s">
        <v>685</v>
      </c>
      <c r="AB2270" s="85" t="s">
        <v>685</v>
      </c>
      <c r="AC2270" s="158" t="s">
        <v>685</v>
      </c>
      <c r="AD2270" s="158" t="s">
        <v>1828</v>
      </c>
      <c r="AE2270" s="158" t="s">
        <v>685</v>
      </c>
      <c r="AF2270" s="158" t="s">
        <v>685</v>
      </c>
      <c r="AG2270" s="85" t="s">
        <v>75</v>
      </c>
      <c r="AH2270" s="158">
        <v>3</v>
      </c>
      <c r="AI2270" s="158">
        <v>21</v>
      </c>
      <c r="AJ2270" s="158">
        <v>50</v>
      </c>
      <c r="AK2270" s="158">
        <v>23</v>
      </c>
      <c r="AL2270" s="158">
        <v>30</v>
      </c>
      <c r="AM2270" s="24">
        <f t="shared" si="687"/>
        <v>2.0000000000000027</v>
      </c>
      <c r="AN2270" s="97">
        <f t="shared" si="688"/>
        <v>0.90972222222222221</v>
      </c>
      <c r="AO2270" s="97">
        <f t="shared" si="689"/>
        <v>0.97916666666666674</v>
      </c>
      <c r="AP2270" s="24" t="str" cm="1">
        <f t="array" ref="AP2270">IF(W2270="","",IF(SUMPRODUCT((W2270=$W$6:$W$3326)*(AH2270=$AH$6:$AH$3326)*(AN2270=$AN$6:$AN$3326)*(AO2270=$AO$6:$AO$3326)*(ROW($W$6:$W$3326)&lt;&gt;ROW(W2270))*((R2270=0)*($R$6:$R$3326&gt;0)+(R2270&gt;0)*($R$6:$R$3326=0)))&gt;0,"SALONES UNIDOS",IF(SUMPRODUCT((W2270=$W$6:$W$3326)*(AH2270=$AH$6:$AH$3326)*((AN2270&lt;$AO$6:$AO$3326)*(AO2270&gt;$AN$6:$AN$3326))*(ROW($W$6:$W$3326)&lt;&gt;ROW(W2270)))&gt;0,"CRUZADO","Sin cruce")))</f>
        <v>Sin cruce</v>
      </c>
      <c r="AQ2270" s="97" t="str">
        <f t="shared" si="690"/>
        <v>EN2PRINCIPALB2</v>
      </c>
      <c r="AR2270" s="97" t="str" cm="1">
        <f t="array" ref="AR2270">IF(AQ2270="","",IF(SUMPRODUCT((AQ2270=$AQ$6:$AQ$3326)*(AH2270=$AH$6:$AH$3326)*(AN2270=$AN$6:$AN$3326)*(AO2270=$AO$6:$AO$3326)*(ROW($AQ$6:$AQ$3326)&lt;&gt;ROW(AQ2270))*((R2270=0)*($R$6:$R$3326&gt;0)+(R2270&gt;0)*($R$6:$R$3326=0)))&gt;0,"SALONES UNIDOS",IF(SUMPRODUCT((AQ2270=$AQ$6:$AQ$3326)*(AH2270=$AH$6:$AH$3326)*((AN2270&lt;$AO$6:$AO$3326)*(AO2270&gt;$AN$6:$AN$3326))*(ROW($AQ$6:$AQ$3326)&lt;&gt;ROW(AQ2270)))&gt;0,"CRUZADO","Sin cruce")))</f>
        <v>Sin cruce</v>
      </c>
    </row>
    <row r="2271" spans="3:44" ht="15.6" hidden="1" customHeight="1" x14ac:dyDescent="0.2">
      <c r="C2271" s="84" t="s">
        <v>639</v>
      </c>
      <c r="D2271" s="158" t="s">
        <v>513</v>
      </c>
      <c r="E2271" s="158">
        <v>20261</v>
      </c>
      <c r="F2271" s="85" t="s">
        <v>23</v>
      </c>
      <c r="G2271" s="85" t="s">
        <v>55</v>
      </c>
      <c r="H2271" s="85" t="s">
        <v>38</v>
      </c>
      <c r="I2271" s="85">
        <v>2</v>
      </c>
      <c r="J2271" s="85" t="s">
        <v>26</v>
      </c>
      <c r="K2271" s="159" t="s">
        <v>1402</v>
      </c>
      <c r="L2271" s="158" t="s">
        <v>768</v>
      </c>
      <c r="M2271" s="158" t="s">
        <v>684</v>
      </c>
      <c r="N2271" s="158" t="s">
        <v>644</v>
      </c>
      <c r="O2271" s="85" t="s">
        <v>512</v>
      </c>
      <c r="P2271" s="158">
        <v>2</v>
      </c>
      <c r="Q2271" s="158">
        <v>2</v>
      </c>
      <c r="R2271" s="158">
        <v>4</v>
      </c>
      <c r="S2271" s="158">
        <v>3</v>
      </c>
      <c r="U2271" s="137">
        <v>26</v>
      </c>
      <c r="V2271" s="24" t="str">
        <f>IF(W2271="","",IFERROR(INDEX(#REF!,MATCH(W2271,#REF!,0)),"NUEVO"))</f>
        <v>NUEVO</v>
      </c>
      <c r="W2271" s="85" t="s">
        <v>395</v>
      </c>
      <c r="X2271" s="158" t="s">
        <v>512</v>
      </c>
      <c r="Y2271" s="158" t="s">
        <v>685</v>
      </c>
      <c r="Z2271" s="158" t="s">
        <v>685</v>
      </c>
      <c r="AA2271" s="158" t="s">
        <v>685</v>
      </c>
      <c r="AB2271" s="158" t="s">
        <v>1045</v>
      </c>
      <c r="AC2271" s="158" t="s">
        <v>685</v>
      </c>
      <c r="AD2271" s="158" t="s">
        <v>685</v>
      </c>
      <c r="AE2271" s="158" t="s">
        <v>685</v>
      </c>
      <c r="AF2271" s="158" t="s">
        <v>685</v>
      </c>
      <c r="AG2271" s="85" t="s">
        <v>97</v>
      </c>
      <c r="AH2271" s="158">
        <v>4</v>
      </c>
      <c r="AI2271" s="158">
        <v>20</v>
      </c>
      <c r="AJ2271" s="158">
        <v>10</v>
      </c>
      <c r="AK2271" s="158">
        <v>23</v>
      </c>
      <c r="AL2271" s="158">
        <v>30</v>
      </c>
      <c r="AM2271" s="24">
        <f t="shared" si="687"/>
        <v>4.0000000000000018</v>
      </c>
      <c r="AN2271" s="97">
        <f t="shared" si="688"/>
        <v>0.84027777777777779</v>
      </c>
      <c r="AO2271" s="97">
        <f t="shared" si="689"/>
        <v>0.97916666666666674</v>
      </c>
      <c r="AP2271" s="24" t="str" cm="1">
        <f t="array" ref="AP2271">IF(W2271="","",IF(SUMPRODUCT((W2271=$W$6:$W$3326)*(AH2271=$AH$6:$AH$3326)*(AN2271=$AN$6:$AN$3326)*(AO2271=$AO$6:$AO$3326)*(ROW($W$6:$W$3326)&lt;&gt;ROW(W2271))*((R2271=0)*($R$6:$R$3326&gt;0)+(R2271&gt;0)*($R$6:$R$3326=0)))&gt;0,"SALONES UNIDOS",IF(SUMPRODUCT((W2271=$W$6:$W$3326)*(AH2271=$AH$6:$AH$3326)*((AN2271&lt;$AO$6:$AO$3326)*(AO2271&gt;$AN$6:$AN$3326))*(ROW($W$6:$W$3326)&lt;&gt;ROW(W2271)))&gt;0,"CRUZADO","Sin cruce")))</f>
        <v>Sin cruce</v>
      </c>
      <c r="AQ2271" s="97" t="str">
        <f t="shared" si="690"/>
        <v>EN2PRINCIPALB</v>
      </c>
      <c r="AR2271" s="97" t="str" cm="1">
        <f t="array" ref="AR2271">IF(AQ2271="","",IF(SUMPRODUCT((AQ2271=$AQ$6:$AQ$3326)*(AH2271=$AH$6:$AH$3326)*(AN2271=$AN$6:$AN$3326)*(AO2271=$AO$6:$AO$3326)*(ROW($AQ$6:$AQ$3326)&lt;&gt;ROW(AQ2271))*((R2271=0)*($R$6:$R$3326&gt;0)+(R2271&gt;0)*($R$6:$R$3326=0)))&gt;0,"SALONES UNIDOS",IF(SUMPRODUCT((AQ2271=$AQ$6:$AQ$3326)*(AH2271=$AH$6:$AH$3326)*((AN2271&lt;$AO$6:$AO$3326)*(AO2271&gt;$AN$6:$AN$3326))*(ROW($AQ$6:$AQ$3326)&lt;&gt;ROW(AQ2271)))&gt;0,"CRUZADO","Sin cruce")))</f>
        <v>Sin cruce</v>
      </c>
    </row>
    <row r="2272" spans="3:44" ht="15.6" hidden="1" customHeight="1" x14ac:dyDescent="0.2">
      <c r="C2272" s="84" t="s">
        <v>639</v>
      </c>
      <c r="D2272" s="158" t="s">
        <v>513</v>
      </c>
      <c r="E2272" s="158">
        <v>20261</v>
      </c>
      <c r="F2272" s="85" t="s">
        <v>23</v>
      </c>
      <c r="G2272" s="85" t="s">
        <v>55</v>
      </c>
      <c r="H2272" s="85" t="s">
        <v>38</v>
      </c>
      <c r="I2272" s="85">
        <v>2</v>
      </c>
      <c r="J2272" s="85" t="s">
        <v>26</v>
      </c>
      <c r="K2272" s="159" t="s">
        <v>1403</v>
      </c>
      <c r="L2272" s="158" t="s">
        <v>697</v>
      </c>
      <c r="M2272" s="158" t="s">
        <v>684</v>
      </c>
      <c r="N2272" s="158" t="s">
        <v>644</v>
      </c>
      <c r="O2272" s="85" t="s">
        <v>512</v>
      </c>
      <c r="P2272" s="158">
        <v>3</v>
      </c>
      <c r="Q2272" s="158">
        <v>2</v>
      </c>
      <c r="R2272" s="158">
        <v>5</v>
      </c>
      <c r="S2272" s="158">
        <v>4</v>
      </c>
      <c r="U2272" s="137">
        <v>26</v>
      </c>
      <c r="V2272" s="24" t="str">
        <f>IF(W2272="","",IFERROR(INDEX(#REF!,MATCH(W2272,#REF!,0)),"NUEVO"))</f>
        <v>NUEVO</v>
      </c>
      <c r="W2272" s="85" t="s">
        <v>327</v>
      </c>
      <c r="X2272" s="158" t="s">
        <v>512</v>
      </c>
      <c r="Y2272" s="158" t="s">
        <v>685</v>
      </c>
      <c r="Z2272" s="158" t="s">
        <v>685</v>
      </c>
      <c r="AA2272" s="158" t="s">
        <v>685</v>
      </c>
      <c r="AB2272" s="158" t="s">
        <v>1039</v>
      </c>
      <c r="AC2272" s="158" t="s">
        <v>685</v>
      </c>
      <c r="AD2272" s="158" t="s">
        <v>685</v>
      </c>
      <c r="AE2272" s="158" t="s">
        <v>685</v>
      </c>
      <c r="AF2272" s="158" t="s">
        <v>685</v>
      </c>
      <c r="AG2272" s="85" t="s">
        <v>97</v>
      </c>
      <c r="AH2272" s="158">
        <v>2</v>
      </c>
      <c r="AI2272" s="158">
        <v>18</v>
      </c>
      <c r="AJ2272" s="158">
        <v>30</v>
      </c>
      <c r="AK2272" s="158">
        <v>22</v>
      </c>
      <c r="AL2272" s="158">
        <v>40</v>
      </c>
      <c r="AM2272" s="24">
        <f t="shared" si="687"/>
        <v>4.9999999999999982</v>
      </c>
      <c r="AN2272" s="97">
        <f t="shared" si="688"/>
        <v>0.77083333333333337</v>
      </c>
      <c r="AO2272" s="97">
        <f t="shared" si="689"/>
        <v>0.94444444444444442</v>
      </c>
      <c r="AP2272" s="24" t="str" cm="1">
        <f t="array" ref="AP2272">IF(W2272="","",IF(SUMPRODUCT((W2272=$W$6:$W$3326)*(AH2272=$AH$6:$AH$3326)*(AN2272=$AN$6:$AN$3326)*(AO2272=$AO$6:$AO$3326)*(ROW($W$6:$W$3326)&lt;&gt;ROW(W2272))*((R2272=0)*($R$6:$R$3326&gt;0)+(R2272&gt;0)*($R$6:$R$3326=0)))&gt;0,"SALONES UNIDOS",IF(SUMPRODUCT((W2272=$W$6:$W$3326)*(AH2272=$AH$6:$AH$3326)*((AN2272&lt;$AO$6:$AO$3326)*(AO2272&gt;$AN$6:$AN$3326))*(ROW($W$6:$W$3326)&lt;&gt;ROW(W2272)))&gt;0,"CRUZADO","Sin cruce")))</f>
        <v>Sin cruce</v>
      </c>
      <c r="AQ2272" s="97" t="str">
        <f t="shared" si="690"/>
        <v>EN2PRINCIPALB</v>
      </c>
      <c r="AR2272" s="97" t="str" cm="1">
        <f t="array" ref="AR2272">IF(AQ2272="","",IF(SUMPRODUCT((AQ2272=$AQ$6:$AQ$3326)*(AH2272=$AH$6:$AH$3326)*(AN2272=$AN$6:$AN$3326)*(AO2272=$AO$6:$AO$3326)*(ROW($AQ$6:$AQ$3326)&lt;&gt;ROW(AQ2272))*((R2272=0)*($R$6:$R$3326&gt;0)+(R2272&gt;0)*($R$6:$R$3326=0)))&gt;0,"SALONES UNIDOS",IF(SUMPRODUCT((AQ2272=$AQ$6:$AQ$3326)*(AH2272=$AH$6:$AH$3326)*((AN2272&lt;$AO$6:$AO$3326)*(AO2272&gt;$AN$6:$AN$3326))*(ROW($AQ$6:$AQ$3326)&lt;&gt;ROW(AQ2272)))&gt;0,"CRUZADO","Sin cruce")))</f>
        <v>Sin cruce</v>
      </c>
    </row>
    <row r="2273" spans="3:44" ht="15.6" hidden="1" customHeight="1" x14ac:dyDescent="0.2">
      <c r="C2273" s="84" t="s">
        <v>639</v>
      </c>
      <c r="D2273" s="158" t="s">
        <v>513</v>
      </c>
      <c r="E2273" s="158">
        <v>20261</v>
      </c>
      <c r="F2273" s="85" t="s">
        <v>23</v>
      </c>
      <c r="G2273" s="85" t="s">
        <v>55</v>
      </c>
      <c r="H2273" s="85" t="s">
        <v>38</v>
      </c>
      <c r="I2273" s="85">
        <v>2</v>
      </c>
      <c r="J2273" s="85" t="s">
        <v>26</v>
      </c>
      <c r="K2273" s="159" t="s">
        <v>1404</v>
      </c>
      <c r="L2273" s="158" t="s">
        <v>1405</v>
      </c>
      <c r="M2273" s="158" t="s">
        <v>684</v>
      </c>
      <c r="N2273" s="158" t="s">
        <v>644</v>
      </c>
      <c r="O2273" s="85" t="s">
        <v>512</v>
      </c>
      <c r="P2273" s="158">
        <v>3</v>
      </c>
      <c r="Q2273" s="158">
        <v>2</v>
      </c>
      <c r="R2273" s="158">
        <v>5</v>
      </c>
      <c r="S2273" s="158">
        <v>4</v>
      </c>
      <c r="U2273" s="137">
        <v>26</v>
      </c>
      <c r="V2273" s="24" t="str">
        <f>IF(W2273="","",IFERROR(INDEX(#REF!,MATCH(W2273,#REF!,0)),"NUEVO"))</f>
        <v>NUEVO</v>
      </c>
      <c r="W2273" s="85" t="s">
        <v>453</v>
      </c>
      <c r="X2273" s="158" t="s">
        <v>512</v>
      </c>
      <c r="Y2273" s="158" t="s">
        <v>685</v>
      </c>
      <c r="Z2273" s="158" t="s">
        <v>685</v>
      </c>
      <c r="AA2273" s="158" t="s">
        <v>685</v>
      </c>
      <c r="AB2273" s="158" t="s">
        <v>1045</v>
      </c>
      <c r="AC2273" s="158" t="s">
        <v>685</v>
      </c>
      <c r="AD2273" s="158" t="s">
        <v>685</v>
      </c>
      <c r="AE2273" s="158" t="s">
        <v>685</v>
      </c>
      <c r="AF2273" s="158" t="s">
        <v>685</v>
      </c>
      <c r="AG2273" s="85" t="s">
        <v>97</v>
      </c>
      <c r="AH2273" s="158">
        <v>1</v>
      </c>
      <c r="AI2273" s="158">
        <v>18</v>
      </c>
      <c r="AJ2273" s="158">
        <v>30</v>
      </c>
      <c r="AK2273" s="158">
        <v>22</v>
      </c>
      <c r="AL2273" s="158">
        <v>40</v>
      </c>
      <c r="AM2273" s="24">
        <f t="shared" si="687"/>
        <v>4.9999999999999982</v>
      </c>
      <c r="AN2273" s="97">
        <f t="shared" si="688"/>
        <v>0.77083333333333337</v>
      </c>
      <c r="AO2273" s="97">
        <f t="shared" si="689"/>
        <v>0.94444444444444442</v>
      </c>
      <c r="AP2273" s="24" t="str" cm="1">
        <f t="array" ref="AP2273">IF(W2273="","",IF(SUMPRODUCT((W2273=$W$6:$W$3326)*(AH2273=$AH$6:$AH$3326)*(AN2273=$AN$6:$AN$3326)*(AO2273=$AO$6:$AO$3326)*(ROW($W$6:$W$3326)&lt;&gt;ROW(W2273))*((R2273=0)*($R$6:$R$3326&gt;0)+(R2273&gt;0)*($R$6:$R$3326=0)))&gt;0,"SALONES UNIDOS",IF(SUMPRODUCT((W2273=$W$6:$W$3326)*(AH2273=$AH$6:$AH$3326)*((AN2273&lt;$AO$6:$AO$3326)*(AO2273&gt;$AN$6:$AN$3326))*(ROW($W$6:$W$3326)&lt;&gt;ROW(W2273)))&gt;0,"CRUZADO","Sin cruce")))</f>
        <v>Sin cruce</v>
      </c>
      <c r="AQ2273" s="97" t="str">
        <f t="shared" si="690"/>
        <v>EN2PRINCIPALB</v>
      </c>
      <c r="AR2273" s="97" t="str" cm="1">
        <f t="array" ref="AR2273">IF(AQ2273="","",IF(SUMPRODUCT((AQ2273=$AQ$6:$AQ$3326)*(AH2273=$AH$6:$AH$3326)*(AN2273=$AN$6:$AN$3326)*(AO2273=$AO$6:$AO$3326)*(ROW($AQ$6:$AQ$3326)&lt;&gt;ROW(AQ2273))*((R2273=0)*($R$6:$R$3326&gt;0)+(R2273&gt;0)*($R$6:$R$3326=0)))&gt;0,"SALONES UNIDOS",IF(SUMPRODUCT((AQ2273=$AQ$6:$AQ$3326)*(AH2273=$AH$6:$AH$3326)*((AN2273&lt;$AO$6:$AO$3326)*(AO2273&gt;$AN$6:$AN$3326))*(ROW($AQ$6:$AQ$3326)&lt;&gt;ROW(AQ2273)))&gt;0,"CRUZADO","Sin cruce")))</f>
        <v>Sin cruce</v>
      </c>
    </row>
    <row r="2274" spans="3:44" ht="15.6" hidden="1" customHeight="1" x14ac:dyDescent="0.2">
      <c r="C2274" s="84" t="s">
        <v>639</v>
      </c>
      <c r="D2274" s="158" t="s">
        <v>513</v>
      </c>
      <c r="E2274" s="158">
        <v>20261</v>
      </c>
      <c r="F2274" s="85" t="s">
        <v>23</v>
      </c>
      <c r="G2274" s="85" t="s">
        <v>55</v>
      </c>
      <c r="H2274" s="85" t="s">
        <v>38</v>
      </c>
      <c r="I2274" s="85">
        <v>2</v>
      </c>
      <c r="J2274" s="85" t="s">
        <v>26</v>
      </c>
      <c r="K2274" s="159" t="s">
        <v>1406</v>
      </c>
      <c r="L2274" s="158" t="s">
        <v>702</v>
      </c>
      <c r="M2274" s="158" t="s">
        <v>684</v>
      </c>
      <c r="N2274" s="158" t="s">
        <v>644</v>
      </c>
      <c r="O2274" s="85" t="s">
        <v>521</v>
      </c>
      <c r="P2274" s="158">
        <v>2</v>
      </c>
      <c r="Q2274" s="158">
        <v>2</v>
      </c>
      <c r="R2274" s="158">
        <v>4</v>
      </c>
      <c r="S2274" s="158">
        <v>3</v>
      </c>
      <c r="U2274" s="137">
        <v>26</v>
      </c>
      <c r="V2274" s="24" t="str">
        <f>IF(W2274="","",IFERROR(INDEX(#REF!,MATCH(W2274,#REF!,0)),"NUEVO"))</f>
        <v>NUEVO</v>
      </c>
      <c r="W2274" s="85" t="s">
        <v>507</v>
      </c>
      <c r="X2274" s="158" t="s">
        <v>521</v>
      </c>
      <c r="Y2274" s="158" t="s">
        <v>685</v>
      </c>
      <c r="Z2274" s="158" t="s">
        <v>685</v>
      </c>
      <c r="AA2274" s="158" t="s">
        <v>685</v>
      </c>
      <c r="AB2274" s="85" t="s">
        <v>685</v>
      </c>
      <c r="AC2274" s="85" t="s">
        <v>685</v>
      </c>
      <c r="AD2274" s="158" t="s">
        <v>685</v>
      </c>
      <c r="AE2274" s="158" t="s">
        <v>685</v>
      </c>
      <c r="AF2274" s="158" t="s">
        <v>685</v>
      </c>
      <c r="AG2274" s="85" t="s">
        <v>97</v>
      </c>
      <c r="AH2274" s="158">
        <v>5</v>
      </c>
      <c r="AI2274" s="158">
        <v>20</v>
      </c>
      <c r="AJ2274" s="158">
        <v>10</v>
      </c>
      <c r="AK2274" s="158">
        <v>23</v>
      </c>
      <c r="AL2274" s="158">
        <v>30</v>
      </c>
      <c r="AM2274" s="24">
        <f t="shared" si="687"/>
        <v>4.0000000000000018</v>
      </c>
      <c r="AN2274" s="97">
        <f t="shared" si="688"/>
        <v>0.84027777777777779</v>
      </c>
      <c r="AO2274" s="97">
        <f t="shared" si="689"/>
        <v>0.97916666666666674</v>
      </c>
      <c r="AP2274" s="24" t="str" cm="1">
        <f t="array" ref="AP2274">IF(W2274="","",IF(SUMPRODUCT((W2274=$W$6:$W$3326)*(AH2274=$AH$6:$AH$3326)*(AN2274=$AN$6:$AN$3326)*(AO2274=$AO$6:$AO$3326)*(ROW($W$6:$W$3326)&lt;&gt;ROW(W2274))*((R2274=0)*($R$6:$R$3326&gt;0)+(R2274&gt;0)*($R$6:$R$3326=0)))&gt;0,"SALONES UNIDOS",IF(SUMPRODUCT((W2274=$W$6:$W$3326)*(AH2274=$AH$6:$AH$3326)*((AN2274&lt;$AO$6:$AO$3326)*(AO2274&gt;$AN$6:$AN$3326))*(ROW($W$6:$W$3326)&lt;&gt;ROW(W2274)))&gt;0,"CRUZADO","Sin cruce")))</f>
        <v>Sin cruce</v>
      </c>
      <c r="AQ2274" s="97" t="str">
        <f t="shared" si="690"/>
        <v>EN2PRINCIPALB</v>
      </c>
      <c r="AR2274" s="97" t="str" cm="1">
        <f t="array" ref="AR2274">IF(AQ2274="","",IF(SUMPRODUCT((AQ2274=$AQ$6:$AQ$3326)*(AH2274=$AH$6:$AH$3326)*(AN2274=$AN$6:$AN$3326)*(AO2274=$AO$6:$AO$3326)*(ROW($AQ$6:$AQ$3326)&lt;&gt;ROW(AQ2274))*((R2274=0)*($R$6:$R$3326&gt;0)+(R2274&gt;0)*($R$6:$R$3326=0)))&gt;0,"SALONES UNIDOS",IF(SUMPRODUCT((AQ2274=$AQ$6:$AQ$3326)*(AH2274=$AH$6:$AH$3326)*((AN2274&lt;$AO$6:$AO$3326)*(AO2274&gt;$AN$6:$AN$3326))*(ROW($AQ$6:$AQ$3326)&lt;&gt;ROW(AQ2274)))&gt;0,"CRUZADO","Sin cruce")))</f>
        <v>Sin cruce</v>
      </c>
    </row>
    <row r="2275" spans="3:44" ht="15.6" hidden="1" customHeight="1" x14ac:dyDescent="0.2">
      <c r="C2275" s="84" t="s">
        <v>639</v>
      </c>
      <c r="D2275" s="158" t="s">
        <v>513</v>
      </c>
      <c r="E2275" s="158">
        <v>20261</v>
      </c>
      <c r="F2275" s="85" t="s">
        <v>23</v>
      </c>
      <c r="G2275" s="85" t="s">
        <v>55</v>
      </c>
      <c r="H2275" s="85" t="s">
        <v>38</v>
      </c>
      <c r="I2275" s="85">
        <v>2</v>
      </c>
      <c r="J2275" s="85" t="s">
        <v>32</v>
      </c>
      <c r="K2275" s="159" t="s">
        <v>1402</v>
      </c>
      <c r="L2275" s="158" t="s">
        <v>768</v>
      </c>
      <c r="M2275" s="158" t="s">
        <v>684</v>
      </c>
      <c r="N2275" s="158" t="s">
        <v>644</v>
      </c>
      <c r="O2275" s="85" t="s">
        <v>512</v>
      </c>
      <c r="P2275" s="158">
        <v>2</v>
      </c>
      <c r="Q2275" s="158">
        <v>2</v>
      </c>
      <c r="R2275" s="158">
        <v>4</v>
      </c>
      <c r="S2275" s="158">
        <v>3</v>
      </c>
      <c r="U2275" s="137">
        <v>26</v>
      </c>
      <c r="V2275" s="24" t="str">
        <f>IF(W2275="","",IFERROR(INDEX(#REF!,MATCH(W2275,#REF!,0)),"NUEVO"))</f>
        <v>NUEVO</v>
      </c>
      <c r="W2275" s="85" t="s">
        <v>395</v>
      </c>
      <c r="X2275" s="158" t="s">
        <v>512</v>
      </c>
      <c r="Y2275" s="158" t="s">
        <v>685</v>
      </c>
      <c r="Z2275" s="158" t="s">
        <v>685</v>
      </c>
      <c r="AA2275" s="158" t="s">
        <v>685</v>
      </c>
      <c r="AB2275" s="158" t="s">
        <v>1045</v>
      </c>
      <c r="AC2275" s="158" t="s">
        <v>685</v>
      </c>
      <c r="AD2275" s="158" t="s">
        <v>685</v>
      </c>
      <c r="AE2275" s="158" t="s">
        <v>685</v>
      </c>
      <c r="AF2275" s="158" t="s">
        <v>685</v>
      </c>
      <c r="AG2275" s="85" t="s">
        <v>97</v>
      </c>
      <c r="AH2275" s="158">
        <v>7</v>
      </c>
      <c r="AI2275" s="158">
        <v>7</v>
      </c>
      <c r="AJ2275" s="158">
        <v>40</v>
      </c>
      <c r="AK2275" s="158">
        <v>11</v>
      </c>
      <c r="AL2275" s="158">
        <v>0</v>
      </c>
      <c r="AM2275" s="24">
        <f t="shared" si="687"/>
        <v>3.9999999999999987</v>
      </c>
      <c r="AN2275" s="97">
        <f t="shared" si="688"/>
        <v>0.31944444444444448</v>
      </c>
      <c r="AO2275" s="97">
        <f t="shared" si="689"/>
        <v>0.45833333333333331</v>
      </c>
      <c r="AP2275" s="24" t="str" cm="1">
        <f t="array" ref="AP2275">IF(W2275="","",IF(SUMPRODUCT((W2275=$W$6:$W$3326)*(AH2275=$AH$6:$AH$3326)*(AN2275=$AN$6:$AN$3326)*(AO2275=$AO$6:$AO$3326)*(ROW($W$6:$W$3326)&lt;&gt;ROW(W2275))*((R2275=0)*($R$6:$R$3326&gt;0)+(R2275&gt;0)*($R$6:$R$3326=0)))&gt;0,"SALONES UNIDOS",IF(SUMPRODUCT((W2275=$W$6:$W$3326)*(AH2275=$AH$6:$AH$3326)*((AN2275&lt;$AO$6:$AO$3326)*(AO2275&gt;$AN$6:$AN$3326))*(ROW($W$6:$W$3326)&lt;&gt;ROW(W2275)))&gt;0,"CRUZADO","Sin cruce")))</f>
        <v>Sin cruce</v>
      </c>
      <c r="AQ2275" s="97" t="str">
        <f t="shared" si="690"/>
        <v>EN2PRINCIPALC</v>
      </c>
      <c r="AR2275" s="97" t="str" cm="1">
        <f t="array" ref="AR2275">IF(AQ2275="","",IF(SUMPRODUCT((AQ2275=$AQ$6:$AQ$3326)*(AH2275=$AH$6:$AH$3326)*(AN2275=$AN$6:$AN$3326)*(AO2275=$AO$6:$AO$3326)*(ROW($AQ$6:$AQ$3326)&lt;&gt;ROW(AQ2275))*((R2275=0)*($R$6:$R$3326&gt;0)+(R2275&gt;0)*($R$6:$R$3326=0)))&gt;0,"SALONES UNIDOS",IF(SUMPRODUCT((AQ2275=$AQ$6:$AQ$3326)*(AH2275=$AH$6:$AH$3326)*((AN2275&lt;$AO$6:$AO$3326)*(AO2275&gt;$AN$6:$AN$3326))*(ROW($AQ$6:$AQ$3326)&lt;&gt;ROW(AQ2275)))&gt;0,"CRUZADO","Sin cruce")))</f>
        <v>Sin cruce</v>
      </c>
    </row>
    <row r="2276" spans="3:44" ht="15.6" hidden="1" customHeight="1" x14ac:dyDescent="0.2">
      <c r="C2276" s="84" t="s">
        <v>639</v>
      </c>
      <c r="D2276" s="158" t="s">
        <v>513</v>
      </c>
      <c r="E2276" s="158">
        <v>20261</v>
      </c>
      <c r="F2276" s="85" t="s">
        <v>23</v>
      </c>
      <c r="G2276" s="85" t="s">
        <v>55</v>
      </c>
      <c r="H2276" s="85" t="s">
        <v>38</v>
      </c>
      <c r="I2276" s="85">
        <v>3</v>
      </c>
      <c r="J2276" s="85" t="s">
        <v>16</v>
      </c>
      <c r="K2276" s="159" t="s">
        <v>1408</v>
      </c>
      <c r="L2276" s="158" t="s">
        <v>1409</v>
      </c>
      <c r="M2276" s="158" t="s">
        <v>658</v>
      </c>
      <c r="N2276" s="158" t="s">
        <v>644</v>
      </c>
      <c r="O2276" s="85" t="s">
        <v>512</v>
      </c>
      <c r="P2276" s="158">
        <v>2</v>
      </c>
      <c r="Q2276" s="158">
        <v>2</v>
      </c>
      <c r="R2276" s="158">
        <v>4</v>
      </c>
      <c r="S2276" s="158">
        <v>3</v>
      </c>
      <c r="U2276" s="137">
        <v>30</v>
      </c>
      <c r="V2276" s="24" t="str">
        <f>IF(W2276="","",IFERROR(INDEX(#REF!,MATCH(W2276,#REF!,0)),"NUEVO"))</f>
        <v>NUEVO</v>
      </c>
      <c r="W2276" s="85" t="s">
        <v>1830</v>
      </c>
      <c r="X2276" s="158" t="s">
        <v>512</v>
      </c>
      <c r="Y2276" s="158" t="s">
        <v>740</v>
      </c>
      <c r="Z2276" s="158" t="s">
        <v>685</v>
      </c>
      <c r="AA2276" s="158" t="s">
        <v>685</v>
      </c>
      <c r="AB2276" s="158" t="s">
        <v>1039</v>
      </c>
      <c r="AC2276" s="158" t="s">
        <v>685</v>
      </c>
      <c r="AD2276" s="158" t="s">
        <v>685</v>
      </c>
      <c r="AE2276" s="158" t="s">
        <v>685</v>
      </c>
      <c r="AF2276" s="158" t="s">
        <v>685</v>
      </c>
      <c r="AG2276" s="85" t="s">
        <v>97</v>
      </c>
      <c r="AH2276" s="158">
        <v>5</v>
      </c>
      <c r="AI2276" s="158">
        <v>15</v>
      </c>
      <c r="AJ2276" s="158">
        <v>10</v>
      </c>
      <c r="AK2276" s="158">
        <v>18</v>
      </c>
      <c r="AL2276" s="158">
        <v>30</v>
      </c>
      <c r="AM2276" s="24">
        <f t="shared" si="687"/>
        <v>4.0000000000000018</v>
      </c>
      <c r="AN2276" s="97">
        <f t="shared" si="688"/>
        <v>0.63194444444444442</v>
      </c>
      <c r="AO2276" s="97">
        <f t="shared" si="689"/>
        <v>0.77083333333333337</v>
      </c>
      <c r="AP2276" s="24" t="str" cm="1">
        <f t="array" ref="AP2276">IF(W2276="","",IF(SUMPRODUCT((W2276=$W$6:$W$3326)*(AH2276=$AH$6:$AH$3326)*(AN2276=$AN$6:$AN$3326)*(AO2276=$AO$6:$AO$3326)*(ROW($W$6:$W$3326)&lt;&gt;ROW(W2276))*((R2276=0)*($R$6:$R$3326&gt;0)+(R2276&gt;0)*($R$6:$R$3326=0)))&gt;0,"SALONES UNIDOS",IF(SUMPRODUCT((W2276=$W$6:$W$3326)*(AH2276=$AH$6:$AH$3326)*((AN2276&lt;$AO$6:$AO$3326)*(AO2276&gt;$AN$6:$AN$3326))*(ROW($W$6:$W$3326)&lt;&gt;ROW(W2276)))&gt;0,"CRUZADO","Sin cruce")))</f>
        <v>Sin cruce</v>
      </c>
      <c r="AQ2276" s="97" t="str">
        <f t="shared" si="690"/>
        <v>EN3PRINCIPALA</v>
      </c>
      <c r="AR2276" s="97" t="str" cm="1">
        <f t="array" ref="AR2276">IF(AQ2276="","",IF(SUMPRODUCT((AQ2276=$AQ$6:$AQ$3326)*(AH2276=$AH$6:$AH$3326)*(AN2276=$AN$6:$AN$3326)*(AO2276=$AO$6:$AO$3326)*(ROW($AQ$6:$AQ$3326)&lt;&gt;ROW(AQ2276))*((R2276=0)*($R$6:$R$3326&gt;0)+(R2276&gt;0)*($R$6:$R$3326=0)))&gt;0,"SALONES UNIDOS",IF(SUMPRODUCT((AQ2276=$AQ$6:$AQ$3326)*(AH2276=$AH$6:$AH$3326)*((AN2276&lt;$AO$6:$AO$3326)*(AO2276&gt;$AN$6:$AN$3326))*(ROW($AQ$6:$AQ$3326)&lt;&gt;ROW(AQ2276)))&gt;0,"CRUZADO","Sin cruce")))</f>
        <v>Sin cruce</v>
      </c>
    </row>
    <row r="2277" spans="3:44" ht="15.6" hidden="1" customHeight="1" x14ac:dyDescent="0.2">
      <c r="C2277" s="84" t="s">
        <v>639</v>
      </c>
      <c r="D2277" s="158" t="s">
        <v>513</v>
      </c>
      <c r="E2277" s="158">
        <v>20261</v>
      </c>
      <c r="F2277" s="85" t="s">
        <v>23</v>
      </c>
      <c r="G2277" s="85" t="s">
        <v>55</v>
      </c>
      <c r="H2277" s="85" t="s">
        <v>38</v>
      </c>
      <c r="I2277" s="85">
        <v>3</v>
      </c>
      <c r="J2277" s="85" t="s">
        <v>16</v>
      </c>
      <c r="K2277" s="159" t="s">
        <v>1410</v>
      </c>
      <c r="L2277" s="158" t="s">
        <v>1411</v>
      </c>
      <c r="M2277" s="158" t="s">
        <v>658</v>
      </c>
      <c r="N2277" s="158" t="s">
        <v>644</v>
      </c>
      <c r="O2277" s="85" t="s">
        <v>521</v>
      </c>
      <c r="P2277" s="158">
        <v>2</v>
      </c>
      <c r="Q2277" s="158">
        <v>2</v>
      </c>
      <c r="R2277" s="158">
        <v>4</v>
      </c>
      <c r="S2277" s="158">
        <v>3</v>
      </c>
      <c r="U2277" s="137">
        <v>45</v>
      </c>
      <c r="V2277" s="24" t="str">
        <f>IF(W2277="","",IFERROR(INDEX(#REF!,MATCH(W2277,#REF!,0)),"NUEVO"))</f>
        <v>NUEVO</v>
      </c>
      <c r="W2277" s="85" t="s">
        <v>305</v>
      </c>
      <c r="X2277" s="158" t="s">
        <v>521</v>
      </c>
      <c r="Y2277" s="158" t="s">
        <v>740</v>
      </c>
      <c r="Z2277" s="158" t="s">
        <v>685</v>
      </c>
      <c r="AA2277" s="158" t="s">
        <v>685</v>
      </c>
      <c r="AB2277" s="85" t="s">
        <v>685</v>
      </c>
      <c r="AC2277" s="158" t="s">
        <v>685</v>
      </c>
      <c r="AD2277" s="158" t="s">
        <v>685</v>
      </c>
      <c r="AE2277" s="158" t="s">
        <v>685</v>
      </c>
      <c r="AF2277" s="158" t="s">
        <v>685</v>
      </c>
      <c r="AG2277" s="158" t="s">
        <v>97</v>
      </c>
      <c r="AH2277" s="158">
        <v>5</v>
      </c>
      <c r="AI2277" s="158">
        <v>18</v>
      </c>
      <c r="AJ2277" s="158">
        <v>30</v>
      </c>
      <c r="AK2277" s="158">
        <v>21</v>
      </c>
      <c r="AL2277" s="158">
        <v>50</v>
      </c>
      <c r="AM2277" s="24">
        <f t="shared" si="687"/>
        <v>3.9999999999999987</v>
      </c>
      <c r="AN2277" s="97">
        <f t="shared" si="688"/>
        <v>0.77083333333333337</v>
      </c>
      <c r="AO2277" s="97">
        <f t="shared" si="689"/>
        <v>0.90972222222222221</v>
      </c>
      <c r="AP2277" s="24" t="str" cm="1">
        <f t="array" ref="AP2277">IF(W2277="","",IF(SUMPRODUCT((W2277=$W$6:$W$3326)*(AH2277=$AH$6:$AH$3326)*(AN2277=$AN$6:$AN$3326)*(AO2277=$AO$6:$AO$3326)*(ROW($W$6:$W$3326)&lt;&gt;ROW(W2277))*((R2277=0)*($R$6:$R$3326&gt;0)+(R2277&gt;0)*($R$6:$R$3326=0)))&gt;0,"SALONES UNIDOS",IF(SUMPRODUCT((W2277=$W$6:$W$3326)*(AH2277=$AH$6:$AH$3326)*((AN2277&lt;$AO$6:$AO$3326)*(AO2277&gt;$AN$6:$AN$3326))*(ROW($W$6:$W$3326)&lt;&gt;ROW(W2277)))&gt;0,"CRUZADO","Sin cruce")))</f>
        <v>Sin cruce</v>
      </c>
      <c r="AQ2277" s="97" t="str">
        <f t="shared" si="690"/>
        <v>EN3PRINCIPALA</v>
      </c>
      <c r="AR2277" s="97" t="str" cm="1">
        <f t="array" ref="AR2277">IF(AQ2277="","",IF(SUMPRODUCT((AQ2277=$AQ$6:$AQ$3326)*(AH2277=$AH$6:$AH$3326)*(AN2277=$AN$6:$AN$3326)*(AO2277=$AO$6:$AO$3326)*(ROW($AQ$6:$AQ$3326)&lt;&gt;ROW(AQ2277))*((R2277=0)*($R$6:$R$3326&gt;0)+(R2277&gt;0)*($R$6:$R$3326=0)))&gt;0,"SALONES UNIDOS",IF(SUMPRODUCT((AQ2277=$AQ$6:$AQ$3326)*(AH2277=$AH$6:$AH$3326)*((AN2277&lt;$AO$6:$AO$3326)*(AO2277&gt;$AN$6:$AN$3326))*(ROW($AQ$6:$AQ$3326)&lt;&gt;ROW(AQ2277)))&gt;0,"CRUZADO","Sin cruce")))</f>
        <v>Sin cruce</v>
      </c>
    </row>
    <row r="2278" spans="3:44" ht="15.6" hidden="1" customHeight="1" x14ac:dyDescent="0.2">
      <c r="C2278" s="84" t="s">
        <v>639</v>
      </c>
      <c r="D2278" s="158" t="s">
        <v>513</v>
      </c>
      <c r="E2278" s="158">
        <v>20261</v>
      </c>
      <c r="F2278" s="85" t="s">
        <v>23</v>
      </c>
      <c r="G2278" s="85" t="s">
        <v>55</v>
      </c>
      <c r="H2278" s="85" t="s">
        <v>38</v>
      </c>
      <c r="I2278" s="85">
        <v>3</v>
      </c>
      <c r="J2278" s="85" t="s">
        <v>16</v>
      </c>
      <c r="K2278" s="159" t="s">
        <v>1412</v>
      </c>
      <c r="L2278" s="158" t="s">
        <v>689</v>
      </c>
      <c r="M2278" s="158" t="s">
        <v>684</v>
      </c>
      <c r="N2278" s="158" t="s">
        <v>644</v>
      </c>
      <c r="O2278" s="85" t="s">
        <v>521</v>
      </c>
      <c r="P2278" s="158">
        <v>2</v>
      </c>
      <c r="Q2278" s="158">
        <v>2</v>
      </c>
      <c r="R2278" s="158">
        <v>4</v>
      </c>
      <c r="S2278" s="158">
        <v>3</v>
      </c>
      <c r="U2278" s="137">
        <v>30</v>
      </c>
      <c r="V2278" s="24" t="str">
        <f>IF(W2278="","",IFERROR(INDEX(#REF!,MATCH(W2278,#REF!,0)),"NUEVO"))</f>
        <v>NUEVO</v>
      </c>
      <c r="W2278" s="85" t="s">
        <v>1419</v>
      </c>
      <c r="X2278" s="158" t="s">
        <v>521</v>
      </c>
      <c r="Y2278" s="158" t="s">
        <v>1390</v>
      </c>
      <c r="Z2278" s="158" t="s">
        <v>685</v>
      </c>
      <c r="AA2278" s="158" t="s">
        <v>685</v>
      </c>
      <c r="AB2278" s="85" t="s">
        <v>685</v>
      </c>
      <c r="AC2278" s="85" t="s">
        <v>685</v>
      </c>
      <c r="AD2278" s="158" t="s">
        <v>685</v>
      </c>
      <c r="AE2278" s="158" t="s">
        <v>685</v>
      </c>
      <c r="AF2278" s="158" t="s">
        <v>685</v>
      </c>
      <c r="AG2278" s="85" t="s">
        <v>97</v>
      </c>
      <c r="AH2278" s="158">
        <v>1</v>
      </c>
      <c r="AI2278" s="158">
        <v>20</v>
      </c>
      <c r="AJ2278" s="158">
        <v>10</v>
      </c>
      <c r="AK2278" s="158">
        <v>23</v>
      </c>
      <c r="AL2278" s="158">
        <v>30</v>
      </c>
      <c r="AM2278" s="24">
        <f t="shared" si="687"/>
        <v>4.0000000000000018</v>
      </c>
      <c r="AN2278" s="97">
        <f t="shared" si="688"/>
        <v>0.84027777777777779</v>
      </c>
      <c r="AO2278" s="97">
        <f t="shared" si="689"/>
        <v>0.97916666666666674</v>
      </c>
      <c r="AP2278" s="24" t="str" cm="1">
        <f t="array" ref="AP2278">IF(W2278="","",IF(SUMPRODUCT((W2278=$W$6:$W$3326)*(AH2278=$AH$6:$AH$3326)*(AN2278=$AN$6:$AN$3326)*(AO2278=$AO$6:$AO$3326)*(ROW($W$6:$W$3326)&lt;&gt;ROW(W2278))*((R2278=0)*($R$6:$R$3326&gt;0)+(R2278&gt;0)*($R$6:$R$3326=0)))&gt;0,"SALONES UNIDOS",IF(SUMPRODUCT((W2278=$W$6:$W$3326)*(AH2278=$AH$6:$AH$3326)*((AN2278&lt;$AO$6:$AO$3326)*(AO2278&gt;$AN$6:$AN$3326))*(ROW($W$6:$W$3326)&lt;&gt;ROW(W2278)))&gt;0,"CRUZADO","Sin cruce")))</f>
        <v>Sin cruce</v>
      </c>
      <c r="AQ2278" s="97" t="str">
        <f t="shared" si="690"/>
        <v>EN3PRINCIPALA</v>
      </c>
      <c r="AR2278" s="97" t="str" cm="1">
        <f t="array" ref="AR2278">IF(AQ2278="","",IF(SUMPRODUCT((AQ2278=$AQ$6:$AQ$3326)*(AH2278=$AH$6:$AH$3326)*(AN2278=$AN$6:$AN$3326)*(AO2278=$AO$6:$AO$3326)*(ROW($AQ$6:$AQ$3326)&lt;&gt;ROW(AQ2278))*((R2278=0)*($R$6:$R$3326&gt;0)+(R2278&gt;0)*($R$6:$R$3326=0)))&gt;0,"SALONES UNIDOS",IF(SUMPRODUCT((AQ2278=$AQ$6:$AQ$3326)*(AH2278=$AH$6:$AH$3326)*((AN2278&lt;$AO$6:$AO$3326)*(AO2278&gt;$AN$6:$AN$3326))*(ROW($AQ$6:$AQ$3326)&lt;&gt;ROW(AQ2278)))&gt;0,"CRUZADO","Sin cruce")))</f>
        <v>Sin cruce</v>
      </c>
    </row>
    <row r="2279" spans="3:44" ht="15.6" hidden="1" customHeight="1" x14ac:dyDescent="0.2">
      <c r="C2279" s="84" t="s">
        <v>639</v>
      </c>
      <c r="D2279" s="158" t="s">
        <v>513</v>
      </c>
      <c r="E2279" s="158">
        <v>20261</v>
      </c>
      <c r="F2279" s="85" t="s">
        <v>23</v>
      </c>
      <c r="G2279" s="85" t="s">
        <v>55</v>
      </c>
      <c r="H2279" s="85" t="s">
        <v>38</v>
      </c>
      <c r="I2279" s="85">
        <v>3</v>
      </c>
      <c r="J2279" s="85" t="s">
        <v>16</v>
      </c>
      <c r="K2279" s="159" t="s">
        <v>1413</v>
      </c>
      <c r="L2279" s="158" t="s">
        <v>1414</v>
      </c>
      <c r="M2279" s="158" t="s">
        <v>658</v>
      </c>
      <c r="N2279" s="158" t="s">
        <v>644</v>
      </c>
      <c r="O2279" s="85" t="s">
        <v>512</v>
      </c>
      <c r="P2279" s="158">
        <v>2</v>
      </c>
      <c r="Q2279" s="158">
        <v>0</v>
      </c>
      <c r="R2279" s="158">
        <v>2</v>
      </c>
      <c r="S2279" s="158">
        <v>3</v>
      </c>
      <c r="U2279" s="137">
        <v>30</v>
      </c>
      <c r="V2279" s="24" t="str">
        <f>IF(W2279="","",IFERROR(INDEX(#REF!,MATCH(W2279,#REF!,0)),"NUEVO"))</f>
        <v>NUEVO</v>
      </c>
      <c r="W2279" s="85" t="s">
        <v>249</v>
      </c>
      <c r="X2279" s="158" t="s">
        <v>512</v>
      </c>
      <c r="Y2279" s="158" t="s">
        <v>740</v>
      </c>
      <c r="Z2279" s="158" t="s">
        <v>685</v>
      </c>
      <c r="AA2279" s="158" t="s">
        <v>685</v>
      </c>
      <c r="AB2279" s="158" t="s">
        <v>1831</v>
      </c>
      <c r="AC2279" s="158" t="s">
        <v>685</v>
      </c>
      <c r="AD2279" s="158" t="s">
        <v>685</v>
      </c>
      <c r="AE2279" s="158" t="s">
        <v>685</v>
      </c>
      <c r="AF2279" s="158" t="s">
        <v>685</v>
      </c>
      <c r="AG2279" s="85" t="s">
        <v>1142</v>
      </c>
      <c r="AH2279" s="158">
        <v>1</v>
      </c>
      <c r="AI2279" s="158">
        <v>8</v>
      </c>
      <c r="AJ2279" s="158">
        <v>30</v>
      </c>
      <c r="AK2279" s="158">
        <v>10</v>
      </c>
      <c r="AL2279" s="158">
        <v>10</v>
      </c>
      <c r="AM2279" s="24">
        <f t="shared" si="687"/>
        <v>2.0000000000000009</v>
      </c>
      <c r="AN2279" s="97">
        <f t="shared" si="688"/>
        <v>0.35416666666666663</v>
      </c>
      <c r="AO2279" s="97">
        <f t="shared" si="689"/>
        <v>0.4236111111111111</v>
      </c>
      <c r="AP2279" s="24" t="str" cm="1">
        <f t="array" ref="AP2279">IF(W2279="","",IF(SUMPRODUCT((W2279=$W$6:$W$3326)*(AH2279=$AH$6:$AH$3326)*(AN2279=$AN$6:$AN$3326)*(AO2279=$AO$6:$AO$3326)*(ROW($W$6:$W$3326)&lt;&gt;ROW(W2279))*((R2279=0)*($R$6:$R$3326&gt;0)+(R2279&gt;0)*($R$6:$R$3326=0)))&gt;0,"SALONES UNIDOS",IF(SUMPRODUCT((W2279=$W$6:$W$3326)*(AH2279=$AH$6:$AH$3326)*((AN2279&lt;$AO$6:$AO$3326)*(AO2279&gt;$AN$6:$AN$3326))*(ROW($W$6:$W$3326)&lt;&gt;ROW(W2279)))&gt;0,"CRUZADO","Sin cruce")))</f>
        <v>Sin cruce</v>
      </c>
      <c r="AQ2279" s="97" t="str">
        <f t="shared" si="690"/>
        <v>EN3PRINCIPALA</v>
      </c>
      <c r="AR2279" s="97" t="str" cm="1">
        <f t="array" ref="AR2279">IF(AQ2279="","",IF(SUMPRODUCT((AQ2279=$AQ$6:$AQ$3326)*(AH2279=$AH$6:$AH$3326)*(AN2279=$AN$6:$AN$3326)*(AO2279=$AO$6:$AO$3326)*(ROW($AQ$6:$AQ$3326)&lt;&gt;ROW(AQ2279))*((R2279=0)*($R$6:$R$3326&gt;0)+(R2279&gt;0)*($R$6:$R$3326=0)))&gt;0,"SALONES UNIDOS",IF(SUMPRODUCT((AQ2279=$AQ$6:$AQ$3326)*(AH2279=$AH$6:$AH$3326)*((AN2279&lt;$AO$6:$AO$3326)*(AO2279&gt;$AN$6:$AN$3326))*(ROW($AQ$6:$AQ$3326)&lt;&gt;ROW(AQ2279)))&gt;0,"CRUZADO","Sin cruce")))</f>
        <v>Sin cruce</v>
      </c>
    </row>
    <row r="2280" spans="3:44" ht="15.6" hidden="1" customHeight="1" x14ac:dyDescent="0.2">
      <c r="C2280" s="84" t="s">
        <v>639</v>
      </c>
      <c r="D2280" s="158" t="s">
        <v>513</v>
      </c>
      <c r="E2280" s="158">
        <v>20261</v>
      </c>
      <c r="F2280" s="85" t="s">
        <v>23</v>
      </c>
      <c r="G2280" s="85" t="s">
        <v>55</v>
      </c>
      <c r="H2280" s="85" t="s">
        <v>38</v>
      </c>
      <c r="I2280" s="85">
        <v>3</v>
      </c>
      <c r="J2280" s="85" t="s">
        <v>750</v>
      </c>
      <c r="K2280" s="159" t="s">
        <v>1413</v>
      </c>
      <c r="L2280" s="158" t="s">
        <v>1414</v>
      </c>
      <c r="M2280" s="158" t="s">
        <v>658</v>
      </c>
      <c r="N2280" s="158" t="s">
        <v>644</v>
      </c>
      <c r="O2280" s="85" t="s">
        <v>512</v>
      </c>
      <c r="P2280" s="158">
        <v>0</v>
      </c>
      <c r="Q2280" s="158">
        <v>2</v>
      </c>
      <c r="R2280" s="158">
        <v>2</v>
      </c>
      <c r="S2280" s="158">
        <v>3</v>
      </c>
      <c r="U2280" s="137">
        <v>15</v>
      </c>
      <c r="V2280" s="24" t="str">
        <f>IF(W2280="","",IFERROR(INDEX(#REF!,MATCH(W2280,#REF!,0)),"NUEVO"))</f>
        <v>NUEVO</v>
      </c>
      <c r="W2280" s="85" t="s">
        <v>249</v>
      </c>
      <c r="X2280" s="158" t="s">
        <v>512</v>
      </c>
      <c r="Y2280" s="158" t="s">
        <v>740</v>
      </c>
      <c r="Z2280" s="158" t="s">
        <v>685</v>
      </c>
      <c r="AA2280" s="158" t="s">
        <v>685</v>
      </c>
      <c r="AB2280" s="85" t="s">
        <v>685</v>
      </c>
      <c r="AC2280" s="158" t="s">
        <v>685</v>
      </c>
      <c r="AD2280" s="158" t="s">
        <v>1215</v>
      </c>
      <c r="AE2280" s="158" t="s">
        <v>685</v>
      </c>
      <c r="AF2280" s="158" t="s">
        <v>685</v>
      </c>
      <c r="AG2280" s="85" t="s">
        <v>75</v>
      </c>
      <c r="AH2280" s="158">
        <v>1</v>
      </c>
      <c r="AI2280" s="158">
        <v>10</v>
      </c>
      <c r="AJ2280" s="158">
        <v>10</v>
      </c>
      <c r="AK2280" s="158">
        <v>11</v>
      </c>
      <c r="AL2280" s="158">
        <v>50</v>
      </c>
      <c r="AM2280" s="24">
        <f t="shared" si="687"/>
        <v>1.9999999999999993</v>
      </c>
      <c r="AN2280" s="97">
        <f t="shared" si="688"/>
        <v>0.4236111111111111</v>
      </c>
      <c r="AO2280" s="97">
        <f t="shared" si="689"/>
        <v>0.49305555555555552</v>
      </c>
      <c r="AP2280" s="24" t="str" cm="1">
        <f t="array" ref="AP2280">IF(W2280="","",IF(SUMPRODUCT((W2280=$W$6:$W$3326)*(AH2280=$AH$6:$AH$3326)*(AN2280=$AN$6:$AN$3326)*(AO2280=$AO$6:$AO$3326)*(ROW($W$6:$W$3326)&lt;&gt;ROW(W2280))*((R2280=0)*($R$6:$R$3326&gt;0)+(R2280&gt;0)*($R$6:$R$3326=0)))&gt;0,"SALONES UNIDOS",IF(SUMPRODUCT((W2280=$W$6:$W$3326)*(AH2280=$AH$6:$AH$3326)*((AN2280&lt;$AO$6:$AO$3326)*(AO2280&gt;$AN$6:$AN$3326))*(ROW($W$6:$W$3326)&lt;&gt;ROW(W2280)))&gt;0,"CRUZADO","Sin cruce")))</f>
        <v>Sin cruce</v>
      </c>
      <c r="AQ2280" s="97" t="str">
        <f t="shared" si="690"/>
        <v>EN3PRINCIPALA1</v>
      </c>
      <c r="AR2280" s="97" t="str" cm="1">
        <f t="array" ref="AR2280">IF(AQ2280="","",IF(SUMPRODUCT((AQ2280=$AQ$6:$AQ$3326)*(AH2280=$AH$6:$AH$3326)*(AN2280=$AN$6:$AN$3326)*(AO2280=$AO$6:$AO$3326)*(ROW($AQ$6:$AQ$3326)&lt;&gt;ROW(AQ2280))*((R2280=0)*($R$6:$R$3326&gt;0)+(R2280&gt;0)*($R$6:$R$3326=0)))&gt;0,"SALONES UNIDOS",IF(SUMPRODUCT((AQ2280=$AQ$6:$AQ$3326)*(AH2280=$AH$6:$AH$3326)*((AN2280&lt;$AO$6:$AO$3326)*(AO2280&gt;$AN$6:$AN$3326))*(ROW($AQ$6:$AQ$3326)&lt;&gt;ROW(AQ2280)))&gt;0,"CRUZADO","Sin cruce")))</f>
        <v>Sin cruce</v>
      </c>
    </row>
    <row r="2281" spans="3:44" ht="15.6" hidden="1" customHeight="1" x14ac:dyDescent="0.2">
      <c r="C2281" s="84" t="s">
        <v>639</v>
      </c>
      <c r="D2281" s="158" t="s">
        <v>513</v>
      </c>
      <c r="E2281" s="158">
        <v>20261</v>
      </c>
      <c r="F2281" s="85" t="s">
        <v>23</v>
      </c>
      <c r="G2281" s="85" t="s">
        <v>55</v>
      </c>
      <c r="H2281" s="85" t="s">
        <v>38</v>
      </c>
      <c r="I2281" s="85">
        <v>3</v>
      </c>
      <c r="J2281" s="85" t="s">
        <v>752</v>
      </c>
      <c r="K2281" s="159" t="s">
        <v>1413</v>
      </c>
      <c r="L2281" s="158" t="s">
        <v>1414</v>
      </c>
      <c r="M2281" s="158" t="s">
        <v>658</v>
      </c>
      <c r="N2281" s="158" t="s">
        <v>644</v>
      </c>
      <c r="O2281" s="85" t="s">
        <v>512</v>
      </c>
      <c r="P2281" s="158">
        <v>0</v>
      </c>
      <c r="Q2281" s="158">
        <v>2</v>
      </c>
      <c r="R2281" s="158">
        <v>2</v>
      </c>
      <c r="S2281" s="158">
        <v>3</v>
      </c>
      <c r="U2281" s="137">
        <v>15</v>
      </c>
      <c r="V2281" s="24" t="str">
        <f>IF(W2281="","",IFERROR(INDEX(#REF!,MATCH(W2281,#REF!,0)),"NUEVO"))</f>
        <v>NUEVO</v>
      </c>
      <c r="W2281" s="85" t="s">
        <v>249</v>
      </c>
      <c r="X2281" s="158" t="s">
        <v>512</v>
      </c>
      <c r="Y2281" s="158" t="s">
        <v>740</v>
      </c>
      <c r="Z2281" s="158" t="s">
        <v>685</v>
      </c>
      <c r="AA2281" s="158" t="s">
        <v>685</v>
      </c>
      <c r="AB2281" s="85" t="s">
        <v>685</v>
      </c>
      <c r="AC2281" s="158" t="s">
        <v>685</v>
      </c>
      <c r="AD2281" s="158" t="s">
        <v>1215</v>
      </c>
      <c r="AE2281" s="158" t="s">
        <v>685</v>
      </c>
      <c r="AF2281" s="158" t="s">
        <v>685</v>
      </c>
      <c r="AG2281" s="85" t="s">
        <v>75</v>
      </c>
      <c r="AH2281" s="158">
        <v>1</v>
      </c>
      <c r="AI2281" s="158">
        <v>11</v>
      </c>
      <c r="AJ2281" s="158">
        <v>50</v>
      </c>
      <c r="AK2281" s="158">
        <v>13</v>
      </c>
      <c r="AL2281" s="158">
        <v>30</v>
      </c>
      <c r="AM2281" s="24">
        <f t="shared" si="687"/>
        <v>2.0000000000000009</v>
      </c>
      <c r="AN2281" s="97">
        <f t="shared" si="688"/>
        <v>0.49305555555555552</v>
      </c>
      <c r="AO2281" s="97">
        <f t="shared" si="689"/>
        <v>0.5625</v>
      </c>
      <c r="AP2281" s="24" t="str" cm="1">
        <f t="array" ref="AP2281">IF(W2281="","",IF(SUMPRODUCT((W2281=$W$6:$W$3326)*(AH2281=$AH$6:$AH$3326)*(AN2281=$AN$6:$AN$3326)*(AO2281=$AO$6:$AO$3326)*(ROW($W$6:$W$3326)&lt;&gt;ROW(W2281))*((R2281=0)*($R$6:$R$3326&gt;0)+(R2281&gt;0)*($R$6:$R$3326=0)))&gt;0,"SALONES UNIDOS",IF(SUMPRODUCT((W2281=$W$6:$W$3326)*(AH2281=$AH$6:$AH$3326)*((AN2281&lt;$AO$6:$AO$3326)*(AO2281&gt;$AN$6:$AN$3326))*(ROW($W$6:$W$3326)&lt;&gt;ROW(W2281)))&gt;0,"CRUZADO","Sin cruce")))</f>
        <v>Sin cruce</v>
      </c>
      <c r="AQ2281" s="97" t="str">
        <f t="shared" si="690"/>
        <v>EN3PRINCIPALA2</v>
      </c>
      <c r="AR2281" s="97" t="str" cm="1">
        <f t="array" ref="AR2281">IF(AQ2281="","",IF(SUMPRODUCT((AQ2281=$AQ$6:$AQ$3326)*(AH2281=$AH$6:$AH$3326)*(AN2281=$AN$6:$AN$3326)*(AO2281=$AO$6:$AO$3326)*(ROW($AQ$6:$AQ$3326)&lt;&gt;ROW(AQ2281))*((R2281=0)*($R$6:$R$3326&gt;0)+(R2281&gt;0)*($R$6:$R$3326=0)))&gt;0,"SALONES UNIDOS",IF(SUMPRODUCT((AQ2281=$AQ$6:$AQ$3326)*(AH2281=$AH$6:$AH$3326)*((AN2281&lt;$AO$6:$AO$3326)*(AO2281&gt;$AN$6:$AN$3326))*(ROW($AQ$6:$AQ$3326)&lt;&gt;ROW(AQ2281)))&gt;0,"CRUZADO","Sin cruce")))</f>
        <v>Sin cruce</v>
      </c>
    </row>
    <row r="2282" spans="3:44" ht="15.6" hidden="1" customHeight="1" x14ac:dyDescent="0.2">
      <c r="C2282" s="84" t="s">
        <v>639</v>
      </c>
      <c r="D2282" s="158" t="s">
        <v>513</v>
      </c>
      <c r="E2282" s="158">
        <v>20261</v>
      </c>
      <c r="F2282" s="85" t="s">
        <v>23</v>
      </c>
      <c r="G2282" s="85" t="s">
        <v>55</v>
      </c>
      <c r="H2282" s="85" t="s">
        <v>38</v>
      </c>
      <c r="I2282" s="85">
        <v>3</v>
      </c>
      <c r="J2282" s="85" t="s">
        <v>16</v>
      </c>
      <c r="K2282" s="159" t="s">
        <v>1415</v>
      </c>
      <c r="L2282" s="158" t="s">
        <v>1416</v>
      </c>
      <c r="M2282" s="158" t="s">
        <v>927</v>
      </c>
      <c r="N2282" s="158" t="s">
        <v>644</v>
      </c>
      <c r="O2282" s="85" t="s">
        <v>512</v>
      </c>
      <c r="P2282" s="158">
        <v>4</v>
      </c>
      <c r="Q2282" s="158">
        <v>4</v>
      </c>
      <c r="R2282" s="158">
        <v>8</v>
      </c>
      <c r="S2282" s="158">
        <v>6</v>
      </c>
      <c r="U2282" s="137">
        <v>30</v>
      </c>
      <c r="V2282" s="24" t="str">
        <f>IF(W2282="","",IFERROR(INDEX(#REF!,MATCH(W2282,#REF!,0)),"NUEVO"))</f>
        <v>NUEVO</v>
      </c>
      <c r="W2282" s="85" t="s">
        <v>235</v>
      </c>
      <c r="X2282" s="158" t="s">
        <v>512</v>
      </c>
      <c r="Y2282" s="158" t="s">
        <v>740</v>
      </c>
      <c r="Z2282" s="158" t="s">
        <v>685</v>
      </c>
      <c r="AA2282" s="158" t="s">
        <v>685</v>
      </c>
      <c r="AB2282" s="158" t="s">
        <v>1039</v>
      </c>
      <c r="AC2282" s="158" t="s">
        <v>685</v>
      </c>
      <c r="AD2282" s="158" t="s">
        <v>685</v>
      </c>
      <c r="AE2282" s="158" t="s">
        <v>685</v>
      </c>
      <c r="AF2282" s="158" t="s">
        <v>685</v>
      </c>
      <c r="AG2282" s="85" t="s">
        <v>97</v>
      </c>
      <c r="AH2282" s="158">
        <v>3</v>
      </c>
      <c r="AI2282" s="158">
        <v>8</v>
      </c>
      <c r="AJ2282" s="158">
        <v>30</v>
      </c>
      <c r="AK2282" s="158">
        <v>15</v>
      </c>
      <c r="AL2282" s="158">
        <v>10</v>
      </c>
      <c r="AM2282" s="24">
        <f t="shared" si="687"/>
        <v>8</v>
      </c>
      <c r="AN2282" s="97">
        <f t="shared" si="688"/>
        <v>0.35416666666666663</v>
      </c>
      <c r="AO2282" s="97">
        <f t="shared" si="689"/>
        <v>0.63194444444444442</v>
      </c>
      <c r="AP2282" s="24" t="str" cm="1">
        <f t="array" ref="AP2282">IF(W2282="","",IF(SUMPRODUCT((W2282=$W$6:$W$3326)*(AH2282=$AH$6:$AH$3326)*(AN2282=$AN$6:$AN$3326)*(AO2282=$AO$6:$AO$3326)*(ROW($W$6:$W$3326)&lt;&gt;ROW(W2282))*((R2282=0)*($R$6:$R$3326&gt;0)+(R2282&gt;0)*($R$6:$R$3326=0)))&gt;0,"SALONES UNIDOS",IF(SUMPRODUCT((W2282=$W$6:$W$3326)*(AH2282=$AH$6:$AH$3326)*((AN2282&lt;$AO$6:$AO$3326)*(AO2282&gt;$AN$6:$AN$3326))*(ROW($W$6:$W$3326)&lt;&gt;ROW(W2282)))&gt;0,"CRUZADO","Sin cruce")))</f>
        <v>Sin cruce</v>
      </c>
      <c r="AQ2282" s="97" t="str">
        <f t="shared" si="690"/>
        <v>EN3PRINCIPALA</v>
      </c>
      <c r="AR2282" s="97" t="str" cm="1">
        <f t="array" ref="AR2282">IF(AQ2282="","",IF(SUMPRODUCT((AQ2282=$AQ$6:$AQ$3326)*(AH2282=$AH$6:$AH$3326)*(AN2282=$AN$6:$AN$3326)*(AO2282=$AO$6:$AO$3326)*(ROW($AQ$6:$AQ$3326)&lt;&gt;ROW(AQ2282))*((R2282=0)*($R$6:$R$3326&gt;0)+(R2282&gt;0)*($R$6:$R$3326=0)))&gt;0,"SALONES UNIDOS",IF(SUMPRODUCT((AQ2282=$AQ$6:$AQ$3326)*(AH2282=$AH$6:$AH$3326)*((AN2282&lt;$AO$6:$AO$3326)*(AO2282&gt;$AN$6:$AN$3326))*(ROW($AQ$6:$AQ$3326)&lt;&gt;ROW(AQ2282)))&gt;0,"CRUZADO","Sin cruce")))</f>
        <v>Sin cruce</v>
      </c>
    </row>
    <row r="2283" spans="3:44" ht="15.6" hidden="1" customHeight="1" x14ac:dyDescent="0.2">
      <c r="C2283" s="84" t="s">
        <v>639</v>
      </c>
      <c r="D2283" s="158" t="s">
        <v>513</v>
      </c>
      <c r="E2283" s="158">
        <v>20261</v>
      </c>
      <c r="F2283" s="85" t="s">
        <v>23</v>
      </c>
      <c r="G2283" s="85" t="s">
        <v>55</v>
      </c>
      <c r="H2283" s="85" t="s">
        <v>38</v>
      </c>
      <c r="I2283" s="85">
        <v>3</v>
      </c>
      <c r="J2283" s="85" t="s">
        <v>16</v>
      </c>
      <c r="K2283" s="159" t="s">
        <v>1417</v>
      </c>
      <c r="L2283" s="158" t="s">
        <v>1418</v>
      </c>
      <c r="M2283" s="158" t="s">
        <v>658</v>
      </c>
      <c r="N2283" s="158" t="s">
        <v>644</v>
      </c>
      <c r="O2283" s="85" t="s">
        <v>512</v>
      </c>
      <c r="P2283" s="158">
        <v>2</v>
      </c>
      <c r="Q2283" s="158">
        <v>0</v>
      </c>
      <c r="R2283" s="158">
        <v>2</v>
      </c>
      <c r="S2283" s="158">
        <v>3</v>
      </c>
      <c r="U2283" s="137">
        <v>30</v>
      </c>
      <c r="V2283" s="24" t="str">
        <f>IF(W2283="","",IFERROR(INDEX(#REF!,MATCH(W2283,#REF!,0)),"NUEVO"))</f>
        <v>NUEVO</v>
      </c>
      <c r="W2283" s="85" t="s">
        <v>133</v>
      </c>
      <c r="X2283" s="158" t="s">
        <v>512</v>
      </c>
      <c r="Y2283" s="158" t="s">
        <v>740</v>
      </c>
      <c r="Z2283" s="158" t="s">
        <v>685</v>
      </c>
      <c r="AA2283" s="158" t="s">
        <v>685</v>
      </c>
      <c r="AB2283" s="158" t="s">
        <v>1039</v>
      </c>
      <c r="AC2283" s="158" t="s">
        <v>685</v>
      </c>
      <c r="AD2283" s="158" t="s">
        <v>685</v>
      </c>
      <c r="AE2283" s="158" t="s">
        <v>685</v>
      </c>
      <c r="AF2283" s="158" t="s">
        <v>685</v>
      </c>
      <c r="AG2283" s="85" t="s">
        <v>1142</v>
      </c>
      <c r="AH2283" s="158">
        <v>2</v>
      </c>
      <c r="AI2283" s="158">
        <v>14</v>
      </c>
      <c r="AJ2283" s="158">
        <v>20</v>
      </c>
      <c r="AK2283" s="158">
        <v>16</v>
      </c>
      <c r="AL2283" s="158">
        <v>0</v>
      </c>
      <c r="AM2283" s="24">
        <f t="shared" si="687"/>
        <v>1.9999999999999993</v>
      </c>
      <c r="AN2283" s="97">
        <f t="shared" si="688"/>
        <v>0.59722222222222221</v>
      </c>
      <c r="AO2283" s="97">
        <f t="shared" si="689"/>
        <v>0.66666666666666663</v>
      </c>
      <c r="AP2283" s="24" t="str" cm="1">
        <f t="array" ref="AP2283">IF(W2283="","",IF(SUMPRODUCT((W2283=$W$6:$W$3326)*(AH2283=$AH$6:$AH$3326)*(AN2283=$AN$6:$AN$3326)*(AO2283=$AO$6:$AO$3326)*(ROW($W$6:$W$3326)&lt;&gt;ROW(W2283))*((R2283=0)*($R$6:$R$3326&gt;0)+(R2283&gt;0)*($R$6:$R$3326=0)))&gt;0,"SALONES UNIDOS",IF(SUMPRODUCT((W2283=$W$6:$W$3326)*(AH2283=$AH$6:$AH$3326)*((AN2283&lt;$AO$6:$AO$3326)*(AO2283&gt;$AN$6:$AN$3326))*(ROW($W$6:$W$3326)&lt;&gt;ROW(W2283)))&gt;0,"CRUZADO","Sin cruce")))</f>
        <v>Sin cruce</v>
      </c>
      <c r="AQ2283" s="97" t="str">
        <f t="shared" si="690"/>
        <v>EN3PRINCIPALA</v>
      </c>
      <c r="AR2283" s="97" t="str" cm="1">
        <f t="array" ref="AR2283">IF(AQ2283="","",IF(SUMPRODUCT((AQ2283=$AQ$6:$AQ$3326)*(AH2283=$AH$6:$AH$3326)*(AN2283=$AN$6:$AN$3326)*(AO2283=$AO$6:$AO$3326)*(ROW($AQ$6:$AQ$3326)&lt;&gt;ROW(AQ2283))*((R2283=0)*($R$6:$R$3326&gt;0)+(R2283&gt;0)*($R$6:$R$3326=0)))&gt;0,"SALONES UNIDOS",IF(SUMPRODUCT((AQ2283=$AQ$6:$AQ$3326)*(AH2283=$AH$6:$AH$3326)*((AN2283&lt;$AO$6:$AO$3326)*(AO2283&gt;$AN$6:$AN$3326))*(ROW($AQ$6:$AQ$3326)&lt;&gt;ROW(AQ2283)))&gt;0,"CRUZADO","Sin cruce")))</f>
        <v>Sin cruce</v>
      </c>
    </row>
    <row r="2284" spans="3:44" ht="15.6" hidden="1" customHeight="1" x14ac:dyDescent="0.2">
      <c r="C2284" s="84" t="s">
        <v>639</v>
      </c>
      <c r="D2284" s="158" t="s">
        <v>513</v>
      </c>
      <c r="E2284" s="158">
        <v>20261</v>
      </c>
      <c r="F2284" s="85" t="s">
        <v>23</v>
      </c>
      <c r="G2284" s="85" t="s">
        <v>55</v>
      </c>
      <c r="H2284" s="85" t="s">
        <v>38</v>
      </c>
      <c r="I2284" s="85">
        <v>3</v>
      </c>
      <c r="J2284" s="85" t="s">
        <v>750</v>
      </c>
      <c r="K2284" s="159" t="s">
        <v>1417</v>
      </c>
      <c r="L2284" s="158" t="s">
        <v>1418</v>
      </c>
      <c r="M2284" s="158" t="s">
        <v>658</v>
      </c>
      <c r="N2284" s="158" t="s">
        <v>644</v>
      </c>
      <c r="O2284" s="85" t="s">
        <v>512</v>
      </c>
      <c r="P2284" s="158">
        <v>0</v>
      </c>
      <c r="Q2284" s="158">
        <v>2</v>
      </c>
      <c r="R2284" s="158">
        <v>2</v>
      </c>
      <c r="S2284" s="158">
        <v>3</v>
      </c>
      <c r="U2284" s="137">
        <v>15</v>
      </c>
      <c r="V2284" s="24" t="str">
        <f>IF(W2284="","",IFERROR(INDEX(#REF!,MATCH(W2284,#REF!,0)),"NUEVO"))</f>
        <v>NUEVO</v>
      </c>
      <c r="W2284" s="85" t="s">
        <v>133</v>
      </c>
      <c r="X2284" s="158" t="s">
        <v>512</v>
      </c>
      <c r="Y2284" s="158" t="s">
        <v>1390</v>
      </c>
      <c r="Z2284" s="158" t="s">
        <v>685</v>
      </c>
      <c r="AA2284" s="158" t="s">
        <v>685</v>
      </c>
      <c r="AB2284" s="85" t="s">
        <v>685</v>
      </c>
      <c r="AC2284" s="158" t="s">
        <v>685</v>
      </c>
      <c r="AD2284" s="158" t="s">
        <v>1193</v>
      </c>
      <c r="AE2284" s="158" t="s">
        <v>685</v>
      </c>
      <c r="AF2284" s="158" t="s">
        <v>685</v>
      </c>
      <c r="AG2284" s="85" t="s">
        <v>75</v>
      </c>
      <c r="AH2284" s="158">
        <v>2</v>
      </c>
      <c r="AI2284" s="158">
        <v>16</v>
      </c>
      <c r="AJ2284" s="158">
        <v>0</v>
      </c>
      <c r="AK2284" s="158">
        <v>17</v>
      </c>
      <c r="AL2284" s="158">
        <v>40</v>
      </c>
      <c r="AM2284" s="24">
        <f t="shared" si="687"/>
        <v>2.0000000000000027</v>
      </c>
      <c r="AN2284" s="97">
        <f t="shared" si="688"/>
        <v>0.66666666666666663</v>
      </c>
      <c r="AO2284" s="97">
        <f t="shared" si="689"/>
        <v>0.73611111111111116</v>
      </c>
      <c r="AP2284" s="24" t="str" cm="1">
        <f t="array" ref="AP2284">IF(W2284="","",IF(SUMPRODUCT((W2284=$W$6:$W$3326)*(AH2284=$AH$6:$AH$3326)*(AN2284=$AN$6:$AN$3326)*(AO2284=$AO$6:$AO$3326)*(ROW($W$6:$W$3326)&lt;&gt;ROW(W2284))*((R2284=0)*($R$6:$R$3326&gt;0)+(R2284&gt;0)*($R$6:$R$3326=0)))&gt;0,"SALONES UNIDOS",IF(SUMPRODUCT((W2284=$W$6:$W$3326)*(AH2284=$AH$6:$AH$3326)*((AN2284&lt;$AO$6:$AO$3326)*(AO2284&gt;$AN$6:$AN$3326))*(ROW($W$6:$W$3326)&lt;&gt;ROW(W2284)))&gt;0,"CRUZADO","Sin cruce")))</f>
        <v>Sin cruce</v>
      </c>
      <c r="AQ2284" s="97" t="str">
        <f t="shared" si="690"/>
        <v>EN3PRINCIPALA1</v>
      </c>
      <c r="AR2284" s="97" t="str" cm="1">
        <f t="array" ref="AR2284">IF(AQ2284="","",IF(SUMPRODUCT((AQ2284=$AQ$6:$AQ$3326)*(AH2284=$AH$6:$AH$3326)*(AN2284=$AN$6:$AN$3326)*(AO2284=$AO$6:$AO$3326)*(ROW($AQ$6:$AQ$3326)&lt;&gt;ROW(AQ2284))*((R2284=0)*($R$6:$R$3326&gt;0)+(R2284&gt;0)*($R$6:$R$3326=0)))&gt;0,"SALONES UNIDOS",IF(SUMPRODUCT((AQ2284=$AQ$6:$AQ$3326)*(AH2284=$AH$6:$AH$3326)*((AN2284&lt;$AO$6:$AO$3326)*(AO2284&gt;$AN$6:$AN$3326))*(ROW($AQ$6:$AQ$3326)&lt;&gt;ROW(AQ2284)))&gt;0,"CRUZADO","Sin cruce")))</f>
        <v>Sin cruce</v>
      </c>
    </row>
    <row r="2285" spans="3:44" ht="15.6" hidden="1" customHeight="1" x14ac:dyDescent="0.2">
      <c r="C2285" s="84" t="s">
        <v>639</v>
      </c>
      <c r="D2285" s="158" t="s">
        <v>513</v>
      </c>
      <c r="E2285" s="158">
        <v>20261</v>
      </c>
      <c r="F2285" s="85" t="s">
        <v>23</v>
      </c>
      <c r="G2285" s="85" t="s">
        <v>55</v>
      </c>
      <c r="H2285" s="85" t="s">
        <v>38</v>
      </c>
      <c r="I2285" s="85">
        <v>3</v>
      </c>
      <c r="J2285" s="85" t="s">
        <v>752</v>
      </c>
      <c r="K2285" s="159" t="s">
        <v>1417</v>
      </c>
      <c r="L2285" s="158" t="s">
        <v>1418</v>
      </c>
      <c r="M2285" s="158" t="s">
        <v>658</v>
      </c>
      <c r="N2285" s="158" t="s">
        <v>644</v>
      </c>
      <c r="O2285" s="85" t="s">
        <v>512</v>
      </c>
      <c r="P2285" s="158">
        <v>0</v>
      </c>
      <c r="Q2285" s="158">
        <v>2</v>
      </c>
      <c r="R2285" s="158">
        <v>2</v>
      </c>
      <c r="S2285" s="158">
        <v>3</v>
      </c>
      <c r="U2285" s="137">
        <v>15</v>
      </c>
      <c r="V2285" s="24" t="str">
        <f>IF(W2285="","",IFERROR(INDEX(#REF!,MATCH(W2285,#REF!,0)),"NUEVO"))</f>
        <v>NUEVO</v>
      </c>
      <c r="W2285" s="85" t="s">
        <v>133</v>
      </c>
      <c r="X2285" s="158" t="s">
        <v>512</v>
      </c>
      <c r="Y2285" s="158" t="s">
        <v>1390</v>
      </c>
      <c r="Z2285" s="158" t="s">
        <v>685</v>
      </c>
      <c r="AA2285" s="158" t="s">
        <v>685</v>
      </c>
      <c r="AB2285" s="85" t="s">
        <v>685</v>
      </c>
      <c r="AC2285" s="158" t="s">
        <v>685</v>
      </c>
      <c r="AD2285" s="158" t="s">
        <v>1193</v>
      </c>
      <c r="AE2285" s="158" t="s">
        <v>685</v>
      </c>
      <c r="AF2285" s="158" t="s">
        <v>685</v>
      </c>
      <c r="AG2285" s="85" t="s">
        <v>75</v>
      </c>
      <c r="AH2285" s="158">
        <v>2</v>
      </c>
      <c r="AI2285" s="158">
        <v>17</v>
      </c>
      <c r="AJ2285" s="158">
        <v>40</v>
      </c>
      <c r="AK2285" s="158">
        <v>19</v>
      </c>
      <c r="AL2285" s="158">
        <v>20</v>
      </c>
      <c r="AM2285" s="24">
        <f t="shared" si="687"/>
        <v>1.999999999999996</v>
      </c>
      <c r="AN2285" s="97">
        <f t="shared" si="688"/>
        <v>0.73611111111111116</v>
      </c>
      <c r="AO2285" s="97">
        <f t="shared" si="689"/>
        <v>0.80555555555555547</v>
      </c>
      <c r="AP2285" s="24" t="str" cm="1">
        <f t="array" ref="AP2285">IF(W2285="","",IF(SUMPRODUCT((W2285=$W$6:$W$3326)*(AH2285=$AH$6:$AH$3326)*(AN2285=$AN$6:$AN$3326)*(AO2285=$AO$6:$AO$3326)*(ROW($W$6:$W$3326)&lt;&gt;ROW(W2285))*((R2285=0)*($R$6:$R$3326&gt;0)+(R2285&gt;0)*($R$6:$R$3326=0)))&gt;0,"SALONES UNIDOS",IF(SUMPRODUCT((W2285=$W$6:$W$3326)*(AH2285=$AH$6:$AH$3326)*((AN2285&lt;$AO$6:$AO$3326)*(AO2285&gt;$AN$6:$AN$3326))*(ROW($W$6:$W$3326)&lt;&gt;ROW(W2285)))&gt;0,"CRUZADO","Sin cruce")))</f>
        <v>Sin cruce</v>
      </c>
      <c r="AQ2285" s="97" t="str">
        <f t="shared" si="690"/>
        <v>EN3PRINCIPALA2</v>
      </c>
      <c r="AR2285" s="97" t="str" cm="1">
        <f t="array" ref="AR2285">IF(AQ2285="","",IF(SUMPRODUCT((AQ2285=$AQ$6:$AQ$3326)*(AH2285=$AH$6:$AH$3326)*(AN2285=$AN$6:$AN$3326)*(AO2285=$AO$6:$AO$3326)*(ROW($AQ$6:$AQ$3326)&lt;&gt;ROW(AQ2285))*((R2285=0)*($R$6:$R$3326&gt;0)+(R2285&gt;0)*($R$6:$R$3326=0)))&gt;0,"SALONES UNIDOS",IF(SUMPRODUCT((AQ2285=$AQ$6:$AQ$3326)*(AH2285=$AH$6:$AH$3326)*((AN2285&lt;$AO$6:$AO$3326)*(AO2285&gt;$AN$6:$AN$3326))*(ROW($AQ$6:$AQ$3326)&lt;&gt;ROW(AQ2285)))&gt;0,"CRUZADO","Sin cruce")))</f>
        <v>Sin cruce</v>
      </c>
    </row>
    <row r="2286" spans="3:44" ht="15.6" hidden="1" customHeight="1" x14ac:dyDescent="0.2">
      <c r="C2286" s="84" t="s">
        <v>639</v>
      </c>
      <c r="D2286" s="158" t="s">
        <v>513</v>
      </c>
      <c r="E2286" s="158">
        <v>20261</v>
      </c>
      <c r="F2286" s="85" t="s">
        <v>23</v>
      </c>
      <c r="G2286" s="85" t="s">
        <v>55</v>
      </c>
      <c r="H2286" s="85" t="s">
        <v>38</v>
      </c>
      <c r="I2286" s="85">
        <v>3</v>
      </c>
      <c r="J2286" s="85" t="s">
        <v>26</v>
      </c>
      <c r="K2286" s="159" t="s">
        <v>1408</v>
      </c>
      <c r="L2286" s="158" t="s">
        <v>1409</v>
      </c>
      <c r="M2286" s="158" t="s">
        <v>658</v>
      </c>
      <c r="N2286" s="158" t="s">
        <v>644</v>
      </c>
      <c r="O2286" s="85" t="s">
        <v>512</v>
      </c>
      <c r="P2286" s="158">
        <v>2</v>
      </c>
      <c r="Q2286" s="158">
        <v>2</v>
      </c>
      <c r="R2286" s="158">
        <v>4</v>
      </c>
      <c r="S2286" s="158">
        <v>3</v>
      </c>
      <c r="U2286" s="137">
        <v>30</v>
      </c>
      <c r="V2286" s="24" t="str">
        <f>IF(W2286="","",IFERROR(INDEX(#REF!,MATCH(W2286,#REF!,0)),"NUEVO"))</f>
        <v>NUEVO</v>
      </c>
      <c r="W2286" s="85" t="s">
        <v>1830</v>
      </c>
      <c r="X2286" s="158" t="s">
        <v>512</v>
      </c>
      <c r="Y2286" s="158" t="s">
        <v>740</v>
      </c>
      <c r="Z2286" s="158" t="s">
        <v>685</v>
      </c>
      <c r="AA2286" s="158" t="s">
        <v>685</v>
      </c>
      <c r="AB2286" s="158" t="s">
        <v>1832</v>
      </c>
      <c r="AC2286" s="158" t="s">
        <v>685</v>
      </c>
      <c r="AD2286" s="158" t="s">
        <v>685</v>
      </c>
      <c r="AE2286" s="158" t="s">
        <v>685</v>
      </c>
      <c r="AF2286" s="158" t="s">
        <v>685</v>
      </c>
      <c r="AG2286" s="85" t="s">
        <v>97</v>
      </c>
      <c r="AH2286" s="158">
        <v>5</v>
      </c>
      <c r="AI2286" s="158">
        <v>11</v>
      </c>
      <c r="AJ2286" s="158">
        <v>50</v>
      </c>
      <c r="AK2286" s="158">
        <v>15</v>
      </c>
      <c r="AL2286" s="158">
        <v>10</v>
      </c>
      <c r="AM2286" s="24">
        <f t="shared" si="687"/>
        <v>4</v>
      </c>
      <c r="AN2286" s="97">
        <f t="shared" si="688"/>
        <v>0.49305555555555552</v>
      </c>
      <c r="AO2286" s="97">
        <f t="shared" si="689"/>
        <v>0.63194444444444442</v>
      </c>
      <c r="AP2286" s="24" t="str" cm="1">
        <f t="array" ref="AP2286">IF(W2286="","",IF(SUMPRODUCT((W2286=$W$6:$W$3326)*(AH2286=$AH$6:$AH$3326)*(AN2286=$AN$6:$AN$3326)*(AO2286=$AO$6:$AO$3326)*(ROW($W$6:$W$3326)&lt;&gt;ROW(W2286))*((R2286=0)*($R$6:$R$3326&gt;0)+(R2286&gt;0)*($R$6:$R$3326=0)))&gt;0,"SALONES UNIDOS",IF(SUMPRODUCT((W2286=$W$6:$W$3326)*(AH2286=$AH$6:$AH$3326)*((AN2286&lt;$AO$6:$AO$3326)*(AO2286&gt;$AN$6:$AN$3326))*(ROW($W$6:$W$3326)&lt;&gt;ROW(W2286)))&gt;0,"CRUZADO","Sin cruce")))</f>
        <v>Sin cruce</v>
      </c>
      <c r="AQ2286" s="97" t="str">
        <f t="shared" si="690"/>
        <v>EN3PRINCIPALB</v>
      </c>
      <c r="AR2286" s="97" t="str" cm="1">
        <f t="array" ref="AR2286">IF(AQ2286="","",IF(SUMPRODUCT((AQ2286=$AQ$6:$AQ$3326)*(AH2286=$AH$6:$AH$3326)*(AN2286=$AN$6:$AN$3326)*(AO2286=$AO$6:$AO$3326)*(ROW($AQ$6:$AQ$3326)&lt;&gt;ROW(AQ2286))*((R2286=0)*($R$6:$R$3326&gt;0)+(R2286&gt;0)*($R$6:$R$3326=0)))&gt;0,"SALONES UNIDOS",IF(SUMPRODUCT((AQ2286=$AQ$6:$AQ$3326)*(AH2286=$AH$6:$AH$3326)*((AN2286&lt;$AO$6:$AO$3326)*(AO2286&gt;$AN$6:$AN$3326))*(ROW($AQ$6:$AQ$3326)&lt;&gt;ROW(AQ2286)))&gt;0,"CRUZADO","Sin cruce")))</f>
        <v>Sin cruce</v>
      </c>
    </row>
    <row r="2287" spans="3:44" ht="15.6" hidden="1" customHeight="1" x14ac:dyDescent="0.2">
      <c r="C2287" s="84" t="s">
        <v>639</v>
      </c>
      <c r="D2287" s="158" t="s">
        <v>513</v>
      </c>
      <c r="E2287" s="158">
        <v>20261</v>
      </c>
      <c r="F2287" s="85" t="s">
        <v>23</v>
      </c>
      <c r="G2287" s="85" t="s">
        <v>55</v>
      </c>
      <c r="H2287" s="85" t="s">
        <v>38</v>
      </c>
      <c r="I2287" s="85">
        <v>3</v>
      </c>
      <c r="J2287" s="85" t="s">
        <v>26</v>
      </c>
      <c r="K2287" s="159" t="s">
        <v>1410</v>
      </c>
      <c r="L2287" s="158" t="s">
        <v>1411</v>
      </c>
      <c r="M2287" s="158" t="s">
        <v>658</v>
      </c>
      <c r="N2287" s="158" t="s">
        <v>644</v>
      </c>
      <c r="O2287" s="85" t="s">
        <v>521</v>
      </c>
      <c r="P2287" s="158">
        <v>2</v>
      </c>
      <c r="Q2287" s="158">
        <v>2</v>
      </c>
      <c r="R2287" s="158">
        <v>4</v>
      </c>
      <c r="S2287" s="158">
        <v>3</v>
      </c>
      <c r="U2287" s="137">
        <v>45</v>
      </c>
      <c r="V2287" s="24" t="str">
        <f>IF(W2287="","",IFERROR(INDEX(#REF!,MATCH(W2287,#REF!,0)),"NUEVO"))</f>
        <v>NUEVO</v>
      </c>
      <c r="W2287" s="85" t="s">
        <v>305</v>
      </c>
      <c r="X2287" s="158" t="s">
        <v>521</v>
      </c>
      <c r="Y2287" s="158" t="s">
        <v>740</v>
      </c>
      <c r="Z2287" s="158" t="s">
        <v>685</v>
      </c>
      <c r="AA2287" s="158" t="s">
        <v>685</v>
      </c>
      <c r="AB2287" s="85" t="s">
        <v>685</v>
      </c>
      <c r="AC2287" s="158" t="s">
        <v>685</v>
      </c>
      <c r="AD2287" s="158" t="s">
        <v>685</v>
      </c>
      <c r="AE2287" s="158" t="s">
        <v>685</v>
      </c>
      <c r="AF2287" s="158" t="s">
        <v>685</v>
      </c>
      <c r="AG2287" s="158" t="s">
        <v>97</v>
      </c>
      <c r="AH2287" s="158">
        <v>7</v>
      </c>
      <c r="AI2287" s="158">
        <v>10</v>
      </c>
      <c r="AJ2287" s="158">
        <v>10</v>
      </c>
      <c r="AK2287" s="158">
        <v>13</v>
      </c>
      <c r="AL2287" s="158">
        <v>30</v>
      </c>
      <c r="AM2287" s="24">
        <f t="shared" si="687"/>
        <v>4</v>
      </c>
      <c r="AN2287" s="97">
        <f t="shared" si="688"/>
        <v>0.4236111111111111</v>
      </c>
      <c r="AO2287" s="97">
        <f t="shared" si="689"/>
        <v>0.5625</v>
      </c>
      <c r="AP2287" s="24" t="str" cm="1">
        <f t="array" ref="AP2287">IF(W2287="","",IF(SUMPRODUCT((W2287=$W$6:$W$3326)*(AH2287=$AH$6:$AH$3326)*(AN2287=$AN$6:$AN$3326)*(AO2287=$AO$6:$AO$3326)*(ROW($W$6:$W$3326)&lt;&gt;ROW(W2287))*((R2287=0)*($R$6:$R$3326&gt;0)+(R2287&gt;0)*($R$6:$R$3326=0)))&gt;0,"SALONES UNIDOS",IF(SUMPRODUCT((W2287=$W$6:$W$3326)*(AH2287=$AH$6:$AH$3326)*((AN2287&lt;$AO$6:$AO$3326)*(AO2287&gt;$AN$6:$AN$3326))*(ROW($W$6:$W$3326)&lt;&gt;ROW(W2287)))&gt;0,"CRUZADO","Sin cruce")))</f>
        <v>Sin cruce</v>
      </c>
      <c r="AQ2287" s="97" t="str">
        <f t="shared" si="690"/>
        <v>EN3PRINCIPALB</v>
      </c>
      <c r="AR2287" s="97" t="str" cm="1">
        <f t="array" ref="AR2287">IF(AQ2287="","",IF(SUMPRODUCT((AQ2287=$AQ$6:$AQ$3326)*(AH2287=$AH$6:$AH$3326)*(AN2287=$AN$6:$AN$3326)*(AO2287=$AO$6:$AO$3326)*(ROW($AQ$6:$AQ$3326)&lt;&gt;ROW(AQ2287))*((R2287=0)*($R$6:$R$3326&gt;0)+(R2287&gt;0)*($R$6:$R$3326=0)))&gt;0,"SALONES UNIDOS",IF(SUMPRODUCT((AQ2287=$AQ$6:$AQ$3326)*(AH2287=$AH$6:$AH$3326)*((AN2287&lt;$AO$6:$AO$3326)*(AO2287&gt;$AN$6:$AN$3326))*(ROW($AQ$6:$AQ$3326)&lt;&gt;ROW(AQ2287)))&gt;0,"CRUZADO","Sin cruce")))</f>
        <v>Sin cruce</v>
      </c>
    </row>
    <row r="2288" spans="3:44" ht="15.6" hidden="1" customHeight="1" x14ac:dyDescent="0.2">
      <c r="C2288" s="84" t="s">
        <v>639</v>
      </c>
      <c r="D2288" s="158" t="s">
        <v>513</v>
      </c>
      <c r="E2288" s="158">
        <v>20261</v>
      </c>
      <c r="F2288" s="85" t="s">
        <v>23</v>
      </c>
      <c r="G2288" s="85" t="s">
        <v>55</v>
      </c>
      <c r="H2288" s="85" t="s">
        <v>38</v>
      </c>
      <c r="I2288" s="85">
        <v>3</v>
      </c>
      <c r="J2288" s="85" t="s">
        <v>26</v>
      </c>
      <c r="K2288" s="159" t="s">
        <v>1412</v>
      </c>
      <c r="L2288" s="158" t="s">
        <v>689</v>
      </c>
      <c r="M2288" s="158" t="s">
        <v>684</v>
      </c>
      <c r="N2288" s="158" t="s">
        <v>644</v>
      </c>
      <c r="O2288" s="85" t="s">
        <v>521</v>
      </c>
      <c r="P2288" s="158">
        <v>2</v>
      </c>
      <c r="Q2288" s="158">
        <v>2</v>
      </c>
      <c r="R2288" s="158">
        <v>4</v>
      </c>
      <c r="S2288" s="158">
        <v>3</v>
      </c>
      <c r="U2288" s="137">
        <v>30</v>
      </c>
      <c r="V2288" s="24" t="str">
        <f>IF(W2288="","",IFERROR(INDEX(#REF!,MATCH(W2288,#REF!,0)),"NUEVO"))</f>
        <v>NUEVO</v>
      </c>
      <c r="W2288" s="85" t="s">
        <v>503</v>
      </c>
      <c r="X2288" s="158" t="s">
        <v>521</v>
      </c>
      <c r="Y2288" s="158" t="s">
        <v>740</v>
      </c>
      <c r="Z2288" s="158" t="s">
        <v>685</v>
      </c>
      <c r="AA2288" s="158" t="s">
        <v>685</v>
      </c>
      <c r="AB2288" s="85" t="s">
        <v>685</v>
      </c>
      <c r="AC2288" s="85" t="s">
        <v>685</v>
      </c>
      <c r="AD2288" s="158" t="s">
        <v>685</v>
      </c>
      <c r="AE2288" s="158" t="s">
        <v>685</v>
      </c>
      <c r="AF2288" s="158" t="s">
        <v>685</v>
      </c>
      <c r="AG2288" s="85" t="s">
        <v>97</v>
      </c>
      <c r="AH2288" s="158">
        <v>6</v>
      </c>
      <c r="AI2288" s="158">
        <v>7</v>
      </c>
      <c r="AJ2288" s="158">
        <v>40</v>
      </c>
      <c r="AK2288" s="158">
        <v>11</v>
      </c>
      <c r="AL2288" s="158">
        <v>0</v>
      </c>
      <c r="AM2288" s="24">
        <f t="shared" si="687"/>
        <v>3.9999999999999987</v>
      </c>
      <c r="AN2288" s="97">
        <f t="shared" si="688"/>
        <v>0.31944444444444448</v>
      </c>
      <c r="AO2288" s="97">
        <f t="shared" si="689"/>
        <v>0.45833333333333331</v>
      </c>
      <c r="AP2288" s="24" t="str" cm="1">
        <f t="array" ref="AP2288">IF(W2288="","",IF(SUMPRODUCT((W2288=$W$6:$W$3326)*(AH2288=$AH$6:$AH$3326)*(AN2288=$AN$6:$AN$3326)*(AO2288=$AO$6:$AO$3326)*(ROW($W$6:$W$3326)&lt;&gt;ROW(W2288))*((R2288=0)*($R$6:$R$3326&gt;0)+(R2288&gt;0)*($R$6:$R$3326=0)))&gt;0,"SALONES UNIDOS",IF(SUMPRODUCT((W2288=$W$6:$W$3326)*(AH2288=$AH$6:$AH$3326)*((AN2288&lt;$AO$6:$AO$3326)*(AO2288&gt;$AN$6:$AN$3326))*(ROW($W$6:$W$3326)&lt;&gt;ROW(W2288)))&gt;0,"CRUZADO","Sin cruce")))</f>
        <v>Sin cruce</v>
      </c>
      <c r="AQ2288" s="97" t="str">
        <f t="shared" si="690"/>
        <v>EN3PRINCIPALB</v>
      </c>
      <c r="AR2288" s="97" t="str" cm="1">
        <f t="array" ref="AR2288">IF(AQ2288="","",IF(SUMPRODUCT((AQ2288=$AQ$6:$AQ$3326)*(AH2288=$AH$6:$AH$3326)*(AN2288=$AN$6:$AN$3326)*(AO2288=$AO$6:$AO$3326)*(ROW($AQ$6:$AQ$3326)&lt;&gt;ROW(AQ2288))*((R2288=0)*($R$6:$R$3326&gt;0)+(R2288&gt;0)*($R$6:$R$3326=0)))&gt;0,"SALONES UNIDOS",IF(SUMPRODUCT((AQ2288=$AQ$6:$AQ$3326)*(AH2288=$AH$6:$AH$3326)*((AN2288&lt;$AO$6:$AO$3326)*(AO2288&gt;$AN$6:$AN$3326))*(ROW($AQ$6:$AQ$3326)&lt;&gt;ROW(AQ2288)))&gt;0,"CRUZADO","Sin cruce")))</f>
        <v>Sin cruce</v>
      </c>
    </row>
    <row r="2289" spans="3:44" ht="15.6" hidden="1" customHeight="1" x14ac:dyDescent="0.2">
      <c r="C2289" s="84" t="s">
        <v>639</v>
      </c>
      <c r="D2289" s="158" t="s">
        <v>513</v>
      </c>
      <c r="E2289" s="158">
        <v>20261</v>
      </c>
      <c r="F2289" s="85" t="s">
        <v>23</v>
      </c>
      <c r="G2289" s="85" t="s">
        <v>55</v>
      </c>
      <c r="H2289" s="85" t="s">
        <v>38</v>
      </c>
      <c r="I2289" s="85">
        <v>3</v>
      </c>
      <c r="J2289" s="85" t="s">
        <v>26</v>
      </c>
      <c r="K2289" s="159" t="s">
        <v>1413</v>
      </c>
      <c r="L2289" s="158" t="s">
        <v>1414</v>
      </c>
      <c r="M2289" s="158" t="s">
        <v>658</v>
      </c>
      <c r="N2289" s="158" t="s">
        <v>644</v>
      </c>
      <c r="O2289" s="85" t="s">
        <v>512</v>
      </c>
      <c r="P2289" s="158">
        <v>2</v>
      </c>
      <c r="Q2289" s="158">
        <v>0</v>
      </c>
      <c r="R2289" s="158">
        <v>2</v>
      </c>
      <c r="S2289" s="158">
        <v>3</v>
      </c>
      <c r="U2289" s="137">
        <v>30</v>
      </c>
      <c r="V2289" s="24" t="str">
        <f>IF(W2289="","",IFERROR(INDEX(#REF!,MATCH(W2289,#REF!,0)),"NUEVO"))</f>
        <v>NUEVO</v>
      </c>
      <c r="W2289" s="85" t="s">
        <v>249</v>
      </c>
      <c r="X2289" s="158" t="s">
        <v>512</v>
      </c>
      <c r="Y2289" s="158" t="s">
        <v>740</v>
      </c>
      <c r="Z2289" s="158" t="s">
        <v>685</v>
      </c>
      <c r="AA2289" s="158" t="s">
        <v>685</v>
      </c>
      <c r="AB2289" s="158" t="s">
        <v>1030</v>
      </c>
      <c r="AC2289" s="158" t="s">
        <v>685</v>
      </c>
      <c r="AD2289" s="158" t="s">
        <v>685</v>
      </c>
      <c r="AE2289" s="158" t="s">
        <v>685</v>
      </c>
      <c r="AF2289" s="158" t="s">
        <v>685</v>
      </c>
      <c r="AG2289" s="85" t="s">
        <v>1142</v>
      </c>
      <c r="AH2289" s="158">
        <v>1</v>
      </c>
      <c r="AI2289" s="158">
        <v>14</v>
      </c>
      <c r="AJ2289" s="158">
        <v>20</v>
      </c>
      <c r="AK2289" s="158">
        <v>16</v>
      </c>
      <c r="AL2289" s="158">
        <v>0</v>
      </c>
      <c r="AM2289" s="24">
        <f t="shared" si="687"/>
        <v>1.9999999999999993</v>
      </c>
      <c r="AN2289" s="97">
        <f t="shared" si="688"/>
        <v>0.59722222222222221</v>
      </c>
      <c r="AO2289" s="97">
        <f t="shared" si="689"/>
        <v>0.66666666666666663</v>
      </c>
      <c r="AP2289" s="24" t="str" cm="1">
        <f t="array" ref="AP2289">IF(W2289="","",IF(SUMPRODUCT((W2289=$W$6:$W$3326)*(AH2289=$AH$6:$AH$3326)*(AN2289=$AN$6:$AN$3326)*(AO2289=$AO$6:$AO$3326)*(ROW($W$6:$W$3326)&lt;&gt;ROW(W2289))*((R2289=0)*($R$6:$R$3326&gt;0)+(R2289&gt;0)*($R$6:$R$3326=0)))&gt;0,"SALONES UNIDOS",IF(SUMPRODUCT((W2289=$W$6:$W$3326)*(AH2289=$AH$6:$AH$3326)*((AN2289&lt;$AO$6:$AO$3326)*(AO2289&gt;$AN$6:$AN$3326))*(ROW($W$6:$W$3326)&lt;&gt;ROW(W2289)))&gt;0,"CRUZADO","Sin cruce")))</f>
        <v>Sin cruce</v>
      </c>
      <c r="AQ2289" s="97" t="str">
        <f t="shared" si="690"/>
        <v>EN3PRINCIPALB</v>
      </c>
      <c r="AR2289" s="97" t="str" cm="1">
        <f t="array" ref="AR2289">IF(AQ2289="","",IF(SUMPRODUCT((AQ2289=$AQ$6:$AQ$3326)*(AH2289=$AH$6:$AH$3326)*(AN2289=$AN$6:$AN$3326)*(AO2289=$AO$6:$AO$3326)*(ROW($AQ$6:$AQ$3326)&lt;&gt;ROW(AQ2289))*((R2289=0)*($R$6:$R$3326&gt;0)+(R2289&gt;0)*($R$6:$R$3326=0)))&gt;0,"SALONES UNIDOS",IF(SUMPRODUCT((AQ2289=$AQ$6:$AQ$3326)*(AH2289=$AH$6:$AH$3326)*((AN2289&lt;$AO$6:$AO$3326)*(AO2289&gt;$AN$6:$AN$3326))*(ROW($AQ$6:$AQ$3326)&lt;&gt;ROW(AQ2289)))&gt;0,"CRUZADO","Sin cruce")))</f>
        <v>Sin cruce</v>
      </c>
    </row>
    <row r="2290" spans="3:44" ht="15.6" hidden="1" customHeight="1" x14ac:dyDescent="0.2">
      <c r="C2290" s="84" t="s">
        <v>639</v>
      </c>
      <c r="D2290" s="158" t="s">
        <v>513</v>
      </c>
      <c r="E2290" s="158">
        <v>20261</v>
      </c>
      <c r="F2290" s="85" t="s">
        <v>23</v>
      </c>
      <c r="G2290" s="85" t="s">
        <v>55</v>
      </c>
      <c r="H2290" s="85" t="s">
        <v>38</v>
      </c>
      <c r="I2290" s="85">
        <v>3</v>
      </c>
      <c r="J2290" s="85" t="s">
        <v>755</v>
      </c>
      <c r="K2290" s="159" t="s">
        <v>1413</v>
      </c>
      <c r="L2290" s="158" t="s">
        <v>1414</v>
      </c>
      <c r="M2290" s="158" t="s">
        <v>658</v>
      </c>
      <c r="N2290" s="158" t="s">
        <v>644</v>
      </c>
      <c r="O2290" s="85" t="s">
        <v>512</v>
      </c>
      <c r="P2290" s="158">
        <v>0</v>
      </c>
      <c r="Q2290" s="158">
        <v>2</v>
      </c>
      <c r="R2290" s="158">
        <v>2</v>
      </c>
      <c r="S2290" s="158">
        <v>3</v>
      </c>
      <c r="U2290" s="137">
        <v>15</v>
      </c>
      <c r="V2290" s="24" t="str">
        <f>IF(W2290="","",IFERROR(INDEX(#REF!,MATCH(W2290,#REF!,0)),"NUEVO"))</f>
        <v>NUEVO</v>
      </c>
      <c r="W2290" s="85" t="s">
        <v>249</v>
      </c>
      <c r="X2290" s="158" t="s">
        <v>512</v>
      </c>
      <c r="Y2290" s="158" t="s">
        <v>740</v>
      </c>
      <c r="Z2290" s="158" t="s">
        <v>685</v>
      </c>
      <c r="AA2290" s="158" t="s">
        <v>685</v>
      </c>
      <c r="AB2290" s="85" t="s">
        <v>685</v>
      </c>
      <c r="AC2290" s="158" t="s">
        <v>685</v>
      </c>
      <c r="AD2290" s="158" t="s">
        <v>1833</v>
      </c>
      <c r="AE2290" s="158" t="s">
        <v>685</v>
      </c>
      <c r="AF2290" s="158" t="s">
        <v>685</v>
      </c>
      <c r="AG2290" s="85" t="s">
        <v>75</v>
      </c>
      <c r="AH2290" s="158">
        <v>1</v>
      </c>
      <c r="AI2290" s="158">
        <v>16</v>
      </c>
      <c r="AJ2290" s="158">
        <v>0</v>
      </c>
      <c r="AK2290" s="158">
        <v>17</v>
      </c>
      <c r="AL2290" s="158">
        <v>40</v>
      </c>
      <c r="AM2290" s="24">
        <f t="shared" si="687"/>
        <v>2.0000000000000027</v>
      </c>
      <c r="AN2290" s="97">
        <f t="shared" si="688"/>
        <v>0.66666666666666663</v>
      </c>
      <c r="AO2290" s="97">
        <f t="shared" si="689"/>
        <v>0.73611111111111116</v>
      </c>
      <c r="AP2290" s="24" t="str" cm="1">
        <f t="array" ref="AP2290">IF(W2290="","",IF(SUMPRODUCT((W2290=$W$6:$W$3326)*(AH2290=$AH$6:$AH$3326)*(AN2290=$AN$6:$AN$3326)*(AO2290=$AO$6:$AO$3326)*(ROW($W$6:$W$3326)&lt;&gt;ROW(W2290))*((R2290=0)*($R$6:$R$3326&gt;0)+(R2290&gt;0)*($R$6:$R$3326=0)))&gt;0,"SALONES UNIDOS",IF(SUMPRODUCT((W2290=$W$6:$W$3326)*(AH2290=$AH$6:$AH$3326)*((AN2290&lt;$AO$6:$AO$3326)*(AO2290&gt;$AN$6:$AN$3326))*(ROW($W$6:$W$3326)&lt;&gt;ROW(W2290)))&gt;0,"CRUZADO","Sin cruce")))</f>
        <v>Sin cruce</v>
      </c>
      <c r="AQ2290" s="97" t="str">
        <f t="shared" si="690"/>
        <v>EN3PRINCIPALB1</v>
      </c>
      <c r="AR2290" s="97" t="str" cm="1">
        <f t="array" ref="AR2290">IF(AQ2290="","",IF(SUMPRODUCT((AQ2290=$AQ$6:$AQ$3326)*(AH2290=$AH$6:$AH$3326)*(AN2290=$AN$6:$AN$3326)*(AO2290=$AO$6:$AO$3326)*(ROW($AQ$6:$AQ$3326)&lt;&gt;ROW(AQ2290))*((R2290=0)*($R$6:$R$3326&gt;0)+(R2290&gt;0)*($R$6:$R$3326=0)))&gt;0,"SALONES UNIDOS",IF(SUMPRODUCT((AQ2290=$AQ$6:$AQ$3326)*(AH2290=$AH$6:$AH$3326)*((AN2290&lt;$AO$6:$AO$3326)*(AO2290&gt;$AN$6:$AN$3326))*(ROW($AQ$6:$AQ$3326)&lt;&gt;ROW(AQ2290)))&gt;0,"CRUZADO","Sin cruce")))</f>
        <v>Sin cruce</v>
      </c>
    </row>
    <row r="2291" spans="3:44" ht="15.6" hidden="1" customHeight="1" x14ac:dyDescent="0.2">
      <c r="C2291" s="84" t="s">
        <v>639</v>
      </c>
      <c r="D2291" s="158" t="s">
        <v>513</v>
      </c>
      <c r="E2291" s="158">
        <v>20261</v>
      </c>
      <c r="F2291" s="85" t="s">
        <v>23</v>
      </c>
      <c r="G2291" s="85" t="s">
        <v>55</v>
      </c>
      <c r="H2291" s="85" t="s">
        <v>38</v>
      </c>
      <c r="I2291" s="85">
        <v>3</v>
      </c>
      <c r="J2291" s="85" t="s">
        <v>756</v>
      </c>
      <c r="K2291" s="159" t="s">
        <v>1413</v>
      </c>
      <c r="L2291" s="158" t="s">
        <v>1414</v>
      </c>
      <c r="M2291" s="158" t="s">
        <v>658</v>
      </c>
      <c r="N2291" s="158" t="s">
        <v>644</v>
      </c>
      <c r="O2291" s="85" t="s">
        <v>512</v>
      </c>
      <c r="P2291" s="158">
        <v>0</v>
      </c>
      <c r="Q2291" s="158">
        <v>2</v>
      </c>
      <c r="R2291" s="158">
        <v>2</v>
      </c>
      <c r="S2291" s="158">
        <v>3</v>
      </c>
      <c r="U2291" s="137">
        <v>15</v>
      </c>
      <c r="V2291" s="24" t="str">
        <f>IF(W2291="","",IFERROR(INDEX(#REF!,MATCH(W2291,#REF!,0)),"NUEVO"))</f>
        <v>NUEVO</v>
      </c>
      <c r="W2291" s="85" t="s">
        <v>249</v>
      </c>
      <c r="X2291" s="158" t="s">
        <v>512</v>
      </c>
      <c r="Y2291" s="158" t="s">
        <v>740</v>
      </c>
      <c r="Z2291" s="158" t="s">
        <v>685</v>
      </c>
      <c r="AA2291" s="158" t="s">
        <v>685</v>
      </c>
      <c r="AB2291" s="85" t="s">
        <v>685</v>
      </c>
      <c r="AC2291" s="158" t="s">
        <v>685</v>
      </c>
      <c r="AD2291" s="158" t="s">
        <v>1833</v>
      </c>
      <c r="AE2291" s="158" t="s">
        <v>685</v>
      </c>
      <c r="AF2291" s="158" t="s">
        <v>685</v>
      </c>
      <c r="AG2291" s="85" t="s">
        <v>75</v>
      </c>
      <c r="AH2291" s="158">
        <v>1</v>
      </c>
      <c r="AI2291" s="158">
        <v>17</v>
      </c>
      <c r="AJ2291" s="158">
        <v>40</v>
      </c>
      <c r="AK2291" s="158">
        <v>19</v>
      </c>
      <c r="AL2291" s="158">
        <v>20</v>
      </c>
      <c r="AM2291" s="24">
        <f t="shared" si="687"/>
        <v>1.999999999999996</v>
      </c>
      <c r="AN2291" s="97">
        <f t="shared" si="688"/>
        <v>0.73611111111111116</v>
      </c>
      <c r="AO2291" s="97">
        <f t="shared" si="689"/>
        <v>0.80555555555555547</v>
      </c>
      <c r="AP2291" s="24" t="str" cm="1">
        <f t="array" ref="AP2291">IF(W2291="","",IF(SUMPRODUCT((W2291=$W$6:$W$3326)*(AH2291=$AH$6:$AH$3326)*(AN2291=$AN$6:$AN$3326)*(AO2291=$AO$6:$AO$3326)*(ROW($W$6:$W$3326)&lt;&gt;ROW(W2291))*((R2291=0)*($R$6:$R$3326&gt;0)+(R2291&gt;0)*($R$6:$R$3326=0)))&gt;0,"SALONES UNIDOS",IF(SUMPRODUCT((W2291=$W$6:$W$3326)*(AH2291=$AH$6:$AH$3326)*((AN2291&lt;$AO$6:$AO$3326)*(AO2291&gt;$AN$6:$AN$3326))*(ROW($W$6:$W$3326)&lt;&gt;ROW(W2291)))&gt;0,"CRUZADO","Sin cruce")))</f>
        <v>Sin cruce</v>
      </c>
      <c r="AQ2291" s="97" t="str">
        <f t="shared" si="690"/>
        <v>EN3PRINCIPALB2</v>
      </c>
      <c r="AR2291" s="97" t="str" cm="1">
        <f t="array" ref="AR2291">IF(AQ2291="","",IF(SUMPRODUCT((AQ2291=$AQ$6:$AQ$3326)*(AH2291=$AH$6:$AH$3326)*(AN2291=$AN$6:$AN$3326)*(AO2291=$AO$6:$AO$3326)*(ROW($AQ$6:$AQ$3326)&lt;&gt;ROW(AQ2291))*((R2291=0)*($R$6:$R$3326&gt;0)+(R2291&gt;0)*($R$6:$R$3326=0)))&gt;0,"SALONES UNIDOS",IF(SUMPRODUCT((AQ2291=$AQ$6:$AQ$3326)*(AH2291=$AH$6:$AH$3326)*((AN2291&lt;$AO$6:$AO$3326)*(AO2291&gt;$AN$6:$AN$3326))*(ROW($AQ$6:$AQ$3326)&lt;&gt;ROW(AQ2291)))&gt;0,"CRUZADO","Sin cruce")))</f>
        <v>Sin cruce</v>
      </c>
    </row>
    <row r="2292" spans="3:44" ht="15.6" hidden="1" customHeight="1" x14ac:dyDescent="0.2">
      <c r="C2292" s="84" t="s">
        <v>639</v>
      </c>
      <c r="D2292" s="158" t="s">
        <v>513</v>
      </c>
      <c r="E2292" s="158">
        <v>20261</v>
      </c>
      <c r="F2292" s="85" t="s">
        <v>23</v>
      </c>
      <c r="G2292" s="85" t="s">
        <v>55</v>
      </c>
      <c r="H2292" s="85" t="s">
        <v>38</v>
      </c>
      <c r="I2292" s="85">
        <v>3</v>
      </c>
      <c r="J2292" s="85" t="s">
        <v>26</v>
      </c>
      <c r="K2292" s="159" t="s">
        <v>1415</v>
      </c>
      <c r="L2292" s="158" t="s">
        <v>1416</v>
      </c>
      <c r="M2292" s="158" t="s">
        <v>927</v>
      </c>
      <c r="N2292" s="158" t="s">
        <v>644</v>
      </c>
      <c r="O2292" s="85" t="s">
        <v>512</v>
      </c>
      <c r="P2292" s="158">
        <v>4</v>
      </c>
      <c r="Q2292" s="158">
        <v>4</v>
      </c>
      <c r="R2292" s="158">
        <v>8</v>
      </c>
      <c r="S2292" s="158">
        <v>6</v>
      </c>
      <c r="U2292" s="137">
        <v>30</v>
      </c>
      <c r="V2292" s="24" t="str">
        <f>IF(W2292="","",IFERROR(INDEX(#REF!,MATCH(W2292,#REF!,0)),"NUEVO"))</f>
        <v>NUEVO</v>
      </c>
      <c r="W2292" s="85" t="s">
        <v>121</v>
      </c>
      <c r="X2292" s="158" t="s">
        <v>512</v>
      </c>
      <c r="Y2292" s="158" t="s">
        <v>740</v>
      </c>
      <c r="Z2292" s="158" t="s">
        <v>685</v>
      </c>
      <c r="AA2292" s="158" t="s">
        <v>685</v>
      </c>
      <c r="AB2292" s="158" t="s">
        <v>1030</v>
      </c>
      <c r="AC2292" s="158" t="s">
        <v>685</v>
      </c>
      <c r="AD2292" s="158" t="s">
        <v>685</v>
      </c>
      <c r="AE2292" s="158" t="s">
        <v>685</v>
      </c>
      <c r="AF2292" s="158" t="s">
        <v>685</v>
      </c>
      <c r="AG2292" s="85" t="s">
        <v>97</v>
      </c>
      <c r="AH2292" s="158">
        <v>2</v>
      </c>
      <c r="AI2292" s="158">
        <v>8</v>
      </c>
      <c r="AJ2292" s="158">
        <v>30</v>
      </c>
      <c r="AK2292" s="158">
        <v>15</v>
      </c>
      <c r="AL2292" s="158">
        <v>10</v>
      </c>
      <c r="AM2292" s="24">
        <f t="shared" si="687"/>
        <v>8</v>
      </c>
      <c r="AN2292" s="97">
        <f t="shared" si="688"/>
        <v>0.35416666666666663</v>
      </c>
      <c r="AO2292" s="97">
        <f t="shared" si="689"/>
        <v>0.63194444444444442</v>
      </c>
      <c r="AP2292" s="24" t="str" cm="1">
        <f t="array" ref="AP2292">IF(W2292="","",IF(SUMPRODUCT((W2292=$W$6:$W$3326)*(AH2292=$AH$6:$AH$3326)*(AN2292=$AN$6:$AN$3326)*(AO2292=$AO$6:$AO$3326)*(ROW($W$6:$W$3326)&lt;&gt;ROW(W2292))*((R2292=0)*($R$6:$R$3326&gt;0)+(R2292&gt;0)*($R$6:$R$3326=0)))&gt;0,"SALONES UNIDOS",IF(SUMPRODUCT((W2292=$W$6:$W$3326)*(AH2292=$AH$6:$AH$3326)*((AN2292&lt;$AO$6:$AO$3326)*(AO2292&gt;$AN$6:$AN$3326))*(ROW($W$6:$W$3326)&lt;&gt;ROW(W2292)))&gt;0,"CRUZADO","Sin cruce")))</f>
        <v>Sin cruce</v>
      </c>
      <c r="AQ2292" s="97" t="str">
        <f t="shared" si="690"/>
        <v>EN3PRINCIPALB</v>
      </c>
      <c r="AR2292" s="97" t="str" cm="1">
        <f t="array" ref="AR2292">IF(AQ2292="","",IF(SUMPRODUCT((AQ2292=$AQ$6:$AQ$3326)*(AH2292=$AH$6:$AH$3326)*(AN2292=$AN$6:$AN$3326)*(AO2292=$AO$6:$AO$3326)*(ROW($AQ$6:$AQ$3326)&lt;&gt;ROW(AQ2292))*((R2292=0)*($R$6:$R$3326&gt;0)+(R2292&gt;0)*($R$6:$R$3326=0)))&gt;0,"SALONES UNIDOS",IF(SUMPRODUCT((AQ2292=$AQ$6:$AQ$3326)*(AH2292=$AH$6:$AH$3326)*((AN2292&lt;$AO$6:$AO$3326)*(AO2292&gt;$AN$6:$AN$3326))*(ROW($AQ$6:$AQ$3326)&lt;&gt;ROW(AQ2292)))&gt;0,"CRUZADO","Sin cruce")))</f>
        <v>Sin cruce</v>
      </c>
    </row>
    <row r="2293" spans="3:44" ht="15.6" hidden="1" customHeight="1" x14ac:dyDescent="0.2">
      <c r="C2293" s="84" t="s">
        <v>639</v>
      </c>
      <c r="D2293" s="158" t="s">
        <v>513</v>
      </c>
      <c r="E2293" s="158">
        <v>20261</v>
      </c>
      <c r="F2293" s="85" t="s">
        <v>23</v>
      </c>
      <c r="G2293" s="85" t="s">
        <v>55</v>
      </c>
      <c r="H2293" s="85" t="s">
        <v>38</v>
      </c>
      <c r="I2293" s="85">
        <v>3</v>
      </c>
      <c r="J2293" s="85" t="s">
        <v>26</v>
      </c>
      <c r="K2293" s="159" t="s">
        <v>1417</v>
      </c>
      <c r="L2293" s="158" t="s">
        <v>1418</v>
      </c>
      <c r="M2293" s="158" t="s">
        <v>658</v>
      </c>
      <c r="N2293" s="158" t="s">
        <v>644</v>
      </c>
      <c r="O2293" s="85" t="s">
        <v>512</v>
      </c>
      <c r="P2293" s="158">
        <v>2</v>
      </c>
      <c r="Q2293" s="158">
        <v>0</v>
      </c>
      <c r="R2293" s="158">
        <v>2</v>
      </c>
      <c r="S2293" s="158">
        <v>3</v>
      </c>
      <c r="U2293" s="137">
        <v>30</v>
      </c>
      <c r="V2293" s="24" t="str">
        <f>IF(W2293="","",IFERROR(INDEX(#REF!,MATCH(W2293,#REF!,0)),"NUEVO"))</f>
        <v>NUEVO</v>
      </c>
      <c r="W2293" s="85" t="s">
        <v>133</v>
      </c>
      <c r="X2293" s="158" t="s">
        <v>512</v>
      </c>
      <c r="Y2293" s="158" t="s">
        <v>740</v>
      </c>
      <c r="Z2293" s="158" t="s">
        <v>685</v>
      </c>
      <c r="AA2293" s="158" t="s">
        <v>685</v>
      </c>
      <c r="AB2293" s="158" t="s">
        <v>1832</v>
      </c>
      <c r="AC2293" s="158" t="s">
        <v>685</v>
      </c>
      <c r="AD2293" s="158" t="s">
        <v>685</v>
      </c>
      <c r="AE2293" s="158" t="s">
        <v>685</v>
      </c>
      <c r="AF2293" s="158" t="s">
        <v>685</v>
      </c>
      <c r="AG2293" s="85" t="s">
        <v>1142</v>
      </c>
      <c r="AH2293" s="158">
        <v>6</v>
      </c>
      <c r="AI2293" s="158">
        <v>13</v>
      </c>
      <c r="AJ2293" s="158">
        <v>30</v>
      </c>
      <c r="AK2293" s="158">
        <v>15</v>
      </c>
      <c r="AL2293" s="158">
        <v>10</v>
      </c>
      <c r="AM2293" s="24">
        <f t="shared" si="687"/>
        <v>1.9999999999999993</v>
      </c>
      <c r="AN2293" s="97">
        <f t="shared" si="688"/>
        <v>0.5625</v>
      </c>
      <c r="AO2293" s="97">
        <f t="shared" si="689"/>
        <v>0.63194444444444442</v>
      </c>
      <c r="AP2293" s="24" t="str" cm="1">
        <f t="array" ref="AP2293">IF(W2293="","",IF(SUMPRODUCT((W2293=$W$6:$W$3326)*(AH2293=$AH$6:$AH$3326)*(AN2293=$AN$6:$AN$3326)*(AO2293=$AO$6:$AO$3326)*(ROW($W$6:$W$3326)&lt;&gt;ROW(W2293))*((R2293=0)*($R$6:$R$3326&gt;0)+(R2293&gt;0)*($R$6:$R$3326=0)))&gt;0,"SALONES UNIDOS",IF(SUMPRODUCT((W2293=$W$6:$W$3326)*(AH2293=$AH$6:$AH$3326)*((AN2293&lt;$AO$6:$AO$3326)*(AO2293&gt;$AN$6:$AN$3326))*(ROW($W$6:$W$3326)&lt;&gt;ROW(W2293)))&gt;0,"CRUZADO","Sin cruce")))</f>
        <v>Sin cruce</v>
      </c>
      <c r="AQ2293" s="97" t="str">
        <f t="shared" si="690"/>
        <v>EN3PRINCIPALB</v>
      </c>
      <c r="AR2293" s="97" t="str" cm="1">
        <f t="array" ref="AR2293">IF(AQ2293="","",IF(SUMPRODUCT((AQ2293=$AQ$6:$AQ$3326)*(AH2293=$AH$6:$AH$3326)*(AN2293=$AN$6:$AN$3326)*(AO2293=$AO$6:$AO$3326)*(ROW($AQ$6:$AQ$3326)&lt;&gt;ROW(AQ2293))*((R2293=0)*($R$6:$R$3326&gt;0)+(R2293&gt;0)*($R$6:$R$3326=0)))&gt;0,"SALONES UNIDOS",IF(SUMPRODUCT((AQ2293=$AQ$6:$AQ$3326)*(AH2293=$AH$6:$AH$3326)*((AN2293&lt;$AO$6:$AO$3326)*(AO2293&gt;$AN$6:$AN$3326))*(ROW($AQ$6:$AQ$3326)&lt;&gt;ROW(AQ2293)))&gt;0,"CRUZADO","Sin cruce")))</f>
        <v>Sin cruce</v>
      </c>
    </row>
    <row r="2294" spans="3:44" ht="15.6" hidden="1" customHeight="1" x14ac:dyDescent="0.2">
      <c r="C2294" s="84" t="s">
        <v>639</v>
      </c>
      <c r="D2294" s="158" t="s">
        <v>513</v>
      </c>
      <c r="E2294" s="158">
        <v>20261</v>
      </c>
      <c r="F2294" s="85" t="s">
        <v>23</v>
      </c>
      <c r="G2294" s="85" t="s">
        <v>55</v>
      </c>
      <c r="H2294" s="85" t="s">
        <v>38</v>
      </c>
      <c r="I2294" s="85">
        <v>3</v>
      </c>
      <c r="J2294" s="85" t="s">
        <v>755</v>
      </c>
      <c r="K2294" s="159" t="s">
        <v>1417</v>
      </c>
      <c r="L2294" s="158" t="s">
        <v>1418</v>
      </c>
      <c r="M2294" s="158" t="s">
        <v>658</v>
      </c>
      <c r="N2294" s="158" t="s">
        <v>644</v>
      </c>
      <c r="O2294" s="85" t="s">
        <v>512</v>
      </c>
      <c r="P2294" s="158">
        <v>0</v>
      </c>
      <c r="Q2294" s="158">
        <v>2</v>
      </c>
      <c r="R2294" s="158">
        <v>2</v>
      </c>
      <c r="S2294" s="158">
        <v>3</v>
      </c>
      <c r="U2294" s="137">
        <v>15</v>
      </c>
      <c r="V2294" s="24" t="str">
        <f>IF(W2294="","",IFERROR(INDEX(#REF!,MATCH(W2294,#REF!,0)),"NUEVO"))</f>
        <v>NUEVO</v>
      </c>
      <c r="W2294" s="85" t="s">
        <v>133</v>
      </c>
      <c r="X2294" s="158" t="s">
        <v>512</v>
      </c>
      <c r="Y2294" s="158" t="s">
        <v>740</v>
      </c>
      <c r="Z2294" s="158" t="s">
        <v>685</v>
      </c>
      <c r="AA2294" s="158" t="s">
        <v>685</v>
      </c>
      <c r="AB2294" s="85" t="s">
        <v>685</v>
      </c>
      <c r="AC2294" s="158" t="s">
        <v>685</v>
      </c>
      <c r="AD2294" s="158" t="s">
        <v>1193</v>
      </c>
      <c r="AE2294" s="158" t="s">
        <v>685</v>
      </c>
      <c r="AF2294" s="158" t="s">
        <v>685</v>
      </c>
      <c r="AG2294" s="85" t="s">
        <v>75</v>
      </c>
      <c r="AH2294" s="158">
        <v>6</v>
      </c>
      <c r="AI2294" s="158">
        <v>15</v>
      </c>
      <c r="AJ2294" s="158">
        <v>10</v>
      </c>
      <c r="AK2294" s="158">
        <v>16</v>
      </c>
      <c r="AL2294" s="158">
        <v>50</v>
      </c>
      <c r="AM2294" s="24">
        <f t="shared" si="687"/>
        <v>1.9999999999999993</v>
      </c>
      <c r="AN2294" s="97">
        <f t="shared" si="688"/>
        <v>0.63194444444444442</v>
      </c>
      <c r="AO2294" s="97">
        <f t="shared" si="689"/>
        <v>0.70138888888888884</v>
      </c>
      <c r="AP2294" s="24" t="str" cm="1">
        <f t="array" ref="AP2294">IF(W2294="","",IF(SUMPRODUCT((W2294=$W$6:$W$3326)*(AH2294=$AH$6:$AH$3326)*(AN2294=$AN$6:$AN$3326)*(AO2294=$AO$6:$AO$3326)*(ROW($W$6:$W$3326)&lt;&gt;ROW(W2294))*((R2294=0)*($R$6:$R$3326&gt;0)+(R2294&gt;0)*($R$6:$R$3326=0)))&gt;0,"SALONES UNIDOS",IF(SUMPRODUCT((W2294=$W$6:$W$3326)*(AH2294=$AH$6:$AH$3326)*((AN2294&lt;$AO$6:$AO$3326)*(AO2294&gt;$AN$6:$AN$3326))*(ROW($W$6:$W$3326)&lt;&gt;ROW(W2294)))&gt;0,"CRUZADO","Sin cruce")))</f>
        <v>Sin cruce</v>
      </c>
      <c r="AQ2294" s="97" t="str">
        <f t="shared" si="690"/>
        <v>EN3PRINCIPALB1</v>
      </c>
      <c r="AR2294" s="97" t="str" cm="1">
        <f t="array" ref="AR2294">IF(AQ2294="","",IF(SUMPRODUCT((AQ2294=$AQ$6:$AQ$3326)*(AH2294=$AH$6:$AH$3326)*(AN2294=$AN$6:$AN$3326)*(AO2294=$AO$6:$AO$3326)*(ROW($AQ$6:$AQ$3326)&lt;&gt;ROW(AQ2294))*((R2294=0)*($R$6:$R$3326&gt;0)+(R2294&gt;0)*($R$6:$R$3326=0)))&gt;0,"SALONES UNIDOS",IF(SUMPRODUCT((AQ2294=$AQ$6:$AQ$3326)*(AH2294=$AH$6:$AH$3326)*((AN2294&lt;$AO$6:$AO$3326)*(AO2294&gt;$AN$6:$AN$3326))*(ROW($AQ$6:$AQ$3326)&lt;&gt;ROW(AQ2294)))&gt;0,"CRUZADO","Sin cruce")))</f>
        <v>Sin cruce</v>
      </c>
    </row>
    <row r="2295" spans="3:44" ht="15.6" hidden="1" customHeight="1" x14ac:dyDescent="0.2">
      <c r="C2295" s="84" t="s">
        <v>639</v>
      </c>
      <c r="D2295" s="158" t="s">
        <v>513</v>
      </c>
      <c r="E2295" s="158">
        <v>20261</v>
      </c>
      <c r="F2295" s="85" t="s">
        <v>23</v>
      </c>
      <c r="G2295" s="85" t="s">
        <v>55</v>
      </c>
      <c r="H2295" s="85" t="s">
        <v>38</v>
      </c>
      <c r="I2295" s="85">
        <v>3</v>
      </c>
      <c r="J2295" s="85" t="s">
        <v>756</v>
      </c>
      <c r="K2295" s="159" t="s">
        <v>1417</v>
      </c>
      <c r="L2295" s="158" t="s">
        <v>1418</v>
      </c>
      <c r="M2295" s="158" t="s">
        <v>658</v>
      </c>
      <c r="N2295" s="158" t="s">
        <v>644</v>
      </c>
      <c r="O2295" s="85" t="s">
        <v>512</v>
      </c>
      <c r="P2295" s="158">
        <v>0</v>
      </c>
      <c r="Q2295" s="158">
        <v>2</v>
      </c>
      <c r="R2295" s="158">
        <v>2</v>
      </c>
      <c r="S2295" s="158">
        <v>3</v>
      </c>
      <c r="U2295" s="137">
        <v>15</v>
      </c>
      <c r="V2295" s="24" t="str">
        <f>IF(W2295="","",IFERROR(INDEX(#REF!,MATCH(W2295,#REF!,0)),"NUEVO"))</f>
        <v>NUEVO</v>
      </c>
      <c r="W2295" s="85" t="s">
        <v>133</v>
      </c>
      <c r="X2295" s="158" t="s">
        <v>512</v>
      </c>
      <c r="Y2295" s="158" t="s">
        <v>740</v>
      </c>
      <c r="Z2295" s="158" t="s">
        <v>685</v>
      </c>
      <c r="AA2295" s="158" t="s">
        <v>685</v>
      </c>
      <c r="AB2295" s="85" t="s">
        <v>685</v>
      </c>
      <c r="AC2295" s="158" t="s">
        <v>685</v>
      </c>
      <c r="AD2295" s="158" t="s">
        <v>1193</v>
      </c>
      <c r="AE2295" s="158" t="s">
        <v>685</v>
      </c>
      <c r="AF2295" s="158" t="s">
        <v>685</v>
      </c>
      <c r="AG2295" s="85" t="s">
        <v>75</v>
      </c>
      <c r="AH2295" s="158">
        <v>6</v>
      </c>
      <c r="AI2295" s="158">
        <v>16</v>
      </c>
      <c r="AJ2295" s="158">
        <v>50</v>
      </c>
      <c r="AK2295" s="158">
        <v>18</v>
      </c>
      <c r="AL2295" s="158">
        <v>30</v>
      </c>
      <c r="AM2295" s="24">
        <f t="shared" si="687"/>
        <v>2.0000000000000027</v>
      </c>
      <c r="AN2295" s="97">
        <f t="shared" si="688"/>
        <v>0.70138888888888884</v>
      </c>
      <c r="AO2295" s="97">
        <f t="shared" si="689"/>
        <v>0.77083333333333337</v>
      </c>
      <c r="AP2295" s="24" t="str" cm="1">
        <f t="array" ref="AP2295">IF(W2295="","",IF(SUMPRODUCT((W2295=$W$6:$W$3326)*(AH2295=$AH$6:$AH$3326)*(AN2295=$AN$6:$AN$3326)*(AO2295=$AO$6:$AO$3326)*(ROW($W$6:$W$3326)&lt;&gt;ROW(W2295))*((R2295=0)*($R$6:$R$3326&gt;0)+(R2295&gt;0)*($R$6:$R$3326=0)))&gt;0,"SALONES UNIDOS",IF(SUMPRODUCT((W2295=$W$6:$W$3326)*(AH2295=$AH$6:$AH$3326)*((AN2295&lt;$AO$6:$AO$3326)*(AO2295&gt;$AN$6:$AN$3326))*(ROW($W$6:$W$3326)&lt;&gt;ROW(W2295)))&gt;0,"CRUZADO","Sin cruce")))</f>
        <v>Sin cruce</v>
      </c>
      <c r="AQ2295" s="97" t="str">
        <f t="shared" si="690"/>
        <v>EN3PRINCIPALB2</v>
      </c>
      <c r="AR2295" s="97" t="str" cm="1">
        <f t="array" ref="AR2295">IF(AQ2295="","",IF(SUMPRODUCT((AQ2295=$AQ$6:$AQ$3326)*(AH2295=$AH$6:$AH$3326)*(AN2295=$AN$6:$AN$3326)*(AO2295=$AO$6:$AO$3326)*(ROW($AQ$6:$AQ$3326)&lt;&gt;ROW(AQ2295))*((R2295=0)*($R$6:$R$3326&gt;0)+(R2295&gt;0)*($R$6:$R$3326=0)))&gt;0,"SALONES UNIDOS",IF(SUMPRODUCT((AQ2295=$AQ$6:$AQ$3326)*(AH2295=$AH$6:$AH$3326)*((AN2295&lt;$AO$6:$AO$3326)*(AO2295&gt;$AN$6:$AN$3326))*(ROW($AQ$6:$AQ$3326)&lt;&gt;ROW(AQ2295)))&gt;0,"CRUZADO","Sin cruce")))</f>
        <v>Sin cruce</v>
      </c>
    </row>
    <row r="2296" spans="3:44" ht="15.6" hidden="1" customHeight="1" x14ac:dyDescent="0.2">
      <c r="C2296" s="84" t="s">
        <v>639</v>
      </c>
      <c r="D2296" s="158" t="s">
        <v>513</v>
      </c>
      <c r="E2296" s="158">
        <v>20261</v>
      </c>
      <c r="F2296" s="85" t="s">
        <v>23</v>
      </c>
      <c r="G2296" s="85" t="s">
        <v>55</v>
      </c>
      <c r="H2296" s="85" t="s">
        <v>38</v>
      </c>
      <c r="I2296" s="85">
        <v>3</v>
      </c>
      <c r="J2296" s="85" t="s">
        <v>32</v>
      </c>
      <c r="K2296" s="159" t="s">
        <v>1408</v>
      </c>
      <c r="L2296" s="158" t="s">
        <v>1409</v>
      </c>
      <c r="M2296" s="158" t="s">
        <v>658</v>
      </c>
      <c r="N2296" s="158" t="s">
        <v>644</v>
      </c>
      <c r="O2296" s="85" t="s">
        <v>512</v>
      </c>
      <c r="P2296" s="158">
        <v>2</v>
      </c>
      <c r="Q2296" s="158">
        <v>2</v>
      </c>
      <c r="R2296" s="158">
        <v>4</v>
      </c>
      <c r="S2296" s="158">
        <v>3</v>
      </c>
      <c r="U2296" s="137">
        <v>30</v>
      </c>
      <c r="V2296" s="24" t="str">
        <f>IF(W2296="","",IFERROR(INDEX(#REF!,MATCH(W2296,#REF!,0)),"NUEVO"))</f>
        <v>NUEVO</v>
      </c>
      <c r="W2296" s="85" t="s">
        <v>1830</v>
      </c>
      <c r="X2296" s="158" t="s">
        <v>512</v>
      </c>
      <c r="Y2296" s="158" t="s">
        <v>740</v>
      </c>
      <c r="Z2296" s="158" t="s">
        <v>685</v>
      </c>
      <c r="AA2296" s="158" t="s">
        <v>685</v>
      </c>
      <c r="AB2296" s="158" t="s">
        <v>1045</v>
      </c>
      <c r="AC2296" s="158" t="s">
        <v>685</v>
      </c>
      <c r="AD2296" s="158" t="s">
        <v>685</v>
      </c>
      <c r="AE2296" s="158" t="s">
        <v>685</v>
      </c>
      <c r="AF2296" s="158" t="s">
        <v>685</v>
      </c>
      <c r="AG2296" s="85" t="s">
        <v>97</v>
      </c>
      <c r="AH2296" s="158">
        <v>6</v>
      </c>
      <c r="AI2296" s="158">
        <v>7</v>
      </c>
      <c r="AJ2296" s="158">
        <v>40</v>
      </c>
      <c r="AK2296" s="158">
        <v>11</v>
      </c>
      <c r="AL2296" s="158">
        <v>0</v>
      </c>
      <c r="AM2296" s="24">
        <f t="shared" si="687"/>
        <v>3.9999999999999987</v>
      </c>
      <c r="AN2296" s="97">
        <f t="shared" si="688"/>
        <v>0.31944444444444448</v>
      </c>
      <c r="AO2296" s="97">
        <f t="shared" si="689"/>
        <v>0.45833333333333331</v>
      </c>
      <c r="AP2296" s="24" t="str" cm="1">
        <f t="array" ref="AP2296">IF(W2296="","",IF(SUMPRODUCT((W2296=$W$6:$W$3326)*(AH2296=$AH$6:$AH$3326)*(AN2296=$AN$6:$AN$3326)*(AO2296=$AO$6:$AO$3326)*(ROW($W$6:$W$3326)&lt;&gt;ROW(W2296))*((R2296=0)*($R$6:$R$3326&gt;0)+(R2296&gt;0)*($R$6:$R$3326=0)))&gt;0,"SALONES UNIDOS",IF(SUMPRODUCT((W2296=$W$6:$W$3326)*(AH2296=$AH$6:$AH$3326)*((AN2296&lt;$AO$6:$AO$3326)*(AO2296&gt;$AN$6:$AN$3326))*(ROW($W$6:$W$3326)&lt;&gt;ROW(W2296)))&gt;0,"CRUZADO","Sin cruce")))</f>
        <v>Sin cruce</v>
      </c>
      <c r="AQ2296" s="97" t="str">
        <f t="shared" si="690"/>
        <v>EN3PRINCIPALC</v>
      </c>
      <c r="AR2296" s="97" t="str" cm="1">
        <f t="array" ref="AR2296">IF(AQ2296="","",IF(SUMPRODUCT((AQ2296=$AQ$6:$AQ$3326)*(AH2296=$AH$6:$AH$3326)*(AN2296=$AN$6:$AN$3326)*(AO2296=$AO$6:$AO$3326)*(ROW($AQ$6:$AQ$3326)&lt;&gt;ROW(AQ2296))*((R2296=0)*($R$6:$R$3326&gt;0)+(R2296&gt;0)*($R$6:$R$3326=0)))&gt;0,"SALONES UNIDOS",IF(SUMPRODUCT((AQ2296=$AQ$6:$AQ$3326)*(AH2296=$AH$6:$AH$3326)*((AN2296&lt;$AO$6:$AO$3326)*(AO2296&gt;$AN$6:$AN$3326))*(ROW($AQ$6:$AQ$3326)&lt;&gt;ROW(AQ2296)))&gt;0,"CRUZADO","Sin cruce")))</f>
        <v>Sin cruce</v>
      </c>
    </row>
    <row r="2297" spans="3:44" ht="15.6" hidden="1" customHeight="1" x14ac:dyDescent="0.2">
      <c r="C2297" s="84" t="s">
        <v>639</v>
      </c>
      <c r="D2297" s="158" t="s">
        <v>513</v>
      </c>
      <c r="E2297" s="158">
        <v>20261</v>
      </c>
      <c r="F2297" s="85" t="s">
        <v>23</v>
      </c>
      <c r="G2297" s="85" t="s">
        <v>55</v>
      </c>
      <c r="H2297" s="85" t="s">
        <v>38</v>
      </c>
      <c r="I2297" s="85">
        <v>3</v>
      </c>
      <c r="J2297" s="85" t="s">
        <v>32</v>
      </c>
      <c r="K2297" s="159" t="s">
        <v>1410</v>
      </c>
      <c r="L2297" s="158" t="s">
        <v>1411</v>
      </c>
      <c r="M2297" s="158" t="s">
        <v>658</v>
      </c>
      <c r="N2297" s="158" t="s">
        <v>644</v>
      </c>
      <c r="O2297" s="85" t="s">
        <v>521</v>
      </c>
      <c r="P2297" s="158">
        <v>2</v>
      </c>
      <c r="Q2297" s="158">
        <v>2</v>
      </c>
      <c r="R2297" s="158">
        <v>4</v>
      </c>
      <c r="S2297" s="158">
        <v>3</v>
      </c>
      <c r="U2297" s="137">
        <v>45</v>
      </c>
      <c r="V2297" s="24" t="str">
        <f>IF(W2297="","",IFERROR(INDEX(#REF!,MATCH(W2297,#REF!,0)),"NUEVO"))</f>
        <v>NUEVO</v>
      </c>
      <c r="W2297" s="85" t="s">
        <v>284</v>
      </c>
      <c r="X2297" s="158" t="s">
        <v>521</v>
      </c>
      <c r="Y2297" s="158" t="s">
        <v>740</v>
      </c>
      <c r="Z2297" s="158" t="s">
        <v>685</v>
      </c>
      <c r="AA2297" s="158" t="s">
        <v>685</v>
      </c>
      <c r="AB2297" s="85" t="s">
        <v>685</v>
      </c>
      <c r="AC2297" s="158" t="s">
        <v>685</v>
      </c>
      <c r="AD2297" s="158" t="s">
        <v>685</v>
      </c>
      <c r="AE2297" s="158" t="s">
        <v>685</v>
      </c>
      <c r="AF2297" s="158" t="s">
        <v>685</v>
      </c>
      <c r="AG2297" s="158" t="s">
        <v>97</v>
      </c>
      <c r="AH2297" s="158">
        <v>1</v>
      </c>
      <c r="AI2297" s="158">
        <v>16</v>
      </c>
      <c r="AJ2297" s="158">
        <v>50</v>
      </c>
      <c r="AK2297" s="158">
        <v>20</v>
      </c>
      <c r="AL2297" s="158">
        <v>10</v>
      </c>
      <c r="AM2297" s="24">
        <f t="shared" si="687"/>
        <v>4.0000000000000018</v>
      </c>
      <c r="AN2297" s="97">
        <f t="shared" si="688"/>
        <v>0.70138888888888884</v>
      </c>
      <c r="AO2297" s="97">
        <f t="shared" si="689"/>
        <v>0.84027777777777779</v>
      </c>
      <c r="AP2297" s="24" t="str" cm="1">
        <f t="array" ref="AP2297">IF(W2297="","",IF(SUMPRODUCT((W2297=$W$6:$W$3326)*(AH2297=$AH$6:$AH$3326)*(AN2297=$AN$6:$AN$3326)*(AO2297=$AO$6:$AO$3326)*(ROW($W$6:$W$3326)&lt;&gt;ROW(W2297))*((R2297=0)*($R$6:$R$3326&gt;0)+(R2297&gt;0)*($R$6:$R$3326=0)))&gt;0,"SALONES UNIDOS",IF(SUMPRODUCT((W2297=$W$6:$W$3326)*(AH2297=$AH$6:$AH$3326)*((AN2297&lt;$AO$6:$AO$3326)*(AO2297&gt;$AN$6:$AN$3326))*(ROW($W$6:$W$3326)&lt;&gt;ROW(W2297)))&gt;0,"CRUZADO","Sin cruce")))</f>
        <v>Sin cruce</v>
      </c>
      <c r="AQ2297" s="97" t="str">
        <f t="shared" si="690"/>
        <v>EN3PRINCIPALC</v>
      </c>
      <c r="AR2297" s="97" t="str" cm="1">
        <f t="array" ref="AR2297">IF(AQ2297="","",IF(SUMPRODUCT((AQ2297=$AQ$6:$AQ$3326)*(AH2297=$AH$6:$AH$3326)*(AN2297=$AN$6:$AN$3326)*(AO2297=$AO$6:$AO$3326)*(ROW($AQ$6:$AQ$3326)&lt;&gt;ROW(AQ2297))*((R2297=0)*($R$6:$R$3326&gt;0)+(R2297&gt;0)*($R$6:$R$3326=0)))&gt;0,"SALONES UNIDOS",IF(SUMPRODUCT((AQ2297=$AQ$6:$AQ$3326)*(AH2297=$AH$6:$AH$3326)*((AN2297&lt;$AO$6:$AO$3326)*(AO2297&gt;$AN$6:$AN$3326))*(ROW($AQ$6:$AQ$3326)&lt;&gt;ROW(AQ2297)))&gt;0,"CRUZADO","Sin cruce")))</f>
        <v>Sin cruce</v>
      </c>
    </row>
    <row r="2298" spans="3:44" ht="15.6" hidden="1" customHeight="1" x14ac:dyDescent="0.2">
      <c r="C2298" s="84" t="s">
        <v>639</v>
      </c>
      <c r="D2298" s="158" t="s">
        <v>513</v>
      </c>
      <c r="E2298" s="158">
        <v>20261</v>
      </c>
      <c r="F2298" s="85" t="s">
        <v>23</v>
      </c>
      <c r="G2298" s="85" t="s">
        <v>55</v>
      </c>
      <c r="H2298" s="85" t="s">
        <v>38</v>
      </c>
      <c r="I2298" s="85">
        <v>3</v>
      </c>
      <c r="J2298" s="85" t="s">
        <v>32</v>
      </c>
      <c r="K2298" s="159" t="s">
        <v>1412</v>
      </c>
      <c r="L2298" s="158" t="s">
        <v>689</v>
      </c>
      <c r="M2298" s="158" t="s">
        <v>684</v>
      </c>
      <c r="N2298" s="158" t="s">
        <v>644</v>
      </c>
      <c r="O2298" s="85" t="s">
        <v>521</v>
      </c>
      <c r="P2298" s="158">
        <v>2</v>
      </c>
      <c r="Q2298" s="158">
        <v>2</v>
      </c>
      <c r="R2298" s="158">
        <v>4</v>
      </c>
      <c r="S2298" s="158">
        <v>3</v>
      </c>
      <c r="U2298" s="137">
        <v>30</v>
      </c>
      <c r="V2298" s="24" t="str">
        <f>IF(W2298="","",IFERROR(INDEX(#REF!,MATCH(W2298,#REF!,0)),"NUEVO"))</f>
        <v>NUEVO</v>
      </c>
      <c r="W2298" s="85" t="s">
        <v>1419</v>
      </c>
      <c r="X2298" s="158" t="s">
        <v>521</v>
      </c>
      <c r="Y2298" s="158" t="s">
        <v>740</v>
      </c>
      <c r="Z2298" s="158" t="s">
        <v>685</v>
      </c>
      <c r="AA2298" s="158" t="s">
        <v>685</v>
      </c>
      <c r="AB2298" s="85" t="s">
        <v>685</v>
      </c>
      <c r="AC2298" s="85" t="s">
        <v>685</v>
      </c>
      <c r="AD2298" s="158" t="s">
        <v>685</v>
      </c>
      <c r="AE2298" s="158" t="s">
        <v>685</v>
      </c>
      <c r="AF2298" s="158" t="s">
        <v>685</v>
      </c>
      <c r="AG2298" s="85" t="s">
        <v>97</v>
      </c>
      <c r="AH2298" s="158">
        <v>3</v>
      </c>
      <c r="AI2298" s="158">
        <v>20</v>
      </c>
      <c r="AJ2298" s="158">
        <v>10</v>
      </c>
      <c r="AK2298" s="158">
        <v>23</v>
      </c>
      <c r="AL2298" s="158">
        <v>30</v>
      </c>
      <c r="AM2298" s="24">
        <f t="shared" si="687"/>
        <v>4.0000000000000018</v>
      </c>
      <c r="AN2298" s="97">
        <f t="shared" si="688"/>
        <v>0.84027777777777779</v>
      </c>
      <c r="AO2298" s="97">
        <f t="shared" si="689"/>
        <v>0.97916666666666674</v>
      </c>
      <c r="AP2298" s="24" t="str" cm="1">
        <f t="array" ref="AP2298">IF(W2298="","",IF(SUMPRODUCT((W2298=$W$6:$W$3326)*(AH2298=$AH$6:$AH$3326)*(AN2298=$AN$6:$AN$3326)*(AO2298=$AO$6:$AO$3326)*(ROW($W$6:$W$3326)&lt;&gt;ROW(W2298))*((R2298=0)*($R$6:$R$3326&gt;0)+(R2298&gt;0)*($R$6:$R$3326=0)))&gt;0,"SALONES UNIDOS",IF(SUMPRODUCT((W2298=$W$6:$W$3326)*(AH2298=$AH$6:$AH$3326)*((AN2298&lt;$AO$6:$AO$3326)*(AO2298&gt;$AN$6:$AN$3326))*(ROW($W$6:$W$3326)&lt;&gt;ROW(W2298)))&gt;0,"CRUZADO","Sin cruce")))</f>
        <v>Sin cruce</v>
      </c>
      <c r="AQ2298" s="97" t="str">
        <f t="shared" si="690"/>
        <v>EN3PRINCIPALC</v>
      </c>
      <c r="AR2298" s="97" t="str" cm="1">
        <f t="array" ref="AR2298">IF(AQ2298="","",IF(SUMPRODUCT((AQ2298=$AQ$6:$AQ$3326)*(AH2298=$AH$6:$AH$3326)*(AN2298=$AN$6:$AN$3326)*(AO2298=$AO$6:$AO$3326)*(ROW($AQ$6:$AQ$3326)&lt;&gt;ROW(AQ2298))*((R2298=0)*($R$6:$R$3326&gt;0)+(R2298&gt;0)*($R$6:$R$3326=0)))&gt;0,"SALONES UNIDOS",IF(SUMPRODUCT((AQ2298=$AQ$6:$AQ$3326)*(AH2298=$AH$6:$AH$3326)*((AN2298&lt;$AO$6:$AO$3326)*(AO2298&gt;$AN$6:$AN$3326))*(ROW($AQ$6:$AQ$3326)&lt;&gt;ROW(AQ2298)))&gt;0,"CRUZADO","Sin cruce")))</f>
        <v>Sin cruce</v>
      </c>
    </row>
    <row r="2299" spans="3:44" ht="15.6" hidden="1" customHeight="1" x14ac:dyDescent="0.2">
      <c r="C2299" s="84" t="s">
        <v>639</v>
      </c>
      <c r="D2299" s="158" t="s">
        <v>513</v>
      </c>
      <c r="E2299" s="158">
        <v>20261</v>
      </c>
      <c r="F2299" s="85" t="s">
        <v>23</v>
      </c>
      <c r="G2299" s="85" t="s">
        <v>55</v>
      </c>
      <c r="H2299" s="85" t="s">
        <v>38</v>
      </c>
      <c r="I2299" s="85">
        <v>3</v>
      </c>
      <c r="J2299" s="85" t="s">
        <v>32</v>
      </c>
      <c r="K2299" s="159" t="s">
        <v>1413</v>
      </c>
      <c r="L2299" s="158" t="s">
        <v>1414</v>
      </c>
      <c r="M2299" s="158" t="s">
        <v>658</v>
      </c>
      <c r="N2299" s="158" t="s">
        <v>644</v>
      </c>
      <c r="O2299" s="85" t="s">
        <v>512</v>
      </c>
      <c r="P2299" s="158">
        <v>2</v>
      </c>
      <c r="Q2299" s="158">
        <v>0</v>
      </c>
      <c r="R2299" s="158">
        <v>2</v>
      </c>
      <c r="S2299" s="158">
        <v>3</v>
      </c>
      <c r="U2299" s="137">
        <v>30</v>
      </c>
      <c r="V2299" s="24" t="str">
        <f>IF(W2299="","",IFERROR(INDEX(#REF!,MATCH(W2299,#REF!,0)),"NUEVO"))</f>
        <v>NUEVO</v>
      </c>
      <c r="W2299" s="85" t="s">
        <v>249</v>
      </c>
      <c r="X2299" s="158" t="s">
        <v>512</v>
      </c>
      <c r="Y2299" s="158" t="s">
        <v>740</v>
      </c>
      <c r="Z2299" s="158" t="s">
        <v>685</v>
      </c>
      <c r="AA2299" s="158" t="s">
        <v>685</v>
      </c>
      <c r="AB2299" s="158" t="s">
        <v>1030</v>
      </c>
      <c r="AC2299" s="158" t="s">
        <v>685</v>
      </c>
      <c r="AD2299" s="158" t="s">
        <v>685</v>
      </c>
      <c r="AE2299" s="158" t="s">
        <v>685</v>
      </c>
      <c r="AF2299" s="158" t="s">
        <v>685</v>
      </c>
      <c r="AG2299" s="85" t="s">
        <v>1142</v>
      </c>
      <c r="AH2299" s="158">
        <v>6</v>
      </c>
      <c r="AI2299" s="158">
        <v>14</v>
      </c>
      <c r="AJ2299" s="158">
        <v>20</v>
      </c>
      <c r="AK2299" s="158">
        <v>16</v>
      </c>
      <c r="AL2299" s="158">
        <v>0</v>
      </c>
      <c r="AM2299" s="24">
        <f t="shared" si="687"/>
        <v>1.9999999999999993</v>
      </c>
      <c r="AN2299" s="97">
        <f t="shared" si="688"/>
        <v>0.59722222222222221</v>
      </c>
      <c r="AO2299" s="97">
        <f t="shared" si="689"/>
        <v>0.66666666666666663</v>
      </c>
      <c r="AP2299" s="24" t="str" cm="1">
        <f t="array" ref="AP2299">IF(W2299="","",IF(SUMPRODUCT((W2299=$W$6:$W$3326)*(AH2299=$AH$6:$AH$3326)*(AN2299=$AN$6:$AN$3326)*(AO2299=$AO$6:$AO$3326)*(ROW($W$6:$W$3326)&lt;&gt;ROW(W2299))*((R2299=0)*($R$6:$R$3326&gt;0)+(R2299&gt;0)*($R$6:$R$3326=0)))&gt;0,"SALONES UNIDOS",IF(SUMPRODUCT((W2299=$W$6:$W$3326)*(AH2299=$AH$6:$AH$3326)*((AN2299&lt;$AO$6:$AO$3326)*(AO2299&gt;$AN$6:$AN$3326))*(ROW($W$6:$W$3326)&lt;&gt;ROW(W2299)))&gt;0,"CRUZADO","Sin cruce")))</f>
        <v>Sin cruce</v>
      </c>
      <c r="AQ2299" s="97" t="str">
        <f t="shared" si="690"/>
        <v>EN3PRINCIPALC</v>
      </c>
      <c r="AR2299" s="97" t="str" cm="1">
        <f t="array" ref="AR2299">IF(AQ2299="","",IF(SUMPRODUCT((AQ2299=$AQ$6:$AQ$3326)*(AH2299=$AH$6:$AH$3326)*(AN2299=$AN$6:$AN$3326)*(AO2299=$AO$6:$AO$3326)*(ROW($AQ$6:$AQ$3326)&lt;&gt;ROW(AQ2299))*((R2299=0)*($R$6:$R$3326&gt;0)+(R2299&gt;0)*($R$6:$R$3326=0)))&gt;0,"SALONES UNIDOS",IF(SUMPRODUCT((AQ2299=$AQ$6:$AQ$3326)*(AH2299=$AH$6:$AH$3326)*((AN2299&lt;$AO$6:$AO$3326)*(AO2299&gt;$AN$6:$AN$3326))*(ROW($AQ$6:$AQ$3326)&lt;&gt;ROW(AQ2299)))&gt;0,"CRUZADO","Sin cruce")))</f>
        <v>Sin cruce</v>
      </c>
    </row>
    <row r="2300" spans="3:44" ht="15.6" hidden="1" customHeight="1" x14ac:dyDescent="0.2">
      <c r="C2300" s="84" t="s">
        <v>639</v>
      </c>
      <c r="D2300" s="158" t="s">
        <v>513</v>
      </c>
      <c r="E2300" s="158">
        <v>20261</v>
      </c>
      <c r="F2300" s="85" t="s">
        <v>23</v>
      </c>
      <c r="G2300" s="85" t="s">
        <v>55</v>
      </c>
      <c r="H2300" s="85" t="s">
        <v>38</v>
      </c>
      <c r="I2300" s="85">
        <v>3</v>
      </c>
      <c r="J2300" s="85" t="s">
        <v>1041</v>
      </c>
      <c r="K2300" s="159" t="s">
        <v>1413</v>
      </c>
      <c r="L2300" s="158" t="s">
        <v>1414</v>
      </c>
      <c r="M2300" s="158" t="s">
        <v>658</v>
      </c>
      <c r="N2300" s="158" t="s">
        <v>644</v>
      </c>
      <c r="O2300" s="85" t="s">
        <v>512</v>
      </c>
      <c r="P2300" s="158">
        <v>0</v>
      </c>
      <c r="Q2300" s="158">
        <v>2</v>
      </c>
      <c r="R2300" s="158">
        <v>2</v>
      </c>
      <c r="S2300" s="158">
        <v>3</v>
      </c>
      <c r="U2300" s="137">
        <v>15</v>
      </c>
      <c r="V2300" s="24" t="str">
        <f>IF(W2300="","",IFERROR(INDEX(#REF!,MATCH(W2300,#REF!,0)),"NUEVO"))</f>
        <v>NUEVO</v>
      </c>
      <c r="W2300" s="85" t="s">
        <v>249</v>
      </c>
      <c r="X2300" s="158" t="s">
        <v>512</v>
      </c>
      <c r="Y2300" s="158" t="s">
        <v>740</v>
      </c>
      <c r="Z2300" s="158" t="s">
        <v>685</v>
      </c>
      <c r="AA2300" s="158" t="s">
        <v>685</v>
      </c>
      <c r="AB2300" s="85" t="s">
        <v>685</v>
      </c>
      <c r="AC2300" s="158" t="s">
        <v>685</v>
      </c>
      <c r="AD2300" s="158" t="s">
        <v>1215</v>
      </c>
      <c r="AE2300" s="158" t="s">
        <v>685</v>
      </c>
      <c r="AF2300" s="158" t="s">
        <v>685</v>
      </c>
      <c r="AG2300" s="85" t="s">
        <v>75</v>
      </c>
      <c r="AH2300" s="158">
        <v>6</v>
      </c>
      <c r="AI2300" s="158">
        <v>16</v>
      </c>
      <c r="AJ2300" s="158">
        <v>0</v>
      </c>
      <c r="AK2300" s="158">
        <v>17</v>
      </c>
      <c r="AL2300" s="158">
        <v>40</v>
      </c>
      <c r="AM2300" s="24">
        <f t="shared" si="687"/>
        <v>2.0000000000000027</v>
      </c>
      <c r="AN2300" s="97">
        <f t="shared" si="688"/>
        <v>0.66666666666666663</v>
      </c>
      <c r="AO2300" s="97">
        <f t="shared" si="689"/>
        <v>0.73611111111111116</v>
      </c>
      <c r="AP2300" s="24" t="str" cm="1">
        <f t="array" ref="AP2300">IF(W2300="","",IF(SUMPRODUCT((W2300=$W$6:$W$3326)*(AH2300=$AH$6:$AH$3326)*(AN2300=$AN$6:$AN$3326)*(AO2300=$AO$6:$AO$3326)*(ROW($W$6:$W$3326)&lt;&gt;ROW(W2300))*((R2300=0)*($R$6:$R$3326&gt;0)+(R2300&gt;0)*($R$6:$R$3326=0)))&gt;0,"SALONES UNIDOS",IF(SUMPRODUCT((W2300=$W$6:$W$3326)*(AH2300=$AH$6:$AH$3326)*((AN2300&lt;$AO$6:$AO$3326)*(AO2300&gt;$AN$6:$AN$3326))*(ROW($W$6:$W$3326)&lt;&gt;ROW(W2300)))&gt;0,"CRUZADO","Sin cruce")))</f>
        <v>Sin cruce</v>
      </c>
      <c r="AQ2300" s="97" t="str">
        <f t="shared" si="690"/>
        <v>EN3PRINCIPALC1</v>
      </c>
      <c r="AR2300" s="97" t="str" cm="1">
        <f t="array" ref="AR2300">IF(AQ2300="","",IF(SUMPRODUCT((AQ2300=$AQ$6:$AQ$3326)*(AH2300=$AH$6:$AH$3326)*(AN2300=$AN$6:$AN$3326)*(AO2300=$AO$6:$AO$3326)*(ROW($AQ$6:$AQ$3326)&lt;&gt;ROW(AQ2300))*((R2300=0)*($R$6:$R$3326&gt;0)+(R2300&gt;0)*($R$6:$R$3326=0)))&gt;0,"SALONES UNIDOS",IF(SUMPRODUCT((AQ2300=$AQ$6:$AQ$3326)*(AH2300=$AH$6:$AH$3326)*((AN2300&lt;$AO$6:$AO$3326)*(AO2300&gt;$AN$6:$AN$3326))*(ROW($AQ$6:$AQ$3326)&lt;&gt;ROW(AQ2300)))&gt;0,"CRUZADO","Sin cruce")))</f>
        <v>Sin cruce</v>
      </c>
    </row>
    <row r="2301" spans="3:44" ht="15.6" hidden="1" customHeight="1" x14ac:dyDescent="0.2">
      <c r="C2301" s="84" t="s">
        <v>639</v>
      </c>
      <c r="D2301" s="158" t="s">
        <v>513</v>
      </c>
      <c r="E2301" s="158">
        <v>20261</v>
      </c>
      <c r="F2301" s="85" t="s">
        <v>23</v>
      </c>
      <c r="G2301" s="85" t="s">
        <v>55</v>
      </c>
      <c r="H2301" s="85" t="s">
        <v>38</v>
      </c>
      <c r="I2301" s="85">
        <v>3</v>
      </c>
      <c r="J2301" s="85" t="s">
        <v>1042</v>
      </c>
      <c r="K2301" s="159" t="s">
        <v>1413</v>
      </c>
      <c r="L2301" s="158" t="s">
        <v>1414</v>
      </c>
      <c r="M2301" s="158" t="s">
        <v>658</v>
      </c>
      <c r="N2301" s="158" t="s">
        <v>644</v>
      </c>
      <c r="O2301" s="85" t="s">
        <v>512</v>
      </c>
      <c r="P2301" s="158">
        <v>0</v>
      </c>
      <c r="Q2301" s="158">
        <v>2</v>
      </c>
      <c r="R2301" s="158">
        <v>2</v>
      </c>
      <c r="S2301" s="158">
        <v>3</v>
      </c>
      <c r="U2301" s="137">
        <v>15</v>
      </c>
      <c r="V2301" s="24" t="str">
        <f>IF(W2301="","",IFERROR(INDEX(#REF!,MATCH(W2301,#REF!,0)),"NUEVO"))</f>
        <v>NUEVO</v>
      </c>
      <c r="W2301" s="85" t="s">
        <v>249</v>
      </c>
      <c r="X2301" s="158" t="s">
        <v>512</v>
      </c>
      <c r="Y2301" s="158" t="s">
        <v>740</v>
      </c>
      <c r="Z2301" s="158" t="s">
        <v>685</v>
      </c>
      <c r="AA2301" s="158" t="s">
        <v>685</v>
      </c>
      <c r="AB2301" s="85" t="s">
        <v>685</v>
      </c>
      <c r="AC2301" s="158" t="s">
        <v>685</v>
      </c>
      <c r="AD2301" s="158" t="s">
        <v>1215</v>
      </c>
      <c r="AE2301" s="158" t="s">
        <v>685</v>
      </c>
      <c r="AF2301" s="158" t="s">
        <v>685</v>
      </c>
      <c r="AG2301" s="85" t="s">
        <v>75</v>
      </c>
      <c r="AH2301" s="158">
        <v>6</v>
      </c>
      <c r="AI2301" s="158">
        <v>17</v>
      </c>
      <c r="AJ2301" s="158">
        <v>40</v>
      </c>
      <c r="AK2301" s="158">
        <v>19</v>
      </c>
      <c r="AL2301" s="158">
        <v>20</v>
      </c>
      <c r="AM2301" s="24">
        <f t="shared" si="687"/>
        <v>1.999999999999996</v>
      </c>
      <c r="AN2301" s="97">
        <f t="shared" si="688"/>
        <v>0.73611111111111116</v>
      </c>
      <c r="AO2301" s="97">
        <f t="shared" si="689"/>
        <v>0.80555555555555547</v>
      </c>
      <c r="AP2301" s="24" t="str" cm="1">
        <f t="array" ref="AP2301">IF(W2301="","",IF(SUMPRODUCT((W2301=$W$6:$W$3326)*(AH2301=$AH$6:$AH$3326)*(AN2301=$AN$6:$AN$3326)*(AO2301=$AO$6:$AO$3326)*(ROW($W$6:$W$3326)&lt;&gt;ROW(W2301))*((R2301=0)*($R$6:$R$3326&gt;0)+(R2301&gt;0)*($R$6:$R$3326=0)))&gt;0,"SALONES UNIDOS",IF(SUMPRODUCT((W2301=$W$6:$W$3326)*(AH2301=$AH$6:$AH$3326)*((AN2301&lt;$AO$6:$AO$3326)*(AO2301&gt;$AN$6:$AN$3326))*(ROW($W$6:$W$3326)&lt;&gt;ROW(W2301)))&gt;0,"CRUZADO","Sin cruce")))</f>
        <v>Sin cruce</v>
      </c>
      <c r="AQ2301" s="97" t="str">
        <f t="shared" si="690"/>
        <v>EN3PRINCIPALC2</v>
      </c>
      <c r="AR2301" s="97" t="str" cm="1">
        <f t="array" ref="AR2301">IF(AQ2301="","",IF(SUMPRODUCT((AQ2301=$AQ$6:$AQ$3326)*(AH2301=$AH$6:$AH$3326)*(AN2301=$AN$6:$AN$3326)*(AO2301=$AO$6:$AO$3326)*(ROW($AQ$6:$AQ$3326)&lt;&gt;ROW(AQ2301))*((R2301=0)*($R$6:$R$3326&gt;0)+(R2301&gt;0)*($R$6:$R$3326=0)))&gt;0,"SALONES UNIDOS",IF(SUMPRODUCT((AQ2301=$AQ$6:$AQ$3326)*(AH2301=$AH$6:$AH$3326)*((AN2301&lt;$AO$6:$AO$3326)*(AO2301&gt;$AN$6:$AN$3326))*(ROW($AQ$6:$AQ$3326)&lt;&gt;ROW(AQ2301)))&gt;0,"CRUZADO","Sin cruce")))</f>
        <v>Sin cruce</v>
      </c>
    </row>
    <row r="2302" spans="3:44" ht="15.6" hidden="1" customHeight="1" x14ac:dyDescent="0.2">
      <c r="C2302" s="84" t="s">
        <v>639</v>
      </c>
      <c r="D2302" s="158" t="s">
        <v>513</v>
      </c>
      <c r="E2302" s="158">
        <v>20261</v>
      </c>
      <c r="F2302" s="85" t="s">
        <v>23</v>
      </c>
      <c r="G2302" s="85" t="s">
        <v>55</v>
      </c>
      <c r="H2302" s="85" t="s">
        <v>38</v>
      </c>
      <c r="I2302" s="85">
        <v>3</v>
      </c>
      <c r="J2302" s="85" t="s">
        <v>32</v>
      </c>
      <c r="K2302" s="159" t="s">
        <v>1415</v>
      </c>
      <c r="L2302" s="158" t="s">
        <v>1416</v>
      </c>
      <c r="M2302" s="158" t="s">
        <v>927</v>
      </c>
      <c r="N2302" s="158" t="s">
        <v>644</v>
      </c>
      <c r="O2302" s="85" t="s">
        <v>512</v>
      </c>
      <c r="P2302" s="158">
        <v>4</v>
      </c>
      <c r="Q2302" s="158">
        <v>4</v>
      </c>
      <c r="R2302" s="158">
        <v>8</v>
      </c>
      <c r="S2302" s="158">
        <v>6</v>
      </c>
      <c r="U2302" s="137">
        <v>30</v>
      </c>
      <c r="V2302" s="24" t="str">
        <f>IF(W2302="","",IFERROR(INDEX(#REF!,MATCH(W2302,#REF!,0)),"NUEVO"))</f>
        <v>NUEVO</v>
      </c>
      <c r="W2302" s="85" t="s">
        <v>237</v>
      </c>
      <c r="X2302" s="158" t="s">
        <v>512</v>
      </c>
      <c r="Y2302" s="158" t="s">
        <v>740</v>
      </c>
      <c r="Z2302" s="158" t="s">
        <v>685</v>
      </c>
      <c r="AA2302" s="158" t="s">
        <v>685</v>
      </c>
      <c r="AB2302" s="158" t="s">
        <v>1030</v>
      </c>
      <c r="AC2302" s="158" t="s">
        <v>685</v>
      </c>
      <c r="AD2302" s="158" t="s">
        <v>685</v>
      </c>
      <c r="AE2302" s="158" t="s">
        <v>685</v>
      </c>
      <c r="AF2302" s="158" t="s">
        <v>685</v>
      </c>
      <c r="AG2302" s="85" t="s">
        <v>97</v>
      </c>
      <c r="AH2302" s="158">
        <v>1</v>
      </c>
      <c r="AI2302" s="158">
        <v>7</v>
      </c>
      <c r="AJ2302" s="158">
        <v>40</v>
      </c>
      <c r="AK2302" s="158">
        <v>14</v>
      </c>
      <c r="AL2302" s="158">
        <v>20</v>
      </c>
      <c r="AM2302" s="24">
        <f t="shared" si="687"/>
        <v>7.9999999999999991</v>
      </c>
      <c r="AN2302" s="97">
        <f t="shared" si="688"/>
        <v>0.31944444444444448</v>
      </c>
      <c r="AO2302" s="97">
        <f t="shared" si="689"/>
        <v>0.59722222222222221</v>
      </c>
      <c r="AP2302" s="24" t="str" cm="1">
        <f t="array" ref="AP2302">IF(W2302="","",IF(SUMPRODUCT((W2302=$W$6:$W$3326)*(AH2302=$AH$6:$AH$3326)*(AN2302=$AN$6:$AN$3326)*(AO2302=$AO$6:$AO$3326)*(ROW($W$6:$W$3326)&lt;&gt;ROW(W2302))*((R2302=0)*($R$6:$R$3326&gt;0)+(R2302&gt;0)*($R$6:$R$3326=0)))&gt;0,"SALONES UNIDOS",IF(SUMPRODUCT((W2302=$W$6:$W$3326)*(AH2302=$AH$6:$AH$3326)*((AN2302&lt;$AO$6:$AO$3326)*(AO2302&gt;$AN$6:$AN$3326))*(ROW($W$6:$W$3326)&lt;&gt;ROW(W2302)))&gt;0,"CRUZADO","Sin cruce")))</f>
        <v>Sin cruce</v>
      </c>
      <c r="AQ2302" s="97" t="str">
        <f t="shared" si="690"/>
        <v>EN3PRINCIPALC</v>
      </c>
      <c r="AR2302" s="97" t="str" cm="1">
        <f t="array" ref="AR2302">IF(AQ2302="","",IF(SUMPRODUCT((AQ2302=$AQ$6:$AQ$3326)*(AH2302=$AH$6:$AH$3326)*(AN2302=$AN$6:$AN$3326)*(AO2302=$AO$6:$AO$3326)*(ROW($AQ$6:$AQ$3326)&lt;&gt;ROW(AQ2302))*((R2302=0)*($R$6:$R$3326&gt;0)+(R2302&gt;0)*($R$6:$R$3326=0)))&gt;0,"SALONES UNIDOS",IF(SUMPRODUCT((AQ2302=$AQ$6:$AQ$3326)*(AH2302=$AH$6:$AH$3326)*((AN2302&lt;$AO$6:$AO$3326)*(AO2302&gt;$AN$6:$AN$3326))*(ROW($AQ$6:$AQ$3326)&lt;&gt;ROW(AQ2302)))&gt;0,"CRUZADO","Sin cruce")))</f>
        <v>Sin cruce</v>
      </c>
    </row>
    <row r="2303" spans="3:44" ht="15.6" hidden="1" customHeight="1" x14ac:dyDescent="0.2">
      <c r="C2303" s="84" t="s">
        <v>639</v>
      </c>
      <c r="D2303" s="158" t="s">
        <v>513</v>
      </c>
      <c r="E2303" s="158">
        <v>20261</v>
      </c>
      <c r="F2303" s="85" t="s">
        <v>23</v>
      </c>
      <c r="G2303" s="85" t="s">
        <v>55</v>
      </c>
      <c r="H2303" s="85" t="s">
        <v>38</v>
      </c>
      <c r="I2303" s="85">
        <v>3</v>
      </c>
      <c r="J2303" s="85" t="s">
        <v>32</v>
      </c>
      <c r="K2303" s="159" t="s">
        <v>1417</v>
      </c>
      <c r="L2303" s="158" t="s">
        <v>1418</v>
      </c>
      <c r="M2303" s="158" t="s">
        <v>658</v>
      </c>
      <c r="N2303" s="158" t="s">
        <v>644</v>
      </c>
      <c r="O2303" s="85" t="s">
        <v>512</v>
      </c>
      <c r="P2303" s="158">
        <v>2</v>
      </c>
      <c r="Q2303" s="158">
        <v>0</v>
      </c>
      <c r="R2303" s="158">
        <v>2</v>
      </c>
      <c r="S2303" s="158">
        <v>3</v>
      </c>
      <c r="U2303" s="137">
        <v>30</v>
      </c>
      <c r="V2303" s="24" t="str">
        <f>IF(W2303="","",IFERROR(INDEX(#REF!,MATCH(W2303,#REF!,0)),"NUEVO"))</f>
        <v>NUEVO</v>
      </c>
      <c r="W2303" s="85" t="s">
        <v>363</v>
      </c>
      <c r="X2303" s="158" t="s">
        <v>512</v>
      </c>
      <c r="Y2303" s="158" t="s">
        <v>740</v>
      </c>
      <c r="Z2303" s="158" t="s">
        <v>685</v>
      </c>
      <c r="AA2303" s="158" t="s">
        <v>685</v>
      </c>
      <c r="AB2303" s="158" t="s">
        <v>1030</v>
      </c>
      <c r="AC2303" s="158" t="s">
        <v>685</v>
      </c>
      <c r="AD2303" s="158" t="s">
        <v>685</v>
      </c>
      <c r="AE2303" s="158" t="s">
        <v>685</v>
      </c>
      <c r="AF2303" s="158" t="s">
        <v>685</v>
      </c>
      <c r="AG2303" s="85" t="s">
        <v>1142</v>
      </c>
      <c r="AH2303" s="158">
        <v>3</v>
      </c>
      <c r="AI2303" s="158">
        <v>15</v>
      </c>
      <c r="AJ2303" s="158">
        <v>10</v>
      </c>
      <c r="AK2303" s="158">
        <v>16</v>
      </c>
      <c r="AL2303" s="158">
        <v>50</v>
      </c>
      <c r="AM2303" s="24">
        <f t="shared" si="687"/>
        <v>1.9999999999999993</v>
      </c>
      <c r="AN2303" s="97">
        <f t="shared" si="688"/>
        <v>0.63194444444444442</v>
      </c>
      <c r="AO2303" s="97">
        <f t="shared" si="689"/>
        <v>0.70138888888888884</v>
      </c>
      <c r="AP2303" s="24" t="str" cm="1">
        <f t="array" ref="AP2303">IF(W2303="","",IF(SUMPRODUCT((W2303=$W$6:$W$3326)*(AH2303=$AH$6:$AH$3326)*(AN2303=$AN$6:$AN$3326)*(AO2303=$AO$6:$AO$3326)*(ROW($W$6:$W$3326)&lt;&gt;ROW(W2303))*((R2303=0)*($R$6:$R$3326&gt;0)+(R2303&gt;0)*($R$6:$R$3326=0)))&gt;0,"SALONES UNIDOS",IF(SUMPRODUCT((W2303=$W$6:$W$3326)*(AH2303=$AH$6:$AH$3326)*((AN2303&lt;$AO$6:$AO$3326)*(AO2303&gt;$AN$6:$AN$3326))*(ROW($W$6:$W$3326)&lt;&gt;ROW(W2303)))&gt;0,"CRUZADO","Sin cruce")))</f>
        <v>Sin cruce</v>
      </c>
      <c r="AQ2303" s="97" t="str">
        <f t="shared" si="690"/>
        <v>EN3PRINCIPALC</v>
      </c>
      <c r="AR2303" s="97" t="str" cm="1">
        <f t="array" ref="AR2303">IF(AQ2303="","",IF(SUMPRODUCT((AQ2303=$AQ$6:$AQ$3326)*(AH2303=$AH$6:$AH$3326)*(AN2303=$AN$6:$AN$3326)*(AO2303=$AO$6:$AO$3326)*(ROW($AQ$6:$AQ$3326)&lt;&gt;ROW(AQ2303))*((R2303=0)*($R$6:$R$3326&gt;0)+(R2303&gt;0)*($R$6:$R$3326=0)))&gt;0,"SALONES UNIDOS",IF(SUMPRODUCT((AQ2303=$AQ$6:$AQ$3326)*(AH2303=$AH$6:$AH$3326)*((AN2303&lt;$AO$6:$AO$3326)*(AO2303&gt;$AN$6:$AN$3326))*(ROW($AQ$6:$AQ$3326)&lt;&gt;ROW(AQ2303)))&gt;0,"CRUZADO","Sin cruce")))</f>
        <v>Sin cruce</v>
      </c>
    </row>
    <row r="2304" spans="3:44" ht="15.6" hidden="1" customHeight="1" x14ac:dyDescent="0.2">
      <c r="C2304" s="84" t="s">
        <v>639</v>
      </c>
      <c r="D2304" s="158" t="s">
        <v>513</v>
      </c>
      <c r="E2304" s="158">
        <v>20261</v>
      </c>
      <c r="F2304" s="85" t="s">
        <v>23</v>
      </c>
      <c r="G2304" s="85" t="s">
        <v>55</v>
      </c>
      <c r="H2304" s="85" t="s">
        <v>38</v>
      </c>
      <c r="I2304" s="85">
        <v>3</v>
      </c>
      <c r="J2304" s="85" t="s">
        <v>1041</v>
      </c>
      <c r="K2304" s="159" t="s">
        <v>1417</v>
      </c>
      <c r="L2304" s="158" t="s">
        <v>1418</v>
      </c>
      <c r="M2304" s="158" t="s">
        <v>658</v>
      </c>
      <c r="N2304" s="158" t="s">
        <v>644</v>
      </c>
      <c r="O2304" s="85" t="s">
        <v>512</v>
      </c>
      <c r="P2304" s="158">
        <v>0</v>
      </c>
      <c r="Q2304" s="158">
        <v>2</v>
      </c>
      <c r="R2304" s="158">
        <v>2</v>
      </c>
      <c r="S2304" s="158">
        <v>3</v>
      </c>
      <c r="U2304" s="137">
        <v>15</v>
      </c>
      <c r="V2304" s="24" t="str">
        <f>IF(W2304="","",IFERROR(INDEX(#REF!,MATCH(W2304,#REF!,0)),"NUEVO"))</f>
        <v>NUEVO</v>
      </c>
      <c r="W2304" s="85" t="s">
        <v>363</v>
      </c>
      <c r="X2304" s="158" t="s">
        <v>512</v>
      </c>
      <c r="Y2304" s="158" t="s">
        <v>740</v>
      </c>
      <c r="Z2304" s="158" t="s">
        <v>685</v>
      </c>
      <c r="AA2304" s="158" t="s">
        <v>685</v>
      </c>
      <c r="AB2304" s="85" t="s">
        <v>685</v>
      </c>
      <c r="AC2304" s="158" t="s">
        <v>685</v>
      </c>
      <c r="AD2304" s="158" t="s">
        <v>1193</v>
      </c>
      <c r="AE2304" s="158" t="s">
        <v>685</v>
      </c>
      <c r="AF2304" s="158" t="s">
        <v>685</v>
      </c>
      <c r="AG2304" s="85" t="s">
        <v>75</v>
      </c>
      <c r="AH2304" s="158">
        <v>3</v>
      </c>
      <c r="AI2304" s="158">
        <v>16</v>
      </c>
      <c r="AJ2304" s="158">
        <v>50</v>
      </c>
      <c r="AK2304" s="158">
        <v>18</v>
      </c>
      <c r="AL2304" s="158">
        <v>30</v>
      </c>
      <c r="AM2304" s="24">
        <f t="shared" si="687"/>
        <v>2.0000000000000027</v>
      </c>
      <c r="AN2304" s="97">
        <f t="shared" si="688"/>
        <v>0.70138888888888884</v>
      </c>
      <c r="AO2304" s="97">
        <f t="shared" si="689"/>
        <v>0.77083333333333337</v>
      </c>
      <c r="AP2304" s="24" t="str" cm="1">
        <f t="array" ref="AP2304">IF(W2304="","",IF(SUMPRODUCT((W2304=$W$6:$W$3326)*(AH2304=$AH$6:$AH$3326)*(AN2304=$AN$6:$AN$3326)*(AO2304=$AO$6:$AO$3326)*(ROW($W$6:$W$3326)&lt;&gt;ROW(W2304))*((R2304=0)*($R$6:$R$3326&gt;0)+(R2304&gt;0)*($R$6:$R$3326=0)))&gt;0,"SALONES UNIDOS",IF(SUMPRODUCT((W2304=$W$6:$W$3326)*(AH2304=$AH$6:$AH$3326)*((AN2304&lt;$AO$6:$AO$3326)*(AO2304&gt;$AN$6:$AN$3326))*(ROW($W$6:$W$3326)&lt;&gt;ROW(W2304)))&gt;0,"CRUZADO","Sin cruce")))</f>
        <v>Sin cruce</v>
      </c>
      <c r="AQ2304" s="97" t="str">
        <f t="shared" si="690"/>
        <v>EN3PRINCIPALC1</v>
      </c>
      <c r="AR2304" s="97" t="str" cm="1">
        <f t="array" ref="AR2304">IF(AQ2304="","",IF(SUMPRODUCT((AQ2304=$AQ$6:$AQ$3326)*(AH2304=$AH$6:$AH$3326)*(AN2304=$AN$6:$AN$3326)*(AO2304=$AO$6:$AO$3326)*(ROW($AQ$6:$AQ$3326)&lt;&gt;ROW(AQ2304))*((R2304=0)*($R$6:$R$3326&gt;0)+(R2304&gt;0)*($R$6:$R$3326=0)))&gt;0,"SALONES UNIDOS",IF(SUMPRODUCT((AQ2304=$AQ$6:$AQ$3326)*(AH2304=$AH$6:$AH$3326)*((AN2304&lt;$AO$6:$AO$3326)*(AO2304&gt;$AN$6:$AN$3326))*(ROW($AQ$6:$AQ$3326)&lt;&gt;ROW(AQ2304)))&gt;0,"CRUZADO","Sin cruce")))</f>
        <v>Sin cruce</v>
      </c>
    </row>
    <row r="2305" spans="3:44" ht="15.6" hidden="1" customHeight="1" x14ac:dyDescent="0.2">
      <c r="C2305" s="84" t="s">
        <v>639</v>
      </c>
      <c r="D2305" s="158" t="s">
        <v>513</v>
      </c>
      <c r="E2305" s="158">
        <v>20261</v>
      </c>
      <c r="F2305" s="85" t="s">
        <v>23</v>
      </c>
      <c r="G2305" s="85" t="s">
        <v>55</v>
      </c>
      <c r="H2305" s="85" t="s">
        <v>38</v>
      </c>
      <c r="I2305" s="85">
        <v>3</v>
      </c>
      <c r="J2305" s="85" t="s">
        <v>1042</v>
      </c>
      <c r="K2305" s="159" t="s">
        <v>1417</v>
      </c>
      <c r="L2305" s="158" t="s">
        <v>1418</v>
      </c>
      <c r="M2305" s="158" t="s">
        <v>658</v>
      </c>
      <c r="N2305" s="158" t="s">
        <v>644</v>
      </c>
      <c r="O2305" s="85" t="s">
        <v>512</v>
      </c>
      <c r="P2305" s="158">
        <v>0</v>
      </c>
      <c r="Q2305" s="158">
        <v>2</v>
      </c>
      <c r="R2305" s="158">
        <v>2</v>
      </c>
      <c r="S2305" s="158">
        <v>3</v>
      </c>
      <c r="U2305" s="137">
        <v>15</v>
      </c>
      <c r="V2305" s="24" t="str">
        <f>IF(W2305="","",IFERROR(INDEX(#REF!,MATCH(W2305,#REF!,0)),"NUEVO"))</f>
        <v>NUEVO</v>
      </c>
      <c r="W2305" s="85" t="s">
        <v>363</v>
      </c>
      <c r="X2305" s="158" t="s">
        <v>512</v>
      </c>
      <c r="Y2305" s="158" t="s">
        <v>1390</v>
      </c>
      <c r="Z2305" s="158" t="s">
        <v>685</v>
      </c>
      <c r="AA2305" s="158" t="s">
        <v>685</v>
      </c>
      <c r="AB2305" s="85" t="s">
        <v>685</v>
      </c>
      <c r="AC2305" s="158" t="s">
        <v>685</v>
      </c>
      <c r="AD2305" s="158" t="s">
        <v>1193</v>
      </c>
      <c r="AE2305" s="158" t="s">
        <v>685</v>
      </c>
      <c r="AF2305" s="158" t="s">
        <v>685</v>
      </c>
      <c r="AG2305" s="85" t="s">
        <v>75</v>
      </c>
      <c r="AH2305" s="158">
        <v>3</v>
      </c>
      <c r="AI2305" s="158">
        <v>18</v>
      </c>
      <c r="AJ2305" s="158">
        <v>30</v>
      </c>
      <c r="AK2305" s="158">
        <v>20</v>
      </c>
      <c r="AL2305" s="158">
        <v>10</v>
      </c>
      <c r="AM2305" s="24">
        <f t="shared" si="687"/>
        <v>1.9999999999999993</v>
      </c>
      <c r="AN2305" s="97">
        <f t="shared" si="688"/>
        <v>0.77083333333333337</v>
      </c>
      <c r="AO2305" s="97">
        <f t="shared" si="689"/>
        <v>0.84027777777777779</v>
      </c>
      <c r="AP2305" s="24" t="str" cm="1">
        <f t="array" ref="AP2305">IF(W2305="","",IF(SUMPRODUCT((W2305=$W$6:$W$3326)*(AH2305=$AH$6:$AH$3326)*(AN2305=$AN$6:$AN$3326)*(AO2305=$AO$6:$AO$3326)*(ROW($W$6:$W$3326)&lt;&gt;ROW(W2305))*((R2305=0)*($R$6:$R$3326&gt;0)+(R2305&gt;0)*($R$6:$R$3326=0)))&gt;0,"SALONES UNIDOS",IF(SUMPRODUCT((W2305=$W$6:$W$3326)*(AH2305=$AH$6:$AH$3326)*((AN2305&lt;$AO$6:$AO$3326)*(AO2305&gt;$AN$6:$AN$3326))*(ROW($W$6:$W$3326)&lt;&gt;ROW(W2305)))&gt;0,"CRUZADO","Sin cruce")))</f>
        <v>Sin cruce</v>
      </c>
      <c r="AQ2305" s="97" t="str">
        <f t="shared" si="690"/>
        <v>EN3PRINCIPALC2</v>
      </c>
      <c r="AR2305" s="97" t="str" cm="1">
        <f t="array" ref="AR2305">IF(AQ2305="","",IF(SUMPRODUCT((AQ2305=$AQ$6:$AQ$3326)*(AH2305=$AH$6:$AH$3326)*(AN2305=$AN$6:$AN$3326)*(AO2305=$AO$6:$AO$3326)*(ROW($AQ$6:$AQ$3326)&lt;&gt;ROW(AQ2305))*((R2305=0)*($R$6:$R$3326&gt;0)+(R2305&gt;0)*($R$6:$R$3326=0)))&gt;0,"SALONES UNIDOS",IF(SUMPRODUCT((AQ2305=$AQ$6:$AQ$3326)*(AH2305=$AH$6:$AH$3326)*((AN2305&lt;$AO$6:$AO$3326)*(AO2305&gt;$AN$6:$AN$3326))*(ROW($AQ$6:$AQ$3326)&lt;&gt;ROW(AQ2305)))&gt;0,"CRUZADO","Sin cruce")))</f>
        <v>Sin cruce</v>
      </c>
    </row>
    <row r="2306" spans="3:44" ht="15.6" hidden="1" customHeight="1" x14ac:dyDescent="0.2">
      <c r="C2306" s="84" t="s">
        <v>639</v>
      </c>
      <c r="D2306" s="158" t="s">
        <v>513</v>
      </c>
      <c r="E2306" s="158">
        <v>20261</v>
      </c>
      <c r="F2306" s="85" t="s">
        <v>23</v>
      </c>
      <c r="G2306" s="85" t="s">
        <v>55</v>
      </c>
      <c r="H2306" s="85" t="s">
        <v>38</v>
      </c>
      <c r="I2306" s="85">
        <v>3</v>
      </c>
      <c r="J2306" s="85" t="s">
        <v>41</v>
      </c>
      <c r="K2306" s="159" t="s">
        <v>1408</v>
      </c>
      <c r="L2306" s="158" t="s">
        <v>1409</v>
      </c>
      <c r="M2306" s="158" t="s">
        <v>658</v>
      </c>
      <c r="N2306" s="158" t="s">
        <v>644</v>
      </c>
      <c r="O2306" s="85" t="s">
        <v>512</v>
      </c>
      <c r="P2306" s="158">
        <v>2</v>
      </c>
      <c r="Q2306" s="158">
        <v>2</v>
      </c>
      <c r="R2306" s="158">
        <v>4</v>
      </c>
      <c r="S2306" s="158">
        <v>3</v>
      </c>
      <c r="U2306" s="137">
        <v>50</v>
      </c>
      <c r="V2306" s="24" t="str">
        <f>IF(W2306="","",IFERROR(INDEX(#REF!,MATCH(W2306,#REF!,0)),"NUEVO"))</f>
        <v>NUEVO</v>
      </c>
      <c r="W2306" s="85" t="s">
        <v>134</v>
      </c>
      <c r="X2306" s="158" t="s">
        <v>512</v>
      </c>
      <c r="Y2306" s="158" t="s">
        <v>740</v>
      </c>
      <c r="Z2306" s="158" t="s">
        <v>685</v>
      </c>
      <c r="AA2306" s="158" t="s">
        <v>685</v>
      </c>
      <c r="AB2306" s="158" t="s">
        <v>1387</v>
      </c>
      <c r="AC2306" s="158" t="s">
        <v>685</v>
      </c>
      <c r="AD2306" s="158" t="s">
        <v>685</v>
      </c>
      <c r="AE2306" s="158" t="s">
        <v>685</v>
      </c>
      <c r="AF2306" s="158" t="s">
        <v>685</v>
      </c>
      <c r="AG2306" s="85" t="s">
        <v>97</v>
      </c>
      <c r="AH2306" s="158">
        <v>1</v>
      </c>
      <c r="AI2306" s="158">
        <v>7</v>
      </c>
      <c r="AJ2306" s="158">
        <v>40</v>
      </c>
      <c r="AK2306" s="158">
        <v>11</v>
      </c>
      <c r="AL2306" s="158">
        <v>0</v>
      </c>
      <c r="AM2306" s="24">
        <f t="shared" si="687"/>
        <v>3.9999999999999987</v>
      </c>
      <c r="AN2306" s="97">
        <f t="shared" si="688"/>
        <v>0.31944444444444448</v>
      </c>
      <c r="AO2306" s="97">
        <f t="shared" si="689"/>
        <v>0.45833333333333331</v>
      </c>
      <c r="AP2306" s="24" t="str" cm="1">
        <f t="array" ref="AP2306">IF(W2306="","",IF(SUMPRODUCT((W2306=$W$6:$W$3326)*(AH2306=$AH$6:$AH$3326)*(AN2306=$AN$6:$AN$3326)*(AO2306=$AO$6:$AO$3326)*(ROW($W$6:$W$3326)&lt;&gt;ROW(W2306))*((R2306=0)*($R$6:$R$3326&gt;0)+(R2306&gt;0)*($R$6:$R$3326=0)))&gt;0,"SALONES UNIDOS",IF(SUMPRODUCT((W2306=$W$6:$W$3326)*(AH2306=$AH$6:$AH$3326)*((AN2306&lt;$AO$6:$AO$3326)*(AO2306&gt;$AN$6:$AN$3326))*(ROW($W$6:$W$3326)&lt;&gt;ROW(W2306)))&gt;0,"CRUZADO","Sin cruce")))</f>
        <v>Sin cruce</v>
      </c>
      <c r="AQ2306" s="97" t="str">
        <f t="shared" si="690"/>
        <v>EN3PRINCIPALD</v>
      </c>
      <c r="AR2306" s="97" t="str" cm="1">
        <f t="array" ref="AR2306">IF(AQ2306="","",IF(SUMPRODUCT((AQ2306=$AQ$6:$AQ$3326)*(AH2306=$AH$6:$AH$3326)*(AN2306=$AN$6:$AN$3326)*(AO2306=$AO$6:$AO$3326)*(ROW($AQ$6:$AQ$3326)&lt;&gt;ROW(AQ2306))*((R2306=0)*($R$6:$R$3326&gt;0)+(R2306&gt;0)*($R$6:$R$3326=0)))&gt;0,"SALONES UNIDOS",IF(SUMPRODUCT((AQ2306=$AQ$6:$AQ$3326)*(AH2306=$AH$6:$AH$3326)*((AN2306&lt;$AO$6:$AO$3326)*(AO2306&gt;$AN$6:$AN$3326))*(ROW($AQ$6:$AQ$3326)&lt;&gt;ROW(AQ2306)))&gt;0,"CRUZADO","Sin cruce")))</f>
        <v>Sin cruce</v>
      </c>
    </row>
    <row r="2307" spans="3:44" ht="15.6" hidden="1" customHeight="1" x14ac:dyDescent="0.2">
      <c r="C2307" s="84" t="s">
        <v>639</v>
      </c>
      <c r="D2307" s="158" t="s">
        <v>513</v>
      </c>
      <c r="E2307" s="158">
        <v>20261</v>
      </c>
      <c r="F2307" s="85" t="s">
        <v>23</v>
      </c>
      <c r="G2307" s="85" t="s">
        <v>55</v>
      </c>
      <c r="H2307" s="85" t="s">
        <v>38</v>
      </c>
      <c r="I2307" s="85">
        <v>3</v>
      </c>
      <c r="J2307" s="85" t="s">
        <v>41</v>
      </c>
      <c r="K2307" s="159" t="s">
        <v>1410</v>
      </c>
      <c r="L2307" s="158" t="s">
        <v>1411</v>
      </c>
      <c r="M2307" s="158" t="s">
        <v>658</v>
      </c>
      <c r="N2307" s="158" t="s">
        <v>644</v>
      </c>
      <c r="O2307" s="85" t="s">
        <v>521</v>
      </c>
      <c r="P2307" s="158">
        <v>2</v>
      </c>
      <c r="Q2307" s="158">
        <v>2</v>
      </c>
      <c r="R2307" s="158">
        <v>4</v>
      </c>
      <c r="S2307" s="158">
        <v>3</v>
      </c>
      <c r="U2307" s="137">
        <v>45</v>
      </c>
      <c r="V2307" s="24" t="str">
        <f>IF(W2307="","",IFERROR(INDEX(#REF!,MATCH(W2307,#REF!,0)),"NUEVO"))</f>
        <v>NUEVO</v>
      </c>
      <c r="W2307" s="85" t="s">
        <v>284</v>
      </c>
      <c r="X2307" s="158" t="s">
        <v>521</v>
      </c>
      <c r="Y2307" s="158" t="s">
        <v>740</v>
      </c>
      <c r="Z2307" s="158" t="s">
        <v>685</v>
      </c>
      <c r="AA2307" s="158" t="s">
        <v>685</v>
      </c>
      <c r="AB2307" s="85" t="s">
        <v>685</v>
      </c>
      <c r="AC2307" s="158" t="s">
        <v>685</v>
      </c>
      <c r="AD2307" s="158" t="s">
        <v>685</v>
      </c>
      <c r="AE2307" s="158" t="s">
        <v>685</v>
      </c>
      <c r="AF2307" s="158" t="s">
        <v>685</v>
      </c>
      <c r="AG2307" s="158" t="s">
        <v>97</v>
      </c>
      <c r="AH2307" s="158">
        <v>2</v>
      </c>
      <c r="AI2307" s="158">
        <v>16</v>
      </c>
      <c r="AJ2307" s="158">
        <v>50</v>
      </c>
      <c r="AK2307" s="158">
        <v>20</v>
      </c>
      <c r="AL2307" s="158">
        <v>10</v>
      </c>
      <c r="AM2307" s="24">
        <f t="shared" si="687"/>
        <v>4.0000000000000018</v>
      </c>
      <c r="AN2307" s="97">
        <f t="shared" si="688"/>
        <v>0.70138888888888884</v>
      </c>
      <c r="AO2307" s="97">
        <f t="shared" si="689"/>
        <v>0.84027777777777779</v>
      </c>
      <c r="AP2307" s="24" t="str" cm="1">
        <f t="array" ref="AP2307">IF(W2307="","",IF(SUMPRODUCT((W2307=$W$6:$W$3326)*(AH2307=$AH$6:$AH$3326)*(AN2307=$AN$6:$AN$3326)*(AO2307=$AO$6:$AO$3326)*(ROW($W$6:$W$3326)&lt;&gt;ROW(W2307))*((R2307=0)*($R$6:$R$3326&gt;0)+(R2307&gt;0)*($R$6:$R$3326=0)))&gt;0,"SALONES UNIDOS",IF(SUMPRODUCT((W2307=$W$6:$W$3326)*(AH2307=$AH$6:$AH$3326)*((AN2307&lt;$AO$6:$AO$3326)*(AO2307&gt;$AN$6:$AN$3326))*(ROW($W$6:$W$3326)&lt;&gt;ROW(W2307)))&gt;0,"CRUZADO","Sin cruce")))</f>
        <v>Sin cruce</v>
      </c>
      <c r="AQ2307" s="97" t="str">
        <f t="shared" si="690"/>
        <v>EN3PRINCIPALD</v>
      </c>
      <c r="AR2307" s="97" t="str" cm="1">
        <f t="array" ref="AR2307">IF(AQ2307="","",IF(SUMPRODUCT((AQ2307=$AQ$6:$AQ$3326)*(AH2307=$AH$6:$AH$3326)*(AN2307=$AN$6:$AN$3326)*(AO2307=$AO$6:$AO$3326)*(ROW($AQ$6:$AQ$3326)&lt;&gt;ROW(AQ2307))*((R2307=0)*($R$6:$R$3326&gt;0)+(R2307&gt;0)*($R$6:$R$3326=0)))&gt;0,"SALONES UNIDOS",IF(SUMPRODUCT((AQ2307=$AQ$6:$AQ$3326)*(AH2307=$AH$6:$AH$3326)*((AN2307&lt;$AO$6:$AO$3326)*(AO2307&gt;$AN$6:$AN$3326))*(ROW($AQ$6:$AQ$3326)&lt;&gt;ROW(AQ2307)))&gt;0,"CRUZADO","Sin cruce")))</f>
        <v>Sin cruce</v>
      </c>
    </row>
    <row r="2308" spans="3:44" ht="15.6" hidden="1" customHeight="1" x14ac:dyDescent="0.2">
      <c r="C2308" s="84" t="s">
        <v>639</v>
      </c>
      <c r="D2308" s="158" t="s">
        <v>513</v>
      </c>
      <c r="E2308" s="158">
        <v>20261</v>
      </c>
      <c r="F2308" s="85" t="s">
        <v>23</v>
      </c>
      <c r="G2308" s="85" t="s">
        <v>55</v>
      </c>
      <c r="H2308" s="85" t="s">
        <v>38</v>
      </c>
      <c r="I2308" s="85">
        <v>3</v>
      </c>
      <c r="J2308" s="85" t="s">
        <v>41</v>
      </c>
      <c r="K2308" s="159" t="s">
        <v>1412</v>
      </c>
      <c r="L2308" s="158" t="s">
        <v>689</v>
      </c>
      <c r="M2308" s="158" t="s">
        <v>684</v>
      </c>
      <c r="N2308" s="158" t="s">
        <v>644</v>
      </c>
      <c r="O2308" s="85" t="s">
        <v>521</v>
      </c>
      <c r="P2308" s="158">
        <v>2</v>
      </c>
      <c r="Q2308" s="158">
        <v>2</v>
      </c>
      <c r="R2308" s="158">
        <v>4</v>
      </c>
      <c r="S2308" s="158">
        <v>3</v>
      </c>
      <c r="U2308" s="137">
        <v>50</v>
      </c>
      <c r="V2308" s="24" t="str">
        <f>IF(W2308="","",IFERROR(INDEX(#REF!,MATCH(W2308,#REF!,0)),"NUEVO"))</f>
        <v>NUEVO</v>
      </c>
      <c r="W2308" s="85" t="s">
        <v>288</v>
      </c>
      <c r="X2308" s="158" t="s">
        <v>521</v>
      </c>
      <c r="Y2308" s="158" t="s">
        <v>740</v>
      </c>
      <c r="Z2308" s="158" t="s">
        <v>685</v>
      </c>
      <c r="AA2308" s="158" t="s">
        <v>685</v>
      </c>
      <c r="AB2308" s="85" t="s">
        <v>685</v>
      </c>
      <c r="AC2308" s="158" t="s">
        <v>685</v>
      </c>
      <c r="AD2308" s="158" t="s">
        <v>685</v>
      </c>
      <c r="AE2308" s="158" t="s">
        <v>685</v>
      </c>
      <c r="AF2308" s="158" t="s">
        <v>685</v>
      </c>
      <c r="AG2308" s="158" t="s">
        <v>97</v>
      </c>
      <c r="AH2308" s="158">
        <v>1</v>
      </c>
      <c r="AI2308" s="158">
        <v>17</v>
      </c>
      <c r="AJ2308" s="158">
        <v>40</v>
      </c>
      <c r="AK2308" s="158">
        <v>21</v>
      </c>
      <c r="AL2308" s="158">
        <v>0</v>
      </c>
      <c r="AM2308" s="24">
        <f t="shared" si="687"/>
        <v>3.9999999999999987</v>
      </c>
      <c r="AN2308" s="97">
        <f t="shared" si="688"/>
        <v>0.73611111111111116</v>
      </c>
      <c r="AO2308" s="97">
        <f t="shared" si="689"/>
        <v>0.875</v>
      </c>
      <c r="AP2308" s="24" t="str" cm="1">
        <f t="array" ref="AP2308">IF(W2308="","",IF(SUMPRODUCT((W2308=$W$6:$W$3326)*(AH2308=$AH$6:$AH$3326)*(AN2308=$AN$6:$AN$3326)*(AO2308=$AO$6:$AO$3326)*(ROW($W$6:$W$3326)&lt;&gt;ROW(W2308))*((R2308=0)*($R$6:$R$3326&gt;0)+(R2308&gt;0)*($R$6:$R$3326=0)))&gt;0,"SALONES UNIDOS",IF(SUMPRODUCT((W2308=$W$6:$W$3326)*(AH2308=$AH$6:$AH$3326)*((AN2308&lt;$AO$6:$AO$3326)*(AO2308&gt;$AN$6:$AN$3326))*(ROW($W$6:$W$3326)&lt;&gt;ROW(W2308)))&gt;0,"CRUZADO","Sin cruce")))</f>
        <v>Sin cruce</v>
      </c>
      <c r="AQ2308" s="97" t="str">
        <f t="shared" si="690"/>
        <v>EN3PRINCIPALD</v>
      </c>
      <c r="AR2308" s="97" t="str" cm="1">
        <f t="array" ref="AR2308">IF(AQ2308="","",IF(SUMPRODUCT((AQ2308=$AQ$6:$AQ$3326)*(AH2308=$AH$6:$AH$3326)*(AN2308=$AN$6:$AN$3326)*(AO2308=$AO$6:$AO$3326)*(ROW($AQ$6:$AQ$3326)&lt;&gt;ROW(AQ2308))*((R2308=0)*($R$6:$R$3326&gt;0)+(R2308&gt;0)*($R$6:$R$3326=0)))&gt;0,"SALONES UNIDOS",IF(SUMPRODUCT((AQ2308=$AQ$6:$AQ$3326)*(AH2308=$AH$6:$AH$3326)*((AN2308&lt;$AO$6:$AO$3326)*(AO2308&gt;$AN$6:$AN$3326))*(ROW($AQ$6:$AQ$3326)&lt;&gt;ROW(AQ2308)))&gt;0,"CRUZADO","Sin cruce")))</f>
        <v>Sin cruce</v>
      </c>
    </row>
    <row r="2309" spans="3:44" ht="15.6" hidden="1" customHeight="1" x14ac:dyDescent="0.2">
      <c r="C2309" s="84" t="s">
        <v>639</v>
      </c>
      <c r="D2309" s="158" t="s">
        <v>513</v>
      </c>
      <c r="E2309" s="158">
        <v>20261</v>
      </c>
      <c r="F2309" s="85" t="s">
        <v>23</v>
      </c>
      <c r="G2309" s="85" t="s">
        <v>55</v>
      </c>
      <c r="H2309" s="85" t="s">
        <v>38</v>
      </c>
      <c r="I2309" s="85">
        <v>3</v>
      </c>
      <c r="J2309" s="85" t="s">
        <v>41</v>
      </c>
      <c r="K2309" s="159" t="s">
        <v>1413</v>
      </c>
      <c r="L2309" s="158" t="s">
        <v>1414</v>
      </c>
      <c r="M2309" s="158" t="s">
        <v>658</v>
      </c>
      <c r="N2309" s="158" t="s">
        <v>644</v>
      </c>
      <c r="O2309" s="85" t="s">
        <v>512</v>
      </c>
      <c r="P2309" s="158">
        <v>2</v>
      </c>
      <c r="Q2309" s="158">
        <v>2</v>
      </c>
      <c r="R2309" s="158">
        <v>4</v>
      </c>
      <c r="S2309" s="158">
        <v>3</v>
      </c>
      <c r="U2309" s="137">
        <v>30</v>
      </c>
      <c r="V2309" s="24" t="str">
        <f>IF(W2309="","",IFERROR(INDEX(#REF!,MATCH(W2309,#REF!,0)),"NUEVO"))</f>
        <v>NUEVO</v>
      </c>
      <c r="W2309" s="85" t="s">
        <v>249</v>
      </c>
      <c r="X2309" s="158" t="s">
        <v>521</v>
      </c>
      <c r="Y2309" s="158" t="s">
        <v>1390</v>
      </c>
      <c r="Z2309" s="158" t="s">
        <v>685</v>
      </c>
      <c r="AA2309" s="158" t="s">
        <v>685</v>
      </c>
      <c r="AB2309" s="85" t="s">
        <v>685</v>
      </c>
      <c r="AC2309" s="158" t="s">
        <v>685</v>
      </c>
      <c r="AD2309" s="158" t="s">
        <v>685</v>
      </c>
      <c r="AE2309" s="158" t="s">
        <v>685</v>
      </c>
      <c r="AF2309" s="158" t="s">
        <v>685</v>
      </c>
      <c r="AG2309" s="158" t="s">
        <v>97</v>
      </c>
      <c r="AH2309" s="158">
        <v>3</v>
      </c>
      <c r="AI2309" s="158">
        <v>18</v>
      </c>
      <c r="AJ2309" s="158">
        <v>30</v>
      </c>
      <c r="AK2309" s="158">
        <v>21</v>
      </c>
      <c r="AL2309" s="158">
        <v>50</v>
      </c>
      <c r="AM2309" s="24">
        <f t="shared" si="687"/>
        <v>3.9999999999999987</v>
      </c>
      <c r="AN2309" s="97">
        <f t="shared" si="688"/>
        <v>0.77083333333333337</v>
      </c>
      <c r="AO2309" s="97">
        <f t="shared" si="689"/>
        <v>0.90972222222222221</v>
      </c>
      <c r="AP2309" s="24" t="str" cm="1">
        <f t="array" ref="AP2309">IF(W2309="","",IF(SUMPRODUCT((W2309=$W$6:$W$3326)*(AH2309=$AH$6:$AH$3326)*(AN2309=$AN$6:$AN$3326)*(AO2309=$AO$6:$AO$3326)*(ROW($W$6:$W$3326)&lt;&gt;ROW(W2309))*((R2309=0)*($R$6:$R$3326&gt;0)+(R2309&gt;0)*($R$6:$R$3326=0)))&gt;0,"SALONES UNIDOS",IF(SUMPRODUCT((W2309=$W$6:$W$3326)*(AH2309=$AH$6:$AH$3326)*((AN2309&lt;$AO$6:$AO$3326)*(AO2309&gt;$AN$6:$AN$3326))*(ROW($W$6:$W$3326)&lt;&gt;ROW(W2309)))&gt;0,"CRUZADO","Sin cruce")))</f>
        <v>Sin cruce</v>
      </c>
      <c r="AQ2309" s="97" t="str">
        <f t="shared" si="690"/>
        <v>EN3PRINCIPALD</v>
      </c>
      <c r="AR2309" s="97" t="str" cm="1">
        <f t="array" ref="AR2309">IF(AQ2309="","",IF(SUMPRODUCT((AQ2309=$AQ$6:$AQ$3326)*(AH2309=$AH$6:$AH$3326)*(AN2309=$AN$6:$AN$3326)*(AO2309=$AO$6:$AO$3326)*(ROW($AQ$6:$AQ$3326)&lt;&gt;ROW(AQ2309))*((R2309=0)*($R$6:$R$3326&gt;0)+(R2309&gt;0)*($R$6:$R$3326=0)))&gt;0,"SALONES UNIDOS",IF(SUMPRODUCT((AQ2309=$AQ$6:$AQ$3326)*(AH2309=$AH$6:$AH$3326)*((AN2309&lt;$AO$6:$AO$3326)*(AO2309&gt;$AN$6:$AN$3326))*(ROW($AQ$6:$AQ$3326)&lt;&gt;ROW(AQ2309)))&gt;0,"CRUZADO","Sin cruce")))</f>
        <v>Sin cruce</v>
      </c>
    </row>
    <row r="2310" spans="3:44" ht="15.6" hidden="1" customHeight="1" x14ac:dyDescent="0.2">
      <c r="C2310" s="84" t="s">
        <v>639</v>
      </c>
      <c r="D2310" s="158" t="s">
        <v>513</v>
      </c>
      <c r="E2310" s="158">
        <v>20261</v>
      </c>
      <c r="F2310" s="85" t="s">
        <v>23</v>
      </c>
      <c r="G2310" s="85" t="s">
        <v>55</v>
      </c>
      <c r="H2310" s="85" t="s">
        <v>38</v>
      </c>
      <c r="I2310" s="85">
        <v>3</v>
      </c>
      <c r="J2310" s="85" t="s">
        <v>41</v>
      </c>
      <c r="K2310" s="159" t="s">
        <v>1415</v>
      </c>
      <c r="L2310" s="158" t="s">
        <v>1416</v>
      </c>
      <c r="M2310" s="158" t="s">
        <v>927</v>
      </c>
      <c r="N2310" s="158" t="s">
        <v>644</v>
      </c>
      <c r="O2310" s="85" t="s">
        <v>512</v>
      </c>
      <c r="P2310" s="158">
        <v>4</v>
      </c>
      <c r="Q2310" s="158">
        <v>4</v>
      </c>
      <c r="R2310" s="158">
        <v>8</v>
      </c>
      <c r="S2310" s="158">
        <v>6</v>
      </c>
      <c r="U2310" s="137">
        <v>50</v>
      </c>
      <c r="V2310" s="24" t="str">
        <f>IF(W2310="","",IFERROR(INDEX(#REF!,MATCH(W2310,#REF!,0)),"NUEVO"))</f>
        <v>NUEVO</v>
      </c>
      <c r="W2310" s="85" t="s">
        <v>316</v>
      </c>
      <c r="X2310" s="158" t="s">
        <v>521</v>
      </c>
      <c r="Y2310" s="158" t="s">
        <v>740</v>
      </c>
      <c r="Z2310" s="158" t="s">
        <v>685</v>
      </c>
      <c r="AA2310" s="158" t="s">
        <v>685</v>
      </c>
      <c r="AB2310" s="85" t="s">
        <v>685</v>
      </c>
      <c r="AC2310" s="158" t="s">
        <v>685</v>
      </c>
      <c r="AD2310" s="158" t="s">
        <v>685</v>
      </c>
      <c r="AE2310" s="158" t="s">
        <v>685</v>
      </c>
      <c r="AF2310" s="158" t="s">
        <v>685</v>
      </c>
      <c r="AG2310" s="158" t="s">
        <v>97</v>
      </c>
      <c r="AH2310" s="158">
        <v>4</v>
      </c>
      <c r="AI2310" s="158">
        <v>13</v>
      </c>
      <c r="AJ2310" s="158">
        <v>30</v>
      </c>
      <c r="AK2310" s="158">
        <v>20</v>
      </c>
      <c r="AL2310" s="158">
        <v>10</v>
      </c>
      <c r="AM2310" s="24">
        <f t="shared" si="687"/>
        <v>8</v>
      </c>
      <c r="AN2310" s="97">
        <f t="shared" si="688"/>
        <v>0.5625</v>
      </c>
      <c r="AO2310" s="97">
        <f t="shared" si="689"/>
        <v>0.84027777777777779</v>
      </c>
      <c r="AP2310" s="24" t="str" cm="1">
        <f t="array" ref="AP2310">IF(W2310="","",IF(SUMPRODUCT((W2310=$W$6:$W$3326)*(AH2310=$AH$6:$AH$3326)*(AN2310=$AN$6:$AN$3326)*(AO2310=$AO$6:$AO$3326)*(ROW($W$6:$W$3326)&lt;&gt;ROW(W2310))*((R2310=0)*($R$6:$R$3326&gt;0)+(R2310&gt;0)*($R$6:$R$3326=0)))&gt;0,"SALONES UNIDOS",IF(SUMPRODUCT((W2310=$W$6:$W$3326)*(AH2310=$AH$6:$AH$3326)*((AN2310&lt;$AO$6:$AO$3326)*(AO2310&gt;$AN$6:$AN$3326))*(ROW($W$6:$W$3326)&lt;&gt;ROW(W2310)))&gt;0,"CRUZADO","Sin cruce")))</f>
        <v>Sin cruce</v>
      </c>
      <c r="AQ2310" s="97" t="str">
        <f t="shared" si="690"/>
        <v>EN3PRINCIPALD</v>
      </c>
      <c r="AR2310" s="97" t="str" cm="1">
        <f t="array" ref="AR2310">IF(AQ2310="","",IF(SUMPRODUCT((AQ2310=$AQ$6:$AQ$3326)*(AH2310=$AH$6:$AH$3326)*(AN2310=$AN$6:$AN$3326)*(AO2310=$AO$6:$AO$3326)*(ROW($AQ$6:$AQ$3326)&lt;&gt;ROW(AQ2310))*((R2310=0)*($R$6:$R$3326&gt;0)+(R2310&gt;0)*($R$6:$R$3326=0)))&gt;0,"SALONES UNIDOS",IF(SUMPRODUCT((AQ2310=$AQ$6:$AQ$3326)*(AH2310=$AH$6:$AH$3326)*((AN2310&lt;$AO$6:$AO$3326)*(AO2310&gt;$AN$6:$AN$3326))*(ROW($AQ$6:$AQ$3326)&lt;&gt;ROW(AQ2310)))&gt;0,"CRUZADO","Sin cruce")))</f>
        <v>Sin cruce</v>
      </c>
    </row>
    <row r="2311" spans="3:44" ht="15.6" hidden="1" customHeight="1" x14ac:dyDescent="0.2">
      <c r="C2311" s="84" t="s">
        <v>639</v>
      </c>
      <c r="D2311" s="158" t="s">
        <v>513</v>
      </c>
      <c r="E2311" s="158">
        <v>20261</v>
      </c>
      <c r="F2311" s="85" t="s">
        <v>23</v>
      </c>
      <c r="G2311" s="85" t="s">
        <v>55</v>
      </c>
      <c r="H2311" s="85" t="s">
        <v>38</v>
      </c>
      <c r="I2311" s="85">
        <v>3</v>
      </c>
      <c r="J2311" s="85" t="s">
        <v>41</v>
      </c>
      <c r="K2311" s="159" t="s">
        <v>1417</v>
      </c>
      <c r="L2311" s="158" t="s">
        <v>1418</v>
      </c>
      <c r="M2311" s="158" t="s">
        <v>658</v>
      </c>
      <c r="N2311" s="158" t="s">
        <v>644</v>
      </c>
      <c r="O2311" s="85" t="s">
        <v>512</v>
      </c>
      <c r="P2311" s="158">
        <v>2</v>
      </c>
      <c r="Q2311" s="158">
        <v>2</v>
      </c>
      <c r="R2311" s="158">
        <v>4</v>
      </c>
      <c r="S2311" s="158">
        <v>3</v>
      </c>
      <c r="U2311" s="137">
        <v>50</v>
      </c>
      <c r="V2311" s="24" t="str">
        <f>IF(W2311="","",IFERROR(INDEX(#REF!,MATCH(W2311,#REF!,0)),"NUEVO"))</f>
        <v>NUEVO</v>
      </c>
      <c r="W2311" s="85" t="s">
        <v>363</v>
      </c>
      <c r="X2311" s="158" t="s">
        <v>521</v>
      </c>
      <c r="Y2311" s="158" t="s">
        <v>740</v>
      </c>
      <c r="Z2311" s="158" t="s">
        <v>685</v>
      </c>
      <c r="AA2311" s="158" t="s">
        <v>685</v>
      </c>
      <c r="AB2311" s="85" t="s">
        <v>685</v>
      </c>
      <c r="AC2311" s="158" t="s">
        <v>685</v>
      </c>
      <c r="AD2311" s="158" t="s">
        <v>685</v>
      </c>
      <c r="AE2311" s="158" t="s">
        <v>685</v>
      </c>
      <c r="AF2311" s="158" t="s">
        <v>685</v>
      </c>
      <c r="AG2311" s="158" t="s">
        <v>97</v>
      </c>
      <c r="AH2311" s="158">
        <v>3</v>
      </c>
      <c r="AI2311" s="158">
        <v>8</v>
      </c>
      <c r="AJ2311" s="158">
        <v>30</v>
      </c>
      <c r="AK2311" s="158">
        <v>11</v>
      </c>
      <c r="AL2311" s="158">
        <v>50</v>
      </c>
      <c r="AM2311" s="24">
        <f t="shared" si="687"/>
        <v>4</v>
      </c>
      <c r="AN2311" s="97">
        <f t="shared" si="688"/>
        <v>0.35416666666666663</v>
      </c>
      <c r="AO2311" s="97">
        <f t="shared" si="689"/>
        <v>0.49305555555555552</v>
      </c>
      <c r="AP2311" s="24" t="str" cm="1">
        <f t="array" ref="AP2311">IF(W2311="","",IF(SUMPRODUCT((W2311=$W$6:$W$3326)*(AH2311=$AH$6:$AH$3326)*(AN2311=$AN$6:$AN$3326)*(AO2311=$AO$6:$AO$3326)*(ROW($W$6:$W$3326)&lt;&gt;ROW(W2311))*((R2311=0)*($R$6:$R$3326&gt;0)+(R2311&gt;0)*($R$6:$R$3326=0)))&gt;0,"SALONES UNIDOS",IF(SUMPRODUCT((W2311=$W$6:$W$3326)*(AH2311=$AH$6:$AH$3326)*((AN2311&lt;$AO$6:$AO$3326)*(AO2311&gt;$AN$6:$AN$3326))*(ROW($W$6:$W$3326)&lt;&gt;ROW(W2311)))&gt;0,"CRUZADO","Sin cruce")))</f>
        <v>Sin cruce</v>
      </c>
      <c r="AQ2311" s="97" t="str">
        <f t="shared" si="690"/>
        <v>EN3PRINCIPALD</v>
      </c>
      <c r="AR2311" s="97" t="str" cm="1">
        <f t="array" ref="AR2311">IF(AQ2311="","",IF(SUMPRODUCT((AQ2311=$AQ$6:$AQ$3326)*(AH2311=$AH$6:$AH$3326)*(AN2311=$AN$6:$AN$3326)*(AO2311=$AO$6:$AO$3326)*(ROW($AQ$6:$AQ$3326)&lt;&gt;ROW(AQ2311))*((R2311=0)*($R$6:$R$3326&gt;0)+(R2311&gt;0)*($R$6:$R$3326=0)))&gt;0,"SALONES UNIDOS",IF(SUMPRODUCT((AQ2311=$AQ$6:$AQ$3326)*(AH2311=$AH$6:$AH$3326)*((AN2311&lt;$AO$6:$AO$3326)*(AO2311&gt;$AN$6:$AN$3326))*(ROW($AQ$6:$AQ$3326)&lt;&gt;ROW(AQ2311)))&gt;0,"CRUZADO","Sin cruce")))</f>
        <v>Sin cruce</v>
      </c>
    </row>
    <row r="2312" spans="3:44" ht="15.6" hidden="1" customHeight="1" x14ac:dyDescent="0.2">
      <c r="C2312" s="84" t="s">
        <v>639</v>
      </c>
      <c r="D2312" s="158" t="s">
        <v>513</v>
      </c>
      <c r="E2312" s="158">
        <v>20261</v>
      </c>
      <c r="F2312" s="85" t="s">
        <v>23</v>
      </c>
      <c r="G2312" s="85" t="s">
        <v>55</v>
      </c>
      <c r="H2312" s="85" t="s">
        <v>38</v>
      </c>
      <c r="I2312" s="85">
        <v>3</v>
      </c>
      <c r="J2312" s="85" t="s">
        <v>46</v>
      </c>
      <c r="K2312" s="159" t="s">
        <v>1410</v>
      </c>
      <c r="L2312" s="158" t="s">
        <v>1411</v>
      </c>
      <c r="M2312" s="158" t="s">
        <v>658</v>
      </c>
      <c r="N2312" s="158" t="s">
        <v>644</v>
      </c>
      <c r="O2312" s="85" t="s">
        <v>521</v>
      </c>
      <c r="P2312" s="158">
        <v>2</v>
      </c>
      <c r="Q2312" s="158">
        <v>2</v>
      </c>
      <c r="R2312" s="158">
        <v>4</v>
      </c>
      <c r="S2312" s="158">
        <v>3</v>
      </c>
      <c r="U2312" s="137">
        <v>45</v>
      </c>
      <c r="V2312" s="24" t="str">
        <f>IF(W2312="","",IFERROR(INDEX(#REF!,MATCH(W2312,#REF!,0)),"NUEVO"))</f>
        <v>NUEVO</v>
      </c>
      <c r="W2312" s="85" t="s">
        <v>319</v>
      </c>
      <c r="X2312" s="158" t="s">
        <v>521</v>
      </c>
      <c r="Y2312" s="158" t="s">
        <v>1390</v>
      </c>
      <c r="Z2312" s="158" t="s">
        <v>685</v>
      </c>
      <c r="AA2312" s="158" t="s">
        <v>685</v>
      </c>
      <c r="AB2312" s="85" t="s">
        <v>685</v>
      </c>
      <c r="AC2312" s="158" t="s">
        <v>685</v>
      </c>
      <c r="AD2312" s="158" t="s">
        <v>685</v>
      </c>
      <c r="AE2312" s="158" t="s">
        <v>685</v>
      </c>
      <c r="AF2312" s="158" t="s">
        <v>685</v>
      </c>
      <c r="AG2312" s="158" t="s">
        <v>97</v>
      </c>
      <c r="AH2312" s="158">
        <v>2</v>
      </c>
      <c r="AI2312" s="158">
        <v>18</v>
      </c>
      <c r="AJ2312" s="158">
        <v>30</v>
      </c>
      <c r="AK2312" s="158">
        <v>21</v>
      </c>
      <c r="AL2312" s="158">
        <v>50</v>
      </c>
      <c r="AM2312" s="24">
        <f t="shared" si="687"/>
        <v>3.9999999999999987</v>
      </c>
      <c r="AN2312" s="97">
        <f t="shared" si="688"/>
        <v>0.77083333333333337</v>
      </c>
      <c r="AO2312" s="97">
        <f t="shared" si="689"/>
        <v>0.90972222222222221</v>
      </c>
      <c r="AP2312" s="24" t="str" cm="1">
        <f t="array" ref="AP2312">IF(W2312="","",IF(SUMPRODUCT((W2312=$W$6:$W$3326)*(AH2312=$AH$6:$AH$3326)*(AN2312=$AN$6:$AN$3326)*(AO2312=$AO$6:$AO$3326)*(ROW($W$6:$W$3326)&lt;&gt;ROW(W2312))*((R2312=0)*($R$6:$R$3326&gt;0)+(R2312&gt;0)*($R$6:$R$3326=0)))&gt;0,"SALONES UNIDOS",IF(SUMPRODUCT((W2312=$W$6:$W$3326)*(AH2312=$AH$6:$AH$3326)*((AN2312&lt;$AO$6:$AO$3326)*(AO2312&gt;$AN$6:$AN$3326))*(ROW($W$6:$W$3326)&lt;&gt;ROW(W2312)))&gt;0,"CRUZADO","Sin cruce")))</f>
        <v>Sin cruce</v>
      </c>
      <c r="AQ2312" s="97" t="str">
        <f t="shared" si="690"/>
        <v>EN3PRINCIPALX</v>
      </c>
      <c r="AR2312" s="97" t="str" cm="1">
        <f t="array" ref="AR2312">IF(AQ2312="","",IF(SUMPRODUCT((AQ2312=$AQ$6:$AQ$3326)*(AH2312=$AH$6:$AH$3326)*(AN2312=$AN$6:$AN$3326)*(AO2312=$AO$6:$AO$3326)*(ROW($AQ$6:$AQ$3326)&lt;&gt;ROW(AQ2312))*((R2312=0)*($R$6:$R$3326&gt;0)+(R2312&gt;0)*($R$6:$R$3326=0)))&gt;0,"SALONES UNIDOS",IF(SUMPRODUCT((AQ2312=$AQ$6:$AQ$3326)*(AH2312=$AH$6:$AH$3326)*((AN2312&lt;$AO$6:$AO$3326)*(AO2312&gt;$AN$6:$AN$3326))*(ROW($AQ$6:$AQ$3326)&lt;&gt;ROW(AQ2312)))&gt;0,"CRUZADO","Sin cruce")))</f>
        <v>Sin cruce</v>
      </c>
    </row>
    <row r="2313" spans="3:44" ht="15.6" hidden="1" customHeight="1" x14ac:dyDescent="0.2">
      <c r="C2313" s="84" t="s">
        <v>639</v>
      </c>
      <c r="D2313" s="158" t="s">
        <v>513</v>
      </c>
      <c r="E2313" s="158">
        <v>20261</v>
      </c>
      <c r="F2313" s="85" t="s">
        <v>23</v>
      </c>
      <c r="G2313" s="85" t="s">
        <v>55</v>
      </c>
      <c r="H2313" s="85" t="s">
        <v>38</v>
      </c>
      <c r="I2313" s="85">
        <v>3</v>
      </c>
      <c r="J2313" s="85" t="s">
        <v>46</v>
      </c>
      <c r="K2313" s="159" t="s">
        <v>1417</v>
      </c>
      <c r="L2313" s="158" t="s">
        <v>1418</v>
      </c>
      <c r="M2313" s="158" t="s">
        <v>658</v>
      </c>
      <c r="N2313" s="158" t="s">
        <v>644</v>
      </c>
      <c r="O2313" s="85" t="s">
        <v>512</v>
      </c>
      <c r="P2313" s="158">
        <v>2</v>
      </c>
      <c r="Q2313" s="158">
        <v>2</v>
      </c>
      <c r="R2313" s="158">
        <v>4</v>
      </c>
      <c r="S2313" s="158">
        <v>3</v>
      </c>
      <c r="U2313" s="137">
        <v>50</v>
      </c>
      <c r="V2313" s="24" t="str">
        <f>IF(W2313="","",IFERROR(INDEX(#REF!,MATCH(W2313,#REF!,0)),"NUEVO"))</f>
        <v>NUEVO</v>
      </c>
      <c r="W2313" s="85" t="s">
        <v>189</v>
      </c>
      <c r="X2313" s="158" t="s">
        <v>521</v>
      </c>
      <c r="Y2313" s="158" t="s">
        <v>740</v>
      </c>
      <c r="Z2313" s="158" t="s">
        <v>685</v>
      </c>
      <c r="AA2313" s="158" t="s">
        <v>685</v>
      </c>
      <c r="AB2313" s="85" t="s">
        <v>685</v>
      </c>
      <c r="AC2313" s="158" t="s">
        <v>685</v>
      </c>
      <c r="AD2313" s="158" t="s">
        <v>685</v>
      </c>
      <c r="AE2313" s="158" t="s">
        <v>685</v>
      </c>
      <c r="AF2313" s="158" t="s">
        <v>685</v>
      </c>
      <c r="AG2313" s="158" t="s">
        <v>97</v>
      </c>
      <c r="AH2313" s="158">
        <v>1</v>
      </c>
      <c r="AI2313" s="158">
        <v>16</v>
      </c>
      <c r="AJ2313" s="158">
        <v>0</v>
      </c>
      <c r="AK2313" s="158">
        <v>19</v>
      </c>
      <c r="AL2313" s="158">
        <v>20</v>
      </c>
      <c r="AM2313" s="24">
        <f t="shared" si="687"/>
        <v>3.9999999999999987</v>
      </c>
      <c r="AN2313" s="97">
        <f t="shared" si="688"/>
        <v>0.66666666666666663</v>
      </c>
      <c r="AO2313" s="97">
        <f t="shared" si="689"/>
        <v>0.80555555555555547</v>
      </c>
      <c r="AP2313" s="24" t="str" cm="1">
        <f t="array" ref="AP2313">IF(W2313="","",IF(SUMPRODUCT((W2313=$W$6:$W$3326)*(AH2313=$AH$6:$AH$3326)*(AN2313=$AN$6:$AN$3326)*(AO2313=$AO$6:$AO$3326)*(ROW($W$6:$W$3326)&lt;&gt;ROW(W2313))*((R2313=0)*($R$6:$R$3326&gt;0)+(R2313&gt;0)*($R$6:$R$3326=0)))&gt;0,"SALONES UNIDOS",IF(SUMPRODUCT((W2313=$W$6:$W$3326)*(AH2313=$AH$6:$AH$3326)*((AN2313&lt;$AO$6:$AO$3326)*(AO2313&gt;$AN$6:$AN$3326))*(ROW($W$6:$W$3326)&lt;&gt;ROW(W2313)))&gt;0,"CRUZADO","Sin cruce")))</f>
        <v>Sin cruce</v>
      </c>
      <c r="AQ2313" s="97" t="str">
        <f t="shared" si="690"/>
        <v>EN3PRINCIPALX</v>
      </c>
      <c r="AR2313" s="97" t="str" cm="1">
        <f t="array" ref="AR2313">IF(AQ2313="","",IF(SUMPRODUCT((AQ2313=$AQ$6:$AQ$3326)*(AH2313=$AH$6:$AH$3326)*(AN2313=$AN$6:$AN$3326)*(AO2313=$AO$6:$AO$3326)*(ROW($AQ$6:$AQ$3326)&lt;&gt;ROW(AQ2313))*((R2313=0)*($R$6:$R$3326&gt;0)+(R2313&gt;0)*($R$6:$R$3326=0)))&gt;0,"SALONES UNIDOS",IF(SUMPRODUCT((AQ2313=$AQ$6:$AQ$3326)*(AH2313=$AH$6:$AH$3326)*((AN2313&lt;$AO$6:$AO$3326)*(AO2313&gt;$AN$6:$AN$3326))*(ROW($AQ$6:$AQ$3326)&lt;&gt;ROW(AQ2313)))&gt;0,"CRUZADO","Sin cruce")))</f>
        <v>Sin cruce</v>
      </c>
    </row>
    <row r="2314" spans="3:44" ht="15.6" hidden="1" customHeight="1" x14ac:dyDescent="0.2">
      <c r="C2314" s="84" t="s">
        <v>639</v>
      </c>
      <c r="D2314" s="158" t="s">
        <v>513</v>
      </c>
      <c r="E2314" s="158">
        <v>20261</v>
      </c>
      <c r="F2314" s="85" t="s">
        <v>23</v>
      </c>
      <c r="G2314" s="85" t="s">
        <v>55</v>
      </c>
      <c r="H2314" s="85" t="s">
        <v>38</v>
      </c>
      <c r="I2314" s="85">
        <v>3</v>
      </c>
      <c r="J2314" s="85" t="s">
        <v>47</v>
      </c>
      <c r="K2314" s="159" t="s">
        <v>1410</v>
      </c>
      <c r="L2314" s="158" t="s">
        <v>1411</v>
      </c>
      <c r="M2314" s="158" t="s">
        <v>658</v>
      </c>
      <c r="N2314" s="158" t="s">
        <v>644</v>
      </c>
      <c r="O2314" s="85" t="s">
        <v>521</v>
      </c>
      <c r="P2314" s="158">
        <v>2</v>
      </c>
      <c r="Q2314" s="158">
        <v>2</v>
      </c>
      <c r="R2314" s="158">
        <v>4</v>
      </c>
      <c r="S2314" s="158">
        <v>3</v>
      </c>
      <c r="U2314" s="137">
        <v>45</v>
      </c>
      <c r="V2314" s="24" t="str">
        <f>IF(W2314="","",IFERROR(INDEX(#REF!,MATCH(W2314,#REF!,0)),"NUEVO"))</f>
        <v>NUEVO</v>
      </c>
      <c r="W2314" s="85" t="s">
        <v>425</v>
      </c>
      <c r="X2314" s="158" t="s">
        <v>521</v>
      </c>
      <c r="Y2314" s="158" t="s">
        <v>1390</v>
      </c>
      <c r="Z2314" s="158" t="s">
        <v>685</v>
      </c>
      <c r="AA2314" s="158" t="s">
        <v>685</v>
      </c>
      <c r="AB2314" s="85" t="s">
        <v>685</v>
      </c>
      <c r="AC2314" s="158" t="s">
        <v>685</v>
      </c>
      <c r="AD2314" s="158" t="s">
        <v>685</v>
      </c>
      <c r="AE2314" s="158" t="s">
        <v>685</v>
      </c>
      <c r="AF2314" s="158" t="s">
        <v>685</v>
      </c>
      <c r="AG2314" s="158" t="s">
        <v>97</v>
      </c>
      <c r="AH2314" s="158">
        <v>6</v>
      </c>
      <c r="AI2314" s="158">
        <v>19</v>
      </c>
      <c r="AJ2314" s="158">
        <v>20</v>
      </c>
      <c r="AK2314" s="158">
        <v>22</v>
      </c>
      <c r="AL2314" s="158">
        <v>40</v>
      </c>
      <c r="AM2314" s="24">
        <f t="shared" si="687"/>
        <v>4.0000000000000018</v>
      </c>
      <c r="AN2314" s="97">
        <f t="shared" si="688"/>
        <v>0.80555555555555547</v>
      </c>
      <c r="AO2314" s="97">
        <f t="shared" si="689"/>
        <v>0.94444444444444442</v>
      </c>
      <c r="AP2314" s="24" t="str" cm="1">
        <f t="array" ref="AP2314">IF(W2314="","",IF(SUMPRODUCT((W2314=$W$6:$W$3326)*(AH2314=$AH$6:$AH$3326)*(AN2314=$AN$6:$AN$3326)*(AO2314=$AO$6:$AO$3326)*(ROW($W$6:$W$3326)&lt;&gt;ROW(W2314))*((R2314=0)*($R$6:$R$3326&gt;0)+(R2314&gt;0)*($R$6:$R$3326=0)))&gt;0,"SALONES UNIDOS",IF(SUMPRODUCT((W2314=$W$6:$W$3326)*(AH2314=$AH$6:$AH$3326)*((AN2314&lt;$AO$6:$AO$3326)*(AO2314&gt;$AN$6:$AN$3326))*(ROW($W$6:$W$3326)&lt;&gt;ROW(W2314)))&gt;0,"CRUZADO","Sin cruce")))</f>
        <v>Sin cruce</v>
      </c>
      <c r="AQ2314" s="97" t="str">
        <f t="shared" si="690"/>
        <v>EN3PRINCIPALY</v>
      </c>
      <c r="AR2314" s="97" t="str" cm="1">
        <f t="array" ref="AR2314">IF(AQ2314="","",IF(SUMPRODUCT((AQ2314=$AQ$6:$AQ$3326)*(AH2314=$AH$6:$AH$3326)*(AN2314=$AN$6:$AN$3326)*(AO2314=$AO$6:$AO$3326)*(ROW($AQ$6:$AQ$3326)&lt;&gt;ROW(AQ2314))*((R2314=0)*($R$6:$R$3326&gt;0)+(R2314&gt;0)*($R$6:$R$3326=0)))&gt;0,"SALONES UNIDOS",IF(SUMPRODUCT((AQ2314=$AQ$6:$AQ$3326)*(AH2314=$AH$6:$AH$3326)*((AN2314&lt;$AO$6:$AO$3326)*(AO2314&gt;$AN$6:$AN$3326))*(ROW($AQ$6:$AQ$3326)&lt;&gt;ROW(AQ2314)))&gt;0,"CRUZADO","Sin cruce")))</f>
        <v>Sin cruce</v>
      </c>
    </row>
    <row r="2315" spans="3:44" ht="15.6" hidden="1" customHeight="1" x14ac:dyDescent="0.2">
      <c r="C2315" s="84" t="s">
        <v>639</v>
      </c>
      <c r="D2315" s="158" t="s">
        <v>513</v>
      </c>
      <c r="E2315" s="158">
        <v>20261</v>
      </c>
      <c r="F2315" s="85" t="s">
        <v>23</v>
      </c>
      <c r="G2315" s="85" t="s">
        <v>55</v>
      </c>
      <c r="H2315" s="85" t="s">
        <v>38</v>
      </c>
      <c r="I2315" s="85">
        <v>3</v>
      </c>
      <c r="J2315" s="85" t="s">
        <v>47</v>
      </c>
      <c r="K2315" s="159" t="s">
        <v>1417</v>
      </c>
      <c r="L2315" s="158" t="s">
        <v>1418</v>
      </c>
      <c r="M2315" s="158" t="s">
        <v>658</v>
      </c>
      <c r="N2315" s="158" t="s">
        <v>644</v>
      </c>
      <c r="O2315" s="85" t="s">
        <v>512</v>
      </c>
      <c r="P2315" s="158">
        <v>2</v>
      </c>
      <c r="Q2315" s="158">
        <v>2</v>
      </c>
      <c r="R2315" s="158">
        <v>4</v>
      </c>
      <c r="S2315" s="158">
        <v>3</v>
      </c>
      <c r="U2315" s="137">
        <v>50</v>
      </c>
      <c r="V2315" s="24" t="str">
        <f>IF(W2315="","",IFERROR(INDEX(#REF!,MATCH(W2315,#REF!,0)),"NUEVO"))</f>
        <v>NUEVO</v>
      </c>
      <c r="W2315" s="85" t="s">
        <v>189</v>
      </c>
      <c r="X2315" s="158" t="s">
        <v>521</v>
      </c>
      <c r="Y2315" s="158" t="s">
        <v>1390</v>
      </c>
      <c r="Z2315" s="158" t="s">
        <v>685</v>
      </c>
      <c r="AA2315" s="158" t="s">
        <v>685</v>
      </c>
      <c r="AB2315" s="85" t="s">
        <v>685</v>
      </c>
      <c r="AC2315" s="158" t="s">
        <v>685</v>
      </c>
      <c r="AD2315" s="158" t="s">
        <v>685</v>
      </c>
      <c r="AE2315" s="158" t="s">
        <v>685</v>
      </c>
      <c r="AF2315" s="158" t="s">
        <v>685</v>
      </c>
      <c r="AG2315" s="158" t="s">
        <v>97</v>
      </c>
      <c r="AH2315" s="158">
        <v>1</v>
      </c>
      <c r="AI2315" s="158">
        <v>19</v>
      </c>
      <c r="AJ2315" s="158">
        <v>20</v>
      </c>
      <c r="AK2315" s="158">
        <v>22</v>
      </c>
      <c r="AL2315" s="158">
        <v>40</v>
      </c>
      <c r="AM2315" s="24">
        <f t="shared" si="687"/>
        <v>4.0000000000000018</v>
      </c>
      <c r="AN2315" s="97">
        <f t="shared" si="688"/>
        <v>0.80555555555555547</v>
      </c>
      <c r="AO2315" s="97">
        <f t="shared" si="689"/>
        <v>0.94444444444444442</v>
      </c>
      <c r="AP2315" s="24" t="str" cm="1">
        <f t="array" ref="AP2315">IF(W2315="","",IF(SUMPRODUCT((W2315=$W$6:$W$3326)*(AH2315=$AH$6:$AH$3326)*(AN2315=$AN$6:$AN$3326)*(AO2315=$AO$6:$AO$3326)*(ROW($W$6:$W$3326)&lt;&gt;ROW(W2315))*((R2315=0)*($R$6:$R$3326&gt;0)+(R2315&gt;0)*($R$6:$R$3326=0)))&gt;0,"SALONES UNIDOS",IF(SUMPRODUCT((W2315=$W$6:$W$3326)*(AH2315=$AH$6:$AH$3326)*((AN2315&lt;$AO$6:$AO$3326)*(AO2315&gt;$AN$6:$AN$3326))*(ROW($W$6:$W$3326)&lt;&gt;ROW(W2315)))&gt;0,"CRUZADO","Sin cruce")))</f>
        <v>Sin cruce</v>
      </c>
      <c r="AQ2315" s="97" t="str">
        <f t="shared" si="690"/>
        <v>EN3PRINCIPALY</v>
      </c>
      <c r="AR2315" s="97" t="str" cm="1">
        <f t="array" ref="AR2315">IF(AQ2315="","",IF(SUMPRODUCT((AQ2315=$AQ$6:$AQ$3326)*(AH2315=$AH$6:$AH$3326)*(AN2315=$AN$6:$AN$3326)*(AO2315=$AO$6:$AO$3326)*(ROW($AQ$6:$AQ$3326)&lt;&gt;ROW(AQ2315))*((R2315=0)*($R$6:$R$3326&gt;0)+(R2315&gt;0)*($R$6:$R$3326=0)))&gt;0,"SALONES UNIDOS",IF(SUMPRODUCT((AQ2315=$AQ$6:$AQ$3326)*(AH2315=$AH$6:$AH$3326)*((AN2315&lt;$AO$6:$AO$3326)*(AO2315&gt;$AN$6:$AN$3326))*(ROW($AQ$6:$AQ$3326)&lt;&gt;ROW(AQ2315)))&gt;0,"CRUZADO","Sin cruce")))</f>
        <v>Sin cruce</v>
      </c>
    </row>
    <row r="2316" spans="3:44" ht="15.6" hidden="1" customHeight="1" x14ac:dyDescent="0.2">
      <c r="C2316" s="84" t="s">
        <v>639</v>
      </c>
      <c r="D2316" s="158" t="s">
        <v>513</v>
      </c>
      <c r="E2316" s="158">
        <v>20261</v>
      </c>
      <c r="F2316" s="85" t="s">
        <v>23</v>
      </c>
      <c r="G2316" s="85" t="s">
        <v>55</v>
      </c>
      <c r="H2316" s="85" t="s">
        <v>38</v>
      </c>
      <c r="I2316" s="85">
        <v>3</v>
      </c>
      <c r="J2316" s="85" t="s">
        <v>48</v>
      </c>
      <c r="K2316" s="159" t="s">
        <v>1410</v>
      </c>
      <c r="L2316" s="158" t="s">
        <v>1411</v>
      </c>
      <c r="M2316" s="158" t="s">
        <v>658</v>
      </c>
      <c r="N2316" s="158" t="s">
        <v>644</v>
      </c>
      <c r="O2316" s="85" t="s">
        <v>521</v>
      </c>
      <c r="P2316" s="158">
        <v>2</v>
      </c>
      <c r="Q2316" s="158">
        <v>2</v>
      </c>
      <c r="R2316" s="158">
        <v>4</v>
      </c>
      <c r="S2316" s="158">
        <v>3</v>
      </c>
      <c r="U2316" s="137">
        <v>45</v>
      </c>
      <c r="V2316" s="24" t="str">
        <f>IF(W2316="","",IFERROR(INDEX(#REF!,MATCH(W2316,#REF!,0)),"NUEVO"))</f>
        <v>NUEVO</v>
      </c>
      <c r="W2316" s="85" t="s">
        <v>305</v>
      </c>
      <c r="X2316" s="158" t="s">
        <v>521</v>
      </c>
      <c r="Y2316" s="158" t="s">
        <v>740</v>
      </c>
      <c r="Z2316" s="158" t="s">
        <v>685</v>
      </c>
      <c r="AA2316" s="158" t="s">
        <v>685</v>
      </c>
      <c r="AB2316" s="85" t="s">
        <v>685</v>
      </c>
      <c r="AC2316" s="158" t="s">
        <v>685</v>
      </c>
      <c r="AD2316" s="158" t="s">
        <v>685</v>
      </c>
      <c r="AE2316" s="158" t="s">
        <v>685</v>
      </c>
      <c r="AF2316" s="158" t="s">
        <v>685</v>
      </c>
      <c r="AG2316" s="158" t="s">
        <v>97</v>
      </c>
      <c r="AH2316" s="158">
        <v>7</v>
      </c>
      <c r="AI2316" s="158">
        <v>13</v>
      </c>
      <c r="AJ2316" s="158">
        <v>30</v>
      </c>
      <c r="AK2316" s="158">
        <v>16</v>
      </c>
      <c r="AL2316" s="158">
        <v>50</v>
      </c>
      <c r="AM2316" s="24">
        <f t="shared" si="687"/>
        <v>3.9999999999999987</v>
      </c>
      <c r="AN2316" s="97">
        <f t="shared" si="688"/>
        <v>0.5625</v>
      </c>
      <c r="AO2316" s="97">
        <f t="shared" si="689"/>
        <v>0.70138888888888884</v>
      </c>
      <c r="AP2316" s="24" t="str" cm="1">
        <f t="array" ref="AP2316">IF(W2316="","",IF(SUMPRODUCT((W2316=$W$6:$W$3326)*(AH2316=$AH$6:$AH$3326)*(AN2316=$AN$6:$AN$3326)*(AO2316=$AO$6:$AO$3326)*(ROW($W$6:$W$3326)&lt;&gt;ROW(W2316))*((R2316=0)*($R$6:$R$3326&gt;0)+(R2316&gt;0)*($R$6:$R$3326=0)))&gt;0,"SALONES UNIDOS",IF(SUMPRODUCT((W2316=$W$6:$W$3326)*(AH2316=$AH$6:$AH$3326)*((AN2316&lt;$AO$6:$AO$3326)*(AO2316&gt;$AN$6:$AN$3326))*(ROW($W$6:$W$3326)&lt;&gt;ROW(W2316)))&gt;0,"CRUZADO","Sin cruce")))</f>
        <v>Sin cruce</v>
      </c>
      <c r="AQ2316" s="97" t="str">
        <f t="shared" si="690"/>
        <v>EN3PRINCIPALZ</v>
      </c>
      <c r="AR2316" s="97" t="str" cm="1">
        <f t="array" ref="AR2316">IF(AQ2316="","",IF(SUMPRODUCT((AQ2316=$AQ$6:$AQ$3326)*(AH2316=$AH$6:$AH$3326)*(AN2316=$AN$6:$AN$3326)*(AO2316=$AO$6:$AO$3326)*(ROW($AQ$6:$AQ$3326)&lt;&gt;ROW(AQ2316))*((R2316=0)*($R$6:$R$3326&gt;0)+(R2316&gt;0)*($R$6:$R$3326=0)))&gt;0,"SALONES UNIDOS",IF(SUMPRODUCT((AQ2316=$AQ$6:$AQ$3326)*(AH2316=$AH$6:$AH$3326)*((AN2316&lt;$AO$6:$AO$3326)*(AO2316&gt;$AN$6:$AN$3326))*(ROW($AQ$6:$AQ$3326)&lt;&gt;ROW(AQ2316)))&gt;0,"CRUZADO","Sin cruce")))</f>
        <v>Sin cruce</v>
      </c>
    </row>
    <row r="2317" spans="3:44" ht="15.6" hidden="1" customHeight="1" x14ac:dyDescent="0.2">
      <c r="C2317" s="84" t="s">
        <v>639</v>
      </c>
      <c r="D2317" s="158" t="s">
        <v>513</v>
      </c>
      <c r="E2317" s="158">
        <v>20261</v>
      </c>
      <c r="F2317" s="85" t="s">
        <v>23</v>
      </c>
      <c r="G2317" s="85" t="s">
        <v>55</v>
      </c>
      <c r="H2317" s="85" t="s">
        <v>38</v>
      </c>
      <c r="I2317" s="85">
        <v>3</v>
      </c>
      <c r="J2317" s="85" t="s">
        <v>48</v>
      </c>
      <c r="K2317" s="159" t="s">
        <v>1417</v>
      </c>
      <c r="L2317" s="158" t="s">
        <v>1418</v>
      </c>
      <c r="M2317" s="158" t="s">
        <v>658</v>
      </c>
      <c r="N2317" s="158" t="s">
        <v>644</v>
      </c>
      <c r="O2317" s="85" t="s">
        <v>512</v>
      </c>
      <c r="P2317" s="158">
        <v>2</v>
      </c>
      <c r="Q2317" s="158">
        <v>2</v>
      </c>
      <c r="R2317" s="158">
        <v>4</v>
      </c>
      <c r="S2317" s="158">
        <v>3</v>
      </c>
      <c r="U2317" s="137">
        <v>50</v>
      </c>
      <c r="V2317" s="24" t="str">
        <f>IF(W2317="","",IFERROR(INDEX(#REF!,MATCH(W2317,#REF!,0)),"NUEVO"))</f>
        <v>NUEVO</v>
      </c>
      <c r="W2317" s="85" t="s">
        <v>189</v>
      </c>
      <c r="X2317" s="158" t="s">
        <v>521</v>
      </c>
      <c r="Y2317" s="158" t="s">
        <v>740</v>
      </c>
      <c r="Z2317" s="158" t="s">
        <v>685</v>
      </c>
      <c r="AA2317" s="158" t="s">
        <v>685</v>
      </c>
      <c r="AB2317" s="85" t="s">
        <v>685</v>
      </c>
      <c r="AC2317" s="158" t="s">
        <v>685</v>
      </c>
      <c r="AD2317" s="158" t="s">
        <v>685</v>
      </c>
      <c r="AE2317" s="158" t="s">
        <v>685</v>
      </c>
      <c r="AF2317" s="158" t="s">
        <v>685</v>
      </c>
      <c r="AG2317" s="158" t="s">
        <v>97</v>
      </c>
      <c r="AH2317" s="158">
        <v>3</v>
      </c>
      <c r="AI2317" s="158">
        <v>14</v>
      </c>
      <c r="AJ2317" s="158">
        <v>20</v>
      </c>
      <c r="AK2317" s="158">
        <v>17</v>
      </c>
      <c r="AL2317" s="158">
        <v>40</v>
      </c>
      <c r="AM2317" s="24">
        <f t="shared" si="687"/>
        <v>4.0000000000000018</v>
      </c>
      <c r="AN2317" s="97">
        <f t="shared" si="688"/>
        <v>0.59722222222222221</v>
      </c>
      <c r="AO2317" s="97">
        <f t="shared" si="689"/>
        <v>0.73611111111111116</v>
      </c>
      <c r="AP2317" s="24" t="str" cm="1">
        <f t="array" ref="AP2317">IF(W2317="","",IF(SUMPRODUCT((W2317=$W$6:$W$3326)*(AH2317=$AH$6:$AH$3326)*(AN2317=$AN$6:$AN$3326)*(AO2317=$AO$6:$AO$3326)*(ROW($W$6:$W$3326)&lt;&gt;ROW(W2317))*((R2317=0)*($R$6:$R$3326&gt;0)+(R2317&gt;0)*($R$6:$R$3326=0)))&gt;0,"SALONES UNIDOS",IF(SUMPRODUCT((W2317=$W$6:$W$3326)*(AH2317=$AH$6:$AH$3326)*((AN2317&lt;$AO$6:$AO$3326)*(AO2317&gt;$AN$6:$AN$3326))*(ROW($W$6:$W$3326)&lt;&gt;ROW(W2317)))&gt;0,"CRUZADO","Sin cruce")))</f>
        <v>Sin cruce</v>
      </c>
      <c r="AQ2317" s="97" t="str">
        <f t="shared" si="690"/>
        <v>EN3PRINCIPALZ</v>
      </c>
      <c r="AR2317" s="97" t="str" cm="1">
        <f t="array" ref="AR2317">IF(AQ2317="","",IF(SUMPRODUCT((AQ2317=$AQ$6:$AQ$3326)*(AH2317=$AH$6:$AH$3326)*(AN2317=$AN$6:$AN$3326)*(AO2317=$AO$6:$AO$3326)*(ROW($AQ$6:$AQ$3326)&lt;&gt;ROW(AQ2317))*((R2317=0)*($R$6:$R$3326&gt;0)+(R2317&gt;0)*($R$6:$R$3326=0)))&gt;0,"SALONES UNIDOS",IF(SUMPRODUCT((AQ2317=$AQ$6:$AQ$3326)*(AH2317=$AH$6:$AH$3326)*((AN2317&lt;$AO$6:$AO$3326)*(AO2317&gt;$AN$6:$AN$3326))*(ROW($AQ$6:$AQ$3326)&lt;&gt;ROW(AQ2317)))&gt;0,"CRUZADO","Sin cruce")))</f>
        <v>Sin cruce</v>
      </c>
    </row>
    <row r="2318" spans="3:44" ht="15.6" hidden="1" customHeight="1" x14ac:dyDescent="0.2">
      <c r="C2318" s="84" t="s">
        <v>639</v>
      </c>
      <c r="D2318" s="158" t="s">
        <v>513</v>
      </c>
      <c r="E2318" s="158">
        <v>20261</v>
      </c>
      <c r="F2318" s="85" t="s">
        <v>23</v>
      </c>
      <c r="G2318" s="85" t="s">
        <v>55</v>
      </c>
      <c r="H2318" s="85" t="s">
        <v>38</v>
      </c>
      <c r="I2318" s="85">
        <v>4</v>
      </c>
      <c r="J2318" s="85" t="s">
        <v>16</v>
      </c>
      <c r="K2318" s="159" t="s">
        <v>1420</v>
      </c>
      <c r="L2318" s="158" t="s">
        <v>1421</v>
      </c>
      <c r="M2318" s="158" t="s">
        <v>658</v>
      </c>
      <c r="N2318" s="158" t="s">
        <v>644</v>
      </c>
      <c r="O2318" s="85" t="s">
        <v>512</v>
      </c>
      <c r="P2318" s="158">
        <v>2</v>
      </c>
      <c r="Q2318" s="158">
        <v>2</v>
      </c>
      <c r="R2318" s="158">
        <v>4</v>
      </c>
      <c r="S2318" s="158">
        <v>3</v>
      </c>
      <c r="U2318" s="137">
        <v>35</v>
      </c>
      <c r="V2318" s="24" t="str">
        <f>IF(W2318="","",IFERROR(INDEX(#REF!,MATCH(W2318,#REF!,0)),"NUEVO"))</f>
        <v>NUEVO</v>
      </c>
      <c r="W2318" s="85" t="s">
        <v>1834</v>
      </c>
      <c r="X2318" s="158" t="s">
        <v>512</v>
      </c>
      <c r="Y2318" s="158" t="s">
        <v>740</v>
      </c>
      <c r="Z2318" s="158" t="s">
        <v>685</v>
      </c>
      <c r="AA2318" s="158" t="s">
        <v>685</v>
      </c>
      <c r="AB2318" s="158" t="s">
        <v>1835</v>
      </c>
      <c r="AC2318" s="158" t="s">
        <v>685</v>
      </c>
      <c r="AD2318" s="158" t="s">
        <v>685</v>
      </c>
      <c r="AE2318" s="158" t="s">
        <v>685</v>
      </c>
      <c r="AF2318" s="158" t="s">
        <v>685</v>
      </c>
      <c r="AG2318" s="85" t="s">
        <v>97</v>
      </c>
      <c r="AH2318" s="158">
        <v>1</v>
      </c>
      <c r="AI2318" s="158">
        <v>18</v>
      </c>
      <c r="AJ2318" s="158">
        <v>30</v>
      </c>
      <c r="AK2318" s="158">
        <v>21</v>
      </c>
      <c r="AL2318" s="158">
        <v>50</v>
      </c>
      <c r="AM2318" s="24">
        <f t="shared" si="687"/>
        <v>3.9999999999999987</v>
      </c>
      <c r="AN2318" s="97">
        <f t="shared" si="688"/>
        <v>0.77083333333333337</v>
      </c>
      <c r="AO2318" s="97">
        <f t="shared" si="689"/>
        <v>0.90972222222222221</v>
      </c>
      <c r="AP2318" s="24" t="str" cm="1">
        <f t="array" ref="AP2318">IF(W2318="","",IF(SUMPRODUCT((W2318=$W$6:$W$3326)*(AH2318=$AH$6:$AH$3326)*(AN2318=$AN$6:$AN$3326)*(AO2318=$AO$6:$AO$3326)*(ROW($W$6:$W$3326)&lt;&gt;ROW(W2318))*((R2318=0)*($R$6:$R$3326&gt;0)+(R2318&gt;0)*($R$6:$R$3326=0)))&gt;0,"SALONES UNIDOS",IF(SUMPRODUCT((W2318=$W$6:$W$3326)*(AH2318=$AH$6:$AH$3326)*((AN2318&lt;$AO$6:$AO$3326)*(AO2318&gt;$AN$6:$AN$3326))*(ROW($W$6:$W$3326)&lt;&gt;ROW(W2318)))&gt;0,"CRUZADO","Sin cruce")))</f>
        <v>Sin cruce</v>
      </c>
      <c r="AQ2318" s="97" t="str">
        <f t="shared" si="690"/>
        <v>EN4PRINCIPALA</v>
      </c>
      <c r="AR2318" s="97" t="str" cm="1">
        <f t="array" ref="AR2318">IF(AQ2318="","",IF(SUMPRODUCT((AQ2318=$AQ$6:$AQ$3326)*(AH2318=$AH$6:$AH$3326)*(AN2318=$AN$6:$AN$3326)*(AO2318=$AO$6:$AO$3326)*(ROW($AQ$6:$AQ$3326)&lt;&gt;ROW(AQ2318))*((R2318=0)*($R$6:$R$3326&gt;0)+(R2318&gt;0)*($R$6:$R$3326=0)))&gt;0,"SALONES UNIDOS",IF(SUMPRODUCT((AQ2318=$AQ$6:$AQ$3326)*(AH2318=$AH$6:$AH$3326)*((AN2318&lt;$AO$6:$AO$3326)*(AO2318&gt;$AN$6:$AN$3326))*(ROW($AQ$6:$AQ$3326)&lt;&gt;ROW(AQ2318)))&gt;0,"CRUZADO","Sin cruce")))</f>
        <v>Sin cruce</v>
      </c>
    </row>
    <row r="2319" spans="3:44" ht="15.6" hidden="1" customHeight="1" x14ac:dyDescent="0.2">
      <c r="C2319" s="84" t="s">
        <v>639</v>
      </c>
      <c r="D2319" s="158" t="s">
        <v>513</v>
      </c>
      <c r="E2319" s="158">
        <v>20261</v>
      </c>
      <c r="F2319" s="85" t="s">
        <v>23</v>
      </c>
      <c r="G2319" s="85" t="s">
        <v>55</v>
      </c>
      <c r="H2319" s="85" t="s">
        <v>38</v>
      </c>
      <c r="I2319" s="85">
        <v>4</v>
      </c>
      <c r="J2319" s="85" t="s">
        <v>16</v>
      </c>
      <c r="K2319" s="159" t="s">
        <v>1423</v>
      </c>
      <c r="L2319" s="158" t="s">
        <v>1424</v>
      </c>
      <c r="M2319" s="158" t="s">
        <v>927</v>
      </c>
      <c r="N2319" s="158" t="s">
        <v>644</v>
      </c>
      <c r="O2319" s="85" t="s">
        <v>512</v>
      </c>
      <c r="P2319" s="158">
        <v>2</v>
      </c>
      <c r="Q2319" s="158">
        <v>0</v>
      </c>
      <c r="R2319" s="158">
        <v>2</v>
      </c>
      <c r="S2319" s="158">
        <v>5</v>
      </c>
      <c r="U2319" s="137">
        <v>35</v>
      </c>
      <c r="V2319" s="24" t="str">
        <f>IF(W2319="","",IFERROR(INDEX(#REF!,MATCH(W2319,#REF!,0)),"NUEVO"))</f>
        <v>NUEVO</v>
      </c>
      <c r="W2319" s="85" t="s">
        <v>448</v>
      </c>
      <c r="X2319" s="158" t="s">
        <v>512</v>
      </c>
      <c r="Y2319" s="158" t="s">
        <v>740</v>
      </c>
      <c r="Z2319" s="158" t="s">
        <v>685</v>
      </c>
      <c r="AA2319" s="158" t="s">
        <v>685</v>
      </c>
      <c r="AB2319" s="158" t="s">
        <v>1836</v>
      </c>
      <c r="AC2319" s="158" t="s">
        <v>685</v>
      </c>
      <c r="AD2319" s="158" t="s">
        <v>685</v>
      </c>
      <c r="AE2319" s="158" t="s">
        <v>685</v>
      </c>
      <c r="AF2319" s="158" t="s">
        <v>685</v>
      </c>
      <c r="AG2319" s="85" t="s">
        <v>1142</v>
      </c>
      <c r="AH2319" s="158">
        <v>1</v>
      </c>
      <c r="AI2319" s="158">
        <v>8</v>
      </c>
      <c r="AJ2319" s="158">
        <v>30</v>
      </c>
      <c r="AK2319" s="158">
        <v>10</v>
      </c>
      <c r="AL2319" s="158">
        <v>10</v>
      </c>
      <c r="AM2319" s="24">
        <f t="shared" si="687"/>
        <v>2.0000000000000009</v>
      </c>
      <c r="AN2319" s="97">
        <f t="shared" si="688"/>
        <v>0.35416666666666663</v>
      </c>
      <c r="AO2319" s="97">
        <f t="shared" si="689"/>
        <v>0.4236111111111111</v>
      </c>
      <c r="AP2319" s="24" t="str" cm="1">
        <f t="array" ref="AP2319">IF(W2319="","",IF(SUMPRODUCT((W2319=$W$6:$W$3326)*(AH2319=$AH$6:$AH$3326)*(AN2319=$AN$6:$AN$3326)*(AO2319=$AO$6:$AO$3326)*(ROW($W$6:$W$3326)&lt;&gt;ROW(W2319))*((R2319=0)*($R$6:$R$3326&gt;0)+(R2319&gt;0)*($R$6:$R$3326=0)))&gt;0,"SALONES UNIDOS",IF(SUMPRODUCT((W2319=$W$6:$W$3326)*(AH2319=$AH$6:$AH$3326)*((AN2319&lt;$AO$6:$AO$3326)*(AO2319&gt;$AN$6:$AN$3326))*(ROW($W$6:$W$3326)&lt;&gt;ROW(W2319)))&gt;0,"CRUZADO","Sin cruce")))</f>
        <v>Sin cruce</v>
      </c>
      <c r="AQ2319" s="97" t="str">
        <f t="shared" si="690"/>
        <v>EN4PRINCIPALA</v>
      </c>
      <c r="AR2319" s="97" t="str" cm="1">
        <f t="array" ref="AR2319">IF(AQ2319="","",IF(SUMPRODUCT((AQ2319=$AQ$6:$AQ$3326)*(AH2319=$AH$6:$AH$3326)*(AN2319=$AN$6:$AN$3326)*(AO2319=$AO$6:$AO$3326)*(ROW($AQ$6:$AQ$3326)&lt;&gt;ROW(AQ2319))*((R2319=0)*($R$6:$R$3326&gt;0)+(R2319&gt;0)*($R$6:$R$3326=0)))&gt;0,"SALONES UNIDOS",IF(SUMPRODUCT((AQ2319=$AQ$6:$AQ$3326)*(AH2319=$AH$6:$AH$3326)*((AN2319&lt;$AO$6:$AO$3326)*(AO2319&gt;$AN$6:$AN$3326))*(ROW($AQ$6:$AQ$3326)&lt;&gt;ROW(AQ2319)))&gt;0,"CRUZADO","Sin cruce")))</f>
        <v>Sin cruce</v>
      </c>
    </row>
    <row r="2320" spans="3:44" ht="15.6" hidden="1" customHeight="1" x14ac:dyDescent="0.2">
      <c r="C2320" s="84" t="s">
        <v>639</v>
      </c>
      <c r="D2320" s="158" t="s">
        <v>513</v>
      </c>
      <c r="E2320" s="158">
        <v>20261</v>
      </c>
      <c r="F2320" s="85" t="s">
        <v>23</v>
      </c>
      <c r="G2320" s="85" t="s">
        <v>55</v>
      </c>
      <c r="H2320" s="85" t="s">
        <v>38</v>
      </c>
      <c r="I2320" s="85">
        <v>4</v>
      </c>
      <c r="J2320" s="85" t="s">
        <v>750</v>
      </c>
      <c r="K2320" s="159" t="s">
        <v>1423</v>
      </c>
      <c r="L2320" s="158" t="s">
        <v>1424</v>
      </c>
      <c r="M2320" s="158" t="s">
        <v>927</v>
      </c>
      <c r="N2320" s="158" t="s">
        <v>644</v>
      </c>
      <c r="O2320" s="85" t="s">
        <v>512</v>
      </c>
      <c r="P2320" s="158">
        <v>0</v>
      </c>
      <c r="Q2320" s="158">
        <v>6</v>
      </c>
      <c r="R2320" s="158">
        <v>6</v>
      </c>
      <c r="S2320" s="158">
        <v>5</v>
      </c>
      <c r="U2320" s="137">
        <v>12</v>
      </c>
      <c r="V2320" s="24" t="str">
        <f>IF(W2320="","",IFERROR(INDEX(#REF!,MATCH(W2320,#REF!,0)),"NUEVO"))</f>
        <v>NUEVO</v>
      </c>
      <c r="W2320" s="85" t="s">
        <v>448</v>
      </c>
      <c r="X2320" s="158" t="s">
        <v>512</v>
      </c>
      <c r="Y2320" s="158" t="s">
        <v>740</v>
      </c>
      <c r="Z2320" s="158" t="s">
        <v>685</v>
      </c>
      <c r="AA2320" s="158" t="s">
        <v>685</v>
      </c>
      <c r="AB2320" s="85" t="s">
        <v>685</v>
      </c>
      <c r="AC2320" s="158" t="s">
        <v>685</v>
      </c>
      <c r="AD2320" s="158" t="s">
        <v>1837</v>
      </c>
      <c r="AE2320" s="158" t="s">
        <v>685</v>
      </c>
      <c r="AF2320" s="158" t="s">
        <v>685</v>
      </c>
      <c r="AG2320" s="85" t="s">
        <v>75</v>
      </c>
      <c r="AH2320" s="158">
        <v>1</v>
      </c>
      <c r="AI2320" s="158">
        <v>10</v>
      </c>
      <c r="AJ2320" s="158">
        <v>10</v>
      </c>
      <c r="AK2320" s="158">
        <v>15</v>
      </c>
      <c r="AL2320" s="158">
        <v>10</v>
      </c>
      <c r="AM2320" s="24">
        <f t="shared" si="687"/>
        <v>6</v>
      </c>
      <c r="AN2320" s="97">
        <f t="shared" si="688"/>
        <v>0.4236111111111111</v>
      </c>
      <c r="AO2320" s="97">
        <f t="shared" si="689"/>
        <v>0.63194444444444442</v>
      </c>
      <c r="AP2320" s="24" t="str" cm="1">
        <f t="array" ref="AP2320">IF(W2320="","",IF(SUMPRODUCT((W2320=$W$6:$W$3326)*(AH2320=$AH$6:$AH$3326)*(AN2320=$AN$6:$AN$3326)*(AO2320=$AO$6:$AO$3326)*(ROW($W$6:$W$3326)&lt;&gt;ROW(W2320))*((R2320=0)*($R$6:$R$3326&gt;0)+(R2320&gt;0)*($R$6:$R$3326=0)))&gt;0,"SALONES UNIDOS",IF(SUMPRODUCT((W2320=$W$6:$W$3326)*(AH2320=$AH$6:$AH$3326)*((AN2320&lt;$AO$6:$AO$3326)*(AO2320&gt;$AN$6:$AN$3326))*(ROW($W$6:$W$3326)&lt;&gt;ROW(W2320)))&gt;0,"CRUZADO","Sin cruce")))</f>
        <v>Sin cruce</v>
      </c>
      <c r="AQ2320" s="97" t="str">
        <f t="shared" si="690"/>
        <v>EN4PRINCIPALA1</v>
      </c>
      <c r="AR2320" s="97" t="str" cm="1">
        <f t="array" ref="AR2320">IF(AQ2320="","",IF(SUMPRODUCT((AQ2320=$AQ$6:$AQ$3326)*(AH2320=$AH$6:$AH$3326)*(AN2320=$AN$6:$AN$3326)*(AO2320=$AO$6:$AO$3326)*(ROW($AQ$6:$AQ$3326)&lt;&gt;ROW(AQ2320))*((R2320=0)*($R$6:$R$3326&gt;0)+(R2320&gt;0)*($R$6:$R$3326=0)))&gt;0,"SALONES UNIDOS",IF(SUMPRODUCT((AQ2320=$AQ$6:$AQ$3326)*(AH2320=$AH$6:$AH$3326)*((AN2320&lt;$AO$6:$AO$3326)*(AO2320&gt;$AN$6:$AN$3326))*(ROW($AQ$6:$AQ$3326)&lt;&gt;ROW(AQ2320)))&gt;0,"CRUZADO","Sin cruce")))</f>
        <v>Sin cruce</v>
      </c>
    </row>
    <row r="2321" spans="3:44" ht="15.6" hidden="1" customHeight="1" x14ac:dyDescent="0.2">
      <c r="C2321" s="84" t="s">
        <v>639</v>
      </c>
      <c r="D2321" s="158" t="s">
        <v>513</v>
      </c>
      <c r="E2321" s="158">
        <v>20261</v>
      </c>
      <c r="F2321" s="85" t="s">
        <v>23</v>
      </c>
      <c r="G2321" s="85" t="s">
        <v>55</v>
      </c>
      <c r="H2321" s="85" t="s">
        <v>38</v>
      </c>
      <c r="I2321" s="85">
        <v>4</v>
      </c>
      <c r="J2321" s="85" t="s">
        <v>752</v>
      </c>
      <c r="K2321" s="159" t="s">
        <v>1423</v>
      </c>
      <c r="L2321" s="158" t="s">
        <v>1424</v>
      </c>
      <c r="M2321" s="158" t="s">
        <v>927</v>
      </c>
      <c r="N2321" s="158" t="s">
        <v>644</v>
      </c>
      <c r="O2321" s="85" t="s">
        <v>512</v>
      </c>
      <c r="P2321" s="158">
        <v>0</v>
      </c>
      <c r="Q2321" s="158">
        <v>6</v>
      </c>
      <c r="R2321" s="158">
        <v>6</v>
      </c>
      <c r="S2321" s="158">
        <v>5</v>
      </c>
      <c r="U2321" s="137">
        <v>13</v>
      </c>
      <c r="V2321" s="24" t="str">
        <f>IF(W2321="","",IFERROR(INDEX(#REF!,MATCH(W2321,#REF!,0)),"NUEVO"))</f>
        <v>NUEVO</v>
      </c>
      <c r="W2321" s="85" t="s">
        <v>448</v>
      </c>
      <c r="X2321" s="158" t="s">
        <v>512</v>
      </c>
      <c r="Y2321" s="158" t="s">
        <v>740</v>
      </c>
      <c r="Z2321" s="158" t="s">
        <v>685</v>
      </c>
      <c r="AA2321" s="158" t="s">
        <v>685</v>
      </c>
      <c r="AB2321" s="85" t="s">
        <v>685</v>
      </c>
      <c r="AC2321" s="158" t="s">
        <v>685</v>
      </c>
      <c r="AD2321" s="158" t="s">
        <v>1837</v>
      </c>
      <c r="AE2321" s="158" t="s">
        <v>685</v>
      </c>
      <c r="AF2321" s="158" t="s">
        <v>685</v>
      </c>
      <c r="AG2321" s="85" t="s">
        <v>75</v>
      </c>
      <c r="AH2321" s="158">
        <v>2</v>
      </c>
      <c r="AI2321" s="158">
        <v>14</v>
      </c>
      <c r="AJ2321" s="158">
        <v>20</v>
      </c>
      <c r="AK2321" s="158">
        <v>19</v>
      </c>
      <c r="AL2321" s="158">
        <v>20</v>
      </c>
      <c r="AM2321" s="24">
        <f t="shared" si="687"/>
        <v>5.9999999999999973</v>
      </c>
      <c r="AN2321" s="97">
        <f t="shared" si="688"/>
        <v>0.59722222222222221</v>
      </c>
      <c r="AO2321" s="97">
        <f t="shared" si="689"/>
        <v>0.80555555555555547</v>
      </c>
      <c r="AP2321" s="24" t="str" cm="1">
        <f t="array" ref="AP2321">IF(W2321="","",IF(SUMPRODUCT((W2321=$W$6:$W$3326)*(AH2321=$AH$6:$AH$3326)*(AN2321=$AN$6:$AN$3326)*(AO2321=$AO$6:$AO$3326)*(ROW($W$6:$W$3326)&lt;&gt;ROW(W2321))*((R2321=0)*($R$6:$R$3326&gt;0)+(R2321&gt;0)*($R$6:$R$3326=0)))&gt;0,"SALONES UNIDOS",IF(SUMPRODUCT((W2321=$W$6:$W$3326)*(AH2321=$AH$6:$AH$3326)*((AN2321&lt;$AO$6:$AO$3326)*(AO2321&gt;$AN$6:$AN$3326))*(ROW($W$6:$W$3326)&lt;&gt;ROW(W2321)))&gt;0,"CRUZADO","Sin cruce")))</f>
        <v>Sin cruce</v>
      </c>
      <c r="AQ2321" s="97" t="str">
        <f t="shared" si="690"/>
        <v>EN4PRINCIPALA2</v>
      </c>
      <c r="AR2321" s="97" t="str" cm="1">
        <f t="array" ref="AR2321">IF(AQ2321="","",IF(SUMPRODUCT((AQ2321=$AQ$6:$AQ$3326)*(AH2321=$AH$6:$AH$3326)*(AN2321=$AN$6:$AN$3326)*(AO2321=$AO$6:$AO$3326)*(ROW($AQ$6:$AQ$3326)&lt;&gt;ROW(AQ2321))*((R2321=0)*($R$6:$R$3326&gt;0)+(R2321&gt;0)*($R$6:$R$3326=0)))&gt;0,"SALONES UNIDOS",IF(SUMPRODUCT((AQ2321=$AQ$6:$AQ$3326)*(AH2321=$AH$6:$AH$3326)*((AN2321&lt;$AO$6:$AO$3326)*(AO2321&gt;$AN$6:$AN$3326))*(ROW($AQ$6:$AQ$3326)&lt;&gt;ROW(AQ2321)))&gt;0,"CRUZADO","Sin cruce")))</f>
        <v>Sin cruce</v>
      </c>
    </row>
    <row r="2322" spans="3:44" ht="15.6" hidden="1" customHeight="1" x14ac:dyDescent="0.2">
      <c r="C2322" s="84" t="s">
        <v>639</v>
      </c>
      <c r="D2322" s="158" t="s">
        <v>513</v>
      </c>
      <c r="E2322" s="158">
        <v>20261</v>
      </c>
      <c r="F2322" s="85" t="s">
        <v>23</v>
      </c>
      <c r="G2322" s="85" t="s">
        <v>55</v>
      </c>
      <c r="H2322" s="85" t="s">
        <v>38</v>
      </c>
      <c r="I2322" s="85">
        <v>4</v>
      </c>
      <c r="J2322" s="85" t="s">
        <v>16</v>
      </c>
      <c r="K2322" s="159" t="s">
        <v>1426</v>
      </c>
      <c r="L2322" s="158" t="s">
        <v>1427</v>
      </c>
      <c r="M2322" s="158" t="s">
        <v>927</v>
      </c>
      <c r="N2322" s="158" t="s">
        <v>644</v>
      </c>
      <c r="O2322" s="85" t="s">
        <v>512</v>
      </c>
      <c r="P2322" s="158">
        <v>2</v>
      </c>
      <c r="Q2322" s="158">
        <v>0</v>
      </c>
      <c r="R2322" s="158">
        <v>2</v>
      </c>
      <c r="S2322" s="158">
        <v>5</v>
      </c>
      <c r="U2322" s="137">
        <v>35</v>
      </c>
      <c r="V2322" s="24" t="str">
        <f>IF(W2322="","",IFERROR(INDEX(#REF!,MATCH(W2322,#REF!,0)),"NUEVO"))</f>
        <v>NUEVO</v>
      </c>
      <c r="W2322" s="85" t="s">
        <v>479</v>
      </c>
      <c r="X2322" s="158" t="s">
        <v>512</v>
      </c>
      <c r="Y2322" s="158" t="s">
        <v>740</v>
      </c>
      <c r="Z2322" s="158" t="s">
        <v>685</v>
      </c>
      <c r="AA2322" s="158" t="s">
        <v>685</v>
      </c>
      <c r="AB2322" s="158" t="s">
        <v>1836</v>
      </c>
      <c r="AC2322" s="158" t="s">
        <v>685</v>
      </c>
      <c r="AD2322" s="158" t="s">
        <v>685</v>
      </c>
      <c r="AE2322" s="158" t="s">
        <v>685</v>
      </c>
      <c r="AF2322" s="158" t="s">
        <v>685</v>
      </c>
      <c r="AG2322" s="85" t="s">
        <v>1142</v>
      </c>
      <c r="AH2322" s="158">
        <v>3</v>
      </c>
      <c r="AI2322" s="158">
        <v>7</v>
      </c>
      <c r="AJ2322" s="158">
        <v>40</v>
      </c>
      <c r="AK2322" s="158">
        <v>9</v>
      </c>
      <c r="AL2322" s="158">
        <v>20</v>
      </c>
      <c r="AM2322" s="24">
        <f t="shared" si="687"/>
        <v>1.9999999999999993</v>
      </c>
      <c r="AN2322" s="97">
        <f t="shared" si="688"/>
        <v>0.31944444444444448</v>
      </c>
      <c r="AO2322" s="97">
        <f t="shared" si="689"/>
        <v>0.3888888888888889</v>
      </c>
      <c r="AP2322" s="24" t="str" cm="1">
        <f t="array" ref="AP2322">IF(W2322="","",IF(SUMPRODUCT((W2322=$W$6:$W$3326)*(AH2322=$AH$6:$AH$3326)*(AN2322=$AN$6:$AN$3326)*(AO2322=$AO$6:$AO$3326)*(ROW($W$6:$W$3326)&lt;&gt;ROW(W2322))*((R2322=0)*($R$6:$R$3326&gt;0)+(R2322&gt;0)*($R$6:$R$3326=0)))&gt;0,"SALONES UNIDOS",IF(SUMPRODUCT((W2322=$W$6:$W$3326)*(AH2322=$AH$6:$AH$3326)*((AN2322&lt;$AO$6:$AO$3326)*(AO2322&gt;$AN$6:$AN$3326))*(ROW($W$6:$W$3326)&lt;&gt;ROW(W2322)))&gt;0,"CRUZADO","Sin cruce")))</f>
        <v>Sin cruce</v>
      </c>
      <c r="AQ2322" s="97" t="str">
        <f t="shared" si="690"/>
        <v>EN4PRINCIPALA</v>
      </c>
      <c r="AR2322" s="97" t="str" cm="1">
        <f t="array" ref="AR2322">IF(AQ2322="","",IF(SUMPRODUCT((AQ2322=$AQ$6:$AQ$3326)*(AH2322=$AH$6:$AH$3326)*(AN2322=$AN$6:$AN$3326)*(AO2322=$AO$6:$AO$3326)*(ROW($AQ$6:$AQ$3326)&lt;&gt;ROW(AQ2322))*((R2322=0)*($R$6:$R$3326&gt;0)+(R2322&gt;0)*($R$6:$R$3326=0)))&gt;0,"SALONES UNIDOS",IF(SUMPRODUCT((AQ2322=$AQ$6:$AQ$3326)*(AH2322=$AH$6:$AH$3326)*((AN2322&lt;$AO$6:$AO$3326)*(AO2322&gt;$AN$6:$AN$3326))*(ROW($AQ$6:$AQ$3326)&lt;&gt;ROW(AQ2322)))&gt;0,"CRUZADO","Sin cruce")))</f>
        <v>Sin cruce</v>
      </c>
    </row>
    <row r="2323" spans="3:44" ht="15.6" hidden="1" customHeight="1" x14ac:dyDescent="0.2">
      <c r="C2323" s="84" t="s">
        <v>639</v>
      </c>
      <c r="D2323" s="158" t="s">
        <v>513</v>
      </c>
      <c r="E2323" s="158">
        <v>20261</v>
      </c>
      <c r="F2323" s="85" t="s">
        <v>23</v>
      </c>
      <c r="G2323" s="85" t="s">
        <v>55</v>
      </c>
      <c r="H2323" s="85" t="s">
        <v>38</v>
      </c>
      <c r="I2323" s="85">
        <v>4</v>
      </c>
      <c r="J2323" s="85" t="s">
        <v>16</v>
      </c>
      <c r="K2323" s="159" t="s">
        <v>1426</v>
      </c>
      <c r="L2323" s="158" t="s">
        <v>1427</v>
      </c>
      <c r="M2323" s="158" t="s">
        <v>927</v>
      </c>
      <c r="N2323" s="158" t="s">
        <v>644</v>
      </c>
      <c r="O2323" s="85" t="s">
        <v>512</v>
      </c>
      <c r="P2323" s="158">
        <v>0</v>
      </c>
      <c r="Q2323" s="158">
        <v>6</v>
      </c>
      <c r="R2323" s="158">
        <v>6</v>
      </c>
      <c r="S2323" s="158">
        <v>5</v>
      </c>
      <c r="U2323" s="137">
        <v>12</v>
      </c>
      <c r="V2323" s="24" t="str">
        <f>IF(W2323="","",IFERROR(INDEX(#REF!,MATCH(W2323,#REF!,0)),"NUEVO"))</f>
        <v>NUEVO</v>
      </c>
      <c r="W2323" s="85" t="s">
        <v>479</v>
      </c>
      <c r="X2323" s="158" t="s">
        <v>512</v>
      </c>
      <c r="Y2323" s="158" t="s">
        <v>740</v>
      </c>
      <c r="Z2323" s="158" t="s">
        <v>685</v>
      </c>
      <c r="AA2323" s="158" t="s">
        <v>685</v>
      </c>
      <c r="AB2323" s="158" t="s">
        <v>1838</v>
      </c>
      <c r="AC2323" s="158" t="s">
        <v>685</v>
      </c>
      <c r="AD2323" s="158" t="s">
        <v>685</v>
      </c>
      <c r="AE2323" s="158" t="s">
        <v>685</v>
      </c>
      <c r="AF2323" s="158" t="s">
        <v>685</v>
      </c>
      <c r="AG2323" s="85" t="s">
        <v>75</v>
      </c>
      <c r="AH2323" s="158">
        <v>3</v>
      </c>
      <c r="AI2323" s="158">
        <v>9</v>
      </c>
      <c r="AJ2323" s="158">
        <v>20</v>
      </c>
      <c r="AK2323" s="158">
        <v>14</v>
      </c>
      <c r="AL2323" s="158">
        <v>20</v>
      </c>
      <c r="AM2323" s="24">
        <f t="shared" si="687"/>
        <v>6</v>
      </c>
      <c r="AN2323" s="97">
        <f t="shared" si="688"/>
        <v>0.3888888888888889</v>
      </c>
      <c r="AO2323" s="97">
        <f t="shared" si="689"/>
        <v>0.59722222222222221</v>
      </c>
      <c r="AP2323" s="24" t="str" cm="1">
        <f t="array" ref="AP2323">IF(W2323="","",IF(SUMPRODUCT((W2323=$W$6:$W$3326)*(AH2323=$AH$6:$AH$3326)*(AN2323=$AN$6:$AN$3326)*(AO2323=$AO$6:$AO$3326)*(ROW($W$6:$W$3326)&lt;&gt;ROW(W2323))*((R2323=0)*($R$6:$R$3326&gt;0)+(R2323&gt;0)*($R$6:$R$3326=0)))&gt;0,"SALONES UNIDOS",IF(SUMPRODUCT((W2323=$W$6:$W$3326)*(AH2323=$AH$6:$AH$3326)*((AN2323&lt;$AO$6:$AO$3326)*(AO2323&gt;$AN$6:$AN$3326))*(ROW($W$6:$W$3326)&lt;&gt;ROW(W2323)))&gt;0,"CRUZADO","Sin cruce")))</f>
        <v>Sin cruce</v>
      </c>
      <c r="AQ2323" s="97" t="str">
        <f t="shared" si="690"/>
        <v>EN4PRINCIPALA</v>
      </c>
      <c r="AR2323" s="97" t="str" cm="1">
        <f t="array" ref="AR2323">IF(AQ2323="","",IF(SUMPRODUCT((AQ2323=$AQ$6:$AQ$3326)*(AH2323=$AH$6:$AH$3326)*(AN2323=$AN$6:$AN$3326)*(AO2323=$AO$6:$AO$3326)*(ROW($AQ$6:$AQ$3326)&lt;&gt;ROW(AQ2323))*((R2323=0)*($R$6:$R$3326&gt;0)+(R2323&gt;0)*($R$6:$R$3326=0)))&gt;0,"SALONES UNIDOS",IF(SUMPRODUCT((AQ2323=$AQ$6:$AQ$3326)*(AH2323=$AH$6:$AH$3326)*((AN2323&lt;$AO$6:$AO$3326)*(AO2323&gt;$AN$6:$AN$3326))*(ROW($AQ$6:$AQ$3326)&lt;&gt;ROW(AQ2323)))&gt;0,"CRUZADO","Sin cruce")))</f>
        <v>Sin cruce</v>
      </c>
    </row>
    <row r="2324" spans="3:44" ht="15.6" hidden="1" customHeight="1" x14ac:dyDescent="0.2">
      <c r="C2324" s="84" t="s">
        <v>639</v>
      </c>
      <c r="D2324" s="158" t="s">
        <v>513</v>
      </c>
      <c r="E2324" s="158">
        <v>20261</v>
      </c>
      <c r="F2324" s="85" t="s">
        <v>23</v>
      </c>
      <c r="G2324" s="85" t="s">
        <v>55</v>
      </c>
      <c r="H2324" s="85" t="s">
        <v>38</v>
      </c>
      <c r="I2324" s="85">
        <v>4</v>
      </c>
      <c r="J2324" s="85" t="s">
        <v>16</v>
      </c>
      <c r="K2324" s="159" t="s">
        <v>1429</v>
      </c>
      <c r="L2324" s="158" t="s">
        <v>1430</v>
      </c>
      <c r="M2324" s="158" t="s">
        <v>927</v>
      </c>
      <c r="N2324" s="158" t="s">
        <v>644</v>
      </c>
      <c r="O2324" s="85" t="s">
        <v>512</v>
      </c>
      <c r="P2324" s="158">
        <v>3</v>
      </c>
      <c r="Q2324" s="158">
        <v>0</v>
      </c>
      <c r="R2324" s="158">
        <v>3</v>
      </c>
      <c r="S2324" s="158">
        <v>4</v>
      </c>
      <c r="U2324" s="137">
        <v>35</v>
      </c>
      <c r="V2324" s="24" t="str">
        <f>IF(W2324="","",IFERROR(INDEX(#REF!,MATCH(W2324,#REF!,0)),"NUEVO"))</f>
        <v>NUEVO</v>
      </c>
      <c r="W2324" s="85" t="s">
        <v>189</v>
      </c>
      <c r="X2324" s="158" t="s">
        <v>512</v>
      </c>
      <c r="Y2324" s="158" t="s">
        <v>740</v>
      </c>
      <c r="Z2324" s="158" t="s">
        <v>685</v>
      </c>
      <c r="AA2324" s="158" t="s">
        <v>685</v>
      </c>
      <c r="AB2324" s="158" t="s">
        <v>1836</v>
      </c>
      <c r="AC2324" s="158" t="s">
        <v>685</v>
      </c>
      <c r="AD2324" s="158" t="s">
        <v>685</v>
      </c>
      <c r="AE2324" s="158" t="s">
        <v>685</v>
      </c>
      <c r="AF2324" s="158" t="s">
        <v>685</v>
      </c>
      <c r="AG2324" s="85" t="s">
        <v>1142</v>
      </c>
      <c r="AH2324" s="158">
        <v>2</v>
      </c>
      <c r="AI2324" s="158">
        <v>7</v>
      </c>
      <c r="AJ2324" s="158">
        <v>40</v>
      </c>
      <c r="AK2324" s="158">
        <v>10</v>
      </c>
      <c r="AL2324" s="158">
        <v>10</v>
      </c>
      <c r="AM2324" s="24">
        <f t="shared" si="687"/>
        <v>2.9999999999999987</v>
      </c>
      <c r="AN2324" s="97">
        <f t="shared" si="688"/>
        <v>0.31944444444444448</v>
      </c>
      <c r="AO2324" s="97">
        <f t="shared" si="689"/>
        <v>0.4236111111111111</v>
      </c>
      <c r="AP2324" s="24" t="str" cm="1">
        <f t="array" ref="AP2324">IF(W2324="","",IF(SUMPRODUCT((W2324=$W$6:$W$3326)*(AH2324=$AH$6:$AH$3326)*(AN2324=$AN$6:$AN$3326)*(AO2324=$AO$6:$AO$3326)*(ROW($W$6:$W$3326)&lt;&gt;ROW(W2324))*((R2324=0)*($R$6:$R$3326&gt;0)+(R2324&gt;0)*($R$6:$R$3326=0)))&gt;0,"SALONES UNIDOS",IF(SUMPRODUCT((W2324=$W$6:$W$3326)*(AH2324=$AH$6:$AH$3326)*((AN2324&lt;$AO$6:$AO$3326)*(AO2324&gt;$AN$6:$AN$3326))*(ROW($W$6:$W$3326)&lt;&gt;ROW(W2324)))&gt;0,"CRUZADO","Sin cruce")))</f>
        <v>Sin cruce</v>
      </c>
      <c r="AQ2324" s="97" t="str">
        <f t="shared" si="690"/>
        <v>EN4PRINCIPALA</v>
      </c>
      <c r="AR2324" s="97" t="str" cm="1">
        <f t="array" ref="AR2324">IF(AQ2324="","",IF(SUMPRODUCT((AQ2324=$AQ$6:$AQ$3326)*(AH2324=$AH$6:$AH$3326)*(AN2324=$AN$6:$AN$3326)*(AO2324=$AO$6:$AO$3326)*(ROW($AQ$6:$AQ$3326)&lt;&gt;ROW(AQ2324))*((R2324=0)*($R$6:$R$3326&gt;0)+(R2324&gt;0)*($R$6:$R$3326=0)))&gt;0,"SALONES UNIDOS",IF(SUMPRODUCT((AQ2324=$AQ$6:$AQ$3326)*(AH2324=$AH$6:$AH$3326)*((AN2324&lt;$AO$6:$AO$3326)*(AO2324&gt;$AN$6:$AN$3326))*(ROW($AQ$6:$AQ$3326)&lt;&gt;ROW(AQ2324)))&gt;0,"CRUZADO","Sin cruce")))</f>
        <v>Sin cruce</v>
      </c>
    </row>
    <row r="2325" spans="3:44" ht="15.6" hidden="1" customHeight="1" x14ac:dyDescent="0.2">
      <c r="C2325" s="84" t="s">
        <v>639</v>
      </c>
      <c r="D2325" s="158" t="s">
        <v>513</v>
      </c>
      <c r="E2325" s="158">
        <v>20261</v>
      </c>
      <c r="F2325" s="85" t="s">
        <v>23</v>
      </c>
      <c r="G2325" s="85" t="s">
        <v>55</v>
      </c>
      <c r="H2325" s="85" t="s">
        <v>38</v>
      </c>
      <c r="I2325" s="85">
        <v>4</v>
      </c>
      <c r="J2325" s="85" t="s">
        <v>750</v>
      </c>
      <c r="K2325" s="159" t="s">
        <v>1429</v>
      </c>
      <c r="L2325" s="158" t="s">
        <v>1430</v>
      </c>
      <c r="M2325" s="158" t="s">
        <v>927</v>
      </c>
      <c r="N2325" s="158" t="s">
        <v>644</v>
      </c>
      <c r="O2325" s="85" t="s">
        <v>512</v>
      </c>
      <c r="P2325" s="158">
        <v>0</v>
      </c>
      <c r="Q2325" s="158">
        <v>2</v>
      </c>
      <c r="R2325" s="158">
        <v>2</v>
      </c>
      <c r="S2325" s="158">
        <v>4</v>
      </c>
      <c r="U2325" s="137">
        <v>12</v>
      </c>
      <c r="V2325" s="24" t="str">
        <f>IF(W2325="","",IFERROR(INDEX(#REF!,MATCH(W2325,#REF!,0)),"NUEVO"))</f>
        <v>NUEVO</v>
      </c>
      <c r="W2325" s="85" t="s">
        <v>189</v>
      </c>
      <c r="X2325" s="158" t="s">
        <v>512</v>
      </c>
      <c r="Y2325" s="158" t="s">
        <v>740</v>
      </c>
      <c r="Z2325" s="158" t="s">
        <v>685</v>
      </c>
      <c r="AA2325" s="158" t="s">
        <v>685</v>
      </c>
      <c r="AB2325" s="85" t="s">
        <v>685</v>
      </c>
      <c r="AC2325" s="158" t="s">
        <v>685</v>
      </c>
      <c r="AD2325" s="158" t="s">
        <v>1193</v>
      </c>
      <c r="AE2325" s="158" t="s">
        <v>685</v>
      </c>
      <c r="AF2325" s="158" t="s">
        <v>685</v>
      </c>
      <c r="AG2325" s="85" t="s">
        <v>75</v>
      </c>
      <c r="AH2325" s="158">
        <v>2</v>
      </c>
      <c r="AI2325" s="158">
        <v>10</v>
      </c>
      <c r="AJ2325" s="158">
        <v>10</v>
      </c>
      <c r="AK2325" s="158">
        <v>11</v>
      </c>
      <c r="AL2325" s="158">
        <v>50</v>
      </c>
      <c r="AM2325" s="24">
        <f t="shared" si="687"/>
        <v>1.9999999999999993</v>
      </c>
      <c r="AN2325" s="97">
        <f t="shared" si="688"/>
        <v>0.4236111111111111</v>
      </c>
      <c r="AO2325" s="97">
        <f t="shared" si="689"/>
        <v>0.49305555555555552</v>
      </c>
      <c r="AP2325" s="24" t="str" cm="1">
        <f t="array" ref="AP2325">IF(W2325="","",IF(SUMPRODUCT((W2325=$W$6:$W$3326)*(AH2325=$AH$6:$AH$3326)*(AN2325=$AN$6:$AN$3326)*(AO2325=$AO$6:$AO$3326)*(ROW($W$6:$W$3326)&lt;&gt;ROW(W2325))*((R2325=0)*($R$6:$R$3326&gt;0)+(R2325&gt;0)*($R$6:$R$3326=0)))&gt;0,"SALONES UNIDOS",IF(SUMPRODUCT((W2325=$W$6:$W$3326)*(AH2325=$AH$6:$AH$3326)*((AN2325&lt;$AO$6:$AO$3326)*(AO2325&gt;$AN$6:$AN$3326))*(ROW($W$6:$W$3326)&lt;&gt;ROW(W2325)))&gt;0,"CRUZADO","Sin cruce")))</f>
        <v>Sin cruce</v>
      </c>
      <c r="AQ2325" s="97" t="str">
        <f t="shared" si="690"/>
        <v>EN4PRINCIPALA1</v>
      </c>
      <c r="AR2325" s="97" t="str" cm="1">
        <f t="array" ref="AR2325">IF(AQ2325="","",IF(SUMPRODUCT((AQ2325=$AQ$6:$AQ$3326)*(AH2325=$AH$6:$AH$3326)*(AN2325=$AN$6:$AN$3326)*(AO2325=$AO$6:$AO$3326)*(ROW($AQ$6:$AQ$3326)&lt;&gt;ROW(AQ2325))*((R2325=0)*($R$6:$R$3326&gt;0)+(R2325&gt;0)*($R$6:$R$3326=0)))&gt;0,"SALONES UNIDOS",IF(SUMPRODUCT((AQ2325=$AQ$6:$AQ$3326)*(AH2325=$AH$6:$AH$3326)*((AN2325&lt;$AO$6:$AO$3326)*(AO2325&gt;$AN$6:$AN$3326))*(ROW($AQ$6:$AQ$3326)&lt;&gt;ROW(AQ2325)))&gt;0,"CRUZADO","Sin cruce")))</f>
        <v>Sin cruce</v>
      </c>
    </row>
    <row r="2326" spans="3:44" ht="15.6" hidden="1" customHeight="1" x14ac:dyDescent="0.2">
      <c r="C2326" s="84" t="s">
        <v>639</v>
      </c>
      <c r="D2326" s="158" t="s">
        <v>513</v>
      </c>
      <c r="E2326" s="158">
        <v>20261</v>
      </c>
      <c r="F2326" s="85" t="s">
        <v>23</v>
      </c>
      <c r="G2326" s="85" t="s">
        <v>55</v>
      </c>
      <c r="H2326" s="85" t="s">
        <v>38</v>
      </c>
      <c r="I2326" s="85">
        <v>4</v>
      </c>
      <c r="J2326" s="85" t="s">
        <v>752</v>
      </c>
      <c r="K2326" s="159" t="s">
        <v>1429</v>
      </c>
      <c r="L2326" s="158" t="s">
        <v>1430</v>
      </c>
      <c r="M2326" s="158" t="s">
        <v>927</v>
      </c>
      <c r="N2326" s="158" t="s">
        <v>644</v>
      </c>
      <c r="O2326" s="85" t="s">
        <v>512</v>
      </c>
      <c r="P2326" s="158">
        <v>0</v>
      </c>
      <c r="Q2326" s="158">
        <v>2</v>
      </c>
      <c r="R2326" s="158">
        <v>2</v>
      </c>
      <c r="S2326" s="158">
        <v>4</v>
      </c>
      <c r="U2326" s="137">
        <v>13</v>
      </c>
      <c r="V2326" s="24" t="str">
        <f>IF(W2326="","",IFERROR(INDEX(#REF!,MATCH(W2326,#REF!,0)),"NUEVO"))</f>
        <v>NUEVO</v>
      </c>
      <c r="W2326" s="85" t="s">
        <v>189</v>
      </c>
      <c r="X2326" s="158" t="s">
        <v>512</v>
      </c>
      <c r="Y2326" s="158" t="s">
        <v>740</v>
      </c>
      <c r="Z2326" s="158" t="s">
        <v>685</v>
      </c>
      <c r="AA2326" s="158" t="s">
        <v>685</v>
      </c>
      <c r="AB2326" s="85" t="s">
        <v>685</v>
      </c>
      <c r="AC2326" s="158" t="s">
        <v>685</v>
      </c>
      <c r="AD2326" s="158" t="s">
        <v>1193</v>
      </c>
      <c r="AE2326" s="158" t="s">
        <v>685</v>
      </c>
      <c r="AF2326" s="158" t="s">
        <v>685</v>
      </c>
      <c r="AG2326" s="85" t="s">
        <v>75</v>
      </c>
      <c r="AH2326" s="158">
        <v>2</v>
      </c>
      <c r="AI2326" s="158">
        <v>11</v>
      </c>
      <c r="AJ2326" s="158">
        <v>50</v>
      </c>
      <c r="AK2326" s="158">
        <v>13</v>
      </c>
      <c r="AL2326" s="158">
        <v>30</v>
      </c>
      <c r="AM2326" s="24">
        <f t="shared" si="687"/>
        <v>2.0000000000000009</v>
      </c>
      <c r="AN2326" s="97">
        <f t="shared" si="688"/>
        <v>0.49305555555555552</v>
      </c>
      <c r="AO2326" s="97">
        <f t="shared" si="689"/>
        <v>0.5625</v>
      </c>
      <c r="AP2326" s="24" t="str" cm="1">
        <f t="array" ref="AP2326">IF(W2326="","",IF(SUMPRODUCT((W2326=$W$6:$W$3326)*(AH2326=$AH$6:$AH$3326)*(AN2326=$AN$6:$AN$3326)*(AO2326=$AO$6:$AO$3326)*(ROW($W$6:$W$3326)&lt;&gt;ROW(W2326))*((R2326=0)*($R$6:$R$3326&gt;0)+(R2326&gt;0)*($R$6:$R$3326=0)))&gt;0,"SALONES UNIDOS",IF(SUMPRODUCT((W2326=$W$6:$W$3326)*(AH2326=$AH$6:$AH$3326)*((AN2326&lt;$AO$6:$AO$3326)*(AO2326&gt;$AN$6:$AN$3326))*(ROW($W$6:$W$3326)&lt;&gt;ROW(W2326)))&gt;0,"CRUZADO","Sin cruce")))</f>
        <v>Sin cruce</v>
      </c>
      <c r="AQ2326" s="97" t="str">
        <f t="shared" si="690"/>
        <v>EN4PRINCIPALA2</v>
      </c>
      <c r="AR2326" s="97" t="str" cm="1">
        <f t="array" ref="AR2326">IF(AQ2326="","",IF(SUMPRODUCT((AQ2326=$AQ$6:$AQ$3326)*(AH2326=$AH$6:$AH$3326)*(AN2326=$AN$6:$AN$3326)*(AO2326=$AO$6:$AO$3326)*(ROW($AQ$6:$AQ$3326)&lt;&gt;ROW(AQ2326))*((R2326=0)*($R$6:$R$3326&gt;0)+(R2326&gt;0)*($R$6:$R$3326=0)))&gt;0,"SALONES UNIDOS",IF(SUMPRODUCT((AQ2326=$AQ$6:$AQ$3326)*(AH2326=$AH$6:$AH$3326)*((AN2326&lt;$AO$6:$AO$3326)*(AO2326&gt;$AN$6:$AN$3326))*(ROW($AQ$6:$AQ$3326)&lt;&gt;ROW(AQ2326)))&gt;0,"CRUZADO","Sin cruce")))</f>
        <v>Sin cruce</v>
      </c>
    </row>
    <row r="2327" spans="3:44" ht="15.6" hidden="1" customHeight="1" x14ac:dyDescent="0.2">
      <c r="C2327" s="84" t="s">
        <v>639</v>
      </c>
      <c r="D2327" s="158" t="s">
        <v>513</v>
      </c>
      <c r="E2327" s="158">
        <v>20261</v>
      </c>
      <c r="F2327" s="85" t="s">
        <v>23</v>
      </c>
      <c r="G2327" s="85" t="s">
        <v>55</v>
      </c>
      <c r="H2327" s="85" t="s">
        <v>38</v>
      </c>
      <c r="I2327" s="85">
        <v>4</v>
      </c>
      <c r="J2327" s="85" t="s">
        <v>16</v>
      </c>
      <c r="K2327" s="159" t="s">
        <v>1431</v>
      </c>
      <c r="L2327" s="158" t="s">
        <v>1432</v>
      </c>
      <c r="M2327" s="158" t="s">
        <v>658</v>
      </c>
      <c r="N2327" s="158" t="s">
        <v>644</v>
      </c>
      <c r="O2327" s="85" t="s">
        <v>512</v>
      </c>
      <c r="P2327" s="158">
        <v>2</v>
      </c>
      <c r="Q2327" s="158">
        <v>0</v>
      </c>
      <c r="R2327" s="158">
        <v>2</v>
      </c>
      <c r="S2327" s="158">
        <v>3</v>
      </c>
      <c r="U2327" s="137">
        <v>35</v>
      </c>
      <c r="V2327" s="24" t="str">
        <f>IF(W2327="","",IFERROR(INDEX(#REF!,MATCH(W2327,#REF!,0)),"NUEVO"))</f>
        <v>NUEVO</v>
      </c>
      <c r="W2327" s="85" t="s">
        <v>133</v>
      </c>
      <c r="X2327" s="158" t="s">
        <v>512</v>
      </c>
      <c r="Y2327" s="158" t="s">
        <v>740</v>
      </c>
      <c r="Z2327" s="158" t="s">
        <v>685</v>
      </c>
      <c r="AA2327" s="158" t="s">
        <v>685</v>
      </c>
      <c r="AB2327" s="158" t="s">
        <v>1836</v>
      </c>
      <c r="AC2327" s="158" t="s">
        <v>685</v>
      </c>
      <c r="AD2327" s="158" t="s">
        <v>685</v>
      </c>
      <c r="AE2327" s="158" t="s">
        <v>685</v>
      </c>
      <c r="AF2327" s="158" t="s">
        <v>685</v>
      </c>
      <c r="AG2327" s="85" t="s">
        <v>1142</v>
      </c>
      <c r="AH2327" s="158">
        <v>6</v>
      </c>
      <c r="AI2327" s="158">
        <v>11</v>
      </c>
      <c r="AJ2327" s="158">
        <v>0</v>
      </c>
      <c r="AK2327" s="158">
        <v>12</v>
      </c>
      <c r="AL2327" s="158">
        <v>40</v>
      </c>
      <c r="AM2327" s="24">
        <f t="shared" si="687"/>
        <v>2.0000000000000009</v>
      </c>
      <c r="AN2327" s="97">
        <f t="shared" si="688"/>
        <v>0.45833333333333331</v>
      </c>
      <c r="AO2327" s="97">
        <f t="shared" si="689"/>
        <v>0.52777777777777779</v>
      </c>
      <c r="AP2327" s="24" t="str" cm="1">
        <f t="array" ref="AP2327">IF(W2327="","",IF(SUMPRODUCT((W2327=$W$6:$W$3326)*(AH2327=$AH$6:$AH$3326)*(AN2327=$AN$6:$AN$3326)*(AO2327=$AO$6:$AO$3326)*(ROW($W$6:$W$3326)&lt;&gt;ROW(W2327))*((R2327=0)*($R$6:$R$3326&gt;0)+(R2327&gt;0)*($R$6:$R$3326=0)))&gt;0,"SALONES UNIDOS",IF(SUMPRODUCT((W2327=$W$6:$W$3326)*(AH2327=$AH$6:$AH$3326)*((AN2327&lt;$AO$6:$AO$3326)*(AO2327&gt;$AN$6:$AN$3326))*(ROW($W$6:$W$3326)&lt;&gt;ROW(W2327)))&gt;0,"CRUZADO","Sin cruce")))</f>
        <v>Sin cruce</v>
      </c>
      <c r="AQ2327" s="97" t="str">
        <f t="shared" si="690"/>
        <v>EN4PRINCIPALA</v>
      </c>
      <c r="AR2327" s="97" t="str" cm="1">
        <f t="array" ref="AR2327">IF(AQ2327="","",IF(SUMPRODUCT((AQ2327=$AQ$6:$AQ$3326)*(AH2327=$AH$6:$AH$3326)*(AN2327=$AN$6:$AN$3326)*(AO2327=$AO$6:$AO$3326)*(ROW($AQ$6:$AQ$3326)&lt;&gt;ROW(AQ2327))*((R2327=0)*($R$6:$R$3326&gt;0)+(R2327&gt;0)*($R$6:$R$3326=0)))&gt;0,"SALONES UNIDOS",IF(SUMPRODUCT((AQ2327=$AQ$6:$AQ$3326)*(AH2327=$AH$6:$AH$3326)*((AN2327&lt;$AO$6:$AO$3326)*(AO2327&gt;$AN$6:$AN$3326))*(ROW($AQ$6:$AQ$3326)&lt;&gt;ROW(AQ2327)))&gt;0,"CRUZADO","Sin cruce")))</f>
        <v>Sin cruce</v>
      </c>
    </row>
    <row r="2328" spans="3:44" ht="15.6" hidden="1" customHeight="1" x14ac:dyDescent="0.2">
      <c r="C2328" s="84" t="s">
        <v>639</v>
      </c>
      <c r="D2328" s="158" t="s">
        <v>513</v>
      </c>
      <c r="E2328" s="158">
        <v>20261</v>
      </c>
      <c r="F2328" s="85" t="s">
        <v>23</v>
      </c>
      <c r="G2328" s="85" t="s">
        <v>55</v>
      </c>
      <c r="H2328" s="85" t="s">
        <v>38</v>
      </c>
      <c r="I2328" s="85">
        <v>4</v>
      </c>
      <c r="J2328" s="85" t="s">
        <v>750</v>
      </c>
      <c r="K2328" s="159" t="s">
        <v>1431</v>
      </c>
      <c r="L2328" s="158" t="s">
        <v>1432</v>
      </c>
      <c r="M2328" s="158" t="s">
        <v>658</v>
      </c>
      <c r="N2328" s="158" t="s">
        <v>644</v>
      </c>
      <c r="O2328" s="85" t="s">
        <v>512</v>
      </c>
      <c r="P2328" s="158">
        <v>0</v>
      </c>
      <c r="Q2328" s="158">
        <v>2</v>
      </c>
      <c r="R2328" s="158">
        <v>2</v>
      </c>
      <c r="S2328" s="158">
        <v>3</v>
      </c>
      <c r="U2328" s="137">
        <v>12</v>
      </c>
      <c r="V2328" s="24" t="str">
        <f>IF(W2328="","",IFERROR(INDEX(#REF!,MATCH(W2328,#REF!,0)),"NUEVO"))</f>
        <v>NUEVO</v>
      </c>
      <c r="W2328" s="85" t="s">
        <v>133</v>
      </c>
      <c r="X2328" s="158" t="s">
        <v>512</v>
      </c>
      <c r="Y2328" s="158" t="s">
        <v>740</v>
      </c>
      <c r="Z2328" s="158" t="s">
        <v>685</v>
      </c>
      <c r="AA2328" s="158" t="s">
        <v>685</v>
      </c>
      <c r="AB2328" s="85" t="s">
        <v>685</v>
      </c>
      <c r="AC2328" s="158" t="s">
        <v>685</v>
      </c>
      <c r="AD2328" s="158" t="s">
        <v>1819</v>
      </c>
      <c r="AE2328" s="158" t="s">
        <v>685</v>
      </c>
      <c r="AF2328" s="158" t="s">
        <v>685</v>
      </c>
      <c r="AG2328" s="85" t="s">
        <v>75</v>
      </c>
      <c r="AH2328" s="158">
        <v>6</v>
      </c>
      <c r="AI2328" s="158">
        <v>7</v>
      </c>
      <c r="AJ2328" s="158">
        <v>40</v>
      </c>
      <c r="AK2328" s="158">
        <v>9</v>
      </c>
      <c r="AL2328" s="158">
        <v>20</v>
      </c>
      <c r="AM2328" s="24">
        <f t="shared" si="687"/>
        <v>1.9999999999999993</v>
      </c>
      <c r="AN2328" s="97">
        <f t="shared" si="688"/>
        <v>0.31944444444444448</v>
      </c>
      <c r="AO2328" s="97">
        <f t="shared" si="689"/>
        <v>0.3888888888888889</v>
      </c>
      <c r="AP2328" s="24" t="str" cm="1">
        <f t="array" ref="AP2328">IF(W2328="","",IF(SUMPRODUCT((W2328=$W$6:$W$3326)*(AH2328=$AH$6:$AH$3326)*(AN2328=$AN$6:$AN$3326)*(AO2328=$AO$6:$AO$3326)*(ROW($W$6:$W$3326)&lt;&gt;ROW(W2328))*((R2328=0)*($R$6:$R$3326&gt;0)+(R2328&gt;0)*($R$6:$R$3326=0)))&gt;0,"SALONES UNIDOS",IF(SUMPRODUCT((W2328=$W$6:$W$3326)*(AH2328=$AH$6:$AH$3326)*((AN2328&lt;$AO$6:$AO$3326)*(AO2328&gt;$AN$6:$AN$3326))*(ROW($W$6:$W$3326)&lt;&gt;ROW(W2328)))&gt;0,"CRUZADO","Sin cruce")))</f>
        <v>Sin cruce</v>
      </c>
      <c r="AQ2328" s="97" t="str">
        <f t="shared" si="690"/>
        <v>EN4PRINCIPALA1</v>
      </c>
      <c r="AR2328" s="97" t="str" cm="1">
        <f t="array" ref="AR2328">IF(AQ2328="","",IF(SUMPRODUCT((AQ2328=$AQ$6:$AQ$3326)*(AH2328=$AH$6:$AH$3326)*(AN2328=$AN$6:$AN$3326)*(AO2328=$AO$6:$AO$3326)*(ROW($AQ$6:$AQ$3326)&lt;&gt;ROW(AQ2328))*((R2328=0)*($R$6:$R$3326&gt;0)+(R2328&gt;0)*($R$6:$R$3326=0)))&gt;0,"SALONES UNIDOS",IF(SUMPRODUCT((AQ2328=$AQ$6:$AQ$3326)*(AH2328=$AH$6:$AH$3326)*((AN2328&lt;$AO$6:$AO$3326)*(AO2328&gt;$AN$6:$AN$3326))*(ROW($AQ$6:$AQ$3326)&lt;&gt;ROW(AQ2328)))&gt;0,"CRUZADO","Sin cruce")))</f>
        <v>Sin cruce</v>
      </c>
    </row>
    <row r="2329" spans="3:44" ht="15.6" hidden="1" customHeight="1" x14ac:dyDescent="0.2">
      <c r="C2329" s="84" t="s">
        <v>639</v>
      </c>
      <c r="D2329" s="158" t="s">
        <v>513</v>
      </c>
      <c r="E2329" s="158">
        <v>20261</v>
      </c>
      <c r="F2329" s="85" t="s">
        <v>23</v>
      </c>
      <c r="G2329" s="85" t="s">
        <v>55</v>
      </c>
      <c r="H2329" s="85" t="s">
        <v>38</v>
      </c>
      <c r="I2329" s="85">
        <v>4</v>
      </c>
      <c r="J2329" s="85" t="s">
        <v>752</v>
      </c>
      <c r="K2329" s="159" t="s">
        <v>1431</v>
      </c>
      <c r="L2329" s="158" t="s">
        <v>1432</v>
      </c>
      <c r="M2329" s="158" t="s">
        <v>658</v>
      </c>
      <c r="N2329" s="158" t="s">
        <v>644</v>
      </c>
      <c r="O2329" s="85" t="s">
        <v>512</v>
      </c>
      <c r="P2329" s="158">
        <v>0</v>
      </c>
      <c r="Q2329" s="158">
        <v>2</v>
      </c>
      <c r="R2329" s="158">
        <v>2</v>
      </c>
      <c r="S2329" s="158">
        <v>3</v>
      </c>
      <c r="U2329" s="137">
        <v>13</v>
      </c>
      <c r="V2329" s="24" t="str">
        <f>IF(W2329="","",IFERROR(INDEX(#REF!,MATCH(W2329,#REF!,0)),"NUEVO"))</f>
        <v>NUEVO</v>
      </c>
      <c r="W2329" s="85" t="s">
        <v>133</v>
      </c>
      <c r="X2329" s="158" t="s">
        <v>512</v>
      </c>
      <c r="Y2329" s="158" t="s">
        <v>740</v>
      </c>
      <c r="Z2329" s="158" t="s">
        <v>685</v>
      </c>
      <c r="AA2329" s="158" t="s">
        <v>685</v>
      </c>
      <c r="AB2329" s="85" t="s">
        <v>685</v>
      </c>
      <c r="AC2329" s="158" t="s">
        <v>685</v>
      </c>
      <c r="AD2329" s="158" t="s">
        <v>1819</v>
      </c>
      <c r="AE2329" s="158" t="s">
        <v>685</v>
      </c>
      <c r="AF2329" s="158" t="s">
        <v>685</v>
      </c>
      <c r="AG2329" s="85" t="s">
        <v>75</v>
      </c>
      <c r="AH2329" s="158">
        <v>6</v>
      </c>
      <c r="AI2329" s="158">
        <v>9</v>
      </c>
      <c r="AJ2329" s="158">
        <v>20</v>
      </c>
      <c r="AK2329" s="158">
        <v>11</v>
      </c>
      <c r="AL2329" s="158">
        <v>0</v>
      </c>
      <c r="AM2329" s="24">
        <f t="shared" si="687"/>
        <v>1.9999999999999993</v>
      </c>
      <c r="AN2329" s="97">
        <f t="shared" si="688"/>
        <v>0.3888888888888889</v>
      </c>
      <c r="AO2329" s="97">
        <f t="shared" si="689"/>
        <v>0.45833333333333331</v>
      </c>
      <c r="AP2329" s="24" t="str" cm="1">
        <f t="array" ref="AP2329">IF(W2329="","",IF(SUMPRODUCT((W2329=$W$6:$W$3326)*(AH2329=$AH$6:$AH$3326)*(AN2329=$AN$6:$AN$3326)*(AO2329=$AO$6:$AO$3326)*(ROW($W$6:$W$3326)&lt;&gt;ROW(W2329))*((R2329=0)*($R$6:$R$3326&gt;0)+(R2329&gt;0)*($R$6:$R$3326=0)))&gt;0,"SALONES UNIDOS",IF(SUMPRODUCT((W2329=$W$6:$W$3326)*(AH2329=$AH$6:$AH$3326)*((AN2329&lt;$AO$6:$AO$3326)*(AO2329&gt;$AN$6:$AN$3326))*(ROW($W$6:$W$3326)&lt;&gt;ROW(W2329)))&gt;0,"CRUZADO","Sin cruce")))</f>
        <v>Sin cruce</v>
      </c>
      <c r="AQ2329" s="97" t="str">
        <f t="shared" si="690"/>
        <v>EN4PRINCIPALA2</v>
      </c>
      <c r="AR2329" s="97" t="str" cm="1">
        <f t="array" ref="AR2329">IF(AQ2329="","",IF(SUMPRODUCT((AQ2329=$AQ$6:$AQ$3326)*(AH2329=$AH$6:$AH$3326)*(AN2329=$AN$6:$AN$3326)*(AO2329=$AO$6:$AO$3326)*(ROW($AQ$6:$AQ$3326)&lt;&gt;ROW(AQ2329))*((R2329=0)*($R$6:$R$3326&gt;0)+(R2329&gt;0)*($R$6:$R$3326=0)))&gt;0,"SALONES UNIDOS",IF(SUMPRODUCT((AQ2329=$AQ$6:$AQ$3326)*(AH2329=$AH$6:$AH$3326)*((AN2329&lt;$AO$6:$AO$3326)*(AO2329&gt;$AN$6:$AN$3326))*(ROW($AQ$6:$AQ$3326)&lt;&gt;ROW(AQ2329)))&gt;0,"CRUZADO","Sin cruce")))</f>
        <v>Sin cruce</v>
      </c>
    </row>
    <row r="2330" spans="3:44" ht="15.6" hidden="1" customHeight="1" x14ac:dyDescent="0.2">
      <c r="C2330" s="84" t="s">
        <v>639</v>
      </c>
      <c r="D2330" s="158" t="s">
        <v>513</v>
      </c>
      <c r="E2330" s="158">
        <v>20261</v>
      </c>
      <c r="F2330" s="85" t="s">
        <v>23</v>
      </c>
      <c r="G2330" s="85" t="s">
        <v>55</v>
      </c>
      <c r="H2330" s="85" t="s">
        <v>38</v>
      </c>
      <c r="I2330" s="85">
        <v>4</v>
      </c>
      <c r="J2330" s="85" t="s">
        <v>16</v>
      </c>
      <c r="K2330" s="159" t="s">
        <v>1433</v>
      </c>
      <c r="L2330" s="158" t="s">
        <v>1434</v>
      </c>
      <c r="M2330" s="158" t="s">
        <v>658</v>
      </c>
      <c r="N2330" s="158" t="s">
        <v>644</v>
      </c>
      <c r="O2330" s="85" t="s">
        <v>512</v>
      </c>
      <c r="P2330" s="158">
        <v>2</v>
      </c>
      <c r="Q2330" s="158">
        <v>0</v>
      </c>
      <c r="R2330" s="158">
        <v>2</v>
      </c>
      <c r="S2330" s="158">
        <v>4</v>
      </c>
      <c r="U2330" s="137">
        <v>35</v>
      </c>
      <c r="V2330" s="24" t="str">
        <f>IF(W2330="","",IFERROR(INDEX(#REF!,MATCH(W2330,#REF!,0)),"NUEVO"))</f>
        <v>NUEVO</v>
      </c>
      <c r="W2330" s="85" t="s">
        <v>152</v>
      </c>
      <c r="X2330" s="158" t="s">
        <v>512</v>
      </c>
      <c r="Y2330" s="158" t="s">
        <v>740</v>
      </c>
      <c r="Z2330" s="158" t="s">
        <v>685</v>
      </c>
      <c r="AA2330" s="158" t="s">
        <v>685</v>
      </c>
      <c r="AB2330" s="158" t="s">
        <v>1836</v>
      </c>
      <c r="AC2330" s="158" t="s">
        <v>685</v>
      </c>
      <c r="AD2330" s="158" t="s">
        <v>685</v>
      </c>
      <c r="AE2330" s="158" t="s">
        <v>685</v>
      </c>
      <c r="AF2330" s="158" t="s">
        <v>685</v>
      </c>
      <c r="AG2330" s="85" t="s">
        <v>1142</v>
      </c>
      <c r="AH2330" s="158">
        <v>4</v>
      </c>
      <c r="AI2330" s="158">
        <v>7</v>
      </c>
      <c r="AJ2330" s="158">
        <v>40</v>
      </c>
      <c r="AK2330" s="158">
        <v>9</v>
      </c>
      <c r="AL2330" s="158">
        <v>20</v>
      </c>
      <c r="AM2330" s="24">
        <f t="shared" ref="AM2330:AM2393" si="691">IF(R2330=0,0,IF(AI2330="",R2330,IF(X2330="HIBRIDO VIRTUAL",0,((((AK2330/24)+(AL2330/1440))-((AI2330/24)+(AJ2330/1440)))*1440/50))))</f>
        <v>1.9999999999999993</v>
      </c>
      <c r="AN2330" s="97">
        <f t="shared" ref="AN2330:AN2393" si="692">AI2330/24+AJ2330/1440</f>
        <v>0.31944444444444448</v>
      </c>
      <c r="AO2330" s="97">
        <f t="shared" ref="AO2330:AO2393" si="693">AK2330/24+AL2330/1440</f>
        <v>0.3888888888888889</v>
      </c>
      <c r="AP2330" s="24" t="str" cm="1">
        <f t="array" ref="AP2330">IF(W2330="","",IF(SUMPRODUCT((W2330=$W$6:$W$3326)*(AH2330=$AH$6:$AH$3326)*(AN2330=$AN$6:$AN$3326)*(AO2330=$AO$6:$AO$3326)*(ROW($W$6:$W$3326)&lt;&gt;ROW(W2330))*((R2330=0)*($R$6:$R$3326&gt;0)+(R2330&gt;0)*($R$6:$R$3326=0)))&gt;0,"SALONES UNIDOS",IF(SUMPRODUCT((W2330=$W$6:$W$3326)*(AH2330=$AH$6:$AH$3326)*((AN2330&lt;$AO$6:$AO$3326)*(AO2330&gt;$AN$6:$AN$3326))*(ROW($W$6:$W$3326)&lt;&gt;ROW(W2330)))&gt;0,"CRUZADO","Sin cruce")))</f>
        <v>Sin cruce</v>
      </c>
      <c r="AQ2330" s="97" t="str">
        <f t="shared" ref="AQ2330:AQ2393" si="694">TRIM(CONCATENATE(H2330,I2330,F2330,J2330))</f>
        <v>EN4PRINCIPALA</v>
      </c>
      <c r="AR2330" s="97" t="str" cm="1">
        <f t="array" ref="AR2330">IF(AQ2330="","",IF(SUMPRODUCT((AQ2330=$AQ$6:$AQ$3326)*(AH2330=$AH$6:$AH$3326)*(AN2330=$AN$6:$AN$3326)*(AO2330=$AO$6:$AO$3326)*(ROW($AQ$6:$AQ$3326)&lt;&gt;ROW(AQ2330))*((R2330=0)*($R$6:$R$3326&gt;0)+(R2330&gt;0)*($R$6:$R$3326=0)))&gt;0,"SALONES UNIDOS",IF(SUMPRODUCT((AQ2330=$AQ$6:$AQ$3326)*(AH2330=$AH$6:$AH$3326)*((AN2330&lt;$AO$6:$AO$3326)*(AO2330&gt;$AN$6:$AN$3326))*(ROW($AQ$6:$AQ$3326)&lt;&gt;ROW(AQ2330)))&gt;0,"CRUZADO","Sin cruce")))</f>
        <v>Sin cruce</v>
      </c>
    </row>
    <row r="2331" spans="3:44" ht="15.6" hidden="1" customHeight="1" x14ac:dyDescent="0.2">
      <c r="C2331" s="84" t="s">
        <v>639</v>
      </c>
      <c r="D2331" s="158" t="s">
        <v>513</v>
      </c>
      <c r="E2331" s="158">
        <v>20261</v>
      </c>
      <c r="F2331" s="85" t="s">
        <v>23</v>
      </c>
      <c r="G2331" s="85" t="s">
        <v>55</v>
      </c>
      <c r="H2331" s="85" t="s">
        <v>38</v>
      </c>
      <c r="I2331" s="85">
        <v>4</v>
      </c>
      <c r="J2331" s="85" t="s">
        <v>750</v>
      </c>
      <c r="K2331" s="159" t="s">
        <v>1433</v>
      </c>
      <c r="L2331" s="158" t="s">
        <v>1434</v>
      </c>
      <c r="M2331" s="158" t="s">
        <v>658</v>
      </c>
      <c r="N2331" s="158" t="s">
        <v>644</v>
      </c>
      <c r="O2331" s="85" t="s">
        <v>512</v>
      </c>
      <c r="P2331" s="158">
        <v>0</v>
      </c>
      <c r="Q2331" s="158">
        <v>4</v>
      </c>
      <c r="R2331" s="158">
        <v>4</v>
      </c>
      <c r="S2331" s="158">
        <v>4</v>
      </c>
      <c r="U2331" s="137">
        <v>12</v>
      </c>
      <c r="V2331" s="24" t="str">
        <f>IF(W2331="","",IFERROR(INDEX(#REF!,MATCH(W2331,#REF!,0)),"NUEVO"))</f>
        <v>NUEVO</v>
      </c>
      <c r="W2331" s="85" t="s">
        <v>152</v>
      </c>
      <c r="X2331" s="158" t="s">
        <v>512</v>
      </c>
      <c r="Y2331" s="158" t="s">
        <v>740</v>
      </c>
      <c r="Z2331" s="158" t="s">
        <v>685</v>
      </c>
      <c r="AA2331" s="158" t="s">
        <v>685</v>
      </c>
      <c r="AB2331" s="85" t="s">
        <v>685</v>
      </c>
      <c r="AC2331" s="158" t="s">
        <v>685</v>
      </c>
      <c r="AD2331" s="158" t="s">
        <v>1828</v>
      </c>
      <c r="AE2331" s="158" t="s">
        <v>685</v>
      </c>
      <c r="AF2331" s="158" t="s">
        <v>685</v>
      </c>
      <c r="AG2331" s="85" t="s">
        <v>75</v>
      </c>
      <c r="AH2331" s="158">
        <v>4</v>
      </c>
      <c r="AI2331" s="158">
        <v>9</v>
      </c>
      <c r="AJ2331" s="158">
        <v>20</v>
      </c>
      <c r="AK2331" s="158">
        <v>12</v>
      </c>
      <c r="AL2331" s="158">
        <v>40</v>
      </c>
      <c r="AM2331" s="24">
        <f t="shared" si="691"/>
        <v>4</v>
      </c>
      <c r="AN2331" s="97">
        <f t="shared" si="692"/>
        <v>0.3888888888888889</v>
      </c>
      <c r="AO2331" s="97">
        <f t="shared" si="693"/>
        <v>0.52777777777777779</v>
      </c>
      <c r="AP2331" s="24" t="str" cm="1">
        <f t="array" ref="AP2331">IF(W2331="","",IF(SUMPRODUCT((W2331=$W$6:$W$3326)*(AH2331=$AH$6:$AH$3326)*(AN2331=$AN$6:$AN$3326)*(AO2331=$AO$6:$AO$3326)*(ROW($W$6:$W$3326)&lt;&gt;ROW(W2331))*((R2331=0)*($R$6:$R$3326&gt;0)+(R2331&gt;0)*($R$6:$R$3326=0)))&gt;0,"SALONES UNIDOS",IF(SUMPRODUCT((W2331=$W$6:$W$3326)*(AH2331=$AH$6:$AH$3326)*((AN2331&lt;$AO$6:$AO$3326)*(AO2331&gt;$AN$6:$AN$3326))*(ROW($W$6:$W$3326)&lt;&gt;ROW(W2331)))&gt;0,"CRUZADO","Sin cruce")))</f>
        <v>Sin cruce</v>
      </c>
      <c r="AQ2331" s="97" t="str">
        <f t="shared" si="694"/>
        <v>EN4PRINCIPALA1</v>
      </c>
      <c r="AR2331" s="97" t="str" cm="1">
        <f t="array" ref="AR2331">IF(AQ2331="","",IF(SUMPRODUCT((AQ2331=$AQ$6:$AQ$3326)*(AH2331=$AH$6:$AH$3326)*(AN2331=$AN$6:$AN$3326)*(AO2331=$AO$6:$AO$3326)*(ROW($AQ$6:$AQ$3326)&lt;&gt;ROW(AQ2331))*((R2331=0)*($R$6:$R$3326&gt;0)+(R2331&gt;0)*($R$6:$R$3326=0)))&gt;0,"SALONES UNIDOS",IF(SUMPRODUCT((AQ2331=$AQ$6:$AQ$3326)*(AH2331=$AH$6:$AH$3326)*((AN2331&lt;$AO$6:$AO$3326)*(AO2331&gt;$AN$6:$AN$3326))*(ROW($AQ$6:$AQ$3326)&lt;&gt;ROW(AQ2331)))&gt;0,"CRUZADO","Sin cruce")))</f>
        <v>Sin cruce</v>
      </c>
    </row>
    <row r="2332" spans="3:44" ht="15.6" hidden="1" customHeight="1" x14ac:dyDescent="0.2">
      <c r="C2332" s="84" t="s">
        <v>639</v>
      </c>
      <c r="D2332" s="158" t="s">
        <v>513</v>
      </c>
      <c r="E2332" s="158">
        <v>20261</v>
      </c>
      <c r="F2332" s="85" t="s">
        <v>23</v>
      </c>
      <c r="G2332" s="85" t="s">
        <v>55</v>
      </c>
      <c r="H2332" s="85" t="s">
        <v>38</v>
      </c>
      <c r="I2332" s="85">
        <v>4</v>
      </c>
      <c r="J2332" s="85" t="s">
        <v>752</v>
      </c>
      <c r="K2332" s="159" t="s">
        <v>1433</v>
      </c>
      <c r="L2332" s="158" t="s">
        <v>1434</v>
      </c>
      <c r="M2332" s="158" t="s">
        <v>658</v>
      </c>
      <c r="N2332" s="158" t="s">
        <v>644</v>
      </c>
      <c r="O2332" s="85" t="s">
        <v>512</v>
      </c>
      <c r="P2332" s="158">
        <v>0</v>
      </c>
      <c r="Q2332" s="158">
        <v>4</v>
      </c>
      <c r="R2332" s="158">
        <v>4</v>
      </c>
      <c r="S2332" s="158">
        <v>4</v>
      </c>
      <c r="U2332" s="137">
        <v>13</v>
      </c>
      <c r="V2332" s="24" t="str">
        <f>IF(W2332="","",IFERROR(INDEX(#REF!,MATCH(W2332,#REF!,0)),"NUEVO"))</f>
        <v>NUEVO</v>
      </c>
      <c r="W2332" s="85" t="s">
        <v>152</v>
      </c>
      <c r="X2332" s="158" t="s">
        <v>512</v>
      </c>
      <c r="Y2332" s="158" t="s">
        <v>740</v>
      </c>
      <c r="Z2332" s="158" t="s">
        <v>685</v>
      </c>
      <c r="AA2332" s="158" t="s">
        <v>685</v>
      </c>
      <c r="AB2332" s="85" t="s">
        <v>685</v>
      </c>
      <c r="AC2332" s="158" t="s">
        <v>685</v>
      </c>
      <c r="AD2332" s="158" t="s">
        <v>1828</v>
      </c>
      <c r="AE2332" s="158" t="s">
        <v>685</v>
      </c>
      <c r="AF2332" s="158" t="s">
        <v>685</v>
      </c>
      <c r="AG2332" s="85" t="s">
        <v>75</v>
      </c>
      <c r="AH2332" s="158">
        <v>4</v>
      </c>
      <c r="AI2332" s="158">
        <v>12</v>
      </c>
      <c r="AJ2332" s="158">
        <v>40</v>
      </c>
      <c r="AK2332" s="158">
        <v>16</v>
      </c>
      <c r="AL2332" s="158">
        <v>0</v>
      </c>
      <c r="AM2332" s="24">
        <f t="shared" si="691"/>
        <v>3.9999999999999987</v>
      </c>
      <c r="AN2332" s="97">
        <f t="shared" si="692"/>
        <v>0.52777777777777779</v>
      </c>
      <c r="AO2332" s="97">
        <f t="shared" si="693"/>
        <v>0.66666666666666663</v>
      </c>
      <c r="AP2332" s="24" t="str" cm="1">
        <f t="array" ref="AP2332">IF(W2332="","",IF(SUMPRODUCT((W2332=$W$6:$W$3326)*(AH2332=$AH$6:$AH$3326)*(AN2332=$AN$6:$AN$3326)*(AO2332=$AO$6:$AO$3326)*(ROW($W$6:$W$3326)&lt;&gt;ROW(W2332))*((R2332=0)*($R$6:$R$3326&gt;0)+(R2332&gt;0)*($R$6:$R$3326=0)))&gt;0,"SALONES UNIDOS",IF(SUMPRODUCT((W2332=$W$6:$W$3326)*(AH2332=$AH$6:$AH$3326)*((AN2332&lt;$AO$6:$AO$3326)*(AO2332&gt;$AN$6:$AN$3326))*(ROW($W$6:$W$3326)&lt;&gt;ROW(W2332)))&gt;0,"CRUZADO","Sin cruce")))</f>
        <v>Sin cruce</v>
      </c>
      <c r="AQ2332" s="97" t="str">
        <f t="shared" si="694"/>
        <v>EN4PRINCIPALA2</v>
      </c>
      <c r="AR2332" s="97" t="str" cm="1">
        <f t="array" ref="AR2332">IF(AQ2332="","",IF(SUMPRODUCT((AQ2332=$AQ$6:$AQ$3326)*(AH2332=$AH$6:$AH$3326)*(AN2332=$AN$6:$AN$3326)*(AO2332=$AO$6:$AO$3326)*(ROW($AQ$6:$AQ$3326)&lt;&gt;ROW(AQ2332))*((R2332=0)*($R$6:$R$3326&gt;0)+(R2332&gt;0)*($R$6:$R$3326=0)))&gt;0,"SALONES UNIDOS",IF(SUMPRODUCT((AQ2332=$AQ$6:$AQ$3326)*(AH2332=$AH$6:$AH$3326)*((AN2332&lt;$AO$6:$AO$3326)*(AO2332&gt;$AN$6:$AN$3326))*(ROW($AQ$6:$AQ$3326)&lt;&gt;ROW(AQ2332)))&gt;0,"CRUZADO","Sin cruce")))</f>
        <v>Sin cruce</v>
      </c>
    </row>
    <row r="2333" spans="3:44" ht="15.6" hidden="1" customHeight="1" x14ac:dyDescent="0.2">
      <c r="C2333" s="84" t="s">
        <v>639</v>
      </c>
      <c r="D2333" s="158" t="s">
        <v>513</v>
      </c>
      <c r="E2333" s="158">
        <v>20261</v>
      </c>
      <c r="F2333" s="85" t="s">
        <v>23</v>
      </c>
      <c r="G2333" s="85" t="s">
        <v>55</v>
      </c>
      <c r="H2333" s="85" t="s">
        <v>38</v>
      </c>
      <c r="I2333" s="85">
        <v>4</v>
      </c>
      <c r="J2333" s="85" t="s">
        <v>46</v>
      </c>
      <c r="K2333" s="159" t="s">
        <v>1423</v>
      </c>
      <c r="L2333" s="158" t="s">
        <v>1424</v>
      </c>
      <c r="M2333" s="158" t="s">
        <v>927</v>
      </c>
      <c r="N2333" s="158" t="s">
        <v>644</v>
      </c>
      <c r="O2333" s="85" t="s">
        <v>512</v>
      </c>
      <c r="P2333" s="158">
        <v>2</v>
      </c>
      <c r="Q2333" s="158">
        <v>6</v>
      </c>
      <c r="R2333" s="158">
        <v>8</v>
      </c>
      <c r="S2333" s="158">
        <v>5</v>
      </c>
      <c r="U2333" s="137">
        <v>50</v>
      </c>
      <c r="V2333" s="24" t="str">
        <f>IF(W2333="","",IFERROR(INDEX(#REF!,MATCH(W2333,#REF!,0)),"NUEVO"))</f>
        <v>NUEVO</v>
      </c>
      <c r="W2333" s="85" t="s">
        <v>357</v>
      </c>
      <c r="X2333" s="158" t="s">
        <v>521</v>
      </c>
      <c r="Y2333" s="158" t="s">
        <v>740</v>
      </c>
      <c r="Z2333" s="158" t="s">
        <v>685</v>
      </c>
      <c r="AA2333" s="158" t="s">
        <v>685</v>
      </c>
      <c r="AB2333" s="85" t="s">
        <v>685</v>
      </c>
      <c r="AC2333" s="158" t="s">
        <v>685</v>
      </c>
      <c r="AD2333" s="158" t="s">
        <v>685</v>
      </c>
      <c r="AE2333" s="158" t="s">
        <v>685</v>
      </c>
      <c r="AF2333" s="158" t="s">
        <v>685</v>
      </c>
      <c r="AG2333" s="158" t="s">
        <v>97</v>
      </c>
      <c r="AH2333" s="158">
        <v>7</v>
      </c>
      <c r="AI2333" s="158">
        <v>7</v>
      </c>
      <c r="AJ2333" s="158">
        <v>40</v>
      </c>
      <c r="AK2333" s="158">
        <v>14</v>
      </c>
      <c r="AL2333" s="158">
        <v>20</v>
      </c>
      <c r="AM2333" s="24">
        <f t="shared" si="691"/>
        <v>7.9999999999999991</v>
      </c>
      <c r="AN2333" s="97">
        <f t="shared" si="692"/>
        <v>0.31944444444444448</v>
      </c>
      <c r="AO2333" s="97">
        <f t="shared" si="693"/>
        <v>0.59722222222222221</v>
      </c>
      <c r="AP2333" s="24" t="str" cm="1">
        <f t="array" ref="AP2333">IF(W2333="","",IF(SUMPRODUCT((W2333=$W$6:$W$3326)*(AH2333=$AH$6:$AH$3326)*(AN2333=$AN$6:$AN$3326)*(AO2333=$AO$6:$AO$3326)*(ROW($W$6:$W$3326)&lt;&gt;ROW(W2333))*((R2333=0)*($R$6:$R$3326&gt;0)+(R2333&gt;0)*($R$6:$R$3326=0)))&gt;0,"SALONES UNIDOS",IF(SUMPRODUCT((W2333=$W$6:$W$3326)*(AH2333=$AH$6:$AH$3326)*((AN2333&lt;$AO$6:$AO$3326)*(AO2333&gt;$AN$6:$AN$3326))*(ROW($W$6:$W$3326)&lt;&gt;ROW(W2333)))&gt;0,"CRUZADO","Sin cruce")))</f>
        <v>Sin cruce</v>
      </c>
      <c r="AQ2333" s="97" t="str">
        <f t="shared" si="694"/>
        <v>EN4PRINCIPALX</v>
      </c>
      <c r="AR2333" s="97" t="str" cm="1">
        <f t="array" ref="AR2333">IF(AQ2333="","",IF(SUMPRODUCT((AQ2333=$AQ$6:$AQ$3326)*(AH2333=$AH$6:$AH$3326)*(AN2333=$AN$6:$AN$3326)*(AO2333=$AO$6:$AO$3326)*(ROW($AQ$6:$AQ$3326)&lt;&gt;ROW(AQ2333))*((R2333=0)*($R$6:$R$3326&gt;0)+(R2333&gt;0)*($R$6:$R$3326=0)))&gt;0,"SALONES UNIDOS",IF(SUMPRODUCT((AQ2333=$AQ$6:$AQ$3326)*(AH2333=$AH$6:$AH$3326)*((AN2333&lt;$AO$6:$AO$3326)*(AO2333&gt;$AN$6:$AN$3326))*(ROW($AQ$6:$AQ$3326)&lt;&gt;ROW(AQ2333)))&gt;0,"CRUZADO","Sin cruce")))</f>
        <v>Sin cruce</v>
      </c>
    </row>
    <row r="2334" spans="3:44" ht="15.6" hidden="1" customHeight="1" x14ac:dyDescent="0.2">
      <c r="C2334" s="84" t="s">
        <v>639</v>
      </c>
      <c r="D2334" s="158" t="s">
        <v>513</v>
      </c>
      <c r="E2334" s="158">
        <v>20261</v>
      </c>
      <c r="F2334" s="85" t="s">
        <v>23</v>
      </c>
      <c r="G2334" s="85" t="s">
        <v>55</v>
      </c>
      <c r="H2334" s="85" t="s">
        <v>38</v>
      </c>
      <c r="I2334" s="85">
        <v>4</v>
      </c>
      <c r="J2334" s="85" t="s">
        <v>46</v>
      </c>
      <c r="K2334" s="159" t="s">
        <v>1431</v>
      </c>
      <c r="L2334" s="158" t="s">
        <v>1432</v>
      </c>
      <c r="M2334" s="158" t="s">
        <v>658</v>
      </c>
      <c r="N2334" s="158" t="s">
        <v>644</v>
      </c>
      <c r="O2334" s="85" t="s">
        <v>512</v>
      </c>
      <c r="P2334" s="158">
        <v>2</v>
      </c>
      <c r="Q2334" s="158">
        <v>2</v>
      </c>
      <c r="R2334" s="158">
        <v>4</v>
      </c>
      <c r="S2334" s="158">
        <v>3</v>
      </c>
      <c r="U2334" s="137">
        <v>50</v>
      </c>
      <c r="V2334" s="24" t="str">
        <f>IF(W2334="","",IFERROR(INDEX(#REF!,MATCH(W2334,#REF!,0)),"NUEVO"))</f>
        <v>NUEVO</v>
      </c>
      <c r="W2334" s="85" t="s">
        <v>134</v>
      </c>
      <c r="X2334" s="158" t="s">
        <v>521</v>
      </c>
      <c r="Y2334" s="158" t="s">
        <v>740</v>
      </c>
      <c r="Z2334" s="158" t="s">
        <v>685</v>
      </c>
      <c r="AA2334" s="158" t="s">
        <v>685</v>
      </c>
      <c r="AB2334" s="85" t="s">
        <v>685</v>
      </c>
      <c r="AC2334" s="158" t="s">
        <v>685</v>
      </c>
      <c r="AD2334" s="158" t="s">
        <v>685</v>
      </c>
      <c r="AE2334" s="158" t="s">
        <v>685</v>
      </c>
      <c r="AF2334" s="158" t="s">
        <v>685</v>
      </c>
      <c r="AG2334" s="158" t="s">
        <v>97</v>
      </c>
      <c r="AH2334" s="158">
        <v>3</v>
      </c>
      <c r="AI2334" s="158">
        <v>7</v>
      </c>
      <c r="AJ2334" s="158">
        <v>40</v>
      </c>
      <c r="AK2334" s="158">
        <v>11</v>
      </c>
      <c r="AL2334" s="158">
        <v>0</v>
      </c>
      <c r="AM2334" s="24">
        <f t="shared" si="691"/>
        <v>3.9999999999999987</v>
      </c>
      <c r="AN2334" s="97">
        <f t="shared" si="692"/>
        <v>0.31944444444444448</v>
      </c>
      <c r="AO2334" s="97">
        <f t="shared" si="693"/>
        <v>0.45833333333333331</v>
      </c>
      <c r="AP2334" s="24" t="str" cm="1">
        <f t="array" ref="AP2334">IF(W2334="","",IF(SUMPRODUCT((W2334=$W$6:$W$3326)*(AH2334=$AH$6:$AH$3326)*(AN2334=$AN$6:$AN$3326)*(AO2334=$AO$6:$AO$3326)*(ROW($W$6:$W$3326)&lt;&gt;ROW(W2334))*((R2334=0)*($R$6:$R$3326&gt;0)+(R2334&gt;0)*($R$6:$R$3326=0)))&gt;0,"SALONES UNIDOS",IF(SUMPRODUCT((W2334=$W$6:$W$3326)*(AH2334=$AH$6:$AH$3326)*((AN2334&lt;$AO$6:$AO$3326)*(AO2334&gt;$AN$6:$AN$3326))*(ROW($W$6:$W$3326)&lt;&gt;ROW(W2334)))&gt;0,"CRUZADO","Sin cruce")))</f>
        <v>Sin cruce</v>
      </c>
      <c r="AQ2334" s="97" t="str">
        <f t="shared" si="694"/>
        <v>EN4PRINCIPALX</v>
      </c>
      <c r="AR2334" s="97" t="str" cm="1">
        <f t="array" ref="AR2334">IF(AQ2334="","",IF(SUMPRODUCT((AQ2334=$AQ$6:$AQ$3326)*(AH2334=$AH$6:$AH$3326)*(AN2334=$AN$6:$AN$3326)*(AO2334=$AO$6:$AO$3326)*(ROW($AQ$6:$AQ$3326)&lt;&gt;ROW(AQ2334))*((R2334=0)*($R$6:$R$3326&gt;0)+(R2334&gt;0)*($R$6:$R$3326=0)))&gt;0,"SALONES UNIDOS",IF(SUMPRODUCT((AQ2334=$AQ$6:$AQ$3326)*(AH2334=$AH$6:$AH$3326)*((AN2334&lt;$AO$6:$AO$3326)*(AO2334&gt;$AN$6:$AN$3326))*(ROW($AQ$6:$AQ$3326)&lt;&gt;ROW(AQ2334)))&gt;0,"CRUZADO","Sin cruce")))</f>
        <v>Sin cruce</v>
      </c>
    </row>
    <row r="2335" spans="3:44" ht="15.6" hidden="1" customHeight="1" x14ac:dyDescent="0.2">
      <c r="C2335" s="84" t="s">
        <v>639</v>
      </c>
      <c r="D2335" s="158" t="s">
        <v>513</v>
      </c>
      <c r="E2335" s="158">
        <v>20261</v>
      </c>
      <c r="F2335" s="85" t="s">
        <v>23</v>
      </c>
      <c r="G2335" s="85" t="s">
        <v>55</v>
      </c>
      <c r="H2335" s="85" t="s">
        <v>38</v>
      </c>
      <c r="I2335" s="85">
        <v>4</v>
      </c>
      <c r="J2335" s="85" t="s">
        <v>46</v>
      </c>
      <c r="K2335" s="159" t="s">
        <v>1433</v>
      </c>
      <c r="L2335" s="158" t="s">
        <v>1434</v>
      </c>
      <c r="M2335" s="158" t="s">
        <v>658</v>
      </c>
      <c r="N2335" s="158" t="s">
        <v>644</v>
      </c>
      <c r="O2335" s="85" t="s">
        <v>512</v>
      </c>
      <c r="P2335" s="158">
        <v>2</v>
      </c>
      <c r="Q2335" s="158">
        <v>4</v>
      </c>
      <c r="R2335" s="158">
        <v>6</v>
      </c>
      <c r="S2335" s="158">
        <v>4</v>
      </c>
      <c r="U2335" s="137">
        <v>50</v>
      </c>
      <c r="V2335" s="24" t="str">
        <f>IF(W2335="","",IFERROR(INDEX(#REF!,MATCH(W2335,#REF!,0)),"NUEVO"))</f>
        <v>NUEVO</v>
      </c>
      <c r="W2335" s="85" t="s">
        <v>171</v>
      </c>
      <c r="X2335" s="158" t="s">
        <v>521</v>
      </c>
      <c r="Y2335" s="158" t="s">
        <v>740</v>
      </c>
      <c r="Z2335" s="158" t="s">
        <v>685</v>
      </c>
      <c r="AA2335" s="158" t="s">
        <v>685</v>
      </c>
      <c r="AB2335" s="85" t="s">
        <v>685</v>
      </c>
      <c r="AC2335" s="158" t="s">
        <v>685</v>
      </c>
      <c r="AD2335" s="158" t="s">
        <v>685</v>
      </c>
      <c r="AE2335" s="158" t="s">
        <v>685</v>
      </c>
      <c r="AF2335" s="158" t="s">
        <v>685</v>
      </c>
      <c r="AG2335" s="158" t="s">
        <v>97</v>
      </c>
      <c r="AH2335" s="158">
        <v>3</v>
      </c>
      <c r="AI2335" s="158">
        <v>11</v>
      </c>
      <c r="AJ2335" s="158">
        <v>50</v>
      </c>
      <c r="AK2335" s="158">
        <v>16</v>
      </c>
      <c r="AL2335" s="158">
        <v>50</v>
      </c>
      <c r="AM2335" s="24">
        <f t="shared" si="691"/>
        <v>6</v>
      </c>
      <c r="AN2335" s="97">
        <f t="shared" si="692"/>
        <v>0.49305555555555552</v>
      </c>
      <c r="AO2335" s="97">
        <f t="shared" si="693"/>
        <v>0.70138888888888884</v>
      </c>
      <c r="AP2335" s="24" t="str" cm="1">
        <f t="array" ref="AP2335">IF(W2335="","",IF(SUMPRODUCT((W2335=$W$6:$W$3326)*(AH2335=$AH$6:$AH$3326)*(AN2335=$AN$6:$AN$3326)*(AO2335=$AO$6:$AO$3326)*(ROW($W$6:$W$3326)&lt;&gt;ROW(W2335))*((R2335=0)*($R$6:$R$3326&gt;0)+(R2335&gt;0)*($R$6:$R$3326=0)))&gt;0,"SALONES UNIDOS",IF(SUMPRODUCT((W2335=$W$6:$W$3326)*(AH2335=$AH$6:$AH$3326)*((AN2335&lt;$AO$6:$AO$3326)*(AO2335&gt;$AN$6:$AN$3326))*(ROW($W$6:$W$3326)&lt;&gt;ROW(W2335)))&gt;0,"CRUZADO","Sin cruce")))</f>
        <v>Sin cruce</v>
      </c>
      <c r="AQ2335" s="97" t="str">
        <f t="shared" si="694"/>
        <v>EN4PRINCIPALX</v>
      </c>
      <c r="AR2335" s="97" t="str" cm="1">
        <f t="array" ref="AR2335">IF(AQ2335="","",IF(SUMPRODUCT((AQ2335=$AQ$6:$AQ$3326)*(AH2335=$AH$6:$AH$3326)*(AN2335=$AN$6:$AN$3326)*(AO2335=$AO$6:$AO$3326)*(ROW($AQ$6:$AQ$3326)&lt;&gt;ROW(AQ2335))*((R2335=0)*($R$6:$R$3326&gt;0)+(R2335&gt;0)*($R$6:$R$3326=0)))&gt;0,"SALONES UNIDOS",IF(SUMPRODUCT((AQ2335=$AQ$6:$AQ$3326)*(AH2335=$AH$6:$AH$3326)*((AN2335&lt;$AO$6:$AO$3326)*(AO2335&gt;$AN$6:$AN$3326))*(ROW($AQ$6:$AQ$3326)&lt;&gt;ROW(AQ2335)))&gt;0,"CRUZADO","Sin cruce")))</f>
        <v>Sin cruce</v>
      </c>
    </row>
    <row r="2336" spans="3:44" ht="15.6" hidden="1" customHeight="1" x14ac:dyDescent="0.2">
      <c r="C2336" s="84" t="s">
        <v>639</v>
      </c>
      <c r="D2336" s="158" t="s">
        <v>513</v>
      </c>
      <c r="E2336" s="158">
        <v>20261</v>
      </c>
      <c r="F2336" s="85" t="s">
        <v>23</v>
      </c>
      <c r="G2336" s="85" t="s">
        <v>55</v>
      </c>
      <c r="H2336" s="85" t="s">
        <v>38</v>
      </c>
      <c r="I2336" s="85">
        <v>4</v>
      </c>
      <c r="J2336" s="85" t="s">
        <v>47</v>
      </c>
      <c r="K2336" s="159" t="s">
        <v>1423</v>
      </c>
      <c r="L2336" s="158" t="s">
        <v>1424</v>
      </c>
      <c r="M2336" s="158" t="s">
        <v>927</v>
      </c>
      <c r="N2336" s="158" t="s">
        <v>644</v>
      </c>
      <c r="O2336" s="85" t="s">
        <v>512</v>
      </c>
      <c r="P2336" s="158">
        <v>2</v>
      </c>
      <c r="Q2336" s="158">
        <v>6</v>
      </c>
      <c r="R2336" s="158">
        <v>8</v>
      </c>
      <c r="S2336" s="158">
        <v>5</v>
      </c>
      <c r="U2336" s="137">
        <v>50</v>
      </c>
      <c r="V2336" s="24" t="str">
        <f>IF(W2336="","",IFERROR(INDEX(#REF!,MATCH(W2336,#REF!,0)),"NUEVO"))</f>
        <v>NUEVO</v>
      </c>
      <c r="W2336" s="85" t="s">
        <v>275</v>
      </c>
      <c r="X2336" s="158" t="s">
        <v>521</v>
      </c>
      <c r="Y2336" s="158" t="s">
        <v>740</v>
      </c>
      <c r="Z2336" s="158" t="s">
        <v>685</v>
      </c>
      <c r="AA2336" s="158" t="s">
        <v>685</v>
      </c>
      <c r="AB2336" s="85" t="s">
        <v>685</v>
      </c>
      <c r="AC2336" s="158" t="s">
        <v>685</v>
      </c>
      <c r="AD2336" s="158" t="s">
        <v>685</v>
      </c>
      <c r="AE2336" s="158" t="s">
        <v>685</v>
      </c>
      <c r="AF2336" s="158" t="s">
        <v>685</v>
      </c>
      <c r="AG2336" s="158" t="s">
        <v>97</v>
      </c>
      <c r="AH2336" s="158">
        <v>3</v>
      </c>
      <c r="AI2336" s="158">
        <v>8</v>
      </c>
      <c r="AJ2336" s="158">
        <v>30</v>
      </c>
      <c r="AK2336" s="158">
        <v>15</v>
      </c>
      <c r="AL2336" s="158">
        <v>10</v>
      </c>
      <c r="AM2336" s="24">
        <f t="shared" si="691"/>
        <v>8</v>
      </c>
      <c r="AN2336" s="97">
        <f t="shared" si="692"/>
        <v>0.35416666666666663</v>
      </c>
      <c r="AO2336" s="97">
        <f t="shared" si="693"/>
        <v>0.63194444444444442</v>
      </c>
      <c r="AP2336" s="24" t="str" cm="1">
        <f t="array" ref="AP2336">IF(W2336="","",IF(SUMPRODUCT((W2336=$W$6:$W$3326)*(AH2336=$AH$6:$AH$3326)*(AN2336=$AN$6:$AN$3326)*(AO2336=$AO$6:$AO$3326)*(ROW($W$6:$W$3326)&lt;&gt;ROW(W2336))*((R2336=0)*($R$6:$R$3326&gt;0)+(R2336&gt;0)*($R$6:$R$3326=0)))&gt;0,"SALONES UNIDOS",IF(SUMPRODUCT((W2336=$W$6:$W$3326)*(AH2336=$AH$6:$AH$3326)*((AN2336&lt;$AO$6:$AO$3326)*(AO2336&gt;$AN$6:$AN$3326))*(ROW($W$6:$W$3326)&lt;&gt;ROW(W2336)))&gt;0,"CRUZADO","Sin cruce")))</f>
        <v>Sin cruce</v>
      </c>
      <c r="AQ2336" s="97" t="str">
        <f t="shared" si="694"/>
        <v>EN4PRINCIPALY</v>
      </c>
      <c r="AR2336" s="97" t="str" cm="1">
        <f t="array" ref="AR2336">IF(AQ2336="","",IF(SUMPRODUCT((AQ2336=$AQ$6:$AQ$3326)*(AH2336=$AH$6:$AH$3326)*(AN2336=$AN$6:$AN$3326)*(AO2336=$AO$6:$AO$3326)*(ROW($AQ$6:$AQ$3326)&lt;&gt;ROW(AQ2336))*((R2336=0)*($R$6:$R$3326&gt;0)+(R2336&gt;0)*($R$6:$R$3326=0)))&gt;0,"SALONES UNIDOS",IF(SUMPRODUCT((AQ2336=$AQ$6:$AQ$3326)*(AH2336=$AH$6:$AH$3326)*((AN2336&lt;$AO$6:$AO$3326)*(AO2336&gt;$AN$6:$AN$3326))*(ROW($AQ$6:$AQ$3326)&lt;&gt;ROW(AQ2336)))&gt;0,"CRUZADO","Sin cruce")))</f>
        <v>Sin cruce</v>
      </c>
    </row>
    <row r="2337" spans="3:44" ht="15.6" hidden="1" customHeight="1" x14ac:dyDescent="0.2">
      <c r="C2337" s="84" t="s">
        <v>639</v>
      </c>
      <c r="D2337" s="158" t="s">
        <v>513</v>
      </c>
      <c r="E2337" s="158">
        <v>20261</v>
      </c>
      <c r="F2337" s="85" t="s">
        <v>23</v>
      </c>
      <c r="G2337" s="85" t="s">
        <v>55</v>
      </c>
      <c r="H2337" s="85" t="s">
        <v>38</v>
      </c>
      <c r="I2337" s="85">
        <v>4</v>
      </c>
      <c r="J2337" s="85" t="s">
        <v>47</v>
      </c>
      <c r="K2337" s="159" t="s">
        <v>1431</v>
      </c>
      <c r="L2337" s="158" t="s">
        <v>1432</v>
      </c>
      <c r="M2337" s="158" t="s">
        <v>658</v>
      </c>
      <c r="N2337" s="158" t="s">
        <v>644</v>
      </c>
      <c r="O2337" s="85" t="s">
        <v>512</v>
      </c>
      <c r="P2337" s="158">
        <v>2</v>
      </c>
      <c r="Q2337" s="158">
        <v>2</v>
      </c>
      <c r="R2337" s="158">
        <v>4</v>
      </c>
      <c r="S2337" s="158">
        <v>3</v>
      </c>
      <c r="U2337" s="137">
        <v>50</v>
      </c>
      <c r="V2337" s="24" t="str">
        <f>IF(W2337="","",IFERROR(INDEX(#REF!,MATCH(W2337,#REF!,0)),"NUEVO"))</f>
        <v>NUEVO</v>
      </c>
      <c r="W2337" s="85" t="s">
        <v>134</v>
      </c>
      <c r="X2337" s="158" t="s">
        <v>521</v>
      </c>
      <c r="Y2337" s="158" t="s">
        <v>740</v>
      </c>
      <c r="Z2337" s="158" t="s">
        <v>685</v>
      </c>
      <c r="AA2337" s="158" t="s">
        <v>685</v>
      </c>
      <c r="AB2337" s="85" t="s">
        <v>685</v>
      </c>
      <c r="AC2337" s="158" t="s">
        <v>685</v>
      </c>
      <c r="AD2337" s="158" t="s">
        <v>685</v>
      </c>
      <c r="AE2337" s="158" t="s">
        <v>685</v>
      </c>
      <c r="AF2337" s="158" t="s">
        <v>685</v>
      </c>
      <c r="AG2337" s="158" t="s">
        <v>97</v>
      </c>
      <c r="AH2337" s="158">
        <v>5</v>
      </c>
      <c r="AI2337" s="158">
        <v>12</v>
      </c>
      <c r="AJ2337" s="158">
        <v>40</v>
      </c>
      <c r="AK2337" s="158">
        <v>16</v>
      </c>
      <c r="AL2337" s="158">
        <v>0</v>
      </c>
      <c r="AM2337" s="24">
        <f t="shared" si="691"/>
        <v>3.9999999999999987</v>
      </c>
      <c r="AN2337" s="97">
        <f t="shared" si="692"/>
        <v>0.52777777777777779</v>
      </c>
      <c r="AO2337" s="97">
        <f t="shared" si="693"/>
        <v>0.66666666666666663</v>
      </c>
      <c r="AP2337" s="24" t="str" cm="1">
        <f t="array" ref="AP2337">IF(W2337="","",IF(SUMPRODUCT((W2337=$W$6:$W$3326)*(AH2337=$AH$6:$AH$3326)*(AN2337=$AN$6:$AN$3326)*(AO2337=$AO$6:$AO$3326)*(ROW($W$6:$W$3326)&lt;&gt;ROW(W2337))*((R2337=0)*($R$6:$R$3326&gt;0)+(R2337&gt;0)*($R$6:$R$3326=0)))&gt;0,"SALONES UNIDOS",IF(SUMPRODUCT((W2337=$W$6:$W$3326)*(AH2337=$AH$6:$AH$3326)*((AN2337&lt;$AO$6:$AO$3326)*(AO2337&gt;$AN$6:$AN$3326))*(ROW($W$6:$W$3326)&lt;&gt;ROW(W2337)))&gt;0,"CRUZADO","Sin cruce")))</f>
        <v>Sin cruce</v>
      </c>
      <c r="AQ2337" s="97" t="str">
        <f t="shared" si="694"/>
        <v>EN4PRINCIPALY</v>
      </c>
      <c r="AR2337" s="97" t="str" cm="1">
        <f t="array" ref="AR2337">IF(AQ2337="","",IF(SUMPRODUCT((AQ2337=$AQ$6:$AQ$3326)*(AH2337=$AH$6:$AH$3326)*(AN2337=$AN$6:$AN$3326)*(AO2337=$AO$6:$AO$3326)*(ROW($AQ$6:$AQ$3326)&lt;&gt;ROW(AQ2337))*((R2337=0)*($R$6:$R$3326&gt;0)+(R2337&gt;0)*($R$6:$R$3326=0)))&gt;0,"SALONES UNIDOS",IF(SUMPRODUCT((AQ2337=$AQ$6:$AQ$3326)*(AH2337=$AH$6:$AH$3326)*((AN2337&lt;$AO$6:$AO$3326)*(AO2337&gt;$AN$6:$AN$3326))*(ROW($AQ$6:$AQ$3326)&lt;&gt;ROW(AQ2337)))&gt;0,"CRUZADO","Sin cruce")))</f>
        <v>Sin cruce</v>
      </c>
    </row>
    <row r="2338" spans="3:44" ht="15.6" hidden="1" customHeight="1" x14ac:dyDescent="0.2">
      <c r="C2338" s="84" t="s">
        <v>639</v>
      </c>
      <c r="D2338" s="158" t="s">
        <v>513</v>
      </c>
      <c r="E2338" s="158">
        <v>20261</v>
      </c>
      <c r="F2338" s="85" t="s">
        <v>23</v>
      </c>
      <c r="G2338" s="85" t="s">
        <v>55</v>
      </c>
      <c r="H2338" s="85" t="s">
        <v>38</v>
      </c>
      <c r="I2338" s="85">
        <v>4</v>
      </c>
      <c r="J2338" s="85" t="s">
        <v>47</v>
      </c>
      <c r="K2338" s="159" t="s">
        <v>1433</v>
      </c>
      <c r="L2338" s="158" t="s">
        <v>1434</v>
      </c>
      <c r="M2338" s="158" t="s">
        <v>658</v>
      </c>
      <c r="N2338" s="158" t="s">
        <v>644</v>
      </c>
      <c r="O2338" s="85" t="s">
        <v>512</v>
      </c>
      <c r="P2338" s="158">
        <v>2</v>
      </c>
      <c r="Q2338" s="158">
        <v>4</v>
      </c>
      <c r="R2338" s="158">
        <v>6</v>
      </c>
      <c r="S2338" s="158">
        <v>4</v>
      </c>
      <c r="U2338" s="137">
        <v>50</v>
      </c>
      <c r="V2338" s="24" t="str">
        <f>IF(W2338="","",IFERROR(INDEX(#REF!,MATCH(W2338,#REF!,0)),"NUEVO"))</f>
        <v>NUEVO</v>
      </c>
      <c r="W2338" s="85" t="s">
        <v>204</v>
      </c>
      <c r="X2338" s="158" t="s">
        <v>521</v>
      </c>
      <c r="Y2338" s="158" t="s">
        <v>740</v>
      </c>
      <c r="Z2338" s="158" t="s">
        <v>685</v>
      </c>
      <c r="AA2338" s="158" t="s">
        <v>685</v>
      </c>
      <c r="AB2338" s="85" t="s">
        <v>685</v>
      </c>
      <c r="AC2338" s="158" t="s">
        <v>685</v>
      </c>
      <c r="AD2338" s="158" t="s">
        <v>685</v>
      </c>
      <c r="AE2338" s="158" t="s">
        <v>685</v>
      </c>
      <c r="AF2338" s="158" t="s">
        <v>685</v>
      </c>
      <c r="AG2338" s="158" t="s">
        <v>97</v>
      </c>
      <c r="AH2338" s="158">
        <v>1</v>
      </c>
      <c r="AI2338" s="158">
        <v>15</v>
      </c>
      <c r="AJ2338" s="158">
        <v>10</v>
      </c>
      <c r="AK2338" s="158">
        <v>20</v>
      </c>
      <c r="AL2338" s="158">
        <v>10</v>
      </c>
      <c r="AM2338" s="24">
        <f t="shared" si="691"/>
        <v>6.0000000000000009</v>
      </c>
      <c r="AN2338" s="97">
        <f t="shared" si="692"/>
        <v>0.63194444444444442</v>
      </c>
      <c r="AO2338" s="97">
        <f t="shared" si="693"/>
        <v>0.84027777777777779</v>
      </c>
      <c r="AP2338" s="24" t="str" cm="1">
        <f t="array" ref="AP2338">IF(W2338="","",IF(SUMPRODUCT((W2338=$W$6:$W$3326)*(AH2338=$AH$6:$AH$3326)*(AN2338=$AN$6:$AN$3326)*(AO2338=$AO$6:$AO$3326)*(ROW($W$6:$W$3326)&lt;&gt;ROW(W2338))*((R2338=0)*($R$6:$R$3326&gt;0)+(R2338&gt;0)*($R$6:$R$3326=0)))&gt;0,"SALONES UNIDOS",IF(SUMPRODUCT((W2338=$W$6:$W$3326)*(AH2338=$AH$6:$AH$3326)*((AN2338&lt;$AO$6:$AO$3326)*(AO2338&gt;$AN$6:$AN$3326))*(ROW($W$6:$W$3326)&lt;&gt;ROW(W2338)))&gt;0,"CRUZADO","Sin cruce")))</f>
        <v>Sin cruce</v>
      </c>
      <c r="AQ2338" s="97" t="str">
        <f t="shared" si="694"/>
        <v>EN4PRINCIPALY</v>
      </c>
      <c r="AR2338" s="97" t="str" cm="1">
        <f t="array" ref="AR2338">IF(AQ2338="","",IF(SUMPRODUCT((AQ2338=$AQ$6:$AQ$3326)*(AH2338=$AH$6:$AH$3326)*(AN2338=$AN$6:$AN$3326)*(AO2338=$AO$6:$AO$3326)*(ROW($AQ$6:$AQ$3326)&lt;&gt;ROW(AQ2338))*((R2338=0)*($R$6:$R$3326&gt;0)+(R2338&gt;0)*($R$6:$R$3326=0)))&gt;0,"SALONES UNIDOS",IF(SUMPRODUCT((AQ2338=$AQ$6:$AQ$3326)*(AH2338=$AH$6:$AH$3326)*((AN2338&lt;$AO$6:$AO$3326)*(AO2338&gt;$AN$6:$AN$3326))*(ROW($AQ$6:$AQ$3326)&lt;&gt;ROW(AQ2338)))&gt;0,"CRUZADO","Sin cruce")))</f>
        <v>Sin cruce</v>
      </c>
    </row>
    <row r="2339" spans="3:44" ht="15.6" hidden="1" customHeight="1" x14ac:dyDescent="0.2">
      <c r="C2339" s="84" t="s">
        <v>639</v>
      </c>
      <c r="D2339" s="158" t="s">
        <v>513</v>
      </c>
      <c r="E2339" s="158">
        <v>20261</v>
      </c>
      <c r="F2339" s="85" t="s">
        <v>23</v>
      </c>
      <c r="G2339" s="85" t="s">
        <v>55</v>
      </c>
      <c r="H2339" s="85" t="s">
        <v>38</v>
      </c>
      <c r="I2339" s="85">
        <v>4</v>
      </c>
      <c r="J2339" s="85" t="s">
        <v>48</v>
      </c>
      <c r="K2339" s="159" t="s">
        <v>1423</v>
      </c>
      <c r="L2339" s="158" t="s">
        <v>1424</v>
      </c>
      <c r="M2339" s="158" t="s">
        <v>927</v>
      </c>
      <c r="N2339" s="158" t="s">
        <v>644</v>
      </c>
      <c r="O2339" s="85" t="s">
        <v>512</v>
      </c>
      <c r="P2339" s="158">
        <v>2</v>
      </c>
      <c r="Q2339" s="158">
        <v>6</v>
      </c>
      <c r="R2339" s="158">
        <v>8</v>
      </c>
      <c r="S2339" s="158">
        <v>5</v>
      </c>
      <c r="U2339" s="137">
        <v>50</v>
      </c>
      <c r="V2339" s="24" t="str">
        <f>IF(W2339="","",IFERROR(INDEX(#REF!,MATCH(W2339,#REF!,0)),"NUEVO"))</f>
        <v>NUEVO</v>
      </c>
      <c r="W2339" s="85" t="s">
        <v>275</v>
      </c>
      <c r="X2339" s="158" t="s">
        <v>521</v>
      </c>
      <c r="Y2339" s="158" t="s">
        <v>740</v>
      </c>
      <c r="Z2339" s="158" t="s">
        <v>685</v>
      </c>
      <c r="AA2339" s="158" t="s">
        <v>685</v>
      </c>
      <c r="AB2339" s="85" t="s">
        <v>685</v>
      </c>
      <c r="AC2339" s="158" t="s">
        <v>685</v>
      </c>
      <c r="AD2339" s="158" t="s">
        <v>685</v>
      </c>
      <c r="AE2339" s="158" t="s">
        <v>685</v>
      </c>
      <c r="AF2339" s="158" t="s">
        <v>685</v>
      </c>
      <c r="AG2339" s="158" t="s">
        <v>97</v>
      </c>
      <c r="AH2339" s="158">
        <v>5</v>
      </c>
      <c r="AI2339" s="158">
        <v>8</v>
      </c>
      <c r="AJ2339" s="158">
        <v>30</v>
      </c>
      <c r="AK2339" s="158">
        <v>15</v>
      </c>
      <c r="AL2339" s="158">
        <v>10</v>
      </c>
      <c r="AM2339" s="24">
        <f t="shared" si="691"/>
        <v>8</v>
      </c>
      <c r="AN2339" s="97">
        <f t="shared" si="692"/>
        <v>0.35416666666666663</v>
      </c>
      <c r="AO2339" s="97">
        <f t="shared" si="693"/>
        <v>0.63194444444444442</v>
      </c>
      <c r="AP2339" s="24" t="str" cm="1">
        <f t="array" ref="AP2339">IF(W2339="","",IF(SUMPRODUCT((W2339=$W$6:$W$3326)*(AH2339=$AH$6:$AH$3326)*(AN2339=$AN$6:$AN$3326)*(AO2339=$AO$6:$AO$3326)*(ROW($W$6:$W$3326)&lt;&gt;ROW(W2339))*((R2339=0)*($R$6:$R$3326&gt;0)+(R2339&gt;0)*($R$6:$R$3326=0)))&gt;0,"SALONES UNIDOS",IF(SUMPRODUCT((W2339=$W$6:$W$3326)*(AH2339=$AH$6:$AH$3326)*((AN2339&lt;$AO$6:$AO$3326)*(AO2339&gt;$AN$6:$AN$3326))*(ROW($W$6:$W$3326)&lt;&gt;ROW(W2339)))&gt;0,"CRUZADO","Sin cruce")))</f>
        <v>Sin cruce</v>
      </c>
      <c r="AQ2339" s="97" t="str">
        <f t="shared" si="694"/>
        <v>EN4PRINCIPALZ</v>
      </c>
      <c r="AR2339" s="97" t="str" cm="1">
        <f t="array" ref="AR2339">IF(AQ2339="","",IF(SUMPRODUCT((AQ2339=$AQ$6:$AQ$3326)*(AH2339=$AH$6:$AH$3326)*(AN2339=$AN$6:$AN$3326)*(AO2339=$AO$6:$AO$3326)*(ROW($AQ$6:$AQ$3326)&lt;&gt;ROW(AQ2339))*((R2339=0)*($R$6:$R$3326&gt;0)+(R2339&gt;0)*($R$6:$R$3326=0)))&gt;0,"SALONES UNIDOS",IF(SUMPRODUCT((AQ2339=$AQ$6:$AQ$3326)*(AH2339=$AH$6:$AH$3326)*((AN2339&lt;$AO$6:$AO$3326)*(AO2339&gt;$AN$6:$AN$3326))*(ROW($AQ$6:$AQ$3326)&lt;&gt;ROW(AQ2339)))&gt;0,"CRUZADO","Sin cruce")))</f>
        <v>Sin cruce</v>
      </c>
    </row>
    <row r="2340" spans="3:44" ht="15.6" hidden="1" customHeight="1" x14ac:dyDescent="0.2">
      <c r="C2340" s="84" t="s">
        <v>639</v>
      </c>
      <c r="D2340" s="158" t="s">
        <v>513</v>
      </c>
      <c r="E2340" s="158">
        <v>20261</v>
      </c>
      <c r="F2340" s="85" t="s">
        <v>23</v>
      </c>
      <c r="G2340" s="85" t="s">
        <v>55</v>
      </c>
      <c r="H2340" s="85" t="s">
        <v>38</v>
      </c>
      <c r="I2340" s="85">
        <v>4</v>
      </c>
      <c r="J2340" s="85" t="s">
        <v>48</v>
      </c>
      <c r="K2340" s="159" t="s">
        <v>1431</v>
      </c>
      <c r="L2340" s="158" t="s">
        <v>1432</v>
      </c>
      <c r="M2340" s="158" t="s">
        <v>658</v>
      </c>
      <c r="N2340" s="158" t="s">
        <v>644</v>
      </c>
      <c r="O2340" s="85" t="s">
        <v>512</v>
      </c>
      <c r="P2340" s="158">
        <v>2</v>
      </c>
      <c r="Q2340" s="158">
        <v>2</v>
      </c>
      <c r="R2340" s="158">
        <v>4</v>
      </c>
      <c r="S2340" s="158">
        <v>3</v>
      </c>
      <c r="U2340" s="137">
        <v>50</v>
      </c>
      <c r="V2340" s="24" t="str">
        <f>IF(W2340="","",IFERROR(INDEX(#REF!,MATCH(W2340,#REF!,0)),"NUEVO"))</f>
        <v>NUEVO</v>
      </c>
      <c r="W2340" s="85" t="s">
        <v>134</v>
      </c>
      <c r="X2340" s="158" t="s">
        <v>521</v>
      </c>
      <c r="Y2340" s="158" t="s">
        <v>740</v>
      </c>
      <c r="Z2340" s="158" t="s">
        <v>685</v>
      </c>
      <c r="AA2340" s="158" t="s">
        <v>685</v>
      </c>
      <c r="AB2340" s="85" t="s">
        <v>685</v>
      </c>
      <c r="AC2340" s="158" t="s">
        <v>685</v>
      </c>
      <c r="AD2340" s="158" t="s">
        <v>685</v>
      </c>
      <c r="AE2340" s="158" t="s">
        <v>685</v>
      </c>
      <c r="AF2340" s="158" t="s">
        <v>685</v>
      </c>
      <c r="AG2340" s="158" t="s">
        <v>97</v>
      </c>
      <c r="AH2340" s="158">
        <v>4</v>
      </c>
      <c r="AI2340" s="158">
        <v>7</v>
      </c>
      <c r="AJ2340" s="158">
        <v>40</v>
      </c>
      <c r="AK2340" s="158">
        <v>11</v>
      </c>
      <c r="AL2340" s="158">
        <v>0</v>
      </c>
      <c r="AM2340" s="24">
        <f t="shared" si="691"/>
        <v>3.9999999999999987</v>
      </c>
      <c r="AN2340" s="97">
        <f t="shared" si="692"/>
        <v>0.31944444444444448</v>
      </c>
      <c r="AO2340" s="97">
        <f t="shared" si="693"/>
        <v>0.45833333333333331</v>
      </c>
      <c r="AP2340" s="24" t="str" cm="1">
        <f t="array" ref="AP2340">IF(W2340="","",IF(SUMPRODUCT((W2340=$W$6:$W$3326)*(AH2340=$AH$6:$AH$3326)*(AN2340=$AN$6:$AN$3326)*(AO2340=$AO$6:$AO$3326)*(ROW($W$6:$W$3326)&lt;&gt;ROW(W2340))*((R2340=0)*($R$6:$R$3326&gt;0)+(R2340&gt;0)*($R$6:$R$3326=0)))&gt;0,"SALONES UNIDOS",IF(SUMPRODUCT((W2340=$W$6:$W$3326)*(AH2340=$AH$6:$AH$3326)*((AN2340&lt;$AO$6:$AO$3326)*(AO2340&gt;$AN$6:$AN$3326))*(ROW($W$6:$W$3326)&lt;&gt;ROW(W2340)))&gt;0,"CRUZADO","Sin cruce")))</f>
        <v>Sin cruce</v>
      </c>
      <c r="AQ2340" s="97" t="str">
        <f t="shared" si="694"/>
        <v>EN4PRINCIPALZ</v>
      </c>
      <c r="AR2340" s="97" t="str" cm="1">
        <f t="array" ref="AR2340">IF(AQ2340="","",IF(SUMPRODUCT((AQ2340=$AQ$6:$AQ$3326)*(AH2340=$AH$6:$AH$3326)*(AN2340=$AN$6:$AN$3326)*(AO2340=$AO$6:$AO$3326)*(ROW($AQ$6:$AQ$3326)&lt;&gt;ROW(AQ2340))*((R2340=0)*($R$6:$R$3326&gt;0)+(R2340&gt;0)*($R$6:$R$3326=0)))&gt;0,"SALONES UNIDOS",IF(SUMPRODUCT((AQ2340=$AQ$6:$AQ$3326)*(AH2340=$AH$6:$AH$3326)*((AN2340&lt;$AO$6:$AO$3326)*(AO2340&gt;$AN$6:$AN$3326))*(ROW($AQ$6:$AQ$3326)&lt;&gt;ROW(AQ2340)))&gt;0,"CRUZADO","Sin cruce")))</f>
        <v>Sin cruce</v>
      </c>
    </row>
    <row r="2341" spans="3:44" ht="15.6" hidden="1" customHeight="1" x14ac:dyDescent="0.2">
      <c r="C2341" s="84" t="s">
        <v>639</v>
      </c>
      <c r="D2341" s="158" t="s">
        <v>513</v>
      </c>
      <c r="E2341" s="158">
        <v>20261</v>
      </c>
      <c r="F2341" s="85" t="s">
        <v>23</v>
      </c>
      <c r="G2341" s="85" t="s">
        <v>55</v>
      </c>
      <c r="H2341" s="85" t="s">
        <v>38</v>
      </c>
      <c r="I2341" s="85">
        <v>4</v>
      </c>
      <c r="J2341" s="85" t="s">
        <v>48</v>
      </c>
      <c r="K2341" s="159" t="s">
        <v>1433</v>
      </c>
      <c r="L2341" s="158" t="s">
        <v>1434</v>
      </c>
      <c r="M2341" s="158" t="s">
        <v>658</v>
      </c>
      <c r="N2341" s="158" t="s">
        <v>644</v>
      </c>
      <c r="O2341" s="85" t="s">
        <v>512</v>
      </c>
      <c r="P2341" s="158">
        <v>2</v>
      </c>
      <c r="Q2341" s="158">
        <v>4</v>
      </c>
      <c r="R2341" s="158">
        <v>6</v>
      </c>
      <c r="S2341" s="158">
        <v>4</v>
      </c>
      <c r="U2341" s="137">
        <v>50</v>
      </c>
      <c r="V2341" s="24" t="str">
        <f>IF(W2341="","",IFERROR(INDEX(#REF!,MATCH(W2341,#REF!,0)),"NUEVO"))</f>
        <v>NUEVO</v>
      </c>
      <c r="W2341" s="85" t="s">
        <v>204</v>
      </c>
      <c r="X2341" s="158" t="s">
        <v>521</v>
      </c>
      <c r="Y2341" s="158" t="s">
        <v>740</v>
      </c>
      <c r="Z2341" s="158" t="s">
        <v>685</v>
      </c>
      <c r="AA2341" s="158" t="s">
        <v>685</v>
      </c>
      <c r="AB2341" s="85" t="s">
        <v>685</v>
      </c>
      <c r="AC2341" s="158" t="s">
        <v>685</v>
      </c>
      <c r="AD2341" s="158" t="s">
        <v>685</v>
      </c>
      <c r="AE2341" s="158" t="s">
        <v>685</v>
      </c>
      <c r="AF2341" s="158" t="s">
        <v>685</v>
      </c>
      <c r="AG2341" s="158" t="s">
        <v>97</v>
      </c>
      <c r="AH2341" s="158">
        <v>1</v>
      </c>
      <c r="AI2341" s="158">
        <v>7</v>
      </c>
      <c r="AJ2341" s="158">
        <v>40</v>
      </c>
      <c r="AK2341" s="158">
        <v>12</v>
      </c>
      <c r="AL2341" s="158">
        <v>40</v>
      </c>
      <c r="AM2341" s="24">
        <f t="shared" si="691"/>
        <v>6</v>
      </c>
      <c r="AN2341" s="97">
        <f t="shared" si="692"/>
        <v>0.31944444444444448</v>
      </c>
      <c r="AO2341" s="97">
        <f t="shared" si="693"/>
        <v>0.52777777777777779</v>
      </c>
      <c r="AP2341" s="24" t="str" cm="1">
        <f t="array" ref="AP2341">IF(W2341="","",IF(SUMPRODUCT((W2341=$W$6:$W$3326)*(AH2341=$AH$6:$AH$3326)*(AN2341=$AN$6:$AN$3326)*(AO2341=$AO$6:$AO$3326)*(ROW($W$6:$W$3326)&lt;&gt;ROW(W2341))*((R2341=0)*($R$6:$R$3326&gt;0)+(R2341&gt;0)*($R$6:$R$3326=0)))&gt;0,"SALONES UNIDOS",IF(SUMPRODUCT((W2341=$W$6:$W$3326)*(AH2341=$AH$6:$AH$3326)*((AN2341&lt;$AO$6:$AO$3326)*(AO2341&gt;$AN$6:$AN$3326))*(ROW($W$6:$W$3326)&lt;&gt;ROW(W2341)))&gt;0,"CRUZADO","Sin cruce")))</f>
        <v>Sin cruce</v>
      </c>
      <c r="AQ2341" s="97" t="str">
        <f t="shared" si="694"/>
        <v>EN4PRINCIPALZ</v>
      </c>
      <c r="AR2341" s="97" t="str" cm="1">
        <f t="array" ref="AR2341">IF(AQ2341="","",IF(SUMPRODUCT((AQ2341=$AQ$6:$AQ$3326)*(AH2341=$AH$6:$AH$3326)*(AN2341=$AN$6:$AN$3326)*(AO2341=$AO$6:$AO$3326)*(ROW($AQ$6:$AQ$3326)&lt;&gt;ROW(AQ2341))*((R2341=0)*($R$6:$R$3326&gt;0)+(R2341&gt;0)*($R$6:$R$3326=0)))&gt;0,"SALONES UNIDOS",IF(SUMPRODUCT((AQ2341=$AQ$6:$AQ$3326)*(AH2341=$AH$6:$AH$3326)*((AN2341&lt;$AO$6:$AO$3326)*(AO2341&gt;$AN$6:$AN$3326))*(ROW($AQ$6:$AQ$3326)&lt;&gt;ROW(AQ2341)))&gt;0,"CRUZADO","Sin cruce")))</f>
        <v>Sin cruce</v>
      </c>
    </row>
    <row r="2342" spans="3:44" ht="15.6" hidden="1" customHeight="1" x14ac:dyDescent="0.2">
      <c r="C2342" s="84" t="s">
        <v>639</v>
      </c>
      <c r="D2342" s="158" t="s">
        <v>513</v>
      </c>
      <c r="E2342" s="158">
        <v>20261</v>
      </c>
      <c r="F2342" s="85" t="s">
        <v>23</v>
      </c>
      <c r="G2342" s="85" t="s">
        <v>55</v>
      </c>
      <c r="H2342" s="85" t="s">
        <v>38</v>
      </c>
      <c r="I2342" s="85">
        <v>5</v>
      </c>
      <c r="J2342" s="85" t="s">
        <v>16</v>
      </c>
      <c r="K2342" s="159" t="s">
        <v>1438</v>
      </c>
      <c r="L2342" s="158" t="s">
        <v>1439</v>
      </c>
      <c r="M2342" s="158" t="s">
        <v>658</v>
      </c>
      <c r="N2342" s="158" t="s">
        <v>644</v>
      </c>
      <c r="O2342" s="85" t="s">
        <v>512</v>
      </c>
      <c r="P2342" s="158">
        <v>2</v>
      </c>
      <c r="Q2342" s="158">
        <v>2</v>
      </c>
      <c r="R2342" s="158">
        <v>4</v>
      </c>
      <c r="S2342" s="158">
        <v>3</v>
      </c>
      <c r="U2342" s="137">
        <v>35</v>
      </c>
      <c r="V2342" s="24" t="str">
        <f>IF(W2342="","",IFERROR(INDEX(#REF!,MATCH(W2342,#REF!,0)),"NUEVO"))</f>
        <v>NUEVO</v>
      </c>
      <c r="W2342" s="85" t="s">
        <v>353</v>
      </c>
      <c r="X2342" s="158" t="s">
        <v>512</v>
      </c>
      <c r="Y2342" s="158" t="s">
        <v>740</v>
      </c>
      <c r="Z2342" s="158" t="s">
        <v>685</v>
      </c>
      <c r="AA2342" s="158" t="s">
        <v>685</v>
      </c>
      <c r="AB2342" s="158" t="s">
        <v>1836</v>
      </c>
      <c r="AC2342" s="158" t="s">
        <v>685</v>
      </c>
      <c r="AD2342" s="158" t="s">
        <v>685</v>
      </c>
      <c r="AE2342" s="158" t="s">
        <v>685</v>
      </c>
      <c r="AF2342" s="158" t="s">
        <v>685</v>
      </c>
      <c r="AG2342" s="85" t="s">
        <v>97</v>
      </c>
      <c r="AH2342" s="158">
        <v>1</v>
      </c>
      <c r="AI2342" s="158">
        <v>16</v>
      </c>
      <c r="AJ2342" s="158">
        <v>50</v>
      </c>
      <c r="AK2342" s="158">
        <v>20</v>
      </c>
      <c r="AL2342" s="158">
        <v>10</v>
      </c>
      <c r="AM2342" s="24">
        <f t="shared" si="691"/>
        <v>4.0000000000000018</v>
      </c>
      <c r="AN2342" s="97">
        <f t="shared" si="692"/>
        <v>0.70138888888888884</v>
      </c>
      <c r="AO2342" s="97">
        <f t="shared" si="693"/>
        <v>0.84027777777777779</v>
      </c>
      <c r="AP2342" s="24" t="str" cm="1">
        <f t="array" ref="AP2342">IF(W2342="","",IF(SUMPRODUCT((W2342=$W$6:$W$3326)*(AH2342=$AH$6:$AH$3326)*(AN2342=$AN$6:$AN$3326)*(AO2342=$AO$6:$AO$3326)*(ROW($W$6:$W$3326)&lt;&gt;ROW(W2342))*((R2342=0)*($R$6:$R$3326&gt;0)+(R2342&gt;0)*($R$6:$R$3326=0)))&gt;0,"SALONES UNIDOS",IF(SUMPRODUCT((W2342=$W$6:$W$3326)*(AH2342=$AH$6:$AH$3326)*((AN2342&lt;$AO$6:$AO$3326)*(AO2342&gt;$AN$6:$AN$3326))*(ROW($W$6:$W$3326)&lt;&gt;ROW(W2342)))&gt;0,"CRUZADO","Sin cruce")))</f>
        <v>Sin cruce</v>
      </c>
      <c r="AQ2342" s="97" t="str">
        <f t="shared" si="694"/>
        <v>EN5PRINCIPALA</v>
      </c>
      <c r="AR2342" s="97" t="str" cm="1">
        <f t="array" ref="AR2342">IF(AQ2342="","",IF(SUMPRODUCT((AQ2342=$AQ$6:$AQ$3326)*(AH2342=$AH$6:$AH$3326)*(AN2342=$AN$6:$AN$3326)*(AO2342=$AO$6:$AO$3326)*(ROW($AQ$6:$AQ$3326)&lt;&gt;ROW(AQ2342))*((R2342=0)*($R$6:$R$3326&gt;0)+(R2342&gt;0)*($R$6:$R$3326=0)))&gt;0,"SALONES UNIDOS",IF(SUMPRODUCT((AQ2342=$AQ$6:$AQ$3326)*(AH2342=$AH$6:$AH$3326)*((AN2342&lt;$AO$6:$AO$3326)*(AO2342&gt;$AN$6:$AN$3326))*(ROW($AQ$6:$AQ$3326)&lt;&gt;ROW(AQ2342)))&gt;0,"CRUZADO","Sin cruce")))</f>
        <v>Sin cruce</v>
      </c>
    </row>
    <row r="2343" spans="3:44" ht="15.6" hidden="1" customHeight="1" x14ac:dyDescent="0.2">
      <c r="C2343" s="84" t="s">
        <v>639</v>
      </c>
      <c r="D2343" s="158" t="s">
        <v>513</v>
      </c>
      <c r="E2343" s="158">
        <v>20261</v>
      </c>
      <c r="F2343" s="85" t="s">
        <v>23</v>
      </c>
      <c r="G2343" s="85" t="s">
        <v>55</v>
      </c>
      <c r="H2343" s="85" t="s">
        <v>38</v>
      </c>
      <c r="I2343" s="85">
        <v>5</v>
      </c>
      <c r="J2343" s="85" t="s">
        <v>16</v>
      </c>
      <c r="K2343" s="159" t="s">
        <v>1440</v>
      </c>
      <c r="L2343" s="158" t="s">
        <v>1441</v>
      </c>
      <c r="M2343" s="158" t="s">
        <v>927</v>
      </c>
      <c r="N2343" s="158" t="s">
        <v>644</v>
      </c>
      <c r="O2343" s="85" t="s">
        <v>521</v>
      </c>
      <c r="P2343" s="158">
        <v>2</v>
      </c>
      <c r="Q2343" s="158">
        <v>4</v>
      </c>
      <c r="R2343" s="158">
        <v>6</v>
      </c>
      <c r="S2343" s="158">
        <v>4</v>
      </c>
      <c r="U2343" s="137">
        <v>35</v>
      </c>
      <c r="V2343" s="24" t="str">
        <f>IF(W2343="","",IFERROR(INDEX(#REF!,MATCH(W2343,#REF!,0)),"NUEVO"))</f>
        <v>NUEVO</v>
      </c>
      <c r="W2343" s="85" t="s">
        <v>121</v>
      </c>
      <c r="X2343" s="158" t="s">
        <v>521</v>
      </c>
      <c r="Y2343" s="158" t="s">
        <v>1390</v>
      </c>
      <c r="Z2343" s="158" t="s">
        <v>685</v>
      </c>
      <c r="AA2343" s="158" t="s">
        <v>685</v>
      </c>
      <c r="AB2343" s="85" t="s">
        <v>685</v>
      </c>
      <c r="AC2343" s="85" t="s">
        <v>685</v>
      </c>
      <c r="AD2343" s="158" t="s">
        <v>685</v>
      </c>
      <c r="AE2343" s="158" t="s">
        <v>685</v>
      </c>
      <c r="AF2343" s="158" t="s">
        <v>685</v>
      </c>
      <c r="AG2343" s="85" t="s">
        <v>97</v>
      </c>
      <c r="AH2343" s="158">
        <v>6</v>
      </c>
      <c r="AI2343" s="158">
        <v>8</v>
      </c>
      <c r="AJ2343" s="158">
        <v>30</v>
      </c>
      <c r="AK2343" s="158">
        <v>13</v>
      </c>
      <c r="AL2343" s="158">
        <v>30</v>
      </c>
      <c r="AM2343" s="24">
        <f t="shared" si="691"/>
        <v>6.0000000000000009</v>
      </c>
      <c r="AN2343" s="97">
        <f t="shared" si="692"/>
        <v>0.35416666666666663</v>
      </c>
      <c r="AO2343" s="97">
        <f t="shared" si="693"/>
        <v>0.5625</v>
      </c>
      <c r="AP2343" s="24" t="str" cm="1">
        <f t="array" ref="AP2343">IF(W2343="","",IF(SUMPRODUCT((W2343=$W$6:$W$3326)*(AH2343=$AH$6:$AH$3326)*(AN2343=$AN$6:$AN$3326)*(AO2343=$AO$6:$AO$3326)*(ROW($W$6:$W$3326)&lt;&gt;ROW(W2343))*((R2343=0)*($R$6:$R$3326&gt;0)+(R2343&gt;0)*($R$6:$R$3326=0)))&gt;0,"SALONES UNIDOS",IF(SUMPRODUCT((W2343=$W$6:$W$3326)*(AH2343=$AH$6:$AH$3326)*((AN2343&lt;$AO$6:$AO$3326)*(AO2343&gt;$AN$6:$AN$3326))*(ROW($W$6:$W$3326)&lt;&gt;ROW(W2343)))&gt;0,"CRUZADO","Sin cruce")))</f>
        <v>Sin cruce</v>
      </c>
      <c r="AQ2343" s="97" t="str">
        <f t="shared" si="694"/>
        <v>EN5PRINCIPALA</v>
      </c>
      <c r="AR2343" s="97" t="str" cm="1">
        <f t="array" ref="AR2343">IF(AQ2343="","",IF(SUMPRODUCT((AQ2343=$AQ$6:$AQ$3326)*(AH2343=$AH$6:$AH$3326)*(AN2343=$AN$6:$AN$3326)*(AO2343=$AO$6:$AO$3326)*(ROW($AQ$6:$AQ$3326)&lt;&gt;ROW(AQ2343))*((R2343=0)*($R$6:$R$3326&gt;0)+(R2343&gt;0)*($R$6:$R$3326=0)))&gt;0,"SALONES UNIDOS",IF(SUMPRODUCT((AQ2343=$AQ$6:$AQ$3326)*(AH2343=$AH$6:$AH$3326)*((AN2343&lt;$AO$6:$AO$3326)*(AO2343&gt;$AN$6:$AN$3326))*(ROW($AQ$6:$AQ$3326)&lt;&gt;ROW(AQ2343)))&gt;0,"CRUZADO","Sin cruce")))</f>
        <v>Sin cruce</v>
      </c>
    </row>
    <row r="2344" spans="3:44" ht="15.6" hidden="1" customHeight="1" x14ac:dyDescent="0.2">
      <c r="C2344" s="84" t="s">
        <v>639</v>
      </c>
      <c r="D2344" s="158" t="s">
        <v>513</v>
      </c>
      <c r="E2344" s="158">
        <v>20261</v>
      </c>
      <c r="F2344" s="85" t="s">
        <v>23</v>
      </c>
      <c r="G2344" s="85" t="s">
        <v>55</v>
      </c>
      <c r="H2344" s="85" t="s">
        <v>38</v>
      </c>
      <c r="I2344" s="85">
        <v>5</v>
      </c>
      <c r="J2344" s="85" t="s">
        <v>16</v>
      </c>
      <c r="K2344" s="159" t="s">
        <v>1442</v>
      </c>
      <c r="L2344" s="158" t="s">
        <v>1443</v>
      </c>
      <c r="M2344" s="158" t="s">
        <v>927</v>
      </c>
      <c r="N2344" s="158" t="s">
        <v>644</v>
      </c>
      <c r="O2344" s="85" t="s">
        <v>512</v>
      </c>
      <c r="P2344" s="158">
        <v>2</v>
      </c>
      <c r="Q2344" s="158">
        <v>0</v>
      </c>
      <c r="R2344" s="158">
        <v>2</v>
      </c>
      <c r="S2344" s="158">
        <v>6</v>
      </c>
      <c r="U2344" s="137">
        <v>35</v>
      </c>
      <c r="V2344" s="24" t="str">
        <f>IF(W2344="","",IFERROR(INDEX(#REF!,MATCH(W2344,#REF!,0)),"NUEVO"))</f>
        <v>NUEVO</v>
      </c>
      <c r="W2344" s="85" t="s">
        <v>324</v>
      </c>
      <c r="X2344" s="158" t="s">
        <v>512</v>
      </c>
      <c r="Y2344" s="158" t="s">
        <v>740</v>
      </c>
      <c r="Z2344" s="158" t="s">
        <v>685</v>
      </c>
      <c r="AA2344" s="158" t="s">
        <v>685</v>
      </c>
      <c r="AB2344" s="158" t="s">
        <v>1839</v>
      </c>
      <c r="AC2344" s="158" t="s">
        <v>685</v>
      </c>
      <c r="AD2344" s="158" t="s">
        <v>685</v>
      </c>
      <c r="AE2344" s="158" t="s">
        <v>685</v>
      </c>
      <c r="AF2344" s="158" t="s">
        <v>685</v>
      </c>
      <c r="AG2344" s="85" t="s">
        <v>1142</v>
      </c>
      <c r="AH2344" s="158">
        <v>1</v>
      </c>
      <c r="AI2344" s="158">
        <v>7</v>
      </c>
      <c r="AJ2344" s="158">
        <v>40</v>
      </c>
      <c r="AK2344" s="158">
        <v>9</v>
      </c>
      <c r="AL2344" s="158">
        <v>20</v>
      </c>
      <c r="AM2344" s="24">
        <f t="shared" si="691"/>
        <v>1.9999999999999993</v>
      </c>
      <c r="AN2344" s="97">
        <f t="shared" si="692"/>
        <v>0.31944444444444448</v>
      </c>
      <c r="AO2344" s="97">
        <f t="shared" si="693"/>
        <v>0.3888888888888889</v>
      </c>
      <c r="AP2344" s="24" t="str" cm="1">
        <f t="array" ref="AP2344">IF(W2344="","",IF(SUMPRODUCT((W2344=$W$6:$W$3326)*(AH2344=$AH$6:$AH$3326)*(AN2344=$AN$6:$AN$3326)*(AO2344=$AO$6:$AO$3326)*(ROW($W$6:$W$3326)&lt;&gt;ROW(W2344))*((R2344=0)*($R$6:$R$3326&gt;0)+(R2344&gt;0)*($R$6:$R$3326=0)))&gt;0,"SALONES UNIDOS",IF(SUMPRODUCT((W2344=$W$6:$W$3326)*(AH2344=$AH$6:$AH$3326)*((AN2344&lt;$AO$6:$AO$3326)*(AO2344&gt;$AN$6:$AN$3326))*(ROW($W$6:$W$3326)&lt;&gt;ROW(W2344)))&gt;0,"CRUZADO","Sin cruce")))</f>
        <v>Sin cruce</v>
      </c>
      <c r="AQ2344" s="97" t="str">
        <f t="shared" si="694"/>
        <v>EN5PRINCIPALA</v>
      </c>
      <c r="AR2344" s="97" t="str" cm="1">
        <f t="array" ref="AR2344">IF(AQ2344="","",IF(SUMPRODUCT((AQ2344=$AQ$6:$AQ$3326)*(AH2344=$AH$6:$AH$3326)*(AN2344=$AN$6:$AN$3326)*(AO2344=$AO$6:$AO$3326)*(ROW($AQ$6:$AQ$3326)&lt;&gt;ROW(AQ2344))*((R2344=0)*($R$6:$R$3326&gt;0)+(R2344&gt;0)*($R$6:$R$3326=0)))&gt;0,"SALONES UNIDOS",IF(SUMPRODUCT((AQ2344=$AQ$6:$AQ$3326)*(AH2344=$AH$6:$AH$3326)*((AN2344&lt;$AO$6:$AO$3326)*(AO2344&gt;$AN$6:$AN$3326))*(ROW($AQ$6:$AQ$3326)&lt;&gt;ROW(AQ2344)))&gt;0,"CRUZADO","Sin cruce")))</f>
        <v>Sin cruce</v>
      </c>
    </row>
    <row r="2345" spans="3:44" ht="15.6" hidden="1" customHeight="1" x14ac:dyDescent="0.2">
      <c r="C2345" s="84" t="s">
        <v>639</v>
      </c>
      <c r="D2345" s="158" t="s">
        <v>513</v>
      </c>
      <c r="E2345" s="158">
        <v>20261</v>
      </c>
      <c r="F2345" s="85" t="s">
        <v>23</v>
      </c>
      <c r="G2345" s="85" t="s">
        <v>55</v>
      </c>
      <c r="H2345" s="85" t="s">
        <v>38</v>
      </c>
      <c r="I2345" s="85">
        <v>5</v>
      </c>
      <c r="J2345" s="85" t="s">
        <v>750</v>
      </c>
      <c r="K2345" s="159" t="s">
        <v>1442</v>
      </c>
      <c r="L2345" s="158" t="s">
        <v>1443</v>
      </c>
      <c r="M2345" s="158" t="s">
        <v>927</v>
      </c>
      <c r="N2345" s="158" t="s">
        <v>644</v>
      </c>
      <c r="O2345" s="85" t="s">
        <v>512</v>
      </c>
      <c r="P2345" s="158">
        <v>0</v>
      </c>
      <c r="Q2345" s="158">
        <v>2</v>
      </c>
      <c r="R2345" s="158">
        <v>2</v>
      </c>
      <c r="S2345" s="158">
        <v>6</v>
      </c>
      <c r="U2345" s="137">
        <v>17</v>
      </c>
      <c r="V2345" s="24" t="str">
        <f>IF(W2345="","",IFERROR(INDEX(#REF!,MATCH(W2345,#REF!,0)),"NUEVO"))</f>
        <v>NUEVO</v>
      </c>
      <c r="W2345" s="85" t="s">
        <v>324</v>
      </c>
      <c r="X2345" s="158" t="s">
        <v>512</v>
      </c>
      <c r="Y2345" s="158" t="s">
        <v>740</v>
      </c>
      <c r="Z2345" s="158" t="s">
        <v>685</v>
      </c>
      <c r="AA2345" s="158" t="s">
        <v>685</v>
      </c>
      <c r="AB2345" s="85" t="s">
        <v>685</v>
      </c>
      <c r="AC2345" s="158" t="s">
        <v>685</v>
      </c>
      <c r="AD2345" s="158" t="s">
        <v>1840</v>
      </c>
      <c r="AE2345" s="158" t="s">
        <v>685</v>
      </c>
      <c r="AF2345" s="158" t="s">
        <v>685</v>
      </c>
      <c r="AG2345" s="85" t="s">
        <v>75</v>
      </c>
      <c r="AH2345" s="158">
        <v>1</v>
      </c>
      <c r="AI2345" s="158">
        <v>9</v>
      </c>
      <c r="AJ2345" s="158">
        <v>20</v>
      </c>
      <c r="AK2345" s="158">
        <v>11</v>
      </c>
      <c r="AL2345" s="158">
        <v>0</v>
      </c>
      <c r="AM2345" s="24">
        <f t="shared" si="691"/>
        <v>1.9999999999999993</v>
      </c>
      <c r="AN2345" s="97">
        <f t="shared" si="692"/>
        <v>0.3888888888888889</v>
      </c>
      <c r="AO2345" s="97">
        <f t="shared" si="693"/>
        <v>0.45833333333333331</v>
      </c>
      <c r="AP2345" s="24" t="str" cm="1">
        <f t="array" ref="AP2345">IF(W2345="","",IF(SUMPRODUCT((W2345=$W$6:$W$3326)*(AH2345=$AH$6:$AH$3326)*(AN2345=$AN$6:$AN$3326)*(AO2345=$AO$6:$AO$3326)*(ROW($W$6:$W$3326)&lt;&gt;ROW(W2345))*((R2345=0)*($R$6:$R$3326&gt;0)+(R2345&gt;0)*($R$6:$R$3326=0)))&gt;0,"SALONES UNIDOS",IF(SUMPRODUCT((W2345=$W$6:$W$3326)*(AH2345=$AH$6:$AH$3326)*((AN2345&lt;$AO$6:$AO$3326)*(AO2345&gt;$AN$6:$AN$3326))*(ROW($W$6:$W$3326)&lt;&gt;ROW(W2345)))&gt;0,"CRUZADO","Sin cruce")))</f>
        <v>Sin cruce</v>
      </c>
      <c r="AQ2345" s="97" t="str">
        <f t="shared" si="694"/>
        <v>EN5PRINCIPALA1</v>
      </c>
      <c r="AR2345" s="97" t="str" cm="1">
        <f t="array" ref="AR2345">IF(AQ2345="","",IF(SUMPRODUCT((AQ2345=$AQ$6:$AQ$3326)*(AH2345=$AH$6:$AH$3326)*(AN2345=$AN$6:$AN$3326)*(AO2345=$AO$6:$AO$3326)*(ROW($AQ$6:$AQ$3326)&lt;&gt;ROW(AQ2345))*((R2345=0)*($R$6:$R$3326&gt;0)+(R2345&gt;0)*($R$6:$R$3326=0)))&gt;0,"SALONES UNIDOS",IF(SUMPRODUCT((AQ2345=$AQ$6:$AQ$3326)*(AH2345=$AH$6:$AH$3326)*((AN2345&lt;$AO$6:$AO$3326)*(AO2345&gt;$AN$6:$AN$3326))*(ROW($AQ$6:$AQ$3326)&lt;&gt;ROW(AQ2345)))&gt;0,"CRUZADO","Sin cruce")))</f>
        <v>Sin cruce</v>
      </c>
    </row>
    <row r="2346" spans="3:44" ht="15.6" hidden="1" customHeight="1" x14ac:dyDescent="0.2">
      <c r="C2346" s="84" t="s">
        <v>639</v>
      </c>
      <c r="D2346" s="158" t="s">
        <v>513</v>
      </c>
      <c r="E2346" s="158">
        <v>20261</v>
      </c>
      <c r="F2346" s="85" t="s">
        <v>23</v>
      </c>
      <c r="G2346" s="85" t="s">
        <v>55</v>
      </c>
      <c r="H2346" s="85" t="s">
        <v>38</v>
      </c>
      <c r="I2346" s="85">
        <v>5</v>
      </c>
      <c r="J2346" s="85" t="s">
        <v>752</v>
      </c>
      <c r="K2346" s="159" t="s">
        <v>1442</v>
      </c>
      <c r="L2346" s="158" t="s">
        <v>1443</v>
      </c>
      <c r="M2346" s="158" t="s">
        <v>927</v>
      </c>
      <c r="N2346" s="158" t="s">
        <v>644</v>
      </c>
      <c r="O2346" s="85" t="s">
        <v>512</v>
      </c>
      <c r="P2346" s="158">
        <v>0</v>
      </c>
      <c r="Q2346" s="158">
        <v>2</v>
      </c>
      <c r="R2346" s="158">
        <v>2</v>
      </c>
      <c r="S2346" s="158">
        <v>6</v>
      </c>
      <c r="U2346" s="137">
        <v>18</v>
      </c>
      <c r="V2346" s="24" t="str">
        <f>IF(W2346="","",IFERROR(INDEX(#REF!,MATCH(W2346,#REF!,0)),"NUEVO"))</f>
        <v>NUEVO</v>
      </c>
      <c r="W2346" s="85" t="s">
        <v>324</v>
      </c>
      <c r="X2346" s="158" t="s">
        <v>512</v>
      </c>
      <c r="Y2346" s="158" t="s">
        <v>740</v>
      </c>
      <c r="Z2346" s="158" t="s">
        <v>685</v>
      </c>
      <c r="AA2346" s="158" t="s">
        <v>685</v>
      </c>
      <c r="AB2346" s="85" t="s">
        <v>685</v>
      </c>
      <c r="AC2346" s="158" t="s">
        <v>685</v>
      </c>
      <c r="AD2346" s="158" t="s">
        <v>1840</v>
      </c>
      <c r="AE2346" s="158" t="s">
        <v>685</v>
      </c>
      <c r="AF2346" s="158" t="s">
        <v>685</v>
      </c>
      <c r="AG2346" s="85" t="s">
        <v>75</v>
      </c>
      <c r="AH2346" s="158">
        <v>1</v>
      </c>
      <c r="AI2346" s="158">
        <v>11</v>
      </c>
      <c r="AJ2346" s="158">
        <v>0</v>
      </c>
      <c r="AK2346" s="158">
        <v>12</v>
      </c>
      <c r="AL2346" s="158">
        <v>40</v>
      </c>
      <c r="AM2346" s="24">
        <f t="shared" si="691"/>
        <v>2.0000000000000009</v>
      </c>
      <c r="AN2346" s="97">
        <f t="shared" si="692"/>
        <v>0.45833333333333331</v>
      </c>
      <c r="AO2346" s="97">
        <f t="shared" si="693"/>
        <v>0.52777777777777779</v>
      </c>
      <c r="AP2346" s="24" t="str" cm="1">
        <f t="array" ref="AP2346">IF(W2346="","",IF(SUMPRODUCT((W2346=$W$6:$W$3326)*(AH2346=$AH$6:$AH$3326)*(AN2346=$AN$6:$AN$3326)*(AO2346=$AO$6:$AO$3326)*(ROW($W$6:$W$3326)&lt;&gt;ROW(W2346))*((R2346=0)*($R$6:$R$3326&gt;0)+(R2346&gt;0)*($R$6:$R$3326=0)))&gt;0,"SALONES UNIDOS",IF(SUMPRODUCT((W2346=$W$6:$W$3326)*(AH2346=$AH$6:$AH$3326)*((AN2346&lt;$AO$6:$AO$3326)*(AO2346&gt;$AN$6:$AN$3326))*(ROW($W$6:$W$3326)&lt;&gt;ROW(W2346)))&gt;0,"CRUZADO","Sin cruce")))</f>
        <v>Sin cruce</v>
      </c>
      <c r="AQ2346" s="97" t="str">
        <f t="shared" si="694"/>
        <v>EN5PRINCIPALA2</v>
      </c>
      <c r="AR2346" s="97" t="str" cm="1">
        <f t="array" ref="AR2346">IF(AQ2346="","",IF(SUMPRODUCT((AQ2346=$AQ$6:$AQ$3326)*(AH2346=$AH$6:$AH$3326)*(AN2346=$AN$6:$AN$3326)*(AO2346=$AO$6:$AO$3326)*(ROW($AQ$6:$AQ$3326)&lt;&gt;ROW(AQ2346))*((R2346=0)*($R$6:$R$3326&gt;0)+(R2346&gt;0)*($R$6:$R$3326=0)))&gt;0,"SALONES UNIDOS",IF(SUMPRODUCT((AQ2346=$AQ$6:$AQ$3326)*(AH2346=$AH$6:$AH$3326)*((AN2346&lt;$AO$6:$AO$3326)*(AO2346&gt;$AN$6:$AN$3326))*(ROW($AQ$6:$AQ$3326)&lt;&gt;ROW(AQ2346)))&gt;0,"CRUZADO","Sin cruce")))</f>
        <v>Sin cruce</v>
      </c>
    </row>
    <row r="2347" spans="3:44" ht="15.6" hidden="1" customHeight="1" x14ac:dyDescent="0.2">
      <c r="C2347" s="84" t="s">
        <v>639</v>
      </c>
      <c r="D2347" s="158" t="s">
        <v>513</v>
      </c>
      <c r="E2347" s="158">
        <v>20261</v>
      </c>
      <c r="F2347" s="85" t="s">
        <v>23</v>
      </c>
      <c r="G2347" s="85" t="s">
        <v>55</v>
      </c>
      <c r="H2347" s="85" t="s">
        <v>38</v>
      </c>
      <c r="I2347" s="85">
        <v>5</v>
      </c>
      <c r="J2347" s="85" t="s">
        <v>16</v>
      </c>
      <c r="K2347" s="159" t="s">
        <v>1442</v>
      </c>
      <c r="L2347" s="158" t="s">
        <v>1443</v>
      </c>
      <c r="M2347" s="158" t="s">
        <v>927</v>
      </c>
      <c r="N2347" s="158" t="s">
        <v>644</v>
      </c>
      <c r="O2347" s="85" t="s">
        <v>512</v>
      </c>
      <c r="P2347" s="158">
        <v>0</v>
      </c>
      <c r="Q2347" s="158">
        <v>6</v>
      </c>
      <c r="R2347" s="158">
        <v>6</v>
      </c>
      <c r="S2347" s="158">
        <v>6</v>
      </c>
      <c r="U2347" s="137">
        <v>35</v>
      </c>
      <c r="V2347" s="24" t="str">
        <f>IF(W2347="","",IFERROR(INDEX(#REF!,MATCH(W2347,#REF!,0)),"NUEVO"))</f>
        <v>NUEVO</v>
      </c>
      <c r="W2347" s="85" t="s">
        <v>324</v>
      </c>
      <c r="X2347" s="158" t="s">
        <v>512</v>
      </c>
      <c r="Y2347" s="158" t="s">
        <v>740</v>
      </c>
      <c r="Z2347" s="158" t="s">
        <v>685</v>
      </c>
      <c r="AA2347" s="158" t="s">
        <v>685</v>
      </c>
      <c r="AB2347" s="158" t="s">
        <v>1836</v>
      </c>
      <c r="AC2347" s="158" t="s">
        <v>685</v>
      </c>
      <c r="AD2347" s="158" t="s">
        <v>685</v>
      </c>
      <c r="AE2347" s="158" t="s">
        <v>685</v>
      </c>
      <c r="AF2347" s="158" t="s">
        <v>685</v>
      </c>
      <c r="AG2347" s="85" t="s">
        <v>75</v>
      </c>
      <c r="AH2347" s="158">
        <v>5</v>
      </c>
      <c r="AI2347" s="158">
        <v>7</v>
      </c>
      <c r="AJ2347" s="158">
        <v>40</v>
      </c>
      <c r="AK2347" s="158">
        <v>12</v>
      </c>
      <c r="AL2347" s="158">
        <v>40</v>
      </c>
      <c r="AM2347" s="24">
        <f t="shared" si="691"/>
        <v>6</v>
      </c>
      <c r="AN2347" s="97">
        <f t="shared" si="692"/>
        <v>0.31944444444444448</v>
      </c>
      <c r="AO2347" s="97">
        <f t="shared" si="693"/>
        <v>0.52777777777777779</v>
      </c>
      <c r="AP2347" s="24" t="str" cm="1">
        <f t="array" ref="AP2347">IF(W2347="","",IF(SUMPRODUCT((W2347=$W$6:$W$3326)*(AH2347=$AH$6:$AH$3326)*(AN2347=$AN$6:$AN$3326)*(AO2347=$AO$6:$AO$3326)*(ROW($W$6:$W$3326)&lt;&gt;ROW(W2347))*((R2347=0)*($R$6:$R$3326&gt;0)+(R2347&gt;0)*($R$6:$R$3326=0)))&gt;0,"SALONES UNIDOS",IF(SUMPRODUCT((W2347=$W$6:$W$3326)*(AH2347=$AH$6:$AH$3326)*((AN2347&lt;$AO$6:$AO$3326)*(AO2347&gt;$AN$6:$AN$3326))*(ROW($W$6:$W$3326)&lt;&gt;ROW(W2347)))&gt;0,"CRUZADO","Sin cruce")))</f>
        <v>Sin cruce</v>
      </c>
      <c r="AQ2347" s="97" t="str">
        <f t="shared" si="694"/>
        <v>EN5PRINCIPALA</v>
      </c>
      <c r="AR2347" s="97" t="str" cm="1">
        <f t="array" ref="AR2347">IF(AQ2347="","",IF(SUMPRODUCT((AQ2347=$AQ$6:$AQ$3326)*(AH2347=$AH$6:$AH$3326)*(AN2347=$AN$6:$AN$3326)*(AO2347=$AO$6:$AO$3326)*(ROW($AQ$6:$AQ$3326)&lt;&gt;ROW(AQ2347))*((R2347=0)*($R$6:$R$3326&gt;0)+(R2347&gt;0)*($R$6:$R$3326=0)))&gt;0,"SALONES UNIDOS",IF(SUMPRODUCT((AQ2347=$AQ$6:$AQ$3326)*(AH2347=$AH$6:$AH$3326)*((AN2347&lt;$AO$6:$AO$3326)*(AO2347&gt;$AN$6:$AN$3326))*(ROW($AQ$6:$AQ$3326)&lt;&gt;ROW(AQ2347)))&gt;0,"CRUZADO","Sin cruce")))</f>
        <v>Sin cruce</v>
      </c>
    </row>
    <row r="2348" spans="3:44" ht="15.6" hidden="1" customHeight="1" x14ac:dyDescent="0.2">
      <c r="C2348" s="84" t="s">
        <v>639</v>
      </c>
      <c r="D2348" s="158" t="s">
        <v>513</v>
      </c>
      <c r="E2348" s="158">
        <v>20261</v>
      </c>
      <c r="F2348" s="85" t="s">
        <v>23</v>
      </c>
      <c r="G2348" s="85" t="s">
        <v>55</v>
      </c>
      <c r="H2348" s="85" t="s">
        <v>38</v>
      </c>
      <c r="I2348" s="85">
        <v>5</v>
      </c>
      <c r="J2348" s="85" t="s">
        <v>16</v>
      </c>
      <c r="K2348" s="159" t="s">
        <v>1445</v>
      </c>
      <c r="L2348" s="158" t="s">
        <v>1446</v>
      </c>
      <c r="M2348" s="158" t="s">
        <v>927</v>
      </c>
      <c r="N2348" s="158" t="s">
        <v>644</v>
      </c>
      <c r="O2348" s="85" t="s">
        <v>512</v>
      </c>
      <c r="P2348" s="158">
        <v>3</v>
      </c>
      <c r="Q2348" s="158">
        <v>2</v>
      </c>
      <c r="R2348" s="158">
        <v>5</v>
      </c>
      <c r="S2348" s="158">
        <v>4</v>
      </c>
      <c r="U2348" s="137">
        <v>35</v>
      </c>
      <c r="V2348" s="24" t="str">
        <f>IF(W2348="","",IFERROR(INDEX(#REF!,MATCH(W2348,#REF!,0)),"NUEVO"))</f>
        <v>NUEVO</v>
      </c>
      <c r="W2348" s="85" t="s">
        <v>288</v>
      </c>
      <c r="X2348" s="158" t="s">
        <v>512</v>
      </c>
      <c r="Y2348" s="158" t="s">
        <v>740</v>
      </c>
      <c r="Z2348" s="158" t="s">
        <v>685</v>
      </c>
      <c r="AA2348" s="158" t="s">
        <v>685</v>
      </c>
      <c r="AB2348" s="158" t="s">
        <v>1836</v>
      </c>
      <c r="AC2348" s="158" t="s">
        <v>685</v>
      </c>
      <c r="AD2348" s="158" t="s">
        <v>685</v>
      </c>
      <c r="AE2348" s="158" t="s">
        <v>685</v>
      </c>
      <c r="AF2348" s="158" t="s">
        <v>685</v>
      </c>
      <c r="AG2348" s="85" t="s">
        <v>97</v>
      </c>
      <c r="AH2348" s="158">
        <v>1</v>
      </c>
      <c r="AI2348" s="158">
        <v>12</v>
      </c>
      <c r="AJ2348" s="158">
        <v>40</v>
      </c>
      <c r="AK2348" s="158">
        <v>16</v>
      </c>
      <c r="AL2348" s="158">
        <v>50</v>
      </c>
      <c r="AM2348" s="24">
        <f t="shared" si="691"/>
        <v>4.9999999999999982</v>
      </c>
      <c r="AN2348" s="97">
        <f t="shared" si="692"/>
        <v>0.52777777777777779</v>
      </c>
      <c r="AO2348" s="97">
        <f t="shared" si="693"/>
        <v>0.70138888888888884</v>
      </c>
      <c r="AP2348" s="24" t="str" cm="1">
        <f t="array" ref="AP2348">IF(W2348="","",IF(SUMPRODUCT((W2348=$W$6:$W$3326)*(AH2348=$AH$6:$AH$3326)*(AN2348=$AN$6:$AN$3326)*(AO2348=$AO$6:$AO$3326)*(ROW($W$6:$W$3326)&lt;&gt;ROW(W2348))*((R2348=0)*($R$6:$R$3326&gt;0)+(R2348&gt;0)*($R$6:$R$3326=0)))&gt;0,"SALONES UNIDOS",IF(SUMPRODUCT((W2348=$W$6:$W$3326)*(AH2348=$AH$6:$AH$3326)*((AN2348&lt;$AO$6:$AO$3326)*(AO2348&gt;$AN$6:$AN$3326))*(ROW($W$6:$W$3326)&lt;&gt;ROW(W2348)))&gt;0,"CRUZADO","Sin cruce")))</f>
        <v>Sin cruce</v>
      </c>
      <c r="AQ2348" s="97" t="str">
        <f t="shared" si="694"/>
        <v>EN5PRINCIPALA</v>
      </c>
      <c r="AR2348" s="97" t="str" cm="1">
        <f t="array" ref="AR2348">IF(AQ2348="","",IF(SUMPRODUCT((AQ2348=$AQ$6:$AQ$3326)*(AH2348=$AH$6:$AH$3326)*(AN2348=$AN$6:$AN$3326)*(AO2348=$AO$6:$AO$3326)*(ROW($AQ$6:$AQ$3326)&lt;&gt;ROW(AQ2348))*((R2348=0)*($R$6:$R$3326&gt;0)+(R2348&gt;0)*($R$6:$R$3326=0)))&gt;0,"SALONES UNIDOS",IF(SUMPRODUCT((AQ2348=$AQ$6:$AQ$3326)*(AH2348=$AH$6:$AH$3326)*((AN2348&lt;$AO$6:$AO$3326)*(AO2348&gt;$AN$6:$AN$3326))*(ROW($AQ$6:$AQ$3326)&lt;&gt;ROW(AQ2348)))&gt;0,"CRUZADO","Sin cruce")))</f>
        <v>Sin cruce</v>
      </c>
    </row>
    <row r="2349" spans="3:44" ht="15.6" hidden="1" customHeight="1" x14ac:dyDescent="0.2">
      <c r="C2349" s="84" t="s">
        <v>639</v>
      </c>
      <c r="D2349" s="158" t="s">
        <v>513</v>
      </c>
      <c r="E2349" s="158">
        <v>20261</v>
      </c>
      <c r="F2349" s="85" t="s">
        <v>23</v>
      </c>
      <c r="G2349" s="85" t="s">
        <v>55</v>
      </c>
      <c r="H2349" s="85" t="s">
        <v>38</v>
      </c>
      <c r="I2349" s="85">
        <v>5</v>
      </c>
      <c r="J2349" s="85" t="s">
        <v>16</v>
      </c>
      <c r="K2349" s="159" t="s">
        <v>1447</v>
      </c>
      <c r="L2349" s="158" t="s">
        <v>1448</v>
      </c>
      <c r="M2349" s="158" t="s">
        <v>927</v>
      </c>
      <c r="N2349" s="158" t="s">
        <v>644</v>
      </c>
      <c r="O2349" s="85" t="s">
        <v>521</v>
      </c>
      <c r="P2349" s="158">
        <v>2</v>
      </c>
      <c r="Q2349" s="158">
        <v>2</v>
      </c>
      <c r="R2349" s="158">
        <v>4</v>
      </c>
      <c r="S2349" s="158">
        <v>3</v>
      </c>
      <c r="U2349" s="137">
        <v>35</v>
      </c>
      <c r="V2349" s="24" t="str">
        <f>IF(W2349="","",IFERROR(INDEX(#REF!,MATCH(W2349,#REF!,0)),"NUEVO"))</f>
        <v>NUEVO</v>
      </c>
      <c r="W2349" s="85" t="s">
        <v>158</v>
      </c>
      <c r="X2349" s="158" t="s">
        <v>521</v>
      </c>
      <c r="Y2349" s="158" t="s">
        <v>740</v>
      </c>
      <c r="Z2349" s="158" t="s">
        <v>685</v>
      </c>
      <c r="AA2349" s="158" t="s">
        <v>685</v>
      </c>
      <c r="AB2349" s="85" t="s">
        <v>685</v>
      </c>
      <c r="AC2349" s="85" t="s">
        <v>685</v>
      </c>
      <c r="AD2349" s="158" t="s">
        <v>685</v>
      </c>
      <c r="AE2349" s="158" t="s">
        <v>685</v>
      </c>
      <c r="AF2349" s="158" t="s">
        <v>685</v>
      </c>
      <c r="AG2349" s="85" t="s">
        <v>97</v>
      </c>
      <c r="AH2349" s="158">
        <v>5</v>
      </c>
      <c r="AI2349" s="158">
        <v>16</v>
      </c>
      <c r="AJ2349" s="158">
        <v>0</v>
      </c>
      <c r="AK2349" s="158">
        <v>19</v>
      </c>
      <c r="AL2349" s="158">
        <v>20</v>
      </c>
      <c r="AM2349" s="24">
        <f t="shared" si="691"/>
        <v>3.9999999999999987</v>
      </c>
      <c r="AN2349" s="97">
        <f t="shared" si="692"/>
        <v>0.66666666666666663</v>
      </c>
      <c r="AO2349" s="97">
        <f t="shared" si="693"/>
        <v>0.80555555555555547</v>
      </c>
      <c r="AP2349" s="24" t="str" cm="1">
        <f t="array" ref="AP2349">IF(W2349="","",IF(SUMPRODUCT((W2349=$W$6:$W$3326)*(AH2349=$AH$6:$AH$3326)*(AN2349=$AN$6:$AN$3326)*(AO2349=$AO$6:$AO$3326)*(ROW($W$6:$W$3326)&lt;&gt;ROW(W2349))*((R2349=0)*($R$6:$R$3326&gt;0)+(R2349&gt;0)*($R$6:$R$3326=0)))&gt;0,"SALONES UNIDOS",IF(SUMPRODUCT((W2349=$W$6:$W$3326)*(AH2349=$AH$6:$AH$3326)*((AN2349&lt;$AO$6:$AO$3326)*(AO2349&gt;$AN$6:$AN$3326))*(ROW($W$6:$W$3326)&lt;&gt;ROW(W2349)))&gt;0,"CRUZADO","Sin cruce")))</f>
        <v>Sin cruce</v>
      </c>
      <c r="AQ2349" s="97" t="str">
        <f t="shared" si="694"/>
        <v>EN5PRINCIPALA</v>
      </c>
      <c r="AR2349" s="97" t="str" cm="1">
        <f t="array" ref="AR2349">IF(AQ2349="","",IF(SUMPRODUCT((AQ2349=$AQ$6:$AQ$3326)*(AH2349=$AH$6:$AH$3326)*(AN2349=$AN$6:$AN$3326)*(AO2349=$AO$6:$AO$3326)*(ROW($AQ$6:$AQ$3326)&lt;&gt;ROW(AQ2349))*((R2349=0)*($R$6:$R$3326&gt;0)+(R2349&gt;0)*($R$6:$R$3326=0)))&gt;0,"SALONES UNIDOS",IF(SUMPRODUCT((AQ2349=$AQ$6:$AQ$3326)*(AH2349=$AH$6:$AH$3326)*((AN2349&lt;$AO$6:$AO$3326)*(AO2349&gt;$AN$6:$AN$3326))*(ROW($AQ$6:$AQ$3326)&lt;&gt;ROW(AQ2349)))&gt;0,"CRUZADO","Sin cruce")))</f>
        <v>Sin cruce</v>
      </c>
    </row>
    <row r="2350" spans="3:44" ht="15.6" hidden="1" customHeight="1" x14ac:dyDescent="0.2">
      <c r="C2350" s="84" t="s">
        <v>639</v>
      </c>
      <c r="D2350" s="158" t="s">
        <v>513</v>
      </c>
      <c r="E2350" s="158">
        <v>20261</v>
      </c>
      <c r="F2350" s="85" t="s">
        <v>23</v>
      </c>
      <c r="G2350" s="85" t="s">
        <v>55</v>
      </c>
      <c r="H2350" s="85" t="s">
        <v>38</v>
      </c>
      <c r="I2350" s="85">
        <v>5</v>
      </c>
      <c r="J2350" s="85" t="s">
        <v>16</v>
      </c>
      <c r="K2350" s="159" t="s">
        <v>1449</v>
      </c>
      <c r="L2350" s="158" t="s">
        <v>1450</v>
      </c>
      <c r="M2350" s="158" t="s">
        <v>927</v>
      </c>
      <c r="N2350" s="158" t="s">
        <v>644</v>
      </c>
      <c r="O2350" s="85" t="s">
        <v>512</v>
      </c>
      <c r="P2350" s="158">
        <v>3</v>
      </c>
      <c r="Q2350" s="158">
        <v>0</v>
      </c>
      <c r="R2350" s="158">
        <v>3</v>
      </c>
      <c r="S2350" s="158">
        <v>4</v>
      </c>
      <c r="U2350" s="137">
        <v>35</v>
      </c>
      <c r="V2350" s="24" t="str">
        <f>IF(W2350="","",IFERROR(INDEX(#REF!,MATCH(W2350,#REF!,0)),"NUEVO"))</f>
        <v>NUEVO</v>
      </c>
      <c r="W2350" s="85" t="s">
        <v>306</v>
      </c>
      <c r="X2350" s="158" t="s">
        <v>512</v>
      </c>
      <c r="Y2350" s="158" t="s">
        <v>1390</v>
      </c>
      <c r="Z2350" s="158" t="s">
        <v>685</v>
      </c>
      <c r="AA2350" s="158" t="s">
        <v>685</v>
      </c>
      <c r="AB2350" s="158" t="s">
        <v>1836</v>
      </c>
      <c r="AC2350" s="158" t="s">
        <v>685</v>
      </c>
      <c r="AD2350" s="158" t="s">
        <v>685</v>
      </c>
      <c r="AE2350" s="158" t="s">
        <v>685</v>
      </c>
      <c r="AF2350" s="158" t="s">
        <v>685</v>
      </c>
      <c r="AG2350" s="85" t="s">
        <v>1142</v>
      </c>
      <c r="AH2350" s="158">
        <v>2</v>
      </c>
      <c r="AI2350" s="158">
        <v>18</v>
      </c>
      <c r="AJ2350" s="158">
        <v>30</v>
      </c>
      <c r="AK2350" s="158">
        <v>21</v>
      </c>
      <c r="AL2350" s="158">
        <v>0</v>
      </c>
      <c r="AM2350" s="24">
        <f t="shared" si="691"/>
        <v>2.9999999999999987</v>
      </c>
      <c r="AN2350" s="97">
        <f t="shared" si="692"/>
        <v>0.77083333333333337</v>
      </c>
      <c r="AO2350" s="97">
        <f t="shared" si="693"/>
        <v>0.875</v>
      </c>
      <c r="AP2350" s="24" t="str" cm="1">
        <f t="array" ref="AP2350">IF(W2350="","",IF(SUMPRODUCT((W2350=$W$6:$W$3326)*(AH2350=$AH$6:$AH$3326)*(AN2350=$AN$6:$AN$3326)*(AO2350=$AO$6:$AO$3326)*(ROW($W$6:$W$3326)&lt;&gt;ROW(W2350))*((R2350=0)*($R$6:$R$3326&gt;0)+(R2350&gt;0)*($R$6:$R$3326=0)))&gt;0,"SALONES UNIDOS",IF(SUMPRODUCT((W2350=$W$6:$W$3326)*(AH2350=$AH$6:$AH$3326)*((AN2350&lt;$AO$6:$AO$3326)*(AO2350&gt;$AN$6:$AN$3326))*(ROW($W$6:$W$3326)&lt;&gt;ROW(W2350)))&gt;0,"CRUZADO","Sin cruce")))</f>
        <v>Sin cruce</v>
      </c>
      <c r="AQ2350" s="97" t="str">
        <f t="shared" si="694"/>
        <v>EN5PRINCIPALA</v>
      </c>
      <c r="AR2350" s="97" t="str" cm="1">
        <f t="array" ref="AR2350">IF(AQ2350="","",IF(SUMPRODUCT((AQ2350=$AQ$6:$AQ$3326)*(AH2350=$AH$6:$AH$3326)*(AN2350=$AN$6:$AN$3326)*(AO2350=$AO$6:$AO$3326)*(ROW($AQ$6:$AQ$3326)&lt;&gt;ROW(AQ2350))*((R2350=0)*($R$6:$R$3326&gt;0)+(R2350&gt;0)*($R$6:$R$3326=0)))&gt;0,"SALONES UNIDOS",IF(SUMPRODUCT((AQ2350=$AQ$6:$AQ$3326)*(AH2350=$AH$6:$AH$3326)*((AN2350&lt;$AO$6:$AO$3326)*(AO2350&gt;$AN$6:$AN$3326))*(ROW($AQ$6:$AQ$3326)&lt;&gt;ROW(AQ2350)))&gt;0,"CRUZADO","Sin cruce")))</f>
        <v>Sin cruce</v>
      </c>
    </row>
    <row r="2351" spans="3:44" ht="15.6" hidden="1" customHeight="1" x14ac:dyDescent="0.2">
      <c r="C2351" s="84" t="s">
        <v>639</v>
      </c>
      <c r="D2351" s="158" t="s">
        <v>513</v>
      </c>
      <c r="E2351" s="158">
        <v>20261</v>
      </c>
      <c r="F2351" s="85" t="s">
        <v>23</v>
      </c>
      <c r="G2351" s="85" t="s">
        <v>55</v>
      </c>
      <c r="H2351" s="85" t="s">
        <v>38</v>
      </c>
      <c r="I2351" s="85">
        <v>5</v>
      </c>
      <c r="J2351" s="85" t="s">
        <v>750</v>
      </c>
      <c r="K2351" s="159" t="s">
        <v>1449</v>
      </c>
      <c r="L2351" s="158" t="s">
        <v>1450</v>
      </c>
      <c r="M2351" s="158" t="s">
        <v>927</v>
      </c>
      <c r="N2351" s="158" t="s">
        <v>644</v>
      </c>
      <c r="O2351" s="85" t="s">
        <v>512</v>
      </c>
      <c r="P2351" s="158">
        <v>0</v>
      </c>
      <c r="Q2351" s="158">
        <v>2</v>
      </c>
      <c r="R2351" s="158">
        <v>2</v>
      </c>
      <c r="S2351" s="158">
        <v>4</v>
      </c>
      <c r="U2351" s="137">
        <v>17</v>
      </c>
      <c r="V2351" s="24" t="str">
        <f>IF(W2351="","",IFERROR(INDEX(#REF!,MATCH(W2351,#REF!,0)),"NUEVO"))</f>
        <v>NUEVO</v>
      </c>
      <c r="W2351" s="85" t="s">
        <v>306</v>
      </c>
      <c r="X2351" s="158" t="s">
        <v>512</v>
      </c>
      <c r="Y2351" s="158" t="s">
        <v>1390</v>
      </c>
      <c r="Z2351" s="158" t="s">
        <v>685</v>
      </c>
      <c r="AA2351" s="158" t="s">
        <v>685</v>
      </c>
      <c r="AB2351" s="85" t="s">
        <v>685</v>
      </c>
      <c r="AC2351" s="158" t="s">
        <v>685</v>
      </c>
      <c r="AD2351" s="158" t="s">
        <v>1215</v>
      </c>
      <c r="AE2351" s="158" t="s">
        <v>685</v>
      </c>
      <c r="AF2351" s="158" t="s">
        <v>685</v>
      </c>
      <c r="AG2351" s="85" t="s">
        <v>75</v>
      </c>
      <c r="AH2351" s="158">
        <v>2</v>
      </c>
      <c r="AI2351" s="158">
        <v>21</v>
      </c>
      <c r="AJ2351" s="158">
        <v>0</v>
      </c>
      <c r="AK2351" s="158">
        <v>22</v>
      </c>
      <c r="AL2351" s="158">
        <v>40</v>
      </c>
      <c r="AM2351" s="24">
        <f t="shared" si="691"/>
        <v>1.9999999999999993</v>
      </c>
      <c r="AN2351" s="97">
        <f t="shared" si="692"/>
        <v>0.875</v>
      </c>
      <c r="AO2351" s="97">
        <f t="shared" si="693"/>
        <v>0.94444444444444442</v>
      </c>
      <c r="AP2351" s="24" t="str" cm="1">
        <f t="array" ref="AP2351">IF(W2351="","",IF(SUMPRODUCT((W2351=$W$6:$W$3326)*(AH2351=$AH$6:$AH$3326)*(AN2351=$AN$6:$AN$3326)*(AO2351=$AO$6:$AO$3326)*(ROW($W$6:$W$3326)&lt;&gt;ROW(W2351))*((R2351=0)*($R$6:$R$3326&gt;0)+(R2351&gt;0)*($R$6:$R$3326=0)))&gt;0,"SALONES UNIDOS",IF(SUMPRODUCT((W2351=$W$6:$W$3326)*(AH2351=$AH$6:$AH$3326)*((AN2351&lt;$AO$6:$AO$3326)*(AO2351&gt;$AN$6:$AN$3326))*(ROW($W$6:$W$3326)&lt;&gt;ROW(W2351)))&gt;0,"CRUZADO","Sin cruce")))</f>
        <v>Sin cruce</v>
      </c>
      <c r="AQ2351" s="97" t="str">
        <f t="shared" si="694"/>
        <v>EN5PRINCIPALA1</v>
      </c>
      <c r="AR2351" s="97" t="str" cm="1">
        <f t="array" ref="AR2351">IF(AQ2351="","",IF(SUMPRODUCT((AQ2351=$AQ$6:$AQ$3326)*(AH2351=$AH$6:$AH$3326)*(AN2351=$AN$6:$AN$3326)*(AO2351=$AO$6:$AO$3326)*(ROW($AQ$6:$AQ$3326)&lt;&gt;ROW(AQ2351))*((R2351=0)*($R$6:$R$3326&gt;0)+(R2351&gt;0)*($R$6:$R$3326=0)))&gt;0,"SALONES UNIDOS",IF(SUMPRODUCT((AQ2351=$AQ$6:$AQ$3326)*(AH2351=$AH$6:$AH$3326)*((AN2351&lt;$AO$6:$AO$3326)*(AO2351&gt;$AN$6:$AN$3326))*(ROW($AQ$6:$AQ$3326)&lt;&gt;ROW(AQ2351)))&gt;0,"CRUZADO","Sin cruce")))</f>
        <v>Sin cruce</v>
      </c>
    </row>
    <row r="2352" spans="3:44" ht="15.6" hidden="1" customHeight="1" x14ac:dyDescent="0.2">
      <c r="C2352" s="84" t="s">
        <v>639</v>
      </c>
      <c r="D2352" s="158" t="s">
        <v>513</v>
      </c>
      <c r="E2352" s="158">
        <v>20261</v>
      </c>
      <c r="F2352" s="85" t="s">
        <v>23</v>
      </c>
      <c r="G2352" s="85" t="s">
        <v>55</v>
      </c>
      <c r="H2352" s="85" t="s">
        <v>38</v>
      </c>
      <c r="I2352" s="85">
        <v>5</v>
      </c>
      <c r="J2352" s="85" t="s">
        <v>752</v>
      </c>
      <c r="K2352" s="159" t="s">
        <v>1449</v>
      </c>
      <c r="L2352" s="158" t="s">
        <v>1450</v>
      </c>
      <c r="M2352" s="158" t="s">
        <v>927</v>
      </c>
      <c r="N2352" s="158" t="s">
        <v>644</v>
      </c>
      <c r="O2352" s="85" t="s">
        <v>512</v>
      </c>
      <c r="P2352" s="158">
        <v>0</v>
      </c>
      <c r="Q2352" s="158">
        <v>2</v>
      </c>
      <c r="R2352" s="158">
        <v>2</v>
      </c>
      <c r="S2352" s="158">
        <v>4</v>
      </c>
      <c r="U2352" s="137">
        <v>18</v>
      </c>
      <c r="V2352" s="24" t="str">
        <f>IF(W2352="","",IFERROR(INDEX(#REF!,MATCH(W2352,#REF!,0)),"NUEVO"))</f>
        <v>NUEVO</v>
      </c>
      <c r="W2352" s="85" t="s">
        <v>306</v>
      </c>
      <c r="X2352" s="158" t="s">
        <v>512</v>
      </c>
      <c r="Y2352" s="158" t="s">
        <v>740</v>
      </c>
      <c r="Z2352" s="158" t="s">
        <v>685</v>
      </c>
      <c r="AA2352" s="158" t="s">
        <v>685</v>
      </c>
      <c r="AB2352" s="85" t="s">
        <v>685</v>
      </c>
      <c r="AC2352" s="158" t="s">
        <v>685</v>
      </c>
      <c r="AD2352" s="158" t="s">
        <v>1215</v>
      </c>
      <c r="AE2352" s="158" t="s">
        <v>685</v>
      </c>
      <c r="AF2352" s="158" t="s">
        <v>685</v>
      </c>
      <c r="AG2352" s="85" t="s">
        <v>75</v>
      </c>
      <c r="AH2352" s="158">
        <v>3</v>
      </c>
      <c r="AI2352" s="158">
        <v>15</v>
      </c>
      <c r="AJ2352" s="158">
        <v>10</v>
      </c>
      <c r="AK2352" s="158">
        <v>16</v>
      </c>
      <c r="AL2352" s="158">
        <v>50</v>
      </c>
      <c r="AM2352" s="24">
        <f t="shared" si="691"/>
        <v>1.9999999999999993</v>
      </c>
      <c r="AN2352" s="97">
        <f t="shared" si="692"/>
        <v>0.63194444444444442</v>
      </c>
      <c r="AO2352" s="97">
        <f t="shared" si="693"/>
        <v>0.70138888888888884</v>
      </c>
      <c r="AP2352" s="24" t="str" cm="1">
        <f t="array" ref="AP2352">IF(W2352="","",IF(SUMPRODUCT((W2352=$W$6:$W$3326)*(AH2352=$AH$6:$AH$3326)*(AN2352=$AN$6:$AN$3326)*(AO2352=$AO$6:$AO$3326)*(ROW($W$6:$W$3326)&lt;&gt;ROW(W2352))*((R2352=0)*($R$6:$R$3326&gt;0)+(R2352&gt;0)*($R$6:$R$3326=0)))&gt;0,"SALONES UNIDOS",IF(SUMPRODUCT((W2352=$W$6:$W$3326)*(AH2352=$AH$6:$AH$3326)*((AN2352&lt;$AO$6:$AO$3326)*(AO2352&gt;$AN$6:$AN$3326))*(ROW($W$6:$W$3326)&lt;&gt;ROW(W2352)))&gt;0,"CRUZADO","Sin cruce")))</f>
        <v>Sin cruce</v>
      </c>
      <c r="AQ2352" s="97" t="str">
        <f t="shared" si="694"/>
        <v>EN5PRINCIPALA2</v>
      </c>
      <c r="AR2352" s="97" t="str" cm="1">
        <f t="array" ref="AR2352">IF(AQ2352="","",IF(SUMPRODUCT((AQ2352=$AQ$6:$AQ$3326)*(AH2352=$AH$6:$AH$3326)*(AN2352=$AN$6:$AN$3326)*(AO2352=$AO$6:$AO$3326)*(ROW($AQ$6:$AQ$3326)&lt;&gt;ROW(AQ2352))*((R2352=0)*($R$6:$R$3326&gt;0)+(R2352&gt;0)*($R$6:$R$3326=0)))&gt;0,"SALONES UNIDOS",IF(SUMPRODUCT((AQ2352=$AQ$6:$AQ$3326)*(AH2352=$AH$6:$AH$3326)*((AN2352&lt;$AO$6:$AO$3326)*(AO2352&gt;$AN$6:$AN$3326))*(ROW($AQ$6:$AQ$3326)&lt;&gt;ROW(AQ2352)))&gt;0,"CRUZADO","Sin cruce")))</f>
        <v>Sin cruce</v>
      </c>
    </row>
    <row r="2353" spans="3:44" ht="15.6" hidden="1" customHeight="1" x14ac:dyDescent="0.2">
      <c r="C2353" s="84" t="s">
        <v>639</v>
      </c>
      <c r="D2353" s="158" t="s">
        <v>513</v>
      </c>
      <c r="E2353" s="158">
        <v>20261</v>
      </c>
      <c r="F2353" s="85" t="s">
        <v>23</v>
      </c>
      <c r="G2353" s="85" t="s">
        <v>55</v>
      </c>
      <c r="H2353" s="85" t="s">
        <v>38</v>
      </c>
      <c r="I2353" s="85">
        <v>5</v>
      </c>
      <c r="J2353" s="85" t="s">
        <v>26</v>
      </c>
      <c r="K2353" s="159" t="s">
        <v>1438</v>
      </c>
      <c r="L2353" s="158" t="s">
        <v>1439</v>
      </c>
      <c r="M2353" s="158" t="s">
        <v>658</v>
      </c>
      <c r="N2353" s="158" t="s">
        <v>644</v>
      </c>
      <c r="O2353" s="85" t="s">
        <v>512</v>
      </c>
      <c r="P2353" s="158">
        <v>2</v>
      </c>
      <c r="Q2353" s="158">
        <v>2</v>
      </c>
      <c r="R2353" s="158">
        <v>4</v>
      </c>
      <c r="S2353" s="158">
        <v>3</v>
      </c>
      <c r="U2353" s="137">
        <v>35</v>
      </c>
      <c r="V2353" s="24" t="str">
        <f>IF(W2353="","",IFERROR(INDEX(#REF!,MATCH(W2353,#REF!,0)),"NUEVO"))</f>
        <v>NUEVO</v>
      </c>
      <c r="W2353" s="85" t="s">
        <v>353</v>
      </c>
      <c r="X2353" s="158" t="s">
        <v>512</v>
      </c>
      <c r="Y2353" s="158" t="s">
        <v>1390</v>
      </c>
      <c r="Z2353" s="158" t="s">
        <v>685</v>
      </c>
      <c r="AA2353" s="158" t="s">
        <v>685</v>
      </c>
      <c r="AB2353" s="158" t="s">
        <v>1839</v>
      </c>
      <c r="AC2353" s="158" t="s">
        <v>685</v>
      </c>
      <c r="AD2353" s="158" t="s">
        <v>685</v>
      </c>
      <c r="AE2353" s="158" t="s">
        <v>685</v>
      </c>
      <c r="AF2353" s="158" t="s">
        <v>685</v>
      </c>
      <c r="AG2353" s="85" t="s">
        <v>97</v>
      </c>
      <c r="AH2353" s="158">
        <v>2</v>
      </c>
      <c r="AI2353" s="158">
        <v>18</v>
      </c>
      <c r="AJ2353" s="158">
        <v>30</v>
      </c>
      <c r="AK2353" s="158">
        <v>21</v>
      </c>
      <c r="AL2353" s="158">
        <v>50</v>
      </c>
      <c r="AM2353" s="24">
        <f t="shared" si="691"/>
        <v>3.9999999999999987</v>
      </c>
      <c r="AN2353" s="97">
        <f t="shared" si="692"/>
        <v>0.77083333333333337</v>
      </c>
      <c r="AO2353" s="97">
        <f t="shared" si="693"/>
        <v>0.90972222222222221</v>
      </c>
      <c r="AP2353" s="24" t="str" cm="1">
        <f t="array" ref="AP2353">IF(W2353="","",IF(SUMPRODUCT((W2353=$W$6:$W$3326)*(AH2353=$AH$6:$AH$3326)*(AN2353=$AN$6:$AN$3326)*(AO2353=$AO$6:$AO$3326)*(ROW($W$6:$W$3326)&lt;&gt;ROW(W2353))*((R2353=0)*($R$6:$R$3326&gt;0)+(R2353&gt;0)*($R$6:$R$3326=0)))&gt;0,"SALONES UNIDOS",IF(SUMPRODUCT((W2353=$W$6:$W$3326)*(AH2353=$AH$6:$AH$3326)*((AN2353&lt;$AO$6:$AO$3326)*(AO2353&gt;$AN$6:$AN$3326))*(ROW($W$6:$W$3326)&lt;&gt;ROW(W2353)))&gt;0,"CRUZADO","Sin cruce")))</f>
        <v>Sin cruce</v>
      </c>
      <c r="AQ2353" s="97" t="str">
        <f t="shared" si="694"/>
        <v>EN5PRINCIPALB</v>
      </c>
      <c r="AR2353" s="97" t="str" cm="1">
        <f t="array" ref="AR2353">IF(AQ2353="","",IF(SUMPRODUCT((AQ2353=$AQ$6:$AQ$3326)*(AH2353=$AH$6:$AH$3326)*(AN2353=$AN$6:$AN$3326)*(AO2353=$AO$6:$AO$3326)*(ROW($AQ$6:$AQ$3326)&lt;&gt;ROW(AQ2353))*((R2353=0)*($R$6:$R$3326&gt;0)+(R2353&gt;0)*($R$6:$R$3326=0)))&gt;0,"SALONES UNIDOS",IF(SUMPRODUCT((AQ2353=$AQ$6:$AQ$3326)*(AH2353=$AH$6:$AH$3326)*((AN2353&lt;$AO$6:$AO$3326)*(AO2353&gt;$AN$6:$AN$3326))*(ROW($AQ$6:$AQ$3326)&lt;&gt;ROW(AQ2353)))&gt;0,"CRUZADO","Sin cruce")))</f>
        <v>Sin cruce</v>
      </c>
    </row>
    <row r="2354" spans="3:44" ht="15.6" hidden="1" customHeight="1" x14ac:dyDescent="0.2">
      <c r="C2354" s="84" t="s">
        <v>639</v>
      </c>
      <c r="D2354" s="158" t="s">
        <v>513</v>
      </c>
      <c r="E2354" s="158">
        <v>20261</v>
      </c>
      <c r="F2354" s="85" t="s">
        <v>23</v>
      </c>
      <c r="G2354" s="85" t="s">
        <v>55</v>
      </c>
      <c r="H2354" s="85" t="s">
        <v>38</v>
      </c>
      <c r="I2354" s="85">
        <v>5</v>
      </c>
      <c r="J2354" s="85" t="s">
        <v>26</v>
      </c>
      <c r="K2354" s="159" t="s">
        <v>1440</v>
      </c>
      <c r="L2354" s="158" t="s">
        <v>1441</v>
      </c>
      <c r="M2354" s="158" t="s">
        <v>927</v>
      </c>
      <c r="N2354" s="158" t="s">
        <v>644</v>
      </c>
      <c r="O2354" s="85" t="s">
        <v>521</v>
      </c>
      <c r="P2354" s="158">
        <v>2</v>
      </c>
      <c r="Q2354" s="158">
        <v>4</v>
      </c>
      <c r="R2354" s="158">
        <v>6</v>
      </c>
      <c r="S2354" s="158">
        <v>4</v>
      </c>
      <c r="U2354" s="137">
        <v>35</v>
      </c>
      <c r="V2354" s="24" t="str">
        <f>IF(W2354="","",IFERROR(INDEX(#REF!,MATCH(W2354,#REF!,0)),"NUEVO"))</f>
        <v>NUEVO</v>
      </c>
      <c r="W2354" s="85" t="s">
        <v>410</v>
      </c>
      <c r="X2354" s="158" t="s">
        <v>521</v>
      </c>
      <c r="Y2354" s="158" t="s">
        <v>740</v>
      </c>
      <c r="Z2354" s="158" t="s">
        <v>685</v>
      </c>
      <c r="AA2354" s="158" t="s">
        <v>685</v>
      </c>
      <c r="AB2354" s="85" t="s">
        <v>685</v>
      </c>
      <c r="AC2354" s="85" t="s">
        <v>685</v>
      </c>
      <c r="AD2354" s="158" t="s">
        <v>685</v>
      </c>
      <c r="AE2354" s="158" t="s">
        <v>685</v>
      </c>
      <c r="AF2354" s="158" t="s">
        <v>685</v>
      </c>
      <c r="AG2354" s="85" t="s">
        <v>97</v>
      </c>
      <c r="AH2354" s="158">
        <v>7</v>
      </c>
      <c r="AI2354" s="158">
        <v>9</v>
      </c>
      <c r="AJ2354" s="158">
        <v>20</v>
      </c>
      <c r="AK2354" s="158">
        <v>14</v>
      </c>
      <c r="AL2354" s="158">
        <v>20</v>
      </c>
      <c r="AM2354" s="24">
        <f t="shared" si="691"/>
        <v>6</v>
      </c>
      <c r="AN2354" s="97">
        <f t="shared" si="692"/>
        <v>0.3888888888888889</v>
      </c>
      <c r="AO2354" s="97">
        <f t="shared" si="693"/>
        <v>0.59722222222222221</v>
      </c>
      <c r="AP2354" s="24" t="str" cm="1">
        <f t="array" ref="AP2354">IF(W2354="","",IF(SUMPRODUCT((W2354=$W$6:$W$3326)*(AH2354=$AH$6:$AH$3326)*(AN2354=$AN$6:$AN$3326)*(AO2354=$AO$6:$AO$3326)*(ROW($W$6:$W$3326)&lt;&gt;ROW(W2354))*((R2354=0)*($R$6:$R$3326&gt;0)+(R2354&gt;0)*($R$6:$R$3326=0)))&gt;0,"SALONES UNIDOS",IF(SUMPRODUCT((W2354=$W$6:$W$3326)*(AH2354=$AH$6:$AH$3326)*((AN2354&lt;$AO$6:$AO$3326)*(AO2354&gt;$AN$6:$AN$3326))*(ROW($W$6:$W$3326)&lt;&gt;ROW(W2354)))&gt;0,"CRUZADO","Sin cruce")))</f>
        <v>Sin cruce</v>
      </c>
      <c r="AQ2354" s="97" t="str">
        <f t="shared" si="694"/>
        <v>EN5PRINCIPALB</v>
      </c>
      <c r="AR2354" s="97" t="str" cm="1">
        <f t="array" ref="AR2354">IF(AQ2354="","",IF(SUMPRODUCT((AQ2354=$AQ$6:$AQ$3326)*(AH2354=$AH$6:$AH$3326)*(AN2354=$AN$6:$AN$3326)*(AO2354=$AO$6:$AO$3326)*(ROW($AQ$6:$AQ$3326)&lt;&gt;ROW(AQ2354))*((R2354=0)*($R$6:$R$3326&gt;0)+(R2354&gt;0)*($R$6:$R$3326=0)))&gt;0,"SALONES UNIDOS",IF(SUMPRODUCT((AQ2354=$AQ$6:$AQ$3326)*(AH2354=$AH$6:$AH$3326)*((AN2354&lt;$AO$6:$AO$3326)*(AO2354&gt;$AN$6:$AN$3326))*(ROW($AQ$6:$AQ$3326)&lt;&gt;ROW(AQ2354)))&gt;0,"CRUZADO","Sin cruce")))</f>
        <v>Sin cruce</v>
      </c>
    </row>
    <row r="2355" spans="3:44" ht="15.6" hidden="1" customHeight="1" x14ac:dyDescent="0.2">
      <c r="C2355" s="84" t="s">
        <v>639</v>
      </c>
      <c r="D2355" s="158" t="s">
        <v>513</v>
      </c>
      <c r="E2355" s="158">
        <v>20261</v>
      </c>
      <c r="F2355" s="85" t="s">
        <v>23</v>
      </c>
      <c r="G2355" s="85" t="s">
        <v>55</v>
      </c>
      <c r="H2355" s="85" t="s">
        <v>38</v>
      </c>
      <c r="I2355" s="85">
        <v>5</v>
      </c>
      <c r="J2355" s="85" t="s">
        <v>26</v>
      </c>
      <c r="K2355" s="159" t="s">
        <v>1442</v>
      </c>
      <c r="L2355" s="158" t="s">
        <v>1443</v>
      </c>
      <c r="M2355" s="158" t="s">
        <v>927</v>
      </c>
      <c r="N2355" s="158" t="s">
        <v>644</v>
      </c>
      <c r="O2355" s="85" t="s">
        <v>512</v>
      </c>
      <c r="P2355" s="158">
        <v>2</v>
      </c>
      <c r="Q2355" s="158">
        <v>0</v>
      </c>
      <c r="R2355" s="158">
        <v>2</v>
      </c>
      <c r="S2355" s="158">
        <v>6</v>
      </c>
      <c r="U2355" s="137">
        <v>35</v>
      </c>
      <c r="V2355" s="24" t="str">
        <f>IF(W2355="","",IFERROR(INDEX(#REF!,MATCH(W2355,#REF!,0)),"NUEVO"))</f>
        <v>NUEVO</v>
      </c>
      <c r="W2355" s="85" t="s">
        <v>121</v>
      </c>
      <c r="X2355" s="158" t="s">
        <v>512</v>
      </c>
      <c r="Y2355" s="158" t="s">
        <v>740</v>
      </c>
      <c r="Z2355" s="158" t="s">
        <v>685</v>
      </c>
      <c r="AA2355" s="158" t="s">
        <v>685</v>
      </c>
      <c r="AB2355" s="158" t="s">
        <v>1017</v>
      </c>
      <c r="AC2355" s="158" t="s">
        <v>685</v>
      </c>
      <c r="AD2355" s="158" t="s">
        <v>685</v>
      </c>
      <c r="AE2355" s="158" t="s">
        <v>685</v>
      </c>
      <c r="AF2355" s="158" t="s">
        <v>685</v>
      </c>
      <c r="AG2355" s="85" t="s">
        <v>1142</v>
      </c>
      <c r="AH2355" s="158">
        <v>1</v>
      </c>
      <c r="AI2355" s="158">
        <v>8</v>
      </c>
      <c r="AJ2355" s="158">
        <v>30</v>
      </c>
      <c r="AK2355" s="158">
        <v>10</v>
      </c>
      <c r="AL2355" s="158">
        <v>10</v>
      </c>
      <c r="AM2355" s="24">
        <f t="shared" si="691"/>
        <v>2.0000000000000009</v>
      </c>
      <c r="AN2355" s="97">
        <f t="shared" si="692"/>
        <v>0.35416666666666663</v>
      </c>
      <c r="AO2355" s="97">
        <f t="shared" si="693"/>
        <v>0.4236111111111111</v>
      </c>
      <c r="AP2355" s="24" t="str" cm="1">
        <f t="array" ref="AP2355">IF(W2355="","",IF(SUMPRODUCT((W2355=$W$6:$W$3326)*(AH2355=$AH$6:$AH$3326)*(AN2355=$AN$6:$AN$3326)*(AO2355=$AO$6:$AO$3326)*(ROW($W$6:$W$3326)&lt;&gt;ROW(W2355))*((R2355=0)*($R$6:$R$3326&gt;0)+(R2355&gt;0)*($R$6:$R$3326=0)))&gt;0,"SALONES UNIDOS",IF(SUMPRODUCT((W2355=$W$6:$W$3326)*(AH2355=$AH$6:$AH$3326)*((AN2355&lt;$AO$6:$AO$3326)*(AO2355&gt;$AN$6:$AN$3326))*(ROW($W$6:$W$3326)&lt;&gt;ROW(W2355)))&gt;0,"CRUZADO","Sin cruce")))</f>
        <v>Sin cruce</v>
      </c>
      <c r="AQ2355" s="97" t="str">
        <f t="shared" si="694"/>
        <v>EN5PRINCIPALB</v>
      </c>
      <c r="AR2355" s="97" t="str" cm="1">
        <f t="array" ref="AR2355">IF(AQ2355="","",IF(SUMPRODUCT((AQ2355=$AQ$6:$AQ$3326)*(AH2355=$AH$6:$AH$3326)*(AN2355=$AN$6:$AN$3326)*(AO2355=$AO$6:$AO$3326)*(ROW($AQ$6:$AQ$3326)&lt;&gt;ROW(AQ2355))*((R2355=0)*($R$6:$R$3326&gt;0)+(R2355&gt;0)*($R$6:$R$3326=0)))&gt;0,"SALONES UNIDOS",IF(SUMPRODUCT((AQ2355=$AQ$6:$AQ$3326)*(AH2355=$AH$6:$AH$3326)*((AN2355&lt;$AO$6:$AO$3326)*(AO2355&gt;$AN$6:$AN$3326))*(ROW($AQ$6:$AQ$3326)&lt;&gt;ROW(AQ2355)))&gt;0,"CRUZADO","Sin cruce")))</f>
        <v>Sin cruce</v>
      </c>
    </row>
    <row r="2356" spans="3:44" ht="15.6" hidden="1" customHeight="1" x14ac:dyDescent="0.2">
      <c r="C2356" s="84" t="s">
        <v>639</v>
      </c>
      <c r="D2356" s="158" t="s">
        <v>513</v>
      </c>
      <c r="E2356" s="158">
        <v>20261</v>
      </c>
      <c r="F2356" s="85" t="s">
        <v>23</v>
      </c>
      <c r="G2356" s="85" t="s">
        <v>55</v>
      </c>
      <c r="H2356" s="85" t="s">
        <v>38</v>
      </c>
      <c r="I2356" s="85">
        <v>5</v>
      </c>
      <c r="J2356" s="85" t="s">
        <v>755</v>
      </c>
      <c r="K2356" s="159" t="s">
        <v>1442</v>
      </c>
      <c r="L2356" s="158" t="s">
        <v>1443</v>
      </c>
      <c r="M2356" s="158" t="s">
        <v>927</v>
      </c>
      <c r="N2356" s="158" t="s">
        <v>644</v>
      </c>
      <c r="O2356" s="85" t="s">
        <v>512</v>
      </c>
      <c r="P2356" s="158">
        <v>0</v>
      </c>
      <c r="Q2356" s="158">
        <v>2</v>
      </c>
      <c r="R2356" s="158">
        <v>2</v>
      </c>
      <c r="S2356" s="158">
        <v>6</v>
      </c>
      <c r="U2356" s="137">
        <v>17</v>
      </c>
      <c r="V2356" s="24" t="str">
        <f>IF(W2356="","",IFERROR(INDEX(#REF!,MATCH(W2356,#REF!,0)),"NUEVO"))</f>
        <v>NUEVO</v>
      </c>
      <c r="W2356" s="85" t="s">
        <v>121</v>
      </c>
      <c r="X2356" s="158" t="s">
        <v>512</v>
      </c>
      <c r="Y2356" s="158" t="s">
        <v>740</v>
      </c>
      <c r="Z2356" s="158" t="s">
        <v>685</v>
      </c>
      <c r="AA2356" s="158" t="s">
        <v>685</v>
      </c>
      <c r="AB2356" s="85" t="s">
        <v>685</v>
      </c>
      <c r="AC2356" s="158" t="s">
        <v>685</v>
      </c>
      <c r="AD2356" s="158" t="s">
        <v>1841</v>
      </c>
      <c r="AE2356" s="158" t="s">
        <v>685</v>
      </c>
      <c r="AF2356" s="158" t="s">
        <v>685</v>
      </c>
      <c r="AG2356" s="85" t="s">
        <v>75</v>
      </c>
      <c r="AH2356" s="158">
        <v>1</v>
      </c>
      <c r="AI2356" s="158">
        <v>10</v>
      </c>
      <c r="AJ2356" s="158">
        <v>10</v>
      </c>
      <c r="AK2356" s="158">
        <v>11</v>
      </c>
      <c r="AL2356" s="158">
        <v>50</v>
      </c>
      <c r="AM2356" s="24">
        <f t="shared" si="691"/>
        <v>1.9999999999999993</v>
      </c>
      <c r="AN2356" s="97">
        <f t="shared" si="692"/>
        <v>0.4236111111111111</v>
      </c>
      <c r="AO2356" s="97">
        <f t="shared" si="693"/>
        <v>0.49305555555555552</v>
      </c>
      <c r="AP2356" s="24" t="str" cm="1">
        <f t="array" ref="AP2356">IF(W2356="","",IF(SUMPRODUCT((W2356=$W$6:$W$3326)*(AH2356=$AH$6:$AH$3326)*(AN2356=$AN$6:$AN$3326)*(AO2356=$AO$6:$AO$3326)*(ROW($W$6:$W$3326)&lt;&gt;ROW(W2356))*((R2356=0)*($R$6:$R$3326&gt;0)+(R2356&gt;0)*($R$6:$R$3326=0)))&gt;0,"SALONES UNIDOS",IF(SUMPRODUCT((W2356=$W$6:$W$3326)*(AH2356=$AH$6:$AH$3326)*((AN2356&lt;$AO$6:$AO$3326)*(AO2356&gt;$AN$6:$AN$3326))*(ROW($W$6:$W$3326)&lt;&gt;ROW(W2356)))&gt;0,"CRUZADO","Sin cruce")))</f>
        <v>Sin cruce</v>
      </c>
      <c r="AQ2356" s="97" t="str">
        <f t="shared" si="694"/>
        <v>EN5PRINCIPALB1</v>
      </c>
      <c r="AR2356" s="97" t="str" cm="1">
        <f t="array" ref="AR2356">IF(AQ2356="","",IF(SUMPRODUCT((AQ2356=$AQ$6:$AQ$3326)*(AH2356=$AH$6:$AH$3326)*(AN2356=$AN$6:$AN$3326)*(AO2356=$AO$6:$AO$3326)*(ROW($AQ$6:$AQ$3326)&lt;&gt;ROW(AQ2356))*((R2356=0)*($R$6:$R$3326&gt;0)+(R2356&gt;0)*($R$6:$R$3326=0)))&gt;0,"SALONES UNIDOS",IF(SUMPRODUCT((AQ2356=$AQ$6:$AQ$3326)*(AH2356=$AH$6:$AH$3326)*((AN2356&lt;$AO$6:$AO$3326)*(AO2356&gt;$AN$6:$AN$3326))*(ROW($AQ$6:$AQ$3326)&lt;&gt;ROW(AQ2356)))&gt;0,"CRUZADO","Sin cruce")))</f>
        <v>Sin cruce</v>
      </c>
    </row>
    <row r="2357" spans="3:44" ht="15.6" hidden="1" customHeight="1" x14ac:dyDescent="0.2">
      <c r="C2357" s="84" t="s">
        <v>639</v>
      </c>
      <c r="D2357" s="158" t="s">
        <v>513</v>
      </c>
      <c r="E2357" s="158">
        <v>20261</v>
      </c>
      <c r="F2357" s="85" t="s">
        <v>23</v>
      </c>
      <c r="G2357" s="85" t="s">
        <v>55</v>
      </c>
      <c r="H2357" s="85" t="s">
        <v>38</v>
      </c>
      <c r="I2357" s="85">
        <v>5</v>
      </c>
      <c r="J2357" s="85" t="s">
        <v>756</v>
      </c>
      <c r="K2357" s="159" t="s">
        <v>1442</v>
      </c>
      <c r="L2357" s="158" t="s">
        <v>1443</v>
      </c>
      <c r="M2357" s="158" t="s">
        <v>927</v>
      </c>
      <c r="N2357" s="158" t="s">
        <v>644</v>
      </c>
      <c r="O2357" s="85" t="s">
        <v>512</v>
      </c>
      <c r="P2357" s="158">
        <v>0</v>
      </c>
      <c r="Q2357" s="158">
        <v>2</v>
      </c>
      <c r="R2357" s="158">
        <v>2</v>
      </c>
      <c r="S2357" s="158">
        <v>6</v>
      </c>
      <c r="U2357" s="137">
        <v>18</v>
      </c>
      <c r="V2357" s="24" t="str">
        <f>IF(W2357="","",IFERROR(INDEX(#REF!,MATCH(W2357,#REF!,0)),"NUEVO"))</f>
        <v>NUEVO</v>
      </c>
      <c r="W2357" s="85" t="s">
        <v>121</v>
      </c>
      <c r="X2357" s="158" t="s">
        <v>512</v>
      </c>
      <c r="Y2357" s="158" t="s">
        <v>740</v>
      </c>
      <c r="Z2357" s="158" t="s">
        <v>685</v>
      </c>
      <c r="AA2357" s="158" t="s">
        <v>685</v>
      </c>
      <c r="AB2357" s="85" t="s">
        <v>685</v>
      </c>
      <c r="AC2357" s="158" t="s">
        <v>685</v>
      </c>
      <c r="AD2357" s="158" t="s">
        <v>1841</v>
      </c>
      <c r="AE2357" s="158" t="s">
        <v>685</v>
      </c>
      <c r="AF2357" s="158" t="s">
        <v>685</v>
      </c>
      <c r="AG2357" s="85" t="s">
        <v>75</v>
      </c>
      <c r="AH2357" s="158">
        <v>1</v>
      </c>
      <c r="AI2357" s="158">
        <v>11</v>
      </c>
      <c r="AJ2357" s="158">
        <v>50</v>
      </c>
      <c r="AK2357" s="158">
        <v>13</v>
      </c>
      <c r="AL2357" s="158">
        <v>30</v>
      </c>
      <c r="AM2357" s="24">
        <f t="shared" si="691"/>
        <v>2.0000000000000009</v>
      </c>
      <c r="AN2357" s="97">
        <f t="shared" si="692"/>
        <v>0.49305555555555552</v>
      </c>
      <c r="AO2357" s="97">
        <f t="shared" si="693"/>
        <v>0.5625</v>
      </c>
      <c r="AP2357" s="24" t="str" cm="1">
        <f t="array" ref="AP2357">IF(W2357="","",IF(SUMPRODUCT((W2357=$W$6:$W$3326)*(AH2357=$AH$6:$AH$3326)*(AN2357=$AN$6:$AN$3326)*(AO2357=$AO$6:$AO$3326)*(ROW($W$6:$W$3326)&lt;&gt;ROW(W2357))*((R2357=0)*($R$6:$R$3326&gt;0)+(R2357&gt;0)*($R$6:$R$3326=0)))&gt;0,"SALONES UNIDOS",IF(SUMPRODUCT((W2357=$W$6:$W$3326)*(AH2357=$AH$6:$AH$3326)*((AN2357&lt;$AO$6:$AO$3326)*(AO2357&gt;$AN$6:$AN$3326))*(ROW($W$6:$W$3326)&lt;&gt;ROW(W2357)))&gt;0,"CRUZADO","Sin cruce")))</f>
        <v>Sin cruce</v>
      </c>
      <c r="AQ2357" s="97" t="str">
        <f t="shared" si="694"/>
        <v>EN5PRINCIPALB2</v>
      </c>
      <c r="AR2357" s="97" t="str" cm="1">
        <f t="array" ref="AR2357">IF(AQ2357="","",IF(SUMPRODUCT((AQ2357=$AQ$6:$AQ$3326)*(AH2357=$AH$6:$AH$3326)*(AN2357=$AN$6:$AN$3326)*(AO2357=$AO$6:$AO$3326)*(ROW($AQ$6:$AQ$3326)&lt;&gt;ROW(AQ2357))*((R2357=0)*($R$6:$R$3326&gt;0)+(R2357&gt;0)*($R$6:$R$3326=0)))&gt;0,"SALONES UNIDOS",IF(SUMPRODUCT((AQ2357=$AQ$6:$AQ$3326)*(AH2357=$AH$6:$AH$3326)*((AN2357&lt;$AO$6:$AO$3326)*(AO2357&gt;$AN$6:$AN$3326))*(ROW($AQ$6:$AQ$3326)&lt;&gt;ROW(AQ2357)))&gt;0,"CRUZADO","Sin cruce")))</f>
        <v>Sin cruce</v>
      </c>
    </row>
    <row r="2358" spans="3:44" ht="15.6" hidden="1" customHeight="1" x14ac:dyDescent="0.2">
      <c r="C2358" s="84" t="s">
        <v>639</v>
      </c>
      <c r="D2358" s="158" t="s">
        <v>513</v>
      </c>
      <c r="E2358" s="158">
        <v>20261</v>
      </c>
      <c r="F2358" s="85" t="s">
        <v>23</v>
      </c>
      <c r="G2358" s="85" t="s">
        <v>55</v>
      </c>
      <c r="H2358" s="85" t="s">
        <v>38</v>
      </c>
      <c r="I2358" s="85">
        <v>5</v>
      </c>
      <c r="J2358" s="85" t="s">
        <v>26</v>
      </c>
      <c r="K2358" s="159" t="s">
        <v>1442</v>
      </c>
      <c r="L2358" s="158" t="s">
        <v>1443</v>
      </c>
      <c r="M2358" s="158" t="s">
        <v>927</v>
      </c>
      <c r="N2358" s="158" t="s">
        <v>644</v>
      </c>
      <c r="O2358" s="85" t="s">
        <v>512</v>
      </c>
      <c r="P2358" s="158">
        <v>0</v>
      </c>
      <c r="Q2358" s="158">
        <v>6</v>
      </c>
      <c r="R2358" s="158">
        <v>6</v>
      </c>
      <c r="S2358" s="158">
        <v>6</v>
      </c>
      <c r="U2358" s="137">
        <v>35</v>
      </c>
      <c r="V2358" s="24" t="str">
        <f>IF(W2358="","",IFERROR(INDEX(#REF!,MATCH(W2358,#REF!,0)),"NUEVO"))</f>
        <v>NUEVO</v>
      </c>
      <c r="W2358" s="85" t="s">
        <v>121</v>
      </c>
      <c r="X2358" s="158" t="s">
        <v>512</v>
      </c>
      <c r="Y2358" s="158" t="s">
        <v>1390</v>
      </c>
      <c r="Z2358" s="158" t="s">
        <v>685</v>
      </c>
      <c r="AA2358" s="158" t="s">
        <v>685</v>
      </c>
      <c r="AB2358" s="158" t="s">
        <v>1017</v>
      </c>
      <c r="AC2358" s="158" t="s">
        <v>685</v>
      </c>
      <c r="AD2358" s="158" t="s">
        <v>685</v>
      </c>
      <c r="AE2358" s="158" t="s">
        <v>685</v>
      </c>
      <c r="AF2358" s="158" t="s">
        <v>685</v>
      </c>
      <c r="AG2358" s="85" t="s">
        <v>75</v>
      </c>
      <c r="AH2358" s="158">
        <v>1</v>
      </c>
      <c r="AI2358" s="158">
        <v>18</v>
      </c>
      <c r="AJ2358" s="158">
        <v>30</v>
      </c>
      <c r="AK2358" s="158">
        <v>23</v>
      </c>
      <c r="AL2358" s="158">
        <v>30</v>
      </c>
      <c r="AM2358" s="24">
        <f t="shared" si="691"/>
        <v>6.0000000000000009</v>
      </c>
      <c r="AN2358" s="97">
        <f t="shared" si="692"/>
        <v>0.77083333333333337</v>
      </c>
      <c r="AO2358" s="97">
        <f t="shared" si="693"/>
        <v>0.97916666666666674</v>
      </c>
      <c r="AP2358" s="24" t="str" cm="1">
        <f t="array" ref="AP2358">IF(W2358="","",IF(SUMPRODUCT((W2358=$W$6:$W$3326)*(AH2358=$AH$6:$AH$3326)*(AN2358=$AN$6:$AN$3326)*(AO2358=$AO$6:$AO$3326)*(ROW($W$6:$W$3326)&lt;&gt;ROW(W2358))*((R2358=0)*($R$6:$R$3326&gt;0)+(R2358&gt;0)*($R$6:$R$3326=0)))&gt;0,"SALONES UNIDOS",IF(SUMPRODUCT((W2358=$W$6:$W$3326)*(AH2358=$AH$6:$AH$3326)*((AN2358&lt;$AO$6:$AO$3326)*(AO2358&gt;$AN$6:$AN$3326))*(ROW($W$6:$W$3326)&lt;&gt;ROW(W2358)))&gt;0,"CRUZADO","Sin cruce")))</f>
        <v>Sin cruce</v>
      </c>
      <c r="AQ2358" s="97" t="str">
        <f t="shared" si="694"/>
        <v>EN5PRINCIPALB</v>
      </c>
      <c r="AR2358" s="97" t="str" cm="1">
        <f t="array" ref="AR2358">IF(AQ2358="","",IF(SUMPRODUCT((AQ2358=$AQ$6:$AQ$3326)*(AH2358=$AH$6:$AH$3326)*(AN2358=$AN$6:$AN$3326)*(AO2358=$AO$6:$AO$3326)*(ROW($AQ$6:$AQ$3326)&lt;&gt;ROW(AQ2358))*((R2358=0)*($R$6:$R$3326&gt;0)+(R2358&gt;0)*($R$6:$R$3326=0)))&gt;0,"SALONES UNIDOS",IF(SUMPRODUCT((AQ2358=$AQ$6:$AQ$3326)*(AH2358=$AH$6:$AH$3326)*((AN2358&lt;$AO$6:$AO$3326)*(AO2358&gt;$AN$6:$AN$3326))*(ROW($AQ$6:$AQ$3326)&lt;&gt;ROW(AQ2358)))&gt;0,"CRUZADO","Sin cruce")))</f>
        <v>Sin cruce</v>
      </c>
    </row>
    <row r="2359" spans="3:44" ht="15.6" hidden="1" customHeight="1" x14ac:dyDescent="0.2">
      <c r="C2359" s="84" t="s">
        <v>639</v>
      </c>
      <c r="D2359" s="158" t="s">
        <v>513</v>
      </c>
      <c r="E2359" s="158">
        <v>20261</v>
      </c>
      <c r="F2359" s="85" t="s">
        <v>23</v>
      </c>
      <c r="G2359" s="85" t="s">
        <v>55</v>
      </c>
      <c r="H2359" s="85" t="s">
        <v>38</v>
      </c>
      <c r="I2359" s="85">
        <v>5</v>
      </c>
      <c r="J2359" s="85" t="s">
        <v>26</v>
      </c>
      <c r="K2359" s="159" t="s">
        <v>1445</v>
      </c>
      <c r="L2359" s="158" t="s">
        <v>1446</v>
      </c>
      <c r="M2359" s="158" t="s">
        <v>927</v>
      </c>
      <c r="N2359" s="158" t="s">
        <v>644</v>
      </c>
      <c r="O2359" s="85" t="s">
        <v>512</v>
      </c>
      <c r="P2359" s="158">
        <v>3</v>
      </c>
      <c r="Q2359" s="158">
        <v>2</v>
      </c>
      <c r="R2359" s="158">
        <v>5</v>
      </c>
      <c r="S2359" s="158">
        <v>4</v>
      </c>
      <c r="U2359" s="137">
        <v>35</v>
      </c>
      <c r="V2359" s="24" t="str">
        <f>IF(W2359="","",IFERROR(INDEX(#REF!,MATCH(W2359,#REF!,0)),"NUEVO"))</f>
        <v>NUEVO</v>
      </c>
      <c r="W2359" s="85" t="s">
        <v>288</v>
      </c>
      <c r="X2359" s="158" t="s">
        <v>512</v>
      </c>
      <c r="Y2359" s="158" t="s">
        <v>740</v>
      </c>
      <c r="Z2359" s="158" t="s">
        <v>685</v>
      </c>
      <c r="AA2359" s="158" t="s">
        <v>685</v>
      </c>
      <c r="AB2359" s="158" t="s">
        <v>1842</v>
      </c>
      <c r="AC2359" s="158" t="s">
        <v>685</v>
      </c>
      <c r="AD2359" s="158" t="s">
        <v>685</v>
      </c>
      <c r="AE2359" s="158" t="s">
        <v>685</v>
      </c>
      <c r="AF2359" s="158" t="s">
        <v>685</v>
      </c>
      <c r="AG2359" s="85" t="s">
        <v>97</v>
      </c>
      <c r="AH2359" s="158">
        <v>4</v>
      </c>
      <c r="AI2359" s="158">
        <v>12</v>
      </c>
      <c r="AJ2359" s="158">
        <v>40</v>
      </c>
      <c r="AK2359" s="158">
        <v>16</v>
      </c>
      <c r="AL2359" s="158">
        <v>50</v>
      </c>
      <c r="AM2359" s="24">
        <f t="shared" si="691"/>
        <v>4.9999999999999982</v>
      </c>
      <c r="AN2359" s="97">
        <f t="shared" si="692"/>
        <v>0.52777777777777779</v>
      </c>
      <c r="AO2359" s="97">
        <f t="shared" si="693"/>
        <v>0.70138888888888884</v>
      </c>
      <c r="AP2359" s="24" t="str" cm="1">
        <f t="array" ref="AP2359">IF(W2359="","",IF(SUMPRODUCT((W2359=$W$6:$W$3326)*(AH2359=$AH$6:$AH$3326)*(AN2359=$AN$6:$AN$3326)*(AO2359=$AO$6:$AO$3326)*(ROW($W$6:$W$3326)&lt;&gt;ROW(W2359))*((R2359=0)*($R$6:$R$3326&gt;0)+(R2359&gt;0)*($R$6:$R$3326=0)))&gt;0,"SALONES UNIDOS",IF(SUMPRODUCT((W2359=$W$6:$W$3326)*(AH2359=$AH$6:$AH$3326)*((AN2359&lt;$AO$6:$AO$3326)*(AO2359&gt;$AN$6:$AN$3326))*(ROW($W$6:$W$3326)&lt;&gt;ROW(W2359)))&gt;0,"CRUZADO","Sin cruce")))</f>
        <v>Sin cruce</v>
      </c>
      <c r="AQ2359" s="97" t="str">
        <f t="shared" si="694"/>
        <v>EN5PRINCIPALB</v>
      </c>
      <c r="AR2359" s="97" t="str" cm="1">
        <f t="array" ref="AR2359">IF(AQ2359="","",IF(SUMPRODUCT((AQ2359=$AQ$6:$AQ$3326)*(AH2359=$AH$6:$AH$3326)*(AN2359=$AN$6:$AN$3326)*(AO2359=$AO$6:$AO$3326)*(ROW($AQ$6:$AQ$3326)&lt;&gt;ROW(AQ2359))*((R2359=0)*($R$6:$R$3326&gt;0)+(R2359&gt;0)*($R$6:$R$3326=0)))&gt;0,"SALONES UNIDOS",IF(SUMPRODUCT((AQ2359=$AQ$6:$AQ$3326)*(AH2359=$AH$6:$AH$3326)*((AN2359&lt;$AO$6:$AO$3326)*(AO2359&gt;$AN$6:$AN$3326))*(ROW($AQ$6:$AQ$3326)&lt;&gt;ROW(AQ2359)))&gt;0,"CRUZADO","Sin cruce")))</f>
        <v>Sin cruce</v>
      </c>
    </row>
    <row r="2360" spans="3:44" ht="15.6" hidden="1" customHeight="1" x14ac:dyDescent="0.2">
      <c r="C2360" s="84" t="s">
        <v>639</v>
      </c>
      <c r="D2360" s="158" t="s">
        <v>513</v>
      </c>
      <c r="E2360" s="158">
        <v>20261</v>
      </c>
      <c r="F2360" s="85" t="s">
        <v>23</v>
      </c>
      <c r="G2360" s="85" t="s">
        <v>55</v>
      </c>
      <c r="H2360" s="85" t="s">
        <v>38</v>
      </c>
      <c r="I2360" s="85">
        <v>5</v>
      </c>
      <c r="J2360" s="85" t="s">
        <v>26</v>
      </c>
      <c r="K2360" s="159" t="s">
        <v>1447</v>
      </c>
      <c r="L2360" s="158" t="s">
        <v>1448</v>
      </c>
      <c r="M2360" s="158" t="s">
        <v>927</v>
      </c>
      <c r="N2360" s="158" t="s">
        <v>644</v>
      </c>
      <c r="O2360" s="85" t="s">
        <v>521</v>
      </c>
      <c r="P2360" s="158">
        <v>2</v>
      </c>
      <c r="Q2360" s="158">
        <v>2</v>
      </c>
      <c r="R2360" s="158">
        <v>4</v>
      </c>
      <c r="S2360" s="158">
        <v>3</v>
      </c>
      <c r="U2360" s="137">
        <v>35</v>
      </c>
      <c r="V2360" s="24" t="str">
        <f>IF(W2360="","",IFERROR(INDEX(#REF!,MATCH(W2360,#REF!,0)),"NUEVO"))</f>
        <v>NUEVO</v>
      </c>
      <c r="W2360" s="85" t="s">
        <v>158</v>
      </c>
      <c r="X2360" s="158" t="s">
        <v>521</v>
      </c>
      <c r="Y2360" s="158" t="s">
        <v>740</v>
      </c>
      <c r="Z2360" s="158" t="s">
        <v>685</v>
      </c>
      <c r="AA2360" s="158" t="s">
        <v>685</v>
      </c>
      <c r="AB2360" s="85" t="s">
        <v>685</v>
      </c>
      <c r="AC2360" s="85" t="s">
        <v>685</v>
      </c>
      <c r="AD2360" s="158" t="s">
        <v>685</v>
      </c>
      <c r="AE2360" s="158" t="s">
        <v>685</v>
      </c>
      <c r="AF2360" s="158" t="s">
        <v>685</v>
      </c>
      <c r="AG2360" s="85" t="s">
        <v>97</v>
      </c>
      <c r="AH2360" s="158">
        <v>3</v>
      </c>
      <c r="AI2360" s="158">
        <v>19</v>
      </c>
      <c r="AJ2360" s="158">
        <v>20</v>
      </c>
      <c r="AK2360" s="158">
        <v>22</v>
      </c>
      <c r="AL2360" s="158">
        <v>40</v>
      </c>
      <c r="AM2360" s="24">
        <f t="shared" si="691"/>
        <v>4.0000000000000018</v>
      </c>
      <c r="AN2360" s="97">
        <f t="shared" si="692"/>
        <v>0.80555555555555547</v>
      </c>
      <c r="AO2360" s="97">
        <f t="shared" si="693"/>
        <v>0.94444444444444442</v>
      </c>
      <c r="AP2360" s="24" t="str" cm="1">
        <f t="array" ref="AP2360">IF(W2360="","",IF(SUMPRODUCT((W2360=$W$6:$W$3326)*(AH2360=$AH$6:$AH$3326)*(AN2360=$AN$6:$AN$3326)*(AO2360=$AO$6:$AO$3326)*(ROW($W$6:$W$3326)&lt;&gt;ROW(W2360))*((R2360=0)*($R$6:$R$3326&gt;0)+(R2360&gt;0)*($R$6:$R$3326=0)))&gt;0,"SALONES UNIDOS",IF(SUMPRODUCT((W2360=$W$6:$W$3326)*(AH2360=$AH$6:$AH$3326)*((AN2360&lt;$AO$6:$AO$3326)*(AO2360&gt;$AN$6:$AN$3326))*(ROW($W$6:$W$3326)&lt;&gt;ROW(W2360)))&gt;0,"CRUZADO","Sin cruce")))</f>
        <v>Sin cruce</v>
      </c>
      <c r="AQ2360" s="97" t="str">
        <f t="shared" si="694"/>
        <v>EN5PRINCIPALB</v>
      </c>
      <c r="AR2360" s="97" t="str" cm="1">
        <f t="array" ref="AR2360">IF(AQ2360="","",IF(SUMPRODUCT((AQ2360=$AQ$6:$AQ$3326)*(AH2360=$AH$6:$AH$3326)*(AN2360=$AN$6:$AN$3326)*(AO2360=$AO$6:$AO$3326)*(ROW($AQ$6:$AQ$3326)&lt;&gt;ROW(AQ2360))*((R2360=0)*($R$6:$R$3326&gt;0)+(R2360&gt;0)*($R$6:$R$3326=0)))&gt;0,"SALONES UNIDOS",IF(SUMPRODUCT((AQ2360=$AQ$6:$AQ$3326)*(AH2360=$AH$6:$AH$3326)*((AN2360&lt;$AO$6:$AO$3326)*(AO2360&gt;$AN$6:$AN$3326))*(ROW($AQ$6:$AQ$3326)&lt;&gt;ROW(AQ2360)))&gt;0,"CRUZADO","Sin cruce")))</f>
        <v>Sin cruce</v>
      </c>
    </row>
    <row r="2361" spans="3:44" ht="15.6" hidden="1" customHeight="1" x14ac:dyDescent="0.2">
      <c r="C2361" s="84" t="s">
        <v>639</v>
      </c>
      <c r="D2361" s="158" t="s">
        <v>513</v>
      </c>
      <c r="E2361" s="158">
        <v>20261</v>
      </c>
      <c r="F2361" s="85" t="s">
        <v>23</v>
      </c>
      <c r="G2361" s="85" t="s">
        <v>55</v>
      </c>
      <c r="H2361" s="85" t="s">
        <v>38</v>
      </c>
      <c r="I2361" s="85">
        <v>5</v>
      </c>
      <c r="J2361" s="85" t="s">
        <v>26</v>
      </c>
      <c r="K2361" s="159" t="s">
        <v>1449</v>
      </c>
      <c r="L2361" s="158" t="s">
        <v>1450</v>
      </c>
      <c r="M2361" s="158" t="s">
        <v>927</v>
      </c>
      <c r="N2361" s="158" t="s">
        <v>644</v>
      </c>
      <c r="O2361" s="85" t="s">
        <v>512</v>
      </c>
      <c r="P2361" s="158">
        <v>3</v>
      </c>
      <c r="Q2361" s="158">
        <v>0</v>
      </c>
      <c r="R2361" s="158">
        <v>3</v>
      </c>
      <c r="S2361" s="158">
        <v>4</v>
      </c>
      <c r="U2361" s="137">
        <v>35</v>
      </c>
      <c r="V2361" s="24" t="str">
        <f>IF(W2361="","",IFERROR(INDEX(#REF!,MATCH(W2361,#REF!,0)),"NUEVO"))</f>
        <v>NUEVO</v>
      </c>
      <c r="W2361" s="85" t="s">
        <v>306</v>
      </c>
      <c r="X2361" s="158" t="s">
        <v>512</v>
      </c>
      <c r="Y2361" s="158" t="s">
        <v>740</v>
      </c>
      <c r="Z2361" s="158" t="s">
        <v>685</v>
      </c>
      <c r="AA2361" s="158" t="s">
        <v>685</v>
      </c>
      <c r="AB2361" s="158" t="s">
        <v>1017</v>
      </c>
      <c r="AC2361" s="158" t="s">
        <v>685</v>
      </c>
      <c r="AD2361" s="158" t="s">
        <v>685</v>
      </c>
      <c r="AE2361" s="158" t="s">
        <v>685</v>
      </c>
      <c r="AF2361" s="158" t="s">
        <v>685</v>
      </c>
      <c r="AG2361" s="85" t="s">
        <v>1142</v>
      </c>
      <c r="AH2361" s="158">
        <v>3</v>
      </c>
      <c r="AI2361" s="158">
        <v>8</v>
      </c>
      <c r="AJ2361" s="158">
        <v>30</v>
      </c>
      <c r="AK2361" s="158">
        <v>11</v>
      </c>
      <c r="AL2361" s="158">
        <v>0</v>
      </c>
      <c r="AM2361" s="24">
        <f t="shared" si="691"/>
        <v>3.0000000000000004</v>
      </c>
      <c r="AN2361" s="97">
        <f t="shared" si="692"/>
        <v>0.35416666666666663</v>
      </c>
      <c r="AO2361" s="97">
        <f t="shared" si="693"/>
        <v>0.45833333333333331</v>
      </c>
      <c r="AP2361" s="24" t="str" cm="1">
        <f t="array" ref="AP2361">IF(W2361="","",IF(SUMPRODUCT((W2361=$W$6:$W$3326)*(AH2361=$AH$6:$AH$3326)*(AN2361=$AN$6:$AN$3326)*(AO2361=$AO$6:$AO$3326)*(ROW($W$6:$W$3326)&lt;&gt;ROW(W2361))*((R2361=0)*($R$6:$R$3326&gt;0)+(R2361&gt;0)*($R$6:$R$3326=0)))&gt;0,"SALONES UNIDOS",IF(SUMPRODUCT((W2361=$W$6:$W$3326)*(AH2361=$AH$6:$AH$3326)*((AN2361&lt;$AO$6:$AO$3326)*(AO2361&gt;$AN$6:$AN$3326))*(ROW($W$6:$W$3326)&lt;&gt;ROW(W2361)))&gt;0,"CRUZADO","Sin cruce")))</f>
        <v>Sin cruce</v>
      </c>
      <c r="AQ2361" s="97" t="str">
        <f t="shared" si="694"/>
        <v>EN5PRINCIPALB</v>
      </c>
      <c r="AR2361" s="97" t="str" cm="1">
        <f t="array" ref="AR2361">IF(AQ2361="","",IF(SUMPRODUCT((AQ2361=$AQ$6:$AQ$3326)*(AH2361=$AH$6:$AH$3326)*(AN2361=$AN$6:$AN$3326)*(AO2361=$AO$6:$AO$3326)*(ROW($AQ$6:$AQ$3326)&lt;&gt;ROW(AQ2361))*((R2361=0)*($R$6:$R$3326&gt;0)+(R2361&gt;0)*($R$6:$R$3326=0)))&gt;0,"SALONES UNIDOS",IF(SUMPRODUCT((AQ2361=$AQ$6:$AQ$3326)*(AH2361=$AH$6:$AH$3326)*((AN2361&lt;$AO$6:$AO$3326)*(AO2361&gt;$AN$6:$AN$3326))*(ROW($AQ$6:$AQ$3326)&lt;&gt;ROW(AQ2361)))&gt;0,"CRUZADO","Sin cruce")))</f>
        <v>Sin cruce</v>
      </c>
    </row>
    <row r="2362" spans="3:44" ht="15.6" hidden="1" customHeight="1" x14ac:dyDescent="0.2">
      <c r="C2362" s="84" t="s">
        <v>639</v>
      </c>
      <c r="D2362" s="158" t="s">
        <v>513</v>
      </c>
      <c r="E2362" s="158">
        <v>20261</v>
      </c>
      <c r="F2362" s="85" t="s">
        <v>23</v>
      </c>
      <c r="G2362" s="85" t="s">
        <v>55</v>
      </c>
      <c r="H2362" s="85" t="s">
        <v>38</v>
      </c>
      <c r="I2362" s="85">
        <v>5</v>
      </c>
      <c r="J2362" s="85" t="s">
        <v>755</v>
      </c>
      <c r="K2362" s="159" t="s">
        <v>1449</v>
      </c>
      <c r="L2362" s="158" t="s">
        <v>1450</v>
      </c>
      <c r="M2362" s="158" t="s">
        <v>927</v>
      </c>
      <c r="N2362" s="158" t="s">
        <v>644</v>
      </c>
      <c r="O2362" s="85" t="s">
        <v>512</v>
      </c>
      <c r="P2362" s="158">
        <v>0</v>
      </c>
      <c r="Q2362" s="158">
        <v>2</v>
      </c>
      <c r="R2362" s="158">
        <v>2</v>
      </c>
      <c r="S2362" s="158">
        <v>4</v>
      </c>
      <c r="U2362" s="137">
        <v>17</v>
      </c>
      <c r="V2362" s="24" t="str">
        <f>IF(W2362="","",IFERROR(INDEX(#REF!,MATCH(W2362,#REF!,0)),"NUEVO"))</f>
        <v>NUEVO</v>
      </c>
      <c r="W2362" s="85" t="s">
        <v>306</v>
      </c>
      <c r="X2362" s="158" t="s">
        <v>512</v>
      </c>
      <c r="Y2362" s="158" t="s">
        <v>740</v>
      </c>
      <c r="Z2362" s="158" t="s">
        <v>685</v>
      </c>
      <c r="AA2362" s="158" t="s">
        <v>685</v>
      </c>
      <c r="AB2362" s="85" t="s">
        <v>685</v>
      </c>
      <c r="AC2362" s="158" t="s">
        <v>685</v>
      </c>
      <c r="AD2362" s="158" t="s">
        <v>1215</v>
      </c>
      <c r="AE2362" s="158" t="s">
        <v>685</v>
      </c>
      <c r="AF2362" s="158" t="s">
        <v>685</v>
      </c>
      <c r="AG2362" s="85" t="s">
        <v>75</v>
      </c>
      <c r="AH2362" s="158">
        <v>3</v>
      </c>
      <c r="AI2362" s="158">
        <v>11</v>
      </c>
      <c r="AJ2362" s="158">
        <v>0</v>
      </c>
      <c r="AK2362" s="158">
        <v>12</v>
      </c>
      <c r="AL2362" s="158">
        <v>40</v>
      </c>
      <c r="AM2362" s="24">
        <f t="shared" si="691"/>
        <v>2.0000000000000009</v>
      </c>
      <c r="AN2362" s="97">
        <f t="shared" si="692"/>
        <v>0.45833333333333331</v>
      </c>
      <c r="AO2362" s="97">
        <f t="shared" si="693"/>
        <v>0.52777777777777779</v>
      </c>
      <c r="AP2362" s="24" t="str" cm="1">
        <f t="array" ref="AP2362">IF(W2362="","",IF(SUMPRODUCT((W2362=$W$6:$W$3326)*(AH2362=$AH$6:$AH$3326)*(AN2362=$AN$6:$AN$3326)*(AO2362=$AO$6:$AO$3326)*(ROW($W$6:$W$3326)&lt;&gt;ROW(W2362))*((R2362=0)*($R$6:$R$3326&gt;0)+(R2362&gt;0)*($R$6:$R$3326=0)))&gt;0,"SALONES UNIDOS",IF(SUMPRODUCT((W2362=$W$6:$W$3326)*(AH2362=$AH$6:$AH$3326)*((AN2362&lt;$AO$6:$AO$3326)*(AO2362&gt;$AN$6:$AN$3326))*(ROW($W$6:$W$3326)&lt;&gt;ROW(W2362)))&gt;0,"CRUZADO","Sin cruce")))</f>
        <v>Sin cruce</v>
      </c>
      <c r="AQ2362" s="97" t="str">
        <f t="shared" si="694"/>
        <v>EN5PRINCIPALB1</v>
      </c>
      <c r="AR2362" s="97" t="str" cm="1">
        <f t="array" ref="AR2362">IF(AQ2362="","",IF(SUMPRODUCT((AQ2362=$AQ$6:$AQ$3326)*(AH2362=$AH$6:$AH$3326)*(AN2362=$AN$6:$AN$3326)*(AO2362=$AO$6:$AO$3326)*(ROW($AQ$6:$AQ$3326)&lt;&gt;ROW(AQ2362))*((R2362=0)*($R$6:$R$3326&gt;0)+(R2362&gt;0)*($R$6:$R$3326=0)))&gt;0,"SALONES UNIDOS",IF(SUMPRODUCT((AQ2362=$AQ$6:$AQ$3326)*(AH2362=$AH$6:$AH$3326)*((AN2362&lt;$AO$6:$AO$3326)*(AO2362&gt;$AN$6:$AN$3326))*(ROW($AQ$6:$AQ$3326)&lt;&gt;ROW(AQ2362)))&gt;0,"CRUZADO","Sin cruce")))</f>
        <v>Sin cruce</v>
      </c>
    </row>
    <row r="2363" spans="3:44" ht="15.6" hidden="1" customHeight="1" x14ac:dyDescent="0.2">
      <c r="C2363" s="84" t="s">
        <v>639</v>
      </c>
      <c r="D2363" s="158" t="s">
        <v>513</v>
      </c>
      <c r="E2363" s="158">
        <v>20261</v>
      </c>
      <c r="F2363" s="85" t="s">
        <v>23</v>
      </c>
      <c r="G2363" s="85" t="s">
        <v>55</v>
      </c>
      <c r="H2363" s="85" t="s">
        <v>38</v>
      </c>
      <c r="I2363" s="85">
        <v>5</v>
      </c>
      <c r="J2363" s="85" t="s">
        <v>756</v>
      </c>
      <c r="K2363" s="159" t="s">
        <v>1449</v>
      </c>
      <c r="L2363" s="158" t="s">
        <v>1450</v>
      </c>
      <c r="M2363" s="158" t="s">
        <v>927</v>
      </c>
      <c r="N2363" s="158" t="s">
        <v>644</v>
      </c>
      <c r="O2363" s="85" t="s">
        <v>512</v>
      </c>
      <c r="P2363" s="158">
        <v>0</v>
      </c>
      <c r="Q2363" s="158">
        <v>2</v>
      </c>
      <c r="R2363" s="158">
        <v>2</v>
      </c>
      <c r="S2363" s="158">
        <v>4</v>
      </c>
      <c r="U2363" s="137">
        <v>18</v>
      </c>
      <c r="V2363" s="24" t="str">
        <f>IF(W2363="","",IFERROR(INDEX(#REF!,MATCH(W2363,#REF!,0)),"NUEVO"))</f>
        <v>NUEVO</v>
      </c>
      <c r="W2363" s="85" t="s">
        <v>306</v>
      </c>
      <c r="X2363" s="158" t="s">
        <v>512</v>
      </c>
      <c r="Y2363" s="158" t="s">
        <v>740</v>
      </c>
      <c r="Z2363" s="158" t="s">
        <v>685</v>
      </c>
      <c r="AA2363" s="158" t="s">
        <v>685</v>
      </c>
      <c r="AB2363" s="85" t="s">
        <v>685</v>
      </c>
      <c r="AC2363" s="158" t="s">
        <v>685</v>
      </c>
      <c r="AD2363" s="158" t="s">
        <v>1215</v>
      </c>
      <c r="AE2363" s="158" t="s">
        <v>685</v>
      </c>
      <c r="AF2363" s="158" t="s">
        <v>685</v>
      </c>
      <c r="AG2363" s="85" t="s">
        <v>75</v>
      </c>
      <c r="AH2363" s="158">
        <v>3</v>
      </c>
      <c r="AI2363" s="158">
        <v>13</v>
      </c>
      <c r="AJ2363" s="158">
        <v>30</v>
      </c>
      <c r="AK2363" s="158">
        <v>15</v>
      </c>
      <c r="AL2363" s="158">
        <v>10</v>
      </c>
      <c r="AM2363" s="24">
        <f t="shared" si="691"/>
        <v>1.9999999999999993</v>
      </c>
      <c r="AN2363" s="97">
        <f t="shared" si="692"/>
        <v>0.5625</v>
      </c>
      <c r="AO2363" s="97">
        <f t="shared" si="693"/>
        <v>0.63194444444444442</v>
      </c>
      <c r="AP2363" s="24" t="str" cm="1">
        <f t="array" ref="AP2363">IF(W2363="","",IF(SUMPRODUCT((W2363=$W$6:$W$3326)*(AH2363=$AH$6:$AH$3326)*(AN2363=$AN$6:$AN$3326)*(AO2363=$AO$6:$AO$3326)*(ROW($W$6:$W$3326)&lt;&gt;ROW(W2363))*((R2363=0)*($R$6:$R$3326&gt;0)+(R2363&gt;0)*($R$6:$R$3326=0)))&gt;0,"SALONES UNIDOS",IF(SUMPRODUCT((W2363=$W$6:$W$3326)*(AH2363=$AH$6:$AH$3326)*((AN2363&lt;$AO$6:$AO$3326)*(AO2363&gt;$AN$6:$AN$3326))*(ROW($W$6:$W$3326)&lt;&gt;ROW(W2363)))&gt;0,"CRUZADO","Sin cruce")))</f>
        <v>Sin cruce</v>
      </c>
      <c r="AQ2363" s="97" t="str">
        <f t="shared" si="694"/>
        <v>EN5PRINCIPALB2</v>
      </c>
      <c r="AR2363" s="97" t="str" cm="1">
        <f t="array" ref="AR2363">IF(AQ2363="","",IF(SUMPRODUCT((AQ2363=$AQ$6:$AQ$3326)*(AH2363=$AH$6:$AH$3326)*(AN2363=$AN$6:$AN$3326)*(AO2363=$AO$6:$AO$3326)*(ROW($AQ$6:$AQ$3326)&lt;&gt;ROW(AQ2363))*((R2363=0)*($R$6:$R$3326&gt;0)+(R2363&gt;0)*($R$6:$R$3326=0)))&gt;0,"SALONES UNIDOS",IF(SUMPRODUCT((AQ2363=$AQ$6:$AQ$3326)*(AH2363=$AH$6:$AH$3326)*((AN2363&lt;$AO$6:$AO$3326)*(AO2363&gt;$AN$6:$AN$3326))*(ROW($AQ$6:$AQ$3326)&lt;&gt;ROW(AQ2363)))&gt;0,"CRUZADO","Sin cruce")))</f>
        <v>Sin cruce</v>
      </c>
    </row>
    <row r="2364" spans="3:44" ht="15.6" hidden="1" customHeight="1" x14ac:dyDescent="0.2">
      <c r="C2364" s="84" t="s">
        <v>639</v>
      </c>
      <c r="D2364" s="158" t="s">
        <v>513</v>
      </c>
      <c r="E2364" s="158">
        <v>20261</v>
      </c>
      <c r="F2364" s="85" t="s">
        <v>23</v>
      </c>
      <c r="G2364" s="85" t="s">
        <v>55</v>
      </c>
      <c r="H2364" s="85" t="s">
        <v>38</v>
      </c>
      <c r="I2364" s="85">
        <v>5</v>
      </c>
      <c r="J2364" s="85" t="s">
        <v>32</v>
      </c>
      <c r="K2364" s="159" t="s">
        <v>1438</v>
      </c>
      <c r="L2364" s="158" t="s">
        <v>1439</v>
      </c>
      <c r="M2364" s="158" t="s">
        <v>658</v>
      </c>
      <c r="N2364" s="158" t="s">
        <v>644</v>
      </c>
      <c r="O2364" s="85" t="s">
        <v>512</v>
      </c>
      <c r="P2364" s="158">
        <v>2</v>
      </c>
      <c r="Q2364" s="158">
        <v>2</v>
      </c>
      <c r="R2364" s="158">
        <v>4</v>
      </c>
      <c r="S2364" s="158">
        <v>3</v>
      </c>
      <c r="U2364" s="137">
        <v>50</v>
      </c>
      <c r="V2364" s="24" t="str">
        <f>IF(W2364="","",IFERROR(INDEX(#REF!,MATCH(W2364,#REF!,0)),"NUEVO"))</f>
        <v>NUEVO</v>
      </c>
      <c r="W2364" s="85" t="s">
        <v>1834</v>
      </c>
      <c r="X2364" s="158" t="s">
        <v>521</v>
      </c>
      <c r="Y2364" s="158" t="s">
        <v>1390</v>
      </c>
      <c r="Z2364" s="158" t="s">
        <v>685</v>
      </c>
      <c r="AA2364" s="158" t="s">
        <v>685</v>
      </c>
      <c r="AB2364" s="85" t="s">
        <v>685</v>
      </c>
      <c r="AC2364" s="158" t="s">
        <v>685</v>
      </c>
      <c r="AD2364" s="158" t="s">
        <v>685</v>
      </c>
      <c r="AE2364" s="158" t="s">
        <v>685</v>
      </c>
      <c r="AF2364" s="158" t="s">
        <v>685</v>
      </c>
      <c r="AG2364" s="158" t="s">
        <v>97</v>
      </c>
      <c r="AH2364" s="158">
        <v>3</v>
      </c>
      <c r="AI2364" s="158">
        <v>7</v>
      </c>
      <c r="AJ2364" s="158">
        <v>40</v>
      </c>
      <c r="AK2364" s="158">
        <v>11</v>
      </c>
      <c r="AL2364" s="158">
        <v>0</v>
      </c>
      <c r="AM2364" s="24">
        <f t="shared" si="691"/>
        <v>3.9999999999999987</v>
      </c>
      <c r="AN2364" s="97">
        <f t="shared" si="692"/>
        <v>0.31944444444444448</v>
      </c>
      <c r="AO2364" s="97">
        <f t="shared" si="693"/>
        <v>0.45833333333333331</v>
      </c>
      <c r="AP2364" s="24" t="str" cm="1">
        <f t="array" ref="AP2364">IF(W2364="","",IF(SUMPRODUCT((W2364=$W$6:$W$3326)*(AH2364=$AH$6:$AH$3326)*(AN2364=$AN$6:$AN$3326)*(AO2364=$AO$6:$AO$3326)*(ROW($W$6:$W$3326)&lt;&gt;ROW(W2364))*((R2364=0)*($R$6:$R$3326&gt;0)+(R2364&gt;0)*($R$6:$R$3326=0)))&gt;0,"SALONES UNIDOS",IF(SUMPRODUCT((W2364=$W$6:$W$3326)*(AH2364=$AH$6:$AH$3326)*((AN2364&lt;$AO$6:$AO$3326)*(AO2364&gt;$AN$6:$AN$3326))*(ROW($W$6:$W$3326)&lt;&gt;ROW(W2364)))&gt;0,"CRUZADO","Sin cruce")))</f>
        <v>Sin cruce</v>
      </c>
      <c r="AQ2364" s="97" t="str">
        <f t="shared" si="694"/>
        <v>EN5PRINCIPALC</v>
      </c>
      <c r="AR2364" s="97" t="str" cm="1">
        <f t="array" ref="AR2364">IF(AQ2364="","",IF(SUMPRODUCT((AQ2364=$AQ$6:$AQ$3326)*(AH2364=$AH$6:$AH$3326)*(AN2364=$AN$6:$AN$3326)*(AO2364=$AO$6:$AO$3326)*(ROW($AQ$6:$AQ$3326)&lt;&gt;ROW(AQ2364))*((R2364=0)*($R$6:$R$3326&gt;0)+(R2364&gt;0)*($R$6:$R$3326=0)))&gt;0,"SALONES UNIDOS",IF(SUMPRODUCT((AQ2364=$AQ$6:$AQ$3326)*(AH2364=$AH$6:$AH$3326)*((AN2364&lt;$AO$6:$AO$3326)*(AO2364&gt;$AN$6:$AN$3326))*(ROW($AQ$6:$AQ$3326)&lt;&gt;ROW(AQ2364)))&gt;0,"CRUZADO","Sin cruce")))</f>
        <v>Sin cruce</v>
      </c>
    </row>
    <row r="2365" spans="3:44" ht="15.6" hidden="1" customHeight="1" x14ac:dyDescent="0.2">
      <c r="C2365" s="84" t="s">
        <v>639</v>
      </c>
      <c r="D2365" s="158" t="s">
        <v>513</v>
      </c>
      <c r="E2365" s="158">
        <v>20261</v>
      </c>
      <c r="F2365" s="85" t="s">
        <v>23</v>
      </c>
      <c r="G2365" s="85" t="s">
        <v>55</v>
      </c>
      <c r="H2365" s="85" t="s">
        <v>38</v>
      </c>
      <c r="I2365" s="85">
        <v>5</v>
      </c>
      <c r="J2365" s="85" t="s">
        <v>32</v>
      </c>
      <c r="K2365" s="159" t="s">
        <v>1440</v>
      </c>
      <c r="L2365" s="158" t="s">
        <v>1441</v>
      </c>
      <c r="M2365" s="158" t="s">
        <v>927</v>
      </c>
      <c r="N2365" s="158" t="s">
        <v>644</v>
      </c>
      <c r="O2365" s="85" t="s">
        <v>521</v>
      </c>
      <c r="P2365" s="158">
        <v>2</v>
      </c>
      <c r="Q2365" s="158">
        <v>4</v>
      </c>
      <c r="R2365" s="158">
        <v>6</v>
      </c>
      <c r="S2365" s="158">
        <v>4</v>
      </c>
      <c r="U2365" s="137">
        <v>50</v>
      </c>
      <c r="V2365" s="24" t="str">
        <f>IF(W2365="","",IFERROR(INDEX(#REF!,MATCH(W2365,#REF!,0)),"NUEVO"))</f>
        <v>NUEVO</v>
      </c>
      <c r="W2365" s="85" t="s">
        <v>121</v>
      </c>
      <c r="X2365" s="158" t="s">
        <v>521</v>
      </c>
      <c r="Y2365" s="158" t="s">
        <v>740</v>
      </c>
      <c r="Z2365" s="158" t="s">
        <v>685</v>
      </c>
      <c r="AA2365" s="158" t="s">
        <v>685</v>
      </c>
      <c r="AB2365" s="85" t="s">
        <v>685</v>
      </c>
      <c r="AC2365" s="158" t="s">
        <v>685</v>
      </c>
      <c r="AD2365" s="158" t="s">
        <v>685</v>
      </c>
      <c r="AE2365" s="158" t="s">
        <v>685</v>
      </c>
      <c r="AF2365" s="158" t="s">
        <v>685</v>
      </c>
      <c r="AG2365" s="158" t="s">
        <v>97</v>
      </c>
      <c r="AH2365" s="158">
        <v>2</v>
      </c>
      <c r="AI2365" s="158">
        <v>18</v>
      </c>
      <c r="AJ2365" s="158">
        <v>30</v>
      </c>
      <c r="AK2365" s="158">
        <v>23</v>
      </c>
      <c r="AL2365" s="158">
        <v>30</v>
      </c>
      <c r="AM2365" s="24">
        <f t="shared" si="691"/>
        <v>6.0000000000000009</v>
      </c>
      <c r="AN2365" s="97">
        <f t="shared" si="692"/>
        <v>0.77083333333333337</v>
      </c>
      <c r="AO2365" s="97">
        <f t="shared" si="693"/>
        <v>0.97916666666666674</v>
      </c>
      <c r="AP2365" s="24" t="str" cm="1">
        <f t="array" ref="AP2365">IF(W2365="","",IF(SUMPRODUCT((W2365=$W$6:$W$3326)*(AH2365=$AH$6:$AH$3326)*(AN2365=$AN$6:$AN$3326)*(AO2365=$AO$6:$AO$3326)*(ROW($W$6:$W$3326)&lt;&gt;ROW(W2365))*((R2365=0)*($R$6:$R$3326&gt;0)+(R2365&gt;0)*($R$6:$R$3326=0)))&gt;0,"SALONES UNIDOS",IF(SUMPRODUCT((W2365=$W$6:$W$3326)*(AH2365=$AH$6:$AH$3326)*((AN2365&lt;$AO$6:$AO$3326)*(AO2365&gt;$AN$6:$AN$3326))*(ROW($W$6:$W$3326)&lt;&gt;ROW(W2365)))&gt;0,"CRUZADO","Sin cruce")))</f>
        <v>Sin cruce</v>
      </c>
      <c r="AQ2365" s="97" t="str">
        <f t="shared" si="694"/>
        <v>EN5PRINCIPALC</v>
      </c>
      <c r="AR2365" s="97" t="str" cm="1">
        <f t="array" ref="AR2365">IF(AQ2365="","",IF(SUMPRODUCT((AQ2365=$AQ$6:$AQ$3326)*(AH2365=$AH$6:$AH$3326)*(AN2365=$AN$6:$AN$3326)*(AO2365=$AO$6:$AO$3326)*(ROW($AQ$6:$AQ$3326)&lt;&gt;ROW(AQ2365))*((R2365=0)*($R$6:$R$3326&gt;0)+(R2365&gt;0)*($R$6:$R$3326=0)))&gt;0,"SALONES UNIDOS",IF(SUMPRODUCT((AQ2365=$AQ$6:$AQ$3326)*(AH2365=$AH$6:$AH$3326)*((AN2365&lt;$AO$6:$AO$3326)*(AO2365&gt;$AN$6:$AN$3326))*(ROW($AQ$6:$AQ$3326)&lt;&gt;ROW(AQ2365)))&gt;0,"CRUZADO","Sin cruce")))</f>
        <v>Sin cruce</v>
      </c>
    </row>
    <row r="2366" spans="3:44" ht="15.6" hidden="1" customHeight="1" x14ac:dyDescent="0.2">
      <c r="C2366" s="84" t="s">
        <v>639</v>
      </c>
      <c r="D2366" s="158" t="s">
        <v>513</v>
      </c>
      <c r="E2366" s="158">
        <v>20261</v>
      </c>
      <c r="F2366" s="85" t="s">
        <v>23</v>
      </c>
      <c r="G2366" s="85" t="s">
        <v>55</v>
      </c>
      <c r="H2366" s="85" t="s">
        <v>38</v>
      </c>
      <c r="I2366" s="85">
        <v>5</v>
      </c>
      <c r="J2366" s="85" t="s">
        <v>32</v>
      </c>
      <c r="K2366" s="159" t="s">
        <v>1442</v>
      </c>
      <c r="L2366" s="158" t="s">
        <v>1443</v>
      </c>
      <c r="M2366" s="158" t="s">
        <v>927</v>
      </c>
      <c r="N2366" s="158" t="s">
        <v>644</v>
      </c>
      <c r="O2366" s="85" t="s">
        <v>512</v>
      </c>
      <c r="P2366" s="158">
        <v>2</v>
      </c>
      <c r="Q2366" s="158">
        <v>8</v>
      </c>
      <c r="R2366" s="158">
        <v>10</v>
      </c>
      <c r="S2366" s="158">
        <v>6</v>
      </c>
      <c r="U2366" s="137">
        <v>50</v>
      </c>
      <c r="V2366" s="24" t="str">
        <f>IF(W2366="","",IFERROR(INDEX(#REF!,MATCH(W2366,#REF!,0)),"NUEVO"))</f>
        <v>NUEVO</v>
      </c>
      <c r="W2366" s="85" t="s">
        <v>152</v>
      </c>
      <c r="X2366" s="158" t="s">
        <v>521</v>
      </c>
      <c r="Y2366" s="158" t="s">
        <v>740</v>
      </c>
      <c r="Z2366" s="158" t="s">
        <v>685</v>
      </c>
      <c r="AA2366" s="158" t="s">
        <v>685</v>
      </c>
      <c r="AB2366" s="85" t="s">
        <v>685</v>
      </c>
      <c r="AC2366" s="158" t="s">
        <v>685</v>
      </c>
      <c r="AD2366" s="158" t="s">
        <v>685</v>
      </c>
      <c r="AE2366" s="158" t="s">
        <v>685</v>
      </c>
      <c r="AF2366" s="158" t="s">
        <v>685</v>
      </c>
      <c r="AG2366" s="158" t="s">
        <v>97</v>
      </c>
      <c r="AH2366" s="158">
        <v>3</v>
      </c>
      <c r="AI2366" s="158">
        <v>14</v>
      </c>
      <c r="AJ2366" s="158">
        <v>20</v>
      </c>
      <c r="AK2366" s="158">
        <v>22</v>
      </c>
      <c r="AL2366" s="158">
        <v>40</v>
      </c>
      <c r="AM2366" s="24">
        <f t="shared" si="691"/>
        <v>10</v>
      </c>
      <c r="AN2366" s="97">
        <f t="shared" si="692"/>
        <v>0.59722222222222221</v>
      </c>
      <c r="AO2366" s="97">
        <f t="shared" si="693"/>
        <v>0.94444444444444442</v>
      </c>
      <c r="AP2366" s="24" t="str" cm="1">
        <f t="array" ref="AP2366">IF(W2366="","",IF(SUMPRODUCT((W2366=$W$6:$W$3326)*(AH2366=$AH$6:$AH$3326)*(AN2366=$AN$6:$AN$3326)*(AO2366=$AO$6:$AO$3326)*(ROW($W$6:$W$3326)&lt;&gt;ROW(W2366))*((R2366=0)*($R$6:$R$3326&gt;0)+(R2366&gt;0)*($R$6:$R$3326=0)))&gt;0,"SALONES UNIDOS",IF(SUMPRODUCT((W2366=$W$6:$W$3326)*(AH2366=$AH$6:$AH$3326)*((AN2366&lt;$AO$6:$AO$3326)*(AO2366&gt;$AN$6:$AN$3326))*(ROW($W$6:$W$3326)&lt;&gt;ROW(W2366)))&gt;0,"CRUZADO","Sin cruce")))</f>
        <v>Sin cruce</v>
      </c>
      <c r="AQ2366" s="97" t="str">
        <f t="shared" si="694"/>
        <v>EN5PRINCIPALC</v>
      </c>
      <c r="AR2366" s="97" t="str" cm="1">
        <f t="array" ref="AR2366">IF(AQ2366="","",IF(SUMPRODUCT((AQ2366=$AQ$6:$AQ$3326)*(AH2366=$AH$6:$AH$3326)*(AN2366=$AN$6:$AN$3326)*(AO2366=$AO$6:$AO$3326)*(ROW($AQ$6:$AQ$3326)&lt;&gt;ROW(AQ2366))*((R2366=0)*($R$6:$R$3326&gt;0)+(R2366&gt;0)*($R$6:$R$3326=0)))&gt;0,"SALONES UNIDOS",IF(SUMPRODUCT((AQ2366=$AQ$6:$AQ$3326)*(AH2366=$AH$6:$AH$3326)*((AN2366&lt;$AO$6:$AO$3326)*(AO2366&gt;$AN$6:$AN$3326))*(ROW($AQ$6:$AQ$3326)&lt;&gt;ROW(AQ2366)))&gt;0,"CRUZADO","Sin cruce")))</f>
        <v>Sin cruce</v>
      </c>
    </row>
    <row r="2367" spans="3:44" ht="15.6" hidden="1" customHeight="1" x14ac:dyDescent="0.2">
      <c r="C2367" s="84" t="s">
        <v>639</v>
      </c>
      <c r="D2367" s="158" t="s">
        <v>513</v>
      </c>
      <c r="E2367" s="158">
        <v>20261</v>
      </c>
      <c r="F2367" s="85" t="s">
        <v>23</v>
      </c>
      <c r="G2367" s="85" t="s">
        <v>55</v>
      </c>
      <c r="H2367" s="85" t="s">
        <v>38</v>
      </c>
      <c r="I2367" s="85">
        <v>5</v>
      </c>
      <c r="J2367" s="85" t="s">
        <v>32</v>
      </c>
      <c r="K2367" s="159" t="s">
        <v>1445</v>
      </c>
      <c r="L2367" s="158" t="s">
        <v>1446</v>
      </c>
      <c r="M2367" s="158" t="s">
        <v>927</v>
      </c>
      <c r="N2367" s="158" t="s">
        <v>644</v>
      </c>
      <c r="O2367" s="85" t="s">
        <v>512</v>
      </c>
      <c r="P2367" s="158">
        <v>3</v>
      </c>
      <c r="Q2367" s="158">
        <v>2</v>
      </c>
      <c r="R2367" s="158">
        <v>5</v>
      </c>
      <c r="S2367" s="158">
        <v>4</v>
      </c>
      <c r="U2367" s="137">
        <v>50</v>
      </c>
      <c r="V2367" s="24" t="str">
        <f>IF(W2367="","",IFERROR(INDEX(#REF!,MATCH(W2367,#REF!,0)),"NUEVO"))</f>
        <v>NUEVO</v>
      </c>
      <c r="W2367" s="85" t="s">
        <v>503</v>
      </c>
      <c r="X2367" s="158" t="s">
        <v>521</v>
      </c>
      <c r="Y2367" s="158" t="s">
        <v>740</v>
      </c>
      <c r="Z2367" s="158" t="s">
        <v>685</v>
      </c>
      <c r="AA2367" s="158" t="s">
        <v>685</v>
      </c>
      <c r="AB2367" s="85" t="s">
        <v>685</v>
      </c>
      <c r="AC2367" s="158" t="s">
        <v>685</v>
      </c>
      <c r="AD2367" s="158" t="s">
        <v>685</v>
      </c>
      <c r="AE2367" s="158" t="s">
        <v>685</v>
      </c>
      <c r="AF2367" s="158" t="s">
        <v>685</v>
      </c>
      <c r="AG2367" s="158" t="s">
        <v>97</v>
      </c>
      <c r="AH2367" s="158">
        <v>2</v>
      </c>
      <c r="AI2367" s="158">
        <v>9</v>
      </c>
      <c r="AJ2367" s="158">
        <v>20</v>
      </c>
      <c r="AK2367" s="158">
        <v>13</v>
      </c>
      <c r="AL2367" s="158">
        <v>30</v>
      </c>
      <c r="AM2367" s="24">
        <f t="shared" si="691"/>
        <v>5</v>
      </c>
      <c r="AN2367" s="97">
        <f t="shared" si="692"/>
        <v>0.3888888888888889</v>
      </c>
      <c r="AO2367" s="97">
        <f t="shared" si="693"/>
        <v>0.5625</v>
      </c>
      <c r="AP2367" s="24" t="str" cm="1">
        <f t="array" ref="AP2367">IF(W2367="","",IF(SUMPRODUCT((W2367=$W$6:$W$3326)*(AH2367=$AH$6:$AH$3326)*(AN2367=$AN$6:$AN$3326)*(AO2367=$AO$6:$AO$3326)*(ROW($W$6:$W$3326)&lt;&gt;ROW(W2367))*((R2367=0)*($R$6:$R$3326&gt;0)+(R2367&gt;0)*($R$6:$R$3326=0)))&gt;0,"SALONES UNIDOS",IF(SUMPRODUCT((W2367=$W$6:$W$3326)*(AH2367=$AH$6:$AH$3326)*((AN2367&lt;$AO$6:$AO$3326)*(AO2367&gt;$AN$6:$AN$3326))*(ROW($W$6:$W$3326)&lt;&gt;ROW(W2367)))&gt;0,"CRUZADO","Sin cruce")))</f>
        <v>Sin cruce</v>
      </c>
      <c r="AQ2367" s="97" t="str">
        <f t="shared" si="694"/>
        <v>EN5PRINCIPALC</v>
      </c>
      <c r="AR2367" s="97" t="str" cm="1">
        <f t="array" ref="AR2367">IF(AQ2367="","",IF(SUMPRODUCT((AQ2367=$AQ$6:$AQ$3326)*(AH2367=$AH$6:$AH$3326)*(AN2367=$AN$6:$AN$3326)*(AO2367=$AO$6:$AO$3326)*(ROW($AQ$6:$AQ$3326)&lt;&gt;ROW(AQ2367))*((R2367=0)*($R$6:$R$3326&gt;0)+(R2367&gt;0)*($R$6:$R$3326=0)))&gt;0,"SALONES UNIDOS",IF(SUMPRODUCT((AQ2367=$AQ$6:$AQ$3326)*(AH2367=$AH$6:$AH$3326)*((AN2367&lt;$AO$6:$AO$3326)*(AO2367&gt;$AN$6:$AN$3326))*(ROW($AQ$6:$AQ$3326)&lt;&gt;ROW(AQ2367)))&gt;0,"CRUZADO","Sin cruce")))</f>
        <v>Sin cruce</v>
      </c>
    </row>
    <row r="2368" spans="3:44" ht="15.6" hidden="1" customHeight="1" x14ac:dyDescent="0.2">
      <c r="C2368" s="84" t="s">
        <v>639</v>
      </c>
      <c r="D2368" s="158" t="s">
        <v>513</v>
      </c>
      <c r="E2368" s="158">
        <v>20261</v>
      </c>
      <c r="F2368" s="85" t="s">
        <v>23</v>
      </c>
      <c r="G2368" s="85" t="s">
        <v>55</v>
      </c>
      <c r="H2368" s="85" t="s">
        <v>38</v>
      </c>
      <c r="I2368" s="85">
        <v>5</v>
      </c>
      <c r="J2368" s="85" t="s">
        <v>32</v>
      </c>
      <c r="K2368" s="159" t="s">
        <v>1447</v>
      </c>
      <c r="L2368" s="158" t="s">
        <v>1448</v>
      </c>
      <c r="M2368" s="158" t="s">
        <v>927</v>
      </c>
      <c r="N2368" s="158" t="s">
        <v>644</v>
      </c>
      <c r="O2368" s="85" t="s">
        <v>521</v>
      </c>
      <c r="P2368" s="158">
        <v>2</v>
      </c>
      <c r="Q2368" s="158">
        <v>2</v>
      </c>
      <c r="R2368" s="158">
        <v>4</v>
      </c>
      <c r="S2368" s="158">
        <v>3</v>
      </c>
      <c r="U2368" s="137">
        <v>50</v>
      </c>
      <c r="V2368" s="24" t="str">
        <f>IF(W2368="","",IFERROR(INDEX(#REF!,MATCH(W2368,#REF!,0)),"NUEVO"))</f>
        <v>NUEVO</v>
      </c>
      <c r="W2368" s="85" t="s">
        <v>158</v>
      </c>
      <c r="X2368" s="158" t="s">
        <v>521</v>
      </c>
      <c r="Y2368" s="158" t="s">
        <v>740</v>
      </c>
      <c r="Z2368" s="158" t="s">
        <v>685</v>
      </c>
      <c r="AA2368" s="158" t="s">
        <v>685</v>
      </c>
      <c r="AB2368" s="85" t="s">
        <v>685</v>
      </c>
      <c r="AC2368" s="158" t="s">
        <v>685</v>
      </c>
      <c r="AD2368" s="158" t="s">
        <v>685</v>
      </c>
      <c r="AE2368" s="158" t="s">
        <v>685</v>
      </c>
      <c r="AF2368" s="158" t="s">
        <v>685</v>
      </c>
      <c r="AG2368" s="158" t="s">
        <v>97</v>
      </c>
      <c r="AH2368" s="158">
        <v>5</v>
      </c>
      <c r="AI2368" s="158">
        <v>19</v>
      </c>
      <c r="AJ2368" s="158">
        <v>20</v>
      </c>
      <c r="AK2368" s="158">
        <v>22</v>
      </c>
      <c r="AL2368" s="158">
        <v>40</v>
      </c>
      <c r="AM2368" s="24">
        <f t="shared" si="691"/>
        <v>4.0000000000000018</v>
      </c>
      <c r="AN2368" s="97">
        <f t="shared" si="692"/>
        <v>0.80555555555555547</v>
      </c>
      <c r="AO2368" s="97">
        <f t="shared" si="693"/>
        <v>0.94444444444444442</v>
      </c>
      <c r="AP2368" s="24" t="str" cm="1">
        <f t="array" ref="AP2368">IF(W2368="","",IF(SUMPRODUCT((W2368=$W$6:$W$3326)*(AH2368=$AH$6:$AH$3326)*(AN2368=$AN$6:$AN$3326)*(AO2368=$AO$6:$AO$3326)*(ROW($W$6:$W$3326)&lt;&gt;ROW(W2368))*((R2368=0)*($R$6:$R$3326&gt;0)+(R2368&gt;0)*($R$6:$R$3326=0)))&gt;0,"SALONES UNIDOS",IF(SUMPRODUCT((W2368=$W$6:$W$3326)*(AH2368=$AH$6:$AH$3326)*((AN2368&lt;$AO$6:$AO$3326)*(AO2368&gt;$AN$6:$AN$3326))*(ROW($W$6:$W$3326)&lt;&gt;ROW(W2368)))&gt;0,"CRUZADO","Sin cruce")))</f>
        <v>Sin cruce</v>
      </c>
      <c r="AQ2368" s="97" t="str">
        <f t="shared" si="694"/>
        <v>EN5PRINCIPALC</v>
      </c>
      <c r="AR2368" s="97" t="str" cm="1">
        <f t="array" ref="AR2368">IF(AQ2368="","",IF(SUMPRODUCT((AQ2368=$AQ$6:$AQ$3326)*(AH2368=$AH$6:$AH$3326)*(AN2368=$AN$6:$AN$3326)*(AO2368=$AO$6:$AO$3326)*(ROW($AQ$6:$AQ$3326)&lt;&gt;ROW(AQ2368))*((R2368=0)*($R$6:$R$3326&gt;0)+(R2368&gt;0)*($R$6:$R$3326=0)))&gt;0,"SALONES UNIDOS",IF(SUMPRODUCT((AQ2368=$AQ$6:$AQ$3326)*(AH2368=$AH$6:$AH$3326)*((AN2368&lt;$AO$6:$AO$3326)*(AO2368&gt;$AN$6:$AN$3326))*(ROW($AQ$6:$AQ$3326)&lt;&gt;ROW(AQ2368)))&gt;0,"CRUZADO","Sin cruce")))</f>
        <v>Sin cruce</v>
      </c>
    </row>
    <row r="2369" spans="3:44" ht="15.6" hidden="1" customHeight="1" x14ac:dyDescent="0.2">
      <c r="C2369" s="84" t="s">
        <v>639</v>
      </c>
      <c r="D2369" s="158" t="s">
        <v>513</v>
      </c>
      <c r="E2369" s="158">
        <v>20261</v>
      </c>
      <c r="F2369" s="85" t="s">
        <v>23</v>
      </c>
      <c r="G2369" s="85" t="s">
        <v>55</v>
      </c>
      <c r="H2369" s="85" t="s">
        <v>38</v>
      </c>
      <c r="I2369" s="85">
        <v>5</v>
      </c>
      <c r="J2369" s="85" t="s">
        <v>32</v>
      </c>
      <c r="K2369" s="159" t="s">
        <v>1449</v>
      </c>
      <c r="L2369" s="158" t="s">
        <v>1450</v>
      </c>
      <c r="M2369" s="158" t="s">
        <v>927</v>
      </c>
      <c r="N2369" s="158" t="s">
        <v>644</v>
      </c>
      <c r="O2369" s="85" t="s">
        <v>512</v>
      </c>
      <c r="P2369" s="158">
        <v>3</v>
      </c>
      <c r="Q2369" s="158">
        <v>2</v>
      </c>
      <c r="R2369" s="158">
        <v>5</v>
      </c>
      <c r="S2369" s="158">
        <v>4</v>
      </c>
      <c r="U2369" s="137">
        <v>50</v>
      </c>
      <c r="V2369" s="24" t="str">
        <f>IF(W2369="","",IFERROR(INDEX(#REF!,MATCH(W2369,#REF!,0)),"NUEVO"))</f>
        <v>NUEVO</v>
      </c>
      <c r="W2369" s="85" t="s">
        <v>306</v>
      </c>
      <c r="X2369" s="158" t="s">
        <v>521</v>
      </c>
      <c r="Y2369" s="158" t="s">
        <v>740</v>
      </c>
      <c r="Z2369" s="158" t="s">
        <v>685</v>
      </c>
      <c r="AA2369" s="158" t="s">
        <v>685</v>
      </c>
      <c r="AB2369" s="85" t="s">
        <v>685</v>
      </c>
      <c r="AC2369" s="158" t="s">
        <v>685</v>
      </c>
      <c r="AD2369" s="158" t="s">
        <v>685</v>
      </c>
      <c r="AE2369" s="158" t="s">
        <v>685</v>
      </c>
      <c r="AF2369" s="158" t="s">
        <v>685</v>
      </c>
      <c r="AG2369" s="158" t="s">
        <v>97</v>
      </c>
      <c r="AH2369" s="158">
        <v>4</v>
      </c>
      <c r="AI2369" s="158">
        <v>12</v>
      </c>
      <c r="AJ2369" s="158">
        <v>40</v>
      </c>
      <c r="AK2369" s="158">
        <v>16</v>
      </c>
      <c r="AL2369" s="158">
        <v>50</v>
      </c>
      <c r="AM2369" s="24">
        <f t="shared" si="691"/>
        <v>4.9999999999999982</v>
      </c>
      <c r="AN2369" s="97">
        <f t="shared" si="692"/>
        <v>0.52777777777777779</v>
      </c>
      <c r="AO2369" s="97">
        <f t="shared" si="693"/>
        <v>0.70138888888888884</v>
      </c>
      <c r="AP2369" s="24" t="str" cm="1">
        <f t="array" ref="AP2369">IF(W2369="","",IF(SUMPRODUCT((W2369=$W$6:$W$3326)*(AH2369=$AH$6:$AH$3326)*(AN2369=$AN$6:$AN$3326)*(AO2369=$AO$6:$AO$3326)*(ROW($W$6:$W$3326)&lt;&gt;ROW(W2369))*((R2369=0)*($R$6:$R$3326&gt;0)+(R2369&gt;0)*($R$6:$R$3326=0)))&gt;0,"SALONES UNIDOS",IF(SUMPRODUCT((W2369=$W$6:$W$3326)*(AH2369=$AH$6:$AH$3326)*((AN2369&lt;$AO$6:$AO$3326)*(AO2369&gt;$AN$6:$AN$3326))*(ROW($W$6:$W$3326)&lt;&gt;ROW(W2369)))&gt;0,"CRUZADO","Sin cruce")))</f>
        <v>Sin cruce</v>
      </c>
      <c r="AQ2369" s="97" t="str">
        <f t="shared" si="694"/>
        <v>EN5PRINCIPALC</v>
      </c>
      <c r="AR2369" s="97" t="str" cm="1">
        <f t="array" ref="AR2369">IF(AQ2369="","",IF(SUMPRODUCT((AQ2369=$AQ$6:$AQ$3326)*(AH2369=$AH$6:$AH$3326)*(AN2369=$AN$6:$AN$3326)*(AO2369=$AO$6:$AO$3326)*(ROW($AQ$6:$AQ$3326)&lt;&gt;ROW(AQ2369))*((R2369=0)*($R$6:$R$3326&gt;0)+(R2369&gt;0)*($R$6:$R$3326=0)))&gt;0,"SALONES UNIDOS",IF(SUMPRODUCT((AQ2369=$AQ$6:$AQ$3326)*(AH2369=$AH$6:$AH$3326)*((AN2369&lt;$AO$6:$AO$3326)*(AO2369&gt;$AN$6:$AN$3326))*(ROW($AQ$6:$AQ$3326)&lt;&gt;ROW(AQ2369)))&gt;0,"CRUZADO","Sin cruce")))</f>
        <v>Sin cruce</v>
      </c>
    </row>
    <row r="2370" spans="3:44" ht="15.6" hidden="1" customHeight="1" x14ac:dyDescent="0.2">
      <c r="C2370" s="84" t="s">
        <v>639</v>
      </c>
      <c r="D2370" s="158" t="s">
        <v>513</v>
      </c>
      <c r="E2370" s="158">
        <v>20261</v>
      </c>
      <c r="F2370" s="85" t="s">
        <v>23</v>
      </c>
      <c r="G2370" s="85" t="s">
        <v>55</v>
      </c>
      <c r="H2370" s="85" t="s">
        <v>38</v>
      </c>
      <c r="I2370" s="85">
        <v>5</v>
      </c>
      <c r="J2370" s="85" t="s">
        <v>1452</v>
      </c>
      <c r="K2370" s="159" t="s">
        <v>1438</v>
      </c>
      <c r="L2370" s="158" t="s">
        <v>1439</v>
      </c>
      <c r="M2370" s="158" t="s">
        <v>658</v>
      </c>
      <c r="N2370" s="158" t="s">
        <v>644</v>
      </c>
      <c r="O2370" s="85" t="s">
        <v>512</v>
      </c>
      <c r="P2370" s="158">
        <v>2</v>
      </c>
      <c r="Q2370" s="158">
        <v>2</v>
      </c>
      <c r="R2370" s="158">
        <v>4</v>
      </c>
      <c r="S2370" s="158">
        <v>3</v>
      </c>
      <c r="U2370" s="137">
        <v>50</v>
      </c>
      <c r="V2370" s="24" t="str">
        <f>IF(W2370="","",IFERROR(INDEX(#REF!,MATCH(W2370,#REF!,0)),"NUEVO"))</f>
        <v>NUEVO</v>
      </c>
      <c r="W2370" s="85" t="s">
        <v>1834</v>
      </c>
      <c r="X2370" s="158" t="s">
        <v>521</v>
      </c>
      <c r="Y2370" s="158" t="s">
        <v>1390</v>
      </c>
      <c r="Z2370" s="158" t="s">
        <v>685</v>
      </c>
      <c r="AA2370" s="158" t="s">
        <v>685</v>
      </c>
      <c r="AB2370" s="85" t="s">
        <v>685</v>
      </c>
      <c r="AC2370" s="158" t="s">
        <v>685</v>
      </c>
      <c r="AD2370" s="158" t="s">
        <v>685</v>
      </c>
      <c r="AE2370" s="158" t="s">
        <v>685</v>
      </c>
      <c r="AF2370" s="158" t="s">
        <v>685</v>
      </c>
      <c r="AG2370" s="158" t="s">
        <v>97</v>
      </c>
      <c r="AH2370" s="158">
        <v>2</v>
      </c>
      <c r="AI2370" s="158">
        <v>7</v>
      </c>
      <c r="AJ2370" s="158">
        <v>40</v>
      </c>
      <c r="AK2370" s="158">
        <v>11</v>
      </c>
      <c r="AL2370" s="158">
        <v>0</v>
      </c>
      <c r="AM2370" s="24">
        <f t="shared" si="691"/>
        <v>3.9999999999999987</v>
      </c>
      <c r="AN2370" s="97">
        <f t="shared" si="692"/>
        <v>0.31944444444444448</v>
      </c>
      <c r="AO2370" s="97">
        <f t="shared" si="693"/>
        <v>0.45833333333333331</v>
      </c>
      <c r="AP2370" s="24" t="str" cm="1">
        <f t="array" ref="AP2370">IF(W2370="","",IF(SUMPRODUCT((W2370=$W$6:$W$3326)*(AH2370=$AH$6:$AH$3326)*(AN2370=$AN$6:$AN$3326)*(AO2370=$AO$6:$AO$3326)*(ROW($W$6:$W$3326)&lt;&gt;ROW(W2370))*((R2370=0)*($R$6:$R$3326&gt;0)+(R2370&gt;0)*($R$6:$R$3326=0)))&gt;0,"SALONES UNIDOS",IF(SUMPRODUCT((W2370=$W$6:$W$3326)*(AH2370=$AH$6:$AH$3326)*((AN2370&lt;$AO$6:$AO$3326)*(AO2370&gt;$AN$6:$AN$3326))*(ROW($W$6:$W$3326)&lt;&gt;ROW(W2370)))&gt;0,"CRUZADO","Sin cruce")))</f>
        <v>Sin cruce</v>
      </c>
      <c r="AQ2370" s="97" t="str">
        <f t="shared" si="694"/>
        <v>EN5PRINCIPALJ</v>
      </c>
      <c r="AR2370" s="97" t="str" cm="1">
        <f t="array" ref="AR2370">IF(AQ2370="","",IF(SUMPRODUCT((AQ2370=$AQ$6:$AQ$3326)*(AH2370=$AH$6:$AH$3326)*(AN2370=$AN$6:$AN$3326)*(AO2370=$AO$6:$AO$3326)*(ROW($AQ$6:$AQ$3326)&lt;&gt;ROW(AQ2370))*((R2370=0)*($R$6:$R$3326&gt;0)+(R2370&gt;0)*($R$6:$R$3326=0)))&gt;0,"SALONES UNIDOS",IF(SUMPRODUCT((AQ2370=$AQ$6:$AQ$3326)*(AH2370=$AH$6:$AH$3326)*((AN2370&lt;$AO$6:$AO$3326)*(AO2370&gt;$AN$6:$AN$3326))*(ROW($AQ$6:$AQ$3326)&lt;&gt;ROW(AQ2370)))&gt;0,"CRUZADO","Sin cruce")))</f>
        <v>Sin cruce</v>
      </c>
    </row>
    <row r="2371" spans="3:44" ht="15.6" hidden="1" customHeight="1" x14ac:dyDescent="0.2">
      <c r="C2371" s="84" t="s">
        <v>639</v>
      </c>
      <c r="D2371" s="158" t="s">
        <v>513</v>
      </c>
      <c r="E2371" s="158">
        <v>20261</v>
      </c>
      <c r="F2371" s="85" t="s">
        <v>23</v>
      </c>
      <c r="G2371" s="85" t="s">
        <v>55</v>
      </c>
      <c r="H2371" s="85" t="s">
        <v>38</v>
      </c>
      <c r="I2371" s="85">
        <v>5</v>
      </c>
      <c r="J2371" s="85" t="s">
        <v>1452</v>
      </c>
      <c r="K2371" s="159" t="s">
        <v>1440</v>
      </c>
      <c r="L2371" s="158" t="s">
        <v>1441</v>
      </c>
      <c r="M2371" s="158" t="s">
        <v>927</v>
      </c>
      <c r="N2371" s="158" t="s">
        <v>644</v>
      </c>
      <c r="O2371" s="85" t="s">
        <v>521</v>
      </c>
      <c r="P2371" s="158">
        <v>2</v>
      </c>
      <c r="Q2371" s="158">
        <v>4</v>
      </c>
      <c r="R2371" s="158">
        <v>6</v>
      </c>
      <c r="S2371" s="158">
        <v>4</v>
      </c>
      <c r="U2371" s="137">
        <v>50</v>
      </c>
      <c r="V2371" s="24" t="str">
        <f>IF(W2371="","",IFERROR(INDEX(#REF!,MATCH(W2371,#REF!,0)),"NUEVO"))</f>
        <v>NUEVO</v>
      </c>
      <c r="W2371" s="85" t="s">
        <v>410</v>
      </c>
      <c r="X2371" s="158" t="s">
        <v>521</v>
      </c>
      <c r="Y2371" s="158" t="s">
        <v>740</v>
      </c>
      <c r="Z2371" s="158" t="s">
        <v>685</v>
      </c>
      <c r="AA2371" s="158" t="s">
        <v>685</v>
      </c>
      <c r="AB2371" s="85" t="s">
        <v>685</v>
      </c>
      <c r="AC2371" s="158" t="s">
        <v>685</v>
      </c>
      <c r="AD2371" s="158" t="s">
        <v>685</v>
      </c>
      <c r="AE2371" s="158" t="s">
        <v>685</v>
      </c>
      <c r="AF2371" s="158" t="s">
        <v>685</v>
      </c>
      <c r="AG2371" s="158" t="s">
        <v>97</v>
      </c>
      <c r="AH2371" s="158">
        <v>6</v>
      </c>
      <c r="AI2371" s="158">
        <v>16</v>
      </c>
      <c r="AJ2371" s="158">
        <v>50</v>
      </c>
      <c r="AK2371" s="158">
        <v>21</v>
      </c>
      <c r="AL2371" s="158">
        <v>50</v>
      </c>
      <c r="AM2371" s="24">
        <f t="shared" si="691"/>
        <v>6.0000000000000009</v>
      </c>
      <c r="AN2371" s="97">
        <f t="shared" si="692"/>
        <v>0.70138888888888884</v>
      </c>
      <c r="AO2371" s="97">
        <f t="shared" si="693"/>
        <v>0.90972222222222221</v>
      </c>
      <c r="AP2371" s="24" t="str" cm="1">
        <f t="array" ref="AP2371">IF(W2371="","",IF(SUMPRODUCT((W2371=$W$6:$W$3326)*(AH2371=$AH$6:$AH$3326)*(AN2371=$AN$6:$AN$3326)*(AO2371=$AO$6:$AO$3326)*(ROW($W$6:$W$3326)&lt;&gt;ROW(W2371))*((R2371=0)*($R$6:$R$3326&gt;0)+(R2371&gt;0)*($R$6:$R$3326=0)))&gt;0,"SALONES UNIDOS",IF(SUMPRODUCT((W2371=$W$6:$W$3326)*(AH2371=$AH$6:$AH$3326)*((AN2371&lt;$AO$6:$AO$3326)*(AO2371&gt;$AN$6:$AN$3326))*(ROW($W$6:$W$3326)&lt;&gt;ROW(W2371)))&gt;0,"CRUZADO","Sin cruce")))</f>
        <v>Sin cruce</v>
      </c>
      <c r="AQ2371" s="97" t="str">
        <f t="shared" si="694"/>
        <v>EN5PRINCIPALJ</v>
      </c>
      <c r="AR2371" s="97" t="str" cm="1">
        <f t="array" ref="AR2371">IF(AQ2371="","",IF(SUMPRODUCT((AQ2371=$AQ$6:$AQ$3326)*(AH2371=$AH$6:$AH$3326)*(AN2371=$AN$6:$AN$3326)*(AO2371=$AO$6:$AO$3326)*(ROW($AQ$6:$AQ$3326)&lt;&gt;ROW(AQ2371))*((R2371=0)*($R$6:$R$3326&gt;0)+(R2371&gt;0)*($R$6:$R$3326=0)))&gt;0,"SALONES UNIDOS",IF(SUMPRODUCT((AQ2371=$AQ$6:$AQ$3326)*(AH2371=$AH$6:$AH$3326)*((AN2371&lt;$AO$6:$AO$3326)*(AO2371&gt;$AN$6:$AN$3326))*(ROW($AQ$6:$AQ$3326)&lt;&gt;ROW(AQ2371)))&gt;0,"CRUZADO","Sin cruce")))</f>
        <v>Sin cruce</v>
      </c>
    </row>
    <row r="2372" spans="3:44" ht="15.6" hidden="1" customHeight="1" x14ac:dyDescent="0.2">
      <c r="C2372" s="84" t="s">
        <v>639</v>
      </c>
      <c r="D2372" s="158" t="s">
        <v>513</v>
      </c>
      <c r="E2372" s="158">
        <v>20261</v>
      </c>
      <c r="F2372" s="85" t="s">
        <v>23</v>
      </c>
      <c r="G2372" s="85" t="s">
        <v>55</v>
      </c>
      <c r="H2372" s="85" t="s">
        <v>38</v>
      </c>
      <c r="I2372" s="85">
        <v>5</v>
      </c>
      <c r="J2372" s="85" t="s">
        <v>1452</v>
      </c>
      <c r="K2372" s="159" t="s">
        <v>1442</v>
      </c>
      <c r="L2372" s="158" t="s">
        <v>1443</v>
      </c>
      <c r="M2372" s="158" t="s">
        <v>927</v>
      </c>
      <c r="N2372" s="158" t="s">
        <v>644</v>
      </c>
      <c r="O2372" s="85" t="s">
        <v>512</v>
      </c>
      <c r="P2372" s="158">
        <v>2</v>
      </c>
      <c r="Q2372" s="158">
        <v>8</v>
      </c>
      <c r="R2372" s="158">
        <v>10</v>
      </c>
      <c r="S2372" s="158">
        <v>6</v>
      </c>
      <c r="U2372" s="137">
        <v>50</v>
      </c>
      <c r="V2372" s="24" t="str">
        <f>IF(W2372="","",IFERROR(INDEX(#REF!,MATCH(W2372,#REF!,0)),"NUEVO"))</f>
        <v>NUEVO</v>
      </c>
      <c r="W2372" s="85" t="s">
        <v>152</v>
      </c>
      <c r="X2372" s="158" t="s">
        <v>521</v>
      </c>
      <c r="Y2372" s="158" t="s">
        <v>740</v>
      </c>
      <c r="Z2372" s="158" t="s">
        <v>685</v>
      </c>
      <c r="AA2372" s="158" t="s">
        <v>685</v>
      </c>
      <c r="AB2372" s="85" t="s">
        <v>685</v>
      </c>
      <c r="AC2372" s="158" t="s">
        <v>685</v>
      </c>
      <c r="AD2372" s="158" t="s">
        <v>685</v>
      </c>
      <c r="AE2372" s="158" t="s">
        <v>685</v>
      </c>
      <c r="AF2372" s="158" t="s">
        <v>685</v>
      </c>
      <c r="AG2372" s="158" t="s">
        <v>97</v>
      </c>
      <c r="AH2372" s="158">
        <v>6</v>
      </c>
      <c r="AI2372" s="158">
        <v>7</v>
      </c>
      <c r="AJ2372" s="158">
        <v>40</v>
      </c>
      <c r="AK2372" s="158">
        <v>16</v>
      </c>
      <c r="AL2372" s="158">
        <v>0</v>
      </c>
      <c r="AM2372" s="24">
        <f t="shared" si="691"/>
        <v>9.9999999999999982</v>
      </c>
      <c r="AN2372" s="97">
        <f t="shared" si="692"/>
        <v>0.31944444444444448</v>
      </c>
      <c r="AO2372" s="97">
        <f t="shared" si="693"/>
        <v>0.66666666666666663</v>
      </c>
      <c r="AP2372" s="24" t="str" cm="1">
        <f t="array" ref="AP2372">IF(W2372="","",IF(SUMPRODUCT((W2372=$W$6:$W$3326)*(AH2372=$AH$6:$AH$3326)*(AN2372=$AN$6:$AN$3326)*(AO2372=$AO$6:$AO$3326)*(ROW($W$6:$W$3326)&lt;&gt;ROW(W2372))*((R2372=0)*($R$6:$R$3326&gt;0)+(R2372&gt;0)*($R$6:$R$3326=0)))&gt;0,"SALONES UNIDOS",IF(SUMPRODUCT((W2372=$W$6:$W$3326)*(AH2372=$AH$6:$AH$3326)*((AN2372&lt;$AO$6:$AO$3326)*(AO2372&gt;$AN$6:$AN$3326))*(ROW($W$6:$W$3326)&lt;&gt;ROW(W2372)))&gt;0,"CRUZADO","Sin cruce")))</f>
        <v>Sin cruce</v>
      </c>
      <c r="AQ2372" s="97" t="str">
        <f t="shared" si="694"/>
        <v>EN5PRINCIPALJ</v>
      </c>
      <c r="AR2372" s="97" t="str" cm="1">
        <f t="array" ref="AR2372">IF(AQ2372="","",IF(SUMPRODUCT((AQ2372=$AQ$6:$AQ$3326)*(AH2372=$AH$6:$AH$3326)*(AN2372=$AN$6:$AN$3326)*(AO2372=$AO$6:$AO$3326)*(ROW($AQ$6:$AQ$3326)&lt;&gt;ROW(AQ2372))*((R2372=0)*($R$6:$R$3326&gt;0)+(R2372&gt;0)*($R$6:$R$3326=0)))&gt;0,"SALONES UNIDOS",IF(SUMPRODUCT((AQ2372=$AQ$6:$AQ$3326)*(AH2372=$AH$6:$AH$3326)*((AN2372&lt;$AO$6:$AO$3326)*(AO2372&gt;$AN$6:$AN$3326))*(ROW($AQ$6:$AQ$3326)&lt;&gt;ROW(AQ2372)))&gt;0,"CRUZADO","Sin cruce")))</f>
        <v>Sin cruce</v>
      </c>
    </row>
    <row r="2373" spans="3:44" ht="15.6" hidden="1" customHeight="1" x14ac:dyDescent="0.2">
      <c r="C2373" s="84" t="s">
        <v>639</v>
      </c>
      <c r="D2373" s="158" t="s">
        <v>513</v>
      </c>
      <c r="E2373" s="158">
        <v>20261</v>
      </c>
      <c r="F2373" s="85" t="s">
        <v>23</v>
      </c>
      <c r="G2373" s="85" t="s">
        <v>55</v>
      </c>
      <c r="H2373" s="85" t="s">
        <v>38</v>
      </c>
      <c r="I2373" s="85">
        <v>5</v>
      </c>
      <c r="J2373" s="85" t="s">
        <v>1452</v>
      </c>
      <c r="K2373" s="159" t="s">
        <v>1445</v>
      </c>
      <c r="L2373" s="158" t="s">
        <v>1446</v>
      </c>
      <c r="M2373" s="158" t="s">
        <v>927</v>
      </c>
      <c r="N2373" s="158" t="s">
        <v>644</v>
      </c>
      <c r="O2373" s="85" t="s">
        <v>512</v>
      </c>
      <c r="P2373" s="158">
        <v>3</v>
      </c>
      <c r="Q2373" s="158">
        <v>2</v>
      </c>
      <c r="R2373" s="158">
        <v>5</v>
      </c>
      <c r="S2373" s="158">
        <v>4</v>
      </c>
      <c r="U2373" s="137">
        <v>50</v>
      </c>
      <c r="V2373" s="24" t="str">
        <f>IF(W2373="","",IFERROR(INDEX(#REF!,MATCH(W2373,#REF!,0)),"NUEVO"))</f>
        <v>NUEVO</v>
      </c>
      <c r="W2373" s="85" t="s">
        <v>466</v>
      </c>
      <c r="X2373" s="158" t="s">
        <v>521</v>
      </c>
      <c r="Y2373" s="158" t="s">
        <v>1390</v>
      </c>
      <c r="Z2373" s="158" t="s">
        <v>685</v>
      </c>
      <c r="AA2373" s="158" t="s">
        <v>685</v>
      </c>
      <c r="AB2373" s="85" t="s">
        <v>685</v>
      </c>
      <c r="AC2373" s="158" t="s">
        <v>685</v>
      </c>
      <c r="AD2373" s="158" t="s">
        <v>685</v>
      </c>
      <c r="AE2373" s="158" t="s">
        <v>685</v>
      </c>
      <c r="AF2373" s="158" t="s">
        <v>685</v>
      </c>
      <c r="AG2373" s="158" t="s">
        <v>97</v>
      </c>
      <c r="AH2373" s="158">
        <v>4</v>
      </c>
      <c r="AI2373" s="158">
        <v>18</v>
      </c>
      <c r="AJ2373" s="158">
        <v>30</v>
      </c>
      <c r="AK2373" s="158">
        <v>22</v>
      </c>
      <c r="AL2373" s="158">
        <v>40</v>
      </c>
      <c r="AM2373" s="24">
        <f t="shared" si="691"/>
        <v>4.9999999999999982</v>
      </c>
      <c r="AN2373" s="97">
        <f t="shared" si="692"/>
        <v>0.77083333333333337</v>
      </c>
      <c r="AO2373" s="97">
        <f t="shared" si="693"/>
        <v>0.94444444444444442</v>
      </c>
      <c r="AP2373" s="24" t="str" cm="1">
        <f t="array" ref="AP2373">IF(W2373="","",IF(SUMPRODUCT((W2373=$W$6:$W$3326)*(AH2373=$AH$6:$AH$3326)*(AN2373=$AN$6:$AN$3326)*(AO2373=$AO$6:$AO$3326)*(ROW($W$6:$W$3326)&lt;&gt;ROW(W2373))*((R2373=0)*($R$6:$R$3326&gt;0)+(R2373&gt;0)*($R$6:$R$3326=0)))&gt;0,"SALONES UNIDOS",IF(SUMPRODUCT((W2373=$W$6:$W$3326)*(AH2373=$AH$6:$AH$3326)*((AN2373&lt;$AO$6:$AO$3326)*(AO2373&gt;$AN$6:$AN$3326))*(ROW($W$6:$W$3326)&lt;&gt;ROW(W2373)))&gt;0,"CRUZADO","Sin cruce")))</f>
        <v>Sin cruce</v>
      </c>
      <c r="AQ2373" s="97" t="str">
        <f t="shared" si="694"/>
        <v>EN5PRINCIPALJ</v>
      </c>
      <c r="AR2373" s="97" t="str" cm="1">
        <f t="array" ref="AR2373">IF(AQ2373="","",IF(SUMPRODUCT((AQ2373=$AQ$6:$AQ$3326)*(AH2373=$AH$6:$AH$3326)*(AN2373=$AN$6:$AN$3326)*(AO2373=$AO$6:$AO$3326)*(ROW($AQ$6:$AQ$3326)&lt;&gt;ROW(AQ2373))*((R2373=0)*($R$6:$R$3326&gt;0)+(R2373&gt;0)*($R$6:$R$3326=0)))&gt;0,"SALONES UNIDOS",IF(SUMPRODUCT((AQ2373=$AQ$6:$AQ$3326)*(AH2373=$AH$6:$AH$3326)*((AN2373&lt;$AO$6:$AO$3326)*(AO2373&gt;$AN$6:$AN$3326))*(ROW($AQ$6:$AQ$3326)&lt;&gt;ROW(AQ2373)))&gt;0,"CRUZADO","Sin cruce")))</f>
        <v>Sin cruce</v>
      </c>
    </row>
    <row r="2374" spans="3:44" ht="15.6" hidden="1" customHeight="1" x14ac:dyDescent="0.2">
      <c r="C2374" s="84" t="s">
        <v>639</v>
      </c>
      <c r="D2374" s="158" t="s">
        <v>513</v>
      </c>
      <c r="E2374" s="158">
        <v>20261</v>
      </c>
      <c r="F2374" s="85" t="s">
        <v>23</v>
      </c>
      <c r="G2374" s="85" t="s">
        <v>55</v>
      </c>
      <c r="H2374" s="85" t="s">
        <v>38</v>
      </c>
      <c r="I2374" s="85">
        <v>5</v>
      </c>
      <c r="J2374" s="85" t="s">
        <v>1452</v>
      </c>
      <c r="K2374" s="159" t="s">
        <v>1449</v>
      </c>
      <c r="L2374" s="158" t="s">
        <v>1450</v>
      </c>
      <c r="M2374" s="158" t="s">
        <v>927</v>
      </c>
      <c r="N2374" s="158" t="s">
        <v>644</v>
      </c>
      <c r="O2374" s="85" t="s">
        <v>512</v>
      </c>
      <c r="P2374" s="158">
        <v>3</v>
      </c>
      <c r="Q2374" s="158">
        <v>2</v>
      </c>
      <c r="R2374" s="158">
        <v>5</v>
      </c>
      <c r="S2374" s="158">
        <v>4</v>
      </c>
      <c r="U2374" s="137">
        <v>50</v>
      </c>
      <c r="V2374" s="24" t="str">
        <f>IF(W2374="","",IFERROR(INDEX(#REF!,MATCH(W2374,#REF!,0)),"NUEVO"))</f>
        <v>NUEVO</v>
      </c>
      <c r="W2374" s="85" t="s">
        <v>306</v>
      </c>
      <c r="X2374" s="158" t="s">
        <v>521</v>
      </c>
      <c r="Y2374" s="158" t="s">
        <v>740</v>
      </c>
      <c r="Z2374" s="158" t="s">
        <v>685</v>
      </c>
      <c r="AA2374" s="158" t="s">
        <v>685</v>
      </c>
      <c r="AB2374" s="85" t="s">
        <v>685</v>
      </c>
      <c r="AC2374" s="158" t="s">
        <v>685</v>
      </c>
      <c r="AD2374" s="158" t="s">
        <v>685</v>
      </c>
      <c r="AE2374" s="158" t="s">
        <v>685</v>
      </c>
      <c r="AF2374" s="158" t="s">
        <v>685</v>
      </c>
      <c r="AG2374" s="158" t="s">
        <v>97</v>
      </c>
      <c r="AH2374" s="158">
        <v>1</v>
      </c>
      <c r="AI2374" s="158">
        <v>16</v>
      </c>
      <c r="AJ2374" s="158">
        <v>50</v>
      </c>
      <c r="AK2374" s="158">
        <v>21</v>
      </c>
      <c r="AL2374" s="158">
        <v>0</v>
      </c>
      <c r="AM2374" s="24">
        <f t="shared" si="691"/>
        <v>5.0000000000000009</v>
      </c>
      <c r="AN2374" s="97">
        <f t="shared" si="692"/>
        <v>0.70138888888888884</v>
      </c>
      <c r="AO2374" s="97">
        <f t="shared" si="693"/>
        <v>0.875</v>
      </c>
      <c r="AP2374" s="24" t="str" cm="1">
        <f t="array" ref="AP2374">IF(W2374="","",IF(SUMPRODUCT((W2374=$W$6:$W$3326)*(AH2374=$AH$6:$AH$3326)*(AN2374=$AN$6:$AN$3326)*(AO2374=$AO$6:$AO$3326)*(ROW($W$6:$W$3326)&lt;&gt;ROW(W2374))*((R2374=0)*($R$6:$R$3326&gt;0)+(R2374&gt;0)*($R$6:$R$3326=0)))&gt;0,"SALONES UNIDOS",IF(SUMPRODUCT((W2374=$W$6:$W$3326)*(AH2374=$AH$6:$AH$3326)*((AN2374&lt;$AO$6:$AO$3326)*(AO2374&gt;$AN$6:$AN$3326))*(ROW($W$6:$W$3326)&lt;&gt;ROW(W2374)))&gt;0,"CRUZADO","Sin cruce")))</f>
        <v>Sin cruce</v>
      </c>
      <c r="AQ2374" s="97" t="str">
        <f t="shared" si="694"/>
        <v>EN5PRINCIPALJ</v>
      </c>
      <c r="AR2374" s="97" t="str" cm="1">
        <f t="array" ref="AR2374">IF(AQ2374="","",IF(SUMPRODUCT((AQ2374=$AQ$6:$AQ$3326)*(AH2374=$AH$6:$AH$3326)*(AN2374=$AN$6:$AN$3326)*(AO2374=$AO$6:$AO$3326)*(ROW($AQ$6:$AQ$3326)&lt;&gt;ROW(AQ2374))*((R2374=0)*($R$6:$R$3326&gt;0)+(R2374&gt;0)*($R$6:$R$3326=0)))&gt;0,"SALONES UNIDOS",IF(SUMPRODUCT((AQ2374=$AQ$6:$AQ$3326)*(AH2374=$AH$6:$AH$3326)*((AN2374&lt;$AO$6:$AO$3326)*(AO2374&gt;$AN$6:$AN$3326))*(ROW($AQ$6:$AQ$3326)&lt;&gt;ROW(AQ2374)))&gt;0,"CRUZADO","Sin cruce")))</f>
        <v>Sin cruce</v>
      </c>
    </row>
    <row r="2375" spans="3:44" ht="15.6" hidden="1" customHeight="1" x14ac:dyDescent="0.2">
      <c r="C2375" s="84" t="s">
        <v>639</v>
      </c>
      <c r="D2375" s="158" t="s">
        <v>513</v>
      </c>
      <c r="E2375" s="158">
        <v>20261</v>
      </c>
      <c r="F2375" s="85" t="s">
        <v>23</v>
      </c>
      <c r="G2375" s="85" t="s">
        <v>55</v>
      </c>
      <c r="H2375" s="85" t="s">
        <v>38</v>
      </c>
      <c r="I2375" s="85">
        <v>6</v>
      </c>
      <c r="J2375" s="85" t="s">
        <v>16</v>
      </c>
      <c r="K2375" s="159" t="s">
        <v>1453</v>
      </c>
      <c r="L2375" s="158" t="s">
        <v>1454</v>
      </c>
      <c r="M2375" s="158" t="s">
        <v>927</v>
      </c>
      <c r="N2375" s="158" t="s">
        <v>681</v>
      </c>
      <c r="O2375" s="85" t="s">
        <v>521</v>
      </c>
      <c r="P2375" s="158">
        <v>2</v>
      </c>
      <c r="Q2375" s="158">
        <v>0</v>
      </c>
      <c r="R2375" s="158">
        <v>2</v>
      </c>
      <c r="S2375" s="158">
        <v>2</v>
      </c>
      <c r="U2375" s="137">
        <v>50</v>
      </c>
      <c r="V2375" s="24" t="str">
        <f>IF(W2375="","",IFERROR(INDEX(#REF!,MATCH(W2375,#REF!,0)),"NUEVO"))</f>
        <v>NUEVO</v>
      </c>
      <c r="W2375" s="85" t="s">
        <v>141</v>
      </c>
      <c r="X2375" s="158" t="s">
        <v>521</v>
      </c>
      <c r="Y2375" s="158" t="s">
        <v>740</v>
      </c>
      <c r="Z2375" s="158" t="s">
        <v>685</v>
      </c>
      <c r="AA2375" s="158" t="s">
        <v>685</v>
      </c>
      <c r="AB2375" s="85" t="s">
        <v>685</v>
      </c>
      <c r="AC2375" s="158" t="s">
        <v>685</v>
      </c>
      <c r="AD2375" s="158" t="s">
        <v>685</v>
      </c>
      <c r="AE2375" s="158" t="s">
        <v>685</v>
      </c>
      <c r="AF2375" s="158" t="s">
        <v>685</v>
      </c>
      <c r="AG2375" s="158" t="s">
        <v>1142</v>
      </c>
      <c r="AH2375" s="158">
        <v>6</v>
      </c>
      <c r="AI2375" s="158">
        <v>9</v>
      </c>
      <c r="AJ2375" s="158">
        <v>20</v>
      </c>
      <c r="AK2375" s="158">
        <v>11</v>
      </c>
      <c r="AL2375" s="158">
        <v>0</v>
      </c>
      <c r="AM2375" s="24">
        <f t="shared" si="691"/>
        <v>1.9999999999999993</v>
      </c>
      <c r="AN2375" s="97">
        <f t="shared" si="692"/>
        <v>0.3888888888888889</v>
      </c>
      <c r="AO2375" s="97">
        <f t="shared" si="693"/>
        <v>0.45833333333333331</v>
      </c>
      <c r="AP2375" s="24" t="str" cm="1">
        <f t="array" ref="AP2375">IF(W2375="","",IF(SUMPRODUCT((W2375=$W$6:$W$3326)*(AH2375=$AH$6:$AH$3326)*(AN2375=$AN$6:$AN$3326)*(AO2375=$AO$6:$AO$3326)*(ROW($W$6:$W$3326)&lt;&gt;ROW(W2375))*((R2375=0)*($R$6:$R$3326&gt;0)+(R2375&gt;0)*($R$6:$R$3326=0)))&gt;0,"SALONES UNIDOS",IF(SUMPRODUCT((W2375=$W$6:$W$3326)*(AH2375=$AH$6:$AH$3326)*((AN2375&lt;$AO$6:$AO$3326)*(AO2375&gt;$AN$6:$AN$3326))*(ROW($W$6:$W$3326)&lt;&gt;ROW(W2375)))&gt;0,"CRUZADO","Sin cruce")))</f>
        <v>Sin cruce</v>
      </c>
      <c r="AQ2375" s="97" t="str">
        <f t="shared" si="694"/>
        <v>EN6PRINCIPALA</v>
      </c>
      <c r="AR2375" s="97" t="str" cm="1">
        <f t="array" ref="AR2375">IF(AQ2375="","",IF(SUMPRODUCT((AQ2375=$AQ$6:$AQ$3326)*(AH2375=$AH$6:$AH$3326)*(AN2375=$AN$6:$AN$3326)*(AO2375=$AO$6:$AO$3326)*(ROW($AQ$6:$AQ$3326)&lt;&gt;ROW(AQ2375))*((R2375=0)*($R$6:$R$3326&gt;0)+(R2375&gt;0)*($R$6:$R$3326=0)))&gt;0,"SALONES UNIDOS",IF(SUMPRODUCT((AQ2375=$AQ$6:$AQ$3326)*(AH2375=$AH$6:$AH$3326)*((AN2375&lt;$AO$6:$AO$3326)*(AO2375&gt;$AN$6:$AN$3326))*(ROW($AQ$6:$AQ$3326)&lt;&gt;ROW(AQ2375)))&gt;0,"CRUZADO","Sin cruce")))</f>
        <v>Sin cruce</v>
      </c>
    </row>
    <row r="2376" spans="3:44" ht="15.6" hidden="1" customHeight="1" x14ac:dyDescent="0.2">
      <c r="C2376" s="84" t="s">
        <v>639</v>
      </c>
      <c r="D2376" s="158" t="s">
        <v>513</v>
      </c>
      <c r="E2376" s="158">
        <v>20261</v>
      </c>
      <c r="F2376" s="85" t="s">
        <v>23</v>
      </c>
      <c r="G2376" s="85" t="s">
        <v>55</v>
      </c>
      <c r="H2376" s="85" t="s">
        <v>38</v>
      </c>
      <c r="I2376" s="85">
        <v>6</v>
      </c>
      <c r="J2376" s="85" t="s">
        <v>16</v>
      </c>
      <c r="K2376" s="159" t="s">
        <v>1455</v>
      </c>
      <c r="L2376" s="158" t="s">
        <v>1456</v>
      </c>
      <c r="M2376" s="158" t="s">
        <v>927</v>
      </c>
      <c r="N2376" s="158" t="s">
        <v>644</v>
      </c>
      <c r="O2376" s="85" t="s">
        <v>521</v>
      </c>
      <c r="P2376" s="158">
        <v>3</v>
      </c>
      <c r="Q2376" s="158">
        <v>0</v>
      </c>
      <c r="R2376" s="158">
        <v>3</v>
      </c>
      <c r="S2376" s="158">
        <v>3</v>
      </c>
      <c r="U2376" s="137">
        <v>50</v>
      </c>
      <c r="V2376" s="24" t="str">
        <f>IF(W2376="","",IFERROR(INDEX(#REF!,MATCH(W2376,#REF!,0)),"NUEVO"))</f>
        <v>NUEVO</v>
      </c>
      <c r="W2376" s="85" t="s">
        <v>316</v>
      </c>
      <c r="X2376" s="158" t="s">
        <v>521</v>
      </c>
      <c r="Y2376" s="158" t="s">
        <v>1390</v>
      </c>
      <c r="Z2376" s="158" t="s">
        <v>685</v>
      </c>
      <c r="AA2376" s="158" t="s">
        <v>685</v>
      </c>
      <c r="AB2376" s="85" t="s">
        <v>685</v>
      </c>
      <c r="AC2376" s="158" t="s">
        <v>685</v>
      </c>
      <c r="AD2376" s="158" t="s">
        <v>685</v>
      </c>
      <c r="AE2376" s="158" t="s">
        <v>685</v>
      </c>
      <c r="AF2376" s="158" t="s">
        <v>685</v>
      </c>
      <c r="AG2376" s="158" t="s">
        <v>1142</v>
      </c>
      <c r="AH2376" s="158">
        <v>4</v>
      </c>
      <c r="AI2376" s="158">
        <v>20</v>
      </c>
      <c r="AJ2376" s="158">
        <v>10</v>
      </c>
      <c r="AK2376" s="158">
        <v>22</v>
      </c>
      <c r="AL2376" s="158">
        <v>40</v>
      </c>
      <c r="AM2376" s="24">
        <f t="shared" si="691"/>
        <v>2.9999999999999987</v>
      </c>
      <c r="AN2376" s="97">
        <f t="shared" si="692"/>
        <v>0.84027777777777779</v>
      </c>
      <c r="AO2376" s="97">
        <f t="shared" si="693"/>
        <v>0.94444444444444442</v>
      </c>
      <c r="AP2376" s="24" t="str" cm="1">
        <f t="array" ref="AP2376">IF(W2376="","",IF(SUMPRODUCT((W2376=$W$6:$W$3326)*(AH2376=$AH$6:$AH$3326)*(AN2376=$AN$6:$AN$3326)*(AO2376=$AO$6:$AO$3326)*(ROW($W$6:$W$3326)&lt;&gt;ROW(W2376))*((R2376=0)*($R$6:$R$3326&gt;0)+(R2376&gt;0)*($R$6:$R$3326=0)))&gt;0,"SALONES UNIDOS",IF(SUMPRODUCT((W2376=$W$6:$W$3326)*(AH2376=$AH$6:$AH$3326)*((AN2376&lt;$AO$6:$AO$3326)*(AO2376&gt;$AN$6:$AN$3326))*(ROW($W$6:$W$3326)&lt;&gt;ROW(W2376)))&gt;0,"CRUZADO","Sin cruce")))</f>
        <v>Sin cruce</v>
      </c>
      <c r="AQ2376" s="97" t="str">
        <f t="shared" si="694"/>
        <v>EN6PRINCIPALA</v>
      </c>
      <c r="AR2376" s="97" t="str" cm="1">
        <f t="array" ref="AR2376">IF(AQ2376="","",IF(SUMPRODUCT((AQ2376=$AQ$6:$AQ$3326)*(AH2376=$AH$6:$AH$3326)*(AN2376=$AN$6:$AN$3326)*(AO2376=$AO$6:$AO$3326)*(ROW($AQ$6:$AQ$3326)&lt;&gt;ROW(AQ2376))*((R2376=0)*($R$6:$R$3326&gt;0)+(R2376&gt;0)*($R$6:$R$3326=0)))&gt;0,"SALONES UNIDOS",IF(SUMPRODUCT((AQ2376=$AQ$6:$AQ$3326)*(AH2376=$AH$6:$AH$3326)*((AN2376&lt;$AO$6:$AO$3326)*(AO2376&gt;$AN$6:$AN$3326))*(ROW($AQ$6:$AQ$3326)&lt;&gt;ROW(AQ2376)))&gt;0,"CRUZADO","Sin cruce")))</f>
        <v>Sin cruce</v>
      </c>
    </row>
    <row r="2377" spans="3:44" ht="15.6" hidden="1" customHeight="1" x14ac:dyDescent="0.2">
      <c r="C2377" s="84" t="s">
        <v>639</v>
      </c>
      <c r="D2377" s="158" t="s">
        <v>513</v>
      </c>
      <c r="E2377" s="158">
        <v>20261</v>
      </c>
      <c r="F2377" s="85" t="s">
        <v>23</v>
      </c>
      <c r="G2377" s="85" t="s">
        <v>55</v>
      </c>
      <c r="H2377" s="85" t="s">
        <v>38</v>
      </c>
      <c r="I2377" s="85">
        <v>6</v>
      </c>
      <c r="J2377" s="85" t="s">
        <v>16</v>
      </c>
      <c r="K2377" s="159" t="s">
        <v>1457</v>
      </c>
      <c r="L2377" s="158" t="s">
        <v>1458</v>
      </c>
      <c r="M2377" s="158" t="s">
        <v>927</v>
      </c>
      <c r="N2377" s="158" t="s">
        <v>644</v>
      </c>
      <c r="O2377" s="85" t="s">
        <v>512</v>
      </c>
      <c r="P2377" s="158">
        <v>2</v>
      </c>
      <c r="Q2377" s="158">
        <v>0</v>
      </c>
      <c r="R2377" s="158">
        <v>2</v>
      </c>
      <c r="S2377" s="158">
        <v>6</v>
      </c>
      <c r="U2377" s="137">
        <v>30</v>
      </c>
      <c r="V2377" s="24" t="str">
        <f>IF(W2377="","",IFERROR(INDEX(#REF!,MATCH(W2377,#REF!,0)),"NUEVO"))</f>
        <v>NUEVO</v>
      </c>
      <c r="W2377" s="85" t="s">
        <v>317</v>
      </c>
      <c r="X2377" s="158" t="s">
        <v>512</v>
      </c>
      <c r="Y2377" s="158" t="s">
        <v>740</v>
      </c>
      <c r="Z2377" s="158" t="s">
        <v>685</v>
      </c>
      <c r="AA2377" s="158" t="s">
        <v>685</v>
      </c>
      <c r="AB2377" s="158" t="s">
        <v>1039</v>
      </c>
      <c r="AC2377" s="158" t="s">
        <v>685</v>
      </c>
      <c r="AD2377" s="158" t="s">
        <v>685</v>
      </c>
      <c r="AE2377" s="158" t="s">
        <v>685</v>
      </c>
      <c r="AF2377" s="158" t="s">
        <v>685</v>
      </c>
      <c r="AG2377" s="85" t="s">
        <v>1142</v>
      </c>
      <c r="AH2377" s="158">
        <v>5</v>
      </c>
      <c r="AI2377" s="158">
        <v>7</v>
      </c>
      <c r="AJ2377" s="158">
        <v>40</v>
      </c>
      <c r="AK2377" s="158">
        <v>9</v>
      </c>
      <c r="AL2377" s="158">
        <v>20</v>
      </c>
      <c r="AM2377" s="24">
        <f t="shared" si="691"/>
        <v>1.9999999999999993</v>
      </c>
      <c r="AN2377" s="97">
        <f t="shared" si="692"/>
        <v>0.31944444444444448</v>
      </c>
      <c r="AO2377" s="97">
        <f t="shared" si="693"/>
        <v>0.3888888888888889</v>
      </c>
      <c r="AP2377" s="24" t="str" cm="1">
        <f t="array" ref="AP2377">IF(W2377="","",IF(SUMPRODUCT((W2377=$W$6:$W$3326)*(AH2377=$AH$6:$AH$3326)*(AN2377=$AN$6:$AN$3326)*(AO2377=$AO$6:$AO$3326)*(ROW($W$6:$W$3326)&lt;&gt;ROW(W2377))*((R2377=0)*($R$6:$R$3326&gt;0)+(R2377&gt;0)*($R$6:$R$3326=0)))&gt;0,"SALONES UNIDOS",IF(SUMPRODUCT((W2377=$W$6:$W$3326)*(AH2377=$AH$6:$AH$3326)*((AN2377&lt;$AO$6:$AO$3326)*(AO2377&gt;$AN$6:$AN$3326))*(ROW($W$6:$W$3326)&lt;&gt;ROW(W2377)))&gt;0,"CRUZADO","Sin cruce")))</f>
        <v>Sin cruce</v>
      </c>
      <c r="AQ2377" s="97" t="str">
        <f t="shared" si="694"/>
        <v>EN6PRINCIPALA</v>
      </c>
      <c r="AR2377" s="97" t="str" cm="1">
        <f t="array" ref="AR2377">IF(AQ2377="","",IF(SUMPRODUCT((AQ2377=$AQ$6:$AQ$3326)*(AH2377=$AH$6:$AH$3326)*(AN2377=$AN$6:$AN$3326)*(AO2377=$AO$6:$AO$3326)*(ROW($AQ$6:$AQ$3326)&lt;&gt;ROW(AQ2377))*((R2377=0)*($R$6:$R$3326&gt;0)+(R2377&gt;0)*($R$6:$R$3326=0)))&gt;0,"SALONES UNIDOS",IF(SUMPRODUCT((AQ2377=$AQ$6:$AQ$3326)*(AH2377=$AH$6:$AH$3326)*((AN2377&lt;$AO$6:$AO$3326)*(AO2377&gt;$AN$6:$AN$3326))*(ROW($AQ$6:$AQ$3326)&lt;&gt;ROW(AQ2377)))&gt;0,"CRUZADO","Sin cruce")))</f>
        <v>Sin cruce</v>
      </c>
    </row>
    <row r="2378" spans="3:44" ht="15.6" hidden="1" customHeight="1" x14ac:dyDescent="0.2">
      <c r="C2378" s="84" t="s">
        <v>639</v>
      </c>
      <c r="D2378" s="158" t="s">
        <v>513</v>
      </c>
      <c r="E2378" s="158">
        <v>20261</v>
      </c>
      <c r="F2378" s="85" t="s">
        <v>23</v>
      </c>
      <c r="G2378" s="85" t="s">
        <v>55</v>
      </c>
      <c r="H2378" s="85" t="s">
        <v>38</v>
      </c>
      <c r="I2378" s="85">
        <v>6</v>
      </c>
      <c r="J2378" s="85" t="s">
        <v>750</v>
      </c>
      <c r="K2378" s="159" t="s">
        <v>1457</v>
      </c>
      <c r="L2378" s="158" t="s">
        <v>1458</v>
      </c>
      <c r="M2378" s="158" t="s">
        <v>927</v>
      </c>
      <c r="N2378" s="158" t="s">
        <v>644</v>
      </c>
      <c r="O2378" s="85" t="s">
        <v>512</v>
      </c>
      <c r="P2378" s="158">
        <v>0</v>
      </c>
      <c r="Q2378" s="158">
        <v>2</v>
      </c>
      <c r="R2378" s="158">
        <v>2</v>
      </c>
      <c r="S2378" s="158">
        <v>6</v>
      </c>
      <c r="U2378" s="137">
        <v>15</v>
      </c>
      <c r="V2378" s="24" t="str">
        <f>IF(W2378="","",IFERROR(INDEX(#REF!,MATCH(W2378,#REF!,0)),"NUEVO"))</f>
        <v>NUEVO</v>
      </c>
      <c r="W2378" s="85" t="s">
        <v>317</v>
      </c>
      <c r="X2378" s="158" t="s">
        <v>512</v>
      </c>
      <c r="Y2378" s="158" t="s">
        <v>740</v>
      </c>
      <c r="Z2378" s="158" t="s">
        <v>685</v>
      </c>
      <c r="AA2378" s="158" t="s">
        <v>685</v>
      </c>
      <c r="AB2378" s="85" t="s">
        <v>685</v>
      </c>
      <c r="AC2378" s="158" t="s">
        <v>685</v>
      </c>
      <c r="AD2378" s="158" t="s">
        <v>1840</v>
      </c>
      <c r="AE2378" s="158" t="s">
        <v>685</v>
      </c>
      <c r="AF2378" s="158" t="s">
        <v>685</v>
      </c>
      <c r="AG2378" s="85" t="s">
        <v>75</v>
      </c>
      <c r="AH2378" s="158">
        <v>5</v>
      </c>
      <c r="AI2378" s="158">
        <v>9</v>
      </c>
      <c r="AJ2378" s="158">
        <v>20</v>
      </c>
      <c r="AK2378" s="158">
        <v>11</v>
      </c>
      <c r="AL2378" s="158">
        <v>0</v>
      </c>
      <c r="AM2378" s="24">
        <f t="shared" si="691"/>
        <v>1.9999999999999993</v>
      </c>
      <c r="AN2378" s="97">
        <f t="shared" si="692"/>
        <v>0.3888888888888889</v>
      </c>
      <c r="AO2378" s="97">
        <f t="shared" si="693"/>
        <v>0.45833333333333331</v>
      </c>
      <c r="AP2378" s="24" t="str" cm="1">
        <f t="array" ref="AP2378">IF(W2378="","",IF(SUMPRODUCT((W2378=$W$6:$W$3326)*(AH2378=$AH$6:$AH$3326)*(AN2378=$AN$6:$AN$3326)*(AO2378=$AO$6:$AO$3326)*(ROW($W$6:$W$3326)&lt;&gt;ROW(W2378))*((R2378=0)*($R$6:$R$3326&gt;0)+(R2378&gt;0)*($R$6:$R$3326=0)))&gt;0,"SALONES UNIDOS",IF(SUMPRODUCT((W2378=$W$6:$W$3326)*(AH2378=$AH$6:$AH$3326)*((AN2378&lt;$AO$6:$AO$3326)*(AO2378&gt;$AN$6:$AN$3326))*(ROW($W$6:$W$3326)&lt;&gt;ROW(W2378)))&gt;0,"CRUZADO","Sin cruce")))</f>
        <v>Sin cruce</v>
      </c>
      <c r="AQ2378" s="97" t="str">
        <f t="shared" si="694"/>
        <v>EN6PRINCIPALA1</v>
      </c>
      <c r="AR2378" s="97" t="str" cm="1">
        <f t="array" ref="AR2378">IF(AQ2378="","",IF(SUMPRODUCT((AQ2378=$AQ$6:$AQ$3326)*(AH2378=$AH$6:$AH$3326)*(AN2378=$AN$6:$AN$3326)*(AO2378=$AO$6:$AO$3326)*(ROW($AQ$6:$AQ$3326)&lt;&gt;ROW(AQ2378))*((R2378=0)*($R$6:$R$3326&gt;0)+(R2378&gt;0)*($R$6:$R$3326=0)))&gt;0,"SALONES UNIDOS",IF(SUMPRODUCT((AQ2378=$AQ$6:$AQ$3326)*(AH2378=$AH$6:$AH$3326)*((AN2378&lt;$AO$6:$AO$3326)*(AO2378&gt;$AN$6:$AN$3326))*(ROW($AQ$6:$AQ$3326)&lt;&gt;ROW(AQ2378)))&gt;0,"CRUZADO","Sin cruce")))</f>
        <v>Sin cruce</v>
      </c>
    </row>
    <row r="2379" spans="3:44" ht="15.6" hidden="1" customHeight="1" x14ac:dyDescent="0.2">
      <c r="C2379" s="84" t="s">
        <v>639</v>
      </c>
      <c r="D2379" s="158" t="s">
        <v>513</v>
      </c>
      <c r="E2379" s="158">
        <v>20261</v>
      </c>
      <c r="F2379" s="85" t="s">
        <v>23</v>
      </c>
      <c r="G2379" s="85" t="s">
        <v>55</v>
      </c>
      <c r="H2379" s="85" t="s">
        <v>38</v>
      </c>
      <c r="I2379" s="85">
        <v>6</v>
      </c>
      <c r="J2379" s="85" t="s">
        <v>752</v>
      </c>
      <c r="K2379" s="159" t="s">
        <v>1457</v>
      </c>
      <c r="L2379" s="158" t="s">
        <v>1458</v>
      </c>
      <c r="M2379" s="158" t="s">
        <v>927</v>
      </c>
      <c r="N2379" s="158" t="s">
        <v>644</v>
      </c>
      <c r="O2379" s="85" t="s">
        <v>512</v>
      </c>
      <c r="P2379" s="158">
        <v>0</v>
      </c>
      <c r="Q2379" s="158">
        <v>2</v>
      </c>
      <c r="R2379" s="158">
        <v>2</v>
      </c>
      <c r="S2379" s="158">
        <v>6</v>
      </c>
      <c r="U2379" s="137">
        <v>15</v>
      </c>
      <c r="V2379" s="24" t="str">
        <f>IF(W2379="","",IFERROR(INDEX(#REF!,MATCH(W2379,#REF!,0)),"NUEVO"))</f>
        <v>NUEVO</v>
      </c>
      <c r="W2379" s="85" t="s">
        <v>317</v>
      </c>
      <c r="X2379" s="158" t="s">
        <v>512</v>
      </c>
      <c r="Y2379" s="158" t="s">
        <v>740</v>
      </c>
      <c r="Z2379" s="158" t="s">
        <v>685</v>
      </c>
      <c r="AA2379" s="158" t="s">
        <v>685</v>
      </c>
      <c r="AB2379" s="85" t="s">
        <v>685</v>
      </c>
      <c r="AC2379" s="158" t="s">
        <v>685</v>
      </c>
      <c r="AD2379" s="158" t="s">
        <v>1840</v>
      </c>
      <c r="AE2379" s="158" t="s">
        <v>685</v>
      </c>
      <c r="AF2379" s="158" t="s">
        <v>685</v>
      </c>
      <c r="AG2379" s="85" t="s">
        <v>75</v>
      </c>
      <c r="AH2379" s="158">
        <v>5</v>
      </c>
      <c r="AI2379" s="158">
        <v>11</v>
      </c>
      <c r="AJ2379" s="158">
        <v>0</v>
      </c>
      <c r="AK2379" s="158">
        <v>12</v>
      </c>
      <c r="AL2379" s="158">
        <v>40</v>
      </c>
      <c r="AM2379" s="24">
        <f t="shared" si="691"/>
        <v>2.0000000000000009</v>
      </c>
      <c r="AN2379" s="97">
        <f t="shared" si="692"/>
        <v>0.45833333333333331</v>
      </c>
      <c r="AO2379" s="97">
        <f t="shared" si="693"/>
        <v>0.52777777777777779</v>
      </c>
      <c r="AP2379" s="24" t="str" cm="1">
        <f t="array" ref="AP2379">IF(W2379="","",IF(SUMPRODUCT((W2379=$W$6:$W$3326)*(AH2379=$AH$6:$AH$3326)*(AN2379=$AN$6:$AN$3326)*(AO2379=$AO$6:$AO$3326)*(ROW($W$6:$W$3326)&lt;&gt;ROW(W2379))*((R2379=0)*($R$6:$R$3326&gt;0)+(R2379&gt;0)*($R$6:$R$3326=0)))&gt;0,"SALONES UNIDOS",IF(SUMPRODUCT((W2379=$W$6:$W$3326)*(AH2379=$AH$6:$AH$3326)*((AN2379&lt;$AO$6:$AO$3326)*(AO2379&gt;$AN$6:$AN$3326))*(ROW($W$6:$W$3326)&lt;&gt;ROW(W2379)))&gt;0,"CRUZADO","Sin cruce")))</f>
        <v>Sin cruce</v>
      </c>
      <c r="AQ2379" s="97" t="str">
        <f t="shared" si="694"/>
        <v>EN6PRINCIPALA2</v>
      </c>
      <c r="AR2379" s="97" t="str" cm="1">
        <f t="array" ref="AR2379">IF(AQ2379="","",IF(SUMPRODUCT((AQ2379=$AQ$6:$AQ$3326)*(AH2379=$AH$6:$AH$3326)*(AN2379=$AN$6:$AN$3326)*(AO2379=$AO$6:$AO$3326)*(ROW($AQ$6:$AQ$3326)&lt;&gt;ROW(AQ2379))*((R2379=0)*($R$6:$R$3326&gt;0)+(R2379&gt;0)*($R$6:$R$3326=0)))&gt;0,"SALONES UNIDOS",IF(SUMPRODUCT((AQ2379=$AQ$6:$AQ$3326)*(AH2379=$AH$6:$AH$3326)*((AN2379&lt;$AO$6:$AO$3326)*(AO2379&gt;$AN$6:$AN$3326))*(ROW($AQ$6:$AQ$3326)&lt;&gt;ROW(AQ2379)))&gt;0,"CRUZADO","Sin cruce")))</f>
        <v>Sin cruce</v>
      </c>
    </row>
    <row r="2380" spans="3:44" ht="15.6" hidden="1" customHeight="1" x14ac:dyDescent="0.2">
      <c r="C2380" s="84" t="s">
        <v>639</v>
      </c>
      <c r="D2380" s="158" t="s">
        <v>513</v>
      </c>
      <c r="E2380" s="158">
        <v>20261</v>
      </c>
      <c r="F2380" s="85" t="s">
        <v>23</v>
      </c>
      <c r="G2380" s="85" t="s">
        <v>55</v>
      </c>
      <c r="H2380" s="85" t="s">
        <v>38</v>
      </c>
      <c r="I2380" s="85">
        <v>6</v>
      </c>
      <c r="J2380" s="85" t="s">
        <v>16</v>
      </c>
      <c r="K2380" s="159" t="s">
        <v>1457</v>
      </c>
      <c r="L2380" s="158" t="s">
        <v>1458</v>
      </c>
      <c r="M2380" s="158" t="s">
        <v>927</v>
      </c>
      <c r="N2380" s="158" t="s">
        <v>644</v>
      </c>
      <c r="O2380" s="85" t="s">
        <v>512</v>
      </c>
      <c r="P2380" s="158">
        <v>0</v>
      </c>
      <c r="Q2380" s="158">
        <v>6</v>
      </c>
      <c r="R2380" s="158">
        <v>6</v>
      </c>
      <c r="S2380" s="158">
        <v>6</v>
      </c>
      <c r="U2380" s="137">
        <v>30</v>
      </c>
      <c r="V2380" s="24" t="str">
        <f>IF(W2380="","",IFERROR(INDEX(#REF!,MATCH(W2380,#REF!,0)),"NUEVO"))</f>
        <v>NUEVO</v>
      </c>
      <c r="W2380" s="85" t="s">
        <v>317</v>
      </c>
      <c r="X2380" s="158" t="s">
        <v>512</v>
      </c>
      <c r="Y2380" s="158" t="s">
        <v>740</v>
      </c>
      <c r="Z2380" s="158" t="s">
        <v>685</v>
      </c>
      <c r="AA2380" s="158" t="s">
        <v>685</v>
      </c>
      <c r="AB2380" s="158" t="s">
        <v>1842</v>
      </c>
      <c r="AC2380" s="158" t="s">
        <v>685</v>
      </c>
      <c r="AD2380" s="158" t="s">
        <v>685</v>
      </c>
      <c r="AE2380" s="158" t="s">
        <v>685</v>
      </c>
      <c r="AF2380" s="158" t="s">
        <v>685</v>
      </c>
      <c r="AG2380" s="85" t="s">
        <v>75</v>
      </c>
      <c r="AH2380" s="158">
        <v>3</v>
      </c>
      <c r="AI2380" s="158">
        <v>13</v>
      </c>
      <c r="AJ2380" s="158">
        <v>30</v>
      </c>
      <c r="AK2380" s="158">
        <v>18</v>
      </c>
      <c r="AL2380" s="158">
        <v>30</v>
      </c>
      <c r="AM2380" s="24">
        <f t="shared" si="691"/>
        <v>6.0000000000000009</v>
      </c>
      <c r="AN2380" s="97">
        <f t="shared" si="692"/>
        <v>0.5625</v>
      </c>
      <c r="AO2380" s="97">
        <f t="shared" si="693"/>
        <v>0.77083333333333337</v>
      </c>
      <c r="AP2380" s="24" t="str" cm="1">
        <f t="array" ref="AP2380">IF(W2380="","",IF(SUMPRODUCT((W2380=$W$6:$W$3326)*(AH2380=$AH$6:$AH$3326)*(AN2380=$AN$6:$AN$3326)*(AO2380=$AO$6:$AO$3326)*(ROW($W$6:$W$3326)&lt;&gt;ROW(W2380))*((R2380=0)*($R$6:$R$3326&gt;0)+(R2380&gt;0)*($R$6:$R$3326=0)))&gt;0,"SALONES UNIDOS",IF(SUMPRODUCT((W2380=$W$6:$W$3326)*(AH2380=$AH$6:$AH$3326)*((AN2380&lt;$AO$6:$AO$3326)*(AO2380&gt;$AN$6:$AN$3326))*(ROW($W$6:$W$3326)&lt;&gt;ROW(W2380)))&gt;0,"CRUZADO","Sin cruce")))</f>
        <v>Sin cruce</v>
      </c>
      <c r="AQ2380" s="97" t="str">
        <f t="shared" si="694"/>
        <v>EN6PRINCIPALA</v>
      </c>
      <c r="AR2380" s="97" t="str" cm="1">
        <f t="array" ref="AR2380">IF(AQ2380="","",IF(SUMPRODUCT((AQ2380=$AQ$6:$AQ$3326)*(AH2380=$AH$6:$AH$3326)*(AN2380=$AN$6:$AN$3326)*(AO2380=$AO$6:$AO$3326)*(ROW($AQ$6:$AQ$3326)&lt;&gt;ROW(AQ2380))*((R2380=0)*($R$6:$R$3326&gt;0)+(R2380&gt;0)*($R$6:$R$3326=0)))&gt;0,"SALONES UNIDOS",IF(SUMPRODUCT((AQ2380=$AQ$6:$AQ$3326)*(AH2380=$AH$6:$AH$3326)*((AN2380&lt;$AO$6:$AO$3326)*(AO2380&gt;$AN$6:$AN$3326))*(ROW($AQ$6:$AQ$3326)&lt;&gt;ROW(AQ2380)))&gt;0,"CRUZADO","Sin cruce")))</f>
        <v>Sin cruce</v>
      </c>
    </row>
    <row r="2381" spans="3:44" ht="15.6" hidden="1" customHeight="1" x14ac:dyDescent="0.2">
      <c r="C2381" s="84" t="s">
        <v>639</v>
      </c>
      <c r="D2381" s="158" t="s">
        <v>513</v>
      </c>
      <c r="E2381" s="158">
        <v>20261</v>
      </c>
      <c r="F2381" s="85" t="s">
        <v>23</v>
      </c>
      <c r="G2381" s="85" t="s">
        <v>55</v>
      </c>
      <c r="H2381" s="85" t="s">
        <v>38</v>
      </c>
      <c r="I2381" s="85">
        <v>6</v>
      </c>
      <c r="J2381" s="85" t="s">
        <v>16</v>
      </c>
      <c r="K2381" s="159" t="s">
        <v>1460</v>
      </c>
      <c r="L2381" s="158" t="s">
        <v>1461</v>
      </c>
      <c r="M2381" s="158" t="s">
        <v>927</v>
      </c>
      <c r="N2381" s="158" t="s">
        <v>644</v>
      </c>
      <c r="O2381" s="85" t="s">
        <v>512</v>
      </c>
      <c r="P2381" s="158">
        <v>2</v>
      </c>
      <c r="Q2381" s="158">
        <v>4</v>
      </c>
      <c r="R2381" s="158">
        <v>6</v>
      </c>
      <c r="S2381" s="158">
        <v>4</v>
      </c>
      <c r="U2381" s="137">
        <v>30</v>
      </c>
      <c r="V2381" s="24" t="str">
        <f>IF(W2381="","",IFERROR(INDEX(#REF!,MATCH(W2381,#REF!,0)),"NUEVO"))</f>
        <v>NUEVO</v>
      </c>
      <c r="W2381" s="85" t="s">
        <v>237</v>
      </c>
      <c r="X2381" s="158" t="s">
        <v>512</v>
      </c>
      <c r="Y2381" s="158" t="s">
        <v>740</v>
      </c>
      <c r="Z2381" s="158" t="s">
        <v>685</v>
      </c>
      <c r="AA2381" s="158" t="s">
        <v>685</v>
      </c>
      <c r="AB2381" s="158" t="s">
        <v>1832</v>
      </c>
      <c r="AC2381" s="158" t="s">
        <v>685</v>
      </c>
      <c r="AD2381" s="158" t="s">
        <v>685</v>
      </c>
      <c r="AE2381" s="158" t="s">
        <v>685</v>
      </c>
      <c r="AF2381" s="158" t="s">
        <v>685</v>
      </c>
      <c r="AG2381" s="85" t="s">
        <v>97</v>
      </c>
      <c r="AH2381" s="158">
        <v>1</v>
      </c>
      <c r="AI2381" s="158">
        <v>15</v>
      </c>
      <c r="AJ2381" s="158">
        <v>10</v>
      </c>
      <c r="AK2381" s="158">
        <v>20</v>
      </c>
      <c r="AL2381" s="158">
        <v>10</v>
      </c>
      <c r="AM2381" s="24">
        <f t="shared" si="691"/>
        <v>6.0000000000000009</v>
      </c>
      <c r="AN2381" s="97">
        <f t="shared" si="692"/>
        <v>0.63194444444444442</v>
      </c>
      <c r="AO2381" s="97">
        <f t="shared" si="693"/>
        <v>0.84027777777777779</v>
      </c>
      <c r="AP2381" s="24" t="str" cm="1">
        <f t="array" ref="AP2381">IF(W2381="","",IF(SUMPRODUCT((W2381=$W$6:$W$3326)*(AH2381=$AH$6:$AH$3326)*(AN2381=$AN$6:$AN$3326)*(AO2381=$AO$6:$AO$3326)*(ROW($W$6:$W$3326)&lt;&gt;ROW(W2381))*((R2381=0)*($R$6:$R$3326&gt;0)+(R2381&gt;0)*($R$6:$R$3326=0)))&gt;0,"SALONES UNIDOS",IF(SUMPRODUCT((W2381=$W$6:$W$3326)*(AH2381=$AH$6:$AH$3326)*((AN2381&lt;$AO$6:$AO$3326)*(AO2381&gt;$AN$6:$AN$3326))*(ROW($W$6:$W$3326)&lt;&gt;ROW(W2381)))&gt;0,"CRUZADO","Sin cruce")))</f>
        <v>Sin cruce</v>
      </c>
      <c r="AQ2381" s="97" t="str">
        <f t="shared" si="694"/>
        <v>EN6PRINCIPALA</v>
      </c>
      <c r="AR2381" s="97" t="str" cm="1">
        <f t="array" ref="AR2381">IF(AQ2381="","",IF(SUMPRODUCT((AQ2381=$AQ$6:$AQ$3326)*(AH2381=$AH$6:$AH$3326)*(AN2381=$AN$6:$AN$3326)*(AO2381=$AO$6:$AO$3326)*(ROW($AQ$6:$AQ$3326)&lt;&gt;ROW(AQ2381))*((R2381=0)*($R$6:$R$3326&gt;0)+(R2381&gt;0)*($R$6:$R$3326=0)))&gt;0,"SALONES UNIDOS",IF(SUMPRODUCT((AQ2381=$AQ$6:$AQ$3326)*(AH2381=$AH$6:$AH$3326)*((AN2381&lt;$AO$6:$AO$3326)*(AO2381&gt;$AN$6:$AN$3326))*(ROW($AQ$6:$AQ$3326)&lt;&gt;ROW(AQ2381)))&gt;0,"CRUZADO","Sin cruce")))</f>
        <v>Sin cruce</v>
      </c>
    </row>
    <row r="2382" spans="3:44" ht="15.6" hidden="1" customHeight="1" x14ac:dyDescent="0.2">
      <c r="C2382" s="84" t="s">
        <v>639</v>
      </c>
      <c r="D2382" s="158" t="s">
        <v>513</v>
      </c>
      <c r="E2382" s="158">
        <v>20261</v>
      </c>
      <c r="F2382" s="85" t="s">
        <v>23</v>
      </c>
      <c r="G2382" s="85" t="s">
        <v>55</v>
      </c>
      <c r="H2382" s="85" t="s">
        <v>38</v>
      </c>
      <c r="I2382" s="85">
        <v>6</v>
      </c>
      <c r="J2382" s="85" t="s">
        <v>16</v>
      </c>
      <c r="K2382" s="159" t="s">
        <v>1462</v>
      </c>
      <c r="L2382" s="158" t="s">
        <v>1463</v>
      </c>
      <c r="M2382" s="158" t="s">
        <v>927</v>
      </c>
      <c r="N2382" s="158" t="s">
        <v>644</v>
      </c>
      <c r="O2382" s="85" t="s">
        <v>512</v>
      </c>
      <c r="P2382" s="158">
        <v>2</v>
      </c>
      <c r="Q2382" s="158">
        <v>4</v>
      </c>
      <c r="R2382" s="158">
        <v>6</v>
      </c>
      <c r="S2382" s="158">
        <v>4</v>
      </c>
      <c r="U2382" s="137">
        <v>30</v>
      </c>
      <c r="V2382" s="24" t="str">
        <f>IF(W2382="","",IFERROR(INDEX(#REF!,MATCH(W2382,#REF!,0)),"NUEVO"))</f>
        <v>NUEVO</v>
      </c>
      <c r="W2382" s="85" t="s">
        <v>316</v>
      </c>
      <c r="X2382" s="158" t="s">
        <v>512</v>
      </c>
      <c r="Y2382" s="158" t="s">
        <v>740</v>
      </c>
      <c r="Z2382" s="158" t="s">
        <v>685</v>
      </c>
      <c r="AA2382" s="158" t="s">
        <v>685</v>
      </c>
      <c r="AB2382" s="158" t="s">
        <v>1039</v>
      </c>
      <c r="AC2382" s="158" t="s">
        <v>685</v>
      </c>
      <c r="AD2382" s="158" t="s">
        <v>685</v>
      </c>
      <c r="AE2382" s="158" t="s">
        <v>685</v>
      </c>
      <c r="AF2382" s="158" t="s">
        <v>685</v>
      </c>
      <c r="AG2382" s="85" t="s">
        <v>97</v>
      </c>
      <c r="AH2382" s="158">
        <v>4</v>
      </c>
      <c r="AI2382" s="158">
        <v>7</v>
      </c>
      <c r="AJ2382" s="158">
        <v>40</v>
      </c>
      <c r="AK2382" s="158">
        <v>12</v>
      </c>
      <c r="AL2382" s="158">
        <v>40</v>
      </c>
      <c r="AM2382" s="24">
        <f t="shared" si="691"/>
        <v>6</v>
      </c>
      <c r="AN2382" s="97">
        <f t="shared" si="692"/>
        <v>0.31944444444444448</v>
      </c>
      <c r="AO2382" s="97">
        <f t="shared" si="693"/>
        <v>0.52777777777777779</v>
      </c>
      <c r="AP2382" s="24" t="str" cm="1">
        <f t="array" ref="AP2382">IF(W2382="","",IF(SUMPRODUCT((W2382=$W$6:$W$3326)*(AH2382=$AH$6:$AH$3326)*(AN2382=$AN$6:$AN$3326)*(AO2382=$AO$6:$AO$3326)*(ROW($W$6:$W$3326)&lt;&gt;ROW(W2382))*((R2382=0)*($R$6:$R$3326&gt;0)+(R2382&gt;0)*($R$6:$R$3326=0)))&gt;0,"SALONES UNIDOS",IF(SUMPRODUCT((W2382=$W$6:$W$3326)*(AH2382=$AH$6:$AH$3326)*((AN2382&lt;$AO$6:$AO$3326)*(AO2382&gt;$AN$6:$AN$3326))*(ROW($W$6:$W$3326)&lt;&gt;ROW(W2382)))&gt;0,"CRUZADO","Sin cruce")))</f>
        <v>Sin cruce</v>
      </c>
      <c r="AQ2382" s="97" t="str">
        <f t="shared" si="694"/>
        <v>EN6PRINCIPALA</v>
      </c>
      <c r="AR2382" s="97" t="str" cm="1">
        <f t="array" ref="AR2382">IF(AQ2382="","",IF(SUMPRODUCT((AQ2382=$AQ$6:$AQ$3326)*(AH2382=$AH$6:$AH$3326)*(AN2382=$AN$6:$AN$3326)*(AO2382=$AO$6:$AO$3326)*(ROW($AQ$6:$AQ$3326)&lt;&gt;ROW(AQ2382))*((R2382=0)*($R$6:$R$3326&gt;0)+(R2382&gt;0)*($R$6:$R$3326=0)))&gt;0,"SALONES UNIDOS",IF(SUMPRODUCT((AQ2382=$AQ$6:$AQ$3326)*(AH2382=$AH$6:$AH$3326)*((AN2382&lt;$AO$6:$AO$3326)*(AO2382&gt;$AN$6:$AN$3326))*(ROW($AQ$6:$AQ$3326)&lt;&gt;ROW(AQ2382)))&gt;0,"CRUZADO","Sin cruce")))</f>
        <v>Sin cruce</v>
      </c>
    </row>
    <row r="2383" spans="3:44" ht="15.6" hidden="1" customHeight="1" x14ac:dyDescent="0.2">
      <c r="C2383" s="84" t="s">
        <v>639</v>
      </c>
      <c r="D2383" s="158" t="s">
        <v>513</v>
      </c>
      <c r="E2383" s="158">
        <v>20261</v>
      </c>
      <c r="F2383" s="85" t="s">
        <v>23</v>
      </c>
      <c r="G2383" s="85" t="s">
        <v>55</v>
      </c>
      <c r="H2383" s="85" t="s">
        <v>38</v>
      </c>
      <c r="I2383" s="85">
        <v>6</v>
      </c>
      <c r="J2383" s="85" t="s">
        <v>16</v>
      </c>
      <c r="K2383" s="159" t="s">
        <v>1464</v>
      </c>
      <c r="L2383" s="158" t="s">
        <v>1465</v>
      </c>
      <c r="M2383" s="158" t="s">
        <v>927</v>
      </c>
      <c r="N2383" s="158" t="s">
        <v>644</v>
      </c>
      <c r="O2383" s="85" t="s">
        <v>512</v>
      </c>
      <c r="P2383" s="158">
        <v>2</v>
      </c>
      <c r="Q2383" s="158">
        <v>2</v>
      </c>
      <c r="R2383" s="158">
        <v>4</v>
      </c>
      <c r="S2383" s="158">
        <v>3</v>
      </c>
      <c r="U2383" s="137">
        <v>30</v>
      </c>
      <c r="V2383" s="24" t="str">
        <f>IF(W2383="","",IFERROR(INDEX(#REF!,MATCH(W2383,#REF!,0)),"NUEVO"))</f>
        <v>NUEVO</v>
      </c>
      <c r="W2383" s="85" t="s">
        <v>296</v>
      </c>
      <c r="X2383" s="158" t="s">
        <v>512</v>
      </c>
      <c r="Y2383" s="158" t="s">
        <v>740</v>
      </c>
      <c r="Z2383" s="158" t="s">
        <v>685</v>
      </c>
      <c r="AA2383" s="158" t="s">
        <v>685</v>
      </c>
      <c r="AB2383" s="158" t="s">
        <v>1045</v>
      </c>
      <c r="AC2383" s="158" t="s">
        <v>685</v>
      </c>
      <c r="AD2383" s="158" t="s">
        <v>685</v>
      </c>
      <c r="AE2383" s="158" t="s">
        <v>685</v>
      </c>
      <c r="AF2383" s="158" t="s">
        <v>685</v>
      </c>
      <c r="AG2383" s="85" t="s">
        <v>97</v>
      </c>
      <c r="AH2383" s="158">
        <v>2</v>
      </c>
      <c r="AI2383" s="158">
        <v>14</v>
      </c>
      <c r="AJ2383" s="158">
        <v>20</v>
      </c>
      <c r="AK2383" s="158">
        <v>17</v>
      </c>
      <c r="AL2383" s="158">
        <v>40</v>
      </c>
      <c r="AM2383" s="24">
        <f t="shared" si="691"/>
        <v>4.0000000000000018</v>
      </c>
      <c r="AN2383" s="97">
        <f t="shared" si="692"/>
        <v>0.59722222222222221</v>
      </c>
      <c r="AO2383" s="97">
        <f t="shared" si="693"/>
        <v>0.73611111111111116</v>
      </c>
      <c r="AP2383" s="24" t="str" cm="1">
        <f t="array" ref="AP2383">IF(W2383="","",IF(SUMPRODUCT((W2383=$W$6:$W$3326)*(AH2383=$AH$6:$AH$3326)*(AN2383=$AN$6:$AN$3326)*(AO2383=$AO$6:$AO$3326)*(ROW($W$6:$W$3326)&lt;&gt;ROW(W2383))*((R2383=0)*($R$6:$R$3326&gt;0)+(R2383&gt;0)*($R$6:$R$3326=0)))&gt;0,"SALONES UNIDOS",IF(SUMPRODUCT((W2383=$W$6:$W$3326)*(AH2383=$AH$6:$AH$3326)*((AN2383&lt;$AO$6:$AO$3326)*(AO2383&gt;$AN$6:$AN$3326))*(ROW($W$6:$W$3326)&lt;&gt;ROW(W2383)))&gt;0,"CRUZADO","Sin cruce")))</f>
        <v>Sin cruce</v>
      </c>
      <c r="AQ2383" s="97" t="str">
        <f t="shared" si="694"/>
        <v>EN6PRINCIPALA</v>
      </c>
      <c r="AR2383" s="97" t="str" cm="1">
        <f t="array" ref="AR2383">IF(AQ2383="","",IF(SUMPRODUCT((AQ2383=$AQ$6:$AQ$3326)*(AH2383=$AH$6:$AH$3326)*(AN2383=$AN$6:$AN$3326)*(AO2383=$AO$6:$AO$3326)*(ROW($AQ$6:$AQ$3326)&lt;&gt;ROW(AQ2383))*((R2383=0)*($R$6:$R$3326&gt;0)+(R2383&gt;0)*($R$6:$R$3326=0)))&gt;0,"SALONES UNIDOS",IF(SUMPRODUCT((AQ2383=$AQ$6:$AQ$3326)*(AH2383=$AH$6:$AH$3326)*((AN2383&lt;$AO$6:$AO$3326)*(AO2383&gt;$AN$6:$AN$3326))*(ROW($AQ$6:$AQ$3326)&lt;&gt;ROW(AQ2383)))&gt;0,"CRUZADO","Sin cruce")))</f>
        <v>Sin cruce</v>
      </c>
    </row>
    <row r="2384" spans="3:44" ht="15.6" hidden="1" customHeight="1" x14ac:dyDescent="0.2">
      <c r="C2384" s="84" t="s">
        <v>639</v>
      </c>
      <c r="D2384" s="158" t="s">
        <v>513</v>
      </c>
      <c r="E2384" s="158">
        <v>20261</v>
      </c>
      <c r="F2384" s="85" t="s">
        <v>23</v>
      </c>
      <c r="G2384" s="85" t="s">
        <v>55</v>
      </c>
      <c r="H2384" s="85" t="s">
        <v>38</v>
      </c>
      <c r="I2384" s="85">
        <v>6</v>
      </c>
      <c r="J2384" s="85" t="s">
        <v>26</v>
      </c>
      <c r="K2384" s="159" t="s">
        <v>1453</v>
      </c>
      <c r="L2384" s="158" t="s">
        <v>1454</v>
      </c>
      <c r="M2384" s="158" t="s">
        <v>927</v>
      </c>
      <c r="N2384" s="158" t="s">
        <v>681</v>
      </c>
      <c r="O2384" s="85" t="s">
        <v>521</v>
      </c>
      <c r="P2384" s="158">
        <v>2</v>
      </c>
      <c r="Q2384" s="158">
        <v>0</v>
      </c>
      <c r="R2384" s="158">
        <v>2</v>
      </c>
      <c r="S2384" s="158">
        <v>2</v>
      </c>
      <c r="U2384" s="137">
        <v>50</v>
      </c>
      <c r="V2384" s="24" t="str">
        <f>IF(W2384="","",IFERROR(INDEX(#REF!,MATCH(W2384,#REF!,0)),"NUEVO"))</f>
        <v>NUEVO</v>
      </c>
      <c r="W2384" s="85" t="s">
        <v>141</v>
      </c>
      <c r="X2384" s="158" t="s">
        <v>521</v>
      </c>
      <c r="Y2384" s="158" t="s">
        <v>740</v>
      </c>
      <c r="Z2384" s="158" t="s">
        <v>685</v>
      </c>
      <c r="AA2384" s="158" t="s">
        <v>685</v>
      </c>
      <c r="AB2384" s="85" t="s">
        <v>685</v>
      </c>
      <c r="AC2384" s="158" t="s">
        <v>685</v>
      </c>
      <c r="AD2384" s="158" t="s">
        <v>685</v>
      </c>
      <c r="AE2384" s="158" t="s">
        <v>685</v>
      </c>
      <c r="AF2384" s="158" t="s">
        <v>685</v>
      </c>
      <c r="AG2384" s="158" t="s">
        <v>1142</v>
      </c>
      <c r="AH2384" s="158">
        <v>6</v>
      </c>
      <c r="AI2384" s="158">
        <v>11</v>
      </c>
      <c r="AJ2384" s="158">
        <v>0</v>
      </c>
      <c r="AK2384" s="158">
        <v>12</v>
      </c>
      <c r="AL2384" s="158">
        <v>40</v>
      </c>
      <c r="AM2384" s="24">
        <f t="shared" si="691"/>
        <v>2.0000000000000009</v>
      </c>
      <c r="AN2384" s="97">
        <f t="shared" si="692"/>
        <v>0.45833333333333331</v>
      </c>
      <c r="AO2384" s="97">
        <f t="shared" si="693"/>
        <v>0.52777777777777779</v>
      </c>
      <c r="AP2384" s="24" t="str" cm="1">
        <f t="array" ref="AP2384">IF(W2384="","",IF(SUMPRODUCT((W2384=$W$6:$W$3326)*(AH2384=$AH$6:$AH$3326)*(AN2384=$AN$6:$AN$3326)*(AO2384=$AO$6:$AO$3326)*(ROW($W$6:$W$3326)&lt;&gt;ROW(W2384))*((R2384=0)*($R$6:$R$3326&gt;0)+(R2384&gt;0)*($R$6:$R$3326=0)))&gt;0,"SALONES UNIDOS",IF(SUMPRODUCT((W2384=$W$6:$W$3326)*(AH2384=$AH$6:$AH$3326)*((AN2384&lt;$AO$6:$AO$3326)*(AO2384&gt;$AN$6:$AN$3326))*(ROW($W$6:$W$3326)&lt;&gt;ROW(W2384)))&gt;0,"CRUZADO","Sin cruce")))</f>
        <v>Sin cruce</v>
      </c>
      <c r="AQ2384" s="97" t="str">
        <f t="shared" si="694"/>
        <v>EN6PRINCIPALB</v>
      </c>
      <c r="AR2384" s="97" t="str" cm="1">
        <f t="array" ref="AR2384">IF(AQ2384="","",IF(SUMPRODUCT((AQ2384=$AQ$6:$AQ$3326)*(AH2384=$AH$6:$AH$3326)*(AN2384=$AN$6:$AN$3326)*(AO2384=$AO$6:$AO$3326)*(ROW($AQ$6:$AQ$3326)&lt;&gt;ROW(AQ2384))*((R2384=0)*($R$6:$R$3326&gt;0)+(R2384&gt;0)*($R$6:$R$3326=0)))&gt;0,"SALONES UNIDOS",IF(SUMPRODUCT((AQ2384=$AQ$6:$AQ$3326)*(AH2384=$AH$6:$AH$3326)*((AN2384&lt;$AO$6:$AO$3326)*(AO2384&gt;$AN$6:$AN$3326))*(ROW($AQ$6:$AQ$3326)&lt;&gt;ROW(AQ2384)))&gt;0,"CRUZADO","Sin cruce")))</f>
        <v>Sin cruce</v>
      </c>
    </row>
    <row r="2385" spans="3:44" ht="15.6" hidden="1" customHeight="1" x14ac:dyDescent="0.2">
      <c r="C2385" s="84" t="s">
        <v>639</v>
      </c>
      <c r="D2385" s="158" t="s">
        <v>513</v>
      </c>
      <c r="E2385" s="158">
        <v>20261</v>
      </c>
      <c r="F2385" s="85" t="s">
        <v>23</v>
      </c>
      <c r="G2385" s="85" t="s">
        <v>55</v>
      </c>
      <c r="H2385" s="85" t="s">
        <v>38</v>
      </c>
      <c r="I2385" s="85">
        <v>6</v>
      </c>
      <c r="J2385" s="85" t="s">
        <v>26</v>
      </c>
      <c r="K2385" s="159" t="s">
        <v>1455</v>
      </c>
      <c r="L2385" s="158" t="s">
        <v>1456</v>
      </c>
      <c r="M2385" s="158" t="s">
        <v>927</v>
      </c>
      <c r="N2385" s="158" t="s">
        <v>644</v>
      </c>
      <c r="O2385" s="85" t="s">
        <v>521</v>
      </c>
      <c r="P2385" s="158">
        <v>3</v>
      </c>
      <c r="Q2385" s="158">
        <v>0</v>
      </c>
      <c r="R2385" s="158">
        <v>3</v>
      </c>
      <c r="S2385" s="158">
        <v>3</v>
      </c>
      <c r="U2385" s="137">
        <v>50</v>
      </c>
      <c r="V2385" s="24" t="str">
        <f>IF(W2385="","",IFERROR(INDEX(#REF!,MATCH(W2385,#REF!,0)),"NUEVO"))</f>
        <v>NUEVO</v>
      </c>
      <c r="W2385" s="85" t="s">
        <v>316</v>
      </c>
      <c r="X2385" s="158" t="s">
        <v>521</v>
      </c>
      <c r="Y2385" s="158" t="s">
        <v>740</v>
      </c>
      <c r="Z2385" s="158" t="s">
        <v>685</v>
      </c>
      <c r="AA2385" s="158" t="s">
        <v>685</v>
      </c>
      <c r="AB2385" s="85" t="s">
        <v>685</v>
      </c>
      <c r="AC2385" s="158" t="s">
        <v>685</v>
      </c>
      <c r="AD2385" s="158" t="s">
        <v>685</v>
      </c>
      <c r="AE2385" s="158" t="s">
        <v>685</v>
      </c>
      <c r="AF2385" s="158" t="s">
        <v>685</v>
      </c>
      <c r="AG2385" s="158" t="s">
        <v>1142</v>
      </c>
      <c r="AH2385" s="158">
        <v>1</v>
      </c>
      <c r="AI2385" s="158">
        <v>17</v>
      </c>
      <c r="AJ2385" s="158">
        <v>40</v>
      </c>
      <c r="AK2385" s="158">
        <v>20</v>
      </c>
      <c r="AL2385" s="158">
        <v>10</v>
      </c>
      <c r="AM2385" s="24">
        <f t="shared" si="691"/>
        <v>2.9999999999999987</v>
      </c>
      <c r="AN2385" s="97">
        <f t="shared" si="692"/>
        <v>0.73611111111111116</v>
      </c>
      <c r="AO2385" s="97">
        <f t="shared" si="693"/>
        <v>0.84027777777777779</v>
      </c>
      <c r="AP2385" s="24" t="str" cm="1">
        <f t="array" ref="AP2385">IF(W2385="","",IF(SUMPRODUCT((W2385=$W$6:$W$3326)*(AH2385=$AH$6:$AH$3326)*(AN2385=$AN$6:$AN$3326)*(AO2385=$AO$6:$AO$3326)*(ROW($W$6:$W$3326)&lt;&gt;ROW(W2385))*((R2385=0)*($R$6:$R$3326&gt;0)+(R2385&gt;0)*($R$6:$R$3326=0)))&gt;0,"SALONES UNIDOS",IF(SUMPRODUCT((W2385=$W$6:$W$3326)*(AH2385=$AH$6:$AH$3326)*((AN2385&lt;$AO$6:$AO$3326)*(AO2385&gt;$AN$6:$AN$3326))*(ROW($W$6:$W$3326)&lt;&gt;ROW(W2385)))&gt;0,"CRUZADO","Sin cruce")))</f>
        <v>Sin cruce</v>
      </c>
      <c r="AQ2385" s="97" t="str">
        <f t="shared" si="694"/>
        <v>EN6PRINCIPALB</v>
      </c>
      <c r="AR2385" s="97" t="str" cm="1">
        <f t="array" ref="AR2385">IF(AQ2385="","",IF(SUMPRODUCT((AQ2385=$AQ$6:$AQ$3326)*(AH2385=$AH$6:$AH$3326)*(AN2385=$AN$6:$AN$3326)*(AO2385=$AO$6:$AO$3326)*(ROW($AQ$6:$AQ$3326)&lt;&gt;ROW(AQ2385))*((R2385=0)*($R$6:$R$3326&gt;0)+(R2385&gt;0)*($R$6:$R$3326=0)))&gt;0,"SALONES UNIDOS",IF(SUMPRODUCT((AQ2385=$AQ$6:$AQ$3326)*(AH2385=$AH$6:$AH$3326)*((AN2385&lt;$AO$6:$AO$3326)*(AO2385&gt;$AN$6:$AN$3326))*(ROW($AQ$6:$AQ$3326)&lt;&gt;ROW(AQ2385)))&gt;0,"CRUZADO","Sin cruce")))</f>
        <v>Sin cruce</v>
      </c>
    </row>
    <row r="2386" spans="3:44" ht="15.6" hidden="1" customHeight="1" x14ac:dyDescent="0.2">
      <c r="C2386" s="84" t="s">
        <v>639</v>
      </c>
      <c r="D2386" s="158" t="s">
        <v>513</v>
      </c>
      <c r="E2386" s="158">
        <v>20261</v>
      </c>
      <c r="F2386" s="85" t="s">
        <v>23</v>
      </c>
      <c r="G2386" s="85" t="s">
        <v>55</v>
      </c>
      <c r="H2386" s="85" t="s">
        <v>38</v>
      </c>
      <c r="I2386" s="85">
        <v>6</v>
      </c>
      <c r="J2386" s="85" t="s">
        <v>26</v>
      </c>
      <c r="K2386" s="159" t="s">
        <v>1457</v>
      </c>
      <c r="L2386" s="158" t="s">
        <v>1458</v>
      </c>
      <c r="M2386" s="158" t="s">
        <v>927</v>
      </c>
      <c r="N2386" s="158" t="s">
        <v>644</v>
      </c>
      <c r="O2386" s="85" t="s">
        <v>512</v>
      </c>
      <c r="P2386" s="158">
        <v>2</v>
      </c>
      <c r="Q2386" s="158">
        <v>0</v>
      </c>
      <c r="R2386" s="158">
        <v>2</v>
      </c>
      <c r="S2386" s="158">
        <v>6</v>
      </c>
      <c r="U2386" s="137">
        <v>30</v>
      </c>
      <c r="V2386" s="24" t="str">
        <f>IF(W2386="","",IFERROR(INDEX(#REF!,MATCH(W2386,#REF!,0)),"NUEVO"))</f>
        <v>NUEVO</v>
      </c>
      <c r="W2386" s="85" t="s">
        <v>317</v>
      </c>
      <c r="X2386" s="158" t="s">
        <v>512</v>
      </c>
      <c r="Y2386" s="158" t="s">
        <v>740</v>
      </c>
      <c r="Z2386" s="158" t="s">
        <v>685</v>
      </c>
      <c r="AA2386" s="158" t="s">
        <v>685</v>
      </c>
      <c r="AB2386" s="158" t="s">
        <v>1839</v>
      </c>
      <c r="AC2386" s="158" t="s">
        <v>685</v>
      </c>
      <c r="AD2386" s="158" t="s">
        <v>685</v>
      </c>
      <c r="AE2386" s="158" t="s">
        <v>685</v>
      </c>
      <c r="AF2386" s="158" t="s">
        <v>685</v>
      </c>
      <c r="AG2386" s="85" t="s">
        <v>1142</v>
      </c>
      <c r="AH2386" s="158">
        <v>3</v>
      </c>
      <c r="AI2386" s="158">
        <v>7</v>
      </c>
      <c r="AJ2386" s="158">
        <v>40</v>
      </c>
      <c r="AK2386" s="158">
        <v>9</v>
      </c>
      <c r="AL2386" s="158">
        <v>20</v>
      </c>
      <c r="AM2386" s="24">
        <f t="shared" si="691"/>
        <v>1.9999999999999993</v>
      </c>
      <c r="AN2386" s="97">
        <f t="shared" si="692"/>
        <v>0.31944444444444448</v>
      </c>
      <c r="AO2386" s="97">
        <f t="shared" si="693"/>
        <v>0.3888888888888889</v>
      </c>
      <c r="AP2386" s="24" t="str" cm="1">
        <f t="array" ref="AP2386">IF(W2386="","",IF(SUMPRODUCT((W2386=$W$6:$W$3326)*(AH2386=$AH$6:$AH$3326)*(AN2386=$AN$6:$AN$3326)*(AO2386=$AO$6:$AO$3326)*(ROW($W$6:$W$3326)&lt;&gt;ROW(W2386))*((R2386=0)*($R$6:$R$3326&gt;0)+(R2386&gt;0)*($R$6:$R$3326=0)))&gt;0,"SALONES UNIDOS",IF(SUMPRODUCT((W2386=$W$6:$W$3326)*(AH2386=$AH$6:$AH$3326)*((AN2386&lt;$AO$6:$AO$3326)*(AO2386&gt;$AN$6:$AN$3326))*(ROW($W$6:$W$3326)&lt;&gt;ROW(W2386)))&gt;0,"CRUZADO","Sin cruce")))</f>
        <v>Sin cruce</v>
      </c>
      <c r="AQ2386" s="97" t="str">
        <f t="shared" si="694"/>
        <v>EN6PRINCIPALB</v>
      </c>
      <c r="AR2386" s="97" t="str" cm="1">
        <f t="array" ref="AR2386">IF(AQ2386="","",IF(SUMPRODUCT((AQ2386=$AQ$6:$AQ$3326)*(AH2386=$AH$6:$AH$3326)*(AN2386=$AN$6:$AN$3326)*(AO2386=$AO$6:$AO$3326)*(ROW($AQ$6:$AQ$3326)&lt;&gt;ROW(AQ2386))*((R2386=0)*($R$6:$R$3326&gt;0)+(R2386&gt;0)*($R$6:$R$3326=0)))&gt;0,"SALONES UNIDOS",IF(SUMPRODUCT((AQ2386=$AQ$6:$AQ$3326)*(AH2386=$AH$6:$AH$3326)*((AN2386&lt;$AO$6:$AO$3326)*(AO2386&gt;$AN$6:$AN$3326))*(ROW($AQ$6:$AQ$3326)&lt;&gt;ROW(AQ2386)))&gt;0,"CRUZADO","Sin cruce")))</f>
        <v>Sin cruce</v>
      </c>
    </row>
    <row r="2387" spans="3:44" ht="15.6" hidden="1" customHeight="1" x14ac:dyDescent="0.2">
      <c r="C2387" s="84" t="s">
        <v>639</v>
      </c>
      <c r="D2387" s="158" t="s">
        <v>513</v>
      </c>
      <c r="E2387" s="158">
        <v>20261</v>
      </c>
      <c r="F2387" s="85" t="s">
        <v>23</v>
      </c>
      <c r="G2387" s="85" t="s">
        <v>55</v>
      </c>
      <c r="H2387" s="85" t="s">
        <v>38</v>
      </c>
      <c r="I2387" s="85">
        <v>6</v>
      </c>
      <c r="J2387" s="85" t="s">
        <v>755</v>
      </c>
      <c r="K2387" s="159" t="s">
        <v>1457</v>
      </c>
      <c r="L2387" s="158" t="s">
        <v>1458</v>
      </c>
      <c r="M2387" s="158" t="s">
        <v>927</v>
      </c>
      <c r="N2387" s="158" t="s">
        <v>644</v>
      </c>
      <c r="O2387" s="85" t="s">
        <v>512</v>
      </c>
      <c r="P2387" s="158">
        <v>0</v>
      </c>
      <c r="Q2387" s="158">
        <v>2</v>
      </c>
      <c r="R2387" s="158">
        <v>2</v>
      </c>
      <c r="S2387" s="158">
        <v>6</v>
      </c>
      <c r="U2387" s="137">
        <v>15</v>
      </c>
      <c r="V2387" s="24" t="str">
        <f>IF(W2387="","",IFERROR(INDEX(#REF!,MATCH(W2387,#REF!,0)),"NUEVO"))</f>
        <v>NUEVO</v>
      </c>
      <c r="W2387" s="85" t="s">
        <v>317</v>
      </c>
      <c r="X2387" s="158" t="s">
        <v>512</v>
      </c>
      <c r="Y2387" s="158" t="s">
        <v>740</v>
      </c>
      <c r="Z2387" s="158" t="s">
        <v>685</v>
      </c>
      <c r="AA2387" s="158" t="s">
        <v>685</v>
      </c>
      <c r="AB2387" s="85" t="s">
        <v>685</v>
      </c>
      <c r="AC2387" s="158" t="s">
        <v>685</v>
      </c>
      <c r="AD2387" s="158" t="s">
        <v>1840</v>
      </c>
      <c r="AE2387" s="158" t="s">
        <v>685</v>
      </c>
      <c r="AF2387" s="158" t="s">
        <v>685</v>
      </c>
      <c r="AG2387" s="85" t="s">
        <v>75</v>
      </c>
      <c r="AH2387" s="158">
        <v>3</v>
      </c>
      <c r="AI2387" s="158">
        <v>9</v>
      </c>
      <c r="AJ2387" s="158">
        <v>20</v>
      </c>
      <c r="AK2387" s="158">
        <v>11</v>
      </c>
      <c r="AL2387" s="158">
        <v>0</v>
      </c>
      <c r="AM2387" s="24">
        <f t="shared" si="691"/>
        <v>1.9999999999999993</v>
      </c>
      <c r="AN2387" s="97">
        <f t="shared" si="692"/>
        <v>0.3888888888888889</v>
      </c>
      <c r="AO2387" s="97">
        <f t="shared" si="693"/>
        <v>0.45833333333333331</v>
      </c>
      <c r="AP2387" s="24" t="str" cm="1">
        <f t="array" ref="AP2387">IF(W2387="","",IF(SUMPRODUCT((W2387=$W$6:$W$3326)*(AH2387=$AH$6:$AH$3326)*(AN2387=$AN$6:$AN$3326)*(AO2387=$AO$6:$AO$3326)*(ROW($W$6:$W$3326)&lt;&gt;ROW(W2387))*((R2387=0)*($R$6:$R$3326&gt;0)+(R2387&gt;0)*($R$6:$R$3326=0)))&gt;0,"SALONES UNIDOS",IF(SUMPRODUCT((W2387=$W$6:$W$3326)*(AH2387=$AH$6:$AH$3326)*((AN2387&lt;$AO$6:$AO$3326)*(AO2387&gt;$AN$6:$AN$3326))*(ROW($W$6:$W$3326)&lt;&gt;ROW(W2387)))&gt;0,"CRUZADO","Sin cruce")))</f>
        <v>Sin cruce</v>
      </c>
      <c r="AQ2387" s="97" t="str">
        <f t="shared" si="694"/>
        <v>EN6PRINCIPALB1</v>
      </c>
      <c r="AR2387" s="97" t="str" cm="1">
        <f t="array" ref="AR2387">IF(AQ2387="","",IF(SUMPRODUCT((AQ2387=$AQ$6:$AQ$3326)*(AH2387=$AH$6:$AH$3326)*(AN2387=$AN$6:$AN$3326)*(AO2387=$AO$6:$AO$3326)*(ROW($AQ$6:$AQ$3326)&lt;&gt;ROW(AQ2387))*((R2387=0)*($R$6:$R$3326&gt;0)+(R2387&gt;0)*($R$6:$R$3326=0)))&gt;0,"SALONES UNIDOS",IF(SUMPRODUCT((AQ2387=$AQ$6:$AQ$3326)*(AH2387=$AH$6:$AH$3326)*((AN2387&lt;$AO$6:$AO$3326)*(AO2387&gt;$AN$6:$AN$3326))*(ROW($AQ$6:$AQ$3326)&lt;&gt;ROW(AQ2387)))&gt;0,"CRUZADO","Sin cruce")))</f>
        <v>Sin cruce</v>
      </c>
    </row>
    <row r="2388" spans="3:44" ht="15.6" hidden="1" customHeight="1" x14ac:dyDescent="0.2">
      <c r="C2388" s="84" t="s">
        <v>639</v>
      </c>
      <c r="D2388" s="158" t="s">
        <v>513</v>
      </c>
      <c r="E2388" s="158">
        <v>20261</v>
      </c>
      <c r="F2388" s="85" t="s">
        <v>23</v>
      </c>
      <c r="G2388" s="85" t="s">
        <v>55</v>
      </c>
      <c r="H2388" s="85" t="s">
        <v>38</v>
      </c>
      <c r="I2388" s="85">
        <v>6</v>
      </c>
      <c r="J2388" s="85" t="s">
        <v>756</v>
      </c>
      <c r="K2388" s="159" t="s">
        <v>1457</v>
      </c>
      <c r="L2388" s="158" t="s">
        <v>1458</v>
      </c>
      <c r="M2388" s="158" t="s">
        <v>927</v>
      </c>
      <c r="N2388" s="158" t="s">
        <v>644</v>
      </c>
      <c r="O2388" s="85" t="s">
        <v>512</v>
      </c>
      <c r="P2388" s="158">
        <v>0</v>
      </c>
      <c r="Q2388" s="158">
        <v>2</v>
      </c>
      <c r="R2388" s="158">
        <v>2</v>
      </c>
      <c r="S2388" s="158">
        <v>6</v>
      </c>
      <c r="U2388" s="137">
        <v>15</v>
      </c>
      <c r="V2388" s="24" t="str">
        <f>IF(W2388="","",IFERROR(INDEX(#REF!,MATCH(W2388,#REF!,0)),"NUEVO"))</f>
        <v>NUEVO</v>
      </c>
      <c r="W2388" s="85" t="s">
        <v>317</v>
      </c>
      <c r="X2388" s="158" t="s">
        <v>512</v>
      </c>
      <c r="Y2388" s="158" t="s">
        <v>740</v>
      </c>
      <c r="Z2388" s="158" t="s">
        <v>685</v>
      </c>
      <c r="AA2388" s="158" t="s">
        <v>685</v>
      </c>
      <c r="AB2388" s="85" t="s">
        <v>685</v>
      </c>
      <c r="AC2388" s="158" t="s">
        <v>685</v>
      </c>
      <c r="AD2388" s="158" t="s">
        <v>1840</v>
      </c>
      <c r="AE2388" s="158" t="s">
        <v>685</v>
      </c>
      <c r="AF2388" s="158" t="s">
        <v>685</v>
      </c>
      <c r="AG2388" s="85" t="s">
        <v>75</v>
      </c>
      <c r="AH2388" s="158">
        <v>3</v>
      </c>
      <c r="AI2388" s="158">
        <v>11</v>
      </c>
      <c r="AJ2388" s="158">
        <v>0</v>
      </c>
      <c r="AK2388" s="158">
        <v>12</v>
      </c>
      <c r="AL2388" s="158">
        <v>40</v>
      </c>
      <c r="AM2388" s="24">
        <f t="shared" si="691"/>
        <v>2.0000000000000009</v>
      </c>
      <c r="AN2388" s="97">
        <f t="shared" si="692"/>
        <v>0.45833333333333331</v>
      </c>
      <c r="AO2388" s="97">
        <f t="shared" si="693"/>
        <v>0.52777777777777779</v>
      </c>
      <c r="AP2388" s="24" t="str" cm="1">
        <f t="array" ref="AP2388">IF(W2388="","",IF(SUMPRODUCT((W2388=$W$6:$W$3326)*(AH2388=$AH$6:$AH$3326)*(AN2388=$AN$6:$AN$3326)*(AO2388=$AO$6:$AO$3326)*(ROW($W$6:$W$3326)&lt;&gt;ROW(W2388))*((R2388=0)*($R$6:$R$3326&gt;0)+(R2388&gt;0)*($R$6:$R$3326=0)))&gt;0,"SALONES UNIDOS",IF(SUMPRODUCT((W2388=$W$6:$W$3326)*(AH2388=$AH$6:$AH$3326)*((AN2388&lt;$AO$6:$AO$3326)*(AO2388&gt;$AN$6:$AN$3326))*(ROW($W$6:$W$3326)&lt;&gt;ROW(W2388)))&gt;0,"CRUZADO","Sin cruce")))</f>
        <v>Sin cruce</v>
      </c>
      <c r="AQ2388" s="97" t="str">
        <f t="shared" si="694"/>
        <v>EN6PRINCIPALB2</v>
      </c>
      <c r="AR2388" s="97" t="str" cm="1">
        <f t="array" ref="AR2388">IF(AQ2388="","",IF(SUMPRODUCT((AQ2388=$AQ$6:$AQ$3326)*(AH2388=$AH$6:$AH$3326)*(AN2388=$AN$6:$AN$3326)*(AO2388=$AO$6:$AO$3326)*(ROW($AQ$6:$AQ$3326)&lt;&gt;ROW(AQ2388))*((R2388=0)*($R$6:$R$3326&gt;0)+(R2388&gt;0)*($R$6:$R$3326=0)))&gt;0,"SALONES UNIDOS",IF(SUMPRODUCT((AQ2388=$AQ$6:$AQ$3326)*(AH2388=$AH$6:$AH$3326)*((AN2388&lt;$AO$6:$AO$3326)*(AO2388&gt;$AN$6:$AN$3326))*(ROW($AQ$6:$AQ$3326)&lt;&gt;ROW(AQ2388)))&gt;0,"CRUZADO","Sin cruce")))</f>
        <v>Sin cruce</v>
      </c>
    </row>
    <row r="2389" spans="3:44" ht="15.6" hidden="1" customHeight="1" x14ac:dyDescent="0.2">
      <c r="C2389" s="84" t="s">
        <v>639</v>
      </c>
      <c r="D2389" s="158" t="s">
        <v>513</v>
      </c>
      <c r="E2389" s="158">
        <v>20261</v>
      </c>
      <c r="F2389" s="85" t="s">
        <v>23</v>
      </c>
      <c r="G2389" s="85" t="s">
        <v>55</v>
      </c>
      <c r="H2389" s="85" t="s">
        <v>38</v>
      </c>
      <c r="I2389" s="85">
        <v>6</v>
      </c>
      <c r="J2389" s="85" t="s">
        <v>26</v>
      </c>
      <c r="K2389" s="159" t="s">
        <v>1457</v>
      </c>
      <c r="L2389" s="158" t="s">
        <v>1458</v>
      </c>
      <c r="M2389" s="158" t="s">
        <v>927</v>
      </c>
      <c r="N2389" s="158" t="s">
        <v>644</v>
      </c>
      <c r="O2389" s="85" t="s">
        <v>512</v>
      </c>
      <c r="P2389" s="158">
        <v>0</v>
      </c>
      <c r="Q2389" s="158">
        <v>6</v>
      </c>
      <c r="R2389" s="158">
        <v>6</v>
      </c>
      <c r="S2389" s="158">
        <v>6</v>
      </c>
      <c r="U2389" s="137">
        <v>30</v>
      </c>
      <c r="V2389" s="24" t="str">
        <f>IF(W2389="","",IFERROR(INDEX(#REF!,MATCH(W2389,#REF!,0)),"NUEVO"))</f>
        <v>NUEVO</v>
      </c>
      <c r="W2389" s="85" t="s">
        <v>317</v>
      </c>
      <c r="X2389" s="158" t="s">
        <v>512</v>
      </c>
      <c r="Y2389" s="158" t="s">
        <v>740</v>
      </c>
      <c r="Z2389" s="158" t="s">
        <v>685</v>
      </c>
      <c r="AA2389" s="158" t="s">
        <v>685</v>
      </c>
      <c r="AB2389" s="158" t="s">
        <v>1831</v>
      </c>
      <c r="AC2389" s="158" t="s">
        <v>685</v>
      </c>
      <c r="AD2389" s="158" t="s">
        <v>685</v>
      </c>
      <c r="AE2389" s="158" t="s">
        <v>685</v>
      </c>
      <c r="AF2389" s="158" t="s">
        <v>685</v>
      </c>
      <c r="AG2389" s="85" t="s">
        <v>75</v>
      </c>
      <c r="AH2389" s="158">
        <v>7</v>
      </c>
      <c r="AI2389" s="158">
        <v>7</v>
      </c>
      <c r="AJ2389" s="158">
        <v>40</v>
      </c>
      <c r="AK2389" s="158">
        <v>12</v>
      </c>
      <c r="AL2389" s="158">
        <v>40</v>
      </c>
      <c r="AM2389" s="24">
        <f t="shared" si="691"/>
        <v>6</v>
      </c>
      <c r="AN2389" s="97">
        <f t="shared" si="692"/>
        <v>0.31944444444444448</v>
      </c>
      <c r="AO2389" s="97">
        <f t="shared" si="693"/>
        <v>0.52777777777777779</v>
      </c>
      <c r="AP2389" s="24" t="str" cm="1">
        <f t="array" ref="AP2389">IF(W2389="","",IF(SUMPRODUCT((W2389=$W$6:$W$3326)*(AH2389=$AH$6:$AH$3326)*(AN2389=$AN$6:$AN$3326)*(AO2389=$AO$6:$AO$3326)*(ROW($W$6:$W$3326)&lt;&gt;ROW(W2389))*((R2389=0)*($R$6:$R$3326&gt;0)+(R2389&gt;0)*($R$6:$R$3326=0)))&gt;0,"SALONES UNIDOS",IF(SUMPRODUCT((W2389=$W$6:$W$3326)*(AH2389=$AH$6:$AH$3326)*((AN2389&lt;$AO$6:$AO$3326)*(AO2389&gt;$AN$6:$AN$3326))*(ROW($W$6:$W$3326)&lt;&gt;ROW(W2389)))&gt;0,"CRUZADO","Sin cruce")))</f>
        <v>Sin cruce</v>
      </c>
      <c r="AQ2389" s="97" t="str">
        <f t="shared" si="694"/>
        <v>EN6PRINCIPALB</v>
      </c>
      <c r="AR2389" s="97" t="str" cm="1">
        <f t="array" ref="AR2389">IF(AQ2389="","",IF(SUMPRODUCT((AQ2389=$AQ$6:$AQ$3326)*(AH2389=$AH$6:$AH$3326)*(AN2389=$AN$6:$AN$3326)*(AO2389=$AO$6:$AO$3326)*(ROW($AQ$6:$AQ$3326)&lt;&gt;ROW(AQ2389))*((R2389=0)*($R$6:$R$3326&gt;0)+(R2389&gt;0)*($R$6:$R$3326=0)))&gt;0,"SALONES UNIDOS",IF(SUMPRODUCT((AQ2389=$AQ$6:$AQ$3326)*(AH2389=$AH$6:$AH$3326)*((AN2389&lt;$AO$6:$AO$3326)*(AO2389&gt;$AN$6:$AN$3326))*(ROW($AQ$6:$AQ$3326)&lt;&gt;ROW(AQ2389)))&gt;0,"CRUZADO","Sin cruce")))</f>
        <v>Sin cruce</v>
      </c>
    </row>
    <row r="2390" spans="3:44" ht="15.6" hidden="1" customHeight="1" x14ac:dyDescent="0.2">
      <c r="C2390" s="84" t="s">
        <v>639</v>
      </c>
      <c r="D2390" s="158" t="s">
        <v>513</v>
      </c>
      <c r="E2390" s="158">
        <v>20261</v>
      </c>
      <c r="F2390" s="85" t="s">
        <v>23</v>
      </c>
      <c r="G2390" s="85" t="s">
        <v>55</v>
      </c>
      <c r="H2390" s="85" t="s">
        <v>38</v>
      </c>
      <c r="I2390" s="85">
        <v>6</v>
      </c>
      <c r="J2390" s="85" t="s">
        <v>26</v>
      </c>
      <c r="K2390" s="159" t="s">
        <v>1460</v>
      </c>
      <c r="L2390" s="158" t="s">
        <v>1461</v>
      </c>
      <c r="M2390" s="158" t="s">
        <v>927</v>
      </c>
      <c r="N2390" s="158" t="s">
        <v>644</v>
      </c>
      <c r="O2390" s="85" t="s">
        <v>512</v>
      </c>
      <c r="P2390" s="158">
        <v>2</v>
      </c>
      <c r="Q2390" s="158">
        <v>4</v>
      </c>
      <c r="R2390" s="158">
        <v>6</v>
      </c>
      <c r="S2390" s="158">
        <v>4</v>
      </c>
      <c r="U2390" s="137">
        <v>30</v>
      </c>
      <c r="V2390" s="24" t="str">
        <f>IF(W2390="","",IFERROR(INDEX(#REF!,MATCH(W2390,#REF!,0)),"NUEVO"))</f>
        <v>NUEVO</v>
      </c>
      <c r="W2390" s="85" t="s">
        <v>237</v>
      </c>
      <c r="X2390" s="158" t="s">
        <v>512</v>
      </c>
      <c r="Y2390" s="158" t="s">
        <v>740</v>
      </c>
      <c r="Z2390" s="158" t="s">
        <v>685</v>
      </c>
      <c r="AA2390" s="158" t="s">
        <v>685</v>
      </c>
      <c r="AB2390" s="158" t="s">
        <v>1842</v>
      </c>
      <c r="AC2390" s="158" t="s">
        <v>685</v>
      </c>
      <c r="AD2390" s="158" t="s">
        <v>685</v>
      </c>
      <c r="AE2390" s="158" t="s">
        <v>685</v>
      </c>
      <c r="AF2390" s="158" t="s">
        <v>685</v>
      </c>
      <c r="AG2390" s="85" t="s">
        <v>97</v>
      </c>
      <c r="AH2390" s="158">
        <v>5</v>
      </c>
      <c r="AI2390" s="158">
        <v>15</v>
      </c>
      <c r="AJ2390" s="158">
        <v>10</v>
      </c>
      <c r="AK2390" s="158">
        <v>20</v>
      </c>
      <c r="AL2390" s="158">
        <v>10</v>
      </c>
      <c r="AM2390" s="24">
        <f t="shared" si="691"/>
        <v>6.0000000000000009</v>
      </c>
      <c r="AN2390" s="97">
        <f t="shared" si="692"/>
        <v>0.63194444444444442</v>
      </c>
      <c r="AO2390" s="97">
        <f t="shared" si="693"/>
        <v>0.84027777777777779</v>
      </c>
      <c r="AP2390" s="24" t="str" cm="1">
        <f t="array" ref="AP2390">IF(W2390="","",IF(SUMPRODUCT((W2390=$W$6:$W$3326)*(AH2390=$AH$6:$AH$3326)*(AN2390=$AN$6:$AN$3326)*(AO2390=$AO$6:$AO$3326)*(ROW($W$6:$W$3326)&lt;&gt;ROW(W2390))*((R2390=0)*($R$6:$R$3326&gt;0)+(R2390&gt;0)*($R$6:$R$3326=0)))&gt;0,"SALONES UNIDOS",IF(SUMPRODUCT((W2390=$W$6:$W$3326)*(AH2390=$AH$6:$AH$3326)*((AN2390&lt;$AO$6:$AO$3326)*(AO2390&gt;$AN$6:$AN$3326))*(ROW($W$6:$W$3326)&lt;&gt;ROW(W2390)))&gt;0,"CRUZADO","Sin cruce")))</f>
        <v>Sin cruce</v>
      </c>
      <c r="AQ2390" s="97" t="str">
        <f t="shared" si="694"/>
        <v>EN6PRINCIPALB</v>
      </c>
      <c r="AR2390" s="97" t="str" cm="1">
        <f t="array" ref="AR2390">IF(AQ2390="","",IF(SUMPRODUCT((AQ2390=$AQ$6:$AQ$3326)*(AH2390=$AH$6:$AH$3326)*(AN2390=$AN$6:$AN$3326)*(AO2390=$AO$6:$AO$3326)*(ROW($AQ$6:$AQ$3326)&lt;&gt;ROW(AQ2390))*((R2390=0)*($R$6:$R$3326&gt;0)+(R2390&gt;0)*($R$6:$R$3326=0)))&gt;0,"SALONES UNIDOS",IF(SUMPRODUCT((AQ2390=$AQ$6:$AQ$3326)*(AH2390=$AH$6:$AH$3326)*((AN2390&lt;$AO$6:$AO$3326)*(AO2390&gt;$AN$6:$AN$3326))*(ROW($AQ$6:$AQ$3326)&lt;&gt;ROW(AQ2390)))&gt;0,"CRUZADO","Sin cruce")))</f>
        <v>Sin cruce</v>
      </c>
    </row>
    <row r="2391" spans="3:44" ht="15.6" hidden="1" customHeight="1" x14ac:dyDescent="0.2">
      <c r="C2391" s="84" t="s">
        <v>639</v>
      </c>
      <c r="D2391" s="158" t="s">
        <v>513</v>
      </c>
      <c r="E2391" s="158">
        <v>20261</v>
      </c>
      <c r="F2391" s="85" t="s">
        <v>23</v>
      </c>
      <c r="G2391" s="85" t="s">
        <v>55</v>
      </c>
      <c r="H2391" s="85" t="s">
        <v>38</v>
      </c>
      <c r="I2391" s="85">
        <v>6</v>
      </c>
      <c r="J2391" s="85" t="s">
        <v>26</v>
      </c>
      <c r="K2391" s="159" t="s">
        <v>1462</v>
      </c>
      <c r="L2391" s="158" t="s">
        <v>1463</v>
      </c>
      <c r="M2391" s="158" t="s">
        <v>927</v>
      </c>
      <c r="N2391" s="158" t="s">
        <v>644</v>
      </c>
      <c r="O2391" s="85" t="s">
        <v>512</v>
      </c>
      <c r="P2391" s="158">
        <v>2</v>
      </c>
      <c r="Q2391" s="158">
        <v>4</v>
      </c>
      <c r="R2391" s="158">
        <v>6</v>
      </c>
      <c r="S2391" s="158">
        <v>4</v>
      </c>
      <c r="U2391" s="137">
        <v>30</v>
      </c>
      <c r="V2391" s="24" t="str">
        <f>IF(W2391="","",IFERROR(INDEX(#REF!,MATCH(W2391,#REF!,0)),"NUEVO"))</f>
        <v>NUEVO</v>
      </c>
      <c r="W2391" s="85" t="s">
        <v>503</v>
      </c>
      <c r="X2391" s="158" t="s">
        <v>512</v>
      </c>
      <c r="Y2391" s="158" t="s">
        <v>740</v>
      </c>
      <c r="Z2391" s="158" t="s">
        <v>685</v>
      </c>
      <c r="AA2391" s="158" t="s">
        <v>685</v>
      </c>
      <c r="AB2391" s="158" t="s">
        <v>1842</v>
      </c>
      <c r="AC2391" s="158" t="s">
        <v>685</v>
      </c>
      <c r="AD2391" s="158" t="s">
        <v>685</v>
      </c>
      <c r="AE2391" s="158" t="s">
        <v>685</v>
      </c>
      <c r="AF2391" s="158" t="s">
        <v>685</v>
      </c>
      <c r="AG2391" s="85" t="s">
        <v>97</v>
      </c>
      <c r="AH2391" s="158">
        <v>2</v>
      </c>
      <c r="AI2391" s="158">
        <v>13</v>
      </c>
      <c r="AJ2391" s="158">
        <v>30</v>
      </c>
      <c r="AK2391" s="158">
        <v>18</v>
      </c>
      <c r="AL2391" s="158">
        <v>30</v>
      </c>
      <c r="AM2391" s="24">
        <f t="shared" si="691"/>
        <v>6.0000000000000009</v>
      </c>
      <c r="AN2391" s="97">
        <f t="shared" si="692"/>
        <v>0.5625</v>
      </c>
      <c r="AO2391" s="97">
        <f t="shared" si="693"/>
        <v>0.77083333333333337</v>
      </c>
      <c r="AP2391" s="24" t="str" cm="1">
        <f t="array" ref="AP2391">IF(W2391="","",IF(SUMPRODUCT((W2391=$W$6:$W$3326)*(AH2391=$AH$6:$AH$3326)*(AN2391=$AN$6:$AN$3326)*(AO2391=$AO$6:$AO$3326)*(ROW($W$6:$W$3326)&lt;&gt;ROW(W2391))*((R2391=0)*($R$6:$R$3326&gt;0)+(R2391&gt;0)*($R$6:$R$3326=0)))&gt;0,"SALONES UNIDOS",IF(SUMPRODUCT((W2391=$W$6:$W$3326)*(AH2391=$AH$6:$AH$3326)*((AN2391&lt;$AO$6:$AO$3326)*(AO2391&gt;$AN$6:$AN$3326))*(ROW($W$6:$W$3326)&lt;&gt;ROW(W2391)))&gt;0,"CRUZADO","Sin cruce")))</f>
        <v>Sin cruce</v>
      </c>
      <c r="AQ2391" s="97" t="str">
        <f t="shared" si="694"/>
        <v>EN6PRINCIPALB</v>
      </c>
      <c r="AR2391" s="97" t="str" cm="1">
        <f t="array" ref="AR2391">IF(AQ2391="","",IF(SUMPRODUCT((AQ2391=$AQ$6:$AQ$3326)*(AH2391=$AH$6:$AH$3326)*(AN2391=$AN$6:$AN$3326)*(AO2391=$AO$6:$AO$3326)*(ROW($AQ$6:$AQ$3326)&lt;&gt;ROW(AQ2391))*((R2391=0)*($R$6:$R$3326&gt;0)+(R2391&gt;0)*($R$6:$R$3326=0)))&gt;0,"SALONES UNIDOS",IF(SUMPRODUCT((AQ2391=$AQ$6:$AQ$3326)*(AH2391=$AH$6:$AH$3326)*((AN2391&lt;$AO$6:$AO$3326)*(AO2391&gt;$AN$6:$AN$3326))*(ROW($AQ$6:$AQ$3326)&lt;&gt;ROW(AQ2391)))&gt;0,"CRUZADO","Sin cruce")))</f>
        <v>Sin cruce</v>
      </c>
    </row>
    <row r="2392" spans="3:44" ht="15.6" hidden="1" customHeight="1" x14ac:dyDescent="0.2">
      <c r="C2392" s="84" t="s">
        <v>639</v>
      </c>
      <c r="D2392" s="158" t="s">
        <v>513</v>
      </c>
      <c r="E2392" s="158">
        <v>20261</v>
      </c>
      <c r="F2392" s="85" t="s">
        <v>23</v>
      </c>
      <c r="G2392" s="85" t="s">
        <v>55</v>
      </c>
      <c r="H2392" s="85" t="s">
        <v>38</v>
      </c>
      <c r="I2392" s="85">
        <v>6</v>
      </c>
      <c r="J2392" s="85" t="s">
        <v>26</v>
      </c>
      <c r="K2392" s="159" t="s">
        <v>1464</v>
      </c>
      <c r="L2392" s="158" t="s">
        <v>1465</v>
      </c>
      <c r="M2392" s="158" t="s">
        <v>927</v>
      </c>
      <c r="N2392" s="158" t="s">
        <v>644</v>
      </c>
      <c r="O2392" s="85" t="s">
        <v>512</v>
      </c>
      <c r="P2392" s="158">
        <v>2</v>
      </c>
      <c r="Q2392" s="158">
        <v>2</v>
      </c>
      <c r="R2392" s="158">
        <v>4</v>
      </c>
      <c r="S2392" s="158">
        <v>3</v>
      </c>
      <c r="U2392" s="137">
        <v>30</v>
      </c>
      <c r="V2392" s="24" t="str">
        <f>IF(W2392="","",IFERROR(INDEX(#REF!,MATCH(W2392,#REF!,0)),"NUEVO"))</f>
        <v>NUEVO</v>
      </c>
      <c r="W2392" s="85" t="s">
        <v>448</v>
      </c>
      <c r="X2392" s="158" t="s">
        <v>512</v>
      </c>
      <c r="Y2392" s="158" t="s">
        <v>740</v>
      </c>
      <c r="Z2392" s="158" t="s">
        <v>685</v>
      </c>
      <c r="AA2392" s="158" t="s">
        <v>685</v>
      </c>
      <c r="AB2392" s="158" t="s">
        <v>1839</v>
      </c>
      <c r="AC2392" s="158" t="s">
        <v>685</v>
      </c>
      <c r="AD2392" s="158" t="s">
        <v>685</v>
      </c>
      <c r="AE2392" s="158" t="s">
        <v>685</v>
      </c>
      <c r="AF2392" s="158" t="s">
        <v>685</v>
      </c>
      <c r="AG2392" s="85" t="s">
        <v>97</v>
      </c>
      <c r="AH2392" s="158">
        <v>4</v>
      </c>
      <c r="AI2392" s="158">
        <v>8</v>
      </c>
      <c r="AJ2392" s="158">
        <v>30</v>
      </c>
      <c r="AK2392" s="158">
        <v>11</v>
      </c>
      <c r="AL2392" s="158">
        <v>50</v>
      </c>
      <c r="AM2392" s="24">
        <f t="shared" si="691"/>
        <v>4</v>
      </c>
      <c r="AN2392" s="97">
        <f t="shared" si="692"/>
        <v>0.35416666666666663</v>
      </c>
      <c r="AO2392" s="97">
        <f t="shared" si="693"/>
        <v>0.49305555555555552</v>
      </c>
      <c r="AP2392" s="24" t="str" cm="1">
        <f t="array" ref="AP2392">IF(W2392="","",IF(SUMPRODUCT((W2392=$W$6:$W$3326)*(AH2392=$AH$6:$AH$3326)*(AN2392=$AN$6:$AN$3326)*(AO2392=$AO$6:$AO$3326)*(ROW($W$6:$W$3326)&lt;&gt;ROW(W2392))*((R2392=0)*($R$6:$R$3326&gt;0)+(R2392&gt;0)*($R$6:$R$3326=0)))&gt;0,"SALONES UNIDOS",IF(SUMPRODUCT((W2392=$W$6:$W$3326)*(AH2392=$AH$6:$AH$3326)*((AN2392&lt;$AO$6:$AO$3326)*(AO2392&gt;$AN$6:$AN$3326))*(ROW($W$6:$W$3326)&lt;&gt;ROW(W2392)))&gt;0,"CRUZADO","Sin cruce")))</f>
        <v>Sin cruce</v>
      </c>
      <c r="AQ2392" s="97" t="str">
        <f t="shared" si="694"/>
        <v>EN6PRINCIPALB</v>
      </c>
      <c r="AR2392" s="97" t="str" cm="1">
        <f t="array" ref="AR2392">IF(AQ2392="","",IF(SUMPRODUCT((AQ2392=$AQ$6:$AQ$3326)*(AH2392=$AH$6:$AH$3326)*(AN2392=$AN$6:$AN$3326)*(AO2392=$AO$6:$AO$3326)*(ROW($AQ$6:$AQ$3326)&lt;&gt;ROW(AQ2392))*((R2392=0)*($R$6:$R$3326&gt;0)+(R2392&gt;0)*($R$6:$R$3326=0)))&gt;0,"SALONES UNIDOS",IF(SUMPRODUCT((AQ2392=$AQ$6:$AQ$3326)*(AH2392=$AH$6:$AH$3326)*((AN2392&lt;$AO$6:$AO$3326)*(AO2392&gt;$AN$6:$AN$3326))*(ROW($AQ$6:$AQ$3326)&lt;&gt;ROW(AQ2392)))&gt;0,"CRUZADO","Sin cruce")))</f>
        <v>Sin cruce</v>
      </c>
    </row>
    <row r="2393" spans="3:44" ht="15.6" hidden="1" customHeight="1" x14ac:dyDescent="0.2">
      <c r="C2393" s="84" t="s">
        <v>639</v>
      </c>
      <c r="D2393" s="158" t="s">
        <v>513</v>
      </c>
      <c r="E2393" s="158">
        <v>20261</v>
      </c>
      <c r="F2393" s="85" t="s">
        <v>23</v>
      </c>
      <c r="G2393" s="85" t="s">
        <v>55</v>
      </c>
      <c r="H2393" s="85" t="s">
        <v>38</v>
      </c>
      <c r="I2393" s="85">
        <v>6</v>
      </c>
      <c r="J2393" s="85" t="s">
        <v>32</v>
      </c>
      <c r="K2393" s="159" t="s">
        <v>1453</v>
      </c>
      <c r="L2393" s="158" t="s">
        <v>1454</v>
      </c>
      <c r="M2393" s="158" t="s">
        <v>927</v>
      </c>
      <c r="N2393" s="158" t="s">
        <v>681</v>
      </c>
      <c r="O2393" s="85" t="s">
        <v>521</v>
      </c>
      <c r="P2393" s="158">
        <v>2</v>
      </c>
      <c r="Q2393" s="158">
        <v>0</v>
      </c>
      <c r="R2393" s="158">
        <v>2</v>
      </c>
      <c r="S2393" s="158">
        <v>2</v>
      </c>
      <c r="U2393" s="137">
        <v>50</v>
      </c>
      <c r="V2393" s="24" t="str">
        <f>IF(W2393="","",IFERROR(INDEX(#REF!,MATCH(W2393,#REF!,0)),"NUEVO"))</f>
        <v>NUEVO</v>
      </c>
      <c r="W2393" s="85" t="s">
        <v>141</v>
      </c>
      <c r="X2393" s="158" t="s">
        <v>521</v>
      </c>
      <c r="Y2393" s="158" t="s">
        <v>740</v>
      </c>
      <c r="Z2393" s="158" t="s">
        <v>685</v>
      </c>
      <c r="AA2393" s="158" t="s">
        <v>685</v>
      </c>
      <c r="AB2393" s="85" t="s">
        <v>685</v>
      </c>
      <c r="AC2393" s="158" t="s">
        <v>685</v>
      </c>
      <c r="AD2393" s="158" t="s">
        <v>685</v>
      </c>
      <c r="AE2393" s="158" t="s">
        <v>685</v>
      </c>
      <c r="AF2393" s="158" t="s">
        <v>685</v>
      </c>
      <c r="AG2393" s="158" t="s">
        <v>1142</v>
      </c>
      <c r="AH2393" s="158">
        <v>6</v>
      </c>
      <c r="AI2393" s="158">
        <v>12</v>
      </c>
      <c r="AJ2393" s="158">
        <v>40</v>
      </c>
      <c r="AK2393" s="158">
        <v>14</v>
      </c>
      <c r="AL2393" s="158">
        <v>20</v>
      </c>
      <c r="AM2393" s="24">
        <f t="shared" si="691"/>
        <v>1.9999999999999993</v>
      </c>
      <c r="AN2393" s="97">
        <f t="shared" si="692"/>
        <v>0.52777777777777779</v>
      </c>
      <c r="AO2393" s="97">
        <f t="shared" si="693"/>
        <v>0.59722222222222221</v>
      </c>
      <c r="AP2393" s="24" t="str" cm="1">
        <f t="array" ref="AP2393">IF(W2393="","",IF(SUMPRODUCT((W2393=$W$6:$W$3326)*(AH2393=$AH$6:$AH$3326)*(AN2393=$AN$6:$AN$3326)*(AO2393=$AO$6:$AO$3326)*(ROW($W$6:$W$3326)&lt;&gt;ROW(W2393))*((R2393=0)*($R$6:$R$3326&gt;0)+(R2393&gt;0)*($R$6:$R$3326=0)))&gt;0,"SALONES UNIDOS",IF(SUMPRODUCT((W2393=$W$6:$W$3326)*(AH2393=$AH$6:$AH$3326)*((AN2393&lt;$AO$6:$AO$3326)*(AO2393&gt;$AN$6:$AN$3326))*(ROW($W$6:$W$3326)&lt;&gt;ROW(W2393)))&gt;0,"CRUZADO","Sin cruce")))</f>
        <v>Sin cruce</v>
      </c>
      <c r="AQ2393" s="97" t="str">
        <f t="shared" si="694"/>
        <v>EN6PRINCIPALC</v>
      </c>
      <c r="AR2393" s="97" t="str" cm="1">
        <f t="array" ref="AR2393">IF(AQ2393="","",IF(SUMPRODUCT((AQ2393=$AQ$6:$AQ$3326)*(AH2393=$AH$6:$AH$3326)*(AN2393=$AN$6:$AN$3326)*(AO2393=$AO$6:$AO$3326)*(ROW($AQ$6:$AQ$3326)&lt;&gt;ROW(AQ2393))*((R2393=0)*($R$6:$R$3326&gt;0)+(R2393&gt;0)*($R$6:$R$3326=0)))&gt;0,"SALONES UNIDOS",IF(SUMPRODUCT((AQ2393=$AQ$6:$AQ$3326)*(AH2393=$AH$6:$AH$3326)*((AN2393&lt;$AO$6:$AO$3326)*(AO2393&gt;$AN$6:$AN$3326))*(ROW($AQ$6:$AQ$3326)&lt;&gt;ROW(AQ2393)))&gt;0,"CRUZADO","Sin cruce")))</f>
        <v>Sin cruce</v>
      </c>
    </row>
    <row r="2394" spans="3:44" ht="15.6" hidden="1" customHeight="1" x14ac:dyDescent="0.2">
      <c r="C2394" s="84" t="s">
        <v>639</v>
      </c>
      <c r="D2394" s="158" t="s">
        <v>513</v>
      </c>
      <c r="E2394" s="158">
        <v>20261</v>
      </c>
      <c r="F2394" s="85" t="s">
        <v>23</v>
      </c>
      <c r="G2394" s="85" t="s">
        <v>55</v>
      </c>
      <c r="H2394" s="85" t="s">
        <v>38</v>
      </c>
      <c r="I2394" s="85">
        <v>6</v>
      </c>
      <c r="J2394" s="85" t="s">
        <v>32</v>
      </c>
      <c r="K2394" s="159" t="s">
        <v>1455</v>
      </c>
      <c r="L2394" s="158" t="s">
        <v>1456</v>
      </c>
      <c r="M2394" s="158" t="s">
        <v>927</v>
      </c>
      <c r="N2394" s="158" t="s">
        <v>644</v>
      </c>
      <c r="O2394" s="85" t="s">
        <v>521</v>
      </c>
      <c r="P2394" s="158">
        <v>3</v>
      </c>
      <c r="Q2394" s="158">
        <v>0</v>
      </c>
      <c r="R2394" s="158">
        <v>3</v>
      </c>
      <c r="S2394" s="158">
        <v>3</v>
      </c>
      <c r="U2394" s="137">
        <v>50</v>
      </c>
      <c r="V2394" s="24" t="str">
        <f>IF(W2394="","",IFERROR(INDEX(#REF!,MATCH(W2394,#REF!,0)),"NUEVO"))</f>
        <v>NUEVO</v>
      </c>
      <c r="W2394" s="85" t="s">
        <v>316</v>
      </c>
      <c r="X2394" s="158" t="s">
        <v>521</v>
      </c>
      <c r="Y2394" s="158" t="s">
        <v>1390</v>
      </c>
      <c r="Z2394" s="158" t="s">
        <v>685</v>
      </c>
      <c r="AA2394" s="158" t="s">
        <v>685</v>
      </c>
      <c r="AB2394" s="85" t="s">
        <v>685</v>
      </c>
      <c r="AC2394" s="158" t="s">
        <v>685</v>
      </c>
      <c r="AD2394" s="158" t="s">
        <v>685</v>
      </c>
      <c r="AE2394" s="158" t="s">
        <v>685</v>
      </c>
      <c r="AF2394" s="158" t="s">
        <v>685</v>
      </c>
      <c r="AG2394" s="158" t="s">
        <v>1142</v>
      </c>
      <c r="AH2394" s="158">
        <v>1</v>
      </c>
      <c r="AI2394" s="158">
        <v>20</v>
      </c>
      <c r="AJ2394" s="158">
        <v>10</v>
      </c>
      <c r="AK2394" s="158">
        <v>22</v>
      </c>
      <c r="AL2394" s="158">
        <v>40</v>
      </c>
      <c r="AM2394" s="24">
        <f t="shared" ref="AM2394:AM2457" si="695">IF(R2394=0,0,IF(AI2394="",R2394,IF(X2394="HIBRIDO VIRTUAL",0,((((AK2394/24)+(AL2394/1440))-((AI2394/24)+(AJ2394/1440)))*1440/50))))</f>
        <v>2.9999999999999987</v>
      </c>
      <c r="AN2394" s="97">
        <f t="shared" ref="AN2394:AN2457" si="696">AI2394/24+AJ2394/1440</f>
        <v>0.84027777777777779</v>
      </c>
      <c r="AO2394" s="97">
        <f t="shared" ref="AO2394:AO2457" si="697">AK2394/24+AL2394/1440</f>
        <v>0.94444444444444442</v>
      </c>
      <c r="AP2394" s="24" t="str" cm="1">
        <f t="array" ref="AP2394">IF(W2394="","",IF(SUMPRODUCT((W2394=$W$6:$W$3326)*(AH2394=$AH$6:$AH$3326)*(AN2394=$AN$6:$AN$3326)*(AO2394=$AO$6:$AO$3326)*(ROW($W$6:$W$3326)&lt;&gt;ROW(W2394))*((R2394=0)*($R$6:$R$3326&gt;0)+(R2394&gt;0)*($R$6:$R$3326=0)))&gt;0,"SALONES UNIDOS",IF(SUMPRODUCT((W2394=$W$6:$W$3326)*(AH2394=$AH$6:$AH$3326)*((AN2394&lt;$AO$6:$AO$3326)*(AO2394&gt;$AN$6:$AN$3326))*(ROW($W$6:$W$3326)&lt;&gt;ROW(W2394)))&gt;0,"CRUZADO","Sin cruce")))</f>
        <v>Sin cruce</v>
      </c>
      <c r="AQ2394" s="97" t="str">
        <f t="shared" ref="AQ2394:AQ2457" si="698">TRIM(CONCATENATE(H2394,I2394,F2394,J2394))</f>
        <v>EN6PRINCIPALC</v>
      </c>
      <c r="AR2394" s="97" t="str" cm="1">
        <f t="array" ref="AR2394">IF(AQ2394="","",IF(SUMPRODUCT((AQ2394=$AQ$6:$AQ$3326)*(AH2394=$AH$6:$AH$3326)*(AN2394=$AN$6:$AN$3326)*(AO2394=$AO$6:$AO$3326)*(ROW($AQ$6:$AQ$3326)&lt;&gt;ROW(AQ2394))*((R2394=0)*($R$6:$R$3326&gt;0)+(R2394&gt;0)*($R$6:$R$3326=0)))&gt;0,"SALONES UNIDOS",IF(SUMPRODUCT((AQ2394=$AQ$6:$AQ$3326)*(AH2394=$AH$6:$AH$3326)*((AN2394&lt;$AO$6:$AO$3326)*(AO2394&gt;$AN$6:$AN$3326))*(ROW($AQ$6:$AQ$3326)&lt;&gt;ROW(AQ2394)))&gt;0,"CRUZADO","Sin cruce")))</f>
        <v>Sin cruce</v>
      </c>
    </row>
    <row r="2395" spans="3:44" ht="15.6" hidden="1" customHeight="1" x14ac:dyDescent="0.2">
      <c r="C2395" s="84" t="s">
        <v>639</v>
      </c>
      <c r="D2395" s="158" t="s">
        <v>513</v>
      </c>
      <c r="E2395" s="158">
        <v>20261</v>
      </c>
      <c r="F2395" s="85" t="s">
        <v>23</v>
      </c>
      <c r="G2395" s="85" t="s">
        <v>55</v>
      </c>
      <c r="H2395" s="85" t="s">
        <v>38</v>
      </c>
      <c r="I2395" s="85">
        <v>6</v>
      </c>
      <c r="J2395" s="85" t="s">
        <v>32</v>
      </c>
      <c r="K2395" s="159" t="s">
        <v>1457</v>
      </c>
      <c r="L2395" s="158" t="s">
        <v>1458</v>
      </c>
      <c r="M2395" s="158" t="s">
        <v>927</v>
      </c>
      <c r="N2395" s="158" t="s">
        <v>644</v>
      </c>
      <c r="O2395" s="85" t="s">
        <v>512</v>
      </c>
      <c r="P2395" s="158">
        <v>2</v>
      </c>
      <c r="Q2395" s="158">
        <v>0</v>
      </c>
      <c r="R2395" s="158">
        <v>2</v>
      </c>
      <c r="S2395" s="158">
        <v>6</v>
      </c>
      <c r="U2395" s="137">
        <v>35</v>
      </c>
      <c r="V2395" s="24" t="str">
        <f>IF(W2395="","",IFERROR(INDEX(#REF!,MATCH(W2395,#REF!,0)),"NUEVO"))</f>
        <v>NUEVO</v>
      </c>
      <c r="W2395" s="85" t="s">
        <v>324</v>
      </c>
      <c r="X2395" s="158" t="s">
        <v>512</v>
      </c>
      <c r="Y2395" s="158" t="s">
        <v>740</v>
      </c>
      <c r="Z2395" s="158" t="s">
        <v>685</v>
      </c>
      <c r="AA2395" s="158" t="s">
        <v>685</v>
      </c>
      <c r="AB2395" s="158" t="s">
        <v>1839</v>
      </c>
      <c r="AC2395" s="158" t="s">
        <v>685</v>
      </c>
      <c r="AD2395" s="158" t="s">
        <v>685</v>
      </c>
      <c r="AE2395" s="158" t="s">
        <v>685</v>
      </c>
      <c r="AF2395" s="158" t="s">
        <v>685</v>
      </c>
      <c r="AG2395" s="85" t="s">
        <v>1142</v>
      </c>
      <c r="AH2395" s="158">
        <v>1</v>
      </c>
      <c r="AI2395" s="158">
        <v>13</v>
      </c>
      <c r="AJ2395" s="158">
        <v>30</v>
      </c>
      <c r="AK2395" s="158">
        <v>15</v>
      </c>
      <c r="AL2395" s="158">
        <v>10</v>
      </c>
      <c r="AM2395" s="24">
        <f t="shared" si="695"/>
        <v>1.9999999999999993</v>
      </c>
      <c r="AN2395" s="97">
        <f t="shared" si="696"/>
        <v>0.5625</v>
      </c>
      <c r="AO2395" s="97">
        <f t="shared" si="697"/>
        <v>0.63194444444444442</v>
      </c>
      <c r="AP2395" s="24" t="str" cm="1">
        <f t="array" ref="AP2395">IF(W2395="","",IF(SUMPRODUCT((W2395=$W$6:$W$3326)*(AH2395=$AH$6:$AH$3326)*(AN2395=$AN$6:$AN$3326)*(AO2395=$AO$6:$AO$3326)*(ROW($W$6:$W$3326)&lt;&gt;ROW(W2395))*((R2395=0)*($R$6:$R$3326&gt;0)+(R2395&gt;0)*($R$6:$R$3326=0)))&gt;0,"SALONES UNIDOS",IF(SUMPRODUCT((W2395=$W$6:$W$3326)*(AH2395=$AH$6:$AH$3326)*((AN2395&lt;$AO$6:$AO$3326)*(AO2395&gt;$AN$6:$AN$3326))*(ROW($W$6:$W$3326)&lt;&gt;ROW(W2395)))&gt;0,"CRUZADO","Sin cruce")))</f>
        <v>Sin cruce</v>
      </c>
      <c r="AQ2395" s="97" t="str">
        <f t="shared" si="698"/>
        <v>EN6PRINCIPALC</v>
      </c>
      <c r="AR2395" s="97" t="str" cm="1">
        <f t="array" ref="AR2395">IF(AQ2395="","",IF(SUMPRODUCT((AQ2395=$AQ$6:$AQ$3326)*(AH2395=$AH$6:$AH$3326)*(AN2395=$AN$6:$AN$3326)*(AO2395=$AO$6:$AO$3326)*(ROW($AQ$6:$AQ$3326)&lt;&gt;ROW(AQ2395))*((R2395=0)*($R$6:$R$3326&gt;0)+(R2395&gt;0)*($R$6:$R$3326=0)))&gt;0,"SALONES UNIDOS",IF(SUMPRODUCT((AQ2395=$AQ$6:$AQ$3326)*(AH2395=$AH$6:$AH$3326)*((AN2395&lt;$AO$6:$AO$3326)*(AO2395&gt;$AN$6:$AN$3326))*(ROW($AQ$6:$AQ$3326)&lt;&gt;ROW(AQ2395)))&gt;0,"CRUZADO","Sin cruce")))</f>
        <v>Sin cruce</v>
      </c>
    </row>
    <row r="2396" spans="3:44" ht="15.6" hidden="1" customHeight="1" x14ac:dyDescent="0.2">
      <c r="C2396" s="84" t="s">
        <v>639</v>
      </c>
      <c r="D2396" s="158" t="s">
        <v>513</v>
      </c>
      <c r="E2396" s="158">
        <v>20261</v>
      </c>
      <c r="F2396" s="85" t="s">
        <v>23</v>
      </c>
      <c r="G2396" s="85" t="s">
        <v>55</v>
      </c>
      <c r="H2396" s="85" t="s">
        <v>38</v>
      </c>
      <c r="I2396" s="85">
        <v>6</v>
      </c>
      <c r="J2396" s="85" t="s">
        <v>1041</v>
      </c>
      <c r="K2396" s="159" t="s">
        <v>1457</v>
      </c>
      <c r="L2396" s="158" t="s">
        <v>1458</v>
      </c>
      <c r="M2396" s="158" t="s">
        <v>927</v>
      </c>
      <c r="N2396" s="158" t="s">
        <v>644</v>
      </c>
      <c r="O2396" s="85" t="s">
        <v>512</v>
      </c>
      <c r="P2396" s="158">
        <v>0</v>
      </c>
      <c r="Q2396" s="158">
        <v>2</v>
      </c>
      <c r="R2396" s="158">
        <v>2</v>
      </c>
      <c r="S2396" s="158">
        <v>6</v>
      </c>
      <c r="U2396" s="137">
        <v>18</v>
      </c>
      <c r="V2396" s="24" t="str">
        <f>IF(W2396="","",IFERROR(INDEX(#REF!,MATCH(W2396,#REF!,0)),"NUEVO"))</f>
        <v>NUEVO</v>
      </c>
      <c r="W2396" s="85" t="s">
        <v>324</v>
      </c>
      <c r="X2396" s="158" t="s">
        <v>512</v>
      </c>
      <c r="Y2396" s="158" t="s">
        <v>740</v>
      </c>
      <c r="Z2396" s="158" t="s">
        <v>685</v>
      </c>
      <c r="AA2396" s="158" t="s">
        <v>685</v>
      </c>
      <c r="AB2396" s="85" t="s">
        <v>685</v>
      </c>
      <c r="AC2396" s="158" t="s">
        <v>685</v>
      </c>
      <c r="AD2396" s="158" t="s">
        <v>1840</v>
      </c>
      <c r="AE2396" s="158" t="s">
        <v>685</v>
      </c>
      <c r="AF2396" s="158" t="s">
        <v>685</v>
      </c>
      <c r="AG2396" s="85" t="s">
        <v>75</v>
      </c>
      <c r="AH2396" s="158">
        <v>1</v>
      </c>
      <c r="AI2396" s="158">
        <v>15</v>
      </c>
      <c r="AJ2396" s="158">
        <v>10</v>
      </c>
      <c r="AK2396" s="158">
        <v>16</v>
      </c>
      <c r="AL2396" s="158">
        <v>50</v>
      </c>
      <c r="AM2396" s="24">
        <f t="shared" si="695"/>
        <v>1.9999999999999993</v>
      </c>
      <c r="AN2396" s="97">
        <f t="shared" si="696"/>
        <v>0.63194444444444442</v>
      </c>
      <c r="AO2396" s="97">
        <f t="shared" si="697"/>
        <v>0.70138888888888884</v>
      </c>
      <c r="AP2396" s="24" t="str" cm="1">
        <f t="array" ref="AP2396">IF(W2396="","",IF(SUMPRODUCT((W2396=$W$6:$W$3326)*(AH2396=$AH$6:$AH$3326)*(AN2396=$AN$6:$AN$3326)*(AO2396=$AO$6:$AO$3326)*(ROW($W$6:$W$3326)&lt;&gt;ROW(W2396))*((R2396=0)*($R$6:$R$3326&gt;0)+(R2396&gt;0)*($R$6:$R$3326=0)))&gt;0,"SALONES UNIDOS",IF(SUMPRODUCT((W2396=$W$6:$W$3326)*(AH2396=$AH$6:$AH$3326)*((AN2396&lt;$AO$6:$AO$3326)*(AO2396&gt;$AN$6:$AN$3326))*(ROW($W$6:$W$3326)&lt;&gt;ROW(W2396)))&gt;0,"CRUZADO","Sin cruce")))</f>
        <v>Sin cruce</v>
      </c>
      <c r="AQ2396" s="97" t="str">
        <f t="shared" si="698"/>
        <v>EN6PRINCIPALC1</v>
      </c>
      <c r="AR2396" s="97" t="str" cm="1">
        <f t="array" ref="AR2396">IF(AQ2396="","",IF(SUMPRODUCT((AQ2396=$AQ$6:$AQ$3326)*(AH2396=$AH$6:$AH$3326)*(AN2396=$AN$6:$AN$3326)*(AO2396=$AO$6:$AO$3326)*(ROW($AQ$6:$AQ$3326)&lt;&gt;ROW(AQ2396))*((R2396=0)*($R$6:$R$3326&gt;0)+(R2396&gt;0)*($R$6:$R$3326=0)))&gt;0,"SALONES UNIDOS",IF(SUMPRODUCT((AQ2396=$AQ$6:$AQ$3326)*(AH2396=$AH$6:$AH$3326)*((AN2396&lt;$AO$6:$AO$3326)*(AO2396&gt;$AN$6:$AN$3326))*(ROW($AQ$6:$AQ$3326)&lt;&gt;ROW(AQ2396)))&gt;0,"CRUZADO","Sin cruce")))</f>
        <v>Sin cruce</v>
      </c>
    </row>
    <row r="2397" spans="3:44" ht="15.6" hidden="1" customHeight="1" x14ac:dyDescent="0.2">
      <c r="C2397" s="84" t="s">
        <v>639</v>
      </c>
      <c r="D2397" s="158" t="s">
        <v>513</v>
      </c>
      <c r="E2397" s="158">
        <v>20261</v>
      </c>
      <c r="F2397" s="85" t="s">
        <v>23</v>
      </c>
      <c r="G2397" s="85" t="s">
        <v>55</v>
      </c>
      <c r="H2397" s="85" t="s">
        <v>38</v>
      </c>
      <c r="I2397" s="85">
        <v>6</v>
      </c>
      <c r="J2397" s="85" t="s">
        <v>1042</v>
      </c>
      <c r="K2397" s="159" t="s">
        <v>1457</v>
      </c>
      <c r="L2397" s="158" t="s">
        <v>1458</v>
      </c>
      <c r="M2397" s="158" t="s">
        <v>927</v>
      </c>
      <c r="N2397" s="158" t="s">
        <v>644</v>
      </c>
      <c r="O2397" s="85" t="s">
        <v>512</v>
      </c>
      <c r="P2397" s="158">
        <v>0</v>
      </c>
      <c r="Q2397" s="158">
        <v>2</v>
      </c>
      <c r="R2397" s="158">
        <v>2</v>
      </c>
      <c r="S2397" s="158">
        <v>6</v>
      </c>
      <c r="U2397" s="137">
        <v>17</v>
      </c>
      <c r="V2397" s="24" t="str">
        <f>IF(W2397="","",IFERROR(INDEX(#REF!,MATCH(W2397,#REF!,0)),"NUEVO"))</f>
        <v>NUEVO</v>
      </c>
      <c r="W2397" s="85" t="s">
        <v>324</v>
      </c>
      <c r="X2397" s="158" t="s">
        <v>512</v>
      </c>
      <c r="Y2397" s="158" t="s">
        <v>740</v>
      </c>
      <c r="Z2397" s="158" t="s">
        <v>685</v>
      </c>
      <c r="AA2397" s="158" t="s">
        <v>685</v>
      </c>
      <c r="AB2397" s="85" t="s">
        <v>685</v>
      </c>
      <c r="AC2397" s="158" t="s">
        <v>685</v>
      </c>
      <c r="AD2397" s="158" t="s">
        <v>1840</v>
      </c>
      <c r="AE2397" s="158" t="s">
        <v>685</v>
      </c>
      <c r="AF2397" s="158" t="s">
        <v>685</v>
      </c>
      <c r="AG2397" s="85" t="s">
        <v>75</v>
      </c>
      <c r="AH2397" s="158">
        <v>1</v>
      </c>
      <c r="AI2397" s="158">
        <v>16</v>
      </c>
      <c r="AJ2397" s="158">
        <v>50</v>
      </c>
      <c r="AK2397" s="158">
        <v>18</v>
      </c>
      <c r="AL2397" s="158">
        <v>30</v>
      </c>
      <c r="AM2397" s="24">
        <f t="shared" si="695"/>
        <v>2.0000000000000027</v>
      </c>
      <c r="AN2397" s="97">
        <f t="shared" si="696"/>
        <v>0.70138888888888884</v>
      </c>
      <c r="AO2397" s="97">
        <f t="shared" si="697"/>
        <v>0.77083333333333337</v>
      </c>
      <c r="AP2397" s="24" t="str" cm="1">
        <f t="array" ref="AP2397">IF(W2397="","",IF(SUMPRODUCT((W2397=$W$6:$W$3326)*(AH2397=$AH$6:$AH$3326)*(AN2397=$AN$6:$AN$3326)*(AO2397=$AO$6:$AO$3326)*(ROW($W$6:$W$3326)&lt;&gt;ROW(W2397))*((R2397=0)*($R$6:$R$3326&gt;0)+(R2397&gt;0)*($R$6:$R$3326=0)))&gt;0,"SALONES UNIDOS",IF(SUMPRODUCT((W2397=$W$6:$W$3326)*(AH2397=$AH$6:$AH$3326)*((AN2397&lt;$AO$6:$AO$3326)*(AO2397&gt;$AN$6:$AN$3326))*(ROW($W$6:$W$3326)&lt;&gt;ROW(W2397)))&gt;0,"CRUZADO","Sin cruce")))</f>
        <v>Sin cruce</v>
      </c>
      <c r="AQ2397" s="97" t="str">
        <f t="shared" si="698"/>
        <v>EN6PRINCIPALC2</v>
      </c>
      <c r="AR2397" s="97" t="str" cm="1">
        <f t="array" ref="AR2397">IF(AQ2397="","",IF(SUMPRODUCT((AQ2397=$AQ$6:$AQ$3326)*(AH2397=$AH$6:$AH$3326)*(AN2397=$AN$6:$AN$3326)*(AO2397=$AO$6:$AO$3326)*(ROW($AQ$6:$AQ$3326)&lt;&gt;ROW(AQ2397))*((R2397=0)*($R$6:$R$3326&gt;0)+(R2397&gt;0)*($R$6:$R$3326=0)))&gt;0,"SALONES UNIDOS",IF(SUMPRODUCT((AQ2397=$AQ$6:$AQ$3326)*(AH2397=$AH$6:$AH$3326)*((AN2397&lt;$AO$6:$AO$3326)*(AO2397&gt;$AN$6:$AN$3326))*(ROW($AQ$6:$AQ$3326)&lt;&gt;ROW(AQ2397)))&gt;0,"CRUZADO","Sin cruce")))</f>
        <v>Sin cruce</v>
      </c>
    </row>
    <row r="2398" spans="3:44" ht="15.6" hidden="1" customHeight="1" x14ac:dyDescent="0.2">
      <c r="C2398" s="84" t="s">
        <v>639</v>
      </c>
      <c r="D2398" s="158" t="s">
        <v>513</v>
      </c>
      <c r="E2398" s="158">
        <v>20261</v>
      </c>
      <c r="F2398" s="85" t="s">
        <v>23</v>
      </c>
      <c r="G2398" s="85" t="s">
        <v>55</v>
      </c>
      <c r="H2398" s="85" t="s">
        <v>38</v>
      </c>
      <c r="I2398" s="85">
        <v>6</v>
      </c>
      <c r="J2398" s="85" t="s">
        <v>32</v>
      </c>
      <c r="K2398" s="159" t="s">
        <v>1457</v>
      </c>
      <c r="L2398" s="158" t="s">
        <v>1458</v>
      </c>
      <c r="M2398" s="158" t="s">
        <v>927</v>
      </c>
      <c r="N2398" s="158" t="s">
        <v>644</v>
      </c>
      <c r="O2398" s="85" t="s">
        <v>512</v>
      </c>
      <c r="P2398" s="158">
        <v>0</v>
      </c>
      <c r="Q2398" s="158">
        <v>6</v>
      </c>
      <c r="R2398" s="158">
        <v>6</v>
      </c>
      <c r="S2398" s="158">
        <v>6</v>
      </c>
      <c r="U2398" s="137">
        <v>35</v>
      </c>
      <c r="V2398" s="24" t="str">
        <f>IF(W2398="","",IFERROR(INDEX(#REF!,MATCH(W2398,#REF!,0)),"NUEVO"))</f>
        <v>NUEVO</v>
      </c>
      <c r="W2398" s="85" t="s">
        <v>324</v>
      </c>
      <c r="X2398" s="158" t="s">
        <v>512</v>
      </c>
      <c r="Y2398" s="158" t="s">
        <v>740</v>
      </c>
      <c r="Z2398" s="158" t="s">
        <v>685</v>
      </c>
      <c r="AA2398" s="158" t="s">
        <v>685</v>
      </c>
      <c r="AB2398" s="158" t="s">
        <v>1839</v>
      </c>
      <c r="AC2398" s="158" t="s">
        <v>685</v>
      </c>
      <c r="AD2398" s="158" t="s">
        <v>685</v>
      </c>
      <c r="AE2398" s="158" t="s">
        <v>685</v>
      </c>
      <c r="AF2398" s="158" t="s">
        <v>685</v>
      </c>
      <c r="AG2398" s="85" t="s">
        <v>75</v>
      </c>
      <c r="AH2398" s="158">
        <v>2</v>
      </c>
      <c r="AI2398" s="158">
        <v>7</v>
      </c>
      <c r="AJ2398" s="158">
        <v>40</v>
      </c>
      <c r="AK2398" s="158">
        <v>12</v>
      </c>
      <c r="AL2398" s="158">
        <v>40</v>
      </c>
      <c r="AM2398" s="24">
        <f t="shared" si="695"/>
        <v>6</v>
      </c>
      <c r="AN2398" s="97">
        <f t="shared" si="696"/>
        <v>0.31944444444444448</v>
      </c>
      <c r="AO2398" s="97">
        <f t="shared" si="697"/>
        <v>0.52777777777777779</v>
      </c>
      <c r="AP2398" s="24" t="str" cm="1">
        <f t="array" ref="AP2398">IF(W2398="","",IF(SUMPRODUCT((W2398=$W$6:$W$3326)*(AH2398=$AH$6:$AH$3326)*(AN2398=$AN$6:$AN$3326)*(AO2398=$AO$6:$AO$3326)*(ROW($W$6:$W$3326)&lt;&gt;ROW(W2398))*((R2398=0)*($R$6:$R$3326&gt;0)+(R2398&gt;0)*($R$6:$R$3326=0)))&gt;0,"SALONES UNIDOS",IF(SUMPRODUCT((W2398=$W$6:$W$3326)*(AH2398=$AH$6:$AH$3326)*((AN2398&lt;$AO$6:$AO$3326)*(AO2398&gt;$AN$6:$AN$3326))*(ROW($W$6:$W$3326)&lt;&gt;ROW(W2398)))&gt;0,"CRUZADO","Sin cruce")))</f>
        <v>Sin cruce</v>
      </c>
      <c r="AQ2398" s="97" t="str">
        <f t="shared" si="698"/>
        <v>EN6PRINCIPALC</v>
      </c>
      <c r="AR2398" s="97" t="str" cm="1">
        <f t="array" ref="AR2398">IF(AQ2398="","",IF(SUMPRODUCT((AQ2398=$AQ$6:$AQ$3326)*(AH2398=$AH$6:$AH$3326)*(AN2398=$AN$6:$AN$3326)*(AO2398=$AO$6:$AO$3326)*(ROW($AQ$6:$AQ$3326)&lt;&gt;ROW(AQ2398))*((R2398=0)*($R$6:$R$3326&gt;0)+(R2398&gt;0)*($R$6:$R$3326=0)))&gt;0,"SALONES UNIDOS",IF(SUMPRODUCT((AQ2398=$AQ$6:$AQ$3326)*(AH2398=$AH$6:$AH$3326)*((AN2398&lt;$AO$6:$AO$3326)*(AO2398&gt;$AN$6:$AN$3326))*(ROW($AQ$6:$AQ$3326)&lt;&gt;ROW(AQ2398)))&gt;0,"CRUZADO","Sin cruce")))</f>
        <v>Sin cruce</v>
      </c>
    </row>
    <row r="2399" spans="3:44" ht="15.6" hidden="1" customHeight="1" x14ac:dyDescent="0.2">
      <c r="C2399" s="84" t="s">
        <v>639</v>
      </c>
      <c r="D2399" s="158" t="s">
        <v>513</v>
      </c>
      <c r="E2399" s="158">
        <v>20261</v>
      </c>
      <c r="F2399" s="85" t="s">
        <v>23</v>
      </c>
      <c r="G2399" s="85" t="s">
        <v>55</v>
      </c>
      <c r="H2399" s="85" t="s">
        <v>38</v>
      </c>
      <c r="I2399" s="85">
        <v>6</v>
      </c>
      <c r="J2399" s="85" t="s">
        <v>32</v>
      </c>
      <c r="K2399" s="159" t="s">
        <v>1460</v>
      </c>
      <c r="L2399" s="158" t="s">
        <v>1461</v>
      </c>
      <c r="M2399" s="158" t="s">
        <v>927</v>
      </c>
      <c r="N2399" s="158" t="s">
        <v>644</v>
      </c>
      <c r="O2399" s="85" t="s">
        <v>512</v>
      </c>
      <c r="P2399" s="158">
        <v>2</v>
      </c>
      <c r="Q2399" s="158">
        <v>4</v>
      </c>
      <c r="R2399" s="158">
        <v>6</v>
      </c>
      <c r="S2399" s="158">
        <v>4</v>
      </c>
      <c r="U2399" s="137">
        <v>30</v>
      </c>
      <c r="V2399" s="24" t="str">
        <f>IF(W2399="","",IFERROR(INDEX(#REF!,MATCH(W2399,#REF!,0)),"NUEVO"))</f>
        <v>NUEVO</v>
      </c>
      <c r="W2399" s="85" t="s">
        <v>237</v>
      </c>
      <c r="X2399" s="158" t="s">
        <v>512</v>
      </c>
      <c r="Y2399" s="158" t="s">
        <v>740</v>
      </c>
      <c r="Z2399" s="158" t="s">
        <v>685</v>
      </c>
      <c r="AA2399" s="158" t="s">
        <v>685</v>
      </c>
      <c r="AB2399" s="158" t="s">
        <v>1839</v>
      </c>
      <c r="AC2399" s="158" t="s">
        <v>685</v>
      </c>
      <c r="AD2399" s="158" t="s">
        <v>685</v>
      </c>
      <c r="AE2399" s="158" t="s">
        <v>685</v>
      </c>
      <c r="AF2399" s="158" t="s">
        <v>685</v>
      </c>
      <c r="AG2399" s="85" t="s">
        <v>97</v>
      </c>
      <c r="AH2399" s="158">
        <v>5</v>
      </c>
      <c r="AI2399" s="158">
        <v>7</v>
      </c>
      <c r="AJ2399" s="158">
        <v>40</v>
      </c>
      <c r="AK2399" s="158">
        <v>12</v>
      </c>
      <c r="AL2399" s="158">
        <v>40</v>
      </c>
      <c r="AM2399" s="24">
        <f t="shared" si="695"/>
        <v>6</v>
      </c>
      <c r="AN2399" s="97">
        <f t="shared" si="696"/>
        <v>0.31944444444444448</v>
      </c>
      <c r="AO2399" s="97">
        <f t="shared" si="697"/>
        <v>0.52777777777777779</v>
      </c>
      <c r="AP2399" s="24" t="str" cm="1">
        <f t="array" ref="AP2399">IF(W2399="","",IF(SUMPRODUCT((W2399=$W$6:$W$3326)*(AH2399=$AH$6:$AH$3326)*(AN2399=$AN$6:$AN$3326)*(AO2399=$AO$6:$AO$3326)*(ROW($W$6:$W$3326)&lt;&gt;ROW(W2399))*((R2399=0)*($R$6:$R$3326&gt;0)+(R2399&gt;0)*($R$6:$R$3326=0)))&gt;0,"SALONES UNIDOS",IF(SUMPRODUCT((W2399=$W$6:$W$3326)*(AH2399=$AH$6:$AH$3326)*((AN2399&lt;$AO$6:$AO$3326)*(AO2399&gt;$AN$6:$AN$3326))*(ROW($W$6:$W$3326)&lt;&gt;ROW(W2399)))&gt;0,"CRUZADO","Sin cruce")))</f>
        <v>Sin cruce</v>
      </c>
      <c r="AQ2399" s="97" t="str">
        <f t="shared" si="698"/>
        <v>EN6PRINCIPALC</v>
      </c>
      <c r="AR2399" s="97" t="str" cm="1">
        <f t="array" ref="AR2399">IF(AQ2399="","",IF(SUMPRODUCT((AQ2399=$AQ$6:$AQ$3326)*(AH2399=$AH$6:$AH$3326)*(AN2399=$AN$6:$AN$3326)*(AO2399=$AO$6:$AO$3326)*(ROW($AQ$6:$AQ$3326)&lt;&gt;ROW(AQ2399))*((R2399=0)*($R$6:$R$3326&gt;0)+(R2399&gt;0)*($R$6:$R$3326=0)))&gt;0,"SALONES UNIDOS",IF(SUMPRODUCT((AQ2399=$AQ$6:$AQ$3326)*(AH2399=$AH$6:$AH$3326)*((AN2399&lt;$AO$6:$AO$3326)*(AO2399&gt;$AN$6:$AN$3326))*(ROW($AQ$6:$AQ$3326)&lt;&gt;ROW(AQ2399)))&gt;0,"CRUZADO","Sin cruce")))</f>
        <v>Sin cruce</v>
      </c>
    </row>
    <row r="2400" spans="3:44" ht="15.6" hidden="1" customHeight="1" x14ac:dyDescent="0.2">
      <c r="C2400" s="84" t="s">
        <v>639</v>
      </c>
      <c r="D2400" s="158" t="s">
        <v>513</v>
      </c>
      <c r="E2400" s="158">
        <v>20261</v>
      </c>
      <c r="F2400" s="85" t="s">
        <v>23</v>
      </c>
      <c r="G2400" s="85" t="s">
        <v>55</v>
      </c>
      <c r="H2400" s="85" t="s">
        <v>38</v>
      </c>
      <c r="I2400" s="85">
        <v>6</v>
      </c>
      <c r="J2400" s="85" t="s">
        <v>32</v>
      </c>
      <c r="K2400" s="159" t="s">
        <v>1462</v>
      </c>
      <c r="L2400" s="158" t="s">
        <v>1463</v>
      </c>
      <c r="M2400" s="158" t="s">
        <v>927</v>
      </c>
      <c r="N2400" s="158" t="s">
        <v>644</v>
      </c>
      <c r="O2400" s="85" t="s">
        <v>512</v>
      </c>
      <c r="P2400" s="158">
        <v>2</v>
      </c>
      <c r="Q2400" s="158">
        <v>4</v>
      </c>
      <c r="R2400" s="158">
        <v>6</v>
      </c>
      <c r="S2400" s="158">
        <v>4</v>
      </c>
      <c r="U2400" s="137">
        <v>30</v>
      </c>
      <c r="V2400" s="24" t="str">
        <f>IF(W2400="","",IFERROR(INDEX(#REF!,MATCH(W2400,#REF!,0)),"NUEVO"))</f>
        <v>NUEVO</v>
      </c>
      <c r="W2400" s="85" t="s">
        <v>317</v>
      </c>
      <c r="X2400" s="158" t="s">
        <v>512</v>
      </c>
      <c r="Y2400" s="158" t="s">
        <v>740</v>
      </c>
      <c r="Z2400" s="158" t="s">
        <v>685</v>
      </c>
      <c r="AA2400" s="158" t="s">
        <v>685</v>
      </c>
      <c r="AB2400" s="158" t="s">
        <v>1839</v>
      </c>
      <c r="AC2400" s="158" t="s">
        <v>685</v>
      </c>
      <c r="AD2400" s="158" t="s">
        <v>685</v>
      </c>
      <c r="AE2400" s="158" t="s">
        <v>685</v>
      </c>
      <c r="AF2400" s="158" t="s">
        <v>685</v>
      </c>
      <c r="AG2400" s="85" t="s">
        <v>97</v>
      </c>
      <c r="AH2400" s="158">
        <v>5</v>
      </c>
      <c r="AI2400" s="158">
        <v>13</v>
      </c>
      <c r="AJ2400" s="158">
        <v>30</v>
      </c>
      <c r="AK2400" s="158">
        <v>18</v>
      </c>
      <c r="AL2400" s="158">
        <v>30</v>
      </c>
      <c r="AM2400" s="24">
        <f t="shared" si="695"/>
        <v>6.0000000000000009</v>
      </c>
      <c r="AN2400" s="97">
        <f t="shared" si="696"/>
        <v>0.5625</v>
      </c>
      <c r="AO2400" s="97">
        <f t="shared" si="697"/>
        <v>0.77083333333333337</v>
      </c>
      <c r="AP2400" s="24" t="str" cm="1">
        <f t="array" ref="AP2400">IF(W2400="","",IF(SUMPRODUCT((W2400=$W$6:$W$3326)*(AH2400=$AH$6:$AH$3326)*(AN2400=$AN$6:$AN$3326)*(AO2400=$AO$6:$AO$3326)*(ROW($W$6:$W$3326)&lt;&gt;ROW(W2400))*((R2400=0)*($R$6:$R$3326&gt;0)+(R2400&gt;0)*($R$6:$R$3326=0)))&gt;0,"SALONES UNIDOS",IF(SUMPRODUCT((W2400=$W$6:$W$3326)*(AH2400=$AH$6:$AH$3326)*((AN2400&lt;$AO$6:$AO$3326)*(AO2400&gt;$AN$6:$AN$3326))*(ROW($W$6:$W$3326)&lt;&gt;ROW(W2400)))&gt;0,"CRUZADO","Sin cruce")))</f>
        <v>Sin cruce</v>
      </c>
      <c r="AQ2400" s="97" t="str">
        <f t="shared" si="698"/>
        <v>EN6PRINCIPALC</v>
      </c>
      <c r="AR2400" s="97" t="str" cm="1">
        <f t="array" ref="AR2400">IF(AQ2400="","",IF(SUMPRODUCT((AQ2400=$AQ$6:$AQ$3326)*(AH2400=$AH$6:$AH$3326)*(AN2400=$AN$6:$AN$3326)*(AO2400=$AO$6:$AO$3326)*(ROW($AQ$6:$AQ$3326)&lt;&gt;ROW(AQ2400))*((R2400=0)*($R$6:$R$3326&gt;0)+(R2400&gt;0)*($R$6:$R$3326=0)))&gt;0,"SALONES UNIDOS",IF(SUMPRODUCT((AQ2400=$AQ$6:$AQ$3326)*(AH2400=$AH$6:$AH$3326)*((AN2400&lt;$AO$6:$AO$3326)*(AO2400&gt;$AN$6:$AN$3326))*(ROW($AQ$6:$AQ$3326)&lt;&gt;ROW(AQ2400)))&gt;0,"CRUZADO","Sin cruce")))</f>
        <v>Sin cruce</v>
      </c>
    </row>
    <row r="2401" spans="3:44" ht="15.6" hidden="1" customHeight="1" x14ac:dyDescent="0.2">
      <c r="C2401" s="84" t="s">
        <v>639</v>
      </c>
      <c r="D2401" s="158" t="s">
        <v>513</v>
      </c>
      <c r="E2401" s="158">
        <v>20261</v>
      </c>
      <c r="F2401" s="85" t="s">
        <v>23</v>
      </c>
      <c r="G2401" s="85" t="s">
        <v>55</v>
      </c>
      <c r="H2401" s="85" t="s">
        <v>38</v>
      </c>
      <c r="I2401" s="85">
        <v>6</v>
      </c>
      <c r="J2401" s="85" t="s">
        <v>32</v>
      </c>
      <c r="K2401" s="159" t="s">
        <v>1464</v>
      </c>
      <c r="L2401" s="158" t="s">
        <v>1465</v>
      </c>
      <c r="M2401" s="158" t="s">
        <v>927</v>
      </c>
      <c r="N2401" s="158" t="s">
        <v>644</v>
      </c>
      <c r="O2401" s="85" t="s">
        <v>512</v>
      </c>
      <c r="P2401" s="158">
        <v>2</v>
      </c>
      <c r="Q2401" s="158">
        <v>2</v>
      </c>
      <c r="R2401" s="158">
        <v>4</v>
      </c>
      <c r="S2401" s="158">
        <v>3</v>
      </c>
      <c r="U2401" s="137">
        <v>30</v>
      </c>
      <c r="V2401" s="24" t="str">
        <f>IF(W2401="","",IFERROR(INDEX(#REF!,MATCH(W2401,#REF!,0)),"NUEVO"))</f>
        <v>NUEVO</v>
      </c>
      <c r="W2401" s="85" t="s">
        <v>448</v>
      </c>
      <c r="X2401" s="158" t="s">
        <v>512</v>
      </c>
      <c r="Y2401" s="158" t="s">
        <v>740</v>
      </c>
      <c r="Z2401" s="158" t="s">
        <v>685</v>
      </c>
      <c r="AA2401" s="158" t="s">
        <v>685</v>
      </c>
      <c r="AB2401" s="158" t="s">
        <v>1839</v>
      </c>
      <c r="AC2401" s="158" t="s">
        <v>685</v>
      </c>
      <c r="AD2401" s="158" t="s">
        <v>685</v>
      </c>
      <c r="AE2401" s="158" t="s">
        <v>685</v>
      </c>
      <c r="AF2401" s="158" t="s">
        <v>685</v>
      </c>
      <c r="AG2401" s="85" t="s">
        <v>97</v>
      </c>
      <c r="AH2401" s="158">
        <v>4</v>
      </c>
      <c r="AI2401" s="158">
        <v>12</v>
      </c>
      <c r="AJ2401" s="158">
        <v>40</v>
      </c>
      <c r="AK2401" s="158">
        <v>16</v>
      </c>
      <c r="AL2401" s="158">
        <v>0</v>
      </c>
      <c r="AM2401" s="24">
        <f t="shared" si="695"/>
        <v>3.9999999999999987</v>
      </c>
      <c r="AN2401" s="97">
        <f t="shared" si="696"/>
        <v>0.52777777777777779</v>
      </c>
      <c r="AO2401" s="97">
        <f t="shared" si="697"/>
        <v>0.66666666666666663</v>
      </c>
      <c r="AP2401" s="24" t="str" cm="1">
        <f t="array" ref="AP2401">IF(W2401="","",IF(SUMPRODUCT((W2401=$W$6:$W$3326)*(AH2401=$AH$6:$AH$3326)*(AN2401=$AN$6:$AN$3326)*(AO2401=$AO$6:$AO$3326)*(ROW($W$6:$W$3326)&lt;&gt;ROW(W2401))*((R2401=0)*($R$6:$R$3326&gt;0)+(R2401&gt;0)*($R$6:$R$3326=0)))&gt;0,"SALONES UNIDOS",IF(SUMPRODUCT((W2401=$W$6:$W$3326)*(AH2401=$AH$6:$AH$3326)*((AN2401&lt;$AO$6:$AO$3326)*(AO2401&gt;$AN$6:$AN$3326))*(ROW($W$6:$W$3326)&lt;&gt;ROW(W2401)))&gt;0,"CRUZADO","Sin cruce")))</f>
        <v>Sin cruce</v>
      </c>
      <c r="AQ2401" s="97" t="str">
        <f t="shared" si="698"/>
        <v>EN6PRINCIPALC</v>
      </c>
      <c r="AR2401" s="97" t="str" cm="1">
        <f t="array" ref="AR2401">IF(AQ2401="","",IF(SUMPRODUCT((AQ2401=$AQ$6:$AQ$3326)*(AH2401=$AH$6:$AH$3326)*(AN2401=$AN$6:$AN$3326)*(AO2401=$AO$6:$AO$3326)*(ROW($AQ$6:$AQ$3326)&lt;&gt;ROW(AQ2401))*((R2401=0)*($R$6:$R$3326&gt;0)+(R2401&gt;0)*($R$6:$R$3326=0)))&gt;0,"SALONES UNIDOS",IF(SUMPRODUCT((AQ2401=$AQ$6:$AQ$3326)*(AH2401=$AH$6:$AH$3326)*((AN2401&lt;$AO$6:$AO$3326)*(AO2401&gt;$AN$6:$AN$3326))*(ROW($AQ$6:$AQ$3326)&lt;&gt;ROW(AQ2401)))&gt;0,"CRUZADO","Sin cruce")))</f>
        <v>Sin cruce</v>
      </c>
    </row>
    <row r="2402" spans="3:44" ht="15.6" hidden="1" customHeight="1" x14ac:dyDescent="0.2">
      <c r="C2402" s="84" t="s">
        <v>639</v>
      </c>
      <c r="D2402" s="158" t="s">
        <v>513</v>
      </c>
      <c r="E2402" s="158">
        <v>20261</v>
      </c>
      <c r="F2402" s="85" t="s">
        <v>23</v>
      </c>
      <c r="G2402" s="85" t="s">
        <v>55</v>
      </c>
      <c r="H2402" s="85" t="s">
        <v>38</v>
      </c>
      <c r="I2402" s="85">
        <v>6</v>
      </c>
      <c r="J2402" s="85" t="s">
        <v>41</v>
      </c>
      <c r="K2402" s="159" t="s">
        <v>1453</v>
      </c>
      <c r="L2402" s="158" t="s">
        <v>1454</v>
      </c>
      <c r="M2402" s="158" t="s">
        <v>927</v>
      </c>
      <c r="N2402" s="158" t="s">
        <v>681</v>
      </c>
      <c r="O2402" s="85" t="s">
        <v>521</v>
      </c>
      <c r="P2402" s="158">
        <v>2</v>
      </c>
      <c r="Q2402" s="158">
        <v>0</v>
      </c>
      <c r="R2402" s="158">
        <v>2</v>
      </c>
      <c r="S2402" s="158">
        <v>2</v>
      </c>
      <c r="U2402" s="137">
        <v>50</v>
      </c>
      <c r="V2402" s="24" t="str">
        <f>IF(W2402="","",IFERROR(INDEX(#REF!,MATCH(W2402,#REF!,0)),"NUEVO"))</f>
        <v>NUEVO</v>
      </c>
      <c r="W2402" s="85" t="s">
        <v>141</v>
      </c>
      <c r="X2402" s="158" t="s">
        <v>521</v>
      </c>
      <c r="Y2402" s="158" t="s">
        <v>740</v>
      </c>
      <c r="Z2402" s="158" t="s">
        <v>685</v>
      </c>
      <c r="AA2402" s="158" t="s">
        <v>685</v>
      </c>
      <c r="AB2402" s="85" t="s">
        <v>685</v>
      </c>
      <c r="AC2402" s="158" t="s">
        <v>685</v>
      </c>
      <c r="AD2402" s="158" t="s">
        <v>685</v>
      </c>
      <c r="AE2402" s="158" t="s">
        <v>685</v>
      </c>
      <c r="AF2402" s="158" t="s">
        <v>685</v>
      </c>
      <c r="AG2402" s="158" t="s">
        <v>1142</v>
      </c>
      <c r="AH2402" s="158">
        <v>6</v>
      </c>
      <c r="AI2402" s="158">
        <v>21</v>
      </c>
      <c r="AJ2402" s="158">
        <v>0</v>
      </c>
      <c r="AK2402" s="158">
        <v>22</v>
      </c>
      <c r="AL2402" s="158">
        <v>40</v>
      </c>
      <c r="AM2402" s="24">
        <f t="shared" si="695"/>
        <v>1.9999999999999993</v>
      </c>
      <c r="AN2402" s="97">
        <f t="shared" si="696"/>
        <v>0.875</v>
      </c>
      <c r="AO2402" s="97">
        <f t="shared" si="697"/>
        <v>0.94444444444444442</v>
      </c>
      <c r="AP2402" s="24" t="str" cm="1">
        <f t="array" ref="AP2402">IF(W2402="","",IF(SUMPRODUCT((W2402=$W$6:$W$3326)*(AH2402=$AH$6:$AH$3326)*(AN2402=$AN$6:$AN$3326)*(AO2402=$AO$6:$AO$3326)*(ROW($W$6:$W$3326)&lt;&gt;ROW(W2402))*((R2402=0)*($R$6:$R$3326&gt;0)+(R2402&gt;0)*($R$6:$R$3326=0)))&gt;0,"SALONES UNIDOS",IF(SUMPRODUCT((W2402=$W$6:$W$3326)*(AH2402=$AH$6:$AH$3326)*((AN2402&lt;$AO$6:$AO$3326)*(AO2402&gt;$AN$6:$AN$3326))*(ROW($W$6:$W$3326)&lt;&gt;ROW(W2402)))&gt;0,"CRUZADO","Sin cruce")))</f>
        <v>Sin cruce</v>
      </c>
      <c r="AQ2402" s="97" t="str">
        <f t="shared" si="698"/>
        <v>EN6PRINCIPALD</v>
      </c>
      <c r="AR2402" s="97" t="str" cm="1">
        <f t="array" ref="AR2402">IF(AQ2402="","",IF(SUMPRODUCT((AQ2402=$AQ$6:$AQ$3326)*(AH2402=$AH$6:$AH$3326)*(AN2402=$AN$6:$AN$3326)*(AO2402=$AO$6:$AO$3326)*(ROW($AQ$6:$AQ$3326)&lt;&gt;ROW(AQ2402))*((R2402=0)*($R$6:$R$3326&gt;0)+(R2402&gt;0)*($R$6:$R$3326=0)))&gt;0,"SALONES UNIDOS",IF(SUMPRODUCT((AQ2402=$AQ$6:$AQ$3326)*(AH2402=$AH$6:$AH$3326)*((AN2402&lt;$AO$6:$AO$3326)*(AO2402&gt;$AN$6:$AN$3326))*(ROW($AQ$6:$AQ$3326)&lt;&gt;ROW(AQ2402)))&gt;0,"CRUZADO","Sin cruce")))</f>
        <v>Sin cruce</v>
      </c>
    </row>
    <row r="2403" spans="3:44" ht="15.6" hidden="1" customHeight="1" x14ac:dyDescent="0.2">
      <c r="C2403" s="84" t="s">
        <v>639</v>
      </c>
      <c r="D2403" s="158" t="s">
        <v>513</v>
      </c>
      <c r="E2403" s="158">
        <v>20261</v>
      </c>
      <c r="F2403" s="85" t="s">
        <v>23</v>
      </c>
      <c r="G2403" s="85" t="s">
        <v>55</v>
      </c>
      <c r="H2403" s="85" t="s">
        <v>38</v>
      </c>
      <c r="I2403" s="85">
        <v>6</v>
      </c>
      <c r="J2403" s="85" t="s">
        <v>41</v>
      </c>
      <c r="K2403" s="159" t="s">
        <v>1455</v>
      </c>
      <c r="L2403" s="158" t="s">
        <v>1456</v>
      </c>
      <c r="M2403" s="158" t="s">
        <v>927</v>
      </c>
      <c r="N2403" s="158" t="s">
        <v>644</v>
      </c>
      <c r="O2403" s="85" t="s">
        <v>521</v>
      </c>
      <c r="P2403" s="158">
        <v>3</v>
      </c>
      <c r="Q2403" s="158">
        <v>0</v>
      </c>
      <c r="R2403" s="158">
        <v>3</v>
      </c>
      <c r="S2403" s="158">
        <v>3</v>
      </c>
      <c r="U2403" s="137">
        <v>50</v>
      </c>
      <c r="V2403" s="24" t="str">
        <f>IF(W2403="","",IFERROR(INDEX(#REF!,MATCH(W2403,#REF!,0)),"NUEVO"))</f>
        <v>NUEVO</v>
      </c>
      <c r="W2403" s="85" t="s">
        <v>316</v>
      </c>
      <c r="X2403" s="158" t="s">
        <v>521</v>
      </c>
      <c r="Y2403" s="158" t="s">
        <v>1390</v>
      </c>
      <c r="Z2403" s="158" t="s">
        <v>685</v>
      </c>
      <c r="AA2403" s="158" t="s">
        <v>685</v>
      </c>
      <c r="AB2403" s="85" t="s">
        <v>685</v>
      </c>
      <c r="AC2403" s="158" t="s">
        <v>685</v>
      </c>
      <c r="AD2403" s="158" t="s">
        <v>685</v>
      </c>
      <c r="AE2403" s="158" t="s">
        <v>685</v>
      </c>
      <c r="AF2403" s="158" t="s">
        <v>685</v>
      </c>
      <c r="AG2403" s="158" t="s">
        <v>1142</v>
      </c>
      <c r="AH2403" s="158">
        <v>3</v>
      </c>
      <c r="AI2403" s="158">
        <v>20</v>
      </c>
      <c r="AJ2403" s="158">
        <v>10</v>
      </c>
      <c r="AK2403" s="158">
        <v>22</v>
      </c>
      <c r="AL2403" s="158">
        <v>40</v>
      </c>
      <c r="AM2403" s="24">
        <f t="shared" si="695"/>
        <v>2.9999999999999987</v>
      </c>
      <c r="AN2403" s="97">
        <f t="shared" si="696"/>
        <v>0.84027777777777779</v>
      </c>
      <c r="AO2403" s="97">
        <f t="shared" si="697"/>
        <v>0.94444444444444442</v>
      </c>
      <c r="AP2403" s="24" t="str" cm="1">
        <f t="array" ref="AP2403">IF(W2403="","",IF(SUMPRODUCT((W2403=$W$6:$W$3326)*(AH2403=$AH$6:$AH$3326)*(AN2403=$AN$6:$AN$3326)*(AO2403=$AO$6:$AO$3326)*(ROW($W$6:$W$3326)&lt;&gt;ROW(W2403))*((R2403=0)*($R$6:$R$3326&gt;0)+(R2403&gt;0)*($R$6:$R$3326=0)))&gt;0,"SALONES UNIDOS",IF(SUMPRODUCT((W2403=$W$6:$W$3326)*(AH2403=$AH$6:$AH$3326)*((AN2403&lt;$AO$6:$AO$3326)*(AO2403&gt;$AN$6:$AN$3326))*(ROW($W$6:$W$3326)&lt;&gt;ROW(W2403)))&gt;0,"CRUZADO","Sin cruce")))</f>
        <v>Sin cruce</v>
      </c>
      <c r="AQ2403" s="97" t="str">
        <f t="shared" si="698"/>
        <v>EN6PRINCIPALD</v>
      </c>
      <c r="AR2403" s="97" t="str" cm="1">
        <f t="array" ref="AR2403">IF(AQ2403="","",IF(SUMPRODUCT((AQ2403=$AQ$6:$AQ$3326)*(AH2403=$AH$6:$AH$3326)*(AN2403=$AN$6:$AN$3326)*(AO2403=$AO$6:$AO$3326)*(ROW($AQ$6:$AQ$3326)&lt;&gt;ROW(AQ2403))*((R2403=0)*($R$6:$R$3326&gt;0)+(R2403&gt;0)*($R$6:$R$3326=0)))&gt;0,"SALONES UNIDOS",IF(SUMPRODUCT((AQ2403=$AQ$6:$AQ$3326)*(AH2403=$AH$6:$AH$3326)*((AN2403&lt;$AO$6:$AO$3326)*(AO2403&gt;$AN$6:$AN$3326))*(ROW($AQ$6:$AQ$3326)&lt;&gt;ROW(AQ2403)))&gt;0,"CRUZADO","Sin cruce")))</f>
        <v>Sin cruce</v>
      </c>
    </row>
    <row r="2404" spans="3:44" ht="15.6" hidden="1" customHeight="1" x14ac:dyDescent="0.2">
      <c r="C2404" s="84" t="s">
        <v>639</v>
      </c>
      <c r="D2404" s="158" t="s">
        <v>513</v>
      </c>
      <c r="E2404" s="158">
        <v>20261</v>
      </c>
      <c r="F2404" s="85" t="s">
        <v>23</v>
      </c>
      <c r="G2404" s="85" t="s">
        <v>55</v>
      </c>
      <c r="H2404" s="85" t="s">
        <v>38</v>
      </c>
      <c r="I2404" s="85">
        <v>6</v>
      </c>
      <c r="J2404" s="85" t="s">
        <v>41</v>
      </c>
      <c r="K2404" s="159" t="s">
        <v>1457</v>
      </c>
      <c r="L2404" s="158" t="s">
        <v>1458</v>
      </c>
      <c r="M2404" s="158" t="s">
        <v>927</v>
      </c>
      <c r="N2404" s="158" t="s">
        <v>644</v>
      </c>
      <c r="O2404" s="85" t="s">
        <v>512</v>
      </c>
      <c r="P2404" s="158">
        <v>2</v>
      </c>
      <c r="Q2404" s="158">
        <v>8</v>
      </c>
      <c r="R2404" s="158">
        <v>10</v>
      </c>
      <c r="S2404" s="158">
        <v>6</v>
      </c>
      <c r="U2404" s="137">
        <v>50</v>
      </c>
      <c r="V2404" s="24" t="str">
        <f>IF(W2404="","",IFERROR(INDEX(#REF!,MATCH(W2404,#REF!,0)),"NUEVO"))</f>
        <v>NUEVO</v>
      </c>
      <c r="W2404" s="85" t="s">
        <v>410</v>
      </c>
      <c r="X2404" s="158" t="s">
        <v>521</v>
      </c>
      <c r="Y2404" s="158" t="s">
        <v>740</v>
      </c>
      <c r="Z2404" s="158" t="s">
        <v>685</v>
      </c>
      <c r="AA2404" s="158" t="s">
        <v>685</v>
      </c>
      <c r="AB2404" s="85" t="s">
        <v>685</v>
      </c>
      <c r="AC2404" s="158" t="s">
        <v>685</v>
      </c>
      <c r="AD2404" s="158" t="s">
        <v>685</v>
      </c>
      <c r="AE2404" s="158" t="s">
        <v>685</v>
      </c>
      <c r="AF2404" s="158" t="s">
        <v>685</v>
      </c>
      <c r="AG2404" s="158" t="s">
        <v>97</v>
      </c>
      <c r="AH2404" s="158">
        <v>6</v>
      </c>
      <c r="AI2404" s="158">
        <v>7</v>
      </c>
      <c r="AJ2404" s="158">
        <v>40</v>
      </c>
      <c r="AK2404" s="158">
        <v>16</v>
      </c>
      <c r="AL2404" s="158">
        <v>0</v>
      </c>
      <c r="AM2404" s="24">
        <f t="shared" si="695"/>
        <v>9.9999999999999982</v>
      </c>
      <c r="AN2404" s="97">
        <f t="shared" si="696"/>
        <v>0.31944444444444448</v>
      </c>
      <c r="AO2404" s="97">
        <f t="shared" si="697"/>
        <v>0.66666666666666663</v>
      </c>
      <c r="AP2404" s="24" t="str" cm="1">
        <f t="array" ref="AP2404">IF(W2404="","",IF(SUMPRODUCT((W2404=$W$6:$W$3326)*(AH2404=$AH$6:$AH$3326)*(AN2404=$AN$6:$AN$3326)*(AO2404=$AO$6:$AO$3326)*(ROW($W$6:$W$3326)&lt;&gt;ROW(W2404))*((R2404=0)*($R$6:$R$3326&gt;0)+(R2404&gt;0)*($R$6:$R$3326=0)))&gt;0,"SALONES UNIDOS",IF(SUMPRODUCT((W2404=$W$6:$W$3326)*(AH2404=$AH$6:$AH$3326)*((AN2404&lt;$AO$6:$AO$3326)*(AO2404&gt;$AN$6:$AN$3326))*(ROW($W$6:$W$3326)&lt;&gt;ROW(W2404)))&gt;0,"CRUZADO","Sin cruce")))</f>
        <v>Sin cruce</v>
      </c>
      <c r="AQ2404" s="97" t="str">
        <f t="shared" si="698"/>
        <v>EN6PRINCIPALD</v>
      </c>
      <c r="AR2404" s="97" t="str" cm="1">
        <f t="array" ref="AR2404">IF(AQ2404="","",IF(SUMPRODUCT((AQ2404=$AQ$6:$AQ$3326)*(AH2404=$AH$6:$AH$3326)*(AN2404=$AN$6:$AN$3326)*(AO2404=$AO$6:$AO$3326)*(ROW($AQ$6:$AQ$3326)&lt;&gt;ROW(AQ2404))*((R2404=0)*($R$6:$R$3326&gt;0)+(R2404&gt;0)*($R$6:$R$3326=0)))&gt;0,"SALONES UNIDOS",IF(SUMPRODUCT((AQ2404=$AQ$6:$AQ$3326)*(AH2404=$AH$6:$AH$3326)*((AN2404&lt;$AO$6:$AO$3326)*(AO2404&gt;$AN$6:$AN$3326))*(ROW($AQ$6:$AQ$3326)&lt;&gt;ROW(AQ2404)))&gt;0,"CRUZADO","Sin cruce")))</f>
        <v>Sin cruce</v>
      </c>
    </row>
    <row r="2405" spans="3:44" ht="15.6" hidden="1" customHeight="1" x14ac:dyDescent="0.2">
      <c r="C2405" s="84" t="s">
        <v>639</v>
      </c>
      <c r="D2405" s="158" t="s">
        <v>513</v>
      </c>
      <c r="E2405" s="158">
        <v>20261</v>
      </c>
      <c r="F2405" s="85" t="s">
        <v>23</v>
      </c>
      <c r="G2405" s="85" t="s">
        <v>55</v>
      </c>
      <c r="H2405" s="85" t="s">
        <v>38</v>
      </c>
      <c r="I2405" s="85">
        <v>6</v>
      </c>
      <c r="J2405" s="85" t="s">
        <v>41</v>
      </c>
      <c r="K2405" s="159" t="s">
        <v>1460</v>
      </c>
      <c r="L2405" s="158" t="s">
        <v>1461</v>
      </c>
      <c r="M2405" s="158" t="s">
        <v>927</v>
      </c>
      <c r="N2405" s="158" t="s">
        <v>644</v>
      </c>
      <c r="O2405" s="85" t="s">
        <v>512</v>
      </c>
      <c r="P2405" s="158">
        <v>2</v>
      </c>
      <c r="Q2405" s="158">
        <v>4</v>
      </c>
      <c r="R2405" s="158">
        <v>6</v>
      </c>
      <c r="S2405" s="158">
        <v>4</v>
      </c>
      <c r="U2405" s="137">
        <v>50</v>
      </c>
      <c r="V2405" s="24" t="str">
        <f>IF(W2405="","",IFERROR(INDEX(#REF!,MATCH(W2405,#REF!,0)),"NUEVO"))</f>
        <v>NUEVO</v>
      </c>
      <c r="W2405" s="85" t="s">
        <v>422</v>
      </c>
      <c r="X2405" s="158" t="s">
        <v>521</v>
      </c>
      <c r="Y2405" s="158" t="s">
        <v>740</v>
      </c>
      <c r="Z2405" s="158" t="s">
        <v>685</v>
      </c>
      <c r="AA2405" s="158" t="s">
        <v>685</v>
      </c>
      <c r="AB2405" s="85" t="s">
        <v>685</v>
      </c>
      <c r="AC2405" s="158" t="s">
        <v>685</v>
      </c>
      <c r="AD2405" s="158" t="s">
        <v>685</v>
      </c>
      <c r="AE2405" s="158" t="s">
        <v>685</v>
      </c>
      <c r="AF2405" s="158" t="s">
        <v>685</v>
      </c>
      <c r="AG2405" s="158" t="s">
        <v>97</v>
      </c>
      <c r="AH2405" s="158">
        <v>7</v>
      </c>
      <c r="AI2405" s="158">
        <v>15</v>
      </c>
      <c r="AJ2405" s="158">
        <v>10</v>
      </c>
      <c r="AK2405" s="158">
        <v>20</v>
      </c>
      <c r="AL2405" s="158">
        <v>10</v>
      </c>
      <c r="AM2405" s="24">
        <f t="shared" si="695"/>
        <v>6.0000000000000009</v>
      </c>
      <c r="AN2405" s="97">
        <f t="shared" si="696"/>
        <v>0.63194444444444442</v>
      </c>
      <c r="AO2405" s="97">
        <f t="shared" si="697"/>
        <v>0.84027777777777779</v>
      </c>
      <c r="AP2405" s="24" t="str" cm="1">
        <f t="array" ref="AP2405">IF(W2405="","",IF(SUMPRODUCT((W2405=$W$6:$W$3326)*(AH2405=$AH$6:$AH$3326)*(AN2405=$AN$6:$AN$3326)*(AO2405=$AO$6:$AO$3326)*(ROW($W$6:$W$3326)&lt;&gt;ROW(W2405))*((R2405=0)*($R$6:$R$3326&gt;0)+(R2405&gt;0)*($R$6:$R$3326=0)))&gt;0,"SALONES UNIDOS",IF(SUMPRODUCT((W2405=$W$6:$W$3326)*(AH2405=$AH$6:$AH$3326)*((AN2405&lt;$AO$6:$AO$3326)*(AO2405&gt;$AN$6:$AN$3326))*(ROW($W$6:$W$3326)&lt;&gt;ROW(W2405)))&gt;0,"CRUZADO","Sin cruce")))</f>
        <v>Sin cruce</v>
      </c>
      <c r="AQ2405" s="97" t="str">
        <f t="shared" si="698"/>
        <v>EN6PRINCIPALD</v>
      </c>
      <c r="AR2405" s="97" t="str" cm="1">
        <f t="array" ref="AR2405">IF(AQ2405="","",IF(SUMPRODUCT((AQ2405=$AQ$6:$AQ$3326)*(AH2405=$AH$6:$AH$3326)*(AN2405=$AN$6:$AN$3326)*(AO2405=$AO$6:$AO$3326)*(ROW($AQ$6:$AQ$3326)&lt;&gt;ROW(AQ2405))*((R2405=0)*($R$6:$R$3326&gt;0)+(R2405&gt;0)*($R$6:$R$3326=0)))&gt;0,"SALONES UNIDOS",IF(SUMPRODUCT((AQ2405=$AQ$6:$AQ$3326)*(AH2405=$AH$6:$AH$3326)*((AN2405&lt;$AO$6:$AO$3326)*(AO2405&gt;$AN$6:$AN$3326))*(ROW($AQ$6:$AQ$3326)&lt;&gt;ROW(AQ2405)))&gt;0,"CRUZADO","Sin cruce")))</f>
        <v>Sin cruce</v>
      </c>
    </row>
    <row r="2406" spans="3:44" ht="15.6" hidden="1" customHeight="1" x14ac:dyDescent="0.2">
      <c r="C2406" s="84" t="s">
        <v>639</v>
      </c>
      <c r="D2406" s="158" t="s">
        <v>513</v>
      </c>
      <c r="E2406" s="158">
        <v>20261</v>
      </c>
      <c r="F2406" s="85" t="s">
        <v>23</v>
      </c>
      <c r="G2406" s="85" t="s">
        <v>55</v>
      </c>
      <c r="H2406" s="85" t="s">
        <v>38</v>
      </c>
      <c r="I2406" s="85">
        <v>6</v>
      </c>
      <c r="J2406" s="85" t="s">
        <v>41</v>
      </c>
      <c r="K2406" s="159" t="s">
        <v>1462</v>
      </c>
      <c r="L2406" s="158" t="s">
        <v>1463</v>
      </c>
      <c r="M2406" s="158" t="s">
        <v>927</v>
      </c>
      <c r="N2406" s="158" t="s">
        <v>644</v>
      </c>
      <c r="O2406" s="85" t="s">
        <v>512</v>
      </c>
      <c r="P2406" s="158">
        <v>2</v>
      </c>
      <c r="Q2406" s="158">
        <v>4</v>
      </c>
      <c r="R2406" s="158">
        <v>6</v>
      </c>
      <c r="S2406" s="158">
        <v>4</v>
      </c>
      <c r="U2406" s="137">
        <v>50</v>
      </c>
      <c r="V2406" s="24" t="str">
        <f>IF(W2406="","",IFERROR(INDEX(#REF!,MATCH(W2406,#REF!,0)),"NUEVO"))</f>
        <v>NUEVO</v>
      </c>
      <c r="W2406" s="85" t="s">
        <v>316</v>
      </c>
      <c r="X2406" s="158" t="s">
        <v>521</v>
      </c>
      <c r="Y2406" s="158" t="s">
        <v>740</v>
      </c>
      <c r="Z2406" s="158" t="s">
        <v>685</v>
      </c>
      <c r="AA2406" s="158" t="s">
        <v>685</v>
      </c>
      <c r="AB2406" s="85" t="s">
        <v>685</v>
      </c>
      <c r="AC2406" s="158" t="s">
        <v>685</v>
      </c>
      <c r="AD2406" s="158" t="s">
        <v>685</v>
      </c>
      <c r="AE2406" s="158" t="s">
        <v>685</v>
      </c>
      <c r="AF2406" s="158" t="s">
        <v>685</v>
      </c>
      <c r="AG2406" s="158" t="s">
        <v>97</v>
      </c>
      <c r="AH2406" s="158">
        <v>2</v>
      </c>
      <c r="AI2406" s="158">
        <v>16</v>
      </c>
      <c r="AJ2406" s="158">
        <v>50</v>
      </c>
      <c r="AK2406" s="158">
        <v>21</v>
      </c>
      <c r="AL2406" s="158">
        <v>50</v>
      </c>
      <c r="AM2406" s="24">
        <f t="shared" si="695"/>
        <v>6.0000000000000009</v>
      </c>
      <c r="AN2406" s="97">
        <f t="shared" si="696"/>
        <v>0.70138888888888884</v>
      </c>
      <c r="AO2406" s="97">
        <f t="shared" si="697"/>
        <v>0.90972222222222221</v>
      </c>
      <c r="AP2406" s="24" t="str" cm="1">
        <f t="array" ref="AP2406">IF(W2406="","",IF(SUMPRODUCT((W2406=$W$6:$W$3326)*(AH2406=$AH$6:$AH$3326)*(AN2406=$AN$6:$AN$3326)*(AO2406=$AO$6:$AO$3326)*(ROW($W$6:$W$3326)&lt;&gt;ROW(W2406))*((R2406=0)*($R$6:$R$3326&gt;0)+(R2406&gt;0)*($R$6:$R$3326=0)))&gt;0,"SALONES UNIDOS",IF(SUMPRODUCT((W2406=$W$6:$W$3326)*(AH2406=$AH$6:$AH$3326)*((AN2406&lt;$AO$6:$AO$3326)*(AO2406&gt;$AN$6:$AN$3326))*(ROW($W$6:$W$3326)&lt;&gt;ROW(W2406)))&gt;0,"CRUZADO","Sin cruce")))</f>
        <v>Sin cruce</v>
      </c>
      <c r="AQ2406" s="97" t="str">
        <f t="shared" si="698"/>
        <v>EN6PRINCIPALD</v>
      </c>
      <c r="AR2406" s="97" t="str" cm="1">
        <f t="array" ref="AR2406">IF(AQ2406="","",IF(SUMPRODUCT((AQ2406=$AQ$6:$AQ$3326)*(AH2406=$AH$6:$AH$3326)*(AN2406=$AN$6:$AN$3326)*(AO2406=$AO$6:$AO$3326)*(ROW($AQ$6:$AQ$3326)&lt;&gt;ROW(AQ2406))*((R2406=0)*($R$6:$R$3326&gt;0)+(R2406&gt;0)*($R$6:$R$3326=0)))&gt;0,"SALONES UNIDOS",IF(SUMPRODUCT((AQ2406=$AQ$6:$AQ$3326)*(AH2406=$AH$6:$AH$3326)*((AN2406&lt;$AO$6:$AO$3326)*(AO2406&gt;$AN$6:$AN$3326))*(ROW($AQ$6:$AQ$3326)&lt;&gt;ROW(AQ2406)))&gt;0,"CRUZADO","Sin cruce")))</f>
        <v>Sin cruce</v>
      </c>
    </row>
    <row r="2407" spans="3:44" ht="15.6" hidden="1" customHeight="1" x14ac:dyDescent="0.2">
      <c r="C2407" s="84" t="s">
        <v>639</v>
      </c>
      <c r="D2407" s="158" t="s">
        <v>513</v>
      </c>
      <c r="E2407" s="158">
        <v>20261</v>
      </c>
      <c r="F2407" s="85" t="s">
        <v>23</v>
      </c>
      <c r="G2407" s="85" t="s">
        <v>55</v>
      </c>
      <c r="H2407" s="85" t="s">
        <v>38</v>
      </c>
      <c r="I2407" s="85">
        <v>6</v>
      </c>
      <c r="J2407" s="85" t="s">
        <v>41</v>
      </c>
      <c r="K2407" s="159" t="s">
        <v>1464</v>
      </c>
      <c r="L2407" s="158" t="s">
        <v>1465</v>
      </c>
      <c r="M2407" s="158" t="s">
        <v>927</v>
      </c>
      <c r="N2407" s="158" t="s">
        <v>644</v>
      </c>
      <c r="O2407" s="85" t="s">
        <v>512</v>
      </c>
      <c r="P2407" s="158">
        <v>2</v>
      </c>
      <c r="Q2407" s="158">
        <v>2</v>
      </c>
      <c r="R2407" s="158">
        <v>4</v>
      </c>
      <c r="S2407" s="158">
        <v>3</v>
      </c>
      <c r="U2407" s="137">
        <v>50</v>
      </c>
      <c r="V2407" s="24" t="str">
        <f>IF(W2407="","",IFERROR(INDEX(#REF!,MATCH(W2407,#REF!,0)),"NUEVO"))</f>
        <v>NUEVO</v>
      </c>
      <c r="W2407" s="85" t="s">
        <v>477</v>
      </c>
      <c r="X2407" s="158" t="s">
        <v>521</v>
      </c>
      <c r="Y2407" s="158" t="s">
        <v>740</v>
      </c>
      <c r="Z2407" s="158" t="s">
        <v>685</v>
      </c>
      <c r="AA2407" s="158" t="s">
        <v>685</v>
      </c>
      <c r="AB2407" s="85" t="s">
        <v>685</v>
      </c>
      <c r="AC2407" s="158" t="s">
        <v>685</v>
      </c>
      <c r="AD2407" s="158" t="s">
        <v>685</v>
      </c>
      <c r="AE2407" s="158" t="s">
        <v>685</v>
      </c>
      <c r="AF2407" s="158" t="s">
        <v>685</v>
      </c>
      <c r="AG2407" s="158" t="s">
        <v>97</v>
      </c>
      <c r="AH2407" s="158">
        <v>2</v>
      </c>
      <c r="AI2407" s="158">
        <v>13</v>
      </c>
      <c r="AJ2407" s="158">
        <v>30</v>
      </c>
      <c r="AK2407" s="158">
        <v>16</v>
      </c>
      <c r="AL2407" s="158">
        <v>50</v>
      </c>
      <c r="AM2407" s="24">
        <f t="shared" si="695"/>
        <v>3.9999999999999987</v>
      </c>
      <c r="AN2407" s="97">
        <f t="shared" si="696"/>
        <v>0.5625</v>
      </c>
      <c r="AO2407" s="97">
        <f t="shared" si="697"/>
        <v>0.70138888888888884</v>
      </c>
      <c r="AP2407" s="24" t="str" cm="1">
        <f t="array" ref="AP2407">IF(W2407="","",IF(SUMPRODUCT((W2407=$W$6:$W$3326)*(AH2407=$AH$6:$AH$3326)*(AN2407=$AN$6:$AN$3326)*(AO2407=$AO$6:$AO$3326)*(ROW($W$6:$W$3326)&lt;&gt;ROW(W2407))*((R2407=0)*($R$6:$R$3326&gt;0)+(R2407&gt;0)*($R$6:$R$3326=0)))&gt;0,"SALONES UNIDOS",IF(SUMPRODUCT((W2407=$W$6:$W$3326)*(AH2407=$AH$6:$AH$3326)*((AN2407&lt;$AO$6:$AO$3326)*(AO2407&gt;$AN$6:$AN$3326))*(ROW($W$6:$W$3326)&lt;&gt;ROW(W2407)))&gt;0,"CRUZADO","Sin cruce")))</f>
        <v>Sin cruce</v>
      </c>
      <c r="AQ2407" s="97" t="str">
        <f t="shared" si="698"/>
        <v>EN6PRINCIPALD</v>
      </c>
      <c r="AR2407" s="97" t="str" cm="1">
        <f t="array" ref="AR2407">IF(AQ2407="","",IF(SUMPRODUCT((AQ2407=$AQ$6:$AQ$3326)*(AH2407=$AH$6:$AH$3326)*(AN2407=$AN$6:$AN$3326)*(AO2407=$AO$6:$AO$3326)*(ROW($AQ$6:$AQ$3326)&lt;&gt;ROW(AQ2407))*((R2407=0)*($R$6:$R$3326&gt;0)+(R2407&gt;0)*($R$6:$R$3326=0)))&gt;0,"SALONES UNIDOS",IF(SUMPRODUCT((AQ2407=$AQ$6:$AQ$3326)*(AH2407=$AH$6:$AH$3326)*((AN2407&lt;$AO$6:$AO$3326)*(AO2407&gt;$AN$6:$AN$3326))*(ROW($AQ$6:$AQ$3326)&lt;&gt;ROW(AQ2407)))&gt;0,"CRUZADO","Sin cruce")))</f>
        <v>Sin cruce</v>
      </c>
    </row>
    <row r="2408" spans="3:44" ht="15.6" hidden="1" customHeight="1" x14ac:dyDescent="0.2">
      <c r="C2408" s="84" t="s">
        <v>639</v>
      </c>
      <c r="D2408" s="158" t="s">
        <v>513</v>
      </c>
      <c r="E2408" s="158">
        <v>20261</v>
      </c>
      <c r="F2408" s="85" t="s">
        <v>23</v>
      </c>
      <c r="G2408" s="85" t="s">
        <v>55</v>
      </c>
      <c r="H2408" s="85" t="s">
        <v>38</v>
      </c>
      <c r="I2408" s="85">
        <v>6</v>
      </c>
      <c r="J2408" s="85" t="s">
        <v>1452</v>
      </c>
      <c r="K2408" s="159" t="s">
        <v>1462</v>
      </c>
      <c r="L2408" s="158" t="s">
        <v>1463</v>
      </c>
      <c r="M2408" s="158" t="s">
        <v>927</v>
      </c>
      <c r="N2408" s="158" t="s">
        <v>644</v>
      </c>
      <c r="O2408" s="85" t="s">
        <v>512</v>
      </c>
      <c r="P2408" s="158">
        <v>2</v>
      </c>
      <c r="Q2408" s="158">
        <v>4</v>
      </c>
      <c r="R2408" s="158">
        <v>6</v>
      </c>
      <c r="S2408" s="158">
        <v>4</v>
      </c>
      <c r="U2408" s="137">
        <v>50</v>
      </c>
      <c r="V2408" s="24" t="str">
        <f>IF(W2408="","",IFERROR(INDEX(#REF!,MATCH(W2408,#REF!,0)),"NUEVO"))</f>
        <v>NUEVO</v>
      </c>
      <c r="W2408" s="85" t="s">
        <v>216</v>
      </c>
      <c r="X2408" s="158" t="s">
        <v>521</v>
      </c>
      <c r="Y2408" s="158" t="s">
        <v>740</v>
      </c>
      <c r="Z2408" s="158" t="s">
        <v>685</v>
      </c>
      <c r="AA2408" s="158" t="s">
        <v>685</v>
      </c>
      <c r="AB2408" s="85" t="s">
        <v>685</v>
      </c>
      <c r="AC2408" s="158" t="s">
        <v>685</v>
      </c>
      <c r="AD2408" s="158" t="s">
        <v>685</v>
      </c>
      <c r="AE2408" s="158" t="s">
        <v>685</v>
      </c>
      <c r="AF2408" s="158" t="s">
        <v>685</v>
      </c>
      <c r="AG2408" s="158" t="s">
        <v>97</v>
      </c>
      <c r="AH2408" s="158">
        <v>4</v>
      </c>
      <c r="AI2408" s="158">
        <v>17</v>
      </c>
      <c r="AJ2408" s="158">
        <v>40</v>
      </c>
      <c r="AK2408" s="158">
        <v>22</v>
      </c>
      <c r="AL2408" s="158">
        <v>40</v>
      </c>
      <c r="AM2408" s="24">
        <f t="shared" si="695"/>
        <v>5.9999999999999973</v>
      </c>
      <c r="AN2408" s="97">
        <f t="shared" si="696"/>
        <v>0.73611111111111116</v>
      </c>
      <c r="AO2408" s="97">
        <f t="shared" si="697"/>
        <v>0.94444444444444442</v>
      </c>
      <c r="AP2408" s="24" t="str" cm="1">
        <f t="array" ref="AP2408">IF(W2408="","",IF(SUMPRODUCT((W2408=$W$6:$W$3326)*(AH2408=$AH$6:$AH$3326)*(AN2408=$AN$6:$AN$3326)*(AO2408=$AO$6:$AO$3326)*(ROW($W$6:$W$3326)&lt;&gt;ROW(W2408))*((R2408=0)*($R$6:$R$3326&gt;0)+(R2408&gt;0)*($R$6:$R$3326=0)))&gt;0,"SALONES UNIDOS",IF(SUMPRODUCT((W2408=$W$6:$W$3326)*(AH2408=$AH$6:$AH$3326)*((AN2408&lt;$AO$6:$AO$3326)*(AO2408&gt;$AN$6:$AN$3326))*(ROW($W$6:$W$3326)&lt;&gt;ROW(W2408)))&gt;0,"CRUZADO","Sin cruce")))</f>
        <v>Sin cruce</v>
      </c>
      <c r="AQ2408" s="97" t="str">
        <f t="shared" si="698"/>
        <v>EN6PRINCIPALJ</v>
      </c>
      <c r="AR2408" s="97" t="str" cm="1">
        <f t="array" ref="AR2408">IF(AQ2408="","",IF(SUMPRODUCT((AQ2408=$AQ$6:$AQ$3326)*(AH2408=$AH$6:$AH$3326)*(AN2408=$AN$6:$AN$3326)*(AO2408=$AO$6:$AO$3326)*(ROW($AQ$6:$AQ$3326)&lt;&gt;ROW(AQ2408))*((R2408=0)*($R$6:$R$3326&gt;0)+(R2408&gt;0)*($R$6:$R$3326=0)))&gt;0,"SALONES UNIDOS",IF(SUMPRODUCT((AQ2408=$AQ$6:$AQ$3326)*(AH2408=$AH$6:$AH$3326)*((AN2408&lt;$AO$6:$AO$3326)*(AO2408&gt;$AN$6:$AN$3326))*(ROW($AQ$6:$AQ$3326)&lt;&gt;ROW(AQ2408)))&gt;0,"CRUZADO","Sin cruce")))</f>
        <v>Sin cruce</v>
      </c>
    </row>
    <row r="2409" spans="3:44" ht="15.6" hidden="1" customHeight="1" x14ac:dyDescent="0.2">
      <c r="C2409" s="84" t="s">
        <v>639</v>
      </c>
      <c r="D2409" s="158" t="s">
        <v>513</v>
      </c>
      <c r="E2409" s="158">
        <v>20261</v>
      </c>
      <c r="F2409" s="85" t="s">
        <v>23</v>
      </c>
      <c r="G2409" s="85" t="s">
        <v>55</v>
      </c>
      <c r="H2409" s="85" t="s">
        <v>38</v>
      </c>
      <c r="I2409" s="85">
        <v>7</v>
      </c>
      <c r="J2409" s="85" t="s">
        <v>16</v>
      </c>
      <c r="K2409" s="159" t="s">
        <v>1468</v>
      </c>
      <c r="L2409" s="158" t="s">
        <v>1469</v>
      </c>
      <c r="M2409" s="158" t="s">
        <v>927</v>
      </c>
      <c r="N2409" s="158" t="s">
        <v>681</v>
      </c>
      <c r="O2409" s="85" t="s">
        <v>521</v>
      </c>
      <c r="P2409" s="158">
        <v>2</v>
      </c>
      <c r="Q2409" s="158">
        <v>0</v>
      </c>
      <c r="R2409" s="158">
        <v>2</v>
      </c>
      <c r="S2409" s="158">
        <v>2</v>
      </c>
      <c r="U2409" s="137">
        <v>40</v>
      </c>
      <c r="V2409" s="24" t="str">
        <f>IF(W2409="","",IFERROR(INDEX(#REF!,MATCH(W2409,#REF!,0)),"NUEVO"))</f>
        <v>NUEVO</v>
      </c>
      <c r="W2409" s="85" t="s">
        <v>494</v>
      </c>
      <c r="X2409" s="158" t="s">
        <v>521</v>
      </c>
      <c r="Y2409" s="158" t="s">
        <v>740</v>
      </c>
      <c r="Z2409" s="158" t="s">
        <v>685</v>
      </c>
      <c r="AA2409" s="158" t="s">
        <v>685</v>
      </c>
      <c r="AB2409" s="85" t="s">
        <v>685</v>
      </c>
      <c r="AC2409" s="158" t="s">
        <v>685</v>
      </c>
      <c r="AD2409" s="158" t="s">
        <v>685</v>
      </c>
      <c r="AE2409" s="158" t="s">
        <v>685</v>
      </c>
      <c r="AF2409" s="158" t="s">
        <v>685</v>
      </c>
      <c r="AG2409" s="158" t="s">
        <v>1142</v>
      </c>
      <c r="AH2409" s="158">
        <v>3</v>
      </c>
      <c r="AI2409" s="158">
        <v>15</v>
      </c>
      <c r="AJ2409" s="158">
        <v>10</v>
      </c>
      <c r="AK2409" s="158">
        <v>16</v>
      </c>
      <c r="AL2409" s="158">
        <v>50</v>
      </c>
      <c r="AM2409" s="24">
        <f t="shared" si="695"/>
        <v>1.9999999999999993</v>
      </c>
      <c r="AN2409" s="97">
        <f t="shared" si="696"/>
        <v>0.63194444444444442</v>
      </c>
      <c r="AO2409" s="97">
        <f t="shared" si="697"/>
        <v>0.70138888888888884</v>
      </c>
      <c r="AP2409" s="24" t="str" cm="1">
        <f t="array" ref="AP2409">IF(W2409="","",IF(SUMPRODUCT((W2409=$W$6:$W$3326)*(AH2409=$AH$6:$AH$3326)*(AN2409=$AN$6:$AN$3326)*(AO2409=$AO$6:$AO$3326)*(ROW($W$6:$W$3326)&lt;&gt;ROW(W2409))*((R2409=0)*($R$6:$R$3326&gt;0)+(R2409&gt;0)*($R$6:$R$3326=0)))&gt;0,"SALONES UNIDOS",IF(SUMPRODUCT((W2409=$W$6:$W$3326)*(AH2409=$AH$6:$AH$3326)*((AN2409&lt;$AO$6:$AO$3326)*(AO2409&gt;$AN$6:$AN$3326))*(ROW($W$6:$W$3326)&lt;&gt;ROW(W2409)))&gt;0,"CRUZADO","Sin cruce")))</f>
        <v>Sin cruce</v>
      </c>
      <c r="AQ2409" s="97" t="str">
        <f t="shared" si="698"/>
        <v>EN7PRINCIPALA</v>
      </c>
      <c r="AR2409" s="97" t="str" cm="1">
        <f t="array" ref="AR2409">IF(AQ2409="","",IF(SUMPRODUCT((AQ2409=$AQ$6:$AQ$3326)*(AH2409=$AH$6:$AH$3326)*(AN2409=$AN$6:$AN$3326)*(AO2409=$AO$6:$AO$3326)*(ROW($AQ$6:$AQ$3326)&lt;&gt;ROW(AQ2409))*((R2409=0)*($R$6:$R$3326&gt;0)+(R2409&gt;0)*($R$6:$R$3326=0)))&gt;0,"SALONES UNIDOS",IF(SUMPRODUCT((AQ2409=$AQ$6:$AQ$3326)*(AH2409=$AH$6:$AH$3326)*((AN2409&lt;$AO$6:$AO$3326)*(AO2409&gt;$AN$6:$AN$3326))*(ROW($AQ$6:$AQ$3326)&lt;&gt;ROW(AQ2409)))&gt;0,"CRUZADO","Sin cruce")))</f>
        <v>Sin cruce</v>
      </c>
    </row>
    <row r="2410" spans="3:44" ht="15.6" hidden="1" customHeight="1" x14ac:dyDescent="0.2">
      <c r="C2410" s="84" t="s">
        <v>639</v>
      </c>
      <c r="D2410" s="158" t="s">
        <v>513</v>
      </c>
      <c r="E2410" s="158">
        <v>20261</v>
      </c>
      <c r="F2410" s="85" t="s">
        <v>23</v>
      </c>
      <c r="G2410" s="85" t="s">
        <v>55</v>
      </c>
      <c r="H2410" s="85" t="s">
        <v>38</v>
      </c>
      <c r="I2410" s="85">
        <v>7</v>
      </c>
      <c r="J2410" s="85" t="s">
        <v>16</v>
      </c>
      <c r="K2410" s="159" t="s">
        <v>1470</v>
      </c>
      <c r="L2410" s="158" t="s">
        <v>1471</v>
      </c>
      <c r="M2410" s="158" t="s">
        <v>927</v>
      </c>
      <c r="N2410" s="158" t="s">
        <v>644</v>
      </c>
      <c r="O2410" s="85" t="s">
        <v>512</v>
      </c>
      <c r="P2410" s="158">
        <v>3</v>
      </c>
      <c r="Q2410" s="158">
        <v>4</v>
      </c>
      <c r="R2410" s="158">
        <v>7</v>
      </c>
      <c r="S2410" s="158">
        <v>5</v>
      </c>
      <c r="U2410" s="137">
        <v>30</v>
      </c>
      <c r="V2410" s="24" t="str">
        <f>IF(W2410="","",IFERROR(INDEX(#REF!,MATCH(W2410,#REF!,0)),"NUEVO"))</f>
        <v>NUEVO</v>
      </c>
      <c r="W2410" s="85" t="s">
        <v>296</v>
      </c>
      <c r="X2410" s="158" t="s">
        <v>512</v>
      </c>
      <c r="Y2410" s="158" t="s">
        <v>740</v>
      </c>
      <c r="Z2410" s="158" t="s">
        <v>685</v>
      </c>
      <c r="AA2410" s="158" t="s">
        <v>685</v>
      </c>
      <c r="AB2410" s="158" t="s">
        <v>1829</v>
      </c>
      <c r="AC2410" s="158" t="s">
        <v>685</v>
      </c>
      <c r="AD2410" s="158" t="s">
        <v>685</v>
      </c>
      <c r="AE2410" s="158" t="s">
        <v>685</v>
      </c>
      <c r="AF2410" s="158" t="s">
        <v>685</v>
      </c>
      <c r="AG2410" s="85" t="s">
        <v>97</v>
      </c>
      <c r="AH2410" s="158">
        <v>4</v>
      </c>
      <c r="AI2410" s="158">
        <v>14</v>
      </c>
      <c r="AJ2410" s="158">
        <v>20</v>
      </c>
      <c r="AK2410" s="158">
        <v>20</v>
      </c>
      <c r="AL2410" s="158">
        <v>10</v>
      </c>
      <c r="AM2410" s="24">
        <f t="shared" si="695"/>
        <v>7.0000000000000009</v>
      </c>
      <c r="AN2410" s="97">
        <f t="shared" si="696"/>
        <v>0.59722222222222221</v>
      </c>
      <c r="AO2410" s="97">
        <f t="shared" si="697"/>
        <v>0.84027777777777779</v>
      </c>
      <c r="AP2410" s="24" t="str" cm="1">
        <f t="array" ref="AP2410">IF(W2410="","",IF(SUMPRODUCT((W2410=$W$6:$W$3326)*(AH2410=$AH$6:$AH$3326)*(AN2410=$AN$6:$AN$3326)*(AO2410=$AO$6:$AO$3326)*(ROW($W$6:$W$3326)&lt;&gt;ROW(W2410))*((R2410=0)*($R$6:$R$3326&gt;0)+(R2410&gt;0)*($R$6:$R$3326=0)))&gt;0,"SALONES UNIDOS",IF(SUMPRODUCT((W2410=$W$6:$W$3326)*(AH2410=$AH$6:$AH$3326)*((AN2410&lt;$AO$6:$AO$3326)*(AO2410&gt;$AN$6:$AN$3326))*(ROW($W$6:$W$3326)&lt;&gt;ROW(W2410)))&gt;0,"CRUZADO","Sin cruce")))</f>
        <v>Sin cruce</v>
      </c>
      <c r="AQ2410" s="97" t="str">
        <f t="shared" si="698"/>
        <v>EN7PRINCIPALA</v>
      </c>
      <c r="AR2410" s="97" t="str" cm="1">
        <f t="array" ref="AR2410">IF(AQ2410="","",IF(SUMPRODUCT((AQ2410=$AQ$6:$AQ$3326)*(AH2410=$AH$6:$AH$3326)*(AN2410=$AN$6:$AN$3326)*(AO2410=$AO$6:$AO$3326)*(ROW($AQ$6:$AQ$3326)&lt;&gt;ROW(AQ2410))*((R2410=0)*($R$6:$R$3326&gt;0)+(R2410&gt;0)*($R$6:$R$3326=0)))&gt;0,"SALONES UNIDOS",IF(SUMPRODUCT((AQ2410=$AQ$6:$AQ$3326)*(AH2410=$AH$6:$AH$3326)*((AN2410&lt;$AO$6:$AO$3326)*(AO2410&gt;$AN$6:$AN$3326))*(ROW($AQ$6:$AQ$3326)&lt;&gt;ROW(AQ2410)))&gt;0,"CRUZADO","Sin cruce")))</f>
        <v>Sin cruce</v>
      </c>
    </row>
    <row r="2411" spans="3:44" ht="15.6" hidden="1" customHeight="1" x14ac:dyDescent="0.2">
      <c r="C2411" s="84" t="s">
        <v>639</v>
      </c>
      <c r="D2411" s="158" t="s">
        <v>513</v>
      </c>
      <c r="E2411" s="158">
        <v>20261</v>
      </c>
      <c r="F2411" s="85" t="s">
        <v>23</v>
      </c>
      <c r="G2411" s="85" t="s">
        <v>55</v>
      </c>
      <c r="H2411" s="85" t="s">
        <v>38</v>
      </c>
      <c r="I2411" s="85">
        <v>7</v>
      </c>
      <c r="J2411" s="85" t="s">
        <v>16</v>
      </c>
      <c r="K2411" s="159" t="s">
        <v>1473</v>
      </c>
      <c r="L2411" s="158" t="s">
        <v>1474</v>
      </c>
      <c r="M2411" s="158" t="s">
        <v>927</v>
      </c>
      <c r="N2411" s="158" t="s">
        <v>644</v>
      </c>
      <c r="O2411" s="85" t="s">
        <v>512</v>
      </c>
      <c r="P2411" s="158">
        <v>2</v>
      </c>
      <c r="Q2411" s="158">
        <v>0</v>
      </c>
      <c r="R2411" s="158">
        <v>2</v>
      </c>
      <c r="S2411" s="158">
        <v>6</v>
      </c>
      <c r="U2411" s="137">
        <v>30</v>
      </c>
      <c r="V2411" s="24" t="str">
        <f>IF(W2411="","",IFERROR(INDEX(#REF!,MATCH(W2411,#REF!,0)),"NUEVO"))</f>
        <v>NUEVO</v>
      </c>
      <c r="W2411" s="85" t="s">
        <v>361</v>
      </c>
      <c r="X2411" s="158" t="s">
        <v>512</v>
      </c>
      <c r="Y2411" s="158" t="s">
        <v>740</v>
      </c>
      <c r="Z2411" s="158" t="s">
        <v>685</v>
      </c>
      <c r="AA2411" s="158" t="s">
        <v>685</v>
      </c>
      <c r="AB2411" s="158" t="s">
        <v>1048</v>
      </c>
      <c r="AC2411" s="158" t="s">
        <v>685</v>
      </c>
      <c r="AD2411" s="158" t="s">
        <v>685</v>
      </c>
      <c r="AE2411" s="158" t="s">
        <v>685</v>
      </c>
      <c r="AF2411" s="158" t="s">
        <v>685</v>
      </c>
      <c r="AG2411" s="85" t="s">
        <v>1142</v>
      </c>
      <c r="AH2411" s="158">
        <v>2</v>
      </c>
      <c r="AI2411" s="158">
        <v>7</v>
      </c>
      <c r="AJ2411" s="158">
        <v>40</v>
      </c>
      <c r="AK2411" s="158">
        <v>9</v>
      </c>
      <c r="AL2411" s="158">
        <v>20</v>
      </c>
      <c r="AM2411" s="24">
        <f t="shared" si="695"/>
        <v>1.9999999999999993</v>
      </c>
      <c r="AN2411" s="97">
        <f t="shared" si="696"/>
        <v>0.31944444444444448</v>
      </c>
      <c r="AO2411" s="97">
        <f t="shared" si="697"/>
        <v>0.3888888888888889</v>
      </c>
      <c r="AP2411" s="24" t="str" cm="1">
        <f t="array" ref="AP2411">IF(W2411="","",IF(SUMPRODUCT((W2411=$W$6:$W$3326)*(AH2411=$AH$6:$AH$3326)*(AN2411=$AN$6:$AN$3326)*(AO2411=$AO$6:$AO$3326)*(ROW($W$6:$W$3326)&lt;&gt;ROW(W2411))*((R2411=0)*($R$6:$R$3326&gt;0)+(R2411&gt;0)*($R$6:$R$3326=0)))&gt;0,"SALONES UNIDOS",IF(SUMPRODUCT((W2411=$W$6:$W$3326)*(AH2411=$AH$6:$AH$3326)*((AN2411&lt;$AO$6:$AO$3326)*(AO2411&gt;$AN$6:$AN$3326))*(ROW($W$6:$W$3326)&lt;&gt;ROW(W2411)))&gt;0,"CRUZADO","Sin cruce")))</f>
        <v>Sin cruce</v>
      </c>
      <c r="AQ2411" s="97" t="str">
        <f t="shared" si="698"/>
        <v>EN7PRINCIPALA</v>
      </c>
      <c r="AR2411" s="97" t="str" cm="1">
        <f t="array" ref="AR2411">IF(AQ2411="","",IF(SUMPRODUCT((AQ2411=$AQ$6:$AQ$3326)*(AH2411=$AH$6:$AH$3326)*(AN2411=$AN$6:$AN$3326)*(AO2411=$AO$6:$AO$3326)*(ROW($AQ$6:$AQ$3326)&lt;&gt;ROW(AQ2411))*((R2411=0)*($R$6:$R$3326&gt;0)+(R2411&gt;0)*($R$6:$R$3326=0)))&gt;0,"SALONES UNIDOS",IF(SUMPRODUCT((AQ2411=$AQ$6:$AQ$3326)*(AH2411=$AH$6:$AH$3326)*((AN2411&lt;$AO$6:$AO$3326)*(AO2411&gt;$AN$6:$AN$3326))*(ROW($AQ$6:$AQ$3326)&lt;&gt;ROW(AQ2411)))&gt;0,"CRUZADO","Sin cruce")))</f>
        <v>Sin cruce</v>
      </c>
    </row>
    <row r="2412" spans="3:44" ht="15.6" hidden="1" customHeight="1" x14ac:dyDescent="0.2">
      <c r="C2412" s="84" t="s">
        <v>639</v>
      </c>
      <c r="D2412" s="158" t="s">
        <v>513</v>
      </c>
      <c r="E2412" s="158">
        <v>20261</v>
      </c>
      <c r="F2412" s="85" t="s">
        <v>23</v>
      </c>
      <c r="G2412" s="85" t="s">
        <v>55</v>
      </c>
      <c r="H2412" s="85" t="s">
        <v>38</v>
      </c>
      <c r="I2412" s="85">
        <v>7</v>
      </c>
      <c r="J2412" s="85" t="s">
        <v>750</v>
      </c>
      <c r="K2412" s="159" t="s">
        <v>1473</v>
      </c>
      <c r="L2412" s="158" t="s">
        <v>1474</v>
      </c>
      <c r="M2412" s="158" t="s">
        <v>927</v>
      </c>
      <c r="N2412" s="158" t="s">
        <v>644</v>
      </c>
      <c r="O2412" s="85" t="s">
        <v>512</v>
      </c>
      <c r="P2412" s="158">
        <v>0</v>
      </c>
      <c r="Q2412" s="158">
        <v>2</v>
      </c>
      <c r="R2412" s="158">
        <v>2</v>
      </c>
      <c r="S2412" s="158">
        <v>6</v>
      </c>
      <c r="U2412" s="137">
        <v>15</v>
      </c>
      <c r="V2412" s="24" t="str">
        <f>IF(W2412="","",IFERROR(INDEX(#REF!,MATCH(W2412,#REF!,0)),"NUEVO"))</f>
        <v>NUEVO</v>
      </c>
      <c r="W2412" s="85" t="s">
        <v>361</v>
      </c>
      <c r="X2412" s="158" t="s">
        <v>512</v>
      </c>
      <c r="Y2412" s="158" t="s">
        <v>740</v>
      </c>
      <c r="Z2412" s="158" t="s">
        <v>685</v>
      </c>
      <c r="AA2412" s="158" t="s">
        <v>685</v>
      </c>
      <c r="AB2412" s="85" t="s">
        <v>685</v>
      </c>
      <c r="AC2412" s="158" t="s">
        <v>685</v>
      </c>
      <c r="AD2412" s="158" t="s">
        <v>1843</v>
      </c>
      <c r="AE2412" s="158" t="s">
        <v>685</v>
      </c>
      <c r="AF2412" s="158" t="s">
        <v>685</v>
      </c>
      <c r="AG2412" s="85" t="s">
        <v>75</v>
      </c>
      <c r="AH2412" s="158">
        <v>3</v>
      </c>
      <c r="AI2412" s="158">
        <v>7</v>
      </c>
      <c r="AJ2412" s="158">
        <v>40</v>
      </c>
      <c r="AK2412" s="158">
        <v>9</v>
      </c>
      <c r="AL2412" s="158">
        <v>20</v>
      </c>
      <c r="AM2412" s="24">
        <f t="shared" si="695"/>
        <v>1.9999999999999993</v>
      </c>
      <c r="AN2412" s="97">
        <f t="shared" si="696"/>
        <v>0.31944444444444448</v>
      </c>
      <c r="AO2412" s="97">
        <f t="shared" si="697"/>
        <v>0.3888888888888889</v>
      </c>
      <c r="AP2412" s="24" t="str" cm="1">
        <f t="array" ref="AP2412">IF(W2412="","",IF(SUMPRODUCT((W2412=$W$6:$W$3326)*(AH2412=$AH$6:$AH$3326)*(AN2412=$AN$6:$AN$3326)*(AO2412=$AO$6:$AO$3326)*(ROW($W$6:$W$3326)&lt;&gt;ROW(W2412))*((R2412=0)*($R$6:$R$3326&gt;0)+(R2412&gt;0)*($R$6:$R$3326=0)))&gt;0,"SALONES UNIDOS",IF(SUMPRODUCT((W2412=$W$6:$W$3326)*(AH2412=$AH$6:$AH$3326)*((AN2412&lt;$AO$6:$AO$3326)*(AO2412&gt;$AN$6:$AN$3326))*(ROW($W$6:$W$3326)&lt;&gt;ROW(W2412)))&gt;0,"CRUZADO","Sin cruce")))</f>
        <v>Sin cruce</v>
      </c>
      <c r="AQ2412" s="97" t="str">
        <f t="shared" si="698"/>
        <v>EN7PRINCIPALA1</v>
      </c>
      <c r="AR2412" s="97" t="str" cm="1">
        <f t="array" ref="AR2412">IF(AQ2412="","",IF(SUMPRODUCT((AQ2412=$AQ$6:$AQ$3326)*(AH2412=$AH$6:$AH$3326)*(AN2412=$AN$6:$AN$3326)*(AO2412=$AO$6:$AO$3326)*(ROW($AQ$6:$AQ$3326)&lt;&gt;ROW(AQ2412))*((R2412=0)*($R$6:$R$3326&gt;0)+(R2412&gt;0)*($R$6:$R$3326=0)))&gt;0,"SALONES UNIDOS",IF(SUMPRODUCT((AQ2412=$AQ$6:$AQ$3326)*(AH2412=$AH$6:$AH$3326)*((AN2412&lt;$AO$6:$AO$3326)*(AO2412&gt;$AN$6:$AN$3326))*(ROW($AQ$6:$AQ$3326)&lt;&gt;ROW(AQ2412)))&gt;0,"CRUZADO","Sin cruce")))</f>
        <v>Sin cruce</v>
      </c>
    </row>
    <row r="2413" spans="3:44" ht="15.6" hidden="1" customHeight="1" x14ac:dyDescent="0.2">
      <c r="C2413" s="84" t="s">
        <v>639</v>
      </c>
      <c r="D2413" s="158" t="s">
        <v>513</v>
      </c>
      <c r="E2413" s="158">
        <v>20261</v>
      </c>
      <c r="F2413" s="85" t="s">
        <v>23</v>
      </c>
      <c r="G2413" s="85" t="s">
        <v>55</v>
      </c>
      <c r="H2413" s="85" t="s">
        <v>38</v>
      </c>
      <c r="I2413" s="85">
        <v>7</v>
      </c>
      <c r="J2413" s="85" t="s">
        <v>752</v>
      </c>
      <c r="K2413" s="159" t="s">
        <v>1473</v>
      </c>
      <c r="L2413" s="158" t="s">
        <v>1474</v>
      </c>
      <c r="M2413" s="158" t="s">
        <v>927</v>
      </c>
      <c r="N2413" s="158" t="s">
        <v>644</v>
      </c>
      <c r="O2413" s="85" t="s">
        <v>512</v>
      </c>
      <c r="P2413" s="158">
        <v>0</v>
      </c>
      <c r="Q2413" s="158">
        <v>2</v>
      </c>
      <c r="R2413" s="158">
        <v>2</v>
      </c>
      <c r="S2413" s="158">
        <v>6</v>
      </c>
      <c r="U2413" s="137">
        <v>15</v>
      </c>
      <c r="V2413" s="24" t="str">
        <f>IF(W2413="","",IFERROR(INDEX(#REF!,MATCH(W2413,#REF!,0)),"NUEVO"))</f>
        <v>NUEVO</v>
      </c>
      <c r="W2413" s="85" t="s">
        <v>361</v>
      </c>
      <c r="X2413" s="158" t="s">
        <v>512</v>
      </c>
      <c r="Y2413" s="158" t="s">
        <v>740</v>
      </c>
      <c r="Z2413" s="158" t="s">
        <v>685</v>
      </c>
      <c r="AA2413" s="158" t="s">
        <v>685</v>
      </c>
      <c r="AB2413" s="85" t="s">
        <v>685</v>
      </c>
      <c r="AC2413" s="158" t="s">
        <v>685</v>
      </c>
      <c r="AD2413" s="158" t="s">
        <v>1843</v>
      </c>
      <c r="AE2413" s="158" t="s">
        <v>685</v>
      </c>
      <c r="AF2413" s="158" t="s">
        <v>685</v>
      </c>
      <c r="AG2413" s="85" t="s">
        <v>75</v>
      </c>
      <c r="AH2413" s="158">
        <v>3</v>
      </c>
      <c r="AI2413" s="158">
        <v>9</v>
      </c>
      <c r="AJ2413" s="158">
        <v>20</v>
      </c>
      <c r="AK2413" s="158">
        <v>11</v>
      </c>
      <c r="AL2413" s="158">
        <v>0</v>
      </c>
      <c r="AM2413" s="24">
        <f t="shared" si="695"/>
        <v>1.9999999999999993</v>
      </c>
      <c r="AN2413" s="97">
        <f t="shared" si="696"/>
        <v>0.3888888888888889</v>
      </c>
      <c r="AO2413" s="97">
        <f t="shared" si="697"/>
        <v>0.45833333333333331</v>
      </c>
      <c r="AP2413" s="24" t="str" cm="1">
        <f t="array" ref="AP2413">IF(W2413="","",IF(SUMPRODUCT((W2413=$W$6:$W$3326)*(AH2413=$AH$6:$AH$3326)*(AN2413=$AN$6:$AN$3326)*(AO2413=$AO$6:$AO$3326)*(ROW($W$6:$W$3326)&lt;&gt;ROW(W2413))*((R2413=0)*($R$6:$R$3326&gt;0)+(R2413&gt;0)*($R$6:$R$3326=0)))&gt;0,"SALONES UNIDOS",IF(SUMPRODUCT((W2413=$W$6:$W$3326)*(AH2413=$AH$6:$AH$3326)*((AN2413&lt;$AO$6:$AO$3326)*(AO2413&gt;$AN$6:$AN$3326))*(ROW($W$6:$W$3326)&lt;&gt;ROW(W2413)))&gt;0,"CRUZADO","Sin cruce")))</f>
        <v>Sin cruce</v>
      </c>
      <c r="AQ2413" s="97" t="str">
        <f t="shared" si="698"/>
        <v>EN7PRINCIPALA2</v>
      </c>
      <c r="AR2413" s="97" t="str" cm="1">
        <f t="array" ref="AR2413">IF(AQ2413="","",IF(SUMPRODUCT((AQ2413=$AQ$6:$AQ$3326)*(AH2413=$AH$6:$AH$3326)*(AN2413=$AN$6:$AN$3326)*(AO2413=$AO$6:$AO$3326)*(ROW($AQ$6:$AQ$3326)&lt;&gt;ROW(AQ2413))*((R2413=0)*($R$6:$R$3326&gt;0)+(R2413&gt;0)*($R$6:$R$3326=0)))&gt;0,"SALONES UNIDOS",IF(SUMPRODUCT((AQ2413=$AQ$6:$AQ$3326)*(AH2413=$AH$6:$AH$3326)*((AN2413&lt;$AO$6:$AO$3326)*(AO2413&gt;$AN$6:$AN$3326))*(ROW($AQ$6:$AQ$3326)&lt;&gt;ROW(AQ2413)))&gt;0,"CRUZADO","Sin cruce")))</f>
        <v>Sin cruce</v>
      </c>
    </row>
    <row r="2414" spans="3:44" ht="15.6" hidden="1" customHeight="1" x14ac:dyDescent="0.2">
      <c r="C2414" s="84" t="s">
        <v>639</v>
      </c>
      <c r="D2414" s="158" t="s">
        <v>513</v>
      </c>
      <c r="E2414" s="158">
        <v>20261</v>
      </c>
      <c r="F2414" s="85" t="s">
        <v>23</v>
      </c>
      <c r="G2414" s="85" t="s">
        <v>55</v>
      </c>
      <c r="H2414" s="85" t="s">
        <v>38</v>
      </c>
      <c r="I2414" s="85">
        <v>7</v>
      </c>
      <c r="J2414" s="85" t="s">
        <v>16</v>
      </c>
      <c r="K2414" s="159" t="s">
        <v>1473</v>
      </c>
      <c r="L2414" s="158" t="s">
        <v>1474</v>
      </c>
      <c r="M2414" s="158" t="s">
        <v>927</v>
      </c>
      <c r="N2414" s="158" t="s">
        <v>644</v>
      </c>
      <c r="O2414" s="85" t="s">
        <v>512</v>
      </c>
      <c r="P2414" s="158">
        <v>0</v>
      </c>
      <c r="Q2414" s="158">
        <v>6</v>
      </c>
      <c r="R2414" s="158">
        <v>6</v>
      </c>
      <c r="S2414" s="158">
        <v>6</v>
      </c>
      <c r="U2414" s="137">
        <v>30</v>
      </c>
      <c r="V2414" s="24" t="str">
        <f>IF(W2414="","",IFERROR(INDEX(#REF!,MATCH(W2414,#REF!,0)),"NUEVO"))</f>
        <v>NUEVO</v>
      </c>
      <c r="W2414" s="85" t="s">
        <v>361</v>
      </c>
      <c r="X2414" s="158" t="s">
        <v>512</v>
      </c>
      <c r="Y2414" s="158" t="s">
        <v>740</v>
      </c>
      <c r="Z2414" s="158" t="s">
        <v>685</v>
      </c>
      <c r="AA2414" s="158" t="s">
        <v>685</v>
      </c>
      <c r="AB2414" s="158" t="s">
        <v>1048</v>
      </c>
      <c r="AC2414" s="158" t="s">
        <v>685</v>
      </c>
      <c r="AD2414" s="158" t="s">
        <v>685</v>
      </c>
      <c r="AE2414" s="158" t="s">
        <v>685</v>
      </c>
      <c r="AF2414" s="158" t="s">
        <v>685</v>
      </c>
      <c r="AG2414" s="85" t="s">
        <v>75</v>
      </c>
      <c r="AH2414" s="158">
        <v>2</v>
      </c>
      <c r="AI2414" s="158">
        <v>13</v>
      </c>
      <c r="AJ2414" s="158">
        <v>30</v>
      </c>
      <c r="AK2414" s="158">
        <v>18</v>
      </c>
      <c r="AL2414" s="158">
        <v>30</v>
      </c>
      <c r="AM2414" s="24">
        <f t="shared" si="695"/>
        <v>6.0000000000000009</v>
      </c>
      <c r="AN2414" s="97">
        <f t="shared" si="696"/>
        <v>0.5625</v>
      </c>
      <c r="AO2414" s="97">
        <f t="shared" si="697"/>
        <v>0.77083333333333337</v>
      </c>
      <c r="AP2414" s="24" t="str" cm="1">
        <f t="array" ref="AP2414">IF(W2414="","",IF(SUMPRODUCT((W2414=$W$6:$W$3326)*(AH2414=$AH$6:$AH$3326)*(AN2414=$AN$6:$AN$3326)*(AO2414=$AO$6:$AO$3326)*(ROW($W$6:$W$3326)&lt;&gt;ROW(W2414))*((R2414=0)*($R$6:$R$3326&gt;0)+(R2414&gt;0)*($R$6:$R$3326=0)))&gt;0,"SALONES UNIDOS",IF(SUMPRODUCT((W2414=$W$6:$W$3326)*(AH2414=$AH$6:$AH$3326)*((AN2414&lt;$AO$6:$AO$3326)*(AO2414&gt;$AN$6:$AN$3326))*(ROW($W$6:$W$3326)&lt;&gt;ROW(W2414)))&gt;0,"CRUZADO","Sin cruce")))</f>
        <v>Sin cruce</v>
      </c>
      <c r="AQ2414" s="97" t="str">
        <f t="shared" si="698"/>
        <v>EN7PRINCIPALA</v>
      </c>
      <c r="AR2414" s="97" t="str" cm="1">
        <f t="array" ref="AR2414">IF(AQ2414="","",IF(SUMPRODUCT((AQ2414=$AQ$6:$AQ$3326)*(AH2414=$AH$6:$AH$3326)*(AN2414=$AN$6:$AN$3326)*(AO2414=$AO$6:$AO$3326)*(ROW($AQ$6:$AQ$3326)&lt;&gt;ROW(AQ2414))*((R2414=0)*($R$6:$R$3326&gt;0)+(R2414&gt;0)*($R$6:$R$3326=0)))&gt;0,"SALONES UNIDOS",IF(SUMPRODUCT((AQ2414=$AQ$6:$AQ$3326)*(AH2414=$AH$6:$AH$3326)*((AN2414&lt;$AO$6:$AO$3326)*(AO2414&gt;$AN$6:$AN$3326))*(ROW($AQ$6:$AQ$3326)&lt;&gt;ROW(AQ2414)))&gt;0,"CRUZADO","Sin cruce")))</f>
        <v>Sin cruce</v>
      </c>
    </row>
    <row r="2415" spans="3:44" ht="15.6" hidden="1" customHeight="1" x14ac:dyDescent="0.2">
      <c r="C2415" s="84" t="s">
        <v>639</v>
      </c>
      <c r="D2415" s="158" t="s">
        <v>513</v>
      </c>
      <c r="E2415" s="158">
        <v>20261</v>
      </c>
      <c r="F2415" s="85" t="s">
        <v>23</v>
      </c>
      <c r="G2415" s="85" t="s">
        <v>55</v>
      </c>
      <c r="H2415" s="85" t="s">
        <v>38</v>
      </c>
      <c r="I2415" s="85">
        <v>7</v>
      </c>
      <c r="J2415" s="85" t="s">
        <v>16</v>
      </c>
      <c r="K2415" s="159" t="s">
        <v>1476</v>
      </c>
      <c r="L2415" s="158" t="s">
        <v>1477</v>
      </c>
      <c r="M2415" s="158" t="s">
        <v>658</v>
      </c>
      <c r="N2415" s="158" t="s">
        <v>644</v>
      </c>
      <c r="O2415" s="85" t="s">
        <v>521</v>
      </c>
      <c r="P2415" s="158">
        <v>3</v>
      </c>
      <c r="Q2415" s="158">
        <v>0</v>
      </c>
      <c r="R2415" s="158">
        <v>3</v>
      </c>
      <c r="S2415" s="158">
        <v>3</v>
      </c>
      <c r="U2415" s="137">
        <v>40</v>
      </c>
      <c r="V2415" s="24" t="str">
        <f>IF(W2415="","",IFERROR(INDEX(#REF!,MATCH(W2415,#REF!,0)),"NUEVO"))</f>
        <v>NUEVO</v>
      </c>
      <c r="W2415" s="85" t="s">
        <v>195</v>
      </c>
      <c r="X2415" s="158" t="s">
        <v>521</v>
      </c>
      <c r="Y2415" s="158" t="s">
        <v>740</v>
      </c>
      <c r="Z2415" s="158" t="s">
        <v>685</v>
      </c>
      <c r="AA2415" s="158" t="s">
        <v>685</v>
      </c>
      <c r="AB2415" s="85" t="s">
        <v>685</v>
      </c>
      <c r="AC2415" s="158" t="s">
        <v>685</v>
      </c>
      <c r="AD2415" s="158" t="s">
        <v>685</v>
      </c>
      <c r="AE2415" s="158" t="s">
        <v>685</v>
      </c>
      <c r="AF2415" s="158" t="s">
        <v>685</v>
      </c>
      <c r="AG2415" s="158" t="s">
        <v>1142</v>
      </c>
      <c r="AH2415" s="158">
        <v>1</v>
      </c>
      <c r="AI2415" s="158">
        <v>16</v>
      </c>
      <c r="AJ2415" s="158">
        <v>50</v>
      </c>
      <c r="AK2415" s="158">
        <v>19</v>
      </c>
      <c r="AL2415" s="158">
        <v>20</v>
      </c>
      <c r="AM2415" s="24">
        <f t="shared" si="695"/>
        <v>2.9999999999999987</v>
      </c>
      <c r="AN2415" s="97">
        <f t="shared" si="696"/>
        <v>0.70138888888888884</v>
      </c>
      <c r="AO2415" s="97">
        <f t="shared" si="697"/>
        <v>0.80555555555555547</v>
      </c>
      <c r="AP2415" s="24" t="str" cm="1">
        <f t="array" ref="AP2415">IF(W2415="","",IF(SUMPRODUCT((W2415=$W$6:$W$3326)*(AH2415=$AH$6:$AH$3326)*(AN2415=$AN$6:$AN$3326)*(AO2415=$AO$6:$AO$3326)*(ROW($W$6:$W$3326)&lt;&gt;ROW(W2415))*((R2415=0)*($R$6:$R$3326&gt;0)+(R2415&gt;0)*($R$6:$R$3326=0)))&gt;0,"SALONES UNIDOS",IF(SUMPRODUCT((W2415=$W$6:$W$3326)*(AH2415=$AH$6:$AH$3326)*((AN2415&lt;$AO$6:$AO$3326)*(AO2415&gt;$AN$6:$AN$3326))*(ROW($W$6:$W$3326)&lt;&gt;ROW(W2415)))&gt;0,"CRUZADO","Sin cruce")))</f>
        <v>Sin cruce</v>
      </c>
      <c r="AQ2415" s="97" t="str">
        <f t="shared" si="698"/>
        <v>EN7PRINCIPALA</v>
      </c>
      <c r="AR2415" s="97" t="str" cm="1">
        <f t="array" ref="AR2415">IF(AQ2415="","",IF(SUMPRODUCT((AQ2415=$AQ$6:$AQ$3326)*(AH2415=$AH$6:$AH$3326)*(AN2415=$AN$6:$AN$3326)*(AO2415=$AO$6:$AO$3326)*(ROW($AQ$6:$AQ$3326)&lt;&gt;ROW(AQ2415))*((R2415=0)*($R$6:$R$3326&gt;0)+(R2415&gt;0)*($R$6:$R$3326=0)))&gt;0,"SALONES UNIDOS",IF(SUMPRODUCT((AQ2415=$AQ$6:$AQ$3326)*(AH2415=$AH$6:$AH$3326)*((AN2415&lt;$AO$6:$AO$3326)*(AO2415&gt;$AN$6:$AN$3326))*(ROW($AQ$6:$AQ$3326)&lt;&gt;ROW(AQ2415)))&gt;0,"CRUZADO","Sin cruce")))</f>
        <v>Sin cruce</v>
      </c>
    </row>
    <row r="2416" spans="3:44" ht="15.6" hidden="1" customHeight="1" x14ac:dyDescent="0.2">
      <c r="C2416" s="84" t="s">
        <v>639</v>
      </c>
      <c r="D2416" s="158" t="s">
        <v>513</v>
      </c>
      <c r="E2416" s="158">
        <v>20261</v>
      </c>
      <c r="F2416" s="85" t="s">
        <v>23</v>
      </c>
      <c r="G2416" s="85" t="s">
        <v>55</v>
      </c>
      <c r="H2416" s="85" t="s">
        <v>38</v>
      </c>
      <c r="I2416" s="85">
        <v>7</v>
      </c>
      <c r="J2416" s="85" t="s">
        <v>16</v>
      </c>
      <c r="K2416" s="159" t="s">
        <v>1478</v>
      </c>
      <c r="L2416" s="158" t="s">
        <v>1479</v>
      </c>
      <c r="M2416" s="158" t="s">
        <v>927</v>
      </c>
      <c r="N2416" s="158" t="s">
        <v>644</v>
      </c>
      <c r="O2416" s="85" t="s">
        <v>512</v>
      </c>
      <c r="P2416" s="158">
        <v>2</v>
      </c>
      <c r="Q2416" s="158">
        <v>0</v>
      </c>
      <c r="R2416" s="158">
        <v>2</v>
      </c>
      <c r="S2416" s="158">
        <v>2</v>
      </c>
      <c r="U2416" s="137">
        <v>30</v>
      </c>
      <c r="V2416" s="24" t="str">
        <f>IF(W2416="","",IFERROR(INDEX(#REF!,MATCH(W2416,#REF!,0)),"NUEVO"))</f>
        <v>NUEVO</v>
      </c>
      <c r="W2416" s="85" t="s">
        <v>296</v>
      </c>
      <c r="X2416" s="158" t="s">
        <v>512</v>
      </c>
      <c r="Y2416" s="158" t="s">
        <v>1390</v>
      </c>
      <c r="Z2416" s="158" t="s">
        <v>685</v>
      </c>
      <c r="AA2416" s="158" t="s">
        <v>685</v>
      </c>
      <c r="AB2416" s="158" t="s">
        <v>1048</v>
      </c>
      <c r="AC2416" s="158" t="s">
        <v>685</v>
      </c>
      <c r="AD2416" s="158" t="s">
        <v>685</v>
      </c>
      <c r="AE2416" s="158" t="s">
        <v>685</v>
      </c>
      <c r="AF2416" s="158" t="s">
        <v>685</v>
      </c>
      <c r="AG2416" s="85" t="s">
        <v>1142</v>
      </c>
      <c r="AH2416" s="158">
        <v>2</v>
      </c>
      <c r="AI2416" s="158">
        <v>18</v>
      </c>
      <c r="AJ2416" s="158">
        <v>30</v>
      </c>
      <c r="AK2416" s="158">
        <v>20</v>
      </c>
      <c r="AL2416" s="158">
        <v>10</v>
      </c>
      <c r="AM2416" s="24">
        <f t="shared" si="695"/>
        <v>1.9999999999999993</v>
      </c>
      <c r="AN2416" s="97">
        <f t="shared" si="696"/>
        <v>0.77083333333333337</v>
      </c>
      <c r="AO2416" s="97">
        <f t="shared" si="697"/>
        <v>0.84027777777777779</v>
      </c>
      <c r="AP2416" s="24" t="str" cm="1">
        <f t="array" ref="AP2416">IF(W2416="","",IF(SUMPRODUCT((W2416=$W$6:$W$3326)*(AH2416=$AH$6:$AH$3326)*(AN2416=$AN$6:$AN$3326)*(AO2416=$AO$6:$AO$3326)*(ROW($W$6:$W$3326)&lt;&gt;ROW(W2416))*((R2416=0)*($R$6:$R$3326&gt;0)+(R2416&gt;0)*($R$6:$R$3326=0)))&gt;0,"SALONES UNIDOS",IF(SUMPRODUCT((W2416=$W$6:$W$3326)*(AH2416=$AH$6:$AH$3326)*((AN2416&lt;$AO$6:$AO$3326)*(AO2416&gt;$AN$6:$AN$3326))*(ROW($W$6:$W$3326)&lt;&gt;ROW(W2416)))&gt;0,"CRUZADO","Sin cruce")))</f>
        <v>Sin cruce</v>
      </c>
      <c r="AQ2416" s="97" t="str">
        <f t="shared" si="698"/>
        <v>EN7PRINCIPALA</v>
      </c>
      <c r="AR2416" s="97" t="str" cm="1">
        <f t="array" ref="AR2416">IF(AQ2416="","",IF(SUMPRODUCT((AQ2416=$AQ$6:$AQ$3326)*(AH2416=$AH$6:$AH$3326)*(AN2416=$AN$6:$AN$3326)*(AO2416=$AO$6:$AO$3326)*(ROW($AQ$6:$AQ$3326)&lt;&gt;ROW(AQ2416))*((R2416=0)*($R$6:$R$3326&gt;0)+(R2416&gt;0)*($R$6:$R$3326=0)))&gt;0,"SALONES UNIDOS",IF(SUMPRODUCT((AQ2416=$AQ$6:$AQ$3326)*(AH2416=$AH$6:$AH$3326)*((AN2416&lt;$AO$6:$AO$3326)*(AO2416&gt;$AN$6:$AN$3326))*(ROW($AQ$6:$AQ$3326)&lt;&gt;ROW(AQ2416)))&gt;0,"CRUZADO","Sin cruce")))</f>
        <v>Sin cruce</v>
      </c>
    </row>
    <row r="2417" spans="3:44" ht="15.6" hidden="1" customHeight="1" x14ac:dyDescent="0.2">
      <c r="C2417" s="84" t="s">
        <v>639</v>
      </c>
      <c r="D2417" s="158" t="s">
        <v>513</v>
      </c>
      <c r="E2417" s="158">
        <v>20261</v>
      </c>
      <c r="F2417" s="85" t="s">
        <v>23</v>
      </c>
      <c r="G2417" s="85" t="s">
        <v>55</v>
      </c>
      <c r="H2417" s="85" t="s">
        <v>38</v>
      </c>
      <c r="I2417" s="85">
        <v>7</v>
      </c>
      <c r="J2417" s="85" t="s">
        <v>16</v>
      </c>
      <c r="K2417" s="159" t="s">
        <v>1480</v>
      </c>
      <c r="L2417" s="158" t="s">
        <v>1481</v>
      </c>
      <c r="M2417" s="158" t="s">
        <v>658</v>
      </c>
      <c r="N2417" s="158" t="s">
        <v>644</v>
      </c>
      <c r="O2417" s="85" t="s">
        <v>521</v>
      </c>
      <c r="P2417" s="158">
        <v>3</v>
      </c>
      <c r="Q2417" s="158">
        <v>2</v>
      </c>
      <c r="R2417" s="158">
        <v>5</v>
      </c>
      <c r="S2417" s="158">
        <v>4</v>
      </c>
      <c r="U2417" s="137">
        <v>20</v>
      </c>
      <c r="V2417" s="24" t="str">
        <f>IF(W2417="","",IFERROR(INDEX(#REF!,MATCH(W2417,#REF!,0)),"NUEVO"))</f>
        <v>NUEVO</v>
      </c>
      <c r="W2417" s="85" t="s">
        <v>384</v>
      </c>
      <c r="X2417" s="158" t="s">
        <v>521</v>
      </c>
      <c r="Y2417" s="158" t="s">
        <v>1390</v>
      </c>
      <c r="Z2417" s="158" t="s">
        <v>685</v>
      </c>
      <c r="AA2417" s="158" t="s">
        <v>685</v>
      </c>
      <c r="AB2417" s="85" t="s">
        <v>685</v>
      </c>
      <c r="AC2417" s="158" t="s">
        <v>685</v>
      </c>
      <c r="AD2417" s="158" t="s">
        <v>685</v>
      </c>
      <c r="AE2417" s="158" t="s">
        <v>685</v>
      </c>
      <c r="AF2417" s="158" t="s">
        <v>685</v>
      </c>
      <c r="AG2417" s="158" t="s">
        <v>97</v>
      </c>
      <c r="AH2417" s="158">
        <v>3</v>
      </c>
      <c r="AI2417" s="158">
        <v>19</v>
      </c>
      <c r="AJ2417" s="158">
        <v>20</v>
      </c>
      <c r="AK2417" s="158">
        <v>23</v>
      </c>
      <c r="AL2417" s="158">
        <v>30</v>
      </c>
      <c r="AM2417" s="24">
        <f t="shared" si="695"/>
        <v>5.0000000000000044</v>
      </c>
      <c r="AN2417" s="97">
        <f t="shared" si="696"/>
        <v>0.80555555555555547</v>
      </c>
      <c r="AO2417" s="97">
        <f t="shared" si="697"/>
        <v>0.97916666666666674</v>
      </c>
      <c r="AP2417" s="24" t="str" cm="1">
        <f t="array" ref="AP2417">IF(W2417="","",IF(SUMPRODUCT((W2417=$W$6:$W$3326)*(AH2417=$AH$6:$AH$3326)*(AN2417=$AN$6:$AN$3326)*(AO2417=$AO$6:$AO$3326)*(ROW($W$6:$W$3326)&lt;&gt;ROW(W2417))*((R2417=0)*($R$6:$R$3326&gt;0)+(R2417&gt;0)*($R$6:$R$3326=0)))&gt;0,"SALONES UNIDOS",IF(SUMPRODUCT((W2417=$W$6:$W$3326)*(AH2417=$AH$6:$AH$3326)*((AN2417&lt;$AO$6:$AO$3326)*(AO2417&gt;$AN$6:$AN$3326))*(ROW($W$6:$W$3326)&lt;&gt;ROW(W2417)))&gt;0,"CRUZADO","Sin cruce")))</f>
        <v>Sin cruce</v>
      </c>
      <c r="AQ2417" s="97" t="str">
        <f t="shared" si="698"/>
        <v>EN7PRINCIPALA</v>
      </c>
      <c r="AR2417" s="97" t="str" cm="1">
        <f t="array" ref="AR2417">IF(AQ2417="","",IF(SUMPRODUCT((AQ2417=$AQ$6:$AQ$3326)*(AH2417=$AH$6:$AH$3326)*(AN2417=$AN$6:$AN$3326)*(AO2417=$AO$6:$AO$3326)*(ROW($AQ$6:$AQ$3326)&lt;&gt;ROW(AQ2417))*((R2417=0)*($R$6:$R$3326&gt;0)+(R2417&gt;0)*($R$6:$R$3326=0)))&gt;0,"SALONES UNIDOS",IF(SUMPRODUCT((AQ2417=$AQ$6:$AQ$3326)*(AH2417=$AH$6:$AH$3326)*((AN2417&lt;$AO$6:$AO$3326)*(AO2417&gt;$AN$6:$AN$3326))*(ROW($AQ$6:$AQ$3326)&lt;&gt;ROW(AQ2417)))&gt;0,"CRUZADO","Sin cruce")))</f>
        <v>Sin cruce</v>
      </c>
    </row>
    <row r="2418" spans="3:44" ht="15.6" hidden="1" customHeight="1" x14ac:dyDescent="0.2">
      <c r="C2418" s="84" t="s">
        <v>639</v>
      </c>
      <c r="D2418" s="158" t="s">
        <v>513</v>
      </c>
      <c r="E2418" s="158">
        <v>20261</v>
      </c>
      <c r="F2418" s="85" t="s">
        <v>23</v>
      </c>
      <c r="G2418" s="85" t="s">
        <v>55</v>
      </c>
      <c r="H2418" s="85" t="s">
        <v>38</v>
      </c>
      <c r="I2418" s="85">
        <v>7</v>
      </c>
      <c r="J2418" s="85" t="s">
        <v>26</v>
      </c>
      <c r="K2418" s="159" t="s">
        <v>1468</v>
      </c>
      <c r="L2418" s="158" t="s">
        <v>1469</v>
      </c>
      <c r="M2418" s="158" t="s">
        <v>927</v>
      </c>
      <c r="N2418" s="158" t="s">
        <v>681</v>
      </c>
      <c r="O2418" s="85" t="s">
        <v>521</v>
      </c>
      <c r="P2418" s="158">
        <v>2</v>
      </c>
      <c r="Q2418" s="158">
        <v>0</v>
      </c>
      <c r="R2418" s="158">
        <v>2</v>
      </c>
      <c r="S2418" s="158">
        <v>2</v>
      </c>
      <c r="U2418" s="137">
        <v>40</v>
      </c>
      <c r="V2418" s="24" t="str">
        <f>IF(W2418="","",IFERROR(INDEX(#REF!,MATCH(W2418,#REF!,0)),"NUEVO"))</f>
        <v>NUEVO</v>
      </c>
      <c r="W2418" s="85" t="s">
        <v>494</v>
      </c>
      <c r="X2418" s="158" t="s">
        <v>521</v>
      </c>
      <c r="Y2418" s="158" t="s">
        <v>740</v>
      </c>
      <c r="Z2418" s="158" t="s">
        <v>685</v>
      </c>
      <c r="AA2418" s="158" t="s">
        <v>685</v>
      </c>
      <c r="AB2418" s="85" t="s">
        <v>685</v>
      </c>
      <c r="AC2418" s="158" t="s">
        <v>685</v>
      </c>
      <c r="AD2418" s="158" t="s">
        <v>685</v>
      </c>
      <c r="AE2418" s="158" t="s">
        <v>685</v>
      </c>
      <c r="AF2418" s="158" t="s">
        <v>685</v>
      </c>
      <c r="AG2418" s="158" t="s">
        <v>1142</v>
      </c>
      <c r="AH2418" s="158">
        <v>2</v>
      </c>
      <c r="AI2418" s="158">
        <v>17</v>
      </c>
      <c r="AJ2418" s="158">
        <v>40</v>
      </c>
      <c r="AK2418" s="158">
        <v>19</v>
      </c>
      <c r="AL2418" s="158">
        <v>20</v>
      </c>
      <c r="AM2418" s="24">
        <f t="shared" si="695"/>
        <v>1.999999999999996</v>
      </c>
      <c r="AN2418" s="97">
        <f t="shared" si="696"/>
        <v>0.73611111111111116</v>
      </c>
      <c r="AO2418" s="97">
        <f t="shared" si="697"/>
        <v>0.80555555555555547</v>
      </c>
      <c r="AP2418" s="24" t="str" cm="1">
        <f t="array" ref="AP2418">IF(W2418="","",IF(SUMPRODUCT((W2418=$W$6:$W$3326)*(AH2418=$AH$6:$AH$3326)*(AN2418=$AN$6:$AN$3326)*(AO2418=$AO$6:$AO$3326)*(ROW($W$6:$W$3326)&lt;&gt;ROW(W2418))*((R2418=0)*($R$6:$R$3326&gt;0)+(R2418&gt;0)*($R$6:$R$3326=0)))&gt;0,"SALONES UNIDOS",IF(SUMPRODUCT((W2418=$W$6:$W$3326)*(AH2418=$AH$6:$AH$3326)*((AN2418&lt;$AO$6:$AO$3326)*(AO2418&gt;$AN$6:$AN$3326))*(ROW($W$6:$W$3326)&lt;&gt;ROW(W2418)))&gt;0,"CRUZADO","Sin cruce")))</f>
        <v>Sin cruce</v>
      </c>
      <c r="AQ2418" s="97" t="str">
        <f t="shared" si="698"/>
        <v>EN7PRINCIPALB</v>
      </c>
      <c r="AR2418" s="97" t="str" cm="1">
        <f t="array" ref="AR2418">IF(AQ2418="","",IF(SUMPRODUCT((AQ2418=$AQ$6:$AQ$3326)*(AH2418=$AH$6:$AH$3326)*(AN2418=$AN$6:$AN$3326)*(AO2418=$AO$6:$AO$3326)*(ROW($AQ$6:$AQ$3326)&lt;&gt;ROW(AQ2418))*((R2418=0)*($R$6:$R$3326&gt;0)+(R2418&gt;0)*($R$6:$R$3326=0)))&gt;0,"SALONES UNIDOS",IF(SUMPRODUCT((AQ2418=$AQ$6:$AQ$3326)*(AH2418=$AH$6:$AH$3326)*((AN2418&lt;$AO$6:$AO$3326)*(AO2418&gt;$AN$6:$AN$3326))*(ROW($AQ$6:$AQ$3326)&lt;&gt;ROW(AQ2418)))&gt;0,"CRUZADO","Sin cruce")))</f>
        <v>Sin cruce</v>
      </c>
    </row>
    <row r="2419" spans="3:44" ht="15.6" hidden="1" customHeight="1" x14ac:dyDescent="0.2">
      <c r="C2419" s="84" t="s">
        <v>639</v>
      </c>
      <c r="D2419" s="158" t="s">
        <v>513</v>
      </c>
      <c r="E2419" s="158">
        <v>20261</v>
      </c>
      <c r="F2419" s="85" t="s">
        <v>23</v>
      </c>
      <c r="G2419" s="85" t="s">
        <v>55</v>
      </c>
      <c r="H2419" s="85" t="s">
        <v>38</v>
      </c>
      <c r="I2419" s="85">
        <v>7</v>
      </c>
      <c r="J2419" s="85" t="s">
        <v>26</v>
      </c>
      <c r="K2419" s="159" t="s">
        <v>1470</v>
      </c>
      <c r="L2419" s="158" t="s">
        <v>1471</v>
      </c>
      <c r="M2419" s="158" t="s">
        <v>927</v>
      </c>
      <c r="N2419" s="158" t="s">
        <v>644</v>
      </c>
      <c r="O2419" s="85" t="s">
        <v>512</v>
      </c>
      <c r="P2419" s="158">
        <v>3</v>
      </c>
      <c r="Q2419" s="158">
        <v>4</v>
      </c>
      <c r="R2419" s="158">
        <v>7</v>
      </c>
      <c r="S2419" s="158">
        <v>5</v>
      </c>
      <c r="U2419" s="137">
        <v>35</v>
      </c>
      <c r="V2419" s="24" t="str">
        <f>IF(W2419="","",IFERROR(INDEX(#REF!,MATCH(W2419,#REF!,0)),"NUEVO"))</f>
        <v>NUEVO</v>
      </c>
      <c r="W2419" s="85" t="s">
        <v>306</v>
      </c>
      <c r="X2419" s="158" t="s">
        <v>512</v>
      </c>
      <c r="Y2419" s="158" t="s">
        <v>740</v>
      </c>
      <c r="Z2419" s="158" t="s">
        <v>685</v>
      </c>
      <c r="AA2419" s="158" t="s">
        <v>685</v>
      </c>
      <c r="AB2419" s="158" t="s">
        <v>1835</v>
      </c>
      <c r="AC2419" s="158" t="s">
        <v>685</v>
      </c>
      <c r="AD2419" s="158" t="s">
        <v>685</v>
      </c>
      <c r="AE2419" s="158" t="s">
        <v>685</v>
      </c>
      <c r="AF2419" s="158" t="s">
        <v>685</v>
      </c>
      <c r="AG2419" s="85" t="s">
        <v>97</v>
      </c>
      <c r="AH2419" s="158">
        <v>2</v>
      </c>
      <c r="AI2419" s="158">
        <v>11</v>
      </c>
      <c r="AJ2419" s="158">
        <v>50</v>
      </c>
      <c r="AK2419" s="158">
        <v>17</v>
      </c>
      <c r="AL2419" s="158">
        <v>40</v>
      </c>
      <c r="AM2419" s="24">
        <f t="shared" si="695"/>
        <v>7.0000000000000027</v>
      </c>
      <c r="AN2419" s="97">
        <f t="shared" si="696"/>
        <v>0.49305555555555552</v>
      </c>
      <c r="AO2419" s="97">
        <f t="shared" si="697"/>
        <v>0.73611111111111116</v>
      </c>
      <c r="AP2419" s="24" t="str" cm="1">
        <f t="array" ref="AP2419">IF(W2419="","",IF(SUMPRODUCT((W2419=$W$6:$W$3326)*(AH2419=$AH$6:$AH$3326)*(AN2419=$AN$6:$AN$3326)*(AO2419=$AO$6:$AO$3326)*(ROW($W$6:$W$3326)&lt;&gt;ROW(W2419))*((R2419=0)*($R$6:$R$3326&gt;0)+(R2419&gt;0)*($R$6:$R$3326=0)))&gt;0,"SALONES UNIDOS",IF(SUMPRODUCT((W2419=$W$6:$W$3326)*(AH2419=$AH$6:$AH$3326)*((AN2419&lt;$AO$6:$AO$3326)*(AO2419&gt;$AN$6:$AN$3326))*(ROW($W$6:$W$3326)&lt;&gt;ROW(W2419)))&gt;0,"CRUZADO","Sin cruce")))</f>
        <v>Sin cruce</v>
      </c>
      <c r="AQ2419" s="97" t="str">
        <f t="shared" si="698"/>
        <v>EN7PRINCIPALB</v>
      </c>
      <c r="AR2419" s="97" t="str" cm="1">
        <f t="array" ref="AR2419">IF(AQ2419="","",IF(SUMPRODUCT((AQ2419=$AQ$6:$AQ$3326)*(AH2419=$AH$6:$AH$3326)*(AN2419=$AN$6:$AN$3326)*(AO2419=$AO$6:$AO$3326)*(ROW($AQ$6:$AQ$3326)&lt;&gt;ROW(AQ2419))*((R2419=0)*($R$6:$R$3326&gt;0)+(R2419&gt;0)*($R$6:$R$3326=0)))&gt;0,"SALONES UNIDOS",IF(SUMPRODUCT((AQ2419=$AQ$6:$AQ$3326)*(AH2419=$AH$6:$AH$3326)*((AN2419&lt;$AO$6:$AO$3326)*(AO2419&gt;$AN$6:$AN$3326))*(ROW($AQ$6:$AQ$3326)&lt;&gt;ROW(AQ2419)))&gt;0,"CRUZADO","Sin cruce")))</f>
        <v>Sin cruce</v>
      </c>
    </row>
    <row r="2420" spans="3:44" ht="15.6" hidden="1" customHeight="1" x14ac:dyDescent="0.2">
      <c r="C2420" s="84" t="s">
        <v>639</v>
      </c>
      <c r="D2420" s="158" t="s">
        <v>513</v>
      </c>
      <c r="E2420" s="158">
        <v>20261</v>
      </c>
      <c r="F2420" s="85" t="s">
        <v>23</v>
      </c>
      <c r="G2420" s="85" t="s">
        <v>55</v>
      </c>
      <c r="H2420" s="85" t="s">
        <v>38</v>
      </c>
      <c r="I2420" s="85">
        <v>7</v>
      </c>
      <c r="J2420" s="85" t="s">
        <v>26</v>
      </c>
      <c r="K2420" s="159" t="s">
        <v>1473</v>
      </c>
      <c r="L2420" s="158" t="s">
        <v>1474</v>
      </c>
      <c r="M2420" s="158" t="s">
        <v>927</v>
      </c>
      <c r="N2420" s="158" t="s">
        <v>644</v>
      </c>
      <c r="O2420" s="85" t="s">
        <v>512</v>
      </c>
      <c r="P2420" s="158">
        <v>2</v>
      </c>
      <c r="Q2420" s="158">
        <v>0</v>
      </c>
      <c r="R2420" s="158">
        <v>2</v>
      </c>
      <c r="S2420" s="158">
        <v>6</v>
      </c>
      <c r="U2420" s="137">
        <v>35</v>
      </c>
      <c r="V2420" s="24" t="str">
        <f>IF(W2420="","",IFERROR(INDEX(#REF!,MATCH(W2420,#REF!,0)),"NUEVO"))</f>
        <v>NUEVO</v>
      </c>
      <c r="W2420" s="85" t="s">
        <v>361</v>
      </c>
      <c r="X2420" s="158" t="s">
        <v>512</v>
      </c>
      <c r="Y2420" s="158" t="s">
        <v>740</v>
      </c>
      <c r="Z2420" s="158" t="s">
        <v>685</v>
      </c>
      <c r="AA2420" s="158" t="s">
        <v>685</v>
      </c>
      <c r="AB2420" s="158" t="s">
        <v>1835</v>
      </c>
      <c r="AC2420" s="158" t="s">
        <v>685</v>
      </c>
      <c r="AD2420" s="158" t="s">
        <v>685</v>
      </c>
      <c r="AE2420" s="158" t="s">
        <v>685</v>
      </c>
      <c r="AF2420" s="158" t="s">
        <v>685</v>
      </c>
      <c r="AG2420" s="85" t="s">
        <v>1142</v>
      </c>
      <c r="AH2420" s="158">
        <v>2</v>
      </c>
      <c r="AI2420" s="158">
        <v>9</v>
      </c>
      <c r="AJ2420" s="158">
        <v>20</v>
      </c>
      <c r="AK2420" s="158">
        <v>11</v>
      </c>
      <c r="AL2420" s="158">
        <v>0</v>
      </c>
      <c r="AM2420" s="24">
        <f t="shared" si="695"/>
        <v>1.9999999999999993</v>
      </c>
      <c r="AN2420" s="97">
        <f t="shared" si="696"/>
        <v>0.3888888888888889</v>
      </c>
      <c r="AO2420" s="97">
        <f t="shared" si="697"/>
        <v>0.45833333333333331</v>
      </c>
      <c r="AP2420" s="24" t="str" cm="1">
        <f t="array" ref="AP2420">IF(W2420="","",IF(SUMPRODUCT((W2420=$W$6:$W$3326)*(AH2420=$AH$6:$AH$3326)*(AN2420=$AN$6:$AN$3326)*(AO2420=$AO$6:$AO$3326)*(ROW($W$6:$W$3326)&lt;&gt;ROW(W2420))*((R2420=0)*($R$6:$R$3326&gt;0)+(R2420&gt;0)*($R$6:$R$3326=0)))&gt;0,"SALONES UNIDOS",IF(SUMPRODUCT((W2420=$W$6:$W$3326)*(AH2420=$AH$6:$AH$3326)*((AN2420&lt;$AO$6:$AO$3326)*(AO2420&gt;$AN$6:$AN$3326))*(ROW($W$6:$W$3326)&lt;&gt;ROW(W2420)))&gt;0,"CRUZADO","Sin cruce")))</f>
        <v>Sin cruce</v>
      </c>
      <c r="AQ2420" s="97" t="str">
        <f t="shared" si="698"/>
        <v>EN7PRINCIPALB</v>
      </c>
      <c r="AR2420" s="97" t="str" cm="1">
        <f t="array" ref="AR2420">IF(AQ2420="","",IF(SUMPRODUCT((AQ2420=$AQ$6:$AQ$3326)*(AH2420=$AH$6:$AH$3326)*(AN2420=$AN$6:$AN$3326)*(AO2420=$AO$6:$AO$3326)*(ROW($AQ$6:$AQ$3326)&lt;&gt;ROW(AQ2420))*((R2420=0)*($R$6:$R$3326&gt;0)+(R2420&gt;0)*($R$6:$R$3326=0)))&gt;0,"SALONES UNIDOS",IF(SUMPRODUCT((AQ2420=$AQ$6:$AQ$3326)*(AH2420=$AH$6:$AH$3326)*((AN2420&lt;$AO$6:$AO$3326)*(AO2420&gt;$AN$6:$AN$3326))*(ROW($AQ$6:$AQ$3326)&lt;&gt;ROW(AQ2420)))&gt;0,"CRUZADO","Sin cruce")))</f>
        <v>Sin cruce</v>
      </c>
    </row>
    <row r="2421" spans="3:44" ht="15.6" hidden="1" customHeight="1" x14ac:dyDescent="0.2">
      <c r="C2421" s="84" t="s">
        <v>639</v>
      </c>
      <c r="D2421" s="158" t="s">
        <v>513</v>
      </c>
      <c r="E2421" s="158">
        <v>20261</v>
      </c>
      <c r="F2421" s="85" t="s">
        <v>23</v>
      </c>
      <c r="G2421" s="85" t="s">
        <v>55</v>
      </c>
      <c r="H2421" s="85" t="s">
        <v>38</v>
      </c>
      <c r="I2421" s="85">
        <v>7</v>
      </c>
      <c r="J2421" s="85" t="s">
        <v>755</v>
      </c>
      <c r="K2421" s="159" t="s">
        <v>1473</v>
      </c>
      <c r="L2421" s="158" t="s">
        <v>1474</v>
      </c>
      <c r="M2421" s="158" t="s">
        <v>927</v>
      </c>
      <c r="N2421" s="158" t="s">
        <v>644</v>
      </c>
      <c r="O2421" s="85" t="s">
        <v>512</v>
      </c>
      <c r="P2421" s="158">
        <v>0</v>
      </c>
      <c r="Q2421" s="158">
        <v>2</v>
      </c>
      <c r="R2421" s="158">
        <v>2</v>
      </c>
      <c r="S2421" s="158">
        <v>6</v>
      </c>
      <c r="U2421" s="137">
        <v>15</v>
      </c>
      <c r="V2421" s="24" t="str">
        <f>IF(W2421="","",IFERROR(INDEX(#REF!,MATCH(W2421,#REF!,0)),"NUEVO"))</f>
        <v>NUEVO</v>
      </c>
      <c r="W2421" s="85" t="s">
        <v>361</v>
      </c>
      <c r="X2421" s="158" t="s">
        <v>512</v>
      </c>
      <c r="Y2421" s="158" t="s">
        <v>740</v>
      </c>
      <c r="Z2421" s="158" t="s">
        <v>685</v>
      </c>
      <c r="AA2421" s="158" t="s">
        <v>685</v>
      </c>
      <c r="AB2421" s="85" t="s">
        <v>685</v>
      </c>
      <c r="AC2421" s="158" t="s">
        <v>685</v>
      </c>
      <c r="AD2421" s="158" t="s">
        <v>1843</v>
      </c>
      <c r="AE2421" s="158" t="s">
        <v>685</v>
      </c>
      <c r="AF2421" s="158" t="s">
        <v>685</v>
      </c>
      <c r="AG2421" s="85" t="s">
        <v>75</v>
      </c>
      <c r="AH2421" s="158">
        <v>3</v>
      </c>
      <c r="AI2421" s="158">
        <v>11</v>
      </c>
      <c r="AJ2421" s="158">
        <v>0</v>
      </c>
      <c r="AK2421" s="158">
        <v>12</v>
      </c>
      <c r="AL2421" s="158">
        <v>40</v>
      </c>
      <c r="AM2421" s="24">
        <f t="shared" si="695"/>
        <v>2.0000000000000009</v>
      </c>
      <c r="AN2421" s="97">
        <f t="shared" si="696"/>
        <v>0.45833333333333331</v>
      </c>
      <c r="AO2421" s="97">
        <f t="shared" si="697"/>
        <v>0.52777777777777779</v>
      </c>
      <c r="AP2421" s="24" t="str" cm="1">
        <f t="array" ref="AP2421">IF(W2421="","",IF(SUMPRODUCT((W2421=$W$6:$W$3326)*(AH2421=$AH$6:$AH$3326)*(AN2421=$AN$6:$AN$3326)*(AO2421=$AO$6:$AO$3326)*(ROW($W$6:$W$3326)&lt;&gt;ROW(W2421))*((R2421=0)*($R$6:$R$3326&gt;0)+(R2421&gt;0)*($R$6:$R$3326=0)))&gt;0,"SALONES UNIDOS",IF(SUMPRODUCT((W2421=$W$6:$W$3326)*(AH2421=$AH$6:$AH$3326)*((AN2421&lt;$AO$6:$AO$3326)*(AO2421&gt;$AN$6:$AN$3326))*(ROW($W$6:$W$3326)&lt;&gt;ROW(W2421)))&gt;0,"CRUZADO","Sin cruce")))</f>
        <v>Sin cruce</v>
      </c>
      <c r="AQ2421" s="97" t="str">
        <f t="shared" si="698"/>
        <v>EN7PRINCIPALB1</v>
      </c>
      <c r="AR2421" s="97" t="str" cm="1">
        <f t="array" ref="AR2421">IF(AQ2421="","",IF(SUMPRODUCT((AQ2421=$AQ$6:$AQ$3326)*(AH2421=$AH$6:$AH$3326)*(AN2421=$AN$6:$AN$3326)*(AO2421=$AO$6:$AO$3326)*(ROW($AQ$6:$AQ$3326)&lt;&gt;ROW(AQ2421))*((R2421=0)*($R$6:$R$3326&gt;0)+(R2421&gt;0)*($R$6:$R$3326=0)))&gt;0,"SALONES UNIDOS",IF(SUMPRODUCT((AQ2421=$AQ$6:$AQ$3326)*(AH2421=$AH$6:$AH$3326)*((AN2421&lt;$AO$6:$AO$3326)*(AO2421&gt;$AN$6:$AN$3326))*(ROW($AQ$6:$AQ$3326)&lt;&gt;ROW(AQ2421)))&gt;0,"CRUZADO","Sin cruce")))</f>
        <v>Sin cruce</v>
      </c>
    </row>
    <row r="2422" spans="3:44" ht="15.6" hidden="1" customHeight="1" x14ac:dyDescent="0.2">
      <c r="C2422" s="84" t="s">
        <v>639</v>
      </c>
      <c r="D2422" s="158" t="s">
        <v>513</v>
      </c>
      <c r="E2422" s="158">
        <v>20261</v>
      </c>
      <c r="F2422" s="85" t="s">
        <v>23</v>
      </c>
      <c r="G2422" s="85" t="s">
        <v>55</v>
      </c>
      <c r="H2422" s="85" t="s">
        <v>38</v>
      </c>
      <c r="I2422" s="85">
        <v>7</v>
      </c>
      <c r="J2422" s="85" t="s">
        <v>756</v>
      </c>
      <c r="K2422" s="159" t="s">
        <v>1473</v>
      </c>
      <c r="L2422" s="158" t="s">
        <v>1474</v>
      </c>
      <c r="M2422" s="158" t="s">
        <v>927</v>
      </c>
      <c r="N2422" s="158" t="s">
        <v>644</v>
      </c>
      <c r="O2422" s="85" t="s">
        <v>512</v>
      </c>
      <c r="P2422" s="158">
        <v>0</v>
      </c>
      <c r="Q2422" s="158">
        <v>2</v>
      </c>
      <c r="R2422" s="158">
        <v>2</v>
      </c>
      <c r="S2422" s="158">
        <v>6</v>
      </c>
      <c r="U2422" s="137">
        <v>15</v>
      </c>
      <c r="V2422" s="24" t="str">
        <f>IF(W2422="","",IFERROR(INDEX(#REF!,MATCH(W2422,#REF!,0)),"NUEVO"))</f>
        <v>NUEVO</v>
      </c>
      <c r="W2422" s="85" t="s">
        <v>361</v>
      </c>
      <c r="X2422" s="158" t="s">
        <v>512</v>
      </c>
      <c r="Y2422" s="158" t="s">
        <v>740</v>
      </c>
      <c r="Z2422" s="158" t="s">
        <v>685</v>
      </c>
      <c r="AA2422" s="158" t="s">
        <v>685</v>
      </c>
      <c r="AB2422" s="85" t="s">
        <v>685</v>
      </c>
      <c r="AC2422" s="158" t="s">
        <v>685</v>
      </c>
      <c r="AD2422" s="158" t="s">
        <v>1843</v>
      </c>
      <c r="AE2422" s="158" t="s">
        <v>685</v>
      </c>
      <c r="AF2422" s="158" t="s">
        <v>685</v>
      </c>
      <c r="AG2422" s="85" t="s">
        <v>75</v>
      </c>
      <c r="AH2422" s="158">
        <v>3</v>
      </c>
      <c r="AI2422" s="158">
        <v>12</v>
      </c>
      <c r="AJ2422" s="158">
        <v>40</v>
      </c>
      <c r="AK2422" s="158">
        <v>14</v>
      </c>
      <c r="AL2422" s="158">
        <v>20</v>
      </c>
      <c r="AM2422" s="24">
        <f t="shared" si="695"/>
        <v>1.9999999999999993</v>
      </c>
      <c r="AN2422" s="97">
        <f t="shared" si="696"/>
        <v>0.52777777777777779</v>
      </c>
      <c r="AO2422" s="97">
        <f t="shared" si="697"/>
        <v>0.59722222222222221</v>
      </c>
      <c r="AP2422" s="24" t="str" cm="1">
        <f t="array" ref="AP2422">IF(W2422="","",IF(SUMPRODUCT((W2422=$W$6:$W$3326)*(AH2422=$AH$6:$AH$3326)*(AN2422=$AN$6:$AN$3326)*(AO2422=$AO$6:$AO$3326)*(ROW($W$6:$W$3326)&lt;&gt;ROW(W2422))*((R2422=0)*($R$6:$R$3326&gt;0)+(R2422&gt;0)*($R$6:$R$3326=0)))&gt;0,"SALONES UNIDOS",IF(SUMPRODUCT((W2422=$W$6:$W$3326)*(AH2422=$AH$6:$AH$3326)*((AN2422&lt;$AO$6:$AO$3326)*(AO2422&gt;$AN$6:$AN$3326))*(ROW($W$6:$W$3326)&lt;&gt;ROW(W2422)))&gt;0,"CRUZADO","Sin cruce")))</f>
        <v>Sin cruce</v>
      </c>
      <c r="AQ2422" s="97" t="str">
        <f t="shared" si="698"/>
        <v>EN7PRINCIPALB2</v>
      </c>
      <c r="AR2422" s="97" t="str" cm="1">
        <f t="array" ref="AR2422">IF(AQ2422="","",IF(SUMPRODUCT((AQ2422=$AQ$6:$AQ$3326)*(AH2422=$AH$6:$AH$3326)*(AN2422=$AN$6:$AN$3326)*(AO2422=$AO$6:$AO$3326)*(ROW($AQ$6:$AQ$3326)&lt;&gt;ROW(AQ2422))*((R2422=0)*($R$6:$R$3326&gt;0)+(R2422&gt;0)*($R$6:$R$3326=0)))&gt;0,"SALONES UNIDOS",IF(SUMPRODUCT((AQ2422=$AQ$6:$AQ$3326)*(AH2422=$AH$6:$AH$3326)*((AN2422&lt;$AO$6:$AO$3326)*(AO2422&gt;$AN$6:$AN$3326))*(ROW($AQ$6:$AQ$3326)&lt;&gt;ROW(AQ2422)))&gt;0,"CRUZADO","Sin cruce")))</f>
        <v>Sin cruce</v>
      </c>
    </row>
    <row r="2423" spans="3:44" ht="15.6" hidden="1" customHeight="1" x14ac:dyDescent="0.2">
      <c r="C2423" s="84" t="s">
        <v>639</v>
      </c>
      <c r="D2423" s="158" t="s">
        <v>513</v>
      </c>
      <c r="E2423" s="158">
        <v>20261</v>
      </c>
      <c r="F2423" s="85" t="s">
        <v>23</v>
      </c>
      <c r="G2423" s="85" t="s">
        <v>55</v>
      </c>
      <c r="H2423" s="85" t="s">
        <v>38</v>
      </c>
      <c r="I2423" s="85">
        <v>7</v>
      </c>
      <c r="J2423" s="85" t="s">
        <v>26</v>
      </c>
      <c r="K2423" s="159" t="s">
        <v>1473</v>
      </c>
      <c r="L2423" s="158" t="s">
        <v>1474</v>
      </c>
      <c r="M2423" s="158" t="s">
        <v>927</v>
      </c>
      <c r="N2423" s="158" t="s">
        <v>644</v>
      </c>
      <c r="O2423" s="85" t="s">
        <v>512</v>
      </c>
      <c r="P2423" s="158">
        <v>0</v>
      </c>
      <c r="Q2423" s="158">
        <v>6</v>
      </c>
      <c r="R2423" s="158">
        <v>6</v>
      </c>
      <c r="S2423" s="158">
        <v>6</v>
      </c>
      <c r="U2423" s="137">
        <v>35</v>
      </c>
      <c r="V2423" s="24" t="str">
        <f>IF(W2423="","",IFERROR(INDEX(#REF!,MATCH(W2423,#REF!,0)),"NUEVO"))</f>
        <v>NUEVO</v>
      </c>
      <c r="W2423" s="85" t="s">
        <v>361</v>
      </c>
      <c r="X2423" s="158" t="s">
        <v>512</v>
      </c>
      <c r="Y2423" s="158" t="s">
        <v>740</v>
      </c>
      <c r="Z2423" s="158" t="s">
        <v>685</v>
      </c>
      <c r="AA2423" s="158" t="s">
        <v>685</v>
      </c>
      <c r="AB2423" s="158" t="s">
        <v>1835</v>
      </c>
      <c r="AC2423" s="158" t="s">
        <v>685</v>
      </c>
      <c r="AD2423" s="158" t="s">
        <v>685</v>
      </c>
      <c r="AE2423" s="158" t="s">
        <v>685</v>
      </c>
      <c r="AF2423" s="158" t="s">
        <v>685</v>
      </c>
      <c r="AG2423" s="85" t="s">
        <v>75</v>
      </c>
      <c r="AH2423" s="158">
        <v>4</v>
      </c>
      <c r="AI2423" s="158">
        <v>7</v>
      </c>
      <c r="AJ2423" s="158">
        <v>40</v>
      </c>
      <c r="AK2423" s="158">
        <v>12</v>
      </c>
      <c r="AL2423" s="158">
        <v>40</v>
      </c>
      <c r="AM2423" s="24">
        <f t="shared" si="695"/>
        <v>6</v>
      </c>
      <c r="AN2423" s="97">
        <f t="shared" si="696"/>
        <v>0.31944444444444448</v>
      </c>
      <c r="AO2423" s="97">
        <f t="shared" si="697"/>
        <v>0.52777777777777779</v>
      </c>
      <c r="AP2423" s="24" t="str" cm="1">
        <f t="array" ref="AP2423">IF(W2423="","",IF(SUMPRODUCT((W2423=$W$6:$W$3326)*(AH2423=$AH$6:$AH$3326)*(AN2423=$AN$6:$AN$3326)*(AO2423=$AO$6:$AO$3326)*(ROW($W$6:$W$3326)&lt;&gt;ROW(W2423))*((R2423=0)*($R$6:$R$3326&gt;0)+(R2423&gt;0)*($R$6:$R$3326=0)))&gt;0,"SALONES UNIDOS",IF(SUMPRODUCT((W2423=$W$6:$W$3326)*(AH2423=$AH$6:$AH$3326)*((AN2423&lt;$AO$6:$AO$3326)*(AO2423&gt;$AN$6:$AN$3326))*(ROW($W$6:$W$3326)&lt;&gt;ROW(W2423)))&gt;0,"CRUZADO","Sin cruce")))</f>
        <v>Sin cruce</v>
      </c>
      <c r="AQ2423" s="97" t="str">
        <f t="shared" si="698"/>
        <v>EN7PRINCIPALB</v>
      </c>
      <c r="AR2423" s="97" t="str" cm="1">
        <f t="array" ref="AR2423">IF(AQ2423="","",IF(SUMPRODUCT((AQ2423=$AQ$6:$AQ$3326)*(AH2423=$AH$6:$AH$3326)*(AN2423=$AN$6:$AN$3326)*(AO2423=$AO$6:$AO$3326)*(ROW($AQ$6:$AQ$3326)&lt;&gt;ROW(AQ2423))*((R2423=0)*($R$6:$R$3326&gt;0)+(R2423&gt;0)*($R$6:$R$3326=0)))&gt;0,"SALONES UNIDOS",IF(SUMPRODUCT((AQ2423=$AQ$6:$AQ$3326)*(AH2423=$AH$6:$AH$3326)*((AN2423&lt;$AO$6:$AO$3326)*(AO2423&gt;$AN$6:$AN$3326))*(ROW($AQ$6:$AQ$3326)&lt;&gt;ROW(AQ2423)))&gt;0,"CRUZADO","Sin cruce")))</f>
        <v>Sin cruce</v>
      </c>
    </row>
    <row r="2424" spans="3:44" ht="15.6" hidden="1" customHeight="1" x14ac:dyDescent="0.2">
      <c r="C2424" s="84" t="s">
        <v>639</v>
      </c>
      <c r="D2424" s="158" t="s">
        <v>513</v>
      </c>
      <c r="E2424" s="158">
        <v>20261</v>
      </c>
      <c r="F2424" s="85" t="s">
        <v>23</v>
      </c>
      <c r="G2424" s="85" t="s">
        <v>55</v>
      </c>
      <c r="H2424" s="85" t="s">
        <v>38</v>
      </c>
      <c r="I2424" s="85">
        <v>7</v>
      </c>
      <c r="J2424" s="85" t="s">
        <v>26</v>
      </c>
      <c r="K2424" s="159" t="s">
        <v>1476</v>
      </c>
      <c r="L2424" s="158" t="s">
        <v>1477</v>
      </c>
      <c r="M2424" s="158" t="s">
        <v>658</v>
      </c>
      <c r="N2424" s="158" t="s">
        <v>644</v>
      </c>
      <c r="O2424" s="85" t="s">
        <v>521</v>
      </c>
      <c r="P2424" s="158">
        <v>3</v>
      </c>
      <c r="Q2424" s="158">
        <v>0</v>
      </c>
      <c r="R2424" s="158">
        <v>3</v>
      </c>
      <c r="S2424" s="158">
        <v>3</v>
      </c>
      <c r="U2424" s="137">
        <v>40</v>
      </c>
      <c r="V2424" s="24" t="str">
        <f>IF(W2424="","",IFERROR(INDEX(#REF!,MATCH(W2424,#REF!,0)),"NUEVO"))</f>
        <v>NUEVO</v>
      </c>
      <c r="W2424" s="85" t="s">
        <v>195</v>
      </c>
      <c r="X2424" s="158" t="s">
        <v>521</v>
      </c>
      <c r="Y2424" s="158" t="s">
        <v>1390</v>
      </c>
      <c r="Z2424" s="158" t="s">
        <v>685</v>
      </c>
      <c r="AA2424" s="158" t="s">
        <v>685</v>
      </c>
      <c r="AB2424" s="85" t="s">
        <v>685</v>
      </c>
      <c r="AC2424" s="158" t="s">
        <v>685</v>
      </c>
      <c r="AD2424" s="158" t="s">
        <v>685</v>
      </c>
      <c r="AE2424" s="158" t="s">
        <v>685</v>
      </c>
      <c r="AF2424" s="158" t="s">
        <v>685</v>
      </c>
      <c r="AG2424" s="158" t="s">
        <v>1142</v>
      </c>
      <c r="AH2424" s="158">
        <v>2</v>
      </c>
      <c r="AI2424" s="158">
        <v>21</v>
      </c>
      <c r="AJ2424" s="158">
        <v>0</v>
      </c>
      <c r="AK2424" s="158">
        <v>23</v>
      </c>
      <c r="AL2424" s="158">
        <v>30</v>
      </c>
      <c r="AM2424" s="24">
        <f t="shared" si="695"/>
        <v>3.0000000000000022</v>
      </c>
      <c r="AN2424" s="97">
        <f t="shared" si="696"/>
        <v>0.875</v>
      </c>
      <c r="AO2424" s="97">
        <f t="shared" si="697"/>
        <v>0.97916666666666674</v>
      </c>
      <c r="AP2424" s="24" t="str" cm="1">
        <f t="array" ref="AP2424">IF(W2424="","",IF(SUMPRODUCT((W2424=$W$6:$W$3326)*(AH2424=$AH$6:$AH$3326)*(AN2424=$AN$6:$AN$3326)*(AO2424=$AO$6:$AO$3326)*(ROW($W$6:$W$3326)&lt;&gt;ROW(W2424))*((R2424=0)*($R$6:$R$3326&gt;0)+(R2424&gt;0)*($R$6:$R$3326=0)))&gt;0,"SALONES UNIDOS",IF(SUMPRODUCT((W2424=$W$6:$W$3326)*(AH2424=$AH$6:$AH$3326)*((AN2424&lt;$AO$6:$AO$3326)*(AO2424&gt;$AN$6:$AN$3326))*(ROW($W$6:$W$3326)&lt;&gt;ROW(W2424)))&gt;0,"CRUZADO","Sin cruce")))</f>
        <v>Sin cruce</v>
      </c>
      <c r="AQ2424" s="97" t="str">
        <f t="shared" si="698"/>
        <v>EN7PRINCIPALB</v>
      </c>
      <c r="AR2424" s="97" t="str" cm="1">
        <f t="array" ref="AR2424">IF(AQ2424="","",IF(SUMPRODUCT((AQ2424=$AQ$6:$AQ$3326)*(AH2424=$AH$6:$AH$3326)*(AN2424=$AN$6:$AN$3326)*(AO2424=$AO$6:$AO$3326)*(ROW($AQ$6:$AQ$3326)&lt;&gt;ROW(AQ2424))*((R2424=0)*($R$6:$R$3326&gt;0)+(R2424&gt;0)*($R$6:$R$3326=0)))&gt;0,"SALONES UNIDOS",IF(SUMPRODUCT((AQ2424=$AQ$6:$AQ$3326)*(AH2424=$AH$6:$AH$3326)*((AN2424&lt;$AO$6:$AO$3326)*(AO2424&gt;$AN$6:$AN$3326))*(ROW($AQ$6:$AQ$3326)&lt;&gt;ROW(AQ2424)))&gt;0,"CRUZADO","Sin cruce")))</f>
        <v>Sin cruce</v>
      </c>
    </row>
    <row r="2425" spans="3:44" ht="15.6" hidden="1" customHeight="1" x14ac:dyDescent="0.2">
      <c r="C2425" s="84" t="s">
        <v>639</v>
      </c>
      <c r="D2425" s="158" t="s">
        <v>513</v>
      </c>
      <c r="E2425" s="158">
        <v>20261</v>
      </c>
      <c r="F2425" s="85" t="s">
        <v>23</v>
      </c>
      <c r="G2425" s="85" t="s">
        <v>55</v>
      </c>
      <c r="H2425" s="85" t="s">
        <v>38</v>
      </c>
      <c r="I2425" s="85">
        <v>7</v>
      </c>
      <c r="J2425" s="85" t="s">
        <v>26</v>
      </c>
      <c r="K2425" s="159" t="s">
        <v>1478</v>
      </c>
      <c r="L2425" s="158" t="s">
        <v>1479</v>
      </c>
      <c r="M2425" s="158" t="s">
        <v>927</v>
      </c>
      <c r="N2425" s="158" t="s">
        <v>644</v>
      </c>
      <c r="O2425" s="85" t="s">
        <v>512</v>
      </c>
      <c r="P2425" s="158">
        <v>2</v>
      </c>
      <c r="Q2425" s="158">
        <v>0</v>
      </c>
      <c r="R2425" s="158">
        <v>2</v>
      </c>
      <c r="S2425" s="158">
        <v>2</v>
      </c>
      <c r="U2425" s="137">
        <v>35</v>
      </c>
      <c r="V2425" s="24" t="str">
        <f>IF(W2425="","",IFERROR(INDEX(#REF!,MATCH(W2425,#REF!,0)),"NUEVO"))</f>
        <v>NUEVO</v>
      </c>
      <c r="W2425" s="85" t="s">
        <v>141</v>
      </c>
      <c r="X2425" s="158" t="s">
        <v>512</v>
      </c>
      <c r="Y2425" s="158" t="s">
        <v>740</v>
      </c>
      <c r="Z2425" s="158" t="s">
        <v>685</v>
      </c>
      <c r="AA2425" s="158" t="s">
        <v>685</v>
      </c>
      <c r="AB2425" s="158" t="s">
        <v>1835</v>
      </c>
      <c r="AC2425" s="158" t="s">
        <v>685</v>
      </c>
      <c r="AD2425" s="158" t="s">
        <v>685</v>
      </c>
      <c r="AE2425" s="158" t="s">
        <v>685</v>
      </c>
      <c r="AF2425" s="158" t="s">
        <v>685</v>
      </c>
      <c r="AG2425" s="85" t="s">
        <v>1142</v>
      </c>
      <c r="AH2425" s="158">
        <v>5</v>
      </c>
      <c r="AI2425" s="158">
        <v>15</v>
      </c>
      <c r="AJ2425" s="158">
        <v>10</v>
      </c>
      <c r="AK2425" s="158">
        <v>16</v>
      </c>
      <c r="AL2425" s="158">
        <v>50</v>
      </c>
      <c r="AM2425" s="24">
        <f t="shared" si="695"/>
        <v>1.9999999999999993</v>
      </c>
      <c r="AN2425" s="97">
        <f t="shared" si="696"/>
        <v>0.63194444444444442</v>
      </c>
      <c r="AO2425" s="97">
        <f t="shared" si="697"/>
        <v>0.70138888888888884</v>
      </c>
      <c r="AP2425" s="24" t="str" cm="1">
        <f t="array" ref="AP2425">IF(W2425="","",IF(SUMPRODUCT((W2425=$W$6:$W$3326)*(AH2425=$AH$6:$AH$3326)*(AN2425=$AN$6:$AN$3326)*(AO2425=$AO$6:$AO$3326)*(ROW($W$6:$W$3326)&lt;&gt;ROW(W2425))*((R2425=0)*($R$6:$R$3326&gt;0)+(R2425&gt;0)*($R$6:$R$3326=0)))&gt;0,"SALONES UNIDOS",IF(SUMPRODUCT((W2425=$W$6:$W$3326)*(AH2425=$AH$6:$AH$3326)*((AN2425&lt;$AO$6:$AO$3326)*(AO2425&gt;$AN$6:$AN$3326))*(ROW($W$6:$W$3326)&lt;&gt;ROW(W2425)))&gt;0,"CRUZADO","Sin cruce")))</f>
        <v>Sin cruce</v>
      </c>
      <c r="AQ2425" s="97" t="str">
        <f t="shared" si="698"/>
        <v>EN7PRINCIPALB</v>
      </c>
      <c r="AR2425" s="97" t="str" cm="1">
        <f t="array" ref="AR2425">IF(AQ2425="","",IF(SUMPRODUCT((AQ2425=$AQ$6:$AQ$3326)*(AH2425=$AH$6:$AH$3326)*(AN2425=$AN$6:$AN$3326)*(AO2425=$AO$6:$AO$3326)*(ROW($AQ$6:$AQ$3326)&lt;&gt;ROW(AQ2425))*((R2425=0)*($R$6:$R$3326&gt;0)+(R2425&gt;0)*($R$6:$R$3326=0)))&gt;0,"SALONES UNIDOS",IF(SUMPRODUCT((AQ2425=$AQ$6:$AQ$3326)*(AH2425=$AH$6:$AH$3326)*((AN2425&lt;$AO$6:$AO$3326)*(AO2425&gt;$AN$6:$AN$3326))*(ROW($AQ$6:$AQ$3326)&lt;&gt;ROW(AQ2425)))&gt;0,"CRUZADO","Sin cruce")))</f>
        <v>Sin cruce</v>
      </c>
    </row>
    <row r="2426" spans="3:44" ht="15.6" hidden="1" customHeight="1" x14ac:dyDescent="0.2">
      <c r="C2426" s="84" t="s">
        <v>639</v>
      </c>
      <c r="D2426" s="158" t="s">
        <v>513</v>
      </c>
      <c r="E2426" s="158">
        <v>20261</v>
      </c>
      <c r="F2426" s="85" t="s">
        <v>23</v>
      </c>
      <c r="G2426" s="85" t="s">
        <v>55</v>
      </c>
      <c r="H2426" s="85" t="s">
        <v>38</v>
      </c>
      <c r="I2426" s="85">
        <v>7</v>
      </c>
      <c r="J2426" s="85" t="s">
        <v>26</v>
      </c>
      <c r="K2426" s="159" t="s">
        <v>1480</v>
      </c>
      <c r="L2426" s="158" t="s">
        <v>1481</v>
      </c>
      <c r="M2426" s="158" t="s">
        <v>658</v>
      </c>
      <c r="N2426" s="158" t="s">
        <v>644</v>
      </c>
      <c r="O2426" s="85" t="s">
        <v>521</v>
      </c>
      <c r="P2426" s="158">
        <v>3</v>
      </c>
      <c r="Q2426" s="158">
        <v>2</v>
      </c>
      <c r="R2426" s="158">
        <v>5</v>
      </c>
      <c r="S2426" s="158">
        <v>4</v>
      </c>
      <c r="U2426" s="137">
        <v>20</v>
      </c>
      <c r="V2426" s="24" t="str">
        <f>IF(W2426="","",IFERROR(INDEX(#REF!,MATCH(W2426,#REF!,0)),"NUEVO"))</f>
        <v>NUEVO</v>
      </c>
      <c r="W2426" s="85" t="s">
        <v>384</v>
      </c>
      <c r="X2426" s="158" t="s">
        <v>521</v>
      </c>
      <c r="Y2426" s="158" t="s">
        <v>1390</v>
      </c>
      <c r="Z2426" s="158" t="s">
        <v>685</v>
      </c>
      <c r="AA2426" s="158" t="s">
        <v>685</v>
      </c>
      <c r="AB2426" s="85" t="s">
        <v>685</v>
      </c>
      <c r="AC2426" s="158" t="s">
        <v>685</v>
      </c>
      <c r="AD2426" s="158" t="s">
        <v>685</v>
      </c>
      <c r="AE2426" s="158" t="s">
        <v>685</v>
      </c>
      <c r="AF2426" s="158" t="s">
        <v>685</v>
      </c>
      <c r="AG2426" s="158" t="s">
        <v>97</v>
      </c>
      <c r="AH2426" s="158">
        <v>4</v>
      </c>
      <c r="AI2426" s="158">
        <v>19</v>
      </c>
      <c r="AJ2426" s="158">
        <v>20</v>
      </c>
      <c r="AK2426" s="158">
        <v>23</v>
      </c>
      <c r="AL2426" s="158">
        <v>30</v>
      </c>
      <c r="AM2426" s="24">
        <f t="shared" si="695"/>
        <v>5.0000000000000044</v>
      </c>
      <c r="AN2426" s="97">
        <f t="shared" si="696"/>
        <v>0.80555555555555547</v>
      </c>
      <c r="AO2426" s="97">
        <f t="shared" si="697"/>
        <v>0.97916666666666674</v>
      </c>
      <c r="AP2426" s="24" t="str" cm="1">
        <f t="array" ref="AP2426">IF(W2426="","",IF(SUMPRODUCT((W2426=$W$6:$W$3326)*(AH2426=$AH$6:$AH$3326)*(AN2426=$AN$6:$AN$3326)*(AO2426=$AO$6:$AO$3326)*(ROW($W$6:$W$3326)&lt;&gt;ROW(W2426))*((R2426=0)*($R$6:$R$3326&gt;0)+(R2426&gt;0)*($R$6:$R$3326=0)))&gt;0,"SALONES UNIDOS",IF(SUMPRODUCT((W2426=$W$6:$W$3326)*(AH2426=$AH$6:$AH$3326)*((AN2426&lt;$AO$6:$AO$3326)*(AO2426&gt;$AN$6:$AN$3326))*(ROW($W$6:$W$3326)&lt;&gt;ROW(W2426)))&gt;0,"CRUZADO","Sin cruce")))</f>
        <v>Sin cruce</v>
      </c>
      <c r="AQ2426" s="97" t="str">
        <f t="shared" si="698"/>
        <v>EN7PRINCIPALB</v>
      </c>
      <c r="AR2426" s="97" t="str" cm="1">
        <f t="array" ref="AR2426">IF(AQ2426="","",IF(SUMPRODUCT((AQ2426=$AQ$6:$AQ$3326)*(AH2426=$AH$6:$AH$3326)*(AN2426=$AN$6:$AN$3326)*(AO2426=$AO$6:$AO$3326)*(ROW($AQ$6:$AQ$3326)&lt;&gt;ROW(AQ2426))*((R2426=0)*($R$6:$R$3326&gt;0)+(R2426&gt;0)*($R$6:$R$3326=0)))&gt;0,"SALONES UNIDOS",IF(SUMPRODUCT((AQ2426=$AQ$6:$AQ$3326)*(AH2426=$AH$6:$AH$3326)*((AN2426&lt;$AO$6:$AO$3326)*(AO2426&gt;$AN$6:$AN$3326))*(ROW($AQ$6:$AQ$3326)&lt;&gt;ROW(AQ2426)))&gt;0,"CRUZADO","Sin cruce")))</f>
        <v>Sin cruce</v>
      </c>
    </row>
    <row r="2427" spans="3:44" ht="15.6" hidden="1" customHeight="1" x14ac:dyDescent="0.2">
      <c r="C2427" s="84" t="s">
        <v>639</v>
      </c>
      <c r="D2427" s="158" t="s">
        <v>513</v>
      </c>
      <c r="E2427" s="158">
        <v>20261</v>
      </c>
      <c r="F2427" s="85" t="s">
        <v>23</v>
      </c>
      <c r="G2427" s="85" t="s">
        <v>55</v>
      </c>
      <c r="H2427" s="85" t="s">
        <v>38</v>
      </c>
      <c r="I2427" s="85">
        <v>7</v>
      </c>
      <c r="J2427" s="85" t="s">
        <v>32</v>
      </c>
      <c r="K2427" s="159" t="s">
        <v>1468</v>
      </c>
      <c r="L2427" s="158" t="s">
        <v>1469</v>
      </c>
      <c r="M2427" s="158" t="s">
        <v>927</v>
      </c>
      <c r="N2427" s="158" t="s">
        <v>681</v>
      </c>
      <c r="O2427" s="85" t="s">
        <v>521</v>
      </c>
      <c r="P2427" s="158">
        <v>2</v>
      </c>
      <c r="Q2427" s="158">
        <v>0</v>
      </c>
      <c r="R2427" s="158">
        <v>2</v>
      </c>
      <c r="S2427" s="158">
        <v>2</v>
      </c>
      <c r="U2427" s="137">
        <v>40</v>
      </c>
      <c r="V2427" s="24" t="str">
        <f>IF(W2427="","",IFERROR(INDEX(#REF!,MATCH(W2427,#REF!,0)),"NUEVO"))</f>
        <v>NUEVO</v>
      </c>
      <c r="W2427" s="85" t="s">
        <v>410</v>
      </c>
      <c r="X2427" s="158" t="s">
        <v>521</v>
      </c>
      <c r="Y2427" s="158" t="s">
        <v>740</v>
      </c>
      <c r="Z2427" s="158" t="s">
        <v>685</v>
      </c>
      <c r="AA2427" s="158" t="s">
        <v>685</v>
      </c>
      <c r="AB2427" s="85" t="s">
        <v>685</v>
      </c>
      <c r="AC2427" s="158" t="s">
        <v>685</v>
      </c>
      <c r="AD2427" s="158" t="s">
        <v>685</v>
      </c>
      <c r="AE2427" s="158" t="s">
        <v>685</v>
      </c>
      <c r="AF2427" s="158" t="s">
        <v>685</v>
      </c>
      <c r="AG2427" s="158" t="s">
        <v>1142</v>
      </c>
      <c r="AH2427" s="158">
        <v>5</v>
      </c>
      <c r="AI2427" s="158">
        <v>17</v>
      </c>
      <c r="AJ2427" s="158">
        <v>40</v>
      </c>
      <c r="AK2427" s="158">
        <v>19</v>
      </c>
      <c r="AL2427" s="158">
        <v>20</v>
      </c>
      <c r="AM2427" s="24">
        <f t="shared" si="695"/>
        <v>1.999999999999996</v>
      </c>
      <c r="AN2427" s="97">
        <f t="shared" si="696"/>
        <v>0.73611111111111116</v>
      </c>
      <c r="AO2427" s="97">
        <f t="shared" si="697"/>
        <v>0.80555555555555547</v>
      </c>
      <c r="AP2427" s="24" t="str" cm="1">
        <f t="array" ref="AP2427">IF(W2427="","",IF(SUMPRODUCT((W2427=$W$6:$W$3326)*(AH2427=$AH$6:$AH$3326)*(AN2427=$AN$6:$AN$3326)*(AO2427=$AO$6:$AO$3326)*(ROW($W$6:$W$3326)&lt;&gt;ROW(W2427))*((R2427=0)*($R$6:$R$3326&gt;0)+(R2427&gt;0)*($R$6:$R$3326=0)))&gt;0,"SALONES UNIDOS",IF(SUMPRODUCT((W2427=$W$6:$W$3326)*(AH2427=$AH$6:$AH$3326)*((AN2427&lt;$AO$6:$AO$3326)*(AO2427&gt;$AN$6:$AN$3326))*(ROW($W$6:$W$3326)&lt;&gt;ROW(W2427)))&gt;0,"CRUZADO","Sin cruce")))</f>
        <v>Sin cruce</v>
      </c>
      <c r="AQ2427" s="97" t="str">
        <f t="shared" si="698"/>
        <v>EN7PRINCIPALC</v>
      </c>
      <c r="AR2427" s="97" t="str" cm="1">
        <f t="array" ref="AR2427">IF(AQ2427="","",IF(SUMPRODUCT((AQ2427=$AQ$6:$AQ$3326)*(AH2427=$AH$6:$AH$3326)*(AN2427=$AN$6:$AN$3326)*(AO2427=$AO$6:$AO$3326)*(ROW($AQ$6:$AQ$3326)&lt;&gt;ROW(AQ2427))*((R2427=0)*($R$6:$R$3326&gt;0)+(R2427&gt;0)*($R$6:$R$3326=0)))&gt;0,"SALONES UNIDOS",IF(SUMPRODUCT((AQ2427=$AQ$6:$AQ$3326)*(AH2427=$AH$6:$AH$3326)*((AN2427&lt;$AO$6:$AO$3326)*(AO2427&gt;$AN$6:$AN$3326))*(ROW($AQ$6:$AQ$3326)&lt;&gt;ROW(AQ2427)))&gt;0,"CRUZADO","Sin cruce")))</f>
        <v>Sin cruce</v>
      </c>
    </row>
    <row r="2428" spans="3:44" ht="15.6" hidden="1" customHeight="1" x14ac:dyDescent="0.2">
      <c r="C2428" s="84" t="s">
        <v>639</v>
      </c>
      <c r="D2428" s="158" t="s">
        <v>513</v>
      </c>
      <c r="E2428" s="158">
        <v>20261</v>
      </c>
      <c r="F2428" s="85" t="s">
        <v>23</v>
      </c>
      <c r="G2428" s="85" t="s">
        <v>55</v>
      </c>
      <c r="H2428" s="85" t="s">
        <v>38</v>
      </c>
      <c r="I2428" s="85">
        <v>7</v>
      </c>
      <c r="J2428" s="85" t="s">
        <v>32</v>
      </c>
      <c r="K2428" s="159" t="s">
        <v>1470</v>
      </c>
      <c r="L2428" s="158" t="s">
        <v>1471</v>
      </c>
      <c r="M2428" s="158" t="s">
        <v>927</v>
      </c>
      <c r="N2428" s="158" t="s">
        <v>644</v>
      </c>
      <c r="O2428" s="85" t="s">
        <v>512</v>
      </c>
      <c r="P2428" s="158">
        <v>3</v>
      </c>
      <c r="Q2428" s="158">
        <v>4</v>
      </c>
      <c r="R2428" s="158">
        <v>7</v>
      </c>
      <c r="S2428" s="158">
        <v>5</v>
      </c>
      <c r="U2428" s="137">
        <v>35</v>
      </c>
      <c r="V2428" s="24" t="str">
        <f>IF(W2428="","",IFERROR(INDEX(#REF!,MATCH(W2428,#REF!,0)),"NUEVO"))</f>
        <v>NUEVO</v>
      </c>
      <c r="W2428" s="85" t="s">
        <v>296</v>
      </c>
      <c r="X2428" s="158" t="s">
        <v>512</v>
      </c>
      <c r="Y2428" s="158" t="s">
        <v>1390</v>
      </c>
      <c r="Z2428" s="158" t="s">
        <v>685</v>
      </c>
      <c r="AA2428" s="158" t="s">
        <v>685</v>
      </c>
      <c r="AB2428" s="158" t="s">
        <v>1832</v>
      </c>
      <c r="AC2428" s="158" t="s">
        <v>685</v>
      </c>
      <c r="AD2428" s="158" t="s">
        <v>685</v>
      </c>
      <c r="AE2428" s="158" t="s">
        <v>685</v>
      </c>
      <c r="AF2428" s="158" t="s">
        <v>685</v>
      </c>
      <c r="AG2428" s="85" t="s">
        <v>97</v>
      </c>
      <c r="AH2428" s="158">
        <v>3</v>
      </c>
      <c r="AI2428" s="158">
        <v>14</v>
      </c>
      <c r="AJ2428" s="158">
        <v>20</v>
      </c>
      <c r="AK2428" s="158">
        <v>20</v>
      </c>
      <c r="AL2428" s="158">
        <v>10</v>
      </c>
      <c r="AM2428" s="24">
        <f t="shared" si="695"/>
        <v>7.0000000000000009</v>
      </c>
      <c r="AN2428" s="97">
        <f t="shared" si="696"/>
        <v>0.59722222222222221</v>
      </c>
      <c r="AO2428" s="97">
        <f t="shared" si="697"/>
        <v>0.84027777777777779</v>
      </c>
      <c r="AP2428" s="24" t="str" cm="1">
        <f t="array" ref="AP2428">IF(W2428="","",IF(SUMPRODUCT((W2428=$W$6:$W$3326)*(AH2428=$AH$6:$AH$3326)*(AN2428=$AN$6:$AN$3326)*(AO2428=$AO$6:$AO$3326)*(ROW($W$6:$W$3326)&lt;&gt;ROW(W2428))*((R2428=0)*($R$6:$R$3326&gt;0)+(R2428&gt;0)*($R$6:$R$3326=0)))&gt;0,"SALONES UNIDOS",IF(SUMPRODUCT((W2428=$W$6:$W$3326)*(AH2428=$AH$6:$AH$3326)*((AN2428&lt;$AO$6:$AO$3326)*(AO2428&gt;$AN$6:$AN$3326))*(ROW($W$6:$W$3326)&lt;&gt;ROW(W2428)))&gt;0,"CRUZADO","Sin cruce")))</f>
        <v>Sin cruce</v>
      </c>
      <c r="AQ2428" s="97" t="str">
        <f t="shared" si="698"/>
        <v>EN7PRINCIPALC</v>
      </c>
      <c r="AR2428" s="97" t="str" cm="1">
        <f t="array" ref="AR2428">IF(AQ2428="","",IF(SUMPRODUCT((AQ2428=$AQ$6:$AQ$3326)*(AH2428=$AH$6:$AH$3326)*(AN2428=$AN$6:$AN$3326)*(AO2428=$AO$6:$AO$3326)*(ROW($AQ$6:$AQ$3326)&lt;&gt;ROW(AQ2428))*((R2428=0)*($R$6:$R$3326&gt;0)+(R2428&gt;0)*($R$6:$R$3326=0)))&gt;0,"SALONES UNIDOS",IF(SUMPRODUCT((AQ2428=$AQ$6:$AQ$3326)*(AH2428=$AH$6:$AH$3326)*((AN2428&lt;$AO$6:$AO$3326)*(AO2428&gt;$AN$6:$AN$3326))*(ROW($AQ$6:$AQ$3326)&lt;&gt;ROW(AQ2428)))&gt;0,"CRUZADO","Sin cruce")))</f>
        <v>Sin cruce</v>
      </c>
    </row>
    <row r="2429" spans="3:44" ht="15.6" hidden="1" customHeight="1" x14ac:dyDescent="0.2">
      <c r="C2429" s="84" t="s">
        <v>639</v>
      </c>
      <c r="D2429" s="158" t="s">
        <v>513</v>
      </c>
      <c r="E2429" s="158">
        <v>20261</v>
      </c>
      <c r="F2429" s="85" t="s">
        <v>23</v>
      </c>
      <c r="G2429" s="85" t="s">
        <v>55</v>
      </c>
      <c r="H2429" s="85" t="s">
        <v>38</v>
      </c>
      <c r="I2429" s="85">
        <v>7</v>
      </c>
      <c r="J2429" s="85" t="s">
        <v>32</v>
      </c>
      <c r="K2429" s="159" t="s">
        <v>1473</v>
      </c>
      <c r="L2429" s="158" t="s">
        <v>1474</v>
      </c>
      <c r="M2429" s="158" t="s">
        <v>927</v>
      </c>
      <c r="N2429" s="158" t="s">
        <v>644</v>
      </c>
      <c r="O2429" s="85" t="s">
        <v>512</v>
      </c>
      <c r="P2429" s="158">
        <v>2</v>
      </c>
      <c r="Q2429" s="158">
        <v>0</v>
      </c>
      <c r="R2429" s="158">
        <v>2</v>
      </c>
      <c r="S2429" s="158">
        <v>6</v>
      </c>
      <c r="U2429" s="137">
        <v>35</v>
      </c>
      <c r="V2429" s="24" t="str">
        <f>IF(W2429="","",IFERROR(INDEX(#REF!,MATCH(W2429,#REF!,0)),"NUEVO"))</f>
        <v>NUEVO</v>
      </c>
      <c r="W2429" s="85" t="s">
        <v>403</v>
      </c>
      <c r="X2429" s="158" t="s">
        <v>512</v>
      </c>
      <c r="Y2429" s="158" t="s">
        <v>740</v>
      </c>
      <c r="Z2429" s="158" t="s">
        <v>685</v>
      </c>
      <c r="AA2429" s="158" t="s">
        <v>685</v>
      </c>
      <c r="AB2429" s="158" t="s">
        <v>1027</v>
      </c>
      <c r="AC2429" s="158" t="s">
        <v>685</v>
      </c>
      <c r="AD2429" s="158" t="s">
        <v>685</v>
      </c>
      <c r="AE2429" s="158" t="s">
        <v>685</v>
      </c>
      <c r="AF2429" s="158" t="s">
        <v>685</v>
      </c>
      <c r="AG2429" s="85" t="s">
        <v>1142</v>
      </c>
      <c r="AH2429" s="158">
        <v>4</v>
      </c>
      <c r="AI2429" s="158">
        <v>8</v>
      </c>
      <c r="AJ2429" s="158">
        <v>30</v>
      </c>
      <c r="AK2429" s="158">
        <v>10</v>
      </c>
      <c r="AL2429" s="158">
        <v>10</v>
      </c>
      <c r="AM2429" s="24">
        <f t="shared" si="695"/>
        <v>2.0000000000000009</v>
      </c>
      <c r="AN2429" s="97">
        <f t="shared" si="696"/>
        <v>0.35416666666666663</v>
      </c>
      <c r="AO2429" s="97">
        <f t="shared" si="697"/>
        <v>0.4236111111111111</v>
      </c>
      <c r="AP2429" s="24" t="str" cm="1">
        <f t="array" ref="AP2429">IF(W2429="","",IF(SUMPRODUCT((W2429=$W$6:$W$3326)*(AH2429=$AH$6:$AH$3326)*(AN2429=$AN$6:$AN$3326)*(AO2429=$AO$6:$AO$3326)*(ROW($W$6:$W$3326)&lt;&gt;ROW(W2429))*((R2429=0)*($R$6:$R$3326&gt;0)+(R2429&gt;0)*($R$6:$R$3326=0)))&gt;0,"SALONES UNIDOS",IF(SUMPRODUCT((W2429=$W$6:$W$3326)*(AH2429=$AH$6:$AH$3326)*((AN2429&lt;$AO$6:$AO$3326)*(AO2429&gt;$AN$6:$AN$3326))*(ROW($W$6:$W$3326)&lt;&gt;ROW(W2429)))&gt;0,"CRUZADO","Sin cruce")))</f>
        <v>Sin cruce</v>
      </c>
      <c r="AQ2429" s="97" t="str">
        <f t="shared" si="698"/>
        <v>EN7PRINCIPALC</v>
      </c>
      <c r="AR2429" s="97" t="str" cm="1">
        <f t="array" ref="AR2429">IF(AQ2429="","",IF(SUMPRODUCT((AQ2429=$AQ$6:$AQ$3326)*(AH2429=$AH$6:$AH$3326)*(AN2429=$AN$6:$AN$3326)*(AO2429=$AO$6:$AO$3326)*(ROW($AQ$6:$AQ$3326)&lt;&gt;ROW(AQ2429))*((R2429=0)*($R$6:$R$3326&gt;0)+(R2429&gt;0)*($R$6:$R$3326=0)))&gt;0,"SALONES UNIDOS",IF(SUMPRODUCT((AQ2429=$AQ$6:$AQ$3326)*(AH2429=$AH$6:$AH$3326)*((AN2429&lt;$AO$6:$AO$3326)*(AO2429&gt;$AN$6:$AN$3326))*(ROW($AQ$6:$AQ$3326)&lt;&gt;ROW(AQ2429)))&gt;0,"CRUZADO","Sin cruce")))</f>
        <v>Sin cruce</v>
      </c>
    </row>
    <row r="2430" spans="3:44" ht="15.6" hidden="1" customHeight="1" x14ac:dyDescent="0.2">
      <c r="C2430" s="84" t="s">
        <v>639</v>
      </c>
      <c r="D2430" s="158" t="s">
        <v>513</v>
      </c>
      <c r="E2430" s="158">
        <v>20261</v>
      </c>
      <c r="F2430" s="85" t="s">
        <v>23</v>
      </c>
      <c r="G2430" s="85" t="s">
        <v>55</v>
      </c>
      <c r="H2430" s="85" t="s">
        <v>38</v>
      </c>
      <c r="I2430" s="85">
        <v>7</v>
      </c>
      <c r="J2430" s="85" t="s">
        <v>1041</v>
      </c>
      <c r="K2430" s="159" t="s">
        <v>1473</v>
      </c>
      <c r="L2430" s="158" t="s">
        <v>1474</v>
      </c>
      <c r="M2430" s="158" t="s">
        <v>927</v>
      </c>
      <c r="N2430" s="158" t="s">
        <v>644</v>
      </c>
      <c r="O2430" s="85" t="s">
        <v>512</v>
      </c>
      <c r="P2430" s="158">
        <v>0</v>
      </c>
      <c r="Q2430" s="158">
        <v>2</v>
      </c>
      <c r="R2430" s="158">
        <v>2</v>
      </c>
      <c r="S2430" s="158">
        <v>6</v>
      </c>
      <c r="U2430" s="137">
        <v>17</v>
      </c>
      <c r="V2430" s="24" t="str">
        <f>IF(W2430="","",IFERROR(INDEX(#REF!,MATCH(W2430,#REF!,0)),"NUEVO"))</f>
        <v>NUEVO</v>
      </c>
      <c r="W2430" s="85" t="s">
        <v>403</v>
      </c>
      <c r="X2430" s="158" t="s">
        <v>512</v>
      </c>
      <c r="Y2430" s="158" t="s">
        <v>740</v>
      </c>
      <c r="Z2430" s="158" t="s">
        <v>685</v>
      </c>
      <c r="AA2430" s="158" t="s">
        <v>685</v>
      </c>
      <c r="AB2430" s="85" t="s">
        <v>685</v>
      </c>
      <c r="AC2430" s="158" t="s">
        <v>685</v>
      </c>
      <c r="AD2430" s="158" t="s">
        <v>1843</v>
      </c>
      <c r="AE2430" s="158" t="s">
        <v>685</v>
      </c>
      <c r="AF2430" s="158" t="s">
        <v>685</v>
      </c>
      <c r="AG2430" s="85" t="s">
        <v>75</v>
      </c>
      <c r="AH2430" s="158">
        <v>4</v>
      </c>
      <c r="AI2430" s="158">
        <v>10</v>
      </c>
      <c r="AJ2430" s="158">
        <v>10</v>
      </c>
      <c r="AK2430" s="158">
        <v>11</v>
      </c>
      <c r="AL2430" s="158">
        <v>50</v>
      </c>
      <c r="AM2430" s="24">
        <f t="shared" si="695"/>
        <v>1.9999999999999993</v>
      </c>
      <c r="AN2430" s="97">
        <f t="shared" si="696"/>
        <v>0.4236111111111111</v>
      </c>
      <c r="AO2430" s="97">
        <f t="shared" si="697"/>
        <v>0.49305555555555552</v>
      </c>
      <c r="AP2430" s="24" t="str" cm="1">
        <f t="array" ref="AP2430">IF(W2430="","",IF(SUMPRODUCT((W2430=$W$6:$W$3326)*(AH2430=$AH$6:$AH$3326)*(AN2430=$AN$6:$AN$3326)*(AO2430=$AO$6:$AO$3326)*(ROW($W$6:$W$3326)&lt;&gt;ROW(W2430))*((R2430=0)*($R$6:$R$3326&gt;0)+(R2430&gt;0)*($R$6:$R$3326=0)))&gt;0,"SALONES UNIDOS",IF(SUMPRODUCT((W2430=$W$6:$W$3326)*(AH2430=$AH$6:$AH$3326)*((AN2430&lt;$AO$6:$AO$3326)*(AO2430&gt;$AN$6:$AN$3326))*(ROW($W$6:$W$3326)&lt;&gt;ROW(W2430)))&gt;0,"CRUZADO","Sin cruce")))</f>
        <v>Sin cruce</v>
      </c>
      <c r="AQ2430" s="97" t="str">
        <f t="shared" si="698"/>
        <v>EN7PRINCIPALC1</v>
      </c>
      <c r="AR2430" s="97" t="str" cm="1">
        <f t="array" ref="AR2430">IF(AQ2430="","",IF(SUMPRODUCT((AQ2430=$AQ$6:$AQ$3326)*(AH2430=$AH$6:$AH$3326)*(AN2430=$AN$6:$AN$3326)*(AO2430=$AO$6:$AO$3326)*(ROW($AQ$6:$AQ$3326)&lt;&gt;ROW(AQ2430))*((R2430=0)*($R$6:$R$3326&gt;0)+(R2430&gt;0)*($R$6:$R$3326=0)))&gt;0,"SALONES UNIDOS",IF(SUMPRODUCT((AQ2430=$AQ$6:$AQ$3326)*(AH2430=$AH$6:$AH$3326)*((AN2430&lt;$AO$6:$AO$3326)*(AO2430&gt;$AN$6:$AN$3326))*(ROW($AQ$6:$AQ$3326)&lt;&gt;ROW(AQ2430)))&gt;0,"CRUZADO","Sin cruce")))</f>
        <v>Sin cruce</v>
      </c>
    </row>
    <row r="2431" spans="3:44" ht="15.6" hidden="1" customHeight="1" x14ac:dyDescent="0.2">
      <c r="C2431" s="84" t="s">
        <v>639</v>
      </c>
      <c r="D2431" s="158" t="s">
        <v>513</v>
      </c>
      <c r="E2431" s="158">
        <v>20261</v>
      </c>
      <c r="F2431" s="85" t="s">
        <v>23</v>
      </c>
      <c r="G2431" s="85" t="s">
        <v>55</v>
      </c>
      <c r="H2431" s="85" t="s">
        <v>38</v>
      </c>
      <c r="I2431" s="85">
        <v>7</v>
      </c>
      <c r="J2431" s="85" t="s">
        <v>1042</v>
      </c>
      <c r="K2431" s="159" t="s">
        <v>1473</v>
      </c>
      <c r="L2431" s="158" t="s">
        <v>1474</v>
      </c>
      <c r="M2431" s="158" t="s">
        <v>927</v>
      </c>
      <c r="N2431" s="158" t="s">
        <v>644</v>
      </c>
      <c r="O2431" s="85" t="s">
        <v>512</v>
      </c>
      <c r="P2431" s="158">
        <v>0</v>
      </c>
      <c r="Q2431" s="158">
        <v>2</v>
      </c>
      <c r="R2431" s="158">
        <v>2</v>
      </c>
      <c r="S2431" s="158">
        <v>6</v>
      </c>
      <c r="U2431" s="137">
        <v>18</v>
      </c>
      <c r="V2431" s="24" t="str">
        <f>IF(W2431="","",IFERROR(INDEX(#REF!,MATCH(W2431,#REF!,0)),"NUEVO"))</f>
        <v>NUEVO</v>
      </c>
      <c r="W2431" s="85" t="s">
        <v>403</v>
      </c>
      <c r="X2431" s="158" t="s">
        <v>512</v>
      </c>
      <c r="Y2431" s="158" t="s">
        <v>740</v>
      </c>
      <c r="Z2431" s="158" t="s">
        <v>685</v>
      </c>
      <c r="AA2431" s="158" t="s">
        <v>685</v>
      </c>
      <c r="AB2431" s="85" t="s">
        <v>685</v>
      </c>
      <c r="AC2431" s="158" t="s">
        <v>685</v>
      </c>
      <c r="AD2431" s="158" t="s">
        <v>1843</v>
      </c>
      <c r="AE2431" s="158" t="s">
        <v>685</v>
      </c>
      <c r="AF2431" s="158" t="s">
        <v>685</v>
      </c>
      <c r="AG2431" s="85" t="s">
        <v>75</v>
      </c>
      <c r="AH2431" s="158">
        <v>4</v>
      </c>
      <c r="AI2431" s="158">
        <v>11</v>
      </c>
      <c r="AJ2431" s="158">
        <v>50</v>
      </c>
      <c r="AK2431" s="158">
        <v>13</v>
      </c>
      <c r="AL2431" s="158">
        <v>30</v>
      </c>
      <c r="AM2431" s="24">
        <f t="shared" si="695"/>
        <v>2.0000000000000009</v>
      </c>
      <c r="AN2431" s="97">
        <f t="shared" si="696"/>
        <v>0.49305555555555552</v>
      </c>
      <c r="AO2431" s="97">
        <f t="shared" si="697"/>
        <v>0.5625</v>
      </c>
      <c r="AP2431" s="24" t="str" cm="1">
        <f t="array" ref="AP2431">IF(W2431="","",IF(SUMPRODUCT((W2431=$W$6:$W$3326)*(AH2431=$AH$6:$AH$3326)*(AN2431=$AN$6:$AN$3326)*(AO2431=$AO$6:$AO$3326)*(ROW($W$6:$W$3326)&lt;&gt;ROW(W2431))*((R2431=0)*($R$6:$R$3326&gt;0)+(R2431&gt;0)*($R$6:$R$3326=0)))&gt;0,"SALONES UNIDOS",IF(SUMPRODUCT((W2431=$W$6:$W$3326)*(AH2431=$AH$6:$AH$3326)*((AN2431&lt;$AO$6:$AO$3326)*(AO2431&gt;$AN$6:$AN$3326))*(ROW($W$6:$W$3326)&lt;&gt;ROW(W2431)))&gt;0,"CRUZADO","Sin cruce")))</f>
        <v>Sin cruce</v>
      </c>
      <c r="AQ2431" s="97" t="str">
        <f t="shared" si="698"/>
        <v>EN7PRINCIPALC2</v>
      </c>
      <c r="AR2431" s="97" t="str" cm="1">
        <f t="array" ref="AR2431">IF(AQ2431="","",IF(SUMPRODUCT((AQ2431=$AQ$6:$AQ$3326)*(AH2431=$AH$6:$AH$3326)*(AN2431=$AN$6:$AN$3326)*(AO2431=$AO$6:$AO$3326)*(ROW($AQ$6:$AQ$3326)&lt;&gt;ROW(AQ2431))*((R2431=0)*($R$6:$R$3326&gt;0)+(R2431&gt;0)*($R$6:$R$3326=0)))&gt;0,"SALONES UNIDOS",IF(SUMPRODUCT((AQ2431=$AQ$6:$AQ$3326)*(AH2431=$AH$6:$AH$3326)*((AN2431&lt;$AO$6:$AO$3326)*(AO2431&gt;$AN$6:$AN$3326))*(ROW($AQ$6:$AQ$3326)&lt;&gt;ROW(AQ2431)))&gt;0,"CRUZADO","Sin cruce")))</f>
        <v>Sin cruce</v>
      </c>
    </row>
    <row r="2432" spans="3:44" ht="15.6" hidden="1" customHeight="1" x14ac:dyDescent="0.2">
      <c r="C2432" s="84" t="s">
        <v>639</v>
      </c>
      <c r="D2432" s="158" t="s">
        <v>513</v>
      </c>
      <c r="E2432" s="158">
        <v>20261</v>
      </c>
      <c r="F2432" s="85" t="s">
        <v>23</v>
      </c>
      <c r="G2432" s="85" t="s">
        <v>55</v>
      </c>
      <c r="H2432" s="85" t="s">
        <v>38</v>
      </c>
      <c r="I2432" s="85">
        <v>7</v>
      </c>
      <c r="J2432" s="85" t="s">
        <v>32</v>
      </c>
      <c r="K2432" s="159" t="s">
        <v>1473</v>
      </c>
      <c r="L2432" s="158" t="s">
        <v>1474</v>
      </c>
      <c r="M2432" s="158" t="s">
        <v>927</v>
      </c>
      <c r="N2432" s="158" t="s">
        <v>644</v>
      </c>
      <c r="O2432" s="85" t="s">
        <v>512</v>
      </c>
      <c r="P2432" s="158">
        <v>0</v>
      </c>
      <c r="Q2432" s="158">
        <v>6</v>
      </c>
      <c r="R2432" s="158">
        <v>6</v>
      </c>
      <c r="S2432" s="158">
        <v>6</v>
      </c>
      <c r="U2432" s="137">
        <v>35</v>
      </c>
      <c r="V2432" s="24" t="str">
        <f>IF(W2432="","",IFERROR(INDEX(#REF!,MATCH(W2432,#REF!,0)),"NUEVO"))</f>
        <v>NUEVO</v>
      </c>
      <c r="W2432" s="85" t="s">
        <v>403</v>
      </c>
      <c r="X2432" s="158" t="s">
        <v>512</v>
      </c>
      <c r="Y2432" s="158" t="s">
        <v>740</v>
      </c>
      <c r="Z2432" s="158" t="s">
        <v>685</v>
      </c>
      <c r="AA2432" s="158" t="s">
        <v>685</v>
      </c>
      <c r="AB2432" s="158" t="s">
        <v>1832</v>
      </c>
      <c r="AC2432" s="158" t="s">
        <v>685</v>
      </c>
      <c r="AD2432" s="158" t="s">
        <v>685</v>
      </c>
      <c r="AE2432" s="158" t="s">
        <v>685</v>
      </c>
      <c r="AF2432" s="158" t="s">
        <v>685</v>
      </c>
      <c r="AG2432" s="85" t="s">
        <v>75</v>
      </c>
      <c r="AH2432" s="158">
        <v>4</v>
      </c>
      <c r="AI2432" s="158">
        <v>14</v>
      </c>
      <c r="AJ2432" s="158">
        <v>20</v>
      </c>
      <c r="AK2432" s="158">
        <v>19</v>
      </c>
      <c r="AL2432" s="158">
        <v>20</v>
      </c>
      <c r="AM2432" s="24">
        <f t="shared" si="695"/>
        <v>5.9999999999999973</v>
      </c>
      <c r="AN2432" s="97">
        <f t="shared" si="696"/>
        <v>0.59722222222222221</v>
      </c>
      <c r="AO2432" s="97">
        <f t="shared" si="697"/>
        <v>0.80555555555555547</v>
      </c>
      <c r="AP2432" s="24" t="str" cm="1">
        <f t="array" ref="AP2432">IF(W2432="","",IF(SUMPRODUCT((W2432=$W$6:$W$3326)*(AH2432=$AH$6:$AH$3326)*(AN2432=$AN$6:$AN$3326)*(AO2432=$AO$6:$AO$3326)*(ROW($W$6:$W$3326)&lt;&gt;ROW(W2432))*((R2432=0)*($R$6:$R$3326&gt;0)+(R2432&gt;0)*($R$6:$R$3326=0)))&gt;0,"SALONES UNIDOS",IF(SUMPRODUCT((W2432=$W$6:$W$3326)*(AH2432=$AH$6:$AH$3326)*((AN2432&lt;$AO$6:$AO$3326)*(AO2432&gt;$AN$6:$AN$3326))*(ROW($W$6:$W$3326)&lt;&gt;ROW(W2432)))&gt;0,"CRUZADO","Sin cruce")))</f>
        <v>Sin cruce</v>
      </c>
      <c r="AQ2432" s="97" t="str">
        <f t="shared" si="698"/>
        <v>EN7PRINCIPALC</v>
      </c>
      <c r="AR2432" s="97" t="str" cm="1">
        <f t="array" ref="AR2432">IF(AQ2432="","",IF(SUMPRODUCT((AQ2432=$AQ$6:$AQ$3326)*(AH2432=$AH$6:$AH$3326)*(AN2432=$AN$6:$AN$3326)*(AO2432=$AO$6:$AO$3326)*(ROW($AQ$6:$AQ$3326)&lt;&gt;ROW(AQ2432))*((R2432=0)*($R$6:$R$3326&gt;0)+(R2432&gt;0)*($R$6:$R$3326=0)))&gt;0,"SALONES UNIDOS",IF(SUMPRODUCT((AQ2432=$AQ$6:$AQ$3326)*(AH2432=$AH$6:$AH$3326)*((AN2432&lt;$AO$6:$AO$3326)*(AO2432&gt;$AN$6:$AN$3326))*(ROW($AQ$6:$AQ$3326)&lt;&gt;ROW(AQ2432)))&gt;0,"CRUZADO","Sin cruce")))</f>
        <v>Sin cruce</v>
      </c>
    </row>
    <row r="2433" spans="3:44" ht="15.6" hidden="1" customHeight="1" x14ac:dyDescent="0.2">
      <c r="C2433" s="84" t="s">
        <v>639</v>
      </c>
      <c r="D2433" s="158" t="s">
        <v>513</v>
      </c>
      <c r="E2433" s="158">
        <v>20261</v>
      </c>
      <c r="F2433" s="85" t="s">
        <v>23</v>
      </c>
      <c r="G2433" s="85" t="s">
        <v>55</v>
      </c>
      <c r="H2433" s="85" t="s">
        <v>38</v>
      </c>
      <c r="I2433" s="85">
        <v>7</v>
      </c>
      <c r="J2433" s="85" t="s">
        <v>32</v>
      </c>
      <c r="K2433" s="159" t="s">
        <v>1476</v>
      </c>
      <c r="L2433" s="158" t="s">
        <v>1477</v>
      </c>
      <c r="M2433" s="158" t="s">
        <v>658</v>
      </c>
      <c r="N2433" s="158" t="s">
        <v>644</v>
      </c>
      <c r="O2433" s="85" t="s">
        <v>521</v>
      </c>
      <c r="P2433" s="158">
        <v>3</v>
      </c>
      <c r="Q2433" s="158">
        <v>0</v>
      </c>
      <c r="R2433" s="158">
        <v>3</v>
      </c>
      <c r="S2433" s="158">
        <v>3</v>
      </c>
      <c r="U2433" s="137">
        <v>40</v>
      </c>
      <c r="V2433" s="24" t="str">
        <f>IF(W2433="","",IFERROR(INDEX(#REF!,MATCH(W2433,#REF!,0)),"NUEVO"))</f>
        <v>NUEVO</v>
      </c>
      <c r="W2433" s="85" t="s">
        <v>374</v>
      </c>
      <c r="X2433" s="158" t="s">
        <v>521</v>
      </c>
      <c r="Y2433" s="158" t="s">
        <v>740</v>
      </c>
      <c r="Z2433" s="158" t="s">
        <v>685</v>
      </c>
      <c r="AA2433" s="158" t="s">
        <v>685</v>
      </c>
      <c r="AB2433" s="85" t="s">
        <v>685</v>
      </c>
      <c r="AC2433" s="158" t="s">
        <v>685</v>
      </c>
      <c r="AD2433" s="158" t="s">
        <v>685</v>
      </c>
      <c r="AE2433" s="158" t="s">
        <v>685</v>
      </c>
      <c r="AF2433" s="158" t="s">
        <v>685</v>
      </c>
      <c r="AG2433" s="158" t="s">
        <v>1142</v>
      </c>
      <c r="AH2433" s="158">
        <v>1</v>
      </c>
      <c r="AI2433" s="158">
        <v>9</v>
      </c>
      <c r="AJ2433" s="158">
        <v>20</v>
      </c>
      <c r="AK2433" s="158">
        <v>11</v>
      </c>
      <c r="AL2433" s="158">
        <v>50</v>
      </c>
      <c r="AM2433" s="24">
        <f t="shared" si="695"/>
        <v>2.9999999999999987</v>
      </c>
      <c r="AN2433" s="97">
        <f t="shared" si="696"/>
        <v>0.3888888888888889</v>
      </c>
      <c r="AO2433" s="97">
        <f t="shared" si="697"/>
        <v>0.49305555555555552</v>
      </c>
      <c r="AP2433" s="24" t="str" cm="1">
        <f t="array" ref="AP2433">IF(W2433="","",IF(SUMPRODUCT((W2433=$W$6:$W$3326)*(AH2433=$AH$6:$AH$3326)*(AN2433=$AN$6:$AN$3326)*(AO2433=$AO$6:$AO$3326)*(ROW($W$6:$W$3326)&lt;&gt;ROW(W2433))*((R2433=0)*($R$6:$R$3326&gt;0)+(R2433&gt;0)*($R$6:$R$3326=0)))&gt;0,"SALONES UNIDOS",IF(SUMPRODUCT((W2433=$W$6:$W$3326)*(AH2433=$AH$6:$AH$3326)*((AN2433&lt;$AO$6:$AO$3326)*(AO2433&gt;$AN$6:$AN$3326))*(ROW($W$6:$W$3326)&lt;&gt;ROW(W2433)))&gt;0,"CRUZADO","Sin cruce")))</f>
        <v>Sin cruce</v>
      </c>
      <c r="AQ2433" s="97" t="str">
        <f t="shared" si="698"/>
        <v>EN7PRINCIPALC</v>
      </c>
      <c r="AR2433" s="97" t="str" cm="1">
        <f t="array" ref="AR2433">IF(AQ2433="","",IF(SUMPRODUCT((AQ2433=$AQ$6:$AQ$3326)*(AH2433=$AH$6:$AH$3326)*(AN2433=$AN$6:$AN$3326)*(AO2433=$AO$6:$AO$3326)*(ROW($AQ$6:$AQ$3326)&lt;&gt;ROW(AQ2433))*((R2433=0)*($R$6:$R$3326&gt;0)+(R2433&gt;0)*($R$6:$R$3326=0)))&gt;0,"SALONES UNIDOS",IF(SUMPRODUCT((AQ2433=$AQ$6:$AQ$3326)*(AH2433=$AH$6:$AH$3326)*((AN2433&lt;$AO$6:$AO$3326)*(AO2433&gt;$AN$6:$AN$3326))*(ROW($AQ$6:$AQ$3326)&lt;&gt;ROW(AQ2433)))&gt;0,"CRUZADO","Sin cruce")))</f>
        <v>Sin cruce</v>
      </c>
    </row>
    <row r="2434" spans="3:44" ht="15.6" hidden="1" customHeight="1" x14ac:dyDescent="0.2">
      <c r="C2434" s="84" t="s">
        <v>639</v>
      </c>
      <c r="D2434" s="158" t="s">
        <v>513</v>
      </c>
      <c r="E2434" s="158">
        <v>20261</v>
      </c>
      <c r="F2434" s="85" t="s">
        <v>23</v>
      </c>
      <c r="G2434" s="85" t="s">
        <v>55</v>
      </c>
      <c r="H2434" s="85" t="s">
        <v>38</v>
      </c>
      <c r="I2434" s="85">
        <v>7</v>
      </c>
      <c r="J2434" s="85" t="s">
        <v>32</v>
      </c>
      <c r="K2434" s="159" t="s">
        <v>1478</v>
      </c>
      <c r="L2434" s="158" t="s">
        <v>1479</v>
      </c>
      <c r="M2434" s="158" t="s">
        <v>927</v>
      </c>
      <c r="N2434" s="158" t="s">
        <v>644</v>
      </c>
      <c r="O2434" s="85" t="s">
        <v>512</v>
      </c>
      <c r="P2434" s="158">
        <v>2</v>
      </c>
      <c r="Q2434" s="158">
        <v>0</v>
      </c>
      <c r="R2434" s="158">
        <v>2</v>
      </c>
      <c r="S2434" s="158">
        <v>2</v>
      </c>
      <c r="U2434" s="137">
        <v>35</v>
      </c>
      <c r="V2434" s="24" t="str">
        <f>IF(W2434="","",IFERROR(INDEX(#REF!,MATCH(W2434,#REF!,0)),"NUEVO"))</f>
        <v>NUEVO</v>
      </c>
      <c r="W2434" s="85" t="s">
        <v>296</v>
      </c>
      <c r="X2434" s="158" t="s">
        <v>512</v>
      </c>
      <c r="Y2434" s="158" t="s">
        <v>1390</v>
      </c>
      <c r="Z2434" s="158" t="s">
        <v>685</v>
      </c>
      <c r="AA2434" s="158" t="s">
        <v>685</v>
      </c>
      <c r="AB2434" s="158" t="s">
        <v>1832</v>
      </c>
      <c r="AC2434" s="158" t="s">
        <v>685</v>
      </c>
      <c r="AD2434" s="158" t="s">
        <v>685</v>
      </c>
      <c r="AE2434" s="158" t="s">
        <v>685</v>
      </c>
      <c r="AF2434" s="158" t="s">
        <v>685</v>
      </c>
      <c r="AG2434" s="85" t="s">
        <v>1142</v>
      </c>
      <c r="AH2434" s="158">
        <v>2</v>
      </c>
      <c r="AI2434" s="158">
        <v>20</v>
      </c>
      <c r="AJ2434" s="158">
        <v>10</v>
      </c>
      <c r="AK2434" s="158">
        <v>21</v>
      </c>
      <c r="AL2434" s="158">
        <v>50</v>
      </c>
      <c r="AM2434" s="24">
        <f t="shared" si="695"/>
        <v>1.9999999999999993</v>
      </c>
      <c r="AN2434" s="97">
        <f t="shared" si="696"/>
        <v>0.84027777777777779</v>
      </c>
      <c r="AO2434" s="97">
        <f t="shared" si="697"/>
        <v>0.90972222222222221</v>
      </c>
      <c r="AP2434" s="24" t="str" cm="1">
        <f t="array" ref="AP2434">IF(W2434="","",IF(SUMPRODUCT((W2434=$W$6:$W$3326)*(AH2434=$AH$6:$AH$3326)*(AN2434=$AN$6:$AN$3326)*(AO2434=$AO$6:$AO$3326)*(ROW($W$6:$W$3326)&lt;&gt;ROW(W2434))*((R2434=0)*($R$6:$R$3326&gt;0)+(R2434&gt;0)*($R$6:$R$3326=0)))&gt;0,"SALONES UNIDOS",IF(SUMPRODUCT((W2434=$W$6:$W$3326)*(AH2434=$AH$6:$AH$3326)*((AN2434&lt;$AO$6:$AO$3326)*(AO2434&gt;$AN$6:$AN$3326))*(ROW($W$6:$W$3326)&lt;&gt;ROW(W2434)))&gt;0,"CRUZADO","Sin cruce")))</f>
        <v>Sin cruce</v>
      </c>
      <c r="AQ2434" s="97" t="str">
        <f t="shared" si="698"/>
        <v>EN7PRINCIPALC</v>
      </c>
      <c r="AR2434" s="97" t="str" cm="1">
        <f t="array" ref="AR2434">IF(AQ2434="","",IF(SUMPRODUCT((AQ2434=$AQ$6:$AQ$3326)*(AH2434=$AH$6:$AH$3326)*(AN2434=$AN$6:$AN$3326)*(AO2434=$AO$6:$AO$3326)*(ROW($AQ$6:$AQ$3326)&lt;&gt;ROW(AQ2434))*((R2434=0)*($R$6:$R$3326&gt;0)+(R2434&gt;0)*($R$6:$R$3326=0)))&gt;0,"SALONES UNIDOS",IF(SUMPRODUCT((AQ2434=$AQ$6:$AQ$3326)*(AH2434=$AH$6:$AH$3326)*((AN2434&lt;$AO$6:$AO$3326)*(AO2434&gt;$AN$6:$AN$3326))*(ROW($AQ$6:$AQ$3326)&lt;&gt;ROW(AQ2434)))&gt;0,"CRUZADO","Sin cruce")))</f>
        <v>Sin cruce</v>
      </c>
    </row>
    <row r="2435" spans="3:44" ht="15.6" hidden="1" customHeight="1" x14ac:dyDescent="0.2">
      <c r="C2435" s="84" t="s">
        <v>639</v>
      </c>
      <c r="D2435" s="158" t="s">
        <v>513</v>
      </c>
      <c r="E2435" s="158">
        <v>20261</v>
      </c>
      <c r="F2435" s="85" t="s">
        <v>23</v>
      </c>
      <c r="G2435" s="85" t="s">
        <v>55</v>
      </c>
      <c r="H2435" s="85" t="s">
        <v>38</v>
      </c>
      <c r="I2435" s="85">
        <v>7</v>
      </c>
      <c r="J2435" s="85" t="s">
        <v>32</v>
      </c>
      <c r="K2435" s="159" t="s">
        <v>1480</v>
      </c>
      <c r="L2435" s="158" t="s">
        <v>1481</v>
      </c>
      <c r="M2435" s="158" t="s">
        <v>658</v>
      </c>
      <c r="N2435" s="158" t="s">
        <v>644</v>
      </c>
      <c r="O2435" s="85" t="s">
        <v>521</v>
      </c>
      <c r="P2435" s="158">
        <v>3</v>
      </c>
      <c r="Q2435" s="158">
        <v>2</v>
      </c>
      <c r="R2435" s="158">
        <v>5</v>
      </c>
      <c r="S2435" s="158">
        <v>4</v>
      </c>
      <c r="U2435" s="137">
        <v>20</v>
      </c>
      <c r="V2435" s="24" t="str">
        <f>IF(W2435="","",IFERROR(INDEX(#REF!,MATCH(W2435,#REF!,0)),"NUEVO"))</f>
        <v>NUEVO</v>
      </c>
      <c r="W2435" s="85" t="s">
        <v>384</v>
      </c>
      <c r="X2435" s="158" t="s">
        <v>521</v>
      </c>
      <c r="Y2435" s="158" t="s">
        <v>1390</v>
      </c>
      <c r="Z2435" s="158" t="s">
        <v>685</v>
      </c>
      <c r="AA2435" s="158" t="s">
        <v>685</v>
      </c>
      <c r="AB2435" s="85" t="s">
        <v>685</v>
      </c>
      <c r="AC2435" s="158" t="s">
        <v>685</v>
      </c>
      <c r="AD2435" s="158" t="s">
        <v>685</v>
      </c>
      <c r="AE2435" s="158" t="s">
        <v>685</v>
      </c>
      <c r="AF2435" s="158" t="s">
        <v>685</v>
      </c>
      <c r="AG2435" s="158" t="s">
        <v>97</v>
      </c>
      <c r="AH2435" s="158">
        <v>5</v>
      </c>
      <c r="AI2435" s="158">
        <v>19</v>
      </c>
      <c r="AJ2435" s="158">
        <v>20</v>
      </c>
      <c r="AK2435" s="158">
        <v>23</v>
      </c>
      <c r="AL2435" s="158">
        <v>30</v>
      </c>
      <c r="AM2435" s="24">
        <f t="shared" si="695"/>
        <v>5.0000000000000044</v>
      </c>
      <c r="AN2435" s="97">
        <f t="shared" si="696"/>
        <v>0.80555555555555547</v>
      </c>
      <c r="AO2435" s="97">
        <f t="shared" si="697"/>
        <v>0.97916666666666674</v>
      </c>
      <c r="AP2435" s="24" t="str" cm="1">
        <f t="array" ref="AP2435">IF(W2435="","",IF(SUMPRODUCT((W2435=$W$6:$W$3326)*(AH2435=$AH$6:$AH$3326)*(AN2435=$AN$6:$AN$3326)*(AO2435=$AO$6:$AO$3326)*(ROW($W$6:$W$3326)&lt;&gt;ROW(W2435))*((R2435=0)*($R$6:$R$3326&gt;0)+(R2435&gt;0)*($R$6:$R$3326=0)))&gt;0,"SALONES UNIDOS",IF(SUMPRODUCT((W2435=$W$6:$W$3326)*(AH2435=$AH$6:$AH$3326)*((AN2435&lt;$AO$6:$AO$3326)*(AO2435&gt;$AN$6:$AN$3326))*(ROW($W$6:$W$3326)&lt;&gt;ROW(W2435)))&gt;0,"CRUZADO","Sin cruce")))</f>
        <v>Sin cruce</v>
      </c>
      <c r="AQ2435" s="97" t="str">
        <f t="shared" si="698"/>
        <v>EN7PRINCIPALC</v>
      </c>
      <c r="AR2435" s="97" t="str" cm="1">
        <f t="array" ref="AR2435">IF(AQ2435="","",IF(SUMPRODUCT((AQ2435=$AQ$6:$AQ$3326)*(AH2435=$AH$6:$AH$3326)*(AN2435=$AN$6:$AN$3326)*(AO2435=$AO$6:$AO$3326)*(ROW($AQ$6:$AQ$3326)&lt;&gt;ROW(AQ2435))*((R2435=0)*($R$6:$R$3326&gt;0)+(R2435&gt;0)*($R$6:$R$3326=0)))&gt;0,"SALONES UNIDOS",IF(SUMPRODUCT((AQ2435=$AQ$6:$AQ$3326)*(AH2435=$AH$6:$AH$3326)*((AN2435&lt;$AO$6:$AO$3326)*(AO2435&gt;$AN$6:$AN$3326))*(ROW($AQ$6:$AQ$3326)&lt;&gt;ROW(AQ2435)))&gt;0,"CRUZADO","Sin cruce")))</f>
        <v>Sin cruce</v>
      </c>
    </row>
    <row r="2436" spans="3:44" ht="15.6" hidden="1" customHeight="1" x14ac:dyDescent="0.2">
      <c r="C2436" s="84" t="s">
        <v>639</v>
      </c>
      <c r="D2436" s="158" t="s">
        <v>513</v>
      </c>
      <c r="E2436" s="158">
        <v>20261</v>
      </c>
      <c r="F2436" s="85" t="s">
        <v>23</v>
      </c>
      <c r="G2436" s="85" t="s">
        <v>55</v>
      </c>
      <c r="H2436" s="85" t="s">
        <v>38</v>
      </c>
      <c r="I2436" s="85">
        <v>7</v>
      </c>
      <c r="J2436" s="85" t="s">
        <v>41</v>
      </c>
      <c r="K2436" s="159" t="s">
        <v>1468</v>
      </c>
      <c r="L2436" s="158" t="s">
        <v>1469</v>
      </c>
      <c r="M2436" s="158" t="s">
        <v>927</v>
      </c>
      <c r="N2436" s="158" t="s">
        <v>681</v>
      </c>
      <c r="O2436" s="85" t="s">
        <v>521</v>
      </c>
      <c r="P2436" s="158">
        <v>2</v>
      </c>
      <c r="Q2436" s="158">
        <v>0</v>
      </c>
      <c r="R2436" s="158">
        <v>2</v>
      </c>
      <c r="S2436" s="158">
        <v>2</v>
      </c>
      <c r="U2436" s="137">
        <v>50</v>
      </c>
      <c r="V2436" s="24" t="str">
        <f>IF(W2436="","",IFERROR(INDEX(#REF!,MATCH(W2436,#REF!,0)),"NUEVO"))</f>
        <v>NUEVO</v>
      </c>
      <c r="W2436" s="85" t="s">
        <v>410</v>
      </c>
      <c r="X2436" s="158" t="s">
        <v>521</v>
      </c>
      <c r="Y2436" s="158" t="s">
        <v>1390</v>
      </c>
      <c r="Z2436" s="158" t="s">
        <v>685</v>
      </c>
      <c r="AA2436" s="158" t="s">
        <v>685</v>
      </c>
      <c r="AB2436" s="85" t="s">
        <v>685</v>
      </c>
      <c r="AC2436" s="158" t="s">
        <v>685</v>
      </c>
      <c r="AD2436" s="158" t="s">
        <v>685</v>
      </c>
      <c r="AE2436" s="158" t="s">
        <v>685</v>
      </c>
      <c r="AF2436" s="158" t="s">
        <v>685</v>
      </c>
      <c r="AG2436" s="158" t="s">
        <v>1142</v>
      </c>
      <c r="AH2436" s="158">
        <v>5</v>
      </c>
      <c r="AI2436" s="158">
        <v>19</v>
      </c>
      <c r="AJ2436" s="158">
        <v>20</v>
      </c>
      <c r="AK2436" s="158">
        <v>21</v>
      </c>
      <c r="AL2436" s="158">
        <v>0</v>
      </c>
      <c r="AM2436" s="24">
        <f t="shared" si="695"/>
        <v>2.0000000000000027</v>
      </c>
      <c r="AN2436" s="97">
        <f t="shared" si="696"/>
        <v>0.80555555555555547</v>
      </c>
      <c r="AO2436" s="97">
        <f t="shared" si="697"/>
        <v>0.875</v>
      </c>
      <c r="AP2436" s="24" t="str" cm="1">
        <f t="array" ref="AP2436">IF(W2436="","",IF(SUMPRODUCT((W2436=$W$6:$W$3326)*(AH2436=$AH$6:$AH$3326)*(AN2436=$AN$6:$AN$3326)*(AO2436=$AO$6:$AO$3326)*(ROW($W$6:$W$3326)&lt;&gt;ROW(W2436))*((R2436=0)*($R$6:$R$3326&gt;0)+(R2436&gt;0)*($R$6:$R$3326=0)))&gt;0,"SALONES UNIDOS",IF(SUMPRODUCT((W2436=$W$6:$W$3326)*(AH2436=$AH$6:$AH$3326)*((AN2436&lt;$AO$6:$AO$3326)*(AO2436&gt;$AN$6:$AN$3326))*(ROW($W$6:$W$3326)&lt;&gt;ROW(W2436)))&gt;0,"CRUZADO","Sin cruce")))</f>
        <v>Sin cruce</v>
      </c>
      <c r="AQ2436" s="97" t="str">
        <f t="shared" si="698"/>
        <v>EN7PRINCIPALD</v>
      </c>
      <c r="AR2436" s="97" t="str" cm="1">
        <f t="array" ref="AR2436">IF(AQ2436="","",IF(SUMPRODUCT((AQ2436=$AQ$6:$AQ$3326)*(AH2436=$AH$6:$AH$3326)*(AN2436=$AN$6:$AN$3326)*(AO2436=$AO$6:$AO$3326)*(ROW($AQ$6:$AQ$3326)&lt;&gt;ROW(AQ2436))*((R2436=0)*($R$6:$R$3326&gt;0)+(R2436&gt;0)*($R$6:$R$3326=0)))&gt;0,"SALONES UNIDOS",IF(SUMPRODUCT((AQ2436=$AQ$6:$AQ$3326)*(AH2436=$AH$6:$AH$3326)*((AN2436&lt;$AO$6:$AO$3326)*(AO2436&gt;$AN$6:$AN$3326))*(ROW($AQ$6:$AQ$3326)&lt;&gt;ROW(AQ2436)))&gt;0,"CRUZADO","Sin cruce")))</f>
        <v>Sin cruce</v>
      </c>
    </row>
    <row r="2437" spans="3:44" ht="15.6" hidden="1" customHeight="1" x14ac:dyDescent="0.2">
      <c r="C2437" s="84" t="s">
        <v>639</v>
      </c>
      <c r="D2437" s="158" t="s">
        <v>513</v>
      </c>
      <c r="E2437" s="158">
        <v>20261</v>
      </c>
      <c r="F2437" s="85" t="s">
        <v>23</v>
      </c>
      <c r="G2437" s="85" t="s">
        <v>55</v>
      </c>
      <c r="H2437" s="85" t="s">
        <v>38</v>
      </c>
      <c r="I2437" s="85">
        <v>7</v>
      </c>
      <c r="J2437" s="85" t="s">
        <v>41</v>
      </c>
      <c r="K2437" s="159" t="s">
        <v>1470</v>
      </c>
      <c r="L2437" s="158" t="s">
        <v>1471</v>
      </c>
      <c r="M2437" s="158" t="s">
        <v>927</v>
      </c>
      <c r="N2437" s="158" t="s">
        <v>644</v>
      </c>
      <c r="O2437" s="85" t="s">
        <v>512</v>
      </c>
      <c r="P2437" s="158">
        <v>3</v>
      </c>
      <c r="Q2437" s="158">
        <v>4</v>
      </c>
      <c r="R2437" s="158">
        <v>7</v>
      </c>
      <c r="S2437" s="158">
        <v>5</v>
      </c>
      <c r="U2437" s="137">
        <v>50</v>
      </c>
      <c r="V2437" s="24" t="str">
        <f>IF(W2437="","",IFERROR(INDEX(#REF!,MATCH(W2437,#REF!,0)),"NUEVO"))</f>
        <v>NUEVO</v>
      </c>
      <c r="W2437" s="85" t="s">
        <v>318</v>
      </c>
      <c r="X2437" s="158" t="s">
        <v>521</v>
      </c>
      <c r="Y2437" s="158" t="s">
        <v>740</v>
      </c>
      <c r="Z2437" s="158" t="s">
        <v>685</v>
      </c>
      <c r="AA2437" s="158" t="s">
        <v>685</v>
      </c>
      <c r="AB2437" s="85" t="s">
        <v>685</v>
      </c>
      <c r="AC2437" s="158" t="s">
        <v>685</v>
      </c>
      <c r="AD2437" s="158" t="s">
        <v>685</v>
      </c>
      <c r="AE2437" s="158" t="s">
        <v>685</v>
      </c>
      <c r="AF2437" s="158" t="s">
        <v>685</v>
      </c>
      <c r="AG2437" s="158" t="s">
        <v>97</v>
      </c>
      <c r="AH2437" s="158">
        <v>4</v>
      </c>
      <c r="AI2437" s="158">
        <v>14</v>
      </c>
      <c r="AJ2437" s="158">
        <v>20</v>
      </c>
      <c r="AK2437" s="158">
        <v>20</v>
      </c>
      <c r="AL2437" s="158">
        <v>10</v>
      </c>
      <c r="AM2437" s="24">
        <f t="shared" si="695"/>
        <v>7.0000000000000009</v>
      </c>
      <c r="AN2437" s="97">
        <f t="shared" si="696"/>
        <v>0.59722222222222221</v>
      </c>
      <c r="AO2437" s="97">
        <f t="shared" si="697"/>
        <v>0.84027777777777779</v>
      </c>
      <c r="AP2437" s="24" t="str" cm="1">
        <f t="array" ref="AP2437">IF(W2437="","",IF(SUMPRODUCT((W2437=$W$6:$W$3326)*(AH2437=$AH$6:$AH$3326)*(AN2437=$AN$6:$AN$3326)*(AO2437=$AO$6:$AO$3326)*(ROW($W$6:$W$3326)&lt;&gt;ROW(W2437))*((R2437=0)*($R$6:$R$3326&gt;0)+(R2437&gt;0)*($R$6:$R$3326=0)))&gt;0,"SALONES UNIDOS",IF(SUMPRODUCT((W2437=$W$6:$W$3326)*(AH2437=$AH$6:$AH$3326)*((AN2437&lt;$AO$6:$AO$3326)*(AO2437&gt;$AN$6:$AN$3326))*(ROW($W$6:$W$3326)&lt;&gt;ROW(W2437)))&gt;0,"CRUZADO","Sin cruce")))</f>
        <v>Sin cruce</v>
      </c>
      <c r="AQ2437" s="97" t="str">
        <f t="shared" si="698"/>
        <v>EN7PRINCIPALD</v>
      </c>
      <c r="AR2437" s="97" t="str" cm="1">
        <f t="array" ref="AR2437">IF(AQ2437="","",IF(SUMPRODUCT((AQ2437=$AQ$6:$AQ$3326)*(AH2437=$AH$6:$AH$3326)*(AN2437=$AN$6:$AN$3326)*(AO2437=$AO$6:$AO$3326)*(ROW($AQ$6:$AQ$3326)&lt;&gt;ROW(AQ2437))*((R2437=0)*($R$6:$R$3326&gt;0)+(R2437&gt;0)*($R$6:$R$3326=0)))&gt;0,"SALONES UNIDOS",IF(SUMPRODUCT((AQ2437=$AQ$6:$AQ$3326)*(AH2437=$AH$6:$AH$3326)*((AN2437&lt;$AO$6:$AO$3326)*(AO2437&gt;$AN$6:$AN$3326))*(ROW($AQ$6:$AQ$3326)&lt;&gt;ROW(AQ2437)))&gt;0,"CRUZADO","Sin cruce")))</f>
        <v>Sin cruce</v>
      </c>
    </row>
    <row r="2438" spans="3:44" ht="15.6" hidden="1" customHeight="1" x14ac:dyDescent="0.2">
      <c r="C2438" s="84" t="s">
        <v>639</v>
      </c>
      <c r="D2438" s="158" t="s">
        <v>513</v>
      </c>
      <c r="E2438" s="158">
        <v>20261</v>
      </c>
      <c r="F2438" s="85" t="s">
        <v>23</v>
      </c>
      <c r="G2438" s="85" t="s">
        <v>55</v>
      </c>
      <c r="H2438" s="85" t="s">
        <v>38</v>
      </c>
      <c r="I2438" s="85">
        <v>7</v>
      </c>
      <c r="J2438" s="85" t="s">
        <v>41</v>
      </c>
      <c r="K2438" s="159" t="s">
        <v>1473</v>
      </c>
      <c r="L2438" s="158" t="s">
        <v>1474</v>
      </c>
      <c r="M2438" s="158" t="s">
        <v>927</v>
      </c>
      <c r="N2438" s="158" t="s">
        <v>644</v>
      </c>
      <c r="O2438" s="85" t="s">
        <v>512</v>
      </c>
      <c r="P2438" s="158">
        <v>2</v>
      </c>
      <c r="Q2438" s="158">
        <v>8</v>
      </c>
      <c r="R2438" s="158">
        <v>10</v>
      </c>
      <c r="S2438" s="158">
        <v>6</v>
      </c>
      <c r="U2438" s="137">
        <v>50</v>
      </c>
      <c r="V2438" s="24" t="str">
        <f>IF(W2438="","",IFERROR(INDEX(#REF!,MATCH(W2438,#REF!,0)),"NUEVO"))</f>
        <v>NUEVO</v>
      </c>
      <c r="W2438" s="85" t="s">
        <v>403</v>
      </c>
      <c r="X2438" s="158" t="s">
        <v>521</v>
      </c>
      <c r="Y2438" s="158" t="s">
        <v>740</v>
      </c>
      <c r="Z2438" s="158" t="s">
        <v>685</v>
      </c>
      <c r="AA2438" s="158" t="s">
        <v>685</v>
      </c>
      <c r="AB2438" s="85" t="s">
        <v>685</v>
      </c>
      <c r="AC2438" s="158" t="s">
        <v>685</v>
      </c>
      <c r="AD2438" s="158" t="s">
        <v>685</v>
      </c>
      <c r="AE2438" s="158" t="s">
        <v>685</v>
      </c>
      <c r="AF2438" s="158" t="s">
        <v>685</v>
      </c>
      <c r="AG2438" s="158" t="s">
        <v>97</v>
      </c>
      <c r="AH2438" s="158">
        <v>5</v>
      </c>
      <c r="AI2438" s="158">
        <v>8</v>
      </c>
      <c r="AJ2438" s="158">
        <v>30</v>
      </c>
      <c r="AK2438" s="158">
        <v>16</v>
      </c>
      <c r="AL2438" s="158">
        <v>50</v>
      </c>
      <c r="AM2438" s="24">
        <f t="shared" si="695"/>
        <v>10</v>
      </c>
      <c r="AN2438" s="97">
        <f t="shared" si="696"/>
        <v>0.35416666666666663</v>
      </c>
      <c r="AO2438" s="97">
        <f t="shared" si="697"/>
        <v>0.70138888888888884</v>
      </c>
      <c r="AP2438" s="24" t="str" cm="1">
        <f t="array" ref="AP2438">IF(W2438="","",IF(SUMPRODUCT((W2438=$W$6:$W$3326)*(AH2438=$AH$6:$AH$3326)*(AN2438=$AN$6:$AN$3326)*(AO2438=$AO$6:$AO$3326)*(ROW($W$6:$W$3326)&lt;&gt;ROW(W2438))*((R2438=0)*($R$6:$R$3326&gt;0)+(R2438&gt;0)*($R$6:$R$3326=0)))&gt;0,"SALONES UNIDOS",IF(SUMPRODUCT((W2438=$W$6:$W$3326)*(AH2438=$AH$6:$AH$3326)*((AN2438&lt;$AO$6:$AO$3326)*(AO2438&gt;$AN$6:$AN$3326))*(ROW($W$6:$W$3326)&lt;&gt;ROW(W2438)))&gt;0,"CRUZADO","Sin cruce")))</f>
        <v>Sin cruce</v>
      </c>
      <c r="AQ2438" s="97" t="str">
        <f t="shared" si="698"/>
        <v>EN7PRINCIPALD</v>
      </c>
      <c r="AR2438" s="97" t="str" cm="1">
        <f t="array" ref="AR2438">IF(AQ2438="","",IF(SUMPRODUCT((AQ2438=$AQ$6:$AQ$3326)*(AH2438=$AH$6:$AH$3326)*(AN2438=$AN$6:$AN$3326)*(AO2438=$AO$6:$AO$3326)*(ROW($AQ$6:$AQ$3326)&lt;&gt;ROW(AQ2438))*((R2438=0)*($R$6:$R$3326&gt;0)+(R2438&gt;0)*($R$6:$R$3326=0)))&gt;0,"SALONES UNIDOS",IF(SUMPRODUCT((AQ2438=$AQ$6:$AQ$3326)*(AH2438=$AH$6:$AH$3326)*((AN2438&lt;$AO$6:$AO$3326)*(AO2438&gt;$AN$6:$AN$3326))*(ROW($AQ$6:$AQ$3326)&lt;&gt;ROW(AQ2438)))&gt;0,"CRUZADO","Sin cruce")))</f>
        <v>Sin cruce</v>
      </c>
    </row>
    <row r="2439" spans="3:44" ht="15.6" hidden="1" customHeight="1" x14ac:dyDescent="0.2">
      <c r="C2439" s="84" t="s">
        <v>639</v>
      </c>
      <c r="D2439" s="158" t="s">
        <v>513</v>
      </c>
      <c r="E2439" s="158">
        <v>20261</v>
      </c>
      <c r="F2439" s="85" t="s">
        <v>23</v>
      </c>
      <c r="G2439" s="85" t="s">
        <v>55</v>
      </c>
      <c r="H2439" s="85" t="s">
        <v>38</v>
      </c>
      <c r="I2439" s="85">
        <v>7</v>
      </c>
      <c r="J2439" s="85" t="s">
        <v>41</v>
      </c>
      <c r="K2439" s="159" t="s">
        <v>1476</v>
      </c>
      <c r="L2439" s="158" t="s">
        <v>1477</v>
      </c>
      <c r="M2439" s="158" t="s">
        <v>658</v>
      </c>
      <c r="N2439" s="158" t="s">
        <v>644</v>
      </c>
      <c r="O2439" s="85" t="s">
        <v>521</v>
      </c>
      <c r="P2439" s="158">
        <v>3</v>
      </c>
      <c r="Q2439" s="158">
        <v>0</v>
      </c>
      <c r="R2439" s="158">
        <v>3</v>
      </c>
      <c r="S2439" s="158">
        <v>3</v>
      </c>
      <c r="U2439" s="137">
        <v>50</v>
      </c>
      <c r="V2439" s="24" t="str">
        <f>IF(W2439="","",IFERROR(INDEX(#REF!,MATCH(W2439,#REF!,0)),"NUEVO"))</f>
        <v>NUEVO</v>
      </c>
      <c r="W2439" s="85" t="s">
        <v>374</v>
      </c>
      <c r="X2439" s="158" t="s">
        <v>521</v>
      </c>
      <c r="Y2439" s="158" t="s">
        <v>740</v>
      </c>
      <c r="Z2439" s="158" t="s">
        <v>685</v>
      </c>
      <c r="AA2439" s="158" t="s">
        <v>685</v>
      </c>
      <c r="AB2439" s="85" t="s">
        <v>685</v>
      </c>
      <c r="AC2439" s="158" t="s">
        <v>685</v>
      </c>
      <c r="AD2439" s="158" t="s">
        <v>685</v>
      </c>
      <c r="AE2439" s="158" t="s">
        <v>685</v>
      </c>
      <c r="AF2439" s="158" t="s">
        <v>685</v>
      </c>
      <c r="AG2439" s="158" t="s">
        <v>1142</v>
      </c>
      <c r="AH2439" s="158">
        <v>2</v>
      </c>
      <c r="AI2439" s="158">
        <v>16</v>
      </c>
      <c r="AJ2439" s="158">
        <v>0</v>
      </c>
      <c r="AK2439" s="158">
        <v>18</v>
      </c>
      <c r="AL2439" s="158">
        <v>30</v>
      </c>
      <c r="AM2439" s="24">
        <f t="shared" si="695"/>
        <v>3.0000000000000022</v>
      </c>
      <c r="AN2439" s="97">
        <f t="shared" si="696"/>
        <v>0.66666666666666663</v>
      </c>
      <c r="AO2439" s="97">
        <f t="shared" si="697"/>
        <v>0.77083333333333337</v>
      </c>
      <c r="AP2439" s="24" t="str" cm="1">
        <f t="array" ref="AP2439">IF(W2439="","",IF(SUMPRODUCT((W2439=$W$6:$W$3326)*(AH2439=$AH$6:$AH$3326)*(AN2439=$AN$6:$AN$3326)*(AO2439=$AO$6:$AO$3326)*(ROW($W$6:$W$3326)&lt;&gt;ROW(W2439))*((R2439=0)*($R$6:$R$3326&gt;0)+(R2439&gt;0)*($R$6:$R$3326=0)))&gt;0,"SALONES UNIDOS",IF(SUMPRODUCT((W2439=$W$6:$W$3326)*(AH2439=$AH$6:$AH$3326)*((AN2439&lt;$AO$6:$AO$3326)*(AO2439&gt;$AN$6:$AN$3326))*(ROW($W$6:$W$3326)&lt;&gt;ROW(W2439)))&gt;0,"CRUZADO","Sin cruce")))</f>
        <v>Sin cruce</v>
      </c>
      <c r="AQ2439" s="97" t="str">
        <f t="shared" si="698"/>
        <v>EN7PRINCIPALD</v>
      </c>
      <c r="AR2439" s="97" t="str" cm="1">
        <f t="array" ref="AR2439">IF(AQ2439="","",IF(SUMPRODUCT((AQ2439=$AQ$6:$AQ$3326)*(AH2439=$AH$6:$AH$3326)*(AN2439=$AN$6:$AN$3326)*(AO2439=$AO$6:$AO$3326)*(ROW($AQ$6:$AQ$3326)&lt;&gt;ROW(AQ2439))*((R2439=0)*($R$6:$R$3326&gt;0)+(R2439&gt;0)*($R$6:$R$3326=0)))&gt;0,"SALONES UNIDOS",IF(SUMPRODUCT((AQ2439=$AQ$6:$AQ$3326)*(AH2439=$AH$6:$AH$3326)*((AN2439&lt;$AO$6:$AO$3326)*(AO2439&gt;$AN$6:$AN$3326))*(ROW($AQ$6:$AQ$3326)&lt;&gt;ROW(AQ2439)))&gt;0,"CRUZADO","Sin cruce")))</f>
        <v>Sin cruce</v>
      </c>
    </row>
    <row r="2440" spans="3:44" ht="15.6" hidden="1" customHeight="1" x14ac:dyDescent="0.2">
      <c r="C2440" s="84" t="s">
        <v>639</v>
      </c>
      <c r="D2440" s="158" t="s">
        <v>513</v>
      </c>
      <c r="E2440" s="158">
        <v>20261</v>
      </c>
      <c r="F2440" s="85" t="s">
        <v>23</v>
      </c>
      <c r="G2440" s="85" t="s">
        <v>55</v>
      </c>
      <c r="H2440" s="85" t="s">
        <v>38</v>
      </c>
      <c r="I2440" s="85">
        <v>7</v>
      </c>
      <c r="J2440" s="85" t="s">
        <v>41</v>
      </c>
      <c r="K2440" s="159" t="s">
        <v>1478</v>
      </c>
      <c r="L2440" s="158" t="s">
        <v>1479</v>
      </c>
      <c r="M2440" s="158" t="s">
        <v>927</v>
      </c>
      <c r="N2440" s="158" t="s">
        <v>644</v>
      </c>
      <c r="O2440" s="85" t="s">
        <v>512</v>
      </c>
      <c r="P2440" s="158">
        <v>2</v>
      </c>
      <c r="Q2440" s="158">
        <v>0</v>
      </c>
      <c r="R2440" s="158">
        <v>2</v>
      </c>
      <c r="S2440" s="158">
        <v>2</v>
      </c>
      <c r="U2440" s="137">
        <v>50</v>
      </c>
      <c r="V2440" s="24" t="str">
        <f>IF(W2440="","",IFERROR(INDEX(#REF!,MATCH(W2440,#REF!,0)),"NUEVO"))</f>
        <v>NUEVO</v>
      </c>
      <c r="W2440" s="85" t="s">
        <v>284</v>
      </c>
      <c r="X2440" s="158" t="s">
        <v>521</v>
      </c>
      <c r="Y2440" s="158" t="s">
        <v>740</v>
      </c>
      <c r="Z2440" s="158" t="s">
        <v>685</v>
      </c>
      <c r="AA2440" s="158" t="s">
        <v>685</v>
      </c>
      <c r="AB2440" s="85" t="s">
        <v>685</v>
      </c>
      <c r="AC2440" s="158" t="s">
        <v>685</v>
      </c>
      <c r="AD2440" s="158" t="s">
        <v>685</v>
      </c>
      <c r="AE2440" s="158" t="s">
        <v>685</v>
      </c>
      <c r="AF2440" s="158" t="s">
        <v>685</v>
      </c>
      <c r="AG2440" s="158" t="s">
        <v>1142</v>
      </c>
      <c r="AH2440" s="158">
        <v>3</v>
      </c>
      <c r="AI2440" s="158">
        <v>16</v>
      </c>
      <c r="AJ2440" s="158">
        <v>50</v>
      </c>
      <c r="AK2440" s="158">
        <v>18</v>
      </c>
      <c r="AL2440" s="158">
        <v>30</v>
      </c>
      <c r="AM2440" s="24">
        <f t="shared" si="695"/>
        <v>2.0000000000000027</v>
      </c>
      <c r="AN2440" s="97">
        <f t="shared" si="696"/>
        <v>0.70138888888888884</v>
      </c>
      <c r="AO2440" s="97">
        <f t="shared" si="697"/>
        <v>0.77083333333333337</v>
      </c>
      <c r="AP2440" s="24" t="str" cm="1">
        <f t="array" ref="AP2440">IF(W2440="","",IF(SUMPRODUCT((W2440=$W$6:$W$3326)*(AH2440=$AH$6:$AH$3326)*(AN2440=$AN$6:$AN$3326)*(AO2440=$AO$6:$AO$3326)*(ROW($W$6:$W$3326)&lt;&gt;ROW(W2440))*((R2440=0)*($R$6:$R$3326&gt;0)+(R2440&gt;0)*($R$6:$R$3326=0)))&gt;0,"SALONES UNIDOS",IF(SUMPRODUCT((W2440=$W$6:$W$3326)*(AH2440=$AH$6:$AH$3326)*((AN2440&lt;$AO$6:$AO$3326)*(AO2440&gt;$AN$6:$AN$3326))*(ROW($W$6:$W$3326)&lt;&gt;ROW(W2440)))&gt;0,"CRUZADO","Sin cruce")))</f>
        <v>Sin cruce</v>
      </c>
      <c r="AQ2440" s="97" t="str">
        <f t="shared" si="698"/>
        <v>EN7PRINCIPALD</v>
      </c>
      <c r="AR2440" s="97" t="str" cm="1">
        <f t="array" ref="AR2440">IF(AQ2440="","",IF(SUMPRODUCT((AQ2440=$AQ$6:$AQ$3326)*(AH2440=$AH$6:$AH$3326)*(AN2440=$AN$6:$AN$3326)*(AO2440=$AO$6:$AO$3326)*(ROW($AQ$6:$AQ$3326)&lt;&gt;ROW(AQ2440))*((R2440=0)*($R$6:$R$3326&gt;0)+(R2440&gt;0)*($R$6:$R$3326=0)))&gt;0,"SALONES UNIDOS",IF(SUMPRODUCT((AQ2440=$AQ$6:$AQ$3326)*(AH2440=$AH$6:$AH$3326)*((AN2440&lt;$AO$6:$AO$3326)*(AO2440&gt;$AN$6:$AN$3326))*(ROW($AQ$6:$AQ$3326)&lt;&gt;ROW(AQ2440)))&gt;0,"CRUZADO","Sin cruce")))</f>
        <v>Sin cruce</v>
      </c>
    </row>
    <row r="2441" spans="3:44" ht="15.6" hidden="1" customHeight="1" x14ac:dyDescent="0.2">
      <c r="C2441" s="84" t="s">
        <v>639</v>
      </c>
      <c r="D2441" s="158" t="s">
        <v>513</v>
      </c>
      <c r="E2441" s="158">
        <v>20261</v>
      </c>
      <c r="F2441" s="85" t="s">
        <v>23</v>
      </c>
      <c r="G2441" s="85" t="s">
        <v>55</v>
      </c>
      <c r="H2441" s="85" t="s">
        <v>38</v>
      </c>
      <c r="I2441" s="85">
        <v>7</v>
      </c>
      <c r="J2441" s="85" t="s">
        <v>41</v>
      </c>
      <c r="K2441" s="159" t="s">
        <v>1480</v>
      </c>
      <c r="L2441" s="158" t="s">
        <v>1481</v>
      </c>
      <c r="M2441" s="158" t="s">
        <v>658</v>
      </c>
      <c r="N2441" s="158" t="s">
        <v>644</v>
      </c>
      <c r="O2441" s="85" t="s">
        <v>521</v>
      </c>
      <c r="P2441" s="158">
        <v>3</v>
      </c>
      <c r="Q2441" s="158">
        <v>2</v>
      </c>
      <c r="R2441" s="158">
        <v>5</v>
      </c>
      <c r="S2441" s="158">
        <v>4</v>
      </c>
      <c r="U2441" s="137">
        <v>20</v>
      </c>
      <c r="V2441" s="24" t="str">
        <f>IF(W2441="","",IFERROR(INDEX(#REF!,MATCH(W2441,#REF!,0)),"NUEVO"))</f>
        <v>NUEVO</v>
      </c>
      <c r="W2441" s="85" t="s">
        <v>358</v>
      </c>
      <c r="X2441" s="158" t="s">
        <v>521</v>
      </c>
      <c r="Y2441" s="158" t="s">
        <v>1390</v>
      </c>
      <c r="Z2441" s="158" t="s">
        <v>685</v>
      </c>
      <c r="AA2441" s="158" t="s">
        <v>685</v>
      </c>
      <c r="AB2441" s="85" t="s">
        <v>685</v>
      </c>
      <c r="AC2441" s="158" t="s">
        <v>685</v>
      </c>
      <c r="AD2441" s="158" t="s">
        <v>685</v>
      </c>
      <c r="AE2441" s="158" t="s">
        <v>685</v>
      </c>
      <c r="AF2441" s="158" t="s">
        <v>685</v>
      </c>
      <c r="AG2441" s="158" t="s">
        <v>97</v>
      </c>
      <c r="AH2441" s="158">
        <v>1</v>
      </c>
      <c r="AI2441" s="158">
        <v>18</v>
      </c>
      <c r="AJ2441" s="158">
        <v>30</v>
      </c>
      <c r="AK2441" s="158">
        <v>22</v>
      </c>
      <c r="AL2441" s="158">
        <v>40</v>
      </c>
      <c r="AM2441" s="24">
        <f t="shared" si="695"/>
        <v>4.9999999999999982</v>
      </c>
      <c r="AN2441" s="97">
        <f t="shared" si="696"/>
        <v>0.77083333333333337</v>
      </c>
      <c r="AO2441" s="97">
        <f t="shared" si="697"/>
        <v>0.94444444444444442</v>
      </c>
      <c r="AP2441" s="24" t="str" cm="1">
        <f t="array" ref="AP2441">IF(W2441="","",IF(SUMPRODUCT((W2441=$W$6:$W$3326)*(AH2441=$AH$6:$AH$3326)*(AN2441=$AN$6:$AN$3326)*(AO2441=$AO$6:$AO$3326)*(ROW($W$6:$W$3326)&lt;&gt;ROW(W2441))*((R2441=0)*($R$6:$R$3326&gt;0)+(R2441&gt;0)*($R$6:$R$3326=0)))&gt;0,"SALONES UNIDOS",IF(SUMPRODUCT((W2441=$W$6:$W$3326)*(AH2441=$AH$6:$AH$3326)*((AN2441&lt;$AO$6:$AO$3326)*(AO2441&gt;$AN$6:$AN$3326))*(ROW($W$6:$W$3326)&lt;&gt;ROW(W2441)))&gt;0,"CRUZADO","Sin cruce")))</f>
        <v>Sin cruce</v>
      </c>
      <c r="AQ2441" s="97" t="str">
        <f t="shared" si="698"/>
        <v>EN7PRINCIPALD</v>
      </c>
      <c r="AR2441" s="97" t="str" cm="1">
        <f t="array" ref="AR2441">IF(AQ2441="","",IF(SUMPRODUCT((AQ2441=$AQ$6:$AQ$3326)*(AH2441=$AH$6:$AH$3326)*(AN2441=$AN$6:$AN$3326)*(AO2441=$AO$6:$AO$3326)*(ROW($AQ$6:$AQ$3326)&lt;&gt;ROW(AQ2441))*((R2441=0)*($R$6:$R$3326&gt;0)+(R2441&gt;0)*($R$6:$R$3326=0)))&gt;0,"SALONES UNIDOS",IF(SUMPRODUCT((AQ2441=$AQ$6:$AQ$3326)*(AH2441=$AH$6:$AH$3326)*((AN2441&lt;$AO$6:$AO$3326)*(AO2441&gt;$AN$6:$AN$3326))*(ROW($AQ$6:$AQ$3326)&lt;&gt;ROW(AQ2441)))&gt;0,"CRUZADO","Sin cruce")))</f>
        <v>Sin cruce</v>
      </c>
    </row>
    <row r="2442" spans="3:44" ht="15.6" hidden="1" customHeight="1" x14ac:dyDescent="0.2">
      <c r="C2442" s="84" t="s">
        <v>639</v>
      </c>
      <c r="D2442" s="158" t="s">
        <v>513</v>
      </c>
      <c r="E2442" s="158">
        <v>20261</v>
      </c>
      <c r="F2442" s="85" t="s">
        <v>23</v>
      </c>
      <c r="G2442" s="85" t="s">
        <v>55</v>
      </c>
      <c r="H2442" s="85" t="s">
        <v>38</v>
      </c>
      <c r="I2442" s="85">
        <v>7</v>
      </c>
      <c r="J2442" s="85" t="s">
        <v>52</v>
      </c>
      <c r="K2442" s="159" t="s">
        <v>1468</v>
      </c>
      <c r="L2442" s="158" t="s">
        <v>1469</v>
      </c>
      <c r="M2442" s="158" t="s">
        <v>927</v>
      </c>
      <c r="N2442" s="158" t="s">
        <v>681</v>
      </c>
      <c r="O2442" s="85" t="s">
        <v>521</v>
      </c>
      <c r="P2442" s="158">
        <v>2</v>
      </c>
      <c r="Q2442" s="158">
        <v>0</v>
      </c>
      <c r="R2442" s="158">
        <v>2</v>
      </c>
      <c r="S2442" s="158">
        <v>2</v>
      </c>
      <c r="U2442" s="137">
        <v>50</v>
      </c>
      <c r="V2442" s="24" t="str">
        <f>IF(W2442="","",IFERROR(INDEX(#REF!,MATCH(W2442,#REF!,0)),"NUEVO"))</f>
        <v>NUEVO</v>
      </c>
      <c r="W2442" s="85" t="s">
        <v>410</v>
      </c>
      <c r="X2442" s="158" t="s">
        <v>521</v>
      </c>
      <c r="Y2442" s="158" t="s">
        <v>740</v>
      </c>
      <c r="Z2442" s="158" t="s">
        <v>685</v>
      </c>
      <c r="AA2442" s="158" t="s">
        <v>685</v>
      </c>
      <c r="AB2442" s="85" t="s">
        <v>685</v>
      </c>
      <c r="AC2442" s="158" t="s">
        <v>685</v>
      </c>
      <c r="AD2442" s="158" t="s">
        <v>685</v>
      </c>
      <c r="AE2442" s="158" t="s">
        <v>685</v>
      </c>
      <c r="AF2442" s="158" t="s">
        <v>685</v>
      </c>
      <c r="AG2442" s="158" t="s">
        <v>1142</v>
      </c>
      <c r="AH2442" s="158">
        <v>4</v>
      </c>
      <c r="AI2442" s="158">
        <v>17</v>
      </c>
      <c r="AJ2442" s="158">
        <v>40</v>
      </c>
      <c r="AK2442" s="158">
        <v>19</v>
      </c>
      <c r="AL2442" s="158">
        <v>20</v>
      </c>
      <c r="AM2442" s="24">
        <f t="shared" si="695"/>
        <v>1.999999999999996</v>
      </c>
      <c r="AN2442" s="97">
        <f t="shared" si="696"/>
        <v>0.73611111111111116</v>
      </c>
      <c r="AO2442" s="97">
        <f t="shared" si="697"/>
        <v>0.80555555555555547</v>
      </c>
      <c r="AP2442" s="24" t="str" cm="1">
        <f t="array" ref="AP2442">IF(W2442="","",IF(SUMPRODUCT((W2442=$W$6:$W$3326)*(AH2442=$AH$6:$AH$3326)*(AN2442=$AN$6:$AN$3326)*(AO2442=$AO$6:$AO$3326)*(ROW($W$6:$W$3326)&lt;&gt;ROW(W2442))*((R2442=0)*($R$6:$R$3326&gt;0)+(R2442&gt;0)*($R$6:$R$3326=0)))&gt;0,"SALONES UNIDOS",IF(SUMPRODUCT((W2442=$W$6:$W$3326)*(AH2442=$AH$6:$AH$3326)*((AN2442&lt;$AO$6:$AO$3326)*(AO2442&gt;$AN$6:$AN$3326))*(ROW($W$6:$W$3326)&lt;&gt;ROW(W2442)))&gt;0,"CRUZADO","Sin cruce")))</f>
        <v>Sin cruce</v>
      </c>
      <c r="AQ2442" s="97" t="str">
        <f t="shared" si="698"/>
        <v>EN7PRINCIPALE</v>
      </c>
      <c r="AR2442" s="97" t="str" cm="1">
        <f t="array" ref="AR2442">IF(AQ2442="","",IF(SUMPRODUCT((AQ2442=$AQ$6:$AQ$3326)*(AH2442=$AH$6:$AH$3326)*(AN2442=$AN$6:$AN$3326)*(AO2442=$AO$6:$AO$3326)*(ROW($AQ$6:$AQ$3326)&lt;&gt;ROW(AQ2442))*((R2442=0)*($R$6:$R$3326&gt;0)+(R2442&gt;0)*($R$6:$R$3326=0)))&gt;0,"SALONES UNIDOS",IF(SUMPRODUCT((AQ2442=$AQ$6:$AQ$3326)*(AH2442=$AH$6:$AH$3326)*((AN2442&lt;$AO$6:$AO$3326)*(AO2442&gt;$AN$6:$AN$3326))*(ROW($AQ$6:$AQ$3326)&lt;&gt;ROW(AQ2442)))&gt;0,"CRUZADO","Sin cruce")))</f>
        <v>Sin cruce</v>
      </c>
    </row>
    <row r="2443" spans="3:44" ht="15.6" hidden="1" customHeight="1" x14ac:dyDescent="0.2">
      <c r="C2443" s="84" t="s">
        <v>639</v>
      </c>
      <c r="D2443" s="158" t="s">
        <v>513</v>
      </c>
      <c r="E2443" s="158">
        <v>20261</v>
      </c>
      <c r="F2443" s="85" t="s">
        <v>23</v>
      </c>
      <c r="G2443" s="85" t="s">
        <v>55</v>
      </c>
      <c r="H2443" s="85" t="s">
        <v>38</v>
      </c>
      <c r="I2443" s="85">
        <v>7</v>
      </c>
      <c r="J2443" s="85" t="s">
        <v>52</v>
      </c>
      <c r="K2443" s="159" t="s">
        <v>1470</v>
      </c>
      <c r="L2443" s="158" t="s">
        <v>1471</v>
      </c>
      <c r="M2443" s="158" t="s">
        <v>927</v>
      </c>
      <c r="N2443" s="158" t="s">
        <v>644</v>
      </c>
      <c r="O2443" s="85" t="s">
        <v>512</v>
      </c>
      <c r="P2443" s="158">
        <v>3</v>
      </c>
      <c r="Q2443" s="158">
        <v>4</v>
      </c>
      <c r="R2443" s="158">
        <v>7</v>
      </c>
      <c r="S2443" s="158">
        <v>5</v>
      </c>
      <c r="U2443" s="137">
        <v>50</v>
      </c>
      <c r="V2443" s="24" t="str">
        <f>IF(W2443="","",IFERROR(INDEX(#REF!,MATCH(W2443,#REF!,0)),"NUEVO"))</f>
        <v>NUEVO</v>
      </c>
      <c r="W2443" s="85" t="s">
        <v>119</v>
      </c>
      <c r="X2443" s="158" t="s">
        <v>521</v>
      </c>
      <c r="Y2443" s="158" t="s">
        <v>740</v>
      </c>
      <c r="Z2443" s="158" t="s">
        <v>685</v>
      </c>
      <c r="AA2443" s="158" t="s">
        <v>685</v>
      </c>
      <c r="AB2443" s="85" t="s">
        <v>685</v>
      </c>
      <c r="AC2443" s="158" t="s">
        <v>685</v>
      </c>
      <c r="AD2443" s="158" t="s">
        <v>685</v>
      </c>
      <c r="AE2443" s="158" t="s">
        <v>685</v>
      </c>
      <c r="AF2443" s="158" t="s">
        <v>685</v>
      </c>
      <c r="AG2443" s="158" t="s">
        <v>97</v>
      </c>
      <c r="AH2443" s="158">
        <v>1</v>
      </c>
      <c r="AI2443" s="158">
        <v>7</v>
      </c>
      <c r="AJ2443" s="158">
        <v>40</v>
      </c>
      <c r="AK2443" s="158">
        <v>13</v>
      </c>
      <c r="AL2443" s="158">
        <v>30</v>
      </c>
      <c r="AM2443" s="24">
        <f t="shared" si="695"/>
        <v>6.9999999999999991</v>
      </c>
      <c r="AN2443" s="97">
        <f t="shared" si="696"/>
        <v>0.31944444444444448</v>
      </c>
      <c r="AO2443" s="97">
        <f t="shared" si="697"/>
        <v>0.5625</v>
      </c>
      <c r="AP2443" s="24" t="str" cm="1">
        <f t="array" ref="AP2443">IF(W2443="","",IF(SUMPRODUCT((W2443=$W$6:$W$3326)*(AH2443=$AH$6:$AH$3326)*(AN2443=$AN$6:$AN$3326)*(AO2443=$AO$6:$AO$3326)*(ROW($W$6:$W$3326)&lt;&gt;ROW(W2443))*((R2443=0)*($R$6:$R$3326&gt;0)+(R2443&gt;0)*($R$6:$R$3326=0)))&gt;0,"SALONES UNIDOS",IF(SUMPRODUCT((W2443=$W$6:$W$3326)*(AH2443=$AH$6:$AH$3326)*((AN2443&lt;$AO$6:$AO$3326)*(AO2443&gt;$AN$6:$AN$3326))*(ROW($W$6:$W$3326)&lt;&gt;ROW(W2443)))&gt;0,"CRUZADO","Sin cruce")))</f>
        <v>Sin cruce</v>
      </c>
      <c r="AQ2443" s="97" t="str">
        <f t="shared" si="698"/>
        <v>EN7PRINCIPALE</v>
      </c>
      <c r="AR2443" s="97" t="str" cm="1">
        <f t="array" ref="AR2443">IF(AQ2443="","",IF(SUMPRODUCT((AQ2443=$AQ$6:$AQ$3326)*(AH2443=$AH$6:$AH$3326)*(AN2443=$AN$6:$AN$3326)*(AO2443=$AO$6:$AO$3326)*(ROW($AQ$6:$AQ$3326)&lt;&gt;ROW(AQ2443))*((R2443=0)*($R$6:$R$3326&gt;0)+(R2443&gt;0)*($R$6:$R$3326=0)))&gt;0,"SALONES UNIDOS",IF(SUMPRODUCT((AQ2443=$AQ$6:$AQ$3326)*(AH2443=$AH$6:$AH$3326)*((AN2443&lt;$AO$6:$AO$3326)*(AO2443&gt;$AN$6:$AN$3326))*(ROW($AQ$6:$AQ$3326)&lt;&gt;ROW(AQ2443)))&gt;0,"CRUZADO","Sin cruce")))</f>
        <v>Sin cruce</v>
      </c>
    </row>
    <row r="2444" spans="3:44" ht="15.6" hidden="1" customHeight="1" x14ac:dyDescent="0.2">
      <c r="C2444" s="84" t="s">
        <v>639</v>
      </c>
      <c r="D2444" s="158" t="s">
        <v>513</v>
      </c>
      <c r="E2444" s="158">
        <v>20261</v>
      </c>
      <c r="F2444" s="85" t="s">
        <v>23</v>
      </c>
      <c r="G2444" s="85" t="s">
        <v>55</v>
      </c>
      <c r="H2444" s="85" t="s">
        <v>38</v>
      </c>
      <c r="I2444" s="85">
        <v>7</v>
      </c>
      <c r="J2444" s="85" t="s">
        <v>52</v>
      </c>
      <c r="K2444" s="159" t="s">
        <v>1473</v>
      </c>
      <c r="L2444" s="158" t="s">
        <v>1474</v>
      </c>
      <c r="M2444" s="158" t="s">
        <v>927</v>
      </c>
      <c r="N2444" s="158" t="s">
        <v>644</v>
      </c>
      <c r="O2444" s="85" t="s">
        <v>512</v>
      </c>
      <c r="P2444" s="158">
        <v>2</v>
      </c>
      <c r="Q2444" s="158">
        <v>8</v>
      </c>
      <c r="R2444" s="158">
        <v>10</v>
      </c>
      <c r="S2444" s="158">
        <v>6</v>
      </c>
      <c r="U2444" s="137">
        <v>50</v>
      </c>
      <c r="V2444" s="24" t="str">
        <f>IF(W2444="","",IFERROR(INDEX(#REF!,MATCH(W2444,#REF!,0)),"NUEVO"))</f>
        <v>NUEVO</v>
      </c>
      <c r="W2444" s="85" t="s">
        <v>403</v>
      </c>
      <c r="X2444" s="158" t="s">
        <v>521</v>
      </c>
      <c r="Y2444" s="158" t="s">
        <v>740</v>
      </c>
      <c r="Z2444" s="158" t="s">
        <v>685</v>
      </c>
      <c r="AA2444" s="158" t="s">
        <v>685</v>
      </c>
      <c r="AB2444" s="85" t="s">
        <v>685</v>
      </c>
      <c r="AC2444" s="158" t="s">
        <v>685</v>
      </c>
      <c r="AD2444" s="158" t="s">
        <v>685</v>
      </c>
      <c r="AE2444" s="158" t="s">
        <v>685</v>
      </c>
      <c r="AF2444" s="158" t="s">
        <v>685</v>
      </c>
      <c r="AG2444" s="158" t="s">
        <v>97</v>
      </c>
      <c r="AH2444" s="158">
        <v>2</v>
      </c>
      <c r="AI2444" s="158">
        <v>8</v>
      </c>
      <c r="AJ2444" s="158">
        <v>30</v>
      </c>
      <c r="AK2444" s="158">
        <v>16</v>
      </c>
      <c r="AL2444" s="158">
        <v>50</v>
      </c>
      <c r="AM2444" s="24">
        <f t="shared" si="695"/>
        <v>10</v>
      </c>
      <c r="AN2444" s="97">
        <f t="shared" si="696"/>
        <v>0.35416666666666663</v>
      </c>
      <c r="AO2444" s="97">
        <f t="shared" si="697"/>
        <v>0.70138888888888884</v>
      </c>
      <c r="AP2444" s="24" t="str" cm="1">
        <f t="array" ref="AP2444">IF(W2444="","",IF(SUMPRODUCT((W2444=$W$6:$W$3326)*(AH2444=$AH$6:$AH$3326)*(AN2444=$AN$6:$AN$3326)*(AO2444=$AO$6:$AO$3326)*(ROW($W$6:$W$3326)&lt;&gt;ROW(W2444))*((R2444=0)*($R$6:$R$3326&gt;0)+(R2444&gt;0)*($R$6:$R$3326=0)))&gt;0,"SALONES UNIDOS",IF(SUMPRODUCT((W2444=$W$6:$W$3326)*(AH2444=$AH$6:$AH$3326)*((AN2444&lt;$AO$6:$AO$3326)*(AO2444&gt;$AN$6:$AN$3326))*(ROW($W$6:$W$3326)&lt;&gt;ROW(W2444)))&gt;0,"CRUZADO","Sin cruce")))</f>
        <v>Sin cruce</v>
      </c>
      <c r="AQ2444" s="97" t="str">
        <f t="shared" si="698"/>
        <v>EN7PRINCIPALE</v>
      </c>
      <c r="AR2444" s="97" t="str" cm="1">
        <f t="array" ref="AR2444">IF(AQ2444="","",IF(SUMPRODUCT((AQ2444=$AQ$6:$AQ$3326)*(AH2444=$AH$6:$AH$3326)*(AN2444=$AN$6:$AN$3326)*(AO2444=$AO$6:$AO$3326)*(ROW($AQ$6:$AQ$3326)&lt;&gt;ROW(AQ2444))*((R2444=0)*($R$6:$R$3326&gt;0)+(R2444&gt;0)*($R$6:$R$3326=0)))&gt;0,"SALONES UNIDOS",IF(SUMPRODUCT((AQ2444=$AQ$6:$AQ$3326)*(AH2444=$AH$6:$AH$3326)*((AN2444&lt;$AO$6:$AO$3326)*(AO2444&gt;$AN$6:$AN$3326))*(ROW($AQ$6:$AQ$3326)&lt;&gt;ROW(AQ2444)))&gt;0,"CRUZADO","Sin cruce")))</f>
        <v>Sin cruce</v>
      </c>
    </row>
    <row r="2445" spans="3:44" ht="15.6" hidden="1" customHeight="1" x14ac:dyDescent="0.2">
      <c r="C2445" s="84" t="s">
        <v>639</v>
      </c>
      <c r="D2445" s="158" t="s">
        <v>513</v>
      </c>
      <c r="E2445" s="158">
        <v>20261</v>
      </c>
      <c r="F2445" s="85" t="s">
        <v>23</v>
      </c>
      <c r="G2445" s="85" t="s">
        <v>55</v>
      </c>
      <c r="H2445" s="85" t="s">
        <v>38</v>
      </c>
      <c r="I2445" s="85">
        <v>7</v>
      </c>
      <c r="J2445" s="85" t="s">
        <v>52</v>
      </c>
      <c r="K2445" s="159" t="s">
        <v>1476</v>
      </c>
      <c r="L2445" s="158" t="s">
        <v>1477</v>
      </c>
      <c r="M2445" s="158" t="s">
        <v>658</v>
      </c>
      <c r="N2445" s="158" t="s">
        <v>644</v>
      </c>
      <c r="O2445" s="85" t="s">
        <v>521</v>
      </c>
      <c r="P2445" s="158">
        <v>3</v>
      </c>
      <c r="Q2445" s="158">
        <v>0</v>
      </c>
      <c r="R2445" s="158">
        <v>3</v>
      </c>
      <c r="S2445" s="158">
        <v>3</v>
      </c>
      <c r="U2445" s="137">
        <v>50</v>
      </c>
      <c r="V2445" s="24" t="str">
        <f>IF(W2445="","",IFERROR(INDEX(#REF!,MATCH(W2445,#REF!,0)),"NUEVO"))</f>
        <v>NUEVO</v>
      </c>
      <c r="W2445" s="85" t="s">
        <v>374</v>
      </c>
      <c r="X2445" s="158" t="s">
        <v>521</v>
      </c>
      <c r="Y2445" s="158" t="s">
        <v>1390</v>
      </c>
      <c r="Z2445" s="158" t="s">
        <v>685</v>
      </c>
      <c r="AA2445" s="158" t="s">
        <v>685</v>
      </c>
      <c r="AB2445" s="85" t="s">
        <v>685</v>
      </c>
      <c r="AC2445" s="158" t="s">
        <v>685</v>
      </c>
      <c r="AD2445" s="158" t="s">
        <v>685</v>
      </c>
      <c r="AE2445" s="158" t="s">
        <v>685</v>
      </c>
      <c r="AF2445" s="158" t="s">
        <v>685</v>
      </c>
      <c r="AG2445" s="158" t="s">
        <v>1142</v>
      </c>
      <c r="AH2445" s="158">
        <v>2</v>
      </c>
      <c r="AI2445" s="158">
        <v>18</v>
      </c>
      <c r="AJ2445" s="158">
        <v>30</v>
      </c>
      <c r="AK2445" s="158">
        <v>21</v>
      </c>
      <c r="AL2445" s="158">
        <v>0</v>
      </c>
      <c r="AM2445" s="24">
        <f t="shared" si="695"/>
        <v>2.9999999999999987</v>
      </c>
      <c r="AN2445" s="97">
        <f t="shared" si="696"/>
        <v>0.77083333333333337</v>
      </c>
      <c r="AO2445" s="97">
        <f t="shared" si="697"/>
        <v>0.875</v>
      </c>
      <c r="AP2445" s="24" t="str" cm="1">
        <f t="array" ref="AP2445">IF(W2445="","",IF(SUMPRODUCT((W2445=$W$6:$W$3326)*(AH2445=$AH$6:$AH$3326)*(AN2445=$AN$6:$AN$3326)*(AO2445=$AO$6:$AO$3326)*(ROW($W$6:$W$3326)&lt;&gt;ROW(W2445))*((R2445=0)*($R$6:$R$3326&gt;0)+(R2445&gt;0)*($R$6:$R$3326=0)))&gt;0,"SALONES UNIDOS",IF(SUMPRODUCT((W2445=$W$6:$W$3326)*(AH2445=$AH$6:$AH$3326)*((AN2445&lt;$AO$6:$AO$3326)*(AO2445&gt;$AN$6:$AN$3326))*(ROW($W$6:$W$3326)&lt;&gt;ROW(W2445)))&gt;0,"CRUZADO","Sin cruce")))</f>
        <v>Sin cruce</v>
      </c>
      <c r="AQ2445" s="97" t="str">
        <f t="shared" si="698"/>
        <v>EN7PRINCIPALE</v>
      </c>
      <c r="AR2445" s="97" t="str" cm="1">
        <f t="array" ref="AR2445">IF(AQ2445="","",IF(SUMPRODUCT((AQ2445=$AQ$6:$AQ$3326)*(AH2445=$AH$6:$AH$3326)*(AN2445=$AN$6:$AN$3326)*(AO2445=$AO$6:$AO$3326)*(ROW($AQ$6:$AQ$3326)&lt;&gt;ROW(AQ2445))*((R2445=0)*($R$6:$R$3326&gt;0)+(R2445&gt;0)*($R$6:$R$3326=0)))&gt;0,"SALONES UNIDOS",IF(SUMPRODUCT((AQ2445=$AQ$6:$AQ$3326)*(AH2445=$AH$6:$AH$3326)*((AN2445&lt;$AO$6:$AO$3326)*(AO2445&gt;$AN$6:$AN$3326))*(ROW($AQ$6:$AQ$3326)&lt;&gt;ROW(AQ2445)))&gt;0,"CRUZADO","Sin cruce")))</f>
        <v>Sin cruce</v>
      </c>
    </row>
    <row r="2446" spans="3:44" ht="15.6" hidden="1" customHeight="1" x14ac:dyDescent="0.2">
      <c r="C2446" s="84" t="s">
        <v>639</v>
      </c>
      <c r="D2446" s="158" t="s">
        <v>513</v>
      </c>
      <c r="E2446" s="158">
        <v>20261</v>
      </c>
      <c r="F2446" s="85" t="s">
        <v>23</v>
      </c>
      <c r="G2446" s="85" t="s">
        <v>55</v>
      </c>
      <c r="H2446" s="85" t="s">
        <v>38</v>
      </c>
      <c r="I2446" s="85">
        <v>7</v>
      </c>
      <c r="J2446" s="85" t="s">
        <v>52</v>
      </c>
      <c r="K2446" s="159" t="s">
        <v>1478</v>
      </c>
      <c r="L2446" s="158" t="s">
        <v>1479</v>
      </c>
      <c r="M2446" s="158" t="s">
        <v>927</v>
      </c>
      <c r="N2446" s="158" t="s">
        <v>644</v>
      </c>
      <c r="O2446" s="85" t="s">
        <v>512</v>
      </c>
      <c r="P2446" s="158">
        <v>2</v>
      </c>
      <c r="Q2446" s="158">
        <v>0</v>
      </c>
      <c r="R2446" s="158">
        <v>2</v>
      </c>
      <c r="S2446" s="158">
        <v>2</v>
      </c>
      <c r="U2446" s="137">
        <v>50</v>
      </c>
      <c r="V2446" s="24" t="str">
        <f>IF(W2446="","",IFERROR(INDEX(#REF!,MATCH(W2446,#REF!,0)),"NUEVO"))</f>
        <v>NUEVO</v>
      </c>
      <c r="W2446" s="85" t="s">
        <v>284</v>
      </c>
      <c r="X2446" s="158" t="s">
        <v>521</v>
      </c>
      <c r="Y2446" s="158" t="s">
        <v>740</v>
      </c>
      <c r="Z2446" s="158" t="s">
        <v>685</v>
      </c>
      <c r="AA2446" s="158" t="s">
        <v>685</v>
      </c>
      <c r="AB2446" s="85" t="s">
        <v>685</v>
      </c>
      <c r="AC2446" s="158" t="s">
        <v>685</v>
      </c>
      <c r="AD2446" s="158" t="s">
        <v>685</v>
      </c>
      <c r="AE2446" s="158" t="s">
        <v>685</v>
      </c>
      <c r="AF2446" s="158" t="s">
        <v>685</v>
      </c>
      <c r="AG2446" s="158" t="s">
        <v>1142</v>
      </c>
      <c r="AH2446" s="158">
        <v>3</v>
      </c>
      <c r="AI2446" s="158">
        <v>21</v>
      </c>
      <c r="AJ2446" s="158">
        <v>0</v>
      </c>
      <c r="AK2446" s="158">
        <v>22</v>
      </c>
      <c r="AL2446" s="158">
        <v>40</v>
      </c>
      <c r="AM2446" s="24">
        <f t="shared" si="695"/>
        <v>1.9999999999999993</v>
      </c>
      <c r="AN2446" s="97">
        <f t="shared" si="696"/>
        <v>0.875</v>
      </c>
      <c r="AO2446" s="97">
        <f t="shared" si="697"/>
        <v>0.94444444444444442</v>
      </c>
      <c r="AP2446" s="24" t="str" cm="1">
        <f t="array" ref="AP2446">IF(W2446="","",IF(SUMPRODUCT((W2446=$W$6:$W$3326)*(AH2446=$AH$6:$AH$3326)*(AN2446=$AN$6:$AN$3326)*(AO2446=$AO$6:$AO$3326)*(ROW($W$6:$W$3326)&lt;&gt;ROW(W2446))*((R2446=0)*($R$6:$R$3326&gt;0)+(R2446&gt;0)*($R$6:$R$3326=0)))&gt;0,"SALONES UNIDOS",IF(SUMPRODUCT((W2446=$W$6:$W$3326)*(AH2446=$AH$6:$AH$3326)*((AN2446&lt;$AO$6:$AO$3326)*(AO2446&gt;$AN$6:$AN$3326))*(ROW($W$6:$W$3326)&lt;&gt;ROW(W2446)))&gt;0,"CRUZADO","Sin cruce")))</f>
        <v>Sin cruce</v>
      </c>
      <c r="AQ2446" s="97" t="str">
        <f t="shared" si="698"/>
        <v>EN7PRINCIPALE</v>
      </c>
      <c r="AR2446" s="97" t="str" cm="1">
        <f t="array" ref="AR2446">IF(AQ2446="","",IF(SUMPRODUCT((AQ2446=$AQ$6:$AQ$3326)*(AH2446=$AH$6:$AH$3326)*(AN2446=$AN$6:$AN$3326)*(AO2446=$AO$6:$AO$3326)*(ROW($AQ$6:$AQ$3326)&lt;&gt;ROW(AQ2446))*((R2446=0)*($R$6:$R$3326&gt;0)+(R2446&gt;0)*($R$6:$R$3326=0)))&gt;0,"SALONES UNIDOS",IF(SUMPRODUCT((AQ2446=$AQ$6:$AQ$3326)*(AH2446=$AH$6:$AH$3326)*((AN2446&lt;$AO$6:$AO$3326)*(AO2446&gt;$AN$6:$AN$3326))*(ROW($AQ$6:$AQ$3326)&lt;&gt;ROW(AQ2446)))&gt;0,"CRUZADO","Sin cruce")))</f>
        <v>Sin cruce</v>
      </c>
    </row>
    <row r="2447" spans="3:44" ht="15.6" hidden="1" customHeight="1" x14ac:dyDescent="0.2">
      <c r="C2447" s="84" t="s">
        <v>639</v>
      </c>
      <c r="D2447" s="158" t="s">
        <v>513</v>
      </c>
      <c r="E2447" s="158">
        <v>20261</v>
      </c>
      <c r="F2447" s="85" t="s">
        <v>23</v>
      </c>
      <c r="G2447" s="85" t="s">
        <v>55</v>
      </c>
      <c r="H2447" s="85" t="s">
        <v>38</v>
      </c>
      <c r="I2447" s="85">
        <v>7</v>
      </c>
      <c r="J2447" s="85" t="s">
        <v>52</v>
      </c>
      <c r="K2447" s="159" t="s">
        <v>1480</v>
      </c>
      <c r="L2447" s="158" t="s">
        <v>1481</v>
      </c>
      <c r="M2447" s="158" t="s">
        <v>658</v>
      </c>
      <c r="N2447" s="158" t="s">
        <v>644</v>
      </c>
      <c r="O2447" s="85" t="s">
        <v>521</v>
      </c>
      <c r="P2447" s="158">
        <v>3</v>
      </c>
      <c r="Q2447" s="158">
        <v>2</v>
      </c>
      <c r="R2447" s="158">
        <v>5</v>
      </c>
      <c r="S2447" s="158">
        <v>4</v>
      </c>
      <c r="U2447" s="137">
        <v>20</v>
      </c>
      <c r="V2447" s="24" t="str">
        <f>IF(W2447="","",IFERROR(INDEX(#REF!,MATCH(W2447,#REF!,0)),"NUEVO"))</f>
        <v>NUEVO</v>
      </c>
      <c r="W2447" s="85" t="s">
        <v>388</v>
      </c>
      <c r="X2447" s="158" t="s">
        <v>521</v>
      </c>
      <c r="Y2447" s="158" t="s">
        <v>1390</v>
      </c>
      <c r="Z2447" s="158" t="s">
        <v>685</v>
      </c>
      <c r="AA2447" s="158" t="s">
        <v>685</v>
      </c>
      <c r="AB2447" s="85" t="s">
        <v>685</v>
      </c>
      <c r="AC2447" s="158" t="s">
        <v>685</v>
      </c>
      <c r="AD2447" s="158" t="s">
        <v>685</v>
      </c>
      <c r="AE2447" s="158" t="s">
        <v>685</v>
      </c>
      <c r="AF2447" s="158" t="s">
        <v>685</v>
      </c>
      <c r="AG2447" s="158" t="s">
        <v>97</v>
      </c>
      <c r="AH2447" s="158">
        <v>1</v>
      </c>
      <c r="AI2447" s="158">
        <v>19</v>
      </c>
      <c r="AJ2447" s="158">
        <v>20</v>
      </c>
      <c r="AK2447" s="158">
        <v>23</v>
      </c>
      <c r="AL2447" s="158">
        <v>30</v>
      </c>
      <c r="AM2447" s="24">
        <f t="shared" si="695"/>
        <v>5.0000000000000044</v>
      </c>
      <c r="AN2447" s="97">
        <f t="shared" si="696"/>
        <v>0.80555555555555547</v>
      </c>
      <c r="AO2447" s="97">
        <f t="shared" si="697"/>
        <v>0.97916666666666674</v>
      </c>
      <c r="AP2447" s="24" t="str" cm="1">
        <f t="array" ref="AP2447">IF(W2447="","",IF(SUMPRODUCT((W2447=$W$6:$W$3326)*(AH2447=$AH$6:$AH$3326)*(AN2447=$AN$6:$AN$3326)*(AO2447=$AO$6:$AO$3326)*(ROW($W$6:$W$3326)&lt;&gt;ROW(W2447))*((R2447=0)*($R$6:$R$3326&gt;0)+(R2447&gt;0)*($R$6:$R$3326=0)))&gt;0,"SALONES UNIDOS",IF(SUMPRODUCT((W2447=$W$6:$W$3326)*(AH2447=$AH$6:$AH$3326)*((AN2447&lt;$AO$6:$AO$3326)*(AO2447&gt;$AN$6:$AN$3326))*(ROW($W$6:$W$3326)&lt;&gt;ROW(W2447)))&gt;0,"CRUZADO","Sin cruce")))</f>
        <v>Sin cruce</v>
      </c>
      <c r="AQ2447" s="97" t="str">
        <f t="shared" si="698"/>
        <v>EN7PRINCIPALE</v>
      </c>
      <c r="AR2447" s="97" t="str" cm="1">
        <f t="array" ref="AR2447">IF(AQ2447="","",IF(SUMPRODUCT((AQ2447=$AQ$6:$AQ$3326)*(AH2447=$AH$6:$AH$3326)*(AN2447=$AN$6:$AN$3326)*(AO2447=$AO$6:$AO$3326)*(ROW($AQ$6:$AQ$3326)&lt;&gt;ROW(AQ2447))*((R2447=0)*($R$6:$R$3326&gt;0)+(R2447&gt;0)*($R$6:$R$3326=0)))&gt;0,"SALONES UNIDOS",IF(SUMPRODUCT((AQ2447=$AQ$6:$AQ$3326)*(AH2447=$AH$6:$AH$3326)*((AN2447&lt;$AO$6:$AO$3326)*(AO2447&gt;$AN$6:$AN$3326))*(ROW($AQ$6:$AQ$3326)&lt;&gt;ROW(AQ2447)))&gt;0,"CRUZADO","Sin cruce")))</f>
        <v>Sin cruce</v>
      </c>
    </row>
    <row r="2448" spans="3:44" ht="15.6" hidden="1" customHeight="1" x14ac:dyDescent="0.2">
      <c r="C2448" s="84" t="s">
        <v>639</v>
      </c>
      <c r="D2448" s="158" t="s">
        <v>513</v>
      </c>
      <c r="E2448" s="158">
        <v>20261</v>
      </c>
      <c r="F2448" s="85" t="s">
        <v>23</v>
      </c>
      <c r="G2448" s="85" t="s">
        <v>55</v>
      </c>
      <c r="H2448" s="85" t="s">
        <v>38</v>
      </c>
      <c r="I2448" s="85">
        <v>7</v>
      </c>
      <c r="J2448" s="85" t="s">
        <v>60</v>
      </c>
      <c r="K2448" s="159" t="s">
        <v>1480</v>
      </c>
      <c r="L2448" s="158" t="s">
        <v>1481</v>
      </c>
      <c r="M2448" s="158" t="s">
        <v>658</v>
      </c>
      <c r="N2448" s="158" t="s">
        <v>644</v>
      </c>
      <c r="O2448" s="85" t="s">
        <v>521</v>
      </c>
      <c r="P2448" s="158">
        <v>3</v>
      </c>
      <c r="Q2448" s="158">
        <v>2</v>
      </c>
      <c r="R2448" s="158">
        <v>5</v>
      </c>
      <c r="S2448" s="158">
        <v>4</v>
      </c>
      <c r="U2448" s="137">
        <v>20</v>
      </c>
      <c r="V2448" s="24" t="str">
        <f>IF(W2448="","",IFERROR(INDEX(#REF!,MATCH(W2448,#REF!,0)),"NUEVO"))</f>
        <v>NUEVO</v>
      </c>
      <c r="W2448" s="85" t="s">
        <v>358</v>
      </c>
      <c r="X2448" s="158" t="s">
        <v>521</v>
      </c>
      <c r="Y2448" s="158" t="s">
        <v>1390</v>
      </c>
      <c r="Z2448" s="158" t="s">
        <v>685</v>
      </c>
      <c r="AA2448" s="158" t="s">
        <v>685</v>
      </c>
      <c r="AB2448" s="85" t="s">
        <v>685</v>
      </c>
      <c r="AC2448" s="158" t="s">
        <v>685</v>
      </c>
      <c r="AD2448" s="158" t="s">
        <v>685</v>
      </c>
      <c r="AE2448" s="158" t="s">
        <v>685</v>
      </c>
      <c r="AF2448" s="158" t="s">
        <v>685</v>
      </c>
      <c r="AG2448" s="158" t="s">
        <v>97</v>
      </c>
      <c r="AH2448" s="158">
        <v>2</v>
      </c>
      <c r="AI2448" s="158">
        <v>18</v>
      </c>
      <c r="AJ2448" s="158">
        <v>30</v>
      </c>
      <c r="AK2448" s="158">
        <v>22</v>
      </c>
      <c r="AL2448" s="158">
        <v>40</v>
      </c>
      <c r="AM2448" s="24">
        <f t="shared" si="695"/>
        <v>4.9999999999999982</v>
      </c>
      <c r="AN2448" s="97">
        <f t="shared" si="696"/>
        <v>0.77083333333333337</v>
      </c>
      <c r="AO2448" s="97">
        <f t="shared" si="697"/>
        <v>0.94444444444444442</v>
      </c>
      <c r="AP2448" s="24" t="str" cm="1">
        <f t="array" ref="AP2448">IF(W2448="","",IF(SUMPRODUCT((W2448=$W$6:$W$3326)*(AH2448=$AH$6:$AH$3326)*(AN2448=$AN$6:$AN$3326)*(AO2448=$AO$6:$AO$3326)*(ROW($W$6:$W$3326)&lt;&gt;ROW(W2448))*((R2448=0)*($R$6:$R$3326&gt;0)+(R2448&gt;0)*($R$6:$R$3326=0)))&gt;0,"SALONES UNIDOS",IF(SUMPRODUCT((W2448=$W$6:$W$3326)*(AH2448=$AH$6:$AH$3326)*((AN2448&lt;$AO$6:$AO$3326)*(AO2448&gt;$AN$6:$AN$3326))*(ROW($W$6:$W$3326)&lt;&gt;ROW(W2448)))&gt;0,"CRUZADO","Sin cruce")))</f>
        <v>Sin cruce</v>
      </c>
      <c r="AQ2448" s="97" t="str">
        <f t="shared" si="698"/>
        <v>EN7PRINCIPALF</v>
      </c>
      <c r="AR2448" s="97" t="str" cm="1">
        <f t="array" ref="AR2448">IF(AQ2448="","",IF(SUMPRODUCT((AQ2448=$AQ$6:$AQ$3326)*(AH2448=$AH$6:$AH$3326)*(AN2448=$AN$6:$AN$3326)*(AO2448=$AO$6:$AO$3326)*(ROW($AQ$6:$AQ$3326)&lt;&gt;ROW(AQ2448))*((R2448=0)*($R$6:$R$3326&gt;0)+(R2448&gt;0)*($R$6:$R$3326=0)))&gt;0,"SALONES UNIDOS",IF(SUMPRODUCT((AQ2448=$AQ$6:$AQ$3326)*(AH2448=$AH$6:$AH$3326)*((AN2448&lt;$AO$6:$AO$3326)*(AO2448&gt;$AN$6:$AN$3326))*(ROW($AQ$6:$AQ$3326)&lt;&gt;ROW(AQ2448)))&gt;0,"CRUZADO","Sin cruce")))</f>
        <v>Sin cruce</v>
      </c>
    </row>
    <row r="2449" spans="3:44" ht="15.6" hidden="1" customHeight="1" x14ac:dyDescent="0.2">
      <c r="C2449" s="84" t="s">
        <v>639</v>
      </c>
      <c r="D2449" s="158" t="s">
        <v>513</v>
      </c>
      <c r="E2449" s="158">
        <v>20261</v>
      </c>
      <c r="F2449" s="85" t="s">
        <v>23</v>
      </c>
      <c r="G2449" s="85" t="s">
        <v>55</v>
      </c>
      <c r="H2449" s="85" t="s">
        <v>38</v>
      </c>
      <c r="I2449" s="85">
        <v>7</v>
      </c>
      <c r="J2449" s="85" t="s">
        <v>61</v>
      </c>
      <c r="K2449" s="159" t="s">
        <v>1480</v>
      </c>
      <c r="L2449" s="158" t="s">
        <v>1481</v>
      </c>
      <c r="M2449" s="158" t="s">
        <v>658</v>
      </c>
      <c r="N2449" s="158" t="s">
        <v>644</v>
      </c>
      <c r="O2449" s="85" t="s">
        <v>521</v>
      </c>
      <c r="P2449" s="158">
        <v>3</v>
      </c>
      <c r="Q2449" s="158">
        <v>2</v>
      </c>
      <c r="R2449" s="158">
        <v>5</v>
      </c>
      <c r="S2449" s="158">
        <v>4</v>
      </c>
      <c r="U2449" s="137">
        <v>20</v>
      </c>
      <c r="V2449" s="24" t="str">
        <f>IF(W2449="","",IFERROR(INDEX(#REF!,MATCH(W2449,#REF!,0)),"NUEVO"))</f>
        <v>NUEVO</v>
      </c>
      <c r="W2449" s="85" t="s">
        <v>358</v>
      </c>
      <c r="X2449" s="158" t="s">
        <v>521</v>
      </c>
      <c r="Y2449" s="158" t="s">
        <v>1390</v>
      </c>
      <c r="Z2449" s="158" t="s">
        <v>685</v>
      </c>
      <c r="AA2449" s="158" t="s">
        <v>685</v>
      </c>
      <c r="AB2449" s="85" t="s">
        <v>685</v>
      </c>
      <c r="AC2449" s="158" t="s">
        <v>685</v>
      </c>
      <c r="AD2449" s="158" t="s">
        <v>685</v>
      </c>
      <c r="AE2449" s="158" t="s">
        <v>685</v>
      </c>
      <c r="AF2449" s="158" t="s">
        <v>685</v>
      </c>
      <c r="AG2449" s="158" t="s">
        <v>97</v>
      </c>
      <c r="AH2449" s="158">
        <v>3</v>
      </c>
      <c r="AI2449" s="158">
        <v>18</v>
      </c>
      <c r="AJ2449" s="158">
        <v>30</v>
      </c>
      <c r="AK2449" s="158">
        <v>22</v>
      </c>
      <c r="AL2449" s="158">
        <v>40</v>
      </c>
      <c r="AM2449" s="24">
        <f t="shared" si="695"/>
        <v>4.9999999999999982</v>
      </c>
      <c r="AN2449" s="97">
        <f t="shared" si="696"/>
        <v>0.77083333333333337</v>
      </c>
      <c r="AO2449" s="97">
        <f t="shared" si="697"/>
        <v>0.94444444444444442</v>
      </c>
      <c r="AP2449" s="24" t="str" cm="1">
        <f t="array" ref="AP2449">IF(W2449="","",IF(SUMPRODUCT((W2449=$W$6:$W$3326)*(AH2449=$AH$6:$AH$3326)*(AN2449=$AN$6:$AN$3326)*(AO2449=$AO$6:$AO$3326)*(ROW($W$6:$W$3326)&lt;&gt;ROW(W2449))*((R2449=0)*($R$6:$R$3326&gt;0)+(R2449&gt;0)*($R$6:$R$3326=0)))&gt;0,"SALONES UNIDOS",IF(SUMPRODUCT((W2449=$W$6:$W$3326)*(AH2449=$AH$6:$AH$3326)*((AN2449&lt;$AO$6:$AO$3326)*(AO2449&gt;$AN$6:$AN$3326))*(ROW($W$6:$W$3326)&lt;&gt;ROW(W2449)))&gt;0,"CRUZADO","Sin cruce")))</f>
        <v>Sin cruce</v>
      </c>
      <c r="AQ2449" s="97" t="str">
        <f t="shared" si="698"/>
        <v>EN7PRINCIPALG</v>
      </c>
      <c r="AR2449" s="97" t="str" cm="1">
        <f t="array" ref="AR2449">IF(AQ2449="","",IF(SUMPRODUCT((AQ2449=$AQ$6:$AQ$3326)*(AH2449=$AH$6:$AH$3326)*(AN2449=$AN$6:$AN$3326)*(AO2449=$AO$6:$AO$3326)*(ROW($AQ$6:$AQ$3326)&lt;&gt;ROW(AQ2449))*((R2449=0)*($R$6:$R$3326&gt;0)+(R2449&gt;0)*($R$6:$R$3326=0)))&gt;0,"SALONES UNIDOS",IF(SUMPRODUCT((AQ2449=$AQ$6:$AQ$3326)*(AH2449=$AH$6:$AH$3326)*((AN2449&lt;$AO$6:$AO$3326)*(AO2449&gt;$AN$6:$AN$3326))*(ROW($AQ$6:$AQ$3326)&lt;&gt;ROW(AQ2449)))&gt;0,"CRUZADO","Sin cruce")))</f>
        <v>Sin cruce</v>
      </c>
    </row>
    <row r="2450" spans="3:44" ht="15.6" hidden="1" customHeight="1" x14ac:dyDescent="0.2">
      <c r="C2450" s="84" t="s">
        <v>639</v>
      </c>
      <c r="D2450" s="158" t="s">
        <v>513</v>
      </c>
      <c r="E2450" s="158">
        <v>20261</v>
      </c>
      <c r="F2450" s="85" t="s">
        <v>23</v>
      </c>
      <c r="G2450" s="85" t="s">
        <v>55</v>
      </c>
      <c r="H2450" s="85" t="s">
        <v>38</v>
      </c>
      <c r="I2450" s="85">
        <v>7</v>
      </c>
      <c r="J2450" s="85" t="s">
        <v>73</v>
      </c>
      <c r="K2450" s="159" t="s">
        <v>1480</v>
      </c>
      <c r="L2450" s="158" t="s">
        <v>1481</v>
      </c>
      <c r="M2450" s="158" t="s">
        <v>658</v>
      </c>
      <c r="N2450" s="158" t="s">
        <v>644</v>
      </c>
      <c r="O2450" s="85" t="s">
        <v>521</v>
      </c>
      <c r="P2450" s="158">
        <v>3</v>
      </c>
      <c r="Q2450" s="158">
        <v>2</v>
      </c>
      <c r="R2450" s="158">
        <v>5</v>
      </c>
      <c r="S2450" s="158">
        <v>4</v>
      </c>
      <c r="U2450" s="137">
        <v>20</v>
      </c>
      <c r="V2450" s="24" t="str">
        <f>IF(W2450="","",IFERROR(INDEX(#REF!,MATCH(W2450,#REF!,0)),"NUEVO"))</f>
        <v>NUEVO</v>
      </c>
      <c r="W2450" s="85" t="s">
        <v>388</v>
      </c>
      <c r="X2450" s="158" t="s">
        <v>521</v>
      </c>
      <c r="Y2450" s="158" t="s">
        <v>1390</v>
      </c>
      <c r="Z2450" s="158" t="s">
        <v>685</v>
      </c>
      <c r="AA2450" s="158" t="s">
        <v>685</v>
      </c>
      <c r="AB2450" s="85" t="s">
        <v>685</v>
      </c>
      <c r="AC2450" s="158" t="s">
        <v>685</v>
      </c>
      <c r="AD2450" s="158" t="s">
        <v>685</v>
      </c>
      <c r="AE2450" s="158" t="s">
        <v>685</v>
      </c>
      <c r="AF2450" s="158" t="s">
        <v>685</v>
      </c>
      <c r="AG2450" s="158" t="s">
        <v>97</v>
      </c>
      <c r="AH2450" s="158">
        <v>2</v>
      </c>
      <c r="AI2450" s="158">
        <v>19</v>
      </c>
      <c r="AJ2450" s="158">
        <v>20</v>
      </c>
      <c r="AK2450" s="158">
        <v>23</v>
      </c>
      <c r="AL2450" s="158">
        <v>30</v>
      </c>
      <c r="AM2450" s="24">
        <f t="shared" si="695"/>
        <v>5.0000000000000044</v>
      </c>
      <c r="AN2450" s="97">
        <f t="shared" si="696"/>
        <v>0.80555555555555547</v>
      </c>
      <c r="AO2450" s="97">
        <f t="shared" si="697"/>
        <v>0.97916666666666674</v>
      </c>
      <c r="AP2450" s="24" t="str" cm="1">
        <f t="array" ref="AP2450">IF(W2450="","",IF(SUMPRODUCT((W2450=$W$6:$W$3326)*(AH2450=$AH$6:$AH$3326)*(AN2450=$AN$6:$AN$3326)*(AO2450=$AO$6:$AO$3326)*(ROW($W$6:$W$3326)&lt;&gt;ROW(W2450))*((R2450=0)*($R$6:$R$3326&gt;0)+(R2450&gt;0)*($R$6:$R$3326=0)))&gt;0,"SALONES UNIDOS",IF(SUMPRODUCT((W2450=$W$6:$W$3326)*(AH2450=$AH$6:$AH$3326)*((AN2450&lt;$AO$6:$AO$3326)*(AO2450&gt;$AN$6:$AN$3326))*(ROW($W$6:$W$3326)&lt;&gt;ROW(W2450)))&gt;0,"CRUZADO","Sin cruce")))</f>
        <v>Sin cruce</v>
      </c>
      <c r="AQ2450" s="97" t="str">
        <f t="shared" si="698"/>
        <v>EN7PRINCIPALH</v>
      </c>
      <c r="AR2450" s="97" t="str" cm="1">
        <f t="array" ref="AR2450">IF(AQ2450="","",IF(SUMPRODUCT((AQ2450=$AQ$6:$AQ$3326)*(AH2450=$AH$6:$AH$3326)*(AN2450=$AN$6:$AN$3326)*(AO2450=$AO$6:$AO$3326)*(ROW($AQ$6:$AQ$3326)&lt;&gt;ROW(AQ2450))*((R2450=0)*($R$6:$R$3326&gt;0)+(R2450&gt;0)*($R$6:$R$3326=0)))&gt;0,"SALONES UNIDOS",IF(SUMPRODUCT((AQ2450=$AQ$6:$AQ$3326)*(AH2450=$AH$6:$AH$3326)*((AN2450&lt;$AO$6:$AO$3326)*(AO2450&gt;$AN$6:$AN$3326))*(ROW($AQ$6:$AQ$3326)&lt;&gt;ROW(AQ2450)))&gt;0,"CRUZADO","Sin cruce")))</f>
        <v>Sin cruce</v>
      </c>
    </row>
    <row r="2451" spans="3:44" ht="15.6" hidden="1" customHeight="1" x14ac:dyDescent="0.2">
      <c r="C2451" s="84" t="s">
        <v>639</v>
      </c>
      <c r="D2451" s="158" t="s">
        <v>513</v>
      </c>
      <c r="E2451" s="158">
        <v>20261</v>
      </c>
      <c r="F2451" s="85" t="s">
        <v>23</v>
      </c>
      <c r="G2451" s="85" t="s">
        <v>55</v>
      </c>
      <c r="H2451" s="85" t="s">
        <v>38</v>
      </c>
      <c r="I2451" s="85">
        <v>7</v>
      </c>
      <c r="J2451" s="85" t="s">
        <v>14</v>
      </c>
      <c r="K2451" s="159" t="s">
        <v>1480</v>
      </c>
      <c r="L2451" s="158" t="s">
        <v>1481</v>
      </c>
      <c r="M2451" s="158" t="s">
        <v>658</v>
      </c>
      <c r="N2451" s="158" t="s">
        <v>644</v>
      </c>
      <c r="O2451" s="85" t="s">
        <v>521</v>
      </c>
      <c r="P2451" s="158">
        <v>3</v>
      </c>
      <c r="Q2451" s="158">
        <v>2</v>
      </c>
      <c r="R2451" s="158">
        <v>5</v>
      </c>
      <c r="S2451" s="158">
        <v>4</v>
      </c>
      <c r="U2451" s="137">
        <v>20</v>
      </c>
      <c r="V2451" s="24" t="str">
        <f>IF(W2451="","",IFERROR(INDEX(#REF!,MATCH(W2451,#REF!,0)),"NUEVO"))</f>
        <v>NUEVO</v>
      </c>
      <c r="W2451" s="85" t="s">
        <v>302</v>
      </c>
      <c r="X2451" s="158" t="s">
        <v>521</v>
      </c>
      <c r="Y2451" s="158" t="s">
        <v>740</v>
      </c>
      <c r="Z2451" s="158" t="s">
        <v>685</v>
      </c>
      <c r="AA2451" s="158" t="s">
        <v>685</v>
      </c>
      <c r="AB2451" s="85" t="s">
        <v>685</v>
      </c>
      <c r="AC2451" s="158" t="s">
        <v>685</v>
      </c>
      <c r="AD2451" s="158" t="s">
        <v>685</v>
      </c>
      <c r="AE2451" s="158" t="s">
        <v>685</v>
      </c>
      <c r="AF2451" s="158" t="s">
        <v>685</v>
      </c>
      <c r="AG2451" s="158" t="s">
        <v>97</v>
      </c>
      <c r="AH2451" s="158">
        <v>4</v>
      </c>
      <c r="AI2451" s="158">
        <v>17</v>
      </c>
      <c r="AJ2451" s="158">
        <v>40</v>
      </c>
      <c r="AK2451" s="158">
        <v>21</v>
      </c>
      <c r="AL2451" s="158">
        <v>50</v>
      </c>
      <c r="AM2451" s="24">
        <f t="shared" si="695"/>
        <v>4.9999999999999982</v>
      </c>
      <c r="AN2451" s="97">
        <f t="shared" si="696"/>
        <v>0.73611111111111116</v>
      </c>
      <c r="AO2451" s="97">
        <f t="shared" si="697"/>
        <v>0.90972222222222221</v>
      </c>
      <c r="AP2451" s="24" t="str" cm="1">
        <f t="array" ref="AP2451">IF(W2451="","",IF(SUMPRODUCT((W2451=$W$6:$W$3326)*(AH2451=$AH$6:$AH$3326)*(AN2451=$AN$6:$AN$3326)*(AO2451=$AO$6:$AO$3326)*(ROW($W$6:$W$3326)&lt;&gt;ROW(W2451))*((R2451=0)*($R$6:$R$3326&gt;0)+(R2451&gt;0)*($R$6:$R$3326=0)))&gt;0,"SALONES UNIDOS",IF(SUMPRODUCT((W2451=$W$6:$W$3326)*(AH2451=$AH$6:$AH$3326)*((AN2451&lt;$AO$6:$AO$3326)*(AO2451&gt;$AN$6:$AN$3326))*(ROW($W$6:$W$3326)&lt;&gt;ROW(W2451)))&gt;0,"CRUZADO","Sin cruce")))</f>
        <v>Sin cruce</v>
      </c>
      <c r="AQ2451" s="97" t="str">
        <f t="shared" si="698"/>
        <v>EN7PRINCIPALI</v>
      </c>
      <c r="AR2451" s="97" t="str" cm="1">
        <f t="array" ref="AR2451">IF(AQ2451="","",IF(SUMPRODUCT((AQ2451=$AQ$6:$AQ$3326)*(AH2451=$AH$6:$AH$3326)*(AN2451=$AN$6:$AN$3326)*(AO2451=$AO$6:$AO$3326)*(ROW($AQ$6:$AQ$3326)&lt;&gt;ROW(AQ2451))*((R2451=0)*($R$6:$R$3326&gt;0)+(R2451&gt;0)*($R$6:$R$3326=0)))&gt;0,"SALONES UNIDOS",IF(SUMPRODUCT((AQ2451=$AQ$6:$AQ$3326)*(AH2451=$AH$6:$AH$3326)*((AN2451&lt;$AO$6:$AO$3326)*(AO2451&gt;$AN$6:$AN$3326))*(ROW($AQ$6:$AQ$3326)&lt;&gt;ROW(AQ2451)))&gt;0,"CRUZADO","Sin cruce")))</f>
        <v>Sin cruce</v>
      </c>
    </row>
    <row r="2452" spans="3:44" ht="15.6" hidden="1" customHeight="1" x14ac:dyDescent="0.2">
      <c r="C2452" s="84" t="s">
        <v>639</v>
      </c>
      <c r="D2452" s="158" t="s">
        <v>513</v>
      </c>
      <c r="E2452" s="158">
        <v>20261</v>
      </c>
      <c r="F2452" s="85" t="s">
        <v>23</v>
      </c>
      <c r="G2452" s="85" t="s">
        <v>55</v>
      </c>
      <c r="H2452" s="85" t="s">
        <v>38</v>
      </c>
      <c r="I2452" s="85">
        <v>7</v>
      </c>
      <c r="J2452" s="85" t="s">
        <v>1452</v>
      </c>
      <c r="K2452" s="159" t="s">
        <v>1480</v>
      </c>
      <c r="L2452" s="158" t="s">
        <v>1481</v>
      </c>
      <c r="M2452" s="158" t="s">
        <v>658</v>
      </c>
      <c r="N2452" s="158" t="s">
        <v>644</v>
      </c>
      <c r="O2452" s="85" t="s">
        <v>521</v>
      </c>
      <c r="P2452" s="158">
        <v>3</v>
      </c>
      <c r="Q2452" s="158">
        <v>2</v>
      </c>
      <c r="R2452" s="158">
        <v>5</v>
      </c>
      <c r="S2452" s="158">
        <v>4</v>
      </c>
      <c r="U2452" s="137">
        <v>15</v>
      </c>
      <c r="V2452" s="24" t="str">
        <f>IF(W2452="","",IFERROR(INDEX(#REF!,MATCH(W2452,#REF!,0)),"NUEVO"))</f>
        <v>NUEVO</v>
      </c>
      <c r="W2452" s="85" t="s">
        <v>302</v>
      </c>
      <c r="X2452" s="158" t="s">
        <v>521</v>
      </c>
      <c r="Y2452" s="158" t="s">
        <v>740</v>
      </c>
      <c r="Z2452" s="158" t="s">
        <v>685</v>
      </c>
      <c r="AA2452" s="158" t="s">
        <v>685</v>
      </c>
      <c r="AB2452" s="85" t="s">
        <v>685</v>
      </c>
      <c r="AC2452" s="158" t="s">
        <v>685</v>
      </c>
      <c r="AD2452" s="158" t="s">
        <v>685</v>
      </c>
      <c r="AE2452" s="158" t="s">
        <v>685</v>
      </c>
      <c r="AF2452" s="158" t="s">
        <v>685</v>
      </c>
      <c r="AG2452" s="158" t="s">
        <v>97</v>
      </c>
      <c r="AH2452" s="158">
        <v>5</v>
      </c>
      <c r="AI2452" s="158">
        <v>17</v>
      </c>
      <c r="AJ2452" s="158">
        <v>40</v>
      </c>
      <c r="AK2452" s="158">
        <v>21</v>
      </c>
      <c r="AL2452" s="158">
        <v>50</v>
      </c>
      <c r="AM2452" s="24">
        <f t="shared" si="695"/>
        <v>4.9999999999999982</v>
      </c>
      <c r="AN2452" s="97">
        <f t="shared" si="696"/>
        <v>0.73611111111111116</v>
      </c>
      <c r="AO2452" s="97">
        <f t="shared" si="697"/>
        <v>0.90972222222222221</v>
      </c>
      <c r="AP2452" s="24" t="str" cm="1">
        <f t="array" ref="AP2452">IF(W2452="","",IF(SUMPRODUCT((W2452=$W$6:$W$3326)*(AH2452=$AH$6:$AH$3326)*(AN2452=$AN$6:$AN$3326)*(AO2452=$AO$6:$AO$3326)*(ROW($W$6:$W$3326)&lt;&gt;ROW(W2452))*((R2452=0)*($R$6:$R$3326&gt;0)+(R2452&gt;0)*($R$6:$R$3326=0)))&gt;0,"SALONES UNIDOS",IF(SUMPRODUCT((W2452=$W$6:$W$3326)*(AH2452=$AH$6:$AH$3326)*((AN2452&lt;$AO$6:$AO$3326)*(AO2452&gt;$AN$6:$AN$3326))*(ROW($W$6:$W$3326)&lt;&gt;ROW(W2452)))&gt;0,"CRUZADO","Sin cruce")))</f>
        <v>Sin cruce</v>
      </c>
      <c r="AQ2452" s="97" t="str">
        <f t="shared" si="698"/>
        <v>EN7PRINCIPALJ</v>
      </c>
      <c r="AR2452" s="97" t="str" cm="1">
        <f t="array" ref="AR2452">IF(AQ2452="","",IF(SUMPRODUCT((AQ2452=$AQ$6:$AQ$3326)*(AH2452=$AH$6:$AH$3326)*(AN2452=$AN$6:$AN$3326)*(AO2452=$AO$6:$AO$3326)*(ROW($AQ$6:$AQ$3326)&lt;&gt;ROW(AQ2452))*((R2452=0)*($R$6:$R$3326&gt;0)+(R2452&gt;0)*($R$6:$R$3326=0)))&gt;0,"SALONES UNIDOS",IF(SUMPRODUCT((AQ2452=$AQ$6:$AQ$3326)*(AH2452=$AH$6:$AH$3326)*((AN2452&lt;$AO$6:$AO$3326)*(AO2452&gt;$AN$6:$AN$3326))*(ROW($AQ$6:$AQ$3326)&lt;&gt;ROW(AQ2452)))&gt;0,"CRUZADO","Sin cruce")))</f>
        <v>Sin cruce</v>
      </c>
    </row>
    <row r="2453" spans="3:44" ht="15.6" hidden="1" customHeight="1" x14ac:dyDescent="0.2">
      <c r="C2453" s="84" t="s">
        <v>639</v>
      </c>
      <c r="D2453" s="158" t="s">
        <v>513</v>
      </c>
      <c r="E2453" s="158">
        <v>20261</v>
      </c>
      <c r="F2453" s="85" t="s">
        <v>23</v>
      </c>
      <c r="G2453" s="85" t="s">
        <v>55</v>
      </c>
      <c r="H2453" s="85" t="s">
        <v>38</v>
      </c>
      <c r="I2453" s="85">
        <v>7</v>
      </c>
      <c r="J2453" s="85" t="s">
        <v>1844</v>
      </c>
      <c r="K2453" s="159" t="s">
        <v>1480</v>
      </c>
      <c r="L2453" s="158" t="s">
        <v>1481</v>
      </c>
      <c r="M2453" s="158" t="s">
        <v>658</v>
      </c>
      <c r="N2453" s="158" t="s">
        <v>644</v>
      </c>
      <c r="O2453" s="85" t="s">
        <v>521</v>
      </c>
      <c r="P2453" s="158">
        <v>3</v>
      </c>
      <c r="Q2453" s="158">
        <v>2</v>
      </c>
      <c r="R2453" s="158">
        <v>5</v>
      </c>
      <c r="S2453" s="158">
        <v>4</v>
      </c>
      <c r="U2453" s="137">
        <v>15</v>
      </c>
      <c r="V2453" s="24" t="str">
        <f>IF(W2453="","",IFERROR(INDEX(#REF!,MATCH(W2453,#REF!,0)),"NUEVO"))</f>
        <v>NUEVO</v>
      </c>
      <c r="W2453" s="85" t="s">
        <v>347</v>
      </c>
      <c r="X2453" s="158" t="s">
        <v>521</v>
      </c>
      <c r="Y2453" s="158" t="s">
        <v>1390</v>
      </c>
      <c r="Z2453" s="158" t="s">
        <v>685</v>
      </c>
      <c r="AA2453" s="158" t="s">
        <v>685</v>
      </c>
      <c r="AB2453" s="85" t="s">
        <v>685</v>
      </c>
      <c r="AC2453" s="158" t="s">
        <v>685</v>
      </c>
      <c r="AD2453" s="158" t="s">
        <v>685</v>
      </c>
      <c r="AE2453" s="158" t="s">
        <v>685</v>
      </c>
      <c r="AF2453" s="158" t="s">
        <v>685</v>
      </c>
      <c r="AG2453" s="158" t="s">
        <v>97</v>
      </c>
      <c r="AH2453" s="158">
        <v>5</v>
      </c>
      <c r="AI2453" s="158">
        <v>18</v>
      </c>
      <c r="AJ2453" s="158">
        <v>30</v>
      </c>
      <c r="AK2453" s="158">
        <v>22</v>
      </c>
      <c r="AL2453" s="158">
        <v>40</v>
      </c>
      <c r="AM2453" s="24">
        <f t="shared" si="695"/>
        <v>4.9999999999999982</v>
      </c>
      <c r="AN2453" s="97">
        <f t="shared" si="696"/>
        <v>0.77083333333333337</v>
      </c>
      <c r="AO2453" s="97">
        <f t="shared" si="697"/>
        <v>0.94444444444444442</v>
      </c>
      <c r="AP2453" s="24" t="str" cm="1">
        <f t="array" ref="AP2453">IF(W2453="","",IF(SUMPRODUCT((W2453=$W$6:$W$3326)*(AH2453=$AH$6:$AH$3326)*(AN2453=$AN$6:$AN$3326)*(AO2453=$AO$6:$AO$3326)*(ROW($W$6:$W$3326)&lt;&gt;ROW(W2453))*((R2453=0)*($R$6:$R$3326&gt;0)+(R2453&gt;0)*($R$6:$R$3326=0)))&gt;0,"SALONES UNIDOS",IF(SUMPRODUCT((W2453=$W$6:$W$3326)*(AH2453=$AH$6:$AH$3326)*((AN2453&lt;$AO$6:$AO$3326)*(AO2453&gt;$AN$6:$AN$3326))*(ROW($W$6:$W$3326)&lt;&gt;ROW(W2453)))&gt;0,"CRUZADO","Sin cruce")))</f>
        <v>Sin cruce</v>
      </c>
      <c r="AQ2453" s="97" t="str">
        <f t="shared" si="698"/>
        <v>EN7PRINCIPALK</v>
      </c>
      <c r="AR2453" s="97" t="str" cm="1">
        <f t="array" ref="AR2453">IF(AQ2453="","",IF(SUMPRODUCT((AQ2453=$AQ$6:$AQ$3326)*(AH2453=$AH$6:$AH$3326)*(AN2453=$AN$6:$AN$3326)*(AO2453=$AO$6:$AO$3326)*(ROW($AQ$6:$AQ$3326)&lt;&gt;ROW(AQ2453))*((R2453=0)*($R$6:$R$3326&gt;0)+(R2453&gt;0)*($R$6:$R$3326=0)))&gt;0,"SALONES UNIDOS",IF(SUMPRODUCT((AQ2453=$AQ$6:$AQ$3326)*(AH2453=$AH$6:$AH$3326)*((AN2453&lt;$AO$6:$AO$3326)*(AO2453&gt;$AN$6:$AN$3326))*(ROW($AQ$6:$AQ$3326)&lt;&gt;ROW(AQ2453)))&gt;0,"CRUZADO","Sin cruce")))</f>
        <v>Sin cruce</v>
      </c>
    </row>
    <row r="2454" spans="3:44" ht="15.6" hidden="1" customHeight="1" x14ac:dyDescent="0.2">
      <c r="C2454" s="84" t="s">
        <v>639</v>
      </c>
      <c r="D2454" s="158" t="s">
        <v>34</v>
      </c>
      <c r="E2454" s="158">
        <v>202011</v>
      </c>
      <c r="F2454" s="85" t="s">
        <v>23</v>
      </c>
      <c r="G2454" s="85" t="s">
        <v>55</v>
      </c>
      <c r="H2454" s="85" t="s">
        <v>38</v>
      </c>
      <c r="I2454" s="85">
        <v>8</v>
      </c>
      <c r="J2454" s="85" t="s">
        <v>16</v>
      </c>
      <c r="K2454" s="159" t="s">
        <v>1484</v>
      </c>
      <c r="L2454" s="158" t="s">
        <v>1485</v>
      </c>
      <c r="M2454" s="158" t="s">
        <v>643</v>
      </c>
      <c r="N2454" s="158" t="s">
        <v>681</v>
      </c>
      <c r="O2454" s="85" t="s">
        <v>521</v>
      </c>
      <c r="P2454" s="158">
        <v>2</v>
      </c>
      <c r="Q2454" s="158">
        <v>0</v>
      </c>
      <c r="R2454" s="158">
        <v>2</v>
      </c>
      <c r="S2454" s="158">
        <v>2</v>
      </c>
      <c r="U2454" s="137">
        <v>50</v>
      </c>
      <c r="V2454" s="24" t="str">
        <f>IF(W2454="","",IFERROR(INDEX(#REF!,MATCH(W2454,#REF!,0)),"NUEVO"))</f>
        <v>NUEVO</v>
      </c>
      <c r="W2454" s="85" t="s">
        <v>422</v>
      </c>
      <c r="X2454" s="158" t="s">
        <v>521</v>
      </c>
      <c r="Y2454" s="158" t="s">
        <v>740</v>
      </c>
      <c r="Z2454" s="158" t="s">
        <v>685</v>
      </c>
      <c r="AA2454" s="158" t="s">
        <v>685</v>
      </c>
      <c r="AB2454" s="85" t="s">
        <v>685</v>
      </c>
      <c r="AC2454" s="158" t="s">
        <v>685</v>
      </c>
      <c r="AD2454" s="158" t="s">
        <v>685</v>
      </c>
      <c r="AE2454" s="158" t="s">
        <v>685</v>
      </c>
      <c r="AF2454" s="158" t="s">
        <v>685</v>
      </c>
      <c r="AG2454" s="158" t="s">
        <v>1142</v>
      </c>
      <c r="AH2454" s="158">
        <v>6</v>
      </c>
      <c r="AI2454" s="158">
        <v>21</v>
      </c>
      <c r="AJ2454" s="158">
        <v>50</v>
      </c>
      <c r="AK2454" s="158">
        <v>23</v>
      </c>
      <c r="AL2454" s="158">
        <v>30</v>
      </c>
      <c r="AM2454" s="24">
        <f t="shared" si="695"/>
        <v>2.0000000000000027</v>
      </c>
      <c r="AN2454" s="97">
        <f t="shared" si="696"/>
        <v>0.90972222222222221</v>
      </c>
      <c r="AO2454" s="97">
        <f t="shared" si="697"/>
        <v>0.97916666666666674</v>
      </c>
      <c r="AP2454" s="24" t="str" cm="1">
        <f t="array" ref="AP2454">IF(W2454="","",IF(SUMPRODUCT((W2454=$W$6:$W$3326)*(AH2454=$AH$6:$AH$3326)*(AN2454=$AN$6:$AN$3326)*(AO2454=$AO$6:$AO$3326)*(ROW($W$6:$W$3326)&lt;&gt;ROW(W2454))*((R2454=0)*($R$6:$R$3326&gt;0)+(R2454&gt;0)*($R$6:$R$3326=0)))&gt;0,"SALONES UNIDOS",IF(SUMPRODUCT((W2454=$W$6:$W$3326)*(AH2454=$AH$6:$AH$3326)*((AN2454&lt;$AO$6:$AO$3326)*(AO2454&gt;$AN$6:$AN$3326))*(ROW($W$6:$W$3326)&lt;&gt;ROW(W2454)))&gt;0,"CRUZADO","Sin cruce")))</f>
        <v>Sin cruce</v>
      </c>
      <c r="AQ2454" s="97" t="str">
        <f t="shared" si="698"/>
        <v>EN8PRINCIPALA</v>
      </c>
      <c r="AR2454" s="97" t="str" cm="1">
        <f t="array" ref="AR2454">IF(AQ2454="","",IF(SUMPRODUCT((AQ2454=$AQ$6:$AQ$3326)*(AH2454=$AH$6:$AH$3326)*(AN2454=$AN$6:$AN$3326)*(AO2454=$AO$6:$AO$3326)*(ROW($AQ$6:$AQ$3326)&lt;&gt;ROW(AQ2454))*((R2454=0)*($R$6:$R$3326&gt;0)+(R2454&gt;0)*($R$6:$R$3326=0)))&gt;0,"SALONES UNIDOS",IF(SUMPRODUCT((AQ2454=$AQ$6:$AQ$3326)*(AH2454=$AH$6:$AH$3326)*((AN2454&lt;$AO$6:$AO$3326)*(AO2454&gt;$AN$6:$AN$3326))*(ROW($AQ$6:$AQ$3326)&lt;&gt;ROW(AQ2454)))&gt;0,"CRUZADO","Sin cruce")))</f>
        <v>Sin cruce</v>
      </c>
    </row>
    <row r="2455" spans="3:44" ht="15.6" hidden="1" customHeight="1" x14ac:dyDescent="0.2">
      <c r="C2455" s="84" t="s">
        <v>639</v>
      </c>
      <c r="D2455" s="158" t="s">
        <v>34</v>
      </c>
      <c r="E2455" s="158">
        <v>202011</v>
      </c>
      <c r="F2455" s="85" t="s">
        <v>23</v>
      </c>
      <c r="G2455" s="85" t="s">
        <v>55</v>
      </c>
      <c r="H2455" s="85" t="s">
        <v>38</v>
      </c>
      <c r="I2455" s="85">
        <v>8</v>
      </c>
      <c r="J2455" s="85" t="s">
        <v>16</v>
      </c>
      <c r="K2455" s="159" t="s">
        <v>1486</v>
      </c>
      <c r="L2455" s="158" t="s">
        <v>1487</v>
      </c>
      <c r="M2455" s="158" t="s">
        <v>643</v>
      </c>
      <c r="N2455" s="158" t="s">
        <v>644</v>
      </c>
      <c r="O2455" s="85" t="s">
        <v>512</v>
      </c>
      <c r="P2455" s="158">
        <v>2</v>
      </c>
      <c r="Q2455" s="158">
        <v>2</v>
      </c>
      <c r="R2455" s="158">
        <v>4</v>
      </c>
      <c r="S2455" s="158">
        <v>3</v>
      </c>
      <c r="U2455" s="137">
        <v>35</v>
      </c>
      <c r="V2455" s="24" t="str">
        <f>IF(W2455="","",IFERROR(INDEX(#REF!,MATCH(W2455,#REF!,0)),"NUEVO"))</f>
        <v>NUEVO</v>
      </c>
      <c r="W2455" s="85" t="s">
        <v>296</v>
      </c>
      <c r="X2455" s="158" t="s">
        <v>512</v>
      </c>
      <c r="Y2455" s="158" t="s">
        <v>740</v>
      </c>
      <c r="Z2455" s="158" t="s">
        <v>685</v>
      </c>
      <c r="AA2455" s="158" t="s">
        <v>685</v>
      </c>
      <c r="AB2455" s="158" t="s">
        <v>1827</v>
      </c>
      <c r="AC2455" s="158" t="s">
        <v>685</v>
      </c>
      <c r="AD2455" s="158" t="s">
        <v>685</v>
      </c>
      <c r="AE2455" s="158" t="s">
        <v>685</v>
      </c>
      <c r="AF2455" s="158" t="s">
        <v>685</v>
      </c>
      <c r="AG2455" s="85" t="s">
        <v>97</v>
      </c>
      <c r="AH2455" s="158">
        <v>1</v>
      </c>
      <c r="AI2455" s="158">
        <v>18</v>
      </c>
      <c r="AJ2455" s="158">
        <v>30</v>
      </c>
      <c r="AK2455" s="158">
        <v>21</v>
      </c>
      <c r="AL2455" s="158">
        <v>50</v>
      </c>
      <c r="AM2455" s="24">
        <f t="shared" si="695"/>
        <v>3.9999999999999987</v>
      </c>
      <c r="AN2455" s="97">
        <f t="shared" si="696"/>
        <v>0.77083333333333337</v>
      </c>
      <c r="AO2455" s="97">
        <f t="shared" si="697"/>
        <v>0.90972222222222221</v>
      </c>
      <c r="AP2455" s="24" t="str" cm="1">
        <f t="array" ref="AP2455">IF(W2455="","",IF(SUMPRODUCT((W2455=$W$6:$W$3326)*(AH2455=$AH$6:$AH$3326)*(AN2455=$AN$6:$AN$3326)*(AO2455=$AO$6:$AO$3326)*(ROW($W$6:$W$3326)&lt;&gt;ROW(W2455))*((R2455=0)*($R$6:$R$3326&gt;0)+(R2455&gt;0)*($R$6:$R$3326=0)))&gt;0,"SALONES UNIDOS",IF(SUMPRODUCT((W2455=$W$6:$W$3326)*(AH2455=$AH$6:$AH$3326)*((AN2455&lt;$AO$6:$AO$3326)*(AO2455&gt;$AN$6:$AN$3326))*(ROW($W$6:$W$3326)&lt;&gt;ROW(W2455)))&gt;0,"CRUZADO","Sin cruce")))</f>
        <v>Sin cruce</v>
      </c>
      <c r="AQ2455" s="97" t="str">
        <f t="shared" si="698"/>
        <v>EN8PRINCIPALA</v>
      </c>
      <c r="AR2455" s="97" t="str" cm="1">
        <f t="array" ref="AR2455">IF(AQ2455="","",IF(SUMPRODUCT((AQ2455=$AQ$6:$AQ$3326)*(AH2455=$AH$6:$AH$3326)*(AN2455=$AN$6:$AN$3326)*(AO2455=$AO$6:$AO$3326)*(ROW($AQ$6:$AQ$3326)&lt;&gt;ROW(AQ2455))*((R2455=0)*($R$6:$R$3326&gt;0)+(R2455&gt;0)*($R$6:$R$3326=0)))&gt;0,"SALONES UNIDOS",IF(SUMPRODUCT((AQ2455=$AQ$6:$AQ$3326)*(AH2455=$AH$6:$AH$3326)*((AN2455&lt;$AO$6:$AO$3326)*(AO2455&gt;$AN$6:$AN$3326))*(ROW($AQ$6:$AQ$3326)&lt;&gt;ROW(AQ2455)))&gt;0,"CRUZADO","Sin cruce")))</f>
        <v>Sin cruce</v>
      </c>
    </row>
    <row r="2456" spans="3:44" ht="15.6" hidden="1" customHeight="1" x14ac:dyDescent="0.2">
      <c r="C2456" s="84" t="s">
        <v>639</v>
      </c>
      <c r="D2456" s="158" t="s">
        <v>34</v>
      </c>
      <c r="E2456" s="158">
        <v>202011</v>
      </c>
      <c r="F2456" s="85" t="s">
        <v>23</v>
      </c>
      <c r="G2456" s="85" t="s">
        <v>55</v>
      </c>
      <c r="H2456" s="85" t="s">
        <v>38</v>
      </c>
      <c r="I2456" s="85">
        <v>8</v>
      </c>
      <c r="J2456" s="85" t="s">
        <v>16</v>
      </c>
      <c r="K2456" s="159" t="s">
        <v>1488</v>
      </c>
      <c r="L2456" s="158" t="s">
        <v>668</v>
      </c>
      <c r="M2456" s="158" t="s">
        <v>658</v>
      </c>
      <c r="N2456" s="158" t="s">
        <v>644</v>
      </c>
      <c r="O2456" s="85" t="s">
        <v>521</v>
      </c>
      <c r="P2456" s="158">
        <v>3</v>
      </c>
      <c r="Q2456" s="158">
        <v>0</v>
      </c>
      <c r="R2456" s="158">
        <v>3</v>
      </c>
      <c r="S2456" s="158">
        <v>3</v>
      </c>
      <c r="U2456" s="137">
        <v>50</v>
      </c>
      <c r="V2456" s="24" t="str">
        <f>IF(W2456="","",IFERROR(INDEX(#REF!,MATCH(W2456,#REF!,0)),"NUEVO"))</f>
        <v>NUEVO</v>
      </c>
      <c r="W2456" s="85" t="s">
        <v>195</v>
      </c>
      <c r="X2456" s="158" t="s">
        <v>521</v>
      </c>
      <c r="Y2456" s="158" t="s">
        <v>1390</v>
      </c>
      <c r="Z2456" s="158" t="s">
        <v>685</v>
      </c>
      <c r="AA2456" s="158" t="s">
        <v>685</v>
      </c>
      <c r="AB2456" s="85" t="s">
        <v>685</v>
      </c>
      <c r="AC2456" s="158" t="s">
        <v>685</v>
      </c>
      <c r="AD2456" s="158" t="s">
        <v>685</v>
      </c>
      <c r="AE2456" s="158" t="s">
        <v>685</v>
      </c>
      <c r="AF2456" s="158" t="s">
        <v>685</v>
      </c>
      <c r="AG2456" s="158" t="s">
        <v>1142</v>
      </c>
      <c r="AH2456" s="158">
        <v>5</v>
      </c>
      <c r="AI2456" s="158">
        <v>20</v>
      </c>
      <c r="AJ2456" s="158">
        <v>10</v>
      </c>
      <c r="AK2456" s="158">
        <v>22</v>
      </c>
      <c r="AL2456" s="158">
        <v>40</v>
      </c>
      <c r="AM2456" s="24">
        <f t="shared" si="695"/>
        <v>2.9999999999999987</v>
      </c>
      <c r="AN2456" s="97">
        <f t="shared" si="696"/>
        <v>0.84027777777777779</v>
      </c>
      <c r="AO2456" s="97">
        <f t="shared" si="697"/>
        <v>0.94444444444444442</v>
      </c>
      <c r="AP2456" s="24" t="str" cm="1">
        <f t="array" ref="AP2456">IF(W2456="","",IF(SUMPRODUCT((W2456=$W$6:$W$3326)*(AH2456=$AH$6:$AH$3326)*(AN2456=$AN$6:$AN$3326)*(AO2456=$AO$6:$AO$3326)*(ROW($W$6:$W$3326)&lt;&gt;ROW(W2456))*((R2456=0)*($R$6:$R$3326&gt;0)+(R2456&gt;0)*($R$6:$R$3326=0)))&gt;0,"SALONES UNIDOS",IF(SUMPRODUCT((W2456=$W$6:$W$3326)*(AH2456=$AH$6:$AH$3326)*((AN2456&lt;$AO$6:$AO$3326)*(AO2456&gt;$AN$6:$AN$3326))*(ROW($W$6:$W$3326)&lt;&gt;ROW(W2456)))&gt;0,"CRUZADO","Sin cruce")))</f>
        <v>Sin cruce</v>
      </c>
      <c r="AQ2456" s="97" t="str">
        <f t="shared" si="698"/>
        <v>EN8PRINCIPALA</v>
      </c>
      <c r="AR2456" s="97" t="str" cm="1">
        <f t="array" ref="AR2456">IF(AQ2456="","",IF(SUMPRODUCT((AQ2456=$AQ$6:$AQ$3326)*(AH2456=$AH$6:$AH$3326)*(AN2456=$AN$6:$AN$3326)*(AO2456=$AO$6:$AO$3326)*(ROW($AQ$6:$AQ$3326)&lt;&gt;ROW(AQ2456))*((R2456=0)*($R$6:$R$3326&gt;0)+(R2456&gt;0)*($R$6:$R$3326=0)))&gt;0,"SALONES UNIDOS",IF(SUMPRODUCT((AQ2456=$AQ$6:$AQ$3326)*(AH2456=$AH$6:$AH$3326)*((AN2456&lt;$AO$6:$AO$3326)*(AO2456&gt;$AN$6:$AN$3326))*(ROW($AQ$6:$AQ$3326)&lt;&gt;ROW(AQ2456)))&gt;0,"CRUZADO","Sin cruce")))</f>
        <v>Sin cruce</v>
      </c>
    </row>
    <row r="2457" spans="3:44" ht="15.6" hidden="1" customHeight="1" x14ac:dyDescent="0.2">
      <c r="C2457" s="84" t="s">
        <v>639</v>
      </c>
      <c r="D2457" s="158" t="s">
        <v>34</v>
      </c>
      <c r="E2457" s="158">
        <v>202011</v>
      </c>
      <c r="F2457" s="85" t="s">
        <v>23</v>
      </c>
      <c r="G2457" s="85" t="s">
        <v>55</v>
      </c>
      <c r="H2457" s="85" t="s">
        <v>38</v>
      </c>
      <c r="I2457" s="85">
        <v>8</v>
      </c>
      <c r="J2457" s="85" t="s">
        <v>16</v>
      </c>
      <c r="K2457" s="159" t="s">
        <v>1489</v>
      </c>
      <c r="L2457" s="158" t="s">
        <v>1490</v>
      </c>
      <c r="M2457" s="158" t="s">
        <v>643</v>
      </c>
      <c r="N2457" s="158" t="s">
        <v>644</v>
      </c>
      <c r="O2457" s="85" t="s">
        <v>512</v>
      </c>
      <c r="P2457" s="158">
        <v>0</v>
      </c>
      <c r="Q2457" s="158">
        <v>20</v>
      </c>
      <c r="R2457" s="158">
        <v>20</v>
      </c>
      <c r="S2457" s="158">
        <v>10</v>
      </c>
      <c r="U2457" s="137">
        <v>130</v>
      </c>
      <c r="V2457" s="24" t="str">
        <f>IF(W2457="","",IFERROR(INDEX(#REF!,MATCH(W2457,#REF!,0)),"NUEVO"))</f>
        <v/>
      </c>
      <c r="W2457" s="96"/>
      <c r="X2457" s="158" t="s">
        <v>512</v>
      </c>
      <c r="Y2457" s="158" t="s">
        <v>685</v>
      </c>
      <c r="Z2457" s="158" t="s">
        <v>685</v>
      </c>
      <c r="AA2457" s="158" t="s">
        <v>685</v>
      </c>
      <c r="AB2457" s="85" t="s">
        <v>685</v>
      </c>
      <c r="AC2457" s="158" t="s">
        <v>685</v>
      </c>
      <c r="AD2457" s="158" t="s">
        <v>685</v>
      </c>
      <c r="AE2457" s="158" t="s">
        <v>685</v>
      </c>
      <c r="AF2457" s="158" t="s">
        <v>685</v>
      </c>
      <c r="AG2457" s="158" t="s">
        <v>75</v>
      </c>
      <c r="AH2457" s="158"/>
      <c r="AI2457" s="158"/>
      <c r="AJ2457" s="158"/>
      <c r="AK2457" s="158"/>
      <c r="AL2457" s="158"/>
      <c r="AM2457" s="24">
        <f t="shared" si="695"/>
        <v>20</v>
      </c>
      <c r="AN2457" s="97">
        <f t="shared" si="696"/>
        <v>0</v>
      </c>
      <c r="AO2457" s="97">
        <f t="shared" si="697"/>
        <v>0</v>
      </c>
      <c r="AP2457" s="24" t="str" cm="1">
        <f t="array" ref="AP2457">IF(W2457="","",IF(SUMPRODUCT((W2457=$W$6:$W$3326)*(AH2457=$AH$6:$AH$3326)*(AN2457=$AN$6:$AN$3326)*(AO2457=$AO$6:$AO$3326)*(ROW($W$6:$W$3326)&lt;&gt;ROW(W2457))*((R2457=0)*($R$6:$R$3326&gt;0)+(R2457&gt;0)*($R$6:$R$3326=0)))&gt;0,"SALONES UNIDOS",IF(SUMPRODUCT((W2457=$W$6:$W$3326)*(AH2457=$AH$6:$AH$3326)*((AN2457&lt;$AO$6:$AO$3326)*(AO2457&gt;$AN$6:$AN$3326))*(ROW($W$6:$W$3326)&lt;&gt;ROW(W2457)))&gt;0,"CRUZADO","Sin cruce")))</f>
        <v/>
      </c>
      <c r="AQ2457" s="97" t="str">
        <f t="shared" si="698"/>
        <v>EN8PRINCIPALA</v>
      </c>
      <c r="AR2457" s="97" t="str" cm="1">
        <f t="array" ref="AR2457">IF(AQ2457="","",IF(SUMPRODUCT((AQ2457=$AQ$6:$AQ$3326)*(AH2457=$AH$6:$AH$3326)*(AN2457=$AN$6:$AN$3326)*(AO2457=$AO$6:$AO$3326)*(ROW($AQ$6:$AQ$3326)&lt;&gt;ROW(AQ2457))*((R2457=0)*($R$6:$R$3326&gt;0)+(R2457&gt;0)*($R$6:$R$3326=0)))&gt;0,"SALONES UNIDOS",IF(SUMPRODUCT((AQ2457=$AQ$6:$AQ$3326)*(AH2457=$AH$6:$AH$3326)*((AN2457&lt;$AO$6:$AO$3326)*(AO2457&gt;$AN$6:$AN$3326))*(ROW($AQ$6:$AQ$3326)&lt;&gt;ROW(AQ2457)))&gt;0,"CRUZADO","Sin cruce")))</f>
        <v>Sin cruce</v>
      </c>
    </row>
    <row r="2458" spans="3:44" ht="15.6" hidden="1" customHeight="1" x14ac:dyDescent="0.2">
      <c r="C2458" s="84" t="s">
        <v>639</v>
      </c>
      <c r="D2458" s="158" t="s">
        <v>34</v>
      </c>
      <c r="E2458" s="158">
        <v>202011</v>
      </c>
      <c r="F2458" s="85" t="s">
        <v>23</v>
      </c>
      <c r="G2458" s="85" t="s">
        <v>55</v>
      </c>
      <c r="H2458" s="85" t="s">
        <v>38</v>
      </c>
      <c r="I2458" s="85">
        <v>8</v>
      </c>
      <c r="J2458" s="85" t="s">
        <v>16</v>
      </c>
      <c r="K2458" s="159" t="s">
        <v>1491</v>
      </c>
      <c r="L2458" s="158" t="s">
        <v>662</v>
      </c>
      <c r="M2458" s="158" t="s">
        <v>658</v>
      </c>
      <c r="N2458" s="158" t="s">
        <v>644</v>
      </c>
      <c r="O2458" s="85" t="s">
        <v>521</v>
      </c>
      <c r="P2458" s="158">
        <v>3</v>
      </c>
      <c r="Q2458" s="158">
        <v>2</v>
      </c>
      <c r="R2458" s="158">
        <v>5</v>
      </c>
      <c r="S2458" s="158">
        <v>4</v>
      </c>
      <c r="U2458" s="137">
        <v>20</v>
      </c>
      <c r="V2458" s="24" t="str">
        <f>IF(W2458="","",IFERROR(INDEX(#REF!,MATCH(W2458,#REF!,0)),"NUEVO"))</f>
        <v>NUEVO</v>
      </c>
      <c r="W2458" s="85" t="s">
        <v>358</v>
      </c>
      <c r="X2458" s="158" t="s">
        <v>521</v>
      </c>
      <c r="Y2458" s="158" t="s">
        <v>740</v>
      </c>
      <c r="Z2458" s="158" t="s">
        <v>685</v>
      </c>
      <c r="AA2458" s="158" t="s">
        <v>685</v>
      </c>
      <c r="AB2458" s="85" t="s">
        <v>685</v>
      </c>
      <c r="AC2458" s="158" t="s">
        <v>685</v>
      </c>
      <c r="AD2458" s="158" t="s">
        <v>685</v>
      </c>
      <c r="AE2458" s="158" t="s">
        <v>685</v>
      </c>
      <c r="AF2458" s="158" t="s">
        <v>685</v>
      </c>
      <c r="AG2458" s="158" t="s">
        <v>97</v>
      </c>
      <c r="AH2458" s="158">
        <v>7</v>
      </c>
      <c r="AI2458" s="158">
        <v>13</v>
      </c>
      <c r="AJ2458" s="158">
        <v>30</v>
      </c>
      <c r="AK2458" s="158">
        <v>17</v>
      </c>
      <c r="AL2458" s="158">
        <v>40</v>
      </c>
      <c r="AM2458" s="24">
        <f t="shared" ref="AM2458:AM2521" si="699">IF(R2458=0,0,IF(AI2458="",R2458,IF(X2458="HIBRIDO VIRTUAL",0,((((AK2458/24)+(AL2458/1440))-((AI2458/24)+(AJ2458/1440)))*1440/50))))</f>
        <v>5.0000000000000009</v>
      </c>
      <c r="AN2458" s="97">
        <f t="shared" ref="AN2458:AN2521" si="700">AI2458/24+AJ2458/1440</f>
        <v>0.5625</v>
      </c>
      <c r="AO2458" s="97">
        <f t="shared" ref="AO2458:AO2521" si="701">AK2458/24+AL2458/1440</f>
        <v>0.73611111111111116</v>
      </c>
      <c r="AP2458" s="24" t="str" cm="1">
        <f t="array" ref="AP2458">IF(W2458="","",IF(SUMPRODUCT((W2458=$W$6:$W$3326)*(AH2458=$AH$6:$AH$3326)*(AN2458=$AN$6:$AN$3326)*(AO2458=$AO$6:$AO$3326)*(ROW($W$6:$W$3326)&lt;&gt;ROW(W2458))*((R2458=0)*($R$6:$R$3326&gt;0)+(R2458&gt;0)*($R$6:$R$3326=0)))&gt;0,"SALONES UNIDOS",IF(SUMPRODUCT((W2458=$W$6:$W$3326)*(AH2458=$AH$6:$AH$3326)*((AN2458&lt;$AO$6:$AO$3326)*(AO2458&gt;$AN$6:$AN$3326))*(ROW($W$6:$W$3326)&lt;&gt;ROW(W2458)))&gt;0,"CRUZADO","Sin cruce")))</f>
        <v>Sin cruce</v>
      </c>
      <c r="AQ2458" s="97" t="str">
        <f t="shared" ref="AQ2458:AQ2521" si="702">TRIM(CONCATENATE(H2458,I2458,F2458,J2458))</f>
        <v>EN8PRINCIPALA</v>
      </c>
      <c r="AR2458" s="97" t="str" cm="1">
        <f t="array" ref="AR2458">IF(AQ2458="","",IF(SUMPRODUCT((AQ2458=$AQ$6:$AQ$3326)*(AH2458=$AH$6:$AH$3326)*(AN2458=$AN$6:$AN$3326)*(AO2458=$AO$6:$AO$3326)*(ROW($AQ$6:$AQ$3326)&lt;&gt;ROW(AQ2458))*((R2458=0)*($R$6:$R$3326&gt;0)+(R2458&gt;0)*($R$6:$R$3326=0)))&gt;0,"SALONES UNIDOS",IF(SUMPRODUCT((AQ2458=$AQ$6:$AQ$3326)*(AH2458=$AH$6:$AH$3326)*((AN2458&lt;$AO$6:$AO$3326)*(AO2458&gt;$AN$6:$AN$3326))*(ROW($AQ$6:$AQ$3326)&lt;&gt;ROW(AQ2458)))&gt;0,"CRUZADO","Sin cruce")))</f>
        <v>Sin cruce</v>
      </c>
    </row>
    <row r="2459" spans="3:44" ht="15.6" hidden="1" customHeight="1" x14ac:dyDescent="0.2">
      <c r="C2459" s="84" t="s">
        <v>639</v>
      </c>
      <c r="D2459" s="158" t="s">
        <v>34</v>
      </c>
      <c r="E2459" s="158">
        <v>202011</v>
      </c>
      <c r="F2459" s="85" t="s">
        <v>23</v>
      </c>
      <c r="G2459" s="85" t="s">
        <v>55</v>
      </c>
      <c r="H2459" s="85" t="s">
        <v>38</v>
      </c>
      <c r="I2459" s="85">
        <v>8</v>
      </c>
      <c r="J2459" s="85" t="s">
        <v>26</v>
      </c>
      <c r="K2459" s="159" t="s">
        <v>1484</v>
      </c>
      <c r="L2459" s="158" t="s">
        <v>1485</v>
      </c>
      <c r="M2459" s="158" t="s">
        <v>643</v>
      </c>
      <c r="N2459" s="158" t="s">
        <v>681</v>
      </c>
      <c r="O2459" s="85" t="s">
        <v>521</v>
      </c>
      <c r="P2459" s="158">
        <v>2</v>
      </c>
      <c r="Q2459" s="158">
        <v>0</v>
      </c>
      <c r="R2459" s="158">
        <v>2</v>
      </c>
      <c r="S2459" s="158">
        <v>2</v>
      </c>
      <c r="U2459" s="137">
        <v>50</v>
      </c>
      <c r="V2459" s="24" t="str">
        <f>IF(W2459="","",IFERROR(INDEX(#REF!,MATCH(W2459,#REF!,0)),"NUEVO"))</f>
        <v>NUEVO</v>
      </c>
      <c r="W2459" s="85" t="s">
        <v>494</v>
      </c>
      <c r="X2459" s="158" t="s">
        <v>521</v>
      </c>
      <c r="Y2459" s="158" t="s">
        <v>1390</v>
      </c>
      <c r="Z2459" s="158" t="s">
        <v>685</v>
      </c>
      <c r="AA2459" s="158" t="s">
        <v>685</v>
      </c>
      <c r="AB2459" s="85" t="s">
        <v>685</v>
      </c>
      <c r="AC2459" s="158" t="s">
        <v>685</v>
      </c>
      <c r="AD2459" s="158" t="s">
        <v>685</v>
      </c>
      <c r="AE2459" s="158" t="s">
        <v>685</v>
      </c>
      <c r="AF2459" s="158" t="s">
        <v>685</v>
      </c>
      <c r="AG2459" s="158" t="s">
        <v>1142</v>
      </c>
      <c r="AH2459" s="158">
        <v>2</v>
      </c>
      <c r="AI2459" s="158">
        <v>20</v>
      </c>
      <c r="AJ2459" s="158">
        <v>10</v>
      </c>
      <c r="AK2459" s="158">
        <v>21</v>
      </c>
      <c r="AL2459" s="158">
        <v>50</v>
      </c>
      <c r="AM2459" s="24">
        <f t="shared" si="699"/>
        <v>1.9999999999999993</v>
      </c>
      <c r="AN2459" s="97">
        <f t="shared" si="700"/>
        <v>0.84027777777777779</v>
      </c>
      <c r="AO2459" s="97">
        <f t="shared" si="701"/>
        <v>0.90972222222222221</v>
      </c>
      <c r="AP2459" s="24" t="str" cm="1">
        <f t="array" ref="AP2459">IF(W2459="","",IF(SUMPRODUCT((W2459=$W$6:$W$3326)*(AH2459=$AH$6:$AH$3326)*(AN2459=$AN$6:$AN$3326)*(AO2459=$AO$6:$AO$3326)*(ROW($W$6:$W$3326)&lt;&gt;ROW(W2459))*((R2459=0)*($R$6:$R$3326&gt;0)+(R2459&gt;0)*($R$6:$R$3326=0)))&gt;0,"SALONES UNIDOS",IF(SUMPRODUCT((W2459=$W$6:$W$3326)*(AH2459=$AH$6:$AH$3326)*((AN2459&lt;$AO$6:$AO$3326)*(AO2459&gt;$AN$6:$AN$3326))*(ROW($W$6:$W$3326)&lt;&gt;ROW(W2459)))&gt;0,"CRUZADO","Sin cruce")))</f>
        <v>Sin cruce</v>
      </c>
      <c r="AQ2459" s="97" t="str">
        <f t="shared" si="702"/>
        <v>EN8PRINCIPALB</v>
      </c>
      <c r="AR2459" s="97" t="str" cm="1">
        <f t="array" ref="AR2459">IF(AQ2459="","",IF(SUMPRODUCT((AQ2459=$AQ$6:$AQ$3326)*(AH2459=$AH$6:$AH$3326)*(AN2459=$AN$6:$AN$3326)*(AO2459=$AO$6:$AO$3326)*(ROW($AQ$6:$AQ$3326)&lt;&gt;ROW(AQ2459))*((R2459=0)*($R$6:$R$3326&gt;0)+(R2459&gt;0)*($R$6:$R$3326=0)))&gt;0,"SALONES UNIDOS",IF(SUMPRODUCT((AQ2459=$AQ$6:$AQ$3326)*(AH2459=$AH$6:$AH$3326)*((AN2459&lt;$AO$6:$AO$3326)*(AO2459&gt;$AN$6:$AN$3326))*(ROW($AQ$6:$AQ$3326)&lt;&gt;ROW(AQ2459)))&gt;0,"CRUZADO","Sin cruce")))</f>
        <v>Sin cruce</v>
      </c>
    </row>
    <row r="2460" spans="3:44" ht="15.6" hidden="1" customHeight="1" x14ac:dyDescent="0.2">
      <c r="C2460" s="84" t="s">
        <v>639</v>
      </c>
      <c r="D2460" s="158" t="s">
        <v>34</v>
      </c>
      <c r="E2460" s="158">
        <v>202011</v>
      </c>
      <c r="F2460" s="85" t="s">
        <v>23</v>
      </c>
      <c r="G2460" s="85" t="s">
        <v>55</v>
      </c>
      <c r="H2460" s="85" t="s">
        <v>38</v>
      </c>
      <c r="I2460" s="85">
        <v>8</v>
      </c>
      <c r="J2460" s="85" t="s">
        <v>26</v>
      </c>
      <c r="K2460" s="159" t="s">
        <v>1486</v>
      </c>
      <c r="L2460" s="158" t="s">
        <v>1487</v>
      </c>
      <c r="M2460" s="158" t="s">
        <v>643</v>
      </c>
      <c r="N2460" s="158" t="s">
        <v>644</v>
      </c>
      <c r="O2460" s="85" t="s">
        <v>512</v>
      </c>
      <c r="P2460" s="158">
        <v>2</v>
      </c>
      <c r="Q2460" s="158">
        <v>2</v>
      </c>
      <c r="R2460" s="158">
        <v>4</v>
      </c>
      <c r="S2460" s="158">
        <v>3</v>
      </c>
      <c r="U2460" s="137">
        <v>35</v>
      </c>
      <c r="V2460" s="24" t="str">
        <f>IF(W2460="","",IFERROR(INDEX(#REF!,MATCH(W2460,#REF!,0)),"NUEVO"))</f>
        <v>NUEVO</v>
      </c>
      <c r="W2460" s="85" t="s">
        <v>296</v>
      </c>
      <c r="X2460" s="158" t="s">
        <v>512</v>
      </c>
      <c r="Y2460" s="158" t="s">
        <v>740</v>
      </c>
      <c r="Z2460" s="158" t="s">
        <v>685</v>
      </c>
      <c r="AA2460" s="158" t="s">
        <v>685</v>
      </c>
      <c r="AB2460" s="158" t="s">
        <v>1017</v>
      </c>
      <c r="AC2460" s="158" t="s">
        <v>685</v>
      </c>
      <c r="AD2460" s="158" t="s">
        <v>685</v>
      </c>
      <c r="AE2460" s="158" t="s">
        <v>685</v>
      </c>
      <c r="AF2460" s="158" t="s">
        <v>685</v>
      </c>
      <c r="AG2460" s="85" t="s">
        <v>97</v>
      </c>
      <c r="AH2460" s="158">
        <v>1</v>
      </c>
      <c r="AI2460" s="158">
        <v>14</v>
      </c>
      <c r="AJ2460" s="158">
        <v>20</v>
      </c>
      <c r="AK2460" s="158">
        <v>17</v>
      </c>
      <c r="AL2460" s="158">
        <v>40</v>
      </c>
      <c r="AM2460" s="24">
        <f t="shared" si="699"/>
        <v>4.0000000000000018</v>
      </c>
      <c r="AN2460" s="97">
        <f t="shared" si="700"/>
        <v>0.59722222222222221</v>
      </c>
      <c r="AO2460" s="97">
        <f t="shared" si="701"/>
        <v>0.73611111111111116</v>
      </c>
      <c r="AP2460" s="24" t="str" cm="1">
        <f t="array" ref="AP2460">IF(W2460="","",IF(SUMPRODUCT((W2460=$W$6:$W$3326)*(AH2460=$AH$6:$AH$3326)*(AN2460=$AN$6:$AN$3326)*(AO2460=$AO$6:$AO$3326)*(ROW($W$6:$W$3326)&lt;&gt;ROW(W2460))*((R2460=0)*($R$6:$R$3326&gt;0)+(R2460&gt;0)*($R$6:$R$3326=0)))&gt;0,"SALONES UNIDOS",IF(SUMPRODUCT((W2460=$W$6:$W$3326)*(AH2460=$AH$6:$AH$3326)*((AN2460&lt;$AO$6:$AO$3326)*(AO2460&gt;$AN$6:$AN$3326))*(ROW($W$6:$W$3326)&lt;&gt;ROW(W2460)))&gt;0,"CRUZADO","Sin cruce")))</f>
        <v>Sin cruce</v>
      </c>
      <c r="AQ2460" s="97" t="str">
        <f t="shared" si="702"/>
        <v>EN8PRINCIPALB</v>
      </c>
      <c r="AR2460" s="97" t="str" cm="1">
        <f t="array" ref="AR2460">IF(AQ2460="","",IF(SUMPRODUCT((AQ2460=$AQ$6:$AQ$3326)*(AH2460=$AH$6:$AH$3326)*(AN2460=$AN$6:$AN$3326)*(AO2460=$AO$6:$AO$3326)*(ROW($AQ$6:$AQ$3326)&lt;&gt;ROW(AQ2460))*((R2460=0)*($R$6:$R$3326&gt;0)+(R2460&gt;0)*($R$6:$R$3326=0)))&gt;0,"SALONES UNIDOS",IF(SUMPRODUCT((AQ2460=$AQ$6:$AQ$3326)*(AH2460=$AH$6:$AH$3326)*((AN2460&lt;$AO$6:$AO$3326)*(AO2460&gt;$AN$6:$AN$3326))*(ROW($AQ$6:$AQ$3326)&lt;&gt;ROW(AQ2460)))&gt;0,"CRUZADO","Sin cruce")))</f>
        <v>Sin cruce</v>
      </c>
    </row>
    <row r="2461" spans="3:44" ht="15.6" hidden="1" customHeight="1" x14ac:dyDescent="0.2">
      <c r="C2461" s="84" t="s">
        <v>639</v>
      </c>
      <c r="D2461" s="158" t="s">
        <v>34</v>
      </c>
      <c r="E2461" s="158">
        <v>202011</v>
      </c>
      <c r="F2461" s="85" t="s">
        <v>23</v>
      </c>
      <c r="G2461" s="85" t="s">
        <v>55</v>
      </c>
      <c r="H2461" s="85" t="s">
        <v>38</v>
      </c>
      <c r="I2461" s="85">
        <v>8</v>
      </c>
      <c r="J2461" s="85" t="s">
        <v>26</v>
      </c>
      <c r="K2461" s="159" t="s">
        <v>1488</v>
      </c>
      <c r="L2461" s="158" t="s">
        <v>668</v>
      </c>
      <c r="M2461" s="158" t="s">
        <v>658</v>
      </c>
      <c r="N2461" s="158" t="s">
        <v>644</v>
      </c>
      <c r="O2461" s="85" t="s">
        <v>521</v>
      </c>
      <c r="P2461" s="158">
        <v>3</v>
      </c>
      <c r="Q2461" s="158">
        <v>0</v>
      </c>
      <c r="R2461" s="158">
        <v>3</v>
      </c>
      <c r="S2461" s="158">
        <v>3</v>
      </c>
      <c r="U2461" s="137">
        <v>50</v>
      </c>
      <c r="V2461" s="24" t="str">
        <f>IF(W2461="","",IFERROR(INDEX(#REF!,MATCH(W2461,#REF!,0)),"NUEVO"))</f>
        <v>NUEVO</v>
      </c>
      <c r="W2461" s="85" t="s">
        <v>374</v>
      </c>
      <c r="X2461" s="158" t="s">
        <v>521</v>
      </c>
      <c r="Y2461" s="158" t="s">
        <v>1390</v>
      </c>
      <c r="Z2461" s="158" t="s">
        <v>685</v>
      </c>
      <c r="AA2461" s="158" t="s">
        <v>685</v>
      </c>
      <c r="AB2461" s="85" t="s">
        <v>685</v>
      </c>
      <c r="AC2461" s="158" t="s">
        <v>685</v>
      </c>
      <c r="AD2461" s="158" t="s">
        <v>685</v>
      </c>
      <c r="AE2461" s="158" t="s">
        <v>685</v>
      </c>
      <c r="AF2461" s="158" t="s">
        <v>685</v>
      </c>
      <c r="AG2461" s="158" t="s">
        <v>1142</v>
      </c>
      <c r="AH2461" s="158">
        <v>1</v>
      </c>
      <c r="AI2461" s="158">
        <v>18</v>
      </c>
      <c r="AJ2461" s="158">
        <v>30</v>
      </c>
      <c r="AK2461" s="158">
        <v>21</v>
      </c>
      <c r="AL2461" s="158">
        <v>0</v>
      </c>
      <c r="AM2461" s="24">
        <f t="shared" si="699"/>
        <v>2.9999999999999987</v>
      </c>
      <c r="AN2461" s="97">
        <f t="shared" si="700"/>
        <v>0.77083333333333337</v>
      </c>
      <c r="AO2461" s="97">
        <f t="shared" si="701"/>
        <v>0.875</v>
      </c>
      <c r="AP2461" s="24" t="str" cm="1">
        <f t="array" ref="AP2461">IF(W2461="","",IF(SUMPRODUCT((W2461=$W$6:$W$3326)*(AH2461=$AH$6:$AH$3326)*(AN2461=$AN$6:$AN$3326)*(AO2461=$AO$6:$AO$3326)*(ROW($W$6:$W$3326)&lt;&gt;ROW(W2461))*((R2461=0)*($R$6:$R$3326&gt;0)+(R2461&gt;0)*($R$6:$R$3326=0)))&gt;0,"SALONES UNIDOS",IF(SUMPRODUCT((W2461=$W$6:$W$3326)*(AH2461=$AH$6:$AH$3326)*((AN2461&lt;$AO$6:$AO$3326)*(AO2461&gt;$AN$6:$AN$3326))*(ROW($W$6:$W$3326)&lt;&gt;ROW(W2461)))&gt;0,"CRUZADO","Sin cruce")))</f>
        <v>Sin cruce</v>
      </c>
      <c r="AQ2461" s="97" t="str">
        <f t="shared" si="702"/>
        <v>EN8PRINCIPALB</v>
      </c>
      <c r="AR2461" s="97" t="str" cm="1">
        <f t="array" ref="AR2461">IF(AQ2461="","",IF(SUMPRODUCT((AQ2461=$AQ$6:$AQ$3326)*(AH2461=$AH$6:$AH$3326)*(AN2461=$AN$6:$AN$3326)*(AO2461=$AO$6:$AO$3326)*(ROW($AQ$6:$AQ$3326)&lt;&gt;ROW(AQ2461))*((R2461=0)*($R$6:$R$3326&gt;0)+(R2461&gt;0)*($R$6:$R$3326=0)))&gt;0,"SALONES UNIDOS",IF(SUMPRODUCT((AQ2461=$AQ$6:$AQ$3326)*(AH2461=$AH$6:$AH$3326)*((AN2461&lt;$AO$6:$AO$3326)*(AO2461&gt;$AN$6:$AN$3326))*(ROW($AQ$6:$AQ$3326)&lt;&gt;ROW(AQ2461)))&gt;0,"CRUZADO","Sin cruce")))</f>
        <v>Sin cruce</v>
      </c>
    </row>
    <row r="2462" spans="3:44" ht="15.6" hidden="1" customHeight="1" x14ac:dyDescent="0.2">
      <c r="C2462" s="84" t="s">
        <v>639</v>
      </c>
      <c r="D2462" s="158" t="s">
        <v>34</v>
      </c>
      <c r="E2462" s="158">
        <v>202011</v>
      </c>
      <c r="F2462" s="85" t="s">
        <v>23</v>
      </c>
      <c r="G2462" s="85" t="s">
        <v>55</v>
      </c>
      <c r="H2462" s="85" t="s">
        <v>38</v>
      </c>
      <c r="I2462" s="85">
        <v>8</v>
      </c>
      <c r="J2462" s="85" t="s">
        <v>26</v>
      </c>
      <c r="K2462" s="159" t="s">
        <v>1491</v>
      </c>
      <c r="L2462" s="158" t="s">
        <v>662</v>
      </c>
      <c r="M2462" s="158" t="s">
        <v>658</v>
      </c>
      <c r="N2462" s="158" t="s">
        <v>644</v>
      </c>
      <c r="O2462" s="85" t="s">
        <v>521</v>
      </c>
      <c r="P2462" s="158">
        <v>3</v>
      </c>
      <c r="Q2462" s="158">
        <v>2</v>
      </c>
      <c r="R2462" s="158">
        <v>5</v>
      </c>
      <c r="S2462" s="158">
        <v>4</v>
      </c>
      <c r="U2462" s="137">
        <v>20</v>
      </c>
      <c r="V2462" s="24" t="str">
        <f>IF(W2462="","",IFERROR(INDEX(#REF!,MATCH(W2462,#REF!,0)),"NUEVO"))</f>
        <v>NUEVO</v>
      </c>
      <c r="W2462" s="85" t="s">
        <v>358</v>
      </c>
      <c r="X2462" s="158" t="s">
        <v>521</v>
      </c>
      <c r="Y2462" s="158" t="s">
        <v>1390</v>
      </c>
      <c r="Z2462" s="158" t="s">
        <v>685</v>
      </c>
      <c r="AA2462" s="158" t="s">
        <v>685</v>
      </c>
      <c r="AB2462" s="85" t="s">
        <v>685</v>
      </c>
      <c r="AC2462" s="158" t="s">
        <v>685</v>
      </c>
      <c r="AD2462" s="158" t="s">
        <v>685</v>
      </c>
      <c r="AE2462" s="158" t="s">
        <v>685</v>
      </c>
      <c r="AF2462" s="158" t="s">
        <v>685</v>
      </c>
      <c r="AG2462" s="158" t="s">
        <v>97</v>
      </c>
      <c r="AH2462" s="158">
        <v>7</v>
      </c>
      <c r="AI2462" s="158">
        <v>18</v>
      </c>
      <c r="AJ2462" s="158">
        <v>30</v>
      </c>
      <c r="AK2462" s="158">
        <v>22</v>
      </c>
      <c r="AL2462" s="158">
        <v>40</v>
      </c>
      <c r="AM2462" s="24">
        <f t="shared" si="699"/>
        <v>4.9999999999999982</v>
      </c>
      <c r="AN2462" s="97">
        <f t="shared" si="700"/>
        <v>0.77083333333333337</v>
      </c>
      <c r="AO2462" s="97">
        <f t="shared" si="701"/>
        <v>0.94444444444444442</v>
      </c>
      <c r="AP2462" s="24" t="str" cm="1">
        <f t="array" ref="AP2462">IF(W2462="","",IF(SUMPRODUCT((W2462=$W$6:$W$3326)*(AH2462=$AH$6:$AH$3326)*(AN2462=$AN$6:$AN$3326)*(AO2462=$AO$6:$AO$3326)*(ROW($W$6:$W$3326)&lt;&gt;ROW(W2462))*((R2462=0)*($R$6:$R$3326&gt;0)+(R2462&gt;0)*($R$6:$R$3326=0)))&gt;0,"SALONES UNIDOS",IF(SUMPRODUCT((W2462=$W$6:$W$3326)*(AH2462=$AH$6:$AH$3326)*((AN2462&lt;$AO$6:$AO$3326)*(AO2462&gt;$AN$6:$AN$3326))*(ROW($W$6:$W$3326)&lt;&gt;ROW(W2462)))&gt;0,"CRUZADO","Sin cruce")))</f>
        <v>Sin cruce</v>
      </c>
      <c r="AQ2462" s="97" t="str">
        <f t="shared" si="702"/>
        <v>EN8PRINCIPALB</v>
      </c>
      <c r="AR2462" s="97" t="str" cm="1">
        <f t="array" ref="AR2462">IF(AQ2462="","",IF(SUMPRODUCT((AQ2462=$AQ$6:$AQ$3326)*(AH2462=$AH$6:$AH$3326)*(AN2462=$AN$6:$AN$3326)*(AO2462=$AO$6:$AO$3326)*(ROW($AQ$6:$AQ$3326)&lt;&gt;ROW(AQ2462))*((R2462=0)*($R$6:$R$3326&gt;0)+(R2462&gt;0)*($R$6:$R$3326=0)))&gt;0,"SALONES UNIDOS",IF(SUMPRODUCT((AQ2462=$AQ$6:$AQ$3326)*(AH2462=$AH$6:$AH$3326)*((AN2462&lt;$AO$6:$AO$3326)*(AO2462&gt;$AN$6:$AN$3326))*(ROW($AQ$6:$AQ$3326)&lt;&gt;ROW(AQ2462)))&gt;0,"CRUZADO","Sin cruce")))</f>
        <v>Sin cruce</v>
      </c>
    </row>
    <row r="2463" spans="3:44" ht="15.6" hidden="1" customHeight="1" x14ac:dyDescent="0.2">
      <c r="C2463" s="84" t="s">
        <v>639</v>
      </c>
      <c r="D2463" s="158" t="s">
        <v>34</v>
      </c>
      <c r="E2463" s="158">
        <v>202011</v>
      </c>
      <c r="F2463" s="85" t="s">
        <v>23</v>
      </c>
      <c r="G2463" s="85" t="s">
        <v>55</v>
      </c>
      <c r="H2463" s="85" t="s">
        <v>38</v>
      </c>
      <c r="I2463" s="85">
        <v>8</v>
      </c>
      <c r="J2463" s="85" t="s">
        <v>32</v>
      </c>
      <c r="K2463" s="159" t="s">
        <v>1484</v>
      </c>
      <c r="L2463" s="158" t="s">
        <v>1485</v>
      </c>
      <c r="M2463" s="158" t="s">
        <v>643</v>
      </c>
      <c r="N2463" s="158" t="s">
        <v>681</v>
      </c>
      <c r="O2463" s="85" t="s">
        <v>521</v>
      </c>
      <c r="P2463" s="158">
        <v>2</v>
      </c>
      <c r="Q2463" s="158">
        <v>0</v>
      </c>
      <c r="R2463" s="158">
        <v>2</v>
      </c>
      <c r="S2463" s="158">
        <v>2</v>
      </c>
      <c r="U2463" s="137">
        <v>50</v>
      </c>
      <c r="V2463" s="24" t="str">
        <f>IF(W2463="","",IFERROR(INDEX(#REF!,MATCH(W2463,#REF!,0)),"NUEVO"))</f>
        <v>NUEVO</v>
      </c>
      <c r="W2463" s="85" t="s">
        <v>494</v>
      </c>
      <c r="X2463" s="158" t="s">
        <v>521</v>
      </c>
      <c r="Y2463" s="158" t="s">
        <v>740</v>
      </c>
      <c r="Z2463" s="158" t="s">
        <v>685</v>
      </c>
      <c r="AA2463" s="158" t="s">
        <v>685</v>
      </c>
      <c r="AB2463" s="85" t="s">
        <v>685</v>
      </c>
      <c r="AC2463" s="158" t="s">
        <v>685</v>
      </c>
      <c r="AD2463" s="158" t="s">
        <v>685</v>
      </c>
      <c r="AE2463" s="158" t="s">
        <v>685</v>
      </c>
      <c r="AF2463" s="158" t="s">
        <v>685</v>
      </c>
      <c r="AG2463" s="158" t="s">
        <v>1142</v>
      </c>
      <c r="AH2463" s="158">
        <v>4</v>
      </c>
      <c r="AI2463" s="158">
        <v>15</v>
      </c>
      <c r="AJ2463" s="158">
        <v>10</v>
      </c>
      <c r="AK2463" s="158">
        <v>16</v>
      </c>
      <c r="AL2463" s="158">
        <v>50</v>
      </c>
      <c r="AM2463" s="24">
        <f t="shared" si="699"/>
        <v>1.9999999999999993</v>
      </c>
      <c r="AN2463" s="97">
        <f t="shared" si="700"/>
        <v>0.63194444444444442</v>
      </c>
      <c r="AO2463" s="97">
        <f t="shared" si="701"/>
        <v>0.70138888888888884</v>
      </c>
      <c r="AP2463" s="24" t="str" cm="1">
        <f t="array" ref="AP2463">IF(W2463="","",IF(SUMPRODUCT((W2463=$W$6:$W$3326)*(AH2463=$AH$6:$AH$3326)*(AN2463=$AN$6:$AN$3326)*(AO2463=$AO$6:$AO$3326)*(ROW($W$6:$W$3326)&lt;&gt;ROW(W2463))*((R2463=0)*($R$6:$R$3326&gt;0)+(R2463&gt;0)*($R$6:$R$3326=0)))&gt;0,"SALONES UNIDOS",IF(SUMPRODUCT((W2463=$W$6:$W$3326)*(AH2463=$AH$6:$AH$3326)*((AN2463&lt;$AO$6:$AO$3326)*(AO2463&gt;$AN$6:$AN$3326))*(ROW($W$6:$W$3326)&lt;&gt;ROW(W2463)))&gt;0,"CRUZADO","Sin cruce")))</f>
        <v>Sin cruce</v>
      </c>
      <c r="AQ2463" s="97" t="str">
        <f t="shared" si="702"/>
        <v>EN8PRINCIPALC</v>
      </c>
      <c r="AR2463" s="97" t="str" cm="1">
        <f t="array" ref="AR2463">IF(AQ2463="","",IF(SUMPRODUCT((AQ2463=$AQ$6:$AQ$3326)*(AH2463=$AH$6:$AH$3326)*(AN2463=$AN$6:$AN$3326)*(AO2463=$AO$6:$AO$3326)*(ROW($AQ$6:$AQ$3326)&lt;&gt;ROW(AQ2463))*((R2463=0)*($R$6:$R$3326&gt;0)+(R2463&gt;0)*($R$6:$R$3326=0)))&gt;0,"SALONES UNIDOS",IF(SUMPRODUCT((AQ2463=$AQ$6:$AQ$3326)*(AH2463=$AH$6:$AH$3326)*((AN2463&lt;$AO$6:$AO$3326)*(AO2463&gt;$AN$6:$AN$3326))*(ROW($AQ$6:$AQ$3326)&lt;&gt;ROW(AQ2463)))&gt;0,"CRUZADO","Sin cruce")))</f>
        <v>Sin cruce</v>
      </c>
    </row>
    <row r="2464" spans="3:44" ht="15.6" hidden="1" customHeight="1" x14ac:dyDescent="0.2">
      <c r="C2464" s="84" t="s">
        <v>639</v>
      </c>
      <c r="D2464" s="158" t="s">
        <v>34</v>
      </c>
      <c r="E2464" s="158">
        <v>202011</v>
      </c>
      <c r="F2464" s="85" t="s">
        <v>23</v>
      </c>
      <c r="G2464" s="85" t="s">
        <v>55</v>
      </c>
      <c r="H2464" s="85" t="s">
        <v>38</v>
      </c>
      <c r="I2464" s="85">
        <v>8</v>
      </c>
      <c r="J2464" s="85" t="s">
        <v>32</v>
      </c>
      <c r="K2464" s="159" t="s">
        <v>1486</v>
      </c>
      <c r="L2464" s="158" t="s">
        <v>1487</v>
      </c>
      <c r="M2464" s="158" t="s">
        <v>643</v>
      </c>
      <c r="N2464" s="158" t="s">
        <v>644</v>
      </c>
      <c r="O2464" s="85" t="s">
        <v>521</v>
      </c>
      <c r="P2464" s="158">
        <v>2</v>
      </c>
      <c r="Q2464" s="158">
        <v>2</v>
      </c>
      <c r="R2464" s="158">
        <v>4</v>
      </c>
      <c r="S2464" s="158">
        <v>3</v>
      </c>
      <c r="U2464" s="137">
        <v>50</v>
      </c>
      <c r="V2464" s="24" t="str">
        <f>IF(W2464="","",IFERROR(INDEX(#REF!,MATCH(W2464,#REF!,0)),"NUEVO"))</f>
        <v>NUEVO</v>
      </c>
      <c r="W2464" s="85" t="s">
        <v>479</v>
      </c>
      <c r="X2464" s="158" t="s">
        <v>521</v>
      </c>
      <c r="Y2464" s="158" t="s">
        <v>740</v>
      </c>
      <c r="Z2464" s="158" t="s">
        <v>685</v>
      </c>
      <c r="AA2464" s="158" t="s">
        <v>685</v>
      </c>
      <c r="AB2464" s="85" t="s">
        <v>685</v>
      </c>
      <c r="AC2464" s="158" t="s">
        <v>685</v>
      </c>
      <c r="AD2464" s="158" t="s">
        <v>685</v>
      </c>
      <c r="AE2464" s="158" t="s">
        <v>685</v>
      </c>
      <c r="AF2464" s="158" t="s">
        <v>685</v>
      </c>
      <c r="AG2464" s="158" t="s">
        <v>97</v>
      </c>
      <c r="AH2464" s="158">
        <v>3</v>
      </c>
      <c r="AI2464" s="158">
        <v>15</v>
      </c>
      <c r="AJ2464" s="158">
        <v>10</v>
      </c>
      <c r="AK2464" s="158">
        <v>18</v>
      </c>
      <c r="AL2464" s="158">
        <v>30</v>
      </c>
      <c r="AM2464" s="24">
        <f t="shared" si="699"/>
        <v>4.0000000000000018</v>
      </c>
      <c r="AN2464" s="97">
        <f t="shared" si="700"/>
        <v>0.63194444444444442</v>
      </c>
      <c r="AO2464" s="97">
        <f t="shared" si="701"/>
        <v>0.77083333333333337</v>
      </c>
      <c r="AP2464" s="24" t="str" cm="1">
        <f t="array" ref="AP2464">IF(W2464="","",IF(SUMPRODUCT((W2464=$W$6:$W$3326)*(AH2464=$AH$6:$AH$3326)*(AN2464=$AN$6:$AN$3326)*(AO2464=$AO$6:$AO$3326)*(ROW($W$6:$W$3326)&lt;&gt;ROW(W2464))*((R2464=0)*($R$6:$R$3326&gt;0)+(R2464&gt;0)*($R$6:$R$3326=0)))&gt;0,"SALONES UNIDOS",IF(SUMPRODUCT((W2464=$W$6:$W$3326)*(AH2464=$AH$6:$AH$3326)*((AN2464&lt;$AO$6:$AO$3326)*(AO2464&gt;$AN$6:$AN$3326))*(ROW($W$6:$W$3326)&lt;&gt;ROW(W2464)))&gt;0,"CRUZADO","Sin cruce")))</f>
        <v>Sin cruce</v>
      </c>
      <c r="AQ2464" s="97" t="str">
        <f t="shared" si="702"/>
        <v>EN8PRINCIPALC</v>
      </c>
      <c r="AR2464" s="97" t="str" cm="1">
        <f t="array" ref="AR2464">IF(AQ2464="","",IF(SUMPRODUCT((AQ2464=$AQ$6:$AQ$3326)*(AH2464=$AH$6:$AH$3326)*(AN2464=$AN$6:$AN$3326)*(AO2464=$AO$6:$AO$3326)*(ROW($AQ$6:$AQ$3326)&lt;&gt;ROW(AQ2464))*((R2464=0)*($R$6:$R$3326&gt;0)+(R2464&gt;0)*($R$6:$R$3326=0)))&gt;0,"SALONES UNIDOS",IF(SUMPRODUCT((AQ2464=$AQ$6:$AQ$3326)*(AH2464=$AH$6:$AH$3326)*((AN2464&lt;$AO$6:$AO$3326)*(AO2464&gt;$AN$6:$AN$3326))*(ROW($AQ$6:$AQ$3326)&lt;&gt;ROW(AQ2464)))&gt;0,"CRUZADO","Sin cruce")))</f>
        <v>Sin cruce</v>
      </c>
    </row>
    <row r="2465" spans="3:44" ht="15.6" hidden="1" customHeight="1" x14ac:dyDescent="0.2">
      <c r="C2465" s="84" t="s">
        <v>639</v>
      </c>
      <c r="D2465" s="158" t="s">
        <v>34</v>
      </c>
      <c r="E2465" s="158">
        <v>202011</v>
      </c>
      <c r="F2465" s="85" t="s">
        <v>23</v>
      </c>
      <c r="G2465" s="85" t="s">
        <v>55</v>
      </c>
      <c r="H2465" s="85" t="s">
        <v>38</v>
      </c>
      <c r="I2465" s="85">
        <v>8</v>
      </c>
      <c r="J2465" s="85" t="s">
        <v>32</v>
      </c>
      <c r="K2465" s="159" t="s">
        <v>1488</v>
      </c>
      <c r="L2465" s="158" t="s">
        <v>668</v>
      </c>
      <c r="M2465" s="158" t="s">
        <v>658</v>
      </c>
      <c r="N2465" s="158" t="s">
        <v>644</v>
      </c>
      <c r="O2465" s="85" t="s">
        <v>521</v>
      </c>
      <c r="P2465" s="158">
        <v>3</v>
      </c>
      <c r="Q2465" s="158">
        <v>0</v>
      </c>
      <c r="R2465" s="158">
        <v>3</v>
      </c>
      <c r="S2465" s="158">
        <v>3</v>
      </c>
      <c r="U2465" s="137">
        <v>50</v>
      </c>
      <c r="V2465" s="24" t="str">
        <f>IF(W2465="","",IFERROR(INDEX(#REF!,MATCH(W2465,#REF!,0)),"NUEVO"))</f>
        <v>NUEVO</v>
      </c>
      <c r="W2465" s="85" t="s">
        <v>195</v>
      </c>
      <c r="X2465" s="158" t="s">
        <v>521</v>
      </c>
      <c r="Y2465" s="158" t="s">
        <v>1390</v>
      </c>
      <c r="Z2465" s="158" t="s">
        <v>685</v>
      </c>
      <c r="AA2465" s="158" t="s">
        <v>685</v>
      </c>
      <c r="AB2465" s="85" t="s">
        <v>685</v>
      </c>
      <c r="AC2465" s="158" t="s">
        <v>685</v>
      </c>
      <c r="AD2465" s="158" t="s">
        <v>685</v>
      </c>
      <c r="AE2465" s="158" t="s">
        <v>685</v>
      </c>
      <c r="AF2465" s="158" t="s">
        <v>685</v>
      </c>
      <c r="AG2465" s="158" t="s">
        <v>1142</v>
      </c>
      <c r="AH2465" s="158">
        <v>4</v>
      </c>
      <c r="AI2465" s="158">
        <v>20</v>
      </c>
      <c r="AJ2465" s="158">
        <v>10</v>
      </c>
      <c r="AK2465" s="158">
        <v>22</v>
      </c>
      <c r="AL2465" s="158">
        <v>40</v>
      </c>
      <c r="AM2465" s="24">
        <f t="shared" si="699"/>
        <v>2.9999999999999987</v>
      </c>
      <c r="AN2465" s="97">
        <f t="shared" si="700"/>
        <v>0.84027777777777779</v>
      </c>
      <c r="AO2465" s="97">
        <f t="shared" si="701"/>
        <v>0.94444444444444442</v>
      </c>
      <c r="AP2465" s="24" t="str" cm="1">
        <f t="array" ref="AP2465">IF(W2465="","",IF(SUMPRODUCT((W2465=$W$6:$W$3326)*(AH2465=$AH$6:$AH$3326)*(AN2465=$AN$6:$AN$3326)*(AO2465=$AO$6:$AO$3326)*(ROW($W$6:$W$3326)&lt;&gt;ROW(W2465))*((R2465=0)*($R$6:$R$3326&gt;0)+(R2465&gt;0)*($R$6:$R$3326=0)))&gt;0,"SALONES UNIDOS",IF(SUMPRODUCT((W2465=$W$6:$W$3326)*(AH2465=$AH$6:$AH$3326)*((AN2465&lt;$AO$6:$AO$3326)*(AO2465&gt;$AN$6:$AN$3326))*(ROW($W$6:$W$3326)&lt;&gt;ROW(W2465)))&gt;0,"CRUZADO","Sin cruce")))</f>
        <v>Sin cruce</v>
      </c>
      <c r="AQ2465" s="97" t="str">
        <f t="shared" si="702"/>
        <v>EN8PRINCIPALC</v>
      </c>
      <c r="AR2465" s="97" t="str" cm="1">
        <f t="array" ref="AR2465">IF(AQ2465="","",IF(SUMPRODUCT((AQ2465=$AQ$6:$AQ$3326)*(AH2465=$AH$6:$AH$3326)*(AN2465=$AN$6:$AN$3326)*(AO2465=$AO$6:$AO$3326)*(ROW($AQ$6:$AQ$3326)&lt;&gt;ROW(AQ2465))*((R2465=0)*($R$6:$R$3326&gt;0)+(R2465&gt;0)*($R$6:$R$3326=0)))&gt;0,"SALONES UNIDOS",IF(SUMPRODUCT((AQ2465=$AQ$6:$AQ$3326)*(AH2465=$AH$6:$AH$3326)*((AN2465&lt;$AO$6:$AO$3326)*(AO2465&gt;$AN$6:$AN$3326))*(ROW($AQ$6:$AQ$3326)&lt;&gt;ROW(AQ2465)))&gt;0,"CRUZADO","Sin cruce")))</f>
        <v>Sin cruce</v>
      </c>
    </row>
    <row r="2466" spans="3:44" ht="15.6" hidden="1" customHeight="1" x14ac:dyDescent="0.2">
      <c r="C2466" s="84" t="s">
        <v>639</v>
      </c>
      <c r="D2466" s="158" t="s">
        <v>34</v>
      </c>
      <c r="E2466" s="158">
        <v>202011</v>
      </c>
      <c r="F2466" s="85" t="s">
        <v>23</v>
      </c>
      <c r="G2466" s="85" t="s">
        <v>55</v>
      </c>
      <c r="H2466" s="85" t="s">
        <v>38</v>
      </c>
      <c r="I2466" s="85">
        <v>8</v>
      </c>
      <c r="J2466" s="85" t="s">
        <v>32</v>
      </c>
      <c r="K2466" s="159" t="s">
        <v>1491</v>
      </c>
      <c r="L2466" s="158" t="s">
        <v>662</v>
      </c>
      <c r="M2466" s="158" t="s">
        <v>658</v>
      </c>
      <c r="N2466" s="158" t="s">
        <v>644</v>
      </c>
      <c r="O2466" s="85" t="s">
        <v>521</v>
      </c>
      <c r="P2466" s="158">
        <v>3</v>
      </c>
      <c r="Q2466" s="158">
        <v>2</v>
      </c>
      <c r="R2466" s="158">
        <v>5</v>
      </c>
      <c r="S2466" s="158">
        <v>4</v>
      </c>
      <c r="U2466" s="137">
        <v>20</v>
      </c>
      <c r="V2466" s="24" t="str">
        <f>IF(W2466="","",IFERROR(INDEX(#REF!,MATCH(W2466,#REF!,0)),"NUEVO"))</f>
        <v>NUEVO</v>
      </c>
      <c r="W2466" s="85" t="s">
        <v>358</v>
      </c>
      <c r="X2466" s="158" t="s">
        <v>521</v>
      </c>
      <c r="Y2466" s="158" t="s">
        <v>1390</v>
      </c>
      <c r="Z2466" s="158" t="s">
        <v>685</v>
      </c>
      <c r="AA2466" s="158" t="s">
        <v>685</v>
      </c>
      <c r="AB2466" s="85" t="s">
        <v>685</v>
      </c>
      <c r="AC2466" s="158" t="s">
        <v>685</v>
      </c>
      <c r="AD2466" s="158" t="s">
        <v>685</v>
      </c>
      <c r="AE2466" s="158" t="s">
        <v>685</v>
      </c>
      <c r="AF2466" s="158" t="s">
        <v>685</v>
      </c>
      <c r="AG2466" s="158" t="s">
        <v>97</v>
      </c>
      <c r="AH2466" s="158">
        <v>6</v>
      </c>
      <c r="AI2466" s="158">
        <v>18</v>
      </c>
      <c r="AJ2466" s="158">
        <v>30</v>
      </c>
      <c r="AK2466" s="158">
        <v>22</v>
      </c>
      <c r="AL2466" s="158">
        <v>40</v>
      </c>
      <c r="AM2466" s="24">
        <f t="shared" si="699"/>
        <v>4.9999999999999982</v>
      </c>
      <c r="AN2466" s="97">
        <f t="shared" si="700"/>
        <v>0.77083333333333337</v>
      </c>
      <c r="AO2466" s="97">
        <f t="shared" si="701"/>
        <v>0.94444444444444442</v>
      </c>
      <c r="AP2466" s="24" t="str" cm="1">
        <f t="array" ref="AP2466">IF(W2466="","",IF(SUMPRODUCT((W2466=$W$6:$W$3326)*(AH2466=$AH$6:$AH$3326)*(AN2466=$AN$6:$AN$3326)*(AO2466=$AO$6:$AO$3326)*(ROW($W$6:$W$3326)&lt;&gt;ROW(W2466))*((R2466=0)*($R$6:$R$3326&gt;0)+(R2466&gt;0)*($R$6:$R$3326=0)))&gt;0,"SALONES UNIDOS",IF(SUMPRODUCT((W2466=$W$6:$W$3326)*(AH2466=$AH$6:$AH$3326)*((AN2466&lt;$AO$6:$AO$3326)*(AO2466&gt;$AN$6:$AN$3326))*(ROW($W$6:$W$3326)&lt;&gt;ROW(W2466)))&gt;0,"CRUZADO","Sin cruce")))</f>
        <v>Sin cruce</v>
      </c>
      <c r="AQ2466" s="97" t="str">
        <f t="shared" si="702"/>
        <v>EN8PRINCIPALC</v>
      </c>
      <c r="AR2466" s="97" t="str" cm="1">
        <f t="array" ref="AR2466">IF(AQ2466="","",IF(SUMPRODUCT((AQ2466=$AQ$6:$AQ$3326)*(AH2466=$AH$6:$AH$3326)*(AN2466=$AN$6:$AN$3326)*(AO2466=$AO$6:$AO$3326)*(ROW($AQ$6:$AQ$3326)&lt;&gt;ROW(AQ2466))*((R2466=0)*($R$6:$R$3326&gt;0)+(R2466&gt;0)*($R$6:$R$3326=0)))&gt;0,"SALONES UNIDOS",IF(SUMPRODUCT((AQ2466=$AQ$6:$AQ$3326)*(AH2466=$AH$6:$AH$3326)*((AN2466&lt;$AO$6:$AO$3326)*(AO2466&gt;$AN$6:$AN$3326))*(ROW($AQ$6:$AQ$3326)&lt;&gt;ROW(AQ2466)))&gt;0,"CRUZADO","Sin cruce")))</f>
        <v>Sin cruce</v>
      </c>
    </row>
    <row r="2467" spans="3:44" ht="15.6" hidden="1" customHeight="1" x14ac:dyDescent="0.2">
      <c r="C2467" s="84" t="s">
        <v>639</v>
      </c>
      <c r="D2467" s="158" t="s">
        <v>34</v>
      </c>
      <c r="E2467" s="158">
        <v>202011</v>
      </c>
      <c r="F2467" s="85" t="s">
        <v>23</v>
      </c>
      <c r="G2467" s="85" t="s">
        <v>55</v>
      </c>
      <c r="H2467" s="85" t="s">
        <v>38</v>
      </c>
      <c r="I2467" s="85">
        <v>8</v>
      </c>
      <c r="J2467" s="85" t="s">
        <v>41</v>
      </c>
      <c r="K2467" s="159" t="s">
        <v>1491</v>
      </c>
      <c r="L2467" s="158" t="s">
        <v>662</v>
      </c>
      <c r="M2467" s="158" t="s">
        <v>658</v>
      </c>
      <c r="N2467" s="158" t="s">
        <v>644</v>
      </c>
      <c r="O2467" s="85" t="s">
        <v>521</v>
      </c>
      <c r="P2467" s="158">
        <v>3</v>
      </c>
      <c r="Q2467" s="158">
        <v>2</v>
      </c>
      <c r="R2467" s="158">
        <v>5</v>
      </c>
      <c r="S2467" s="158">
        <v>4</v>
      </c>
      <c r="U2467" s="137">
        <v>20</v>
      </c>
      <c r="V2467" s="24" t="str">
        <f>IF(W2467="","",IFERROR(INDEX(#REF!,MATCH(W2467,#REF!,0)),"NUEVO"))</f>
        <v>NUEVO</v>
      </c>
      <c r="W2467" s="85" t="s">
        <v>1492</v>
      </c>
      <c r="X2467" s="158" t="s">
        <v>521</v>
      </c>
      <c r="Y2467" s="158" t="s">
        <v>1390</v>
      </c>
      <c r="Z2467" s="158" t="s">
        <v>685</v>
      </c>
      <c r="AA2467" s="158" t="s">
        <v>685</v>
      </c>
      <c r="AB2467" s="85" t="s">
        <v>685</v>
      </c>
      <c r="AC2467" s="158" t="s">
        <v>685</v>
      </c>
      <c r="AD2467" s="158" t="s">
        <v>685</v>
      </c>
      <c r="AE2467" s="158" t="s">
        <v>685</v>
      </c>
      <c r="AF2467" s="158" t="s">
        <v>685</v>
      </c>
      <c r="AG2467" s="158" t="s">
        <v>97</v>
      </c>
      <c r="AH2467" s="158">
        <v>3</v>
      </c>
      <c r="AI2467" s="158">
        <v>18</v>
      </c>
      <c r="AJ2467" s="158">
        <v>30</v>
      </c>
      <c r="AK2467" s="158">
        <v>22</v>
      </c>
      <c r="AL2467" s="158">
        <v>40</v>
      </c>
      <c r="AM2467" s="24">
        <f t="shared" si="699"/>
        <v>4.9999999999999982</v>
      </c>
      <c r="AN2467" s="97">
        <f t="shared" si="700"/>
        <v>0.77083333333333337</v>
      </c>
      <c r="AO2467" s="97">
        <f t="shared" si="701"/>
        <v>0.94444444444444442</v>
      </c>
      <c r="AP2467" s="24" t="str" cm="1">
        <f t="array" ref="AP2467">IF(W2467="","",IF(SUMPRODUCT((W2467=$W$6:$W$3326)*(AH2467=$AH$6:$AH$3326)*(AN2467=$AN$6:$AN$3326)*(AO2467=$AO$6:$AO$3326)*(ROW($W$6:$W$3326)&lt;&gt;ROW(W2467))*((R2467=0)*($R$6:$R$3326&gt;0)+(R2467&gt;0)*($R$6:$R$3326=0)))&gt;0,"SALONES UNIDOS",IF(SUMPRODUCT((W2467=$W$6:$W$3326)*(AH2467=$AH$6:$AH$3326)*((AN2467&lt;$AO$6:$AO$3326)*(AO2467&gt;$AN$6:$AN$3326))*(ROW($W$6:$W$3326)&lt;&gt;ROW(W2467)))&gt;0,"CRUZADO","Sin cruce")))</f>
        <v>Sin cruce</v>
      </c>
      <c r="AQ2467" s="97" t="str">
        <f t="shared" si="702"/>
        <v>EN8PRINCIPALD</v>
      </c>
      <c r="AR2467" s="97" t="str" cm="1">
        <f t="array" ref="AR2467">IF(AQ2467="","",IF(SUMPRODUCT((AQ2467=$AQ$6:$AQ$3326)*(AH2467=$AH$6:$AH$3326)*(AN2467=$AN$6:$AN$3326)*(AO2467=$AO$6:$AO$3326)*(ROW($AQ$6:$AQ$3326)&lt;&gt;ROW(AQ2467))*((R2467=0)*($R$6:$R$3326&gt;0)+(R2467&gt;0)*($R$6:$R$3326=0)))&gt;0,"SALONES UNIDOS",IF(SUMPRODUCT((AQ2467=$AQ$6:$AQ$3326)*(AH2467=$AH$6:$AH$3326)*((AN2467&lt;$AO$6:$AO$3326)*(AO2467&gt;$AN$6:$AN$3326))*(ROW($AQ$6:$AQ$3326)&lt;&gt;ROW(AQ2467)))&gt;0,"CRUZADO","Sin cruce")))</f>
        <v>Sin cruce</v>
      </c>
    </row>
    <row r="2468" spans="3:44" ht="15.6" hidden="1" customHeight="1" x14ac:dyDescent="0.2">
      <c r="C2468" s="84" t="s">
        <v>639</v>
      </c>
      <c r="D2468" s="158" t="s">
        <v>34</v>
      </c>
      <c r="E2468" s="158">
        <v>202011</v>
      </c>
      <c r="F2468" s="85" t="s">
        <v>23</v>
      </c>
      <c r="G2468" s="85" t="s">
        <v>55</v>
      </c>
      <c r="H2468" s="85" t="s">
        <v>38</v>
      </c>
      <c r="I2468" s="85">
        <v>8</v>
      </c>
      <c r="J2468" s="85" t="s">
        <v>52</v>
      </c>
      <c r="K2468" s="159" t="s">
        <v>1491</v>
      </c>
      <c r="L2468" s="158" t="s">
        <v>662</v>
      </c>
      <c r="M2468" s="158" t="s">
        <v>658</v>
      </c>
      <c r="N2468" s="158" t="s">
        <v>644</v>
      </c>
      <c r="O2468" s="85" t="s">
        <v>521</v>
      </c>
      <c r="P2468" s="158">
        <v>3</v>
      </c>
      <c r="Q2468" s="158">
        <v>2</v>
      </c>
      <c r="R2468" s="158">
        <v>5</v>
      </c>
      <c r="S2468" s="158">
        <v>4</v>
      </c>
      <c r="U2468" s="137">
        <v>20</v>
      </c>
      <c r="V2468" s="24" t="str">
        <f>IF(W2468="","",IFERROR(INDEX(#REF!,MATCH(W2468,#REF!,0)),"NUEVO"))</f>
        <v>NUEVO</v>
      </c>
      <c r="W2468" s="85" t="s">
        <v>1492</v>
      </c>
      <c r="X2468" s="158" t="s">
        <v>521</v>
      </c>
      <c r="Y2468" s="158" t="s">
        <v>1390</v>
      </c>
      <c r="Z2468" s="158" t="s">
        <v>685</v>
      </c>
      <c r="AA2468" s="158" t="s">
        <v>685</v>
      </c>
      <c r="AB2468" s="85" t="s">
        <v>685</v>
      </c>
      <c r="AC2468" s="158" t="s">
        <v>685</v>
      </c>
      <c r="AD2468" s="158" t="s">
        <v>685</v>
      </c>
      <c r="AE2468" s="158" t="s">
        <v>685</v>
      </c>
      <c r="AF2468" s="158" t="s">
        <v>685</v>
      </c>
      <c r="AG2468" s="158" t="s">
        <v>97</v>
      </c>
      <c r="AH2468" s="158">
        <v>4</v>
      </c>
      <c r="AI2468" s="158">
        <v>18</v>
      </c>
      <c r="AJ2468" s="158">
        <v>30</v>
      </c>
      <c r="AK2468" s="158">
        <v>22</v>
      </c>
      <c r="AL2468" s="158">
        <v>40</v>
      </c>
      <c r="AM2468" s="24">
        <f t="shared" si="699"/>
        <v>4.9999999999999982</v>
      </c>
      <c r="AN2468" s="97">
        <f t="shared" si="700"/>
        <v>0.77083333333333337</v>
      </c>
      <c r="AO2468" s="97">
        <f t="shared" si="701"/>
        <v>0.94444444444444442</v>
      </c>
      <c r="AP2468" s="24" t="str" cm="1">
        <f t="array" ref="AP2468">IF(W2468="","",IF(SUMPRODUCT((W2468=$W$6:$W$3326)*(AH2468=$AH$6:$AH$3326)*(AN2468=$AN$6:$AN$3326)*(AO2468=$AO$6:$AO$3326)*(ROW($W$6:$W$3326)&lt;&gt;ROW(W2468))*((R2468=0)*($R$6:$R$3326&gt;0)+(R2468&gt;0)*($R$6:$R$3326=0)))&gt;0,"SALONES UNIDOS",IF(SUMPRODUCT((W2468=$W$6:$W$3326)*(AH2468=$AH$6:$AH$3326)*((AN2468&lt;$AO$6:$AO$3326)*(AO2468&gt;$AN$6:$AN$3326))*(ROW($W$6:$W$3326)&lt;&gt;ROW(W2468)))&gt;0,"CRUZADO","Sin cruce")))</f>
        <v>Sin cruce</v>
      </c>
      <c r="AQ2468" s="97" t="str">
        <f t="shared" si="702"/>
        <v>EN8PRINCIPALE</v>
      </c>
      <c r="AR2468" s="97" t="str" cm="1">
        <f t="array" ref="AR2468">IF(AQ2468="","",IF(SUMPRODUCT((AQ2468=$AQ$6:$AQ$3326)*(AH2468=$AH$6:$AH$3326)*(AN2468=$AN$6:$AN$3326)*(AO2468=$AO$6:$AO$3326)*(ROW($AQ$6:$AQ$3326)&lt;&gt;ROW(AQ2468))*((R2468=0)*($R$6:$R$3326&gt;0)+(R2468&gt;0)*($R$6:$R$3326=0)))&gt;0,"SALONES UNIDOS",IF(SUMPRODUCT((AQ2468=$AQ$6:$AQ$3326)*(AH2468=$AH$6:$AH$3326)*((AN2468&lt;$AO$6:$AO$3326)*(AO2468&gt;$AN$6:$AN$3326))*(ROW($AQ$6:$AQ$3326)&lt;&gt;ROW(AQ2468)))&gt;0,"CRUZADO","Sin cruce")))</f>
        <v>Sin cruce</v>
      </c>
    </row>
    <row r="2469" spans="3:44" ht="15.6" hidden="1" customHeight="1" x14ac:dyDescent="0.2">
      <c r="C2469" s="84" t="s">
        <v>639</v>
      </c>
      <c r="D2469" s="158" t="s">
        <v>34</v>
      </c>
      <c r="E2469" s="158">
        <v>202011</v>
      </c>
      <c r="F2469" s="85" t="s">
        <v>23</v>
      </c>
      <c r="G2469" s="85" t="s">
        <v>55</v>
      </c>
      <c r="H2469" s="85" t="s">
        <v>38</v>
      </c>
      <c r="I2469" s="85">
        <v>8</v>
      </c>
      <c r="J2469" s="85" t="s">
        <v>60</v>
      </c>
      <c r="K2469" s="159" t="s">
        <v>1491</v>
      </c>
      <c r="L2469" s="158" t="s">
        <v>662</v>
      </c>
      <c r="M2469" s="158" t="s">
        <v>658</v>
      </c>
      <c r="N2469" s="158" t="s">
        <v>644</v>
      </c>
      <c r="O2469" s="85" t="s">
        <v>521</v>
      </c>
      <c r="P2469" s="158">
        <v>3</v>
      </c>
      <c r="Q2469" s="158">
        <v>2</v>
      </c>
      <c r="R2469" s="158">
        <v>5</v>
      </c>
      <c r="S2469" s="158">
        <v>4</v>
      </c>
      <c r="U2469" s="137">
        <v>15</v>
      </c>
      <c r="V2469" s="24" t="str">
        <f>IF(W2469="","",IFERROR(INDEX(#REF!,MATCH(W2469,#REF!,0)),"NUEVO"))</f>
        <v>NUEVO</v>
      </c>
      <c r="W2469" s="85" t="s">
        <v>302</v>
      </c>
      <c r="X2469" s="158" t="s">
        <v>521</v>
      </c>
      <c r="Y2469" s="158" t="s">
        <v>740</v>
      </c>
      <c r="Z2469" s="158" t="s">
        <v>685</v>
      </c>
      <c r="AA2469" s="158" t="s">
        <v>685</v>
      </c>
      <c r="AB2469" s="85" t="s">
        <v>685</v>
      </c>
      <c r="AC2469" s="158" t="s">
        <v>685</v>
      </c>
      <c r="AD2469" s="158" t="s">
        <v>685</v>
      </c>
      <c r="AE2469" s="158" t="s">
        <v>685</v>
      </c>
      <c r="AF2469" s="158" t="s">
        <v>685</v>
      </c>
      <c r="AG2469" s="158" t="s">
        <v>97</v>
      </c>
      <c r="AH2469" s="158">
        <v>1</v>
      </c>
      <c r="AI2469" s="158">
        <v>7</v>
      </c>
      <c r="AJ2469" s="158">
        <v>40</v>
      </c>
      <c r="AK2469" s="158">
        <v>11</v>
      </c>
      <c r="AL2469" s="158">
        <v>50</v>
      </c>
      <c r="AM2469" s="24">
        <f t="shared" si="699"/>
        <v>4.9999999999999982</v>
      </c>
      <c r="AN2469" s="97">
        <f t="shared" si="700"/>
        <v>0.31944444444444448</v>
      </c>
      <c r="AO2469" s="97">
        <f t="shared" si="701"/>
        <v>0.49305555555555552</v>
      </c>
      <c r="AP2469" s="24" t="str" cm="1">
        <f t="array" ref="AP2469">IF(W2469="","",IF(SUMPRODUCT((W2469=$W$6:$W$3326)*(AH2469=$AH$6:$AH$3326)*(AN2469=$AN$6:$AN$3326)*(AO2469=$AO$6:$AO$3326)*(ROW($W$6:$W$3326)&lt;&gt;ROW(W2469))*((R2469=0)*($R$6:$R$3326&gt;0)+(R2469&gt;0)*($R$6:$R$3326=0)))&gt;0,"SALONES UNIDOS",IF(SUMPRODUCT((W2469=$W$6:$W$3326)*(AH2469=$AH$6:$AH$3326)*((AN2469&lt;$AO$6:$AO$3326)*(AO2469&gt;$AN$6:$AN$3326))*(ROW($W$6:$W$3326)&lt;&gt;ROW(W2469)))&gt;0,"CRUZADO","Sin cruce")))</f>
        <v>Sin cruce</v>
      </c>
      <c r="AQ2469" s="97" t="str">
        <f t="shared" si="702"/>
        <v>EN8PRINCIPALF</v>
      </c>
      <c r="AR2469" s="97" t="str" cm="1">
        <f t="array" ref="AR2469">IF(AQ2469="","",IF(SUMPRODUCT((AQ2469=$AQ$6:$AQ$3326)*(AH2469=$AH$6:$AH$3326)*(AN2469=$AN$6:$AN$3326)*(AO2469=$AO$6:$AO$3326)*(ROW($AQ$6:$AQ$3326)&lt;&gt;ROW(AQ2469))*((R2469=0)*($R$6:$R$3326&gt;0)+(R2469&gt;0)*($R$6:$R$3326=0)))&gt;0,"SALONES UNIDOS",IF(SUMPRODUCT((AQ2469=$AQ$6:$AQ$3326)*(AH2469=$AH$6:$AH$3326)*((AN2469&lt;$AO$6:$AO$3326)*(AO2469&gt;$AN$6:$AN$3326))*(ROW($AQ$6:$AQ$3326)&lt;&gt;ROW(AQ2469)))&gt;0,"CRUZADO","Sin cruce")))</f>
        <v>Sin cruce</v>
      </c>
    </row>
    <row r="2470" spans="3:44" ht="15.6" hidden="1" customHeight="1" x14ac:dyDescent="0.2">
      <c r="C2470" s="84" t="s">
        <v>639</v>
      </c>
      <c r="D2470" s="158" t="s">
        <v>34</v>
      </c>
      <c r="E2470" s="158">
        <v>202011</v>
      </c>
      <c r="F2470" s="85" t="s">
        <v>23</v>
      </c>
      <c r="G2470" s="85" t="s">
        <v>55</v>
      </c>
      <c r="H2470" s="85" t="s">
        <v>38</v>
      </c>
      <c r="I2470" s="85">
        <v>8</v>
      </c>
      <c r="J2470" s="85" t="s">
        <v>61</v>
      </c>
      <c r="K2470" s="159" t="s">
        <v>1491</v>
      </c>
      <c r="L2470" s="158" t="s">
        <v>662</v>
      </c>
      <c r="M2470" s="158" t="s">
        <v>658</v>
      </c>
      <c r="N2470" s="158" t="s">
        <v>644</v>
      </c>
      <c r="O2470" s="85" t="s">
        <v>521</v>
      </c>
      <c r="P2470" s="158">
        <v>3</v>
      </c>
      <c r="Q2470" s="158">
        <v>2</v>
      </c>
      <c r="R2470" s="158">
        <v>5</v>
      </c>
      <c r="S2470" s="158">
        <v>4</v>
      </c>
      <c r="U2470" s="137">
        <v>15</v>
      </c>
      <c r="V2470" s="24" t="str">
        <f>IF(W2470="","",IFERROR(INDEX(#REF!,MATCH(W2470,#REF!,0)),"NUEVO"))</f>
        <v>NUEVO</v>
      </c>
      <c r="W2470" s="85" t="s">
        <v>302</v>
      </c>
      <c r="X2470" s="158" t="s">
        <v>521</v>
      </c>
      <c r="Y2470" s="158" t="s">
        <v>740</v>
      </c>
      <c r="Z2470" s="158" t="s">
        <v>685</v>
      </c>
      <c r="AA2470" s="158" t="s">
        <v>685</v>
      </c>
      <c r="AB2470" s="85" t="s">
        <v>685</v>
      </c>
      <c r="AC2470" s="158" t="s">
        <v>685</v>
      </c>
      <c r="AD2470" s="158" t="s">
        <v>685</v>
      </c>
      <c r="AE2470" s="158" t="s">
        <v>685</v>
      </c>
      <c r="AF2470" s="158" t="s">
        <v>685</v>
      </c>
      <c r="AG2470" s="158" t="s">
        <v>97</v>
      </c>
      <c r="AH2470" s="158">
        <v>5</v>
      </c>
      <c r="AI2470" s="158">
        <v>7</v>
      </c>
      <c r="AJ2470" s="158">
        <v>40</v>
      </c>
      <c r="AK2470" s="158">
        <v>11</v>
      </c>
      <c r="AL2470" s="158">
        <v>50</v>
      </c>
      <c r="AM2470" s="24">
        <f t="shared" si="699"/>
        <v>4.9999999999999982</v>
      </c>
      <c r="AN2470" s="97">
        <f t="shared" si="700"/>
        <v>0.31944444444444448</v>
      </c>
      <c r="AO2470" s="97">
        <f t="shared" si="701"/>
        <v>0.49305555555555552</v>
      </c>
      <c r="AP2470" s="24" t="str" cm="1">
        <f t="array" ref="AP2470">IF(W2470="","",IF(SUMPRODUCT((W2470=$W$6:$W$3326)*(AH2470=$AH$6:$AH$3326)*(AN2470=$AN$6:$AN$3326)*(AO2470=$AO$6:$AO$3326)*(ROW($W$6:$W$3326)&lt;&gt;ROW(W2470))*((R2470=0)*($R$6:$R$3326&gt;0)+(R2470&gt;0)*($R$6:$R$3326=0)))&gt;0,"SALONES UNIDOS",IF(SUMPRODUCT((W2470=$W$6:$W$3326)*(AH2470=$AH$6:$AH$3326)*((AN2470&lt;$AO$6:$AO$3326)*(AO2470&gt;$AN$6:$AN$3326))*(ROW($W$6:$W$3326)&lt;&gt;ROW(W2470)))&gt;0,"CRUZADO","Sin cruce")))</f>
        <v>Sin cruce</v>
      </c>
      <c r="AQ2470" s="97" t="str">
        <f t="shared" si="702"/>
        <v>EN8PRINCIPALG</v>
      </c>
      <c r="AR2470" s="97" t="str" cm="1">
        <f t="array" ref="AR2470">IF(AQ2470="","",IF(SUMPRODUCT((AQ2470=$AQ$6:$AQ$3326)*(AH2470=$AH$6:$AH$3326)*(AN2470=$AN$6:$AN$3326)*(AO2470=$AO$6:$AO$3326)*(ROW($AQ$6:$AQ$3326)&lt;&gt;ROW(AQ2470))*((R2470=0)*($R$6:$R$3326&gt;0)+(R2470&gt;0)*($R$6:$R$3326=0)))&gt;0,"SALONES UNIDOS",IF(SUMPRODUCT((AQ2470=$AQ$6:$AQ$3326)*(AH2470=$AH$6:$AH$3326)*((AN2470&lt;$AO$6:$AO$3326)*(AO2470&gt;$AN$6:$AN$3326))*(ROW($AQ$6:$AQ$3326)&lt;&gt;ROW(AQ2470)))&gt;0,"CRUZADO","Sin cruce")))</f>
        <v>Sin cruce</v>
      </c>
    </row>
    <row r="2471" spans="3:44" ht="15.6" hidden="1" customHeight="1" x14ac:dyDescent="0.2">
      <c r="C2471" s="84" t="s">
        <v>639</v>
      </c>
      <c r="D2471" s="158" t="s">
        <v>34</v>
      </c>
      <c r="E2471" s="158">
        <v>202011</v>
      </c>
      <c r="F2471" s="85" t="s">
        <v>23</v>
      </c>
      <c r="G2471" s="85" t="s">
        <v>55</v>
      </c>
      <c r="H2471" s="85" t="s">
        <v>38</v>
      </c>
      <c r="I2471" s="85">
        <v>9</v>
      </c>
      <c r="J2471" s="85" t="s">
        <v>16</v>
      </c>
      <c r="K2471" s="159" t="s">
        <v>1493</v>
      </c>
      <c r="L2471" s="158" t="s">
        <v>1494</v>
      </c>
      <c r="M2471" s="158" t="s">
        <v>643</v>
      </c>
      <c r="N2471" s="158" t="s">
        <v>644</v>
      </c>
      <c r="O2471" s="85" t="s">
        <v>512</v>
      </c>
      <c r="P2471" s="158">
        <v>0</v>
      </c>
      <c r="Q2471" s="158">
        <v>30</v>
      </c>
      <c r="R2471" s="158">
        <v>30</v>
      </c>
      <c r="S2471" s="158">
        <v>15</v>
      </c>
      <c r="U2471" s="137">
        <v>140</v>
      </c>
      <c r="V2471" s="24" t="str">
        <f>IF(W2471="","",IFERROR(INDEX(#REF!,MATCH(W2471,#REF!,0)),"NUEVO"))</f>
        <v/>
      </c>
      <c r="W2471" s="96"/>
      <c r="X2471" s="158" t="s">
        <v>512</v>
      </c>
      <c r="Y2471" s="158" t="s">
        <v>685</v>
      </c>
      <c r="Z2471" s="158" t="s">
        <v>685</v>
      </c>
      <c r="AA2471" s="158" t="s">
        <v>685</v>
      </c>
      <c r="AB2471" s="85" t="s">
        <v>685</v>
      </c>
      <c r="AC2471" s="158" t="s">
        <v>685</v>
      </c>
      <c r="AD2471" s="158" t="s">
        <v>685</v>
      </c>
      <c r="AE2471" s="158" t="s">
        <v>685</v>
      </c>
      <c r="AF2471" s="158" t="s">
        <v>685</v>
      </c>
      <c r="AG2471" s="158" t="s">
        <v>75</v>
      </c>
      <c r="AH2471" s="158"/>
      <c r="AI2471" s="158"/>
      <c r="AJ2471" s="158"/>
      <c r="AK2471" s="158"/>
      <c r="AL2471" s="158"/>
      <c r="AM2471" s="24">
        <f t="shared" si="699"/>
        <v>30</v>
      </c>
      <c r="AN2471" s="97">
        <f t="shared" si="700"/>
        <v>0</v>
      </c>
      <c r="AO2471" s="97">
        <f t="shared" si="701"/>
        <v>0</v>
      </c>
      <c r="AP2471" s="24" t="str" cm="1">
        <f t="array" ref="AP2471">IF(W2471="","",IF(SUMPRODUCT((W2471=$W$6:$W$3326)*(AH2471=$AH$6:$AH$3326)*(AN2471=$AN$6:$AN$3326)*(AO2471=$AO$6:$AO$3326)*(ROW($W$6:$W$3326)&lt;&gt;ROW(W2471))*((R2471=0)*($R$6:$R$3326&gt;0)+(R2471&gt;0)*($R$6:$R$3326=0)))&gt;0,"SALONES UNIDOS",IF(SUMPRODUCT((W2471=$W$6:$W$3326)*(AH2471=$AH$6:$AH$3326)*((AN2471&lt;$AO$6:$AO$3326)*(AO2471&gt;$AN$6:$AN$3326))*(ROW($W$6:$W$3326)&lt;&gt;ROW(W2471)))&gt;0,"CRUZADO","Sin cruce")))</f>
        <v/>
      </c>
      <c r="AQ2471" s="97" t="str">
        <f t="shared" si="702"/>
        <v>EN9PRINCIPALA</v>
      </c>
      <c r="AR2471" s="97" t="str" cm="1">
        <f t="array" ref="AR2471">IF(AQ2471="","",IF(SUMPRODUCT((AQ2471=$AQ$6:$AQ$3326)*(AH2471=$AH$6:$AH$3326)*(AN2471=$AN$6:$AN$3326)*(AO2471=$AO$6:$AO$3326)*(ROW($AQ$6:$AQ$3326)&lt;&gt;ROW(AQ2471))*((R2471=0)*($R$6:$R$3326&gt;0)+(R2471&gt;0)*($R$6:$R$3326=0)))&gt;0,"SALONES UNIDOS",IF(SUMPRODUCT((AQ2471=$AQ$6:$AQ$3326)*(AH2471=$AH$6:$AH$3326)*((AN2471&lt;$AO$6:$AO$3326)*(AO2471&gt;$AN$6:$AN$3326))*(ROW($AQ$6:$AQ$3326)&lt;&gt;ROW(AQ2471)))&gt;0,"CRUZADO","Sin cruce")))</f>
        <v>Sin cruce</v>
      </c>
    </row>
    <row r="2472" spans="3:44" ht="15.6" hidden="1" customHeight="1" x14ac:dyDescent="0.2">
      <c r="C2472" s="84" t="s">
        <v>639</v>
      </c>
      <c r="D2472" s="158" t="s">
        <v>34</v>
      </c>
      <c r="E2472" s="158">
        <v>202011</v>
      </c>
      <c r="F2472" s="85" t="s">
        <v>23</v>
      </c>
      <c r="G2472" s="85" t="s">
        <v>55</v>
      </c>
      <c r="H2472" s="85" t="s">
        <v>38</v>
      </c>
      <c r="I2472" s="85">
        <v>9</v>
      </c>
      <c r="J2472" s="85" t="s">
        <v>16</v>
      </c>
      <c r="K2472" s="159" t="s">
        <v>1495</v>
      </c>
      <c r="L2472" s="158" t="s">
        <v>674</v>
      </c>
      <c r="M2472" s="158" t="s">
        <v>658</v>
      </c>
      <c r="N2472" s="158" t="s">
        <v>644</v>
      </c>
      <c r="O2472" s="85" t="s">
        <v>521</v>
      </c>
      <c r="P2472" s="158">
        <v>4</v>
      </c>
      <c r="Q2472" s="158">
        <v>4</v>
      </c>
      <c r="R2472" s="158">
        <v>8</v>
      </c>
      <c r="S2472" s="158">
        <v>6</v>
      </c>
      <c r="U2472" s="137">
        <v>20</v>
      </c>
      <c r="V2472" s="24" t="str">
        <f>IF(W2472="","",IFERROR(INDEX(#REF!,MATCH(W2472,#REF!,0)),"NUEVO"))</f>
        <v>NUEVO</v>
      </c>
      <c r="W2472" s="85" t="s">
        <v>191</v>
      </c>
      <c r="X2472" s="158" t="s">
        <v>521</v>
      </c>
      <c r="Y2472" s="158" t="s">
        <v>740</v>
      </c>
      <c r="Z2472" s="158" t="s">
        <v>685</v>
      </c>
      <c r="AA2472" s="158" t="s">
        <v>685</v>
      </c>
      <c r="AB2472" s="85" t="s">
        <v>685</v>
      </c>
      <c r="AC2472" s="158" t="s">
        <v>685</v>
      </c>
      <c r="AD2472" s="158" t="s">
        <v>685</v>
      </c>
      <c r="AE2472" s="158" t="s">
        <v>685</v>
      </c>
      <c r="AF2472" s="158" t="s">
        <v>685</v>
      </c>
      <c r="AG2472" s="158" t="s">
        <v>97</v>
      </c>
      <c r="AH2472" s="158">
        <v>6</v>
      </c>
      <c r="AI2472" s="158">
        <v>16</v>
      </c>
      <c r="AJ2472" s="158">
        <v>50</v>
      </c>
      <c r="AK2472" s="158">
        <v>23</v>
      </c>
      <c r="AL2472" s="158">
        <v>30</v>
      </c>
      <c r="AM2472" s="24">
        <f t="shared" si="699"/>
        <v>8.0000000000000036</v>
      </c>
      <c r="AN2472" s="97">
        <f t="shared" si="700"/>
        <v>0.70138888888888884</v>
      </c>
      <c r="AO2472" s="97">
        <f t="shared" si="701"/>
        <v>0.97916666666666674</v>
      </c>
      <c r="AP2472" s="24" t="str" cm="1">
        <f t="array" ref="AP2472">IF(W2472="","",IF(SUMPRODUCT((W2472=$W$6:$W$3326)*(AH2472=$AH$6:$AH$3326)*(AN2472=$AN$6:$AN$3326)*(AO2472=$AO$6:$AO$3326)*(ROW($W$6:$W$3326)&lt;&gt;ROW(W2472))*((R2472=0)*($R$6:$R$3326&gt;0)+(R2472&gt;0)*($R$6:$R$3326=0)))&gt;0,"SALONES UNIDOS",IF(SUMPRODUCT((W2472=$W$6:$W$3326)*(AH2472=$AH$6:$AH$3326)*((AN2472&lt;$AO$6:$AO$3326)*(AO2472&gt;$AN$6:$AN$3326))*(ROW($W$6:$W$3326)&lt;&gt;ROW(W2472)))&gt;0,"CRUZADO","Sin cruce")))</f>
        <v>Sin cruce</v>
      </c>
      <c r="AQ2472" s="97" t="str">
        <f t="shared" si="702"/>
        <v>EN9PRINCIPALA</v>
      </c>
      <c r="AR2472" s="97" t="str" cm="1">
        <f t="array" ref="AR2472">IF(AQ2472="","",IF(SUMPRODUCT((AQ2472=$AQ$6:$AQ$3326)*(AH2472=$AH$6:$AH$3326)*(AN2472=$AN$6:$AN$3326)*(AO2472=$AO$6:$AO$3326)*(ROW($AQ$6:$AQ$3326)&lt;&gt;ROW(AQ2472))*((R2472=0)*($R$6:$R$3326&gt;0)+(R2472&gt;0)*($R$6:$R$3326=0)))&gt;0,"SALONES UNIDOS",IF(SUMPRODUCT((AQ2472=$AQ$6:$AQ$3326)*(AH2472=$AH$6:$AH$3326)*((AN2472&lt;$AO$6:$AO$3326)*(AO2472&gt;$AN$6:$AN$3326))*(ROW($AQ$6:$AQ$3326)&lt;&gt;ROW(AQ2472)))&gt;0,"CRUZADO","Sin cruce")))</f>
        <v>Sin cruce</v>
      </c>
    </row>
    <row r="2473" spans="3:44" ht="15.6" hidden="1" customHeight="1" x14ac:dyDescent="0.2">
      <c r="C2473" s="84" t="s">
        <v>639</v>
      </c>
      <c r="D2473" s="158" t="s">
        <v>34</v>
      </c>
      <c r="E2473" s="158">
        <v>202011</v>
      </c>
      <c r="F2473" s="85" t="s">
        <v>23</v>
      </c>
      <c r="G2473" s="85" t="s">
        <v>55</v>
      </c>
      <c r="H2473" s="85" t="s">
        <v>38</v>
      </c>
      <c r="I2473" s="85">
        <v>9</v>
      </c>
      <c r="J2473" s="85" t="s">
        <v>26</v>
      </c>
      <c r="K2473" s="159" t="s">
        <v>1495</v>
      </c>
      <c r="L2473" s="158" t="s">
        <v>674</v>
      </c>
      <c r="M2473" s="158" t="s">
        <v>658</v>
      </c>
      <c r="N2473" s="158" t="s">
        <v>644</v>
      </c>
      <c r="O2473" s="85" t="s">
        <v>521</v>
      </c>
      <c r="P2473" s="158">
        <v>4</v>
      </c>
      <c r="Q2473" s="158">
        <v>4</v>
      </c>
      <c r="R2473" s="158">
        <v>8</v>
      </c>
      <c r="S2473" s="158">
        <v>6</v>
      </c>
      <c r="U2473" s="137">
        <v>20</v>
      </c>
      <c r="V2473" s="24" t="str">
        <f>IF(W2473="","",IFERROR(INDEX(#REF!,MATCH(W2473,#REF!,0)),"NUEVO"))</f>
        <v>NUEVO</v>
      </c>
      <c r="W2473" s="85" t="s">
        <v>358</v>
      </c>
      <c r="X2473" s="158" t="s">
        <v>521</v>
      </c>
      <c r="Y2473" s="158" t="s">
        <v>740</v>
      </c>
      <c r="Z2473" s="158" t="s">
        <v>685</v>
      </c>
      <c r="AA2473" s="158" t="s">
        <v>685</v>
      </c>
      <c r="AB2473" s="85" t="s">
        <v>685</v>
      </c>
      <c r="AC2473" s="158" t="s">
        <v>685</v>
      </c>
      <c r="AD2473" s="158" t="s">
        <v>685</v>
      </c>
      <c r="AE2473" s="158" t="s">
        <v>685</v>
      </c>
      <c r="AF2473" s="158" t="s">
        <v>685</v>
      </c>
      <c r="AG2473" s="158" t="s">
        <v>97</v>
      </c>
      <c r="AH2473" s="158">
        <v>5</v>
      </c>
      <c r="AI2473" s="158">
        <v>16</v>
      </c>
      <c r="AJ2473" s="158">
        <v>50</v>
      </c>
      <c r="AK2473" s="158">
        <v>23</v>
      </c>
      <c r="AL2473" s="158">
        <v>30</v>
      </c>
      <c r="AM2473" s="24">
        <f t="shared" si="699"/>
        <v>8.0000000000000036</v>
      </c>
      <c r="AN2473" s="97">
        <f t="shared" si="700"/>
        <v>0.70138888888888884</v>
      </c>
      <c r="AO2473" s="97">
        <f t="shared" si="701"/>
        <v>0.97916666666666674</v>
      </c>
      <c r="AP2473" s="24" t="str" cm="1">
        <f t="array" ref="AP2473">IF(W2473="","",IF(SUMPRODUCT((W2473=$W$6:$W$3326)*(AH2473=$AH$6:$AH$3326)*(AN2473=$AN$6:$AN$3326)*(AO2473=$AO$6:$AO$3326)*(ROW($W$6:$W$3326)&lt;&gt;ROW(W2473))*((R2473=0)*($R$6:$R$3326&gt;0)+(R2473&gt;0)*($R$6:$R$3326=0)))&gt;0,"SALONES UNIDOS",IF(SUMPRODUCT((W2473=$W$6:$W$3326)*(AH2473=$AH$6:$AH$3326)*((AN2473&lt;$AO$6:$AO$3326)*(AO2473&gt;$AN$6:$AN$3326))*(ROW($W$6:$W$3326)&lt;&gt;ROW(W2473)))&gt;0,"CRUZADO","Sin cruce")))</f>
        <v>Sin cruce</v>
      </c>
      <c r="AQ2473" s="97" t="str">
        <f t="shared" si="702"/>
        <v>EN9PRINCIPALB</v>
      </c>
      <c r="AR2473" s="97" t="str" cm="1">
        <f t="array" ref="AR2473">IF(AQ2473="","",IF(SUMPRODUCT((AQ2473=$AQ$6:$AQ$3326)*(AH2473=$AH$6:$AH$3326)*(AN2473=$AN$6:$AN$3326)*(AO2473=$AO$6:$AO$3326)*(ROW($AQ$6:$AQ$3326)&lt;&gt;ROW(AQ2473))*((R2473=0)*($R$6:$R$3326&gt;0)+(R2473&gt;0)*($R$6:$R$3326=0)))&gt;0,"SALONES UNIDOS",IF(SUMPRODUCT((AQ2473=$AQ$6:$AQ$3326)*(AH2473=$AH$6:$AH$3326)*((AN2473&lt;$AO$6:$AO$3326)*(AO2473&gt;$AN$6:$AN$3326))*(ROW($AQ$6:$AQ$3326)&lt;&gt;ROW(AQ2473)))&gt;0,"CRUZADO","Sin cruce")))</f>
        <v>Sin cruce</v>
      </c>
    </row>
    <row r="2474" spans="3:44" ht="15.6" hidden="1" customHeight="1" x14ac:dyDescent="0.2">
      <c r="C2474" s="84" t="s">
        <v>639</v>
      </c>
      <c r="D2474" s="158" t="s">
        <v>34</v>
      </c>
      <c r="E2474" s="158">
        <v>202011</v>
      </c>
      <c r="F2474" s="85" t="s">
        <v>23</v>
      </c>
      <c r="G2474" s="85" t="s">
        <v>55</v>
      </c>
      <c r="H2474" s="85" t="s">
        <v>38</v>
      </c>
      <c r="I2474" s="85">
        <v>9</v>
      </c>
      <c r="J2474" s="85" t="s">
        <v>32</v>
      </c>
      <c r="K2474" s="159" t="s">
        <v>1495</v>
      </c>
      <c r="L2474" s="158" t="s">
        <v>674</v>
      </c>
      <c r="M2474" s="158" t="s">
        <v>658</v>
      </c>
      <c r="N2474" s="158" t="s">
        <v>644</v>
      </c>
      <c r="O2474" s="85" t="s">
        <v>521</v>
      </c>
      <c r="P2474" s="158">
        <v>4</v>
      </c>
      <c r="Q2474" s="158">
        <v>4</v>
      </c>
      <c r="R2474" s="158">
        <v>8</v>
      </c>
      <c r="S2474" s="158">
        <v>6</v>
      </c>
      <c r="U2474" s="137">
        <v>20</v>
      </c>
      <c r="V2474" s="24" t="str">
        <f>IF(W2474="","",IFERROR(INDEX(#REF!,MATCH(W2474,#REF!,0)),"NUEVO"))</f>
        <v>NUEVO</v>
      </c>
      <c r="W2474" s="85" t="s">
        <v>203</v>
      </c>
      <c r="X2474" s="158" t="s">
        <v>521</v>
      </c>
      <c r="Y2474" s="158" t="s">
        <v>1390</v>
      </c>
      <c r="Z2474" s="158" t="s">
        <v>685</v>
      </c>
      <c r="AA2474" s="158" t="s">
        <v>685</v>
      </c>
      <c r="AB2474" s="85" t="s">
        <v>685</v>
      </c>
      <c r="AC2474" s="158" t="s">
        <v>685</v>
      </c>
      <c r="AD2474" s="158" t="s">
        <v>685</v>
      </c>
      <c r="AE2474" s="158" t="s">
        <v>685</v>
      </c>
      <c r="AF2474" s="158" t="s">
        <v>685</v>
      </c>
      <c r="AG2474" s="158" t="s">
        <v>97</v>
      </c>
      <c r="AH2474" s="158">
        <v>3</v>
      </c>
      <c r="AI2474" s="158">
        <v>16</v>
      </c>
      <c r="AJ2474" s="158">
        <v>50</v>
      </c>
      <c r="AK2474" s="158">
        <v>23</v>
      </c>
      <c r="AL2474" s="158">
        <v>30</v>
      </c>
      <c r="AM2474" s="24">
        <f t="shared" si="699"/>
        <v>8.0000000000000036</v>
      </c>
      <c r="AN2474" s="97">
        <f t="shared" si="700"/>
        <v>0.70138888888888884</v>
      </c>
      <c r="AO2474" s="97">
        <f t="shared" si="701"/>
        <v>0.97916666666666674</v>
      </c>
      <c r="AP2474" s="24" t="str" cm="1">
        <f t="array" ref="AP2474">IF(W2474="","",IF(SUMPRODUCT((W2474=$W$6:$W$3326)*(AH2474=$AH$6:$AH$3326)*(AN2474=$AN$6:$AN$3326)*(AO2474=$AO$6:$AO$3326)*(ROW($W$6:$W$3326)&lt;&gt;ROW(W2474))*((R2474=0)*($R$6:$R$3326&gt;0)+(R2474&gt;0)*($R$6:$R$3326=0)))&gt;0,"SALONES UNIDOS",IF(SUMPRODUCT((W2474=$W$6:$W$3326)*(AH2474=$AH$6:$AH$3326)*((AN2474&lt;$AO$6:$AO$3326)*(AO2474&gt;$AN$6:$AN$3326))*(ROW($W$6:$W$3326)&lt;&gt;ROW(W2474)))&gt;0,"CRUZADO","Sin cruce")))</f>
        <v>Sin cruce</v>
      </c>
      <c r="AQ2474" s="97" t="str">
        <f t="shared" si="702"/>
        <v>EN9PRINCIPALC</v>
      </c>
      <c r="AR2474" s="97" t="str" cm="1">
        <f t="array" ref="AR2474">IF(AQ2474="","",IF(SUMPRODUCT((AQ2474=$AQ$6:$AQ$3326)*(AH2474=$AH$6:$AH$3326)*(AN2474=$AN$6:$AN$3326)*(AO2474=$AO$6:$AO$3326)*(ROW($AQ$6:$AQ$3326)&lt;&gt;ROW(AQ2474))*((R2474=0)*($R$6:$R$3326&gt;0)+(R2474&gt;0)*($R$6:$R$3326=0)))&gt;0,"SALONES UNIDOS",IF(SUMPRODUCT((AQ2474=$AQ$6:$AQ$3326)*(AH2474=$AH$6:$AH$3326)*((AN2474&lt;$AO$6:$AO$3326)*(AO2474&gt;$AN$6:$AN$3326))*(ROW($AQ$6:$AQ$3326)&lt;&gt;ROW(AQ2474)))&gt;0,"CRUZADO","Sin cruce")))</f>
        <v>Sin cruce</v>
      </c>
    </row>
    <row r="2475" spans="3:44" ht="15.6" hidden="1" customHeight="1" x14ac:dyDescent="0.2">
      <c r="C2475" s="84" t="s">
        <v>639</v>
      </c>
      <c r="D2475" s="158" t="s">
        <v>34</v>
      </c>
      <c r="E2475" s="158">
        <v>202011</v>
      </c>
      <c r="F2475" s="85" t="s">
        <v>23</v>
      </c>
      <c r="G2475" s="85" t="s">
        <v>55</v>
      </c>
      <c r="H2475" s="85" t="s">
        <v>38</v>
      </c>
      <c r="I2475" s="85">
        <v>9</v>
      </c>
      <c r="J2475" s="85" t="s">
        <v>41</v>
      </c>
      <c r="K2475" s="159" t="s">
        <v>1495</v>
      </c>
      <c r="L2475" s="158" t="s">
        <v>674</v>
      </c>
      <c r="M2475" s="158" t="s">
        <v>658</v>
      </c>
      <c r="N2475" s="158" t="s">
        <v>644</v>
      </c>
      <c r="O2475" s="85" t="s">
        <v>521</v>
      </c>
      <c r="P2475" s="158">
        <v>4</v>
      </c>
      <c r="Q2475" s="158">
        <v>4</v>
      </c>
      <c r="R2475" s="158">
        <v>8</v>
      </c>
      <c r="S2475" s="158">
        <v>6</v>
      </c>
      <c r="U2475" s="137">
        <v>20</v>
      </c>
      <c r="V2475" s="24" t="str">
        <f>IF(W2475="","",IFERROR(INDEX(#REF!,MATCH(W2475,#REF!,0)),"NUEVO"))</f>
        <v>NUEVO</v>
      </c>
      <c r="W2475" s="85" t="s">
        <v>203</v>
      </c>
      <c r="X2475" s="158" t="s">
        <v>521</v>
      </c>
      <c r="Y2475" s="158" t="s">
        <v>1390</v>
      </c>
      <c r="Z2475" s="158" t="s">
        <v>685</v>
      </c>
      <c r="AA2475" s="158" t="s">
        <v>685</v>
      </c>
      <c r="AB2475" s="85" t="s">
        <v>685</v>
      </c>
      <c r="AC2475" s="158" t="s">
        <v>685</v>
      </c>
      <c r="AD2475" s="158" t="s">
        <v>685</v>
      </c>
      <c r="AE2475" s="158" t="s">
        <v>685</v>
      </c>
      <c r="AF2475" s="158" t="s">
        <v>685</v>
      </c>
      <c r="AG2475" s="158" t="s">
        <v>97</v>
      </c>
      <c r="AH2475" s="158">
        <v>4</v>
      </c>
      <c r="AI2475" s="158">
        <v>16</v>
      </c>
      <c r="AJ2475" s="158">
        <v>50</v>
      </c>
      <c r="AK2475" s="158">
        <v>23</v>
      </c>
      <c r="AL2475" s="158">
        <v>30</v>
      </c>
      <c r="AM2475" s="24">
        <f t="shared" si="699"/>
        <v>8.0000000000000036</v>
      </c>
      <c r="AN2475" s="97">
        <f t="shared" si="700"/>
        <v>0.70138888888888884</v>
      </c>
      <c r="AO2475" s="97">
        <f t="shared" si="701"/>
        <v>0.97916666666666674</v>
      </c>
      <c r="AP2475" s="24" t="str" cm="1">
        <f t="array" ref="AP2475">IF(W2475="","",IF(SUMPRODUCT((W2475=$W$6:$W$3326)*(AH2475=$AH$6:$AH$3326)*(AN2475=$AN$6:$AN$3326)*(AO2475=$AO$6:$AO$3326)*(ROW($W$6:$W$3326)&lt;&gt;ROW(W2475))*((R2475=0)*($R$6:$R$3326&gt;0)+(R2475&gt;0)*($R$6:$R$3326=0)))&gt;0,"SALONES UNIDOS",IF(SUMPRODUCT((W2475=$W$6:$W$3326)*(AH2475=$AH$6:$AH$3326)*((AN2475&lt;$AO$6:$AO$3326)*(AO2475&gt;$AN$6:$AN$3326))*(ROW($W$6:$W$3326)&lt;&gt;ROW(W2475)))&gt;0,"CRUZADO","Sin cruce")))</f>
        <v>Sin cruce</v>
      </c>
      <c r="AQ2475" s="97" t="str">
        <f t="shared" si="702"/>
        <v>EN9PRINCIPALD</v>
      </c>
      <c r="AR2475" s="97" t="str" cm="1">
        <f t="array" ref="AR2475">IF(AQ2475="","",IF(SUMPRODUCT((AQ2475=$AQ$6:$AQ$3326)*(AH2475=$AH$6:$AH$3326)*(AN2475=$AN$6:$AN$3326)*(AO2475=$AO$6:$AO$3326)*(ROW($AQ$6:$AQ$3326)&lt;&gt;ROW(AQ2475))*((R2475=0)*($R$6:$R$3326&gt;0)+(R2475&gt;0)*($R$6:$R$3326=0)))&gt;0,"SALONES UNIDOS",IF(SUMPRODUCT((AQ2475=$AQ$6:$AQ$3326)*(AH2475=$AH$6:$AH$3326)*((AN2475&lt;$AO$6:$AO$3326)*(AO2475&gt;$AN$6:$AN$3326))*(ROW($AQ$6:$AQ$3326)&lt;&gt;ROW(AQ2475)))&gt;0,"CRUZADO","Sin cruce")))</f>
        <v>Sin cruce</v>
      </c>
    </row>
    <row r="2476" spans="3:44" ht="15.6" hidden="1" customHeight="1" x14ac:dyDescent="0.2">
      <c r="C2476" s="84" t="s">
        <v>639</v>
      </c>
      <c r="D2476" s="158" t="s">
        <v>34</v>
      </c>
      <c r="E2476" s="158">
        <v>202011</v>
      </c>
      <c r="F2476" s="85" t="s">
        <v>23</v>
      </c>
      <c r="G2476" s="85" t="s">
        <v>55</v>
      </c>
      <c r="H2476" s="85" t="s">
        <v>38</v>
      </c>
      <c r="I2476" s="85">
        <v>9</v>
      </c>
      <c r="J2476" s="85" t="s">
        <v>52</v>
      </c>
      <c r="K2476" s="159" t="s">
        <v>1495</v>
      </c>
      <c r="L2476" s="158" t="s">
        <v>674</v>
      </c>
      <c r="M2476" s="158" t="s">
        <v>658</v>
      </c>
      <c r="N2476" s="158" t="s">
        <v>644</v>
      </c>
      <c r="O2476" s="85" t="s">
        <v>521</v>
      </c>
      <c r="P2476" s="158">
        <v>4</v>
      </c>
      <c r="Q2476" s="158">
        <v>4</v>
      </c>
      <c r="R2476" s="158">
        <v>8</v>
      </c>
      <c r="S2476" s="158">
        <v>6</v>
      </c>
      <c r="U2476" s="137">
        <v>20</v>
      </c>
      <c r="V2476" s="24" t="str">
        <f>IF(W2476="","",IFERROR(INDEX(#REF!,MATCH(W2476,#REF!,0)),"NUEVO"))</f>
        <v>NUEVO</v>
      </c>
      <c r="W2476" s="85" t="s">
        <v>509</v>
      </c>
      <c r="X2476" s="158" t="s">
        <v>521</v>
      </c>
      <c r="Y2476" s="158" t="s">
        <v>740</v>
      </c>
      <c r="Z2476" s="158" t="s">
        <v>685</v>
      </c>
      <c r="AA2476" s="158" t="s">
        <v>685</v>
      </c>
      <c r="AB2476" s="85" t="s">
        <v>685</v>
      </c>
      <c r="AC2476" s="158" t="s">
        <v>685</v>
      </c>
      <c r="AD2476" s="158" t="s">
        <v>685</v>
      </c>
      <c r="AE2476" s="158" t="s">
        <v>685</v>
      </c>
      <c r="AF2476" s="158" t="s">
        <v>685</v>
      </c>
      <c r="AG2476" s="158" t="s">
        <v>97</v>
      </c>
      <c r="AH2476" s="158">
        <v>2</v>
      </c>
      <c r="AI2476" s="158">
        <v>16</v>
      </c>
      <c r="AJ2476" s="158">
        <v>0</v>
      </c>
      <c r="AK2476" s="158">
        <v>22</v>
      </c>
      <c r="AL2476" s="158">
        <v>40</v>
      </c>
      <c r="AM2476" s="24">
        <f t="shared" si="699"/>
        <v>8</v>
      </c>
      <c r="AN2476" s="97">
        <f t="shared" si="700"/>
        <v>0.66666666666666663</v>
      </c>
      <c r="AO2476" s="97">
        <f t="shared" si="701"/>
        <v>0.94444444444444442</v>
      </c>
      <c r="AP2476" s="24" t="str" cm="1">
        <f t="array" ref="AP2476">IF(W2476="","",IF(SUMPRODUCT((W2476=$W$6:$W$3326)*(AH2476=$AH$6:$AH$3326)*(AN2476=$AN$6:$AN$3326)*(AO2476=$AO$6:$AO$3326)*(ROW($W$6:$W$3326)&lt;&gt;ROW(W2476))*((R2476=0)*($R$6:$R$3326&gt;0)+(R2476&gt;0)*($R$6:$R$3326=0)))&gt;0,"SALONES UNIDOS",IF(SUMPRODUCT((W2476=$W$6:$W$3326)*(AH2476=$AH$6:$AH$3326)*((AN2476&lt;$AO$6:$AO$3326)*(AO2476&gt;$AN$6:$AN$3326))*(ROW($W$6:$W$3326)&lt;&gt;ROW(W2476)))&gt;0,"CRUZADO","Sin cruce")))</f>
        <v>Sin cruce</v>
      </c>
      <c r="AQ2476" s="97" t="str">
        <f t="shared" si="702"/>
        <v>EN9PRINCIPALE</v>
      </c>
      <c r="AR2476" s="97" t="str" cm="1">
        <f t="array" ref="AR2476">IF(AQ2476="","",IF(SUMPRODUCT((AQ2476=$AQ$6:$AQ$3326)*(AH2476=$AH$6:$AH$3326)*(AN2476=$AN$6:$AN$3326)*(AO2476=$AO$6:$AO$3326)*(ROW($AQ$6:$AQ$3326)&lt;&gt;ROW(AQ2476))*((R2476=0)*($R$6:$R$3326&gt;0)+(R2476&gt;0)*($R$6:$R$3326=0)))&gt;0,"SALONES UNIDOS",IF(SUMPRODUCT((AQ2476=$AQ$6:$AQ$3326)*(AH2476=$AH$6:$AH$3326)*((AN2476&lt;$AO$6:$AO$3326)*(AO2476&gt;$AN$6:$AN$3326))*(ROW($AQ$6:$AQ$3326)&lt;&gt;ROW(AQ2476)))&gt;0,"CRUZADO","Sin cruce")))</f>
        <v>Sin cruce</v>
      </c>
    </row>
    <row r="2477" spans="3:44" ht="15.6" hidden="1" customHeight="1" x14ac:dyDescent="0.2">
      <c r="C2477" s="84" t="s">
        <v>639</v>
      </c>
      <c r="D2477" s="158" t="s">
        <v>34</v>
      </c>
      <c r="E2477" s="158">
        <v>202011</v>
      </c>
      <c r="F2477" s="85" t="s">
        <v>23</v>
      </c>
      <c r="G2477" s="85" t="s">
        <v>55</v>
      </c>
      <c r="H2477" s="85" t="s">
        <v>38</v>
      </c>
      <c r="I2477" s="85">
        <v>9</v>
      </c>
      <c r="J2477" s="85" t="s">
        <v>60</v>
      </c>
      <c r="K2477" s="159" t="s">
        <v>1495</v>
      </c>
      <c r="L2477" s="158" t="s">
        <v>674</v>
      </c>
      <c r="M2477" s="158" t="s">
        <v>658</v>
      </c>
      <c r="N2477" s="158" t="s">
        <v>644</v>
      </c>
      <c r="O2477" s="85" t="s">
        <v>521</v>
      </c>
      <c r="P2477" s="158">
        <v>4</v>
      </c>
      <c r="Q2477" s="158">
        <v>4</v>
      </c>
      <c r="R2477" s="158">
        <v>8</v>
      </c>
      <c r="S2477" s="158">
        <v>6</v>
      </c>
      <c r="U2477" s="137">
        <v>20</v>
      </c>
      <c r="V2477" s="24" t="str">
        <f>IF(W2477="","",IFERROR(INDEX(#REF!,MATCH(W2477,#REF!,0)),"NUEVO"))</f>
        <v>NUEVO</v>
      </c>
      <c r="W2477" s="85" t="s">
        <v>98</v>
      </c>
      <c r="X2477" s="158" t="s">
        <v>521</v>
      </c>
      <c r="Y2477" s="158" t="s">
        <v>740</v>
      </c>
      <c r="Z2477" s="158" t="s">
        <v>685</v>
      </c>
      <c r="AA2477" s="158" t="s">
        <v>685</v>
      </c>
      <c r="AB2477" s="85" t="s">
        <v>685</v>
      </c>
      <c r="AC2477" s="158" t="s">
        <v>685</v>
      </c>
      <c r="AD2477" s="158" t="s">
        <v>685</v>
      </c>
      <c r="AE2477" s="158" t="s">
        <v>685</v>
      </c>
      <c r="AF2477" s="158" t="s">
        <v>685</v>
      </c>
      <c r="AG2477" s="158" t="s">
        <v>97</v>
      </c>
      <c r="AH2477" s="158">
        <v>2</v>
      </c>
      <c r="AI2477" s="158">
        <v>16</v>
      </c>
      <c r="AJ2477" s="158">
        <v>50</v>
      </c>
      <c r="AK2477" s="158">
        <v>23</v>
      </c>
      <c r="AL2477" s="158">
        <v>30</v>
      </c>
      <c r="AM2477" s="24">
        <f t="shared" si="699"/>
        <v>8.0000000000000036</v>
      </c>
      <c r="AN2477" s="97">
        <f t="shared" si="700"/>
        <v>0.70138888888888884</v>
      </c>
      <c r="AO2477" s="97">
        <f t="shared" si="701"/>
        <v>0.97916666666666674</v>
      </c>
      <c r="AP2477" s="24" t="str" cm="1">
        <f t="array" ref="AP2477">IF(W2477="","",IF(SUMPRODUCT((W2477=$W$6:$W$3326)*(AH2477=$AH$6:$AH$3326)*(AN2477=$AN$6:$AN$3326)*(AO2477=$AO$6:$AO$3326)*(ROW($W$6:$W$3326)&lt;&gt;ROW(W2477))*((R2477=0)*($R$6:$R$3326&gt;0)+(R2477&gt;0)*($R$6:$R$3326=0)))&gt;0,"SALONES UNIDOS",IF(SUMPRODUCT((W2477=$W$6:$W$3326)*(AH2477=$AH$6:$AH$3326)*((AN2477&lt;$AO$6:$AO$3326)*(AO2477&gt;$AN$6:$AN$3326))*(ROW($W$6:$W$3326)&lt;&gt;ROW(W2477)))&gt;0,"CRUZADO","Sin cruce")))</f>
        <v>Sin cruce</v>
      </c>
      <c r="AQ2477" s="97" t="str">
        <f t="shared" si="702"/>
        <v>EN9PRINCIPALF</v>
      </c>
      <c r="AR2477" s="97" t="str" cm="1">
        <f t="array" ref="AR2477">IF(AQ2477="","",IF(SUMPRODUCT((AQ2477=$AQ$6:$AQ$3326)*(AH2477=$AH$6:$AH$3326)*(AN2477=$AN$6:$AN$3326)*(AO2477=$AO$6:$AO$3326)*(ROW($AQ$6:$AQ$3326)&lt;&gt;ROW(AQ2477))*((R2477=0)*($R$6:$R$3326&gt;0)+(R2477&gt;0)*($R$6:$R$3326=0)))&gt;0,"SALONES UNIDOS",IF(SUMPRODUCT((AQ2477=$AQ$6:$AQ$3326)*(AH2477=$AH$6:$AH$3326)*((AN2477&lt;$AO$6:$AO$3326)*(AO2477&gt;$AN$6:$AN$3326))*(ROW($AQ$6:$AQ$3326)&lt;&gt;ROW(AQ2477)))&gt;0,"CRUZADO","Sin cruce")))</f>
        <v>Sin cruce</v>
      </c>
    </row>
    <row r="2478" spans="3:44" ht="15.6" hidden="1" customHeight="1" x14ac:dyDescent="0.2">
      <c r="C2478" s="84" t="s">
        <v>639</v>
      </c>
      <c r="D2478" s="158" t="s">
        <v>34</v>
      </c>
      <c r="E2478" s="158">
        <v>202011</v>
      </c>
      <c r="F2478" s="85" t="s">
        <v>23</v>
      </c>
      <c r="G2478" s="85" t="s">
        <v>55</v>
      </c>
      <c r="H2478" s="85" t="s">
        <v>38</v>
      </c>
      <c r="I2478" s="85">
        <v>9</v>
      </c>
      <c r="J2478" s="85" t="s">
        <v>61</v>
      </c>
      <c r="K2478" s="159" t="s">
        <v>1495</v>
      </c>
      <c r="L2478" s="158" t="s">
        <v>674</v>
      </c>
      <c r="M2478" s="158" t="s">
        <v>658</v>
      </c>
      <c r="N2478" s="158" t="s">
        <v>644</v>
      </c>
      <c r="O2478" s="85" t="s">
        <v>521</v>
      </c>
      <c r="P2478" s="158">
        <v>4</v>
      </c>
      <c r="Q2478" s="158">
        <v>4</v>
      </c>
      <c r="R2478" s="158">
        <v>8</v>
      </c>
      <c r="S2478" s="158">
        <v>6</v>
      </c>
      <c r="U2478" s="137">
        <v>20</v>
      </c>
      <c r="V2478" s="24" t="str">
        <f>IF(W2478="","",IFERROR(INDEX(#REF!,MATCH(W2478,#REF!,0)),"NUEVO"))</f>
        <v>NUEVO</v>
      </c>
      <c r="W2478" s="85" t="s">
        <v>509</v>
      </c>
      <c r="X2478" s="158" t="s">
        <v>521</v>
      </c>
      <c r="Y2478" s="158" t="s">
        <v>740</v>
      </c>
      <c r="Z2478" s="158" t="s">
        <v>685</v>
      </c>
      <c r="AA2478" s="158" t="s">
        <v>685</v>
      </c>
      <c r="AB2478" s="85" t="s">
        <v>685</v>
      </c>
      <c r="AC2478" s="158" t="s">
        <v>685</v>
      </c>
      <c r="AD2478" s="158" t="s">
        <v>685</v>
      </c>
      <c r="AE2478" s="158" t="s">
        <v>685</v>
      </c>
      <c r="AF2478" s="158" t="s">
        <v>685</v>
      </c>
      <c r="AG2478" s="158" t="s">
        <v>97</v>
      </c>
      <c r="AH2478" s="158">
        <v>5</v>
      </c>
      <c r="AI2478" s="158">
        <v>16</v>
      </c>
      <c r="AJ2478" s="158">
        <v>0</v>
      </c>
      <c r="AK2478" s="158">
        <v>22</v>
      </c>
      <c r="AL2478" s="158">
        <v>40</v>
      </c>
      <c r="AM2478" s="24">
        <f t="shared" si="699"/>
        <v>8</v>
      </c>
      <c r="AN2478" s="97">
        <f t="shared" si="700"/>
        <v>0.66666666666666663</v>
      </c>
      <c r="AO2478" s="97">
        <f t="shared" si="701"/>
        <v>0.94444444444444442</v>
      </c>
      <c r="AP2478" s="24" t="str" cm="1">
        <f t="array" ref="AP2478">IF(W2478="","",IF(SUMPRODUCT((W2478=$W$6:$W$3326)*(AH2478=$AH$6:$AH$3326)*(AN2478=$AN$6:$AN$3326)*(AO2478=$AO$6:$AO$3326)*(ROW($W$6:$W$3326)&lt;&gt;ROW(W2478))*((R2478=0)*($R$6:$R$3326&gt;0)+(R2478&gt;0)*($R$6:$R$3326=0)))&gt;0,"SALONES UNIDOS",IF(SUMPRODUCT((W2478=$W$6:$W$3326)*(AH2478=$AH$6:$AH$3326)*((AN2478&lt;$AO$6:$AO$3326)*(AO2478&gt;$AN$6:$AN$3326))*(ROW($W$6:$W$3326)&lt;&gt;ROW(W2478)))&gt;0,"CRUZADO","Sin cruce")))</f>
        <v>Sin cruce</v>
      </c>
      <c r="AQ2478" s="97" t="str">
        <f t="shared" si="702"/>
        <v>EN9PRINCIPALG</v>
      </c>
      <c r="AR2478" s="97" t="str" cm="1">
        <f t="array" ref="AR2478">IF(AQ2478="","",IF(SUMPRODUCT((AQ2478=$AQ$6:$AQ$3326)*(AH2478=$AH$6:$AH$3326)*(AN2478=$AN$6:$AN$3326)*(AO2478=$AO$6:$AO$3326)*(ROW($AQ$6:$AQ$3326)&lt;&gt;ROW(AQ2478))*((R2478=0)*($R$6:$R$3326&gt;0)+(R2478&gt;0)*($R$6:$R$3326=0)))&gt;0,"SALONES UNIDOS",IF(SUMPRODUCT((AQ2478=$AQ$6:$AQ$3326)*(AH2478=$AH$6:$AH$3326)*((AN2478&lt;$AO$6:$AO$3326)*(AO2478&gt;$AN$6:$AN$3326))*(ROW($AQ$6:$AQ$3326)&lt;&gt;ROW(AQ2478)))&gt;0,"CRUZADO","Sin cruce")))</f>
        <v>Sin cruce</v>
      </c>
    </row>
    <row r="2479" spans="3:44" ht="15.6" hidden="1" customHeight="1" x14ac:dyDescent="0.2">
      <c r="C2479" s="84" t="s">
        <v>639</v>
      </c>
      <c r="D2479" s="158" t="s">
        <v>34</v>
      </c>
      <c r="E2479" s="158">
        <v>202011</v>
      </c>
      <c r="F2479" s="85" t="s">
        <v>23</v>
      </c>
      <c r="G2479" s="85" t="s">
        <v>55</v>
      </c>
      <c r="H2479" s="85" t="s">
        <v>38</v>
      </c>
      <c r="I2479" s="85">
        <v>10</v>
      </c>
      <c r="J2479" s="85" t="s">
        <v>16</v>
      </c>
      <c r="K2479" s="159" t="s">
        <v>1496</v>
      </c>
      <c r="L2479" s="158" t="s">
        <v>1497</v>
      </c>
      <c r="M2479" s="158" t="s">
        <v>643</v>
      </c>
      <c r="N2479" s="158" t="s">
        <v>644</v>
      </c>
      <c r="O2479" s="85" t="s">
        <v>512</v>
      </c>
      <c r="P2479" s="158">
        <v>0</v>
      </c>
      <c r="Q2479" s="158">
        <v>30</v>
      </c>
      <c r="R2479" s="158">
        <v>30</v>
      </c>
      <c r="S2479" s="158">
        <v>15</v>
      </c>
      <c r="U2479" s="137">
        <v>110</v>
      </c>
      <c r="V2479" s="24" t="str">
        <f>IF(W2479="","",IFERROR(INDEX(#REF!,MATCH(W2479,#REF!,0)),"NUEVO"))</f>
        <v/>
      </c>
      <c r="W2479" s="96"/>
      <c r="X2479" s="158" t="s">
        <v>512</v>
      </c>
      <c r="Y2479" s="158" t="s">
        <v>685</v>
      </c>
      <c r="Z2479" s="158" t="s">
        <v>685</v>
      </c>
      <c r="AA2479" s="158" t="s">
        <v>685</v>
      </c>
      <c r="AB2479" s="85" t="s">
        <v>685</v>
      </c>
      <c r="AC2479" s="158" t="s">
        <v>685</v>
      </c>
      <c r="AD2479" s="158" t="s">
        <v>685</v>
      </c>
      <c r="AE2479" s="158" t="s">
        <v>685</v>
      </c>
      <c r="AF2479" s="158" t="s">
        <v>685</v>
      </c>
      <c r="AG2479" s="158" t="s">
        <v>75</v>
      </c>
      <c r="AH2479" s="158"/>
      <c r="AI2479" s="158"/>
      <c r="AJ2479" s="158"/>
      <c r="AK2479" s="158"/>
      <c r="AL2479" s="158"/>
      <c r="AM2479" s="24">
        <f t="shared" si="699"/>
        <v>30</v>
      </c>
      <c r="AN2479" s="97">
        <f t="shared" si="700"/>
        <v>0</v>
      </c>
      <c r="AO2479" s="97">
        <f t="shared" si="701"/>
        <v>0</v>
      </c>
      <c r="AP2479" s="24" t="str" cm="1">
        <f t="array" ref="AP2479">IF(W2479="","",IF(SUMPRODUCT((W2479=$W$6:$W$3326)*(AH2479=$AH$6:$AH$3326)*(AN2479=$AN$6:$AN$3326)*(AO2479=$AO$6:$AO$3326)*(ROW($W$6:$W$3326)&lt;&gt;ROW(W2479))*((R2479=0)*($R$6:$R$3326&gt;0)+(R2479&gt;0)*($R$6:$R$3326=0)))&gt;0,"SALONES UNIDOS",IF(SUMPRODUCT((W2479=$W$6:$W$3326)*(AH2479=$AH$6:$AH$3326)*((AN2479&lt;$AO$6:$AO$3326)*(AO2479&gt;$AN$6:$AN$3326))*(ROW($W$6:$W$3326)&lt;&gt;ROW(W2479)))&gt;0,"CRUZADO","Sin cruce")))</f>
        <v/>
      </c>
      <c r="AQ2479" s="97" t="str">
        <f t="shared" si="702"/>
        <v>EN10PRINCIPALA</v>
      </c>
      <c r="AR2479" s="97" t="str" cm="1">
        <f t="array" ref="AR2479">IF(AQ2479="","",IF(SUMPRODUCT((AQ2479=$AQ$6:$AQ$3326)*(AH2479=$AH$6:$AH$3326)*(AN2479=$AN$6:$AN$3326)*(AO2479=$AO$6:$AO$3326)*(ROW($AQ$6:$AQ$3326)&lt;&gt;ROW(AQ2479))*((R2479=0)*($R$6:$R$3326&gt;0)+(R2479&gt;0)*($R$6:$R$3326=0)))&gt;0,"SALONES UNIDOS",IF(SUMPRODUCT((AQ2479=$AQ$6:$AQ$3326)*(AH2479=$AH$6:$AH$3326)*((AN2479&lt;$AO$6:$AO$3326)*(AO2479&gt;$AN$6:$AN$3326))*(ROW($AQ$6:$AQ$3326)&lt;&gt;ROW(AQ2479)))&gt;0,"CRUZADO","Sin cruce")))</f>
        <v>Sin cruce</v>
      </c>
    </row>
    <row r="2480" spans="3:44" ht="15.6" hidden="1" customHeight="1" x14ac:dyDescent="0.2">
      <c r="C2480" s="84" t="s">
        <v>639</v>
      </c>
      <c r="D2480" s="158" t="s">
        <v>34</v>
      </c>
      <c r="E2480" s="158">
        <v>202011</v>
      </c>
      <c r="F2480" s="85" t="s">
        <v>23</v>
      </c>
      <c r="G2480" s="85" t="s">
        <v>55</v>
      </c>
      <c r="H2480" s="85" t="s">
        <v>38</v>
      </c>
      <c r="I2480" s="85">
        <v>10</v>
      </c>
      <c r="J2480" s="85" t="s">
        <v>16</v>
      </c>
      <c r="K2480" s="159" t="s">
        <v>1498</v>
      </c>
      <c r="L2480" s="158" t="s">
        <v>878</v>
      </c>
      <c r="M2480" s="158" t="s">
        <v>658</v>
      </c>
      <c r="N2480" s="158" t="s">
        <v>644</v>
      </c>
      <c r="O2480" s="85" t="s">
        <v>521</v>
      </c>
      <c r="P2480" s="158">
        <v>4</v>
      </c>
      <c r="Q2480" s="158">
        <v>4</v>
      </c>
      <c r="R2480" s="158">
        <v>8</v>
      </c>
      <c r="S2480" s="158">
        <v>6</v>
      </c>
      <c r="U2480" s="137">
        <v>20</v>
      </c>
      <c r="V2480" s="24" t="str">
        <f>IF(W2480="","",IFERROR(INDEX(#REF!,MATCH(W2480,#REF!,0)),"NUEVO"))</f>
        <v>NUEVO</v>
      </c>
      <c r="W2480" s="85" t="s">
        <v>98</v>
      </c>
      <c r="X2480" s="158" t="s">
        <v>521</v>
      </c>
      <c r="Y2480" s="158" t="s">
        <v>740</v>
      </c>
      <c r="Z2480" s="158" t="s">
        <v>685</v>
      </c>
      <c r="AA2480" s="158" t="s">
        <v>685</v>
      </c>
      <c r="AB2480" s="85" t="s">
        <v>685</v>
      </c>
      <c r="AC2480" s="158" t="s">
        <v>685</v>
      </c>
      <c r="AD2480" s="158" t="s">
        <v>685</v>
      </c>
      <c r="AE2480" s="158" t="s">
        <v>685</v>
      </c>
      <c r="AF2480" s="158" t="s">
        <v>685</v>
      </c>
      <c r="AG2480" s="158" t="s">
        <v>97</v>
      </c>
      <c r="AH2480" s="158">
        <v>3</v>
      </c>
      <c r="AI2480" s="158">
        <v>16</v>
      </c>
      <c r="AJ2480" s="158">
        <v>50</v>
      </c>
      <c r="AK2480" s="158">
        <v>23</v>
      </c>
      <c r="AL2480" s="158">
        <v>30</v>
      </c>
      <c r="AM2480" s="24">
        <f t="shared" si="699"/>
        <v>8.0000000000000036</v>
      </c>
      <c r="AN2480" s="97">
        <f t="shared" si="700"/>
        <v>0.70138888888888884</v>
      </c>
      <c r="AO2480" s="97">
        <f t="shared" si="701"/>
        <v>0.97916666666666674</v>
      </c>
      <c r="AP2480" s="24" t="str" cm="1">
        <f t="array" ref="AP2480">IF(W2480="","",IF(SUMPRODUCT((W2480=$W$6:$W$3326)*(AH2480=$AH$6:$AH$3326)*(AN2480=$AN$6:$AN$3326)*(AO2480=$AO$6:$AO$3326)*(ROW($W$6:$W$3326)&lt;&gt;ROW(W2480))*((R2480=0)*($R$6:$R$3326&gt;0)+(R2480&gt;0)*($R$6:$R$3326=0)))&gt;0,"SALONES UNIDOS",IF(SUMPRODUCT((W2480=$W$6:$W$3326)*(AH2480=$AH$6:$AH$3326)*((AN2480&lt;$AO$6:$AO$3326)*(AO2480&gt;$AN$6:$AN$3326))*(ROW($W$6:$W$3326)&lt;&gt;ROW(W2480)))&gt;0,"CRUZADO","Sin cruce")))</f>
        <v>Sin cruce</v>
      </c>
      <c r="AQ2480" s="97" t="str">
        <f t="shared" si="702"/>
        <v>EN10PRINCIPALA</v>
      </c>
      <c r="AR2480" s="97" t="str" cm="1">
        <f t="array" ref="AR2480">IF(AQ2480="","",IF(SUMPRODUCT((AQ2480=$AQ$6:$AQ$3326)*(AH2480=$AH$6:$AH$3326)*(AN2480=$AN$6:$AN$3326)*(AO2480=$AO$6:$AO$3326)*(ROW($AQ$6:$AQ$3326)&lt;&gt;ROW(AQ2480))*((R2480=0)*($R$6:$R$3326&gt;0)+(R2480&gt;0)*($R$6:$R$3326=0)))&gt;0,"SALONES UNIDOS",IF(SUMPRODUCT((AQ2480=$AQ$6:$AQ$3326)*(AH2480=$AH$6:$AH$3326)*((AN2480&lt;$AO$6:$AO$3326)*(AO2480&gt;$AN$6:$AN$3326))*(ROW($AQ$6:$AQ$3326)&lt;&gt;ROW(AQ2480)))&gt;0,"CRUZADO","Sin cruce")))</f>
        <v>Sin cruce</v>
      </c>
    </row>
    <row r="2481" spans="3:44" ht="15.6" hidden="1" customHeight="1" x14ac:dyDescent="0.2">
      <c r="C2481" s="84" t="s">
        <v>639</v>
      </c>
      <c r="D2481" s="158" t="s">
        <v>34</v>
      </c>
      <c r="E2481" s="158">
        <v>202011</v>
      </c>
      <c r="F2481" s="85" t="s">
        <v>23</v>
      </c>
      <c r="G2481" s="85" t="s">
        <v>55</v>
      </c>
      <c r="H2481" s="85" t="s">
        <v>38</v>
      </c>
      <c r="I2481" s="85">
        <v>10</v>
      </c>
      <c r="J2481" s="85" t="s">
        <v>26</v>
      </c>
      <c r="K2481" s="159" t="s">
        <v>1498</v>
      </c>
      <c r="L2481" s="158" t="s">
        <v>878</v>
      </c>
      <c r="M2481" s="158" t="s">
        <v>658</v>
      </c>
      <c r="N2481" s="158" t="s">
        <v>644</v>
      </c>
      <c r="O2481" s="85" t="s">
        <v>521</v>
      </c>
      <c r="P2481" s="158">
        <v>4</v>
      </c>
      <c r="Q2481" s="158">
        <v>4</v>
      </c>
      <c r="R2481" s="158">
        <v>8</v>
      </c>
      <c r="S2481" s="158">
        <v>6</v>
      </c>
      <c r="U2481" s="137">
        <v>20</v>
      </c>
      <c r="V2481" s="24" t="str">
        <f>IF(W2481="","",IFERROR(INDEX(#REF!,MATCH(W2481,#REF!,0)),"NUEVO"))</f>
        <v>NUEVO</v>
      </c>
      <c r="W2481" s="85" t="s">
        <v>98</v>
      </c>
      <c r="X2481" s="158" t="s">
        <v>521</v>
      </c>
      <c r="Y2481" s="158" t="s">
        <v>740</v>
      </c>
      <c r="Z2481" s="158" t="s">
        <v>685</v>
      </c>
      <c r="AA2481" s="158" t="s">
        <v>685</v>
      </c>
      <c r="AB2481" s="85" t="s">
        <v>685</v>
      </c>
      <c r="AC2481" s="158" t="s">
        <v>685</v>
      </c>
      <c r="AD2481" s="158" t="s">
        <v>685</v>
      </c>
      <c r="AE2481" s="158" t="s">
        <v>685</v>
      </c>
      <c r="AF2481" s="158" t="s">
        <v>685</v>
      </c>
      <c r="AG2481" s="158" t="s">
        <v>97</v>
      </c>
      <c r="AH2481" s="158">
        <v>4</v>
      </c>
      <c r="AI2481" s="158">
        <v>16</v>
      </c>
      <c r="AJ2481" s="158">
        <v>50</v>
      </c>
      <c r="AK2481" s="158">
        <v>23</v>
      </c>
      <c r="AL2481" s="158">
        <v>30</v>
      </c>
      <c r="AM2481" s="24">
        <f t="shared" si="699"/>
        <v>8.0000000000000036</v>
      </c>
      <c r="AN2481" s="97">
        <f t="shared" si="700"/>
        <v>0.70138888888888884</v>
      </c>
      <c r="AO2481" s="97">
        <f t="shared" si="701"/>
        <v>0.97916666666666674</v>
      </c>
      <c r="AP2481" s="24" t="str" cm="1">
        <f t="array" ref="AP2481">IF(W2481="","",IF(SUMPRODUCT((W2481=$W$6:$W$3326)*(AH2481=$AH$6:$AH$3326)*(AN2481=$AN$6:$AN$3326)*(AO2481=$AO$6:$AO$3326)*(ROW($W$6:$W$3326)&lt;&gt;ROW(W2481))*((R2481=0)*($R$6:$R$3326&gt;0)+(R2481&gt;0)*($R$6:$R$3326=0)))&gt;0,"SALONES UNIDOS",IF(SUMPRODUCT((W2481=$W$6:$W$3326)*(AH2481=$AH$6:$AH$3326)*((AN2481&lt;$AO$6:$AO$3326)*(AO2481&gt;$AN$6:$AN$3326))*(ROW($W$6:$W$3326)&lt;&gt;ROW(W2481)))&gt;0,"CRUZADO","Sin cruce")))</f>
        <v>Sin cruce</v>
      </c>
      <c r="AQ2481" s="97" t="str">
        <f t="shared" si="702"/>
        <v>EN10PRINCIPALB</v>
      </c>
      <c r="AR2481" s="97" t="str" cm="1">
        <f t="array" ref="AR2481">IF(AQ2481="","",IF(SUMPRODUCT((AQ2481=$AQ$6:$AQ$3326)*(AH2481=$AH$6:$AH$3326)*(AN2481=$AN$6:$AN$3326)*(AO2481=$AO$6:$AO$3326)*(ROW($AQ$6:$AQ$3326)&lt;&gt;ROW(AQ2481))*((R2481=0)*($R$6:$R$3326&gt;0)+(R2481&gt;0)*($R$6:$R$3326=0)))&gt;0,"SALONES UNIDOS",IF(SUMPRODUCT((AQ2481=$AQ$6:$AQ$3326)*(AH2481=$AH$6:$AH$3326)*((AN2481&lt;$AO$6:$AO$3326)*(AO2481&gt;$AN$6:$AN$3326))*(ROW($AQ$6:$AQ$3326)&lt;&gt;ROW(AQ2481)))&gt;0,"CRUZADO","Sin cruce")))</f>
        <v>Sin cruce</v>
      </c>
    </row>
    <row r="2482" spans="3:44" ht="15.6" hidden="1" customHeight="1" x14ac:dyDescent="0.2">
      <c r="C2482" s="84" t="s">
        <v>639</v>
      </c>
      <c r="D2482" s="158" t="s">
        <v>34</v>
      </c>
      <c r="E2482" s="158">
        <v>202011</v>
      </c>
      <c r="F2482" s="85" t="s">
        <v>23</v>
      </c>
      <c r="G2482" s="85" t="s">
        <v>55</v>
      </c>
      <c r="H2482" s="85" t="s">
        <v>38</v>
      </c>
      <c r="I2482" s="85">
        <v>10</v>
      </c>
      <c r="J2482" s="85" t="s">
        <v>32</v>
      </c>
      <c r="K2482" s="159" t="s">
        <v>1498</v>
      </c>
      <c r="L2482" s="158" t="s">
        <v>878</v>
      </c>
      <c r="M2482" s="158" t="s">
        <v>658</v>
      </c>
      <c r="N2482" s="158" t="s">
        <v>644</v>
      </c>
      <c r="O2482" s="85" t="s">
        <v>521</v>
      </c>
      <c r="P2482" s="158">
        <v>4</v>
      </c>
      <c r="Q2482" s="158">
        <v>4</v>
      </c>
      <c r="R2482" s="158">
        <v>8</v>
      </c>
      <c r="S2482" s="158">
        <v>6</v>
      </c>
      <c r="U2482" s="137">
        <v>20</v>
      </c>
      <c r="V2482" s="24" t="str">
        <f>IF(W2482="","",IFERROR(INDEX(#REF!,MATCH(W2482,#REF!,0)),"NUEVO"))</f>
        <v>NUEVO</v>
      </c>
      <c r="W2482" s="85" t="s">
        <v>98</v>
      </c>
      <c r="X2482" s="158" t="s">
        <v>521</v>
      </c>
      <c r="Y2482" s="158" t="s">
        <v>740</v>
      </c>
      <c r="Z2482" s="158" t="s">
        <v>685</v>
      </c>
      <c r="AA2482" s="158" t="s">
        <v>685</v>
      </c>
      <c r="AB2482" s="85" t="s">
        <v>685</v>
      </c>
      <c r="AC2482" s="158" t="s">
        <v>685</v>
      </c>
      <c r="AD2482" s="158" t="s">
        <v>685</v>
      </c>
      <c r="AE2482" s="158" t="s">
        <v>685</v>
      </c>
      <c r="AF2482" s="158" t="s">
        <v>685</v>
      </c>
      <c r="AG2482" s="158" t="s">
        <v>97</v>
      </c>
      <c r="AH2482" s="158">
        <v>5</v>
      </c>
      <c r="AI2482" s="158">
        <v>16</v>
      </c>
      <c r="AJ2482" s="158">
        <v>50</v>
      </c>
      <c r="AK2482" s="158">
        <v>23</v>
      </c>
      <c r="AL2482" s="158">
        <v>30</v>
      </c>
      <c r="AM2482" s="24">
        <f t="shared" si="699"/>
        <v>8.0000000000000036</v>
      </c>
      <c r="AN2482" s="97">
        <f t="shared" si="700"/>
        <v>0.70138888888888884</v>
      </c>
      <c r="AO2482" s="97">
        <f t="shared" si="701"/>
        <v>0.97916666666666674</v>
      </c>
      <c r="AP2482" s="24" t="str" cm="1">
        <f t="array" ref="AP2482">IF(W2482="","",IF(SUMPRODUCT((W2482=$W$6:$W$3326)*(AH2482=$AH$6:$AH$3326)*(AN2482=$AN$6:$AN$3326)*(AO2482=$AO$6:$AO$3326)*(ROW($W$6:$W$3326)&lt;&gt;ROW(W2482))*((R2482=0)*($R$6:$R$3326&gt;0)+(R2482&gt;0)*($R$6:$R$3326=0)))&gt;0,"SALONES UNIDOS",IF(SUMPRODUCT((W2482=$W$6:$W$3326)*(AH2482=$AH$6:$AH$3326)*((AN2482&lt;$AO$6:$AO$3326)*(AO2482&gt;$AN$6:$AN$3326))*(ROW($W$6:$W$3326)&lt;&gt;ROW(W2482)))&gt;0,"CRUZADO","Sin cruce")))</f>
        <v>Sin cruce</v>
      </c>
      <c r="AQ2482" s="97" t="str">
        <f t="shared" si="702"/>
        <v>EN10PRINCIPALC</v>
      </c>
      <c r="AR2482" s="97" t="str" cm="1">
        <f t="array" ref="AR2482">IF(AQ2482="","",IF(SUMPRODUCT((AQ2482=$AQ$6:$AQ$3326)*(AH2482=$AH$6:$AH$3326)*(AN2482=$AN$6:$AN$3326)*(AO2482=$AO$6:$AO$3326)*(ROW($AQ$6:$AQ$3326)&lt;&gt;ROW(AQ2482))*((R2482=0)*($R$6:$R$3326&gt;0)+(R2482&gt;0)*($R$6:$R$3326=0)))&gt;0,"SALONES UNIDOS",IF(SUMPRODUCT((AQ2482=$AQ$6:$AQ$3326)*(AH2482=$AH$6:$AH$3326)*((AN2482&lt;$AO$6:$AO$3326)*(AO2482&gt;$AN$6:$AN$3326))*(ROW($AQ$6:$AQ$3326)&lt;&gt;ROW(AQ2482)))&gt;0,"CRUZADO","Sin cruce")))</f>
        <v>Sin cruce</v>
      </c>
    </row>
    <row r="2483" spans="3:44" ht="15.6" hidden="1" customHeight="1" x14ac:dyDescent="0.2">
      <c r="C2483" s="84" t="s">
        <v>639</v>
      </c>
      <c r="D2483" s="158" t="s">
        <v>34</v>
      </c>
      <c r="E2483" s="158">
        <v>202011</v>
      </c>
      <c r="F2483" s="85" t="s">
        <v>23</v>
      </c>
      <c r="G2483" s="85" t="s">
        <v>55</v>
      </c>
      <c r="H2483" s="85" t="s">
        <v>38</v>
      </c>
      <c r="I2483" s="85">
        <v>10</v>
      </c>
      <c r="J2483" s="85" t="s">
        <v>41</v>
      </c>
      <c r="K2483" s="159" t="s">
        <v>1498</v>
      </c>
      <c r="L2483" s="158" t="s">
        <v>878</v>
      </c>
      <c r="M2483" s="158" t="s">
        <v>658</v>
      </c>
      <c r="N2483" s="158" t="s">
        <v>644</v>
      </c>
      <c r="O2483" s="85" t="s">
        <v>521</v>
      </c>
      <c r="P2483" s="158">
        <v>4</v>
      </c>
      <c r="Q2483" s="158">
        <v>4</v>
      </c>
      <c r="R2483" s="158">
        <v>8</v>
      </c>
      <c r="S2483" s="158">
        <v>6</v>
      </c>
      <c r="U2483" s="137">
        <v>20</v>
      </c>
      <c r="V2483" s="24" t="str">
        <f>IF(W2483="","",IFERROR(INDEX(#REF!,MATCH(W2483,#REF!,0)),"NUEVO"))</f>
        <v>NUEVO</v>
      </c>
      <c r="W2483" s="85" t="s">
        <v>203</v>
      </c>
      <c r="X2483" s="158" t="s">
        <v>521</v>
      </c>
      <c r="Y2483" s="158" t="s">
        <v>1390</v>
      </c>
      <c r="Z2483" s="158" t="s">
        <v>685</v>
      </c>
      <c r="AA2483" s="158" t="s">
        <v>685</v>
      </c>
      <c r="AB2483" s="85" t="s">
        <v>685</v>
      </c>
      <c r="AC2483" s="158" t="s">
        <v>685</v>
      </c>
      <c r="AD2483" s="158" t="s">
        <v>685</v>
      </c>
      <c r="AE2483" s="158" t="s">
        <v>685</v>
      </c>
      <c r="AF2483" s="158" t="s">
        <v>685</v>
      </c>
      <c r="AG2483" s="158" t="s">
        <v>97</v>
      </c>
      <c r="AH2483" s="158">
        <v>1</v>
      </c>
      <c r="AI2483" s="158">
        <v>16</v>
      </c>
      <c r="AJ2483" s="158">
        <v>50</v>
      </c>
      <c r="AK2483" s="158">
        <v>23</v>
      </c>
      <c r="AL2483" s="158">
        <v>30</v>
      </c>
      <c r="AM2483" s="24">
        <f t="shared" si="699"/>
        <v>8.0000000000000036</v>
      </c>
      <c r="AN2483" s="97">
        <f t="shared" si="700"/>
        <v>0.70138888888888884</v>
      </c>
      <c r="AO2483" s="97">
        <f t="shared" si="701"/>
        <v>0.97916666666666674</v>
      </c>
      <c r="AP2483" s="24" t="str" cm="1">
        <f t="array" ref="AP2483">IF(W2483="","",IF(SUMPRODUCT((W2483=$W$6:$W$3326)*(AH2483=$AH$6:$AH$3326)*(AN2483=$AN$6:$AN$3326)*(AO2483=$AO$6:$AO$3326)*(ROW($W$6:$W$3326)&lt;&gt;ROW(W2483))*((R2483=0)*($R$6:$R$3326&gt;0)+(R2483&gt;0)*($R$6:$R$3326=0)))&gt;0,"SALONES UNIDOS",IF(SUMPRODUCT((W2483=$W$6:$W$3326)*(AH2483=$AH$6:$AH$3326)*((AN2483&lt;$AO$6:$AO$3326)*(AO2483&gt;$AN$6:$AN$3326))*(ROW($W$6:$W$3326)&lt;&gt;ROW(W2483)))&gt;0,"CRUZADO","Sin cruce")))</f>
        <v>Sin cruce</v>
      </c>
      <c r="AQ2483" s="97" t="str">
        <f t="shared" si="702"/>
        <v>EN10PRINCIPALD</v>
      </c>
      <c r="AR2483" s="97" t="str" cm="1">
        <f t="array" ref="AR2483">IF(AQ2483="","",IF(SUMPRODUCT((AQ2483=$AQ$6:$AQ$3326)*(AH2483=$AH$6:$AH$3326)*(AN2483=$AN$6:$AN$3326)*(AO2483=$AO$6:$AO$3326)*(ROW($AQ$6:$AQ$3326)&lt;&gt;ROW(AQ2483))*((R2483=0)*($R$6:$R$3326&gt;0)+(R2483&gt;0)*($R$6:$R$3326=0)))&gt;0,"SALONES UNIDOS",IF(SUMPRODUCT((AQ2483=$AQ$6:$AQ$3326)*(AH2483=$AH$6:$AH$3326)*((AN2483&lt;$AO$6:$AO$3326)*(AO2483&gt;$AN$6:$AN$3326))*(ROW($AQ$6:$AQ$3326)&lt;&gt;ROW(AQ2483)))&gt;0,"CRUZADO","Sin cruce")))</f>
        <v>Sin cruce</v>
      </c>
    </row>
    <row r="2484" spans="3:44" ht="15.6" hidden="1" customHeight="1" x14ac:dyDescent="0.2">
      <c r="C2484" s="84" t="s">
        <v>639</v>
      </c>
      <c r="D2484" s="158" t="s">
        <v>34</v>
      </c>
      <c r="E2484" s="158">
        <v>202011</v>
      </c>
      <c r="F2484" s="85" t="s">
        <v>23</v>
      </c>
      <c r="G2484" s="85" t="s">
        <v>55</v>
      </c>
      <c r="H2484" s="85" t="s">
        <v>38</v>
      </c>
      <c r="I2484" s="85">
        <v>10</v>
      </c>
      <c r="J2484" s="85" t="s">
        <v>52</v>
      </c>
      <c r="K2484" s="159" t="s">
        <v>1498</v>
      </c>
      <c r="L2484" s="158" t="s">
        <v>878</v>
      </c>
      <c r="M2484" s="158" t="s">
        <v>658</v>
      </c>
      <c r="N2484" s="158" t="s">
        <v>644</v>
      </c>
      <c r="O2484" s="85" t="s">
        <v>521</v>
      </c>
      <c r="P2484" s="158">
        <v>4</v>
      </c>
      <c r="Q2484" s="158">
        <v>4</v>
      </c>
      <c r="R2484" s="158">
        <v>8</v>
      </c>
      <c r="S2484" s="158">
        <v>6</v>
      </c>
      <c r="U2484" s="137">
        <v>15</v>
      </c>
      <c r="V2484" s="24" t="str">
        <f>IF(W2484="","",IFERROR(INDEX(#REF!,MATCH(W2484,#REF!,0)),"NUEVO"))</f>
        <v>NUEVO</v>
      </c>
      <c r="W2484" s="85" t="s">
        <v>203</v>
      </c>
      <c r="X2484" s="158" t="s">
        <v>521</v>
      </c>
      <c r="Y2484" s="158" t="s">
        <v>1390</v>
      </c>
      <c r="Z2484" s="158" t="s">
        <v>685</v>
      </c>
      <c r="AA2484" s="158" t="s">
        <v>685</v>
      </c>
      <c r="AB2484" s="85" t="s">
        <v>685</v>
      </c>
      <c r="AC2484" s="158" t="s">
        <v>685</v>
      </c>
      <c r="AD2484" s="158" t="s">
        <v>685</v>
      </c>
      <c r="AE2484" s="158" t="s">
        <v>685</v>
      </c>
      <c r="AF2484" s="158" t="s">
        <v>685</v>
      </c>
      <c r="AG2484" s="158" t="s">
        <v>97</v>
      </c>
      <c r="AH2484" s="158">
        <v>2</v>
      </c>
      <c r="AI2484" s="158">
        <v>16</v>
      </c>
      <c r="AJ2484" s="158">
        <v>50</v>
      </c>
      <c r="AK2484" s="158">
        <v>23</v>
      </c>
      <c r="AL2484" s="158">
        <v>30</v>
      </c>
      <c r="AM2484" s="24">
        <f t="shared" si="699"/>
        <v>8.0000000000000036</v>
      </c>
      <c r="AN2484" s="97">
        <f t="shared" si="700"/>
        <v>0.70138888888888884</v>
      </c>
      <c r="AO2484" s="97">
        <f t="shared" si="701"/>
        <v>0.97916666666666674</v>
      </c>
      <c r="AP2484" s="24" t="str" cm="1">
        <f t="array" ref="AP2484">IF(W2484="","",IF(SUMPRODUCT((W2484=$W$6:$W$3326)*(AH2484=$AH$6:$AH$3326)*(AN2484=$AN$6:$AN$3326)*(AO2484=$AO$6:$AO$3326)*(ROW($W$6:$W$3326)&lt;&gt;ROW(W2484))*((R2484=0)*($R$6:$R$3326&gt;0)+(R2484&gt;0)*($R$6:$R$3326=0)))&gt;0,"SALONES UNIDOS",IF(SUMPRODUCT((W2484=$W$6:$W$3326)*(AH2484=$AH$6:$AH$3326)*((AN2484&lt;$AO$6:$AO$3326)*(AO2484&gt;$AN$6:$AN$3326))*(ROW($W$6:$W$3326)&lt;&gt;ROW(W2484)))&gt;0,"CRUZADO","Sin cruce")))</f>
        <v>Sin cruce</v>
      </c>
      <c r="AQ2484" s="97" t="str">
        <f t="shared" si="702"/>
        <v>EN10PRINCIPALE</v>
      </c>
      <c r="AR2484" s="97" t="str" cm="1">
        <f t="array" ref="AR2484">IF(AQ2484="","",IF(SUMPRODUCT((AQ2484=$AQ$6:$AQ$3326)*(AH2484=$AH$6:$AH$3326)*(AN2484=$AN$6:$AN$3326)*(AO2484=$AO$6:$AO$3326)*(ROW($AQ$6:$AQ$3326)&lt;&gt;ROW(AQ2484))*((R2484=0)*($R$6:$R$3326&gt;0)+(R2484&gt;0)*($R$6:$R$3326=0)))&gt;0,"SALONES UNIDOS",IF(SUMPRODUCT((AQ2484=$AQ$6:$AQ$3326)*(AH2484=$AH$6:$AH$3326)*((AN2484&lt;$AO$6:$AO$3326)*(AO2484&gt;$AN$6:$AN$3326))*(ROW($AQ$6:$AQ$3326)&lt;&gt;ROW(AQ2484)))&gt;0,"CRUZADO","Sin cruce")))</f>
        <v>Sin cruce</v>
      </c>
    </row>
    <row r="2485" spans="3:44" ht="15.6" hidden="1" customHeight="1" x14ac:dyDescent="0.2">
      <c r="C2485" s="84" t="s">
        <v>639</v>
      </c>
      <c r="D2485" s="158" t="s">
        <v>34</v>
      </c>
      <c r="E2485" s="158">
        <v>202011</v>
      </c>
      <c r="F2485" s="85" t="s">
        <v>23</v>
      </c>
      <c r="G2485" s="85" t="s">
        <v>55</v>
      </c>
      <c r="H2485" s="85" t="s">
        <v>38</v>
      </c>
      <c r="I2485" s="85">
        <v>10</v>
      </c>
      <c r="J2485" s="85" t="s">
        <v>46</v>
      </c>
      <c r="K2485" s="159" t="s">
        <v>1498</v>
      </c>
      <c r="L2485" s="158" t="s">
        <v>878</v>
      </c>
      <c r="M2485" s="158" t="s">
        <v>658</v>
      </c>
      <c r="N2485" s="158" t="s">
        <v>644</v>
      </c>
      <c r="O2485" s="85" t="s">
        <v>521</v>
      </c>
      <c r="P2485" s="158">
        <v>4</v>
      </c>
      <c r="Q2485" s="158">
        <v>4</v>
      </c>
      <c r="R2485" s="158">
        <v>8</v>
      </c>
      <c r="S2485" s="158">
        <v>6</v>
      </c>
      <c r="U2485" s="137">
        <v>15</v>
      </c>
      <c r="V2485" s="24" t="str">
        <f>IF(W2485="","",IFERROR(INDEX(#REF!,MATCH(W2485,#REF!,0)),"NUEVO"))</f>
        <v>NUEVO</v>
      </c>
      <c r="W2485" s="85" t="s">
        <v>203</v>
      </c>
      <c r="X2485" s="158" t="s">
        <v>521</v>
      </c>
      <c r="Y2485" s="158" t="s">
        <v>1390</v>
      </c>
      <c r="Z2485" s="158" t="s">
        <v>685</v>
      </c>
      <c r="AA2485" s="158" t="s">
        <v>685</v>
      </c>
      <c r="AB2485" s="85" t="s">
        <v>685</v>
      </c>
      <c r="AC2485" s="158" t="s">
        <v>685</v>
      </c>
      <c r="AD2485" s="158" t="s">
        <v>685</v>
      </c>
      <c r="AE2485" s="158" t="s">
        <v>685</v>
      </c>
      <c r="AF2485" s="158" t="s">
        <v>685</v>
      </c>
      <c r="AG2485" s="158" t="s">
        <v>97</v>
      </c>
      <c r="AH2485" s="158">
        <v>5</v>
      </c>
      <c r="AI2485" s="158">
        <v>16</v>
      </c>
      <c r="AJ2485" s="158">
        <v>50</v>
      </c>
      <c r="AK2485" s="158">
        <v>23</v>
      </c>
      <c r="AL2485" s="158">
        <v>30</v>
      </c>
      <c r="AM2485" s="24">
        <f t="shared" si="699"/>
        <v>8.0000000000000036</v>
      </c>
      <c r="AN2485" s="97">
        <f t="shared" si="700"/>
        <v>0.70138888888888884</v>
      </c>
      <c r="AO2485" s="97">
        <f t="shared" si="701"/>
        <v>0.97916666666666674</v>
      </c>
      <c r="AP2485" s="24" t="str" cm="1">
        <f t="array" ref="AP2485">IF(W2485="","",IF(SUMPRODUCT((W2485=$W$6:$W$3326)*(AH2485=$AH$6:$AH$3326)*(AN2485=$AN$6:$AN$3326)*(AO2485=$AO$6:$AO$3326)*(ROW($W$6:$W$3326)&lt;&gt;ROW(W2485))*((R2485=0)*($R$6:$R$3326&gt;0)+(R2485&gt;0)*($R$6:$R$3326=0)))&gt;0,"SALONES UNIDOS",IF(SUMPRODUCT((W2485=$W$6:$W$3326)*(AH2485=$AH$6:$AH$3326)*((AN2485&lt;$AO$6:$AO$3326)*(AO2485&gt;$AN$6:$AN$3326))*(ROW($W$6:$W$3326)&lt;&gt;ROW(W2485)))&gt;0,"CRUZADO","Sin cruce")))</f>
        <v>Sin cruce</v>
      </c>
      <c r="AQ2485" s="97" t="str">
        <f t="shared" si="702"/>
        <v>EN10PRINCIPALX</v>
      </c>
      <c r="AR2485" s="97" t="str" cm="1">
        <f t="array" ref="AR2485">IF(AQ2485="","",IF(SUMPRODUCT((AQ2485=$AQ$6:$AQ$3326)*(AH2485=$AH$6:$AH$3326)*(AN2485=$AN$6:$AN$3326)*(AO2485=$AO$6:$AO$3326)*(ROW($AQ$6:$AQ$3326)&lt;&gt;ROW(AQ2485))*((R2485=0)*($R$6:$R$3326&gt;0)+(R2485&gt;0)*($R$6:$R$3326=0)))&gt;0,"SALONES UNIDOS",IF(SUMPRODUCT((AQ2485=$AQ$6:$AQ$3326)*(AH2485=$AH$6:$AH$3326)*((AN2485&lt;$AO$6:$AO$3326)*(AO2485&gt;$AN$6:$AN$3326))*(ROW($AQ$6:$AQ$3326)&lt;&gt;ROW(AQ2485)))&gt;0,"CRUZADO","Sin cruce")))</f>
        <v>Sin cruce</v>
      </c>
    </row>
    <row r="2486" spans="3:44" ht="15.6" hidden="1" customHeight="1" x14ac:dyDescent="0.2">
      <c r="C2486" s="84" t="s">
        <v>639</v>
      </c>
      <c r="D2486" s="158" t="s">
        <v>515</v>
      </c>
      <c r="E2486" s="158">
        <v>20261</v>
      </c>
      <c r="F2486" s="85" t="s">
        <v>23</v>
      </c>
      <c r="G2486" s="85" t="s">
        <v>55</v>
      </c>
      <c r="H2486" s="85" t="s">
        <v>63</v>
      </c>
      <c r="I2486" s="85">
        <v>2</v>
      </c>
      <c r="J2486" s="85" t="s">
        <v>16</v>
      </c>
      <c r="K2486" s="159" t="s">
        <v>1508</v>
      </c>
      <c r="L2486" s="158" t="s">
        <v>1509</v>
      </c>
      <c r="M2486" s="158" t="s">
        <v>684</v>
      </c>
      <c r="N2486" s="158" t="s">
        <v>644</v>
      </c>
      <c r="O2486" s="85" t="s">
        <v>512</v>
      </c>
      <c r="P2486" s="158">
        <v>4</v>
      </c>
      <c r="Q2486" s="158">
        <v>0</v>
      </c>
      <c r="R2486" s="158">
        <v>4</v>
      </c>
      <c r="S2486" s="158">
        <v>4</v>
      </c>
      <c r="U2486" s="137">
        <v>38</v>
      </c>
      <c r="V2486" s="24" t="str">
        <f>IF(W2486="","",IFERROR(INDEX(#REF!,MATCH(W2486,#REF!,0)),"NUEVO"))</f>
        <v>NUEVO</v>
      </c>
      <c r="W2486" s="85" t="s">
        <v>493</v>
      </c>
      <c r="X2486" s="158" t="s">
        <v>512</v>
      </c>
      <c r="Y2486" s="158" t="s">
        <v>685</v>
      </c>
      <c r="Z2486" s="158" t="s">
        <v>685</v>
      </c>
      <c r="AA2486" s="158" t="s">
        <v>685</v>
      </c>
      <c r="AB2486" s="158" t="s">
        <v>1845</v>
      </c>
      <c r="AC2486" s="158" t="s">
        <v>685</v>
      </c>
      <c r="AD2486" s="158" t="s">
        <v>685</v>
      </c>
      <c r="AE2486" s="158" t="s">
        <v>685</v>
      </c>
      <c r="AF2486" s="158" t="s">
        <v>685</v>
      </c>
      <c r="AG2486" s="85" t="s">
        <v>1142</v>
      </c>
      <c r="AH2486" s="158">
        <v>2</v>
      </c>
      <c r="AI2486" s="158">
        <v>14</v>
      </c>
      <c r="AJ2486" s="158">
        <v>20</v>
      </c>
      <c r="AK2486" s="158">
        <v>17</v>
      </c>
      <c r="AL2486" s="158">
        <v>40</v>
      </c>
      <c r="AM2486" s="24">
        <f t="shared" si="699"/>
        <v>4.0000000000000018</v>
      </c>
      <c r="AN2486" s="97">
        <f t="shared" si="700"/>
        <v>0.59722222222222221</v>
      </c>
      <c r="AO2486" s="97">
        <f t="shared" si="701"/>
        <v>0.73611111111111116</v>
      </c>
      <c r="AP2486" s="24" t="str" cm="1">
        <f t="array" ref="AP2486">IF(W2486="","",IF(SUMPRODUCT((W2486=$W$6:$W$3326)*(AH2486=$AH$6:$AH$3326)*(AN2486=$AN$6:$AN$3326)*(AO2486=$AO$6:$AO$3326)*(ROW($W$6:$W$3326)&lt;&gt;ROW(W2486))*((R2486=0)*($R$6:$R$3326&gt;0)+(R2486&gt;0)*($R$6:$R$3326=0)))&gt;0,"SALONES UNIDOS",IF(SUMPRODUCT((W2486=$W$6:$W$3326)*(AH2486=$AH$6:$AH$3326)*((AN2486&lt;$AO$6:$AO$3326)*(AO2486&gt;$AN$6:$AN$3326))*(ROW($W$6:$W$3326)&lt;&gt;ROW(W2486)))&gt;0,"CRUZADO","Sin cruce")))</f>
        <v>Sin cruce</v>
      </c>
      <c r="AQ2486" s="97" t="str">
        <f t="shared" si="702"/>
        <v>OB2PRINCIPALA</v>
      </c>
      <c r="AR2486" s="97" t="str" cm="1">
        <f t="array" ref="AR2486">IF(AQ2486="","",IF(SUMPRODUCT((AQ2486=$AQ$6:$AQ$3326)*(AH2486=$AH$6:$AH$3326)*(AN2486=$AN$6:$AN$3326)*(AO2486=$AO$6:$AO$3326)*(ROW($AQ$6:$AQ$3326)&lt;&gt;ROW(AQ2486))*((R2486=0)*($R$6:$R$3326&gt;0)+(R2486&gt;0)*($R$6:$R$3326=0)))&gt;0,"SALONES UNIDOS",IF(SUMPRODUCT((AQ2486=$AQ$6:$AQ$3326)*(AH2486=$AH$6:$AH$3326)*((AN2486&lt;$AO$6:$AO$3326)*(AO2486&gt;$AN$6:$AN$3326))*(ROW($AQ$6:$AQ$3326)&lt;&gt;ROW(AQ2486)))&gt;0,"CRUZADO","Sin cruce")))</f>
        <v>Sin cruce</v>
      </c>
    </row>
    <row r="2487" spans="3:44" ht="15.6" hidden="1" customHeight="1" x14ac:dyDescent="0.2">
      <c r="C2487" s="84" t="s">
        <v>639</v>
      </c>
      <c r="D2487" s="158" t="s">
        <v>515</v>
      </c>
      <c r="E2487" s="158">
        <v>20261</v>
      </c>
      <c r="F2487" s="85" t="s">
        <v>23</v>
      </c>
      <c r="G2487" s="85" t="s">
        <v>55</v>
      </c>
      <c r="H2487" s="85" t="s">
        <v>63</v>
      </c>
      <c r="I2487" s="85">
        <v>2</v>
      </c>
      <c r="J2487" s="85" t="s">
        <v>16</v>
      </c>
      <c r="K2487" s="159" t="s">
        <v>1510</v>
      </c>
      <c r="L2487" s="158" t="s">
        <v>1511</v>
      </c>
      <c r="M2487" s="158" t="s">
        <v>658</v>
      </c>
      <c r="N2487" s="158" t="s">
        <v>644</v>
      </c>
      <c r="O2487" s="85" t="s">
        <v>512</v>
      </c>
      <c r="P2487" s="158">
        <v>3</v>
      </c>
      <c r="Q2487" s="158">
        <v>0</v>
      </c>
      <c r="R2487" s="158">
        <v>3</v>
      </c>
      <c r="S2487" s="158">
        <v>4</v>
      </c>
      <c r="U2487" s="137">
        <v>38</v>
      </c>
      <c r="V2487" s="24" t="str">
        <f>IF(W2487="","",IFERROR(INDEX(#REF!,MATCH(W2487,#REF!,0)),"NUEVO"))</f>
        <v>NUEVO</v>
      </c>
      <c r="W2487" s="85" t="s">
        <v>397</v>
      </c>
      <c r="X2487" s="158" t="s">
        <v>512</v>
      </c>
      <c r="Y2487" s="158" t="s">
        <v>685</v>
      </c>
      <c r="Z2487" s="158" t="s">
        <v>685</v>
      </c>
      <c r="AA2487" s="158" t="s">
        <v>685</v>
      </c>
      <c r="AB2487" s="158" t="s">
        <v>1845</v>
      </c>
      <c r="AC2487" s="158" t="s">
        <v>685</v>
      </c>
      <c r="AD2487" s="158" t="s">
        <v>685</v>
      </c>
      <c r="AE2487" s="158" t="s">
        <v>685</v>
      </c>
      <c r="AF2487" s="158" t="s">
        <v>685</v>
      </c>
      <c r="AG2487" s="85" t="s">
        <v>1142</v>
      </c>
      <c r="AH2487" s="158">
        <v>2</v>
      </c>
      <c r="AI2487" s="158">
        <v>7</v>
      </c>
      <c r="AJ2487" s="158">
        <v>40</v>
      </c>
      <c r="AK2487" s="158">
        <v>10</v>
      </c>
      <c r="AL2487" s="158">
        <v>10</v>
      </c>
      <c r="AM2487" s="24">
        <f t="shared" si="699"/>
        <v>2.9999999999999987</v>
      </c>
      <c r="AN2487" s="97">
        <f t="shared" si="700"/>
        <v>0.31944444444444448</v>
      </c>
      <c r="AO2487" s="97">
        <f t="shared" si="701"/>
        <v>0.4236111111111111</v>
      </c>
      <c r="AP2487" s="24" t="str" cm="1">
        <f t="array" ref="AP2487">IF(W2487="","",IF(SUMPRODUCT((W2487=$W$6:$W$3326)*(AH2487=$AH$6:$AH$3326)*(AN2487=$AN$6:$AN$3326)*(AO2487=$AO$6:$AO$3326)*(ROW($W$6:$W$3326)&lt;&gt;ROW(W2487))*((R2487=0)*($R$6:$R$3326&gt;0)+(R2487&gt;0)*($R$6:$R$3326=0)))&gt;0,"SALONES UNIDOS",IF(SUMPRODUCT((W2487=$W$6:$W$3326)*(AH2487=$AH$6:$AH$3326)*((AN2487&lt;$AO$6:$AO$3326)*(AO2487&gt;$AN$6:$AN$3326))*(ROW($W$6:$W$3326)&lt;&gt;ROW(W2487)))&gt;0,"CRUZADO","Sin cruce")))</f>
        <v>Sin cruce</v>
      </c>
      <c r="AQ2487" s="97" t="str">
        <f t="shared" si="702"/>
        <v>OB2PRINCIPALA</v>
      </c>
      <c r="AR2487" s="97" t="str" cm="1">
        <f t="array" ref="AR2487">IF(AQ2487="","",IF(SUMPRODUCT((AQ2487=$AQ$6:$AQ$3326)*(AH2487=$AH$6:$AH$3326)*(AN2487=$AN$6:$AN$3326)*(AO2487=$AO$6:$AO$3326)*(ROW($AQ$6:$AQ$3326)&lt;&gt;ROW(AQ2487))*((R2487=0)*($R$6:$R$3326&gt;0)+(R2487&gt;0)*($R$6:$R$3326=0)))&gt;0,"SALONES UNIDOS",IF(SUMPRODUCT((AQ2487=$AQ$6:$AQ$3326)*(AH2487=$AH$6:$AH$3326)*((AN2487&lt;$AO$6:$AO$3326)*(AO2487&gt;$AN$6:$AN$3326))*(ROW($AQ$6:$AQ$3326)&lt;&gt;ROW(AQ2487)))&gt;0,"CRUZADO","Sin cruce")))</f>
        <v>Sin cruce</v>
      </c>
    </row>
    <row r="2488" spans="3:44" ht="15.6" hidden="1" customHeight="1" x14ac:dyDescent="0.2">
      <c r="C2488" s="84" t="s">
        <v>639</v>
      </c>
      <c r="D2488" s="158" t="s">
        <v>515</v>
      </c>
      <c r="E2488" s="158">
        <v>20261</v>
      </c>
      <c r="F2488" s="85" t="s">
        <v>23</v>
      </c>
      <c r="G2488" s="85" t="s">
        <v>55</v>
      </c>
      <c r="H2488" s="85" t="s">
        <v>63</v>
      </c>
      <c r="I2488" s="85">
        <v>2</v>
      </c>
      <c r="J2488" s="85" t="s">
        <v>750</v>
      </c>
      <c r="K2488" s="159" t="s">
        <v>1510</v>
      </c>
      <c r="L2488" s="158" t="s">
        <v>1511</v>
      </c>
      <c r="M2488" s="158" t="s">
        <v>658</v>
      </c>
      <c r="N2488" s="158" t="s">
        <v>644</v>
      </c>
      <c r="O2488" s="85" t="s">
        <v>512</v>
      </c>
      <c r="P2488" s="158">
        <v>0</v>
      </c>
      <c r="Q2488" s="158">
        <v>2</v>
      </c>
      <c r="R2488" s="158">
        <v>2</v>
      </c>
      <c r="S2488" s="158">
        <v>4</v>
      </c>
      <c r="U2488" s="137">
        <v>38</v>
      </c>
      <c r="V2488" s="24" t="str">
        <f>IF(W2488="","",IFERROR(INDEX(#REF!,MATCH(W2488,#REF!,0)),"NUEVO"))</f>
        <v>NUEVO</v>
      </c>
      <c r="W2488" s="85" t="s">
        <v>397</v>
      </c>
      <c r="X2488" s="158" t="s">
        <v>512</v>
      </c>
      <c r="Y2488" s="158" t="s">
        <v>685</v>
      </c>
      <c r="Z2488" s="158" t="s">
        <v>685</v>
      </c>
      <c r="AA2488" s="158" t="s">
        <v>685</v>
      </c>
      <c r="AB2488" s="85" t="s">
        <v>685</v>
      </c>
      <c r="AC2488" s="158" t="s">
        <v>685</v>
      </c>
      <c r="AD2488" s="158" t="s">
        <v>1828</v>
      </c>
      <c r="AE2488" s="158" t="s">
        <v>685</v>
      </c>
      <c r="AF2488" s="158" t="s">
        <v>685</v>
      </c>
      <c r="AG2488" s="85" t="s">
        <v>75</v>
      </c>
      <c r="AH2488" s="158">
        <v>2</v>
      </c>
      <c r="AI2488" s="158">
        <v>10</v>
      </c>
      <c r="AJ2488" s="158">
        <v>10</v>
      </c>
      <c r="AK2488" s="158">
        <v>11</v>
      </c>
      <c r="AL2488" s="158">
        <v>50</v>
      </c>
      <c r="AM2488" s="24">
        <f t="shared" si="699"/>
        <v>1.9999999999999993</v>
      </c>
      <c r="AN2488" s="97">
        <f t="shared" si="700"/>
        <v>0.4236111111111111</v>
      </c>
      <c r="AO2488" s="97">
        <f t="shared" si="701"/>
        <v>0.49305555555555552</v>
      </c>
      <c r="AP2488" s="24" t="str" cm="1">
        <f t="array" ref="AP2488">IF(W2488="","",IF(SUMPRODUCT((W2488=$W$6:$W$3326)*(AH2488=$AH$6:$AH$3326)*(AN2488=$AN$6:$AN$3326)*(AO2488=$AO$6:$AO$3326)*(ROW($W$6:$W$3326)&lt;&gt;ROW(W2488))*((R2488=0)*($R$6:$R$3326&gt;0)+(R2488&gt;0)*($R$6:$R$3326=0)))&gt;0,"SALONES UNIDOS",IF(SUMPRODUCT((W2488=$W$6:$W$3326)*(AH2488=$AH$6:$AH$3326)*((AN2488&lt;$AO$6:$AO$3326)*(AO2488&gt;$AN$6:$AN$3326))*(ROW($W$6:$W$3326)&lt;&gt;ROW(W2488)))&gt;0,"CRUZADO","Sin cruce")))</f>
        <v>Sin cruce</v>
      </c>
      <c r="AQ2488" s="97" t="str">
        <f t="shared" si="702"/>
        <v>OB2PRINCIPALA1</v>
      </c>
      <c r="AR2488" s="97" t="str" cm="1">
        <f t="array" ref="AR2488">IF(AQ2488="","",IF(SUMPRODUCT((AQ2488=$AQ$6:$AQ$3326)*(AH2488=$AH$6:$AH$3326)*(AN2488=$AN$6:$AN$3326)*(AO2488=$AO$6:$AO$3326)*(ROW($AQ$6:$AQ$3326)&lt;&gt;ROW(AQ2488))*((R2488=0)*($R$6:$R$3326&gt;0)+(R2488&gt;0)*($R$6:$R$3326=0)))&gt;0,"SALONES UNIDOS",IF(SUMPRODUCT((AQ2488=$AQ$6:$AQ$3326)*(AH2488=$AH$6:$AH$3326)*((AN2488&lt;$AO$6:$AO$3326)*(AO2488&gt;$AN$6:$AN$3326))*(ROW($AQ$6:$AQ$3326)&lt;&gt;ROW(AQ2488)))&gt;0,"CRUZADO","Sin cruce")))</f>
        <v>Sin cruce</v>
      </c>
    </row>
    <row r="2489" spans="3:44" ht="15.6" hidden="1" customHeight="1" x14ac:dyDescent="0.2">
      <c r="C2489" s="84" t="s">
        <v>639</v>
      </c>
      <c r="D2489" s="158" t="s">
        <v>515</v>
      </c>
      <c r="E2489" s="158">
        <v>20261</v>
      </c>
      <c r="F2489" s="85" t="s">
        <v>23</v>
      </c>
      <c r="G2489" s="85" t="s">
        <v>55</v>
      </c>
      <c r="H2489" s="85" t="s">
        <v>63</v>
      </c>
      <c r="I2489" s="85">
        <v>2</v>
      </c>
      <c r="J2489" s="85" t="s">
        <v>752</v>
      </c>
      <c r="K2489" s="159" t="s">
        <v>1510</v>
      </c>
      <c r="L2489" s="158" t="s">
        <v>1511</v>
      </c>
      <c r="M2489" s="158" t="s">
        <v>658</v>
      </c>
      <c r="N2489" s="158" t="s">
        <v>644</v>
      </c>
      <c r="O2489" s="85" t="s">
        <v>512</v>
      </c>
      <c r="P2489" s="158">
        <v>0</v>
      </c>
      <c r="Q2489" s="158">
        <v>2</v>
      </c>
      <c r="R2489" s="158">
        <v>2</v>
      </c>
      <c r="S2489" s="158">
        <v>4</v>
      </c>
      <c r="U2489" s="137">
        <v>38</v>
      </c>
      <c r="V2489" s="24" t="str">
        <f>IF(W2489="","",IFERROR(INDEX(#REF!,MATCH(W2489,#REF!,0)),"NUEVO"))</f>
        <v>NUEVO</v>
      </c>
      <c r="W2489" s="85" t="s">
        <v>397</v>
      </c>
      <c r="X2489" s="158" t="s">
        <v>512</v>
      </c>
      <c r="Y2489" s="158" t="s">
        <v>685</v>
      </c>
      <c r="Z2489" s="158" t="s">
        <v>685</v>
      </c>
      <c r="AA2489" s="158" t="s">
        <v>685</v>
      </c>
      <c r="AB2489" s="85" t="s">
        <v>685</v>
      </c>
      <c r="AC2489" s="158" t="s">
        <v>685</v>
      </c>
      <c r="AD2489" s="158" t="s">
        <v>1828</v>
      </c>
      <c r="AE2489" s="158" t="s">
        <v>685</v>
      </c>
      <c r="AF2489" s="158" t="s">
        <v>685</v>
      </c>
      <c r="AG2489" s="85" t="s">
        <v>75</v>
      </c>
      <c r="AH2489" s="158">
        <v>2</v>
      </c>
      <c r="AI2489" s="158">
        <v>11</v>
      </c>
      <c r="AJ2489" s="158">
        <v>50</v>
      </c>
      <c r="AK2489" s="158">
        <v>13</v>
      </c>
      <c r="AL2489" s="158">
        <v>30</v>
      </c>
      <c r="AM2489" s="24">
        <f t="shared" si="699"/>
        <v>2.0000000000000009</v>
      </c>
      <c r="AN2489" s="97">
        <f t="shared" si="700"/>
        <v>0.49305555555555552</v>
      </c>
      <c r="AO2489" s="97">
        <f t="shared" si="701"/>
        <v>0.5625</v>
      </c>
      <c r="AP2489" s="24" t="str" cm="1">
        <f t="array" ref="AP2489">IF(W2489="","",IF(SUMPRODUCT((W2489=$W$6:$W$3326)*(AH2489=$AH$6:$AH$3326)*(AN2489=$AN$6:$AN$3326)*(AO2489=$AO$6:$AO$3326)*(ROW($W$6:$W$3326)&lt;&gt;ROW(W2489))*((R2489=0)*($R$6:$R$3326&gt;0)+(R2489&gt;0)*($R$6:$R$3326=0)))&gt;0,"SALONES UNIDOS",IF(SUMPRODUCT((W2489=$W$6:$W$3326)*(AH2489=$AH$6:$AH$3326)*((AN2489&lt;$AO$6:$AO$3326)*(AO2489&gt;$AN$6:$AN$3326))*(ROW($W$6:$W$3326)&lt;&gt;ROW(W2489)))&gt;0,"CRUZADO","Sin cruce")))</f>
        <v>Sin cruce</v>
      </c>
      <c r="AQ2489" s="97" t="str">
        <f t="shared" si="702"/>
        <v>OB2PRINCIPALA2</v>
      </c>
      <c r="AR2489" s="97" t="str" cm="1">
        <f t="array" ref="AR2489">IF(AQ2489="","",IF(SUMPRODUCT((AQ2489=$AQ$6:$AQ$3326)*(AH2489=$AH$6:$AH$3326)*(AN2489=$AN$6:$AN$3326)*(AO2489=$AO$6:$AO$3326)*(ROW($AQ$6:$AQ$3326)&lt;&gt;ROW(AQ2489))*((R2489=0)*($R$6:$R$3326&gt;0)+(R2489&gt;0)*($R$6:$R$3326=0)))&gt;0,"SALONES UNIDOS",IF(SUMPRODUCT((AQ2489=$AQ$6:$AQ$3326)*(AH2489=$AH$6:$AH$3326)*((AN2489&lt;$AO$6:$AO$3326)*(AO2489&gt;$AN$6:$AN$3326))*(ROW($AQ$6:$AQ$3326)&lt;&gt;ROW(AQ2489)))&gt;0,"CRUZADO","Sin cruce")))</f>
        <v>Sin cruce</v>
      </c>
    </row>
    <row r="2490" spans="3:44" ht="15.6" hidden="1" customHeight="1" x14ac:dyDescent="0.2">
      <c r="C2490" s="84" t="s">
        <v>639</v>
      </c>
      <c r="D2490" s="158" t="s">
        <v>515</v>
      </c>
      <c r="E2490" s="158">
        <v>20261</v>
      </c>
      <c r="F2490" s="85" t="s">
        <v>23</v>
      </c>
      <c r="G2490" s="85" t="s">
        <v>55</v>
      </c>
      <c r="H2490" s="85" t="s">
        <v>63</v>
      </c>
      <c r="I2490" s="85">
        <v>2</v>
      </c>
      <c r="J2490" s="85" t="s">
        <v>16</v>
      </c>
      <c r="K2490" s="159" t="s">
        <v>1512</v>
      </c>
      <c r="L2490" s="158" t="s">
        <v>768</v>
      </c>
      <c r="M2490" s="158" t="s">
        <v>684</v>
      </c>
      <c r="N2490" s="158" t="s">
        <v>644</v>
      </c>
      <c r="O2490" s="85" t="s">
        <v>512</v>
      </c>
      <c r="P2490" s="158">
        <v>2</v>
      </c>
      <c r="Q2490" s="158">
        <v>2</v>
      </c>
      <c r="R2490" s="158">
        <v>4</v>
      </c>
      <c r="S2490" s="158">
        <v>3</v>
      </c>
      <c r="U2490" s="137">
        <v>38</v>
      </c>
      <c r="V2490" s="24" t="str">
        <f>IF(W2490="","",IFERROR(INDEX(#REF!,MATCH(W2490,#REF!,0)),"NUEVO"))</f>
        <v>NUEVO</v>
      </c>
      <c r="W2490" s="85" t="s">
        <v>1846</v>
      </c>
      <c r="X2490" s="158" t="s">
        <v>512</v>
      </c>
      <c r="Y2490" s="158" t="s">
        <v>685</v>
      </c>
      <c r="Z2490" s="158" t="s">
        <v>685</v>
      </c>
      <c r="AA2490" s="158" t="s">
        <v>685</v>
      </c>
      <c r="AB2490" s="158" t="s">
        <v>1845</v>
      </c>
      <c r="AC2490" s="158" t="s">
        <v>685</v>
      </c>
      <c r="AD2490" s="158" t="s">
        <v>685</v>
      </c>
      <c r="AE2490" s="158" t="s">
        <v>685</v>
      </c>
      <c r="AF2490" s="158" t="s">
        <v>685</v>
      </c>
      <c r="AG2490" s="85" t="s">
        <v>97</v>
      </c>
      <c r="AH2490" s="158">
        <v>4</v>
      </c>
      <c r="AI2490" s="158">
        <v>9</v>
      </c>
      <c r="AJ2490" s="158">
        <v>20</v>
      </c>
      <c r="AK2490" s="158">
        <v>12</v>
      </c>
      <c r="AL2490" s="158">
        <v>40</v>
      </c>
      <c r="AM2490" s="24">
        <f t="shared" si="699"/>
        <v>4</v>
      </c>
      <c r="AN2490" s="97">
        <f t="shared" si="700"/>
        <v>0.3888888888888889</v>
      </c>
      <c r="AO2490" s="97">
        <f t="shared" si="701"/>
        <v>0.52777777777777779</v>
      </c>
      <c r="AP2490" s="24" t="str" cm="1">
        <f t="array" ref="AP2490">IF(W2490="","",IF(SUMPRODUCT((W2490=$W$6:$W$3326)*(AH2490=$AH$6:$AH$3326)*(AN2490=$AN$6:$AN$3326)*(AO2490=$AO$6:$AO$3326)*(ROW($W$6:$W$3326)&lt;&gt;ROW(W2490))*((R2490=0)*($R$6:$R$3326&gt;0)+(R2490&gt;0)*($R$6:$R$3326=0)))&gt;0,"SALONES UNIDOS",IF(SUMPRODUCT((W2490=$W$6:$W$3326)*(AH2490=$AH$6:$AH$3326)*((AN2490&lt;$AO$6:$AO$3326)*(AO2490&gt;$AN$6:$AN$3326))*(ROW($W$6:$W$3326)&lt;&gt;ROW(W2490)))&gt;0,"CRUZADO","Sin cruce")))</f>
        <v>Sin cruce</v>
      </c>
      <c r="AQ2490" s="97" t="str">
        <f t="shared" si="702"/>
        <v>OB2PRINCIPALA</v>
      </c>
      <c r="AR2490" s="97" t="str" cm="1">
        <f t="array" ref="AR2490">IF(AQ2490="","",IF(SUMPRODUCT((AQ2490=$AQ$6:$AQ$3326)*(AH2490=$AH$6:$AH$3326)*(AN2490=$AN$6:$AN$3326)*(AO2490=$AO$6:$AO$3326)*(ROW($AQ$6:$AQ$3326)&lt;&gt;ROW(AQ2490))*((R2490=0)*($R$6:$R$3326&gt;0)+(R2490&gt;0)*($R$6:$R$3326=0)))&gt;0,"SALONES UNIDOS",IF(SUMPRODUCT((AQ2490=$AQ$6:$AQ$3326)*(AH2490=$AH$6:$AH$3326)*((AN2490&lt;$AO$6:$AO$3326)*(AO2490&gt;$AN$6:$AN$3326))*(ROW($AQ$6:$AQ$3326)&lt;&gt;ROW(AQ2490)))&gt;0,"CRUZADO","Sin cruce")))</f>
        <v>Sin cruce</v>
      </c>
    </row>
    <row r="2491" spans="3:44" ht="15.6" hidden="1" customHeight="1" x14ac:dyDescent="0.2">
      <c r="C2491" s="84" t="s">
        <v>639</v>
      </c>
      <c r="D2491" s="158" t="s">
        <v>515</v>
      </c>
      <c r="E2491" s="158">
        <v>20261</v>
      </c>
      <c r="F2491" s="85" t="s">
        <v>23</v>
      </c>
      <c r="G2491" s="85" t="s">
        <v>55</v>
      </c>
      <c r="H2491" s="85" t="s">
        <v>63</v>
      </c>
      <c r="I2491" s="85">
        <v>2</v>
      </c>
      <c r="J2491" s="85" t="s">
        <v>16</v>
      </c>
      <c r="K2491" s="159" t="s">
        <v>1513</v>
      </c>
      <c r="L2491" s="158" t="s">
        <v>697</v>
      </c>
      <c r="M2491" s="158" t="s">
        <v>684</v>
      </c>
      <c r="N2491" s="158" t="s">
        <v>644</v>
      </c>
      <c r="O2491" s="85" t="s">
        <v>512</v>
      </c>
      <c r="P2491" s="158">
        <v>3</v>
      </c>
      <c r="Q2491" s="158">
        <v>2</v>
      </c>
      <c r="R2491" s="158">
        <v>5</v>
      </c>
      <c r="S2491" s="158">
        <v>4</v>
      </c>
      <c r="U2491" s="137">
        <v>38</v>
      </c>
      <c r="V2491" s="24" t="str">
        <f>IF(W2491="","",IFERROR(INDEX(#REF!,MATCH(W2491,#REF!,0)),"NUEVO"))</f>
        <v>NUEVO</v>
      </c>
      <c r="W2491" s="85" t="s">
        <v>314</v>
      </c>
      <c r="X2491" s="158" t="s">
        <v>512</v>
      </c>
      <c r="Y2491" s="158" t="s">
        <v>685</v>
      </c>
      <c r="Z2491" s="158" t="s">
        <v>685</v>
      </c>
      <c r="AA2491" s="158" t="s">
        <v>685</v>
      </c>
      <c r="AB2491" s="158" t="s">
        <v>1845</v>
      </c>
      <c r="AC2491" s="158" t="s">
        <v>685</v>
      </c>
      <c r="AD2491" s="158" t="s">
        <v>685</v>
      </c>
      <c r="AE2491" s="158" t="s">
        <v>685</v>
      </c>
      <c r="AF2491" s="158" t="s">
        <v>685</v>
      </c>
      <c r="AG2491" s="85" t="s">
        <v>97</v>
      </c>
      <c r="AH2491" s="158">
        <v>3</v>
      </c>
      <c r="AI2491" s="158">
        <v>12</v>
      </c>
      <c r="AJ2491" s="158">
        <v>40</v>
      </c>
      <c r="AK2491" s="158">
        <v>16</v>
      </c>
      <c r="AL2491" s="158">
        <v>50</v>
      </c>
      <c r="AM2491" s="24">
        <f t="shared" si="699"/>
        <v>4.9999999999999982</v>
      </c>
      <c r="AN2491" s="97">
        <f t="shared" si="700"/>
        <v>0.52777777777777779</v>
      </c>
      <c r="AO2491" s="97">
        <f t="shared" si="701"/>
        <v>0.70138888888888884</v>
      </c>
      <c r="AP2491" s="24" t="str" cm="1">
        <f t="array" ref="AP2491">IF(W2491="","",IF(SUMPRODUCT((W2491=$W$6:$W$3326)*(AH2491=$AH$6:$AH$3326)*(AN2491=$AN$6:$AN$3326)*(AO2491=$AO$6:$AO$3326)*(ROW($W$6:$W$3326)&lt;&gt;ROW(W2491))*((R2491=0)*($R$6:$R$3326&gt;0)+(R2491&gt;0)*($R$6:$R$3326=0)))&gt;0,"SALONES UNIDOS",IF(SUMPRODUCT((W2491=$W$6:$W$3326)*(AH2491=$AH$6:$AH$3326)*((AN2491&lt;$AO$6:$AO$3326)*(AO2491&gt;$AN$6:$AN$3326))*(ROW($W$6:$W$3326)&lt;&gt;ROW(W2491)))&gt;0,"CRUZADO","Sin cruce")))</f>
        <v>Sin cruce</v>
      </c>
      <c r="AQ2491" s="97" t="str">
        <f t="shared" si="702"/>
        <v>OB2PRINCIPALA</v>
      </c>
      <c r="AR2491" s="97" t="str" cm="1">
        <f t="array" ref="AR2491">IF(AQ2491="","",IF(SUMPRODUCT((AQ2491=$AQ$6:$AQ$3326)*(AH2491=$AH$6:$AH$3326)*(AN2491=$AN$6:$AN$3326)*(AO2491=$AO$6:$AO$3326)*(ROW($AQ$6:$AQ$3326)&lt;&gt;ROW(AQ2491))*((R2491=0)*($R$6:$R$3326&gt;0)+(R2491&gt;0)*($R$6:$R$3326=0)))&gt;0,"SALONES UNIDOS",IF(SUMPRODUCT((AQ2491=$AQ$6:$AQ$3326)*(AH2491=$AH$6:$AH$3326)*((AN2491&lt;$AO$6:$AO$3326)*(AO2491&gt;$AN$6:$AN$3326))*(ROW($AQ$6:$AQ$3326)&lt;&gt;ROW(AQ2491)))&gt;0,"CRUZADO","Sin cruce")))</f>
        <v>Sin cruce</v>
      </c>
    </row>
    <row r="2492" spans="3:44" ht="15.6" hidden="1" customHeight="1" x14ac:dyDescent="0.2">
      <c r="C2492" s="84" t="s">
        <v>639</v>
      </c>
      <c r="D2492" s="158" t="s">
        <v>515</v>
      </c>
      <c r="E2492" s="158">
        <v>20261</v>
      </c>
      <c r="F2492" s="85" t="s">
        <v>23</v>
      </c>
      <c r="G2492" s="85" t="s">
        <v>55</v>
      </c>
      <c r="H2492" s="85" t="s">
        <v>63</v>
      </c>
      <c r="I2492" s="85">
        <v>2</v>
      </c>
      <c r="J2492" s="85" t="s">
        <v>16</v>
      </c>
      <c r="K2492" s="159" t="s">
        <v>1514</v>
      </c>
      <c r="L2492" s="158" t="s">
        <v>699</v>
      </c>
      <c r="M2492" s="158" t="s">
        <v>684</v>
      </c>
      <c r="N2492" s="158" t="s">
        <v>644</v>
      </c>
      <c r="O2492" s="85" t="s">
        <v>512</v>
      </c>
      <c r="P2492" s="158">
        <v>4</v>
      </c>
      <c r="Q2492" s="158">
        <v>0</v>
      </c>
      <c r="R2492" s="158">
        <v>4</v>
      </c>
      <c r="S2492" s="158">
        <v>4</v>
      </c>
      <c r="U2492" s="137">
        <v>38</v>
      </c>
      <c r="V2492" s="24" t="str">
        <f>IF(W2492="","",IFERROR(INDEX(#REF!,MATCH(W2492,#REF!,0)),"NUEVO"))</f>
        <v>NUEVO</v>
      </c>
      <c r="W2492" s="85" t="s">
        <v>453</v>
      </c>
      <c r="X2492" s="158" t="s">
        <v>512</v>
      </c>
      <c r="Y2492" s="158" t="s">
        <v>685</v>
      </c>
      <c r="Z2492" s="158" t="s">
        <v>685</v>
      </c>
      <c r="AA2492" s="158" t="s">
        <v>685</v>
      </c>
      <c r="AB2492" s="158" t="s">
        <v>1845</v>
      </c>
      <c r="AC2492" s="158" t="s">
        <v>685</v>
      </c>
      <c r="AD2492" s="158" t="s">
        <v>685</v>
      </c>
      <c r="AE2492" s="158" t="s">
        <v>685</v>
      </c>
      <c r="AF2492" s="158" t="s">
        <v>685</v>
      </c>
      <c r="AG2492" s="85" t="s">
        <v>1142</v>
      </c>
      <c r="AH2492" s="158">
        <v>1</v>
      </c>
      <c r="AI2492" s="158">
        <v>9</v>
      </c>
      <c r="AJ2492" s="158">
        <v>20</v>
      </c>
      <c r="AK2492" s="158">
        <v>12</v>
      </c>
      <c r="AL2492" s="158">
        <v>40</v>
      </c>
      <c r="AM2492" s="24">
        <f t="shared" si="699"/>
        <v>4</v>
      </c>
      <c r="AN2492" s="97">
        <f t="shared" si="700"/>
        <v>0.3888888888888889</v>
      </c>
      <c r="AO2492" s="97">
        <f t="shared" si="701"/>
        <v>0.52777777777777779</v>
      </c>
      <c r="AP2492" s="24" t="str" cm="1">
        <f t="array" ref="AP2492">IF(W2492="","",IF(SUMPRODUCT((W2492=$W$6:$W$3326)*(AH2492=$AH$6:$AH$3326)*(AN2492=$AN$6:$AN$3326)*(AO2492=$AO$6:$AO$3326)*(ROW($W$6:$W$3326)&lt;&gt;ROW(W2492))*((R2492=0)*($R$6:$R$3326&gt;0)+(R2492&gt;0)*($R$6:$R$3326=0)))&gt;0,"SALONES UNIDOS",IF(SUMPRODUCT((W2492=$W$6:$W$3326)*(AH2492=$AH$6:$AH$3326)*((AN2492&lt;$AO$6:$AO$3326)*(AO2492&gt;$AN$6:$AN$3326))*(ROW($W$6:$W$3326)&lt;&gt;ROW(W2492)))&gt;0,"CRUZADO","Sin cruce")))</f>
        <v>Sin cruce</v>
      </c>
      <c r="AQ2492" s="97" t="str">
        <f t="shared" si="702"/>
        <v>OB2PRINCIPALA</v>
      </c>
      <c r="AR2492" s="97" t="str" cm="1">
        <f t="array" ref="AR2492">IF(AQ2492="","",IF(SUMPRODUCT((AQ2492=$AQ$6:$AQ$3326)*(AH2492=$AH$6:$AH$3326)*(AN2492=$AN$6:$AN$3326)*(AO2492=$AO$6:$AO$3326)*(ROW($AQ$6:$AQ$3326)&lt;&gt;ROW(AQ2492))*((R2492=0)*($R$6:$R$3326&gt;0)+(R2492&gt;0)*($R$6:$R$3326=0)))&gt;0,"SALONES UNIDOS",IF(SUMPRODUCT((AQ2492=$AQ$6:$AQ$3326)*(AH2492=$AH$6:$AH$3326)*((AN2492&lt;$AO$6:$AO$3326)*(AO2492&gt;$AN$6:$AN$3326))*(ROW($AQ$6:$AQ$3326)&lt;&gt;ROW(AQ2492)))&gt;0,"CRUZADO","Sin cruce")))</f>
        <v>Sin cruce</v>
      </c>
    </row>
    <row r="2493" spans="3:44" ht="15.6" hidden="1" customHeight="1" x14ac:dyDescent="0.2">
      <c r="C2493" s="84" t="s">
        <v>639</v>
      </c>
      <c r="D2493" s="158" t="s">
        <v>515</v>
      </c>
      <c r="E2493" s="158">
        <v>20261</v>
      </c>
      <c r="F2493" s="85" t="s">
        <v>23</v>
      </c>
      <c r="G2493" s="85" t="s">
        <v>55</v>
      </c>
      <c r="H2493" s="85" t="s">
        <v>63</v>
      </c>
      <c r="I2493" s="85">
        <v>2</v>
      </c>
      <c r="J2493" s="85" t="s">
        <v>16</v>
      </c>
      <c r="K2493" s="159" t="s">
        <v>1515</v>
      </c>
      <c r="L2493" s="158" t="s">
        <v>762</v>
      </c>
      <c r="M2493" s="158" t="s">
        <v>684</v>
      </c>
      <c r="N2493" s="158" t="s">
        <v>644</v>
      </c>
      <c r="O2493" s="85" t="s">
        <v>521</v>
      </c>
      <c r="P2493" s="158">
        <v>4</v>
      </c>
      <c r="Q2493" s="158">
        <v>0</v>
      </c>
      <c r="R2493" s="158">
        <v>4</v>
      </c>
      <c r="S2493" s="158">
        <v>4</v>
      </c>
      <c r="U2493" s="137">
        <v>38</v>
      </c>
      <c r="V2493" s="24" t="str">
        <f>IF(W2493="","",IFERROR(INDEX(#REF!,MATCH(W2493,#REF!,0)),"NUEVO"))</f>
        <v>NUEVO</v>
      </c>
      <c r="W2493" s="85" t="s">
        <v>507</v>
      </c>
      <c r="X2493" s="158" t="s">
        <v>521</v>
      </c>
      <c r="Y2493" s="158" t="s">
        <v>685</v>
      </c>
      <c r="Z2493" s="158" t="s">
        <v>685</v>
      </c>
      <c r="AA2493" s="158" t="s">
        <v>685</v>
      </c>
      <c r="AB2493" s="85" t="s">
        <v>685</v>
      </c>
      <c r="AC2493" s="85" t="s">
        <v>685</v>
      </c>
      <c r="AD2493" s="158" t="s">
        <v>685</v>
      </c>
      <c r="AE2493" s="158" t="s">
        <v>685</v>
      </c>
      <c r="AF2493" s="158" t="s">
        <v>685</v>
      </c>
      <c r="AG2493" s="85" t="s">
        <v>1142</v>
      </c>
      <c r="AH2493" s="158">
        <v>5</v>
      </c>
      <c r="AI2493" s="158">
        <v>15</v>
      </c>
      <c r="AJ2493" s="158">
        <v>10</v>
      </c>
      <c r="AK2493" s="158">
        <v>18</v>
      </c>
      <c r="AL2493" s="158">
        <v>30</v>
      </c>
      <c r="AM2493" s="24">
        <f t="shared" si="699"/>
        <v>4.0000000000000018</v>
      </c>
      <c r="AN2493" s="97">
        <f t="shared" si="700"/>
        <v>0.63194444444444442</v>
      </c>
      <c r="AO2493" s="97">
        <f t="shared" si="701"/>
        <v>0.77083333333333337</v>
      </c>
      <c r="AP2493" s="24" t="str" cm="1">
        <f t="array" ref="AP2493">IF(W2493="","",IF(SUMPRODUCT((W2493=$W$6:$W$3326)*(AH2493=$AH$6:$AH$3326)*(AN2493=$AN$6:$AN$3326)*(AO2493=$AO$6:$AO$3326)*(ROW($W$6:$W$3326)&lt;&gt;ROW(W2493))*((R2493=0)*($R$6:$R$3326&gt;0)+(R2493&gt;0)*($R$6:$R$3326=0)))&gt;0,"SALONES UNIDOS",IF(SUMPRODUCT((W2493=$W$6:$W$3326)*(AH2493=$AH$6:$AH$3326)*((AN2493&lt;$AO$6:$AO$3326)*(AO2493&gt;$AN$6:$AN$3326))*(ROW($W$6:$W$3326)&lt;&gt;ROW(W2493)))&gt;0,"CRUZADO","Sin cruce")))</f>
        <v>Sin cruce</v>
      </c>
      <c r="AQ2493" s="97" t="str">
        <f t="shared" si="702"/>
        <v>OB2PRINCIPALA</v>
      </c>
      <c r="AR2493" s="97" t="str" cm="1">
        <f t="array" ref="AR2493">IF(AQ2493="","",IF(SUMPRODUCT((AQ2493=$AQ$6:$AQ$3326)*(AH2493=$AH$6:$AH$3326)*(AN2493=$AN$6:$AN$3326)*(AO2493=$AO$6:$AO$3326)*(ROW($AQ$6:$AQ$3326)&lt;&gt;ROW(AQ2493))*((R2493=0)*($R$6:$R$3326&gt;0)+(R2493&gt;0)*($R$6:$R$3326=0)))&gt;0,"SALONES UNIDOS",IF(SUMPRODUCT((AQ2493=$AQ$6:$AQ$3326)*(AH2493=$AH$6:$AH$3326)*((AN2493&lt;$AO$6:$AO$3326)*(AO2493&gt;$AN$6:$AN$3326))*(ROW($AQ$6:$AQ$3326)&lt;&gt;ROW(AQ2493)))&gt;0,"CRUZADO","Sin cruce")))</f>
        <v>Sin cruce</v>
      </c>
    </row>
    <row r="2494" spans="3:44" ht="15.6" hidden="1" customHeight="1" x14ac:dyDescent="0.2">
      <c r="C2494" s="84" t="s">
        <v>639</v>
      </c>
      <c r="D2494" s="158" t="s">
        <v>515</v>
      </c>
      <c r="E2494" s="158">
        <v>20261</v>
      </c>
      <c r="F2494" s="85" t="s">
        <v>23</v>
      </c>
      <c r="G2494" s="85" t="s">
        <v>55</v>
      </c>
      <c r="H2494" s="85" t="s">
        <v>63</v>
      </c>
      <c r="I2494" s="85">
        <v>3</v>
      </c>
      <c r="J2494" s="85" t="s">
        <v>16</v>
      </c>
      <c r="K2494" s="159" t="s">
        <v>1516</v>
      </c>
      <c r="L2494" s="158" t="s">
        <v>784</v>
      </c>
      <c r="M2494" s="158" t="s">
        <v>658</v>
      </c>
      <c r="N2494" s="158" t="s">
        <v>644</v>
      </c>
      <c r="O2494" s="85" t="s">
        <v>512</v>
      </c>
      <c r="P2494" s="158">
        <v>2</v>
      </c>
      <c r="Q2494" s="158">
        <v>4</v>
      </c>
      <c r="R2494" s="158">
        <v>6</v>
      </c>
      <c r="S2494" s="158">
        <v>4</v>
      </c>
      <c r="U2494" s="137">
        <v>40</v>
      </c>
      <c r="V2494" s="24" t="str">
        <f>IF(W2494="","",IFERROR(INDEX(#REF!,MATCH(W2494,#REF!,0)),"NUEVO"))</f>
        <v>NUEVO</v>
      </c>
      <c r="W2494" s="85" t="s">
        <v>122</v>
      </c>
      <c r="X2494" s="158" t="s">
        <v>512</v>
      </c>
      <c r="Y2494" s="158" t="s">
        <v>802</v>
      </c>
      <c r="Z2494" s="158" t="s">
        <v>685</v>
      </c>
      <c r="AA2494" s="158" t="s">
        <v>685</v>
      </c>
      <c r="AB2494" s="158" t="s">
        <v>1826</v>
      </c>
      <c r="AC2494" s="158" t="s">
        <v>685</v>
      </c>
      <c r="AD2494" s="158" t="s">
        <v>685</v>
      </c>
      <c r="AE2494" s="158" t="s">
        <v>685</v>
      </c>
      <c r="AF2494" s="158" t="s">
        <v>685</v>
      </c>
      <c r="AG2494" s="85" t="s">
        <v>97</v>
      </c>
      <c r="AH2494" s="158">
        <v>4</v>
      </c>
      <c r="AI2494" s="158">
        <v>7</v>
      </c>
      <c r="AJ2494" s="158">
        <v>40</v>
      </c>
      <c r="AK2494" s="158">
        <v>12</v>
      </c>
      <c r="AL2494" s="158">
        <v>40</v>
      </c>
      <c r="AM2494" s="24">
        <f t="shared" si="699"/>
        <v>6</v>
      </c>
      <c r="AN2494" s="97">
        <f t="shared" si="700"/>
        <v>0.31944444444444448</v>
      </c>
      <c r="AO2494" s="97">
        <f t="shared" si="701"/>
        <v>0.52777777777777779</v>
      </c>
      <c r="AP2494" s="24" t="str" cm="1">
        <f t="array" ref="AP2494">IF(W2494="","",IF(SUMPRODUCT((W2494=$W$6:$W$3326)*(AH2494=$AH$6:$AH$3326)*(AN2494=$AN$6:$AN$3326)*(AO2494=$AO$6:$AO$3326)*(ROW($W$6:$W$3326)&lt;&gt;ROW(W2494))*((R2494=0)*($R$6:$R$3326&gt;0)+(R2494&gt;0)*($R$6:$R$3326=0)))&gt;0,"SALONES UNIDOS",IF(SUMPRODUCT((W2494=$W$6:$W$3326)*(AH2494=$AH$6:$AH$3326)*((AN2494&lt;$AO$6:$AO$3326)*(AO2494&gt;$AN$6:$AN$3326))*(ROW($W$6:$W$3326)&lt;&gt;ROW(W2494)))&gt;0,"CRUZADO","Sin cruce")))</f>
        <v>Sin cruce</v>
      </c>
      <c r="AQ2494" s="97" t="str">
        <f t="shared" si="702"/>
        <v>OB3PRINCIPALA</v>
      </c>
      <c r="AR2494" s="97" t="str" cm="1">
        <f t="array" ref="AR2494">IF(AQ2494="","",IF(SUMPRODUCT((AQ2494=$AQ$6:$AQ$3326)*(AH2494=$AH$6:$AH$3326)*(AN2494=$AN$6:$AN$3326)*(AO2494=$AO$6:$AO$3326)*(ROW($AQ$6:$AQ$3326)&lt;&gt;ROW(AQ2494))*((R2494=0)*($R$6:$R$3326&gt;0)+(R2494&gt;0)*($R$6:$R$3326=0)))&gt;0,"SALONES UNIDOS",IF(SUMPRODUCT((AQ2494=$AQ$6:$AQ$3326)*(AH2494=$AH$6:$AH$3326)*((AN2494&lt;$AO$6:$AO$3326)*(AO2494&gt;$AN$6:$AN$3326))*(ROW($AQ$6:$AQ$3326)&lt;&gt;ROW(AQ2494)))&gt;0,"CRUZADO","Sin cruce")))</f>
        <v>Sin cruce</v>
      </c>
    </row>
    <row r="2495" spans="3:44" ht="15.6" hidden="1" customHeight="1" x14ac:dyDescent="0.2">
      <c r="C2495" s="84" t="s">
        <v>639</v>
      </c>
      <c r="D2495" s="158" t="s">
        <v>515</v>
      </c>
      <c r="E2495" s="158">
        <v>20261</v>
      </c>
      <c r="F2495" s="85" t="s">
        <v>23</v>
      </c>
      <c r="G2495" s="85" t="s">
        <v>55</v>
      </c>
      <c r="H2495" s="85" t="s">
        <v>63</v>
      </c>
      <c r="I2495" s="85">
        <v>3</v>
      </c>
      <c r="J2495" s="85" t="s">
        <v>16</v>
      </c>
      <c r="K2495" s="159" t="s">
        <v>1518</v>
      </c>
      <c r="L2495" s="158" t="s">
        <v>1411</v>
      </c>
      <c r="M2495" s="158" t="s">
        <v>658</v>
      </c>
      <c r="N2495" s="158" t="s">
        <v>644</v>
      </c>
      <c r="O2495" s="85" t="s">
        <v>521</v>
      </c>
      <c r="P2495" s="158">
        <v>3</v>
      </c>
      <c r="Q2495" s="158">
        <v>0</v>
      </c>
      <c r="R2495" s="158">
        <v>3</v>
      </c>
      <c r="S2495" s="158">
        <v>3</v>
      </c>
      <c r="U2495" s="137">
        <v>50</v>
      </c>
      <c r="V2495" s="24" t="str">
        <f>IF(W2495="","",IFERROR(INDEX(#REF!,MATCH(W2495,#REF!,0)),"NUEVO"))</f>
        <v>NUEVO</v>
      </c>
      <c r="W2495" s="85" t="s">
        <v>188</v>
      </c>
      <c r="X2495" s="158" t="s">
        <v>521</v>
      </c>
      <c r="Y2495" s="158" t="s">
        <v>700</v>
      </c>
      <c r="Z2495" s="158" t="s">
        <v>685</v>
      </c>
      <c r="AA2495" s="158" t="s">
        <v>685</v>
      </c>
      <c r="AB2495" s="85" t="s">
        <v>685</v>
      </c>
      <c r="AC2495" s="158" t="s">
        <v>685</v>
      </c>
      <c r="AD2495" s="158" t="s">
        <v>685</v>
      </c>
      <c r="AE2495" s="158" t="s">
        <v>685</v>
      </c>
      <c r="AF2495" s="158" t="s">
        <v>685</v>
      </c>
      <c r="AG2495" s="158" t="s">
        <v>1142</v>
      </c>
      <c r="AH2495" s="158">
        <v>3</v>
      </c>
      <c r="AI2495" s="158">
        <v>16</v>
      </c>
      <c r="AJ2495" s="158">
        <v>0</v>
      </c>
      <c r="AK2495" s="158">
        <v>18</v>
      </c>
      <c r="AL2495" s="158">
        <v>30</v>
      </c>
      <c r="AM2495" s="24">
        <f t="shared" si="699"/>
        <v>3.0000000000000022</v>
      </c>
      <c r="AN2495" s="97">
        <f t="shared" si="700"/>
        <v>0.66666666666666663</v>
      </c>
      <c r="AO2495" s="97">
        <f t="shared" si="701"/>
        <v>0.77083333333333337</v>
      </c>
      <c r="AP2495" s="24" t="str" cm="1">
        <f t="array" ref="AP2495">IF(W2495="","",IF(SUMPRODUCT((W2495=$W$6:$W$3326)*(AH2495=$AH$6:$AH$3326)*(AN2495=$AN$6:$AN$3326)*(AO2495=$AO$6:$AO$3326)*(ROW($W$6:$W$3326)&lt;&gt;ROW(W2495))*((R2495=0)*($R$6:$R$3326&gt;0)+(R2495&gt;0)*($R$6:$R$3326=0)))&gt;0,"SALONES UNIDOS",IF(SUMPRODUCT((W2495=$W$6:$W$3326)*(AH2495=$AH$6:$AH$3326)*((AN2495&lt;$AO$6:$AO$3326)*(AO2495&gt;$AN$6:$AN$3326))*(ROW($W$6:$W$3326)&lt;&gt;ROW(W2495)))&gt;0,"CRUZADO","Sin cruce")))</f>
        <v>Sin cruce</v>
      </c>
      <c r="AQ2495" s="97" t="str">
        <f t="shared" si="702"/>
        <v>OB3PRINCIPALA</v>
      </c>
      <c r="AR2495" s="97" t="str" cm="1">
        <f t="array" ref="AR2495">IF(AQ2495="","",IF(SUMPRODUCT((AQ2495=$AQ$6:$AQ$3326)*(AH2495=$AH$6:$AH$3326)*(AN2495=$AN$6:$AN$3326)*(AO2495=$AO$6:$AO$3326)*(ROW($AQ$6:$AQ$3326)&lt;&gt;ROW(AQ2495))*((R2495=0)*($R$6:$R$3326&gt;0)+(R2495&gt;0)*($R$6:$R$3326=0)))&gt;0,"SALONES UNIDOS",IF(SUMPRODUCT((AQ2495=$AQ$6:$AQ$3326)*(AH2495=$AH$6:$AH$3326)*((AN2495&lt;$AO$6:$AO$3326)*(AO2495&gt;$AN$6:$AN$3326))*(ROW($AQ$6:$AQ$3326)&lt;&gt;ROW(AQ2495)))&gt;0,"CRUZADO","Sin cruce")))</f>
        <v>Sin cruce</v>
      </c>
    </row>
    <row r="2496" spans="3:44" ht="15.6" hidden="1" customHeight="1" x14ac:dyDescent="0.2">
      <c r="C2496" s="84" t="s">
        <v>639</v>
      </c>
      <c r="D2496" s="158" t="s">
        <v>515</v>
      </c>
      <c r="E2496" s="158">
        <v>20261</v>
      </c>
      <c r="F2496" s="85" t="s">
        <v>23</v>
      </c>
      <c r="G2496" s="85" t="s">
        <v>55</v>
      </c>
      <c r="H2496" s="85" t="s">
        <v>63</v>
      </c>
      <c r="I2496" s="85">
        <v>3</v>
      </c>
      <c r="J2496" s="85" t="s">
        <v>16</v>
      </c>
      <c r="K2496" s="159" t="s">
        <v>1519</v>
      </c>
      <c r="L2496" s="158" t="s">
        <v>1520</v>
      </c>
      <c r="M2496" s="158" t="s">
        <v>643</v>
      </c>
      <c r="N2496" s="158" t="s">
        <v>644</v>
      </c>
      <c r="O2496" s="85" t="s">
        <v>512</v>
      </c>
      <c r="P2496" s="158">
        <v>2</v>
      </c>
      <c r="Q2496" s="158">
        <v>0</v>
      </c>
      <c r="R2496" s="158">
        <v>2</v>
      </c>
      <c r="S2496" s="158">
        <v>3</v>
      </c>
      <c r="U2496" s="137">
        <v>40</v>
      </c>
      <c r="V2496" s="24" t="str">
        <f>IF(W2496="","",IFERROR(INDEX(#REF!,MATCH(W2496,#REF!,0)),"NUEVO"))</f>
        <v>NUEVO</v>
      </c>
      <c r="W2496" s="85" t="s">
        <v>429</v>
      </c>
      <c r="X2496" s="158" t="s">
        <v>512</v>
      </c>
      <c r="Y2496" s="158" t="s">
        <v>802</v>
      </c>
      <c r="Z2496" s="158" t="s">
        <v>685</v>
      </c>
      <c r="AA2496" s="158" t="s">
        <v>685</v>
      </c>
      <c r="AB2496" s="158" t="s">
        <v>1822</v>
      </c>
      <c r="AC2496" s="158" t="s">
        <v>685</v>
      </c>
      <c r="AD2496" s="158" t="s">
        <v>685</v>
      </c>
      <c r="AE2496" s="158" t="s">
        <v>685</v>
      </c>
      <c r="AF2496" s="158" t="s">
        <v>685</v>
      </c>
      <c r="AG2496" s="85" t="s">
        <v>1142</v>
      </c>
      <c r="AH2496" s="158">
        <v>5</v>
      </c>
      <c r="AI2496" s="158">
        <v>7</v>
      </c>
      <c r="AJ2496" s="158">
        <v>40</v>
      </c>
      <c r="AK2496" s="158">
        <v>9</v>
      </c>
      <c r="AL2496" s="158">
        <v>20</v>
      </c>
      <c r="AM2496" s="24">
        <f t="shared" si="699"/>
        <v>1.9999999999999993</v>
      </c>
      <c r="AN2496" s="97">
        <f t="shared" si="700"/>
        <v>0.31944444444444448</v>
      </c>
      <c r="AO2496" s="97">
        <f t="shared" si="701"/>
        <v>0.3888888888888889</v>
      </c>
      <c r="AP2496" s="24" t="str" cm="1">
        <f t="array" ref="AP2496">IF(W2496="","",IF(SUMPRODUCT((W2496=$W$6:$W$3326)*(AH2496=$AH$6:$AH$3326)*(AN2496=$AN$6:$AN$3326)*(AO2496=$AO$6:$AO$3326)*(ROW($W$6:$W$3326)&lt;&gt;ROW(W2496))*((R2496=0)*($R$6:$R$3326&gt;0)+(R2496&gt;0)*($R$6:$R$3326=0)))&gt;0,"SALONES UNIDOS",IF(SUMPRODUCT((W2496=$W$6:$W$3326)*(AH2496=$AH$6:$AH$3326)*((AN2496&lt;$AO$6:$AO$3326)*(AO2496&gt;$AN$6:$AN$3326))*(ROW($W$6:$W$3326)&lt;&gt;ROW(W2496)))&gt;0,"CRUZADO","Sin cruce")))</f>
        <v>Sin cruce</v>
      </c>
      <c r="AQ2496" s="97" t="str">
        <f t="shared" si="702"/>
        <v>OB3PRINCIPALA</v>
      </c>
      <c r="AR2496" s="97" t="str" cm="1">
        <f t="array" ref="AR2496">IF(AQ2496="","",IF(SUMPRODUCT((AQ2496=$AQ$6:$AQ$3326)*(AH2496=$AH$6:$AH$3326)*(AN2496=$AN$6:$AN$3326)*(AO2496=$AO$6:$AO$3326)*(ROW($AQ$6:$AQ$3326)&lt;&gt;ROW(AQ2496))*((R2496=0)*($R$6:$R$3326&gt;0)+(R2496&gt;0)*($R$6:$R$3326=0)))&gt;0,"SALONES UNIDOS",IF(SUMPRODUCT((AQ2496=$AQ$6:$AQ$3326)*(AH2496=$AH$6:$AH$3326)*((AN2496&lt;$AO$6:$AO$3326)*(AO2496&gt;$AN$6:$AN$3326))*(ROW($AQ$6:$AQ$3326)&lt;&gt;ROW(AQ2496)))&gt;0,"CRUZADO","Sin cruce")))</f>
        <v>Sin cruce</v>
      </c>
    </row>
    <row r="2497" spans="3:44" ht="15.6" hidden="1" customHeight="1" x14ac:dyDescent="0.2">
      <c r="C2497" s="84" t="s">
        <v>639</v>
      </c>
      <c r="D2497" s="158" t="s">
        <v>515</v>
      </c>
      <c r="E2497" s="158">
        <v>20261</v>
      </c>
      <c r="F2497" s="85" t="s">
        <v>23</v>
      </c>
      <c r="G2497" s="85" t="s">
        <v>55</v>
      </c>
      <c r="H2497" s="85" t="s">
        <v>63</v>
      </c>
      <c r="I2497" s="85">
        <v>3</v>
      </c>
      <c r="J2497" s="85" t="s">
        <v>750</v>
      </c>
      <c r="K2497" s="159" t="s">
        <v>1519</v>
      </c>
      <c r="L2497" s="158" t="s">
        <v>1520</v>
      </c>
      <c r="M2497" s="158" t="s">
        <v>643</v>
      </c>
      <c r="N2497" s="158" t="s">
        <v>644</v>
      </c>
      <c r="O2497" s="85" t="s">
        <v>512</v>
      </c>
      <c r="P2497" s="158">
        <v>0</v>
      </c>
      <c r="Q2497" s="158">
        <v>2</v>
      </c>
      <c r="R2497" s="158">
        <v>2</v>
      </c>
      <c r="S2497" s="158">
        <v>3</v>
      </c>
      <c r="U2497" s="137">
        <v>20</v>
      </c>
      <c r="V2497" s="24" t="str">
        <f>IF(W2497="","",IFERROR(INDEX(#REF!,MATCH(W2497,#REF!,0)),"NUEVO"))</f>
        <v>NUEVO</v>
      </c>
      <c r="W2497" s="85" t="s">
        <v>429</v>
      </c>
      <c r="X2497" s="158" t="s">
        <v>512</v>
      </c>
      <c r="Y2497" s="158" t="s">
        <v>802</v>
      </c>
      <c r="Z2497" s="158" t="s">
        <v>685</v>
      </c>
      <c r="AA2497" s="158" t="s">
        <v>685</v>
      </c>
      <c r="AB2497" s="85" t="s">
        <v>685</v>
      </c>
      <c r="AC2497" s="158" t="s">
        <v>685</v>
      </c>
      <c r="AD2497" s="158" t="s">
        <v>1215</v>
      </c>
      <c r="AE2497" s="158" t="s">
        <v>685</v>
      </c>
      <c r="AF2497" s="158" t="s">
        <v>685</v>
      </c>
      <c r="AG2497" s="85" t="s">
        <v>75</v>
      </c>
      <c r="AH2497" s="158">
        <v>5</v>
      </c>
      <c r="AI2497" s="158">
        <v>9</v>
      </c>
      <c r="AJ2497" s="158">
        <v>20</v>
      </c>
      <c r="AK2497" s="158">
        <v>11</v>
      </c>
      <c r="AL2497" s="158">
        <v>0</v>
      </c>
      <c r="AM2497" s="24">
        <f t="shared" si="699"/>
        <v>1.9999999999999993</v>
      </c>
      <c r="AN2497" s="97">
        <f t="shared" si="700"/>
        <v>0.3888888888888889</v>
      </c>
      <c r="AO2497" s="97">
        <f t="shared" si="701"/>
        <v>0.45833333333333331</v>
      </c>
      <c r="AP2497" s="24" t="str" cm="1">
        <f t="array" ref="AP2497">IF(W2497="","",IF(SUMPRODUCT((W2497=$W$6:$W$3326)*(AH2497=$AH$6:$AH$3326)*(AN2497=$AN$6:$AN$3326)*(AO2497=$AO$6:$AO$3326)*(ROW($W$6:$W$3326)&lt;&gt;ROW(W2497))*((R2497=0)*($R$6:$R$3326&gt;0)+(R2497&gt;0)*($R$6:$R$3326=0)))&gt;0,"SALONES UNIDOS",IF(SUMPRODUCT((W2497=$W$6:$W$3326)*(AH2497=$AH$6:$AH$3326)*((AN2497&lt;$AO$6:$AO$3326)*(AO2497&gt;$AN$6:$AN$3326))*(ROW($W$6:$W$3326)&lt;&gt;ROW(W2497)))&gt;0,"CRUZADO","Sin cruce")))</f>
        <v>Sin cruce</v>
      </c>
      <c r="AQ2497" s="97" t="str">
        <f t="shared" si="702"/>
        <v>OB3PRINCIPALA1</v>
      </c>
      <c r="AR2497" s="97" t="str" cm="1">
        <f t="array" ref="AR2497">IF(AQ2497="","",IF(SUMPRODUCT((AQ2497=$AQ$6:$AQ$3326)*(AH2497=$AH$6:$AH$3326)*(AN2497=$AN$6:$AN$3326)*(AO2497=$AO$6:$AO$3326)*(ROW($AQ$6:$AQ$3326)&lt;&gt;ROW(AQ2497))*((R2497=0)*($R$6:$R$3326&gt;0)+(R2497&gt;0)*($R$6:$R$3326=0)))&gt;0,"SALONES UNIDOS",IF(SUMPRODUCT((AQ2497=$AQ$6:$AQ$3326)*(AH2497=$AH$6:$AH$3326)*((AN2497&lt;$AO$6:$AO$3326)*(AO2497&gt;$AN$6:$AN$3326))*(ROW($AQ$6:$AQ$3326)&lt;&gt;ROW(AQ2497)))&gt;0,"CRUZADO","Sin cruce")))</f>
        <v>Sin cruce</v>
      </c>
    </row>
    <row r="2498" spans="3:44" ht="15.6" hidden="1" customHeight="1" x14ac:dyDescent="0.2">
      <c r="C2498" s="84" t="s">
        <v>639</v>
      </c>
      <c r="D2498" s="158" t="s">
        <v>515</v>
      </c>
      <c r="E2498" s="158">
        <v>20261</v>
      </c>
      <c r="F2498" s="85" t="s">
        <v>23</v>
      </c>
      <c r="G2498" s="85" t="s">
        <v>55</v>
      </c>
      <c r="H2498" s="85" t="s">
        <v>63</v>
      </c>
      <c r="I2498" s="85">
        <v>3</v>
      </c>
      <c r="J2498" s="85" t="s">
        <v>752</v>
      </c>
      <c r="K2498" s="159" t="s">
        <v>1519</v>
      </c>
      <c r="L2498" s="158" t="s">
        <v>1520</v>
      </c>
      <c r="M2498" s="158" t="s">
        <v>643</v>
      </c>
      <c r="N2498" s="158" t="s">
        <v>644</v>
      </c>
      <c r="O2498" s="85" t="s">
        <v>512</v>
      </c>
      <c r="P2498" s="158">
        <v>0</v>
      </c>
      <c r="Q2498" s="158">
        <v>2</v>
      </c>
      <c r="R2498" s="158">
        <v>2</v>
      </c>
      <c r="S2498" s="158">
        <v>3</v>
      </c>
      <c r="U2498" s="137">
        <v>20</v>
      </c>
      <c r="V2498" s="24" t="str">
        <f>IF(W2498="","",IFERROR(INDEX(#REF!,MATCH(W2498,#REF!,0)),"NUEVO"))</f>
        <v>NUEVO</v>
      </c>
      <c r="W2498" s="85" t="s">
        <v>429</v>
      </c>
      <c r="X2498" s="158" t="s">
        <v>512</v>
      </c>
      <c r="Y2498" s="158" t="s">
        <v>802</v>
      </c>
      <c r="Z2498" s="158" t="s">
        <v>685</v>
      </c>
      <c r="AA2498" s="158" t="s">
        <v>685</v>
      </c>
      <c r="AB2498" s="85" t="s">
        <v>685</v>
      </c>
      <c r="AC2498" s="158" t="s">
        <v>685</v>
      </c>
      <c r="AD2498" s="158" t="s">
        <v>1215</v>
      </c>
      <c r="AE2498" s="158" t="s">
        <v>685</v>
      </c>
      <c r="AF2498" s="158" t="s">
        <v>685</v>
      </c>
      <c r="AG2498" s="85" t="s">
        <v>75</v>
      </c>
      <c r="AH2498" s="158">
        <v>5</v>
      </c>
      <c r="AI2498" s="158">
        <v>11</v>
      </c>
      <c r="AJ2498" s="158">
        <v>0</v>
      </c>
      <c r="AK2498" s="158">
        <v>12</v>
      </c>
      <c r="AL2498" s="158">
        <v>40</v>
      </c>
      <c r="AM2498" s="24">
        <f t="shared" si="699"/>
        <v>2.0000000000000009</v>
      </c>
      <c r="AN2498" s="97">
        <f t="shared" si="700"/>
        <v>0.45833333333333331</v>
      </c>
      <c r="AO2498" s="97">
        <f t="shared" si="701"/>
        <v>0.52777777777777779</v>
      </c>
      <c r="AP2498" s="24" t="str" cm="1">
        <f t="array" ref="AP2498">IF(W2498="","",IF(SUMPRODUCT((W2498=$W$6:$W$3326)*(AH2498=$AH$6:$AH$3326)*(AN2498=$AN$6:$AN$3326)*(AO2498=$AO$6:$AO$3326)*(ROW($W$6:$W$3326)&lt;&gt;ROW(W2498))*((R2498=0)*($R$6:$R$3326&gt;0)+(R2498&gt;0)*($R$6:$R$3326=0)))&gt;0,"SALONES UNIDOS",IF(SUMPRODUCT((W2498=$W$6:$W$3326)*(AH2498=$AH$6:$AH$3326)*((AN2498&lt;$AO$6:$AO$3326)*(AO2498&gt;$AN$6:$AN$3326))*(ROW($W$6:$W$3326)&lt;&gt;ROW(W2498)))&gt;0,"CRUZADO","Sin cruce")))</f>
        <v>Sin cruce</v>
      </c>
      <c r="AQ2498" s="97" t="str">
        <f t="shared" si="702"/>
        <v>OB3PRINCIPALA2</v>
      </c>
      <c r="AR2498" s="97" t="str" cm="1">
        <f t="array" ref="AR2498">IF(AQ2498="","",IF(SUMPRODUCT((AQ2498=$AQ$6:$AQ$3326)*(AH2498=$AH$6:$AH$3326)*(AN2498=$AN$6:$AN$3326)*(AO2498=$AO$6:$AO$3326)*(ROW($AQ$6:$AQ$3326)&lt;&gt;ROW(AQ2498))*((R2498=0)*($R$6:$R$3326&gt;0)+(R2498&gt;0)*($R$6:$R$3326=0)))&gt;0,"SALONES UNIDOS",IF(SUMPRODUCT((AQ2498=$AQ$6:$AQ$3326)*(AH2498=$AH$6:$AH$3326)*((AN2498&lt;$AO$6:$AO$3326)*(AO2498&gt;$AN$6:$AN$3326))*(ROW($AQ$6:$AQ$3326)&lt;&gt;ROW(AQ2498)))&gt;0,"CRUZADO","Sin cruce")))</f>
        <v>Sin cruce</v>
      </c>
    </row>
    <row r="2499" spans="3:44" ht="15.6" hidden="1" customHeight="1" x14ac:dyDescent="0.2">
      <c r="C2499" s="84" t="s">
        <v>639</v>
      </c>
      <c r="D2499" s="158" t="s">
        <v>515</v>
      </c>
      <c r="E2499" s="158">
        <v>20261</v>
      </c>
      <c r="F2499" s="85" t="s">
        <v>23</v>
      </c>
      <c r="G2499" s="85" t="s">
        <v>55</v>
      </c>
      <c r="H2499" s="85" t="s">
        <v>63</v>
      </c>
      <c r="I2499" s="85">
        <v>3</v>
      </c>
      <c r="J2499" s="85" t="s">
        <v>750</v>
      </c>
      <c r="K2499" s="159" t="s">
        <v>1521</v>
      </c>
      <c r="L2499" s="158" t="s">
        <v>1522</v>
      </c>
      <c r="M2499" s="158" t="s">
        <v>658</v>
      </c>
      <c r="N2499" s="158" t="s">
        <v>644</v>
      </c>
      <c r="O2499" s="85" t="s">
        <v>512</v>
      </c>
      <c r="P2499" s="158">
        <v>0</v>
      </c>
      <c r="Q2499" s="158">
        <v>2</v>
      </c>
      <c r="R2499" s="158">
        <v>2</v>
      </c>
      <c r="S2499" s="158">
        <v>3</v>
      </c>
      <c r="U2499" s="137">
        <v>20</v>
      </c>
      <c r="V2499" s="24" t="str">
        <f>IF(W2499="","",IFERROR(INDEX(#REF!,MATCH(W2499,#REF!,0)),"NUEVO"))</f>
        <v>NUEVO</v>
      </c>
      <c r="W2499" s="85" t="s">
        <v>1834</v>
      </c>
      <c r="X2499" s="158" t="s">
        <v>512</v>
      </c>
      <c r="Y2499" s="158" t="s">
        <v>802</v>
      </c>
      <c r="Z2499" s="158" t="s">
        <v>685</v>
      </c>
      <c r="AA2499" s="158" t="s">
        <v>685</v>
      </c>
      <c r="AB2499" s="85" t="s">
        <v>685</v>
      </c>
      <c r="AC2499" s="158" t="s">
        <v>685</v>
      </c>
      <c r="AD2499" s="158" t="s">
        <v>1819</v>
      </c>
      <c r="AE2499" s="158" t="s">
        <v>685</v>
      </c>
      <c r="AF2499" s="158" t="s">
        <v>685</v>
      </c>
      <c r="AG2499" s="85" t="s">
        <v>75</v>
      </c>
      <c r="AH2499" s="158">
        <v>1</v>
      </c>
      <c r="AI2499" s="158">
        <v>9</v>
      </c>
      <c r="AJ2499" s="158">
        <v>20</v>
      </c>
      <c r="AK2499" s="158">
        <v>11</v>
      </c>
      <c r="AL2499" s="158">
        <v>0</v>
      </c>
      <c r="AM2499" s="24">
        <f t="shared" si="699"/>
        <v>1.9999999999999993</v>
      </c>
      <c r="AN2499" s="97">
        <f t="shared" si="700"/>
        <v>0.3888888888888889</v>
      </c>
      <c r="AO2499" s="97">
        <f t="shared" si="701"/>
        <v>0.45833333333333331</v>
      </c>
      <c r="AP2499" s="24" t="str" cm="1">
        <f t="array" ref="AP2499">IF(W2499="","",IF(SUMPRODUCT((W2499=$W$6:$W$3326)*(AH2499=$AH$6:$AH$3326)*(AN2499=$AN$6:$AN$3326)*(AO2499=$AO$6:$AO$3326)*(ROW($W$6:$W$3326)&lt;&gt;ROW(W2499))*((R2499=0)*($R$6:$R$3326&gt;0)+(R2499&gt;0)*($R$6:$R$3326=0)))&gt;0,"SALONES UNIDOS",IF(SUMPRODUCT((W2499=$W$6:$W$3326)*(AH2499=$AH$6:$AH$3326)*((AN2499&lt;$AO$6:$AO$3326)*(AO2499&gt;$AN$6:$AN$3326))*(ROW($W$6:$W$3326)&lt;&gt;ROW(W2499)))&gt;0,"CRUZADO","Sin cruce")))</f>
        <v>Sin cruce</v>
      </c>
      <c r="AQ2499" s="97" t="str">
        <f t="shared" si="702"/>
        <v>OB3PRINCIPALA1</v>
      </c>
      <c r="AR2499" s="97" t="str" cm="1">
        <f t="array" ref="AR2499">IF(AQ2499="","",IF(SUMPRODUCT((AQ2499=$AQ$6:$AQ$3326)*(AH2499=$AH$6:$AH$3326)*(AN2499=$AN$6:$AN$3326)*(AO2499=$AO$6:$AO$3326)*(ROW($AQ$6:$AQ$3326)&lt;&gt;ROW(AQ2499))*((R2499=0)*($R$6:$R$3326&gt;0)+(R2499&gt;0)*($R$6:$R$3326=0)))&gt;0,"SALONES UNIDOS",IF(SUMPRODUCT((AQ2499=$AQ$6:$AQ$3326)*(AH2499=$AH$6:$AH$3326)*((AN2499&lt;$AO$6:$AO$3326)*(AO2499&gt;$AN$6:$AN$3326))*(ROW($AQ$6:$AQ$3326)&lt;&gt;ROW(AQ2499)))&gt;0,"CRUZADO","Sin cruce")))</f>
        <v>Sin cruce</v>
      </c>
    </row>
    <row r="2500" spans="3:44" ht="15.6" hidden="1" customHeight="1" x14ac:dyDescent="0.2">
      <c r="C2500" s="84" t="s">
        <v>639</v>
      </c>
      <c r="D2500" s="158" t="s">
        <v>515</v>
      </c>
      <c r="E2500" s="158">
        <v>20261</v>
      </c>
      <c r="F2500" s="85" t="s">
        <v>23</v>
      </c>
      <c r="G2500" s="85" t="s">
        <v>55</v>
      </c>
      <c r="H2500" s="85" t="s">
        <v>63</v>
      </c>
      <c r="I2500" s="85">
        <v>3</v>
      </c>
      <c r="J2500" s="85" t="s">
        <v>752</v>
      </c>
      <c r="K2500" s="159" t="s">
        <v>1521</v>
      </c>
      <c r="L2500" s="158" t="s">
        <v>1522</v>
      </c>
      <c r="M2500" s="158" t="s">
        <v>658</v>
      </c>
      <c r="N2500" s="158" t="s">
        <v>644</v>
      </c>
      <c r="O2500" s="85" t="s">
        <v>512</v>
      </c>
      <c r="P2500" s="158">
        <v>0</v>
      </c>
      <c r="Q2500" s="158">
        <v>2</v>
      </c>
      <c r="R2500" s="158">
        <v>2</v>
      </c>
      <c r="S2500" s="158">
        <v>3</v>
      </c>
      <c r="U2500" s="137">
        <v>20</v>
      </c>
      <c r="V2500" s="24" t="str">
        <f>IF(W2500="","",IFERROR(INDEX(#REF!,MATCH(W2500,#REF!,0)),"NUEVO"))</f>
        <v>NUEVO</v>
      </c>
      <c r="W2500" s="85" t="s">
        <v>1834</v>
      </c>
      <c r="X2500" s="158" t="s">
        <v>512</v>
      </c>
      <c r="Y2500" s="158" t="s">
        <v>802</v>
      </c>
      <c r="Z2500" s="158" t="s">
        <v>685</v>
      </c>
      <c r="AA2500" s="158" t="s">
        <v>685</v>
      </c>
      <c r="AB2500" s="85" t="s">
        <v>685</v>
      </c>
      <c r="AC2500" s="158" t="s">
        <v>685</v>
      </c>
      <c r="AD2500" s="158" t="s">
        <v>1819</v>
      </c>
      <c r="AE2500" s="158" t="s">
        <v>685</v>
      </c>
      <c r="AF2500" s="158" t="s">
        <v>685</v>
      </c>
      <c r="AG2500" s="85" t="s">
        <v>75</v>
      </c>
      <c r="AH2500" s="158">
        <v>1</v>
      </c>
      <c r="AI2500" s="158">
        <v>11</v>
      </c>
      <c r="AJ2500" s="158">
        <v>0</v>
      </c>
      <c r="AK2500" s="158">
        <v>12</v>
      </c>
      <c r="AL2500" s="158">
        <v>40</v>
      </c>
      <c r="AM2500" s="24">
        <f t="shared" si="699"/>
        <v>2.0000000000000009</v>
      </c>
      <c r="AN2500" s="97">
        <f t="shared" si="700"/>
        <v>0.45833333333333331</v>
      </c>
      <c r="AO2500" s="97">
        <f t="shared" si="701"/>
        <v>0.52777777777777779</v>
      </c>
      <c r="AP2500" s="24" t="str" cm="1">
        <f t="array" ref="AP2500">IF(W2500="","",IF(SUMPRODUCT((W2500=$W$6:$W$3326)*(AH2500=$AH$6:$AH$3326)*(AN2500=$AN$6:$AN$3326)*(AO2500=$AO$6:$AO$3326)*(ROW($W$6:$W$3326)&lt;&gt;ROW(W2500))*((R2500=0)*($R$6:$R$3326&gt;0)+(R2500&gt;0)*($R$6:$R$3326=0)))&gt;0,"SALONES UNIDOS",IF(SUMPRODUCT((W2500=$W$6:$W$3326)*(AH2500=$AH$6:$AH$3326)*((AN2500&lt;$AO$6:$AO$3326)*(AO2500&gt;$AN$6:$AN$3326))*(ROW($W$6:$W$3326)&lt;&gt;ROW(W2500)))&gt;0,"CRUZADO","Sin cruce")))</f>
        <v>Sin cruce</v>
      </c>
      <c r="AQ2500" s="97" t="str">
        <f t="shared" si="702"/>
        <v>OB3PRINCIPALA2</v>
      </c>
      <c r="AR2500" s="97" t="str" cm="1">
        <f t="array" ref="AR2500">IF(AQ2500="","",IF(SUMPRODUCT((AQ2500=$AQ$6:$AQ$3326)*(AH2500=$AH$6:$AH$3326)*(AN2500=$AN$6:$AN$3326)*(AO2500=$AO$6:$AO$3326)*(ROW($AQ$6:$AQ$3326)&lt;&gt;ROW(AQ2500))*((R2500=0)*($R$6:$R$3326&gt;0)+(R2500&gt;0)*($R$6:$R$3326=0)))&gt;0,"SALONES UNIDOS",IF(SUMPRODUCT((AQ2500=$AQ$6:$AQ$3326)*(AH2500=$AH$6:$AH$3326)*((AN2500&lt;$AO$6:$AO$3326)*(AO2500&gt;$AN$6:$AN$3326))*(ROW($AQ$6:$AQ$3326)&lt;&gt;ROW(AQ2500)))&gt;0,"CRUZADO","Sin cruce")))</f>
        <v>Sin cruce</v>
      </c>
    </row>
    <row r="2501" spans="3:44" ht="15.6" hidden="1" customHeight="1" x14ac:dyDescent="0.2">
      <c r="C2501" s="84" t="s">
        <v>639</v>
      </c>
      <c r="D2501" s="158" t="s">
        <v>515</v>
      </c>
      <c r="E2501" s="158">
        <v>20261</v>
      </c>
      <c r="F2501" s="85" t="s">
        <v>23</v>
      </c>
      <c r="G2501" s="85" t="s">
        <v>55</v>
      </c>
      <c r="H2501" s="85" t="s">
        <v>63</v>
      </c>
      <c r="I2501" s="85">
        <v>3</v>
      </c>
      <c r="J2501" s="85" t="s">
        <v>16</v>
      </c>
      <c r="K2501" s="159" t="s">
        <v>1521</v>
      </c>
      <c r="L2501" s="158" t="s">
        <v>1522</v>
      </c>
      <c r="M2501" s="158" t="s">
        <v>658</v>
      </c>
      <c r="N2501" s="158" t="s">
        <v>644</v>
      </c>
      <c r="O2501" s="85" t="s">
        <v>512</v>
      </c>
      <c r="P2501" s="158">
        <v>2</v>
      </c>
      <c r="Q2501" s="158">
        <v>0</v>
      </c>
      <c r="R2501" s="158">
        <v>2</v>
      </c>
      <c r="S2501" s="158">
        <v>3</v>
      </c>
      <c r="U2501" s="137">
        <v>40</v>
      </c>
      <c r="V2501" s="24" t="str">
        <f>IF(W2501="","",IFERROR(INDEX(#REF!,MATCH(W2501,#REF!,0)),"NUEVO"))</f>
        <v>NUEVO</v>
      </c>
      <c r="W2501" s="85" t="s">
        <v>1834</v>
      </c>
      <c r="X2501" s="158" t="s">
        <v>512</v>
      </c>
      <c r="Y2501" s="158" t="s">
        <v>802</v>
      </c>
      <c r="Z2501" s="158" t="s">
        <v>685</v>
      </c>
      <c r="AA2501" s="158" t="s">
        <v>685</v>
      </c>
      <c r="AB2501" s="158" t="s">
        <v>1549</v>
      </c>
      <c r="AC2501" s="158" t="s">
        <v>685</v>
      </c>
      <c r="AD2501" s="158" t="s">
        <v>685</v>
      </c>
      <c r="AE2501" s="158" t="s">
        <v>685</v>
      </c>
      <c r="AF2501" s="158" t="s">
        <v>685</v>
      </c>
      <c r="AG2501" s="85" t="s">
        <v>1142</v>
      </c>
      <c r="AH2501" s="158">
        <v>1</v>
      </c>
      <c r="AI2501" s="158">
        <v>7</v>
      </c>
      <c r="AJ2501" s="158">
        <v>40</v>
      </c>
      <c r="AK2501" s="158">
        <v>9</v>
      </c>
      <c r="AL2501" s="158">
        <v>20</v>
      </c>
      <c r="AM2501" s="24">
        <f t="shared" si="699"/>
        <v>1.9999999999999993</v>
      </c>
      <c r="AN2501" s="97">
        <f t="shared" si="700"/>
        <v>0.31944444444444448</v>
      </c>
      <c r="AO2501" s="97">
        <f t="shared" si="701"/>
        <v>0.3888888888888889</v>
      </c>
      <c r="AP2501" s="24" t="str" cm="1">
        <f t="array" ref="AP2501">IF(W2501="","",IF(SUMPRODUCT((W2501=$W$6:$W$3326)*(AH2501=$AH$6:$AH$3326)*(AN2501=$AN$6:$AN$3326)*(AO2501=$AO$6:$AO$3326)*(ROW($W$6:$W$3326)&lt;&gt;ROW(W2501))*((R2501=0)*($R$6:$R$3326&gt;0)+(R2501&gt;0)*($R$6:$R$3326=0)))&gt;0,"SALONES UNIDOS",IF(SUMPRODUCT((W2501=$W$6:$W$3326)*(AH2501=$AH$6:$AH$3326)*((AN2501&lt;$AO$6:$AO$3326)*(AO2501&gt;$AN$6:$AN$3326))*(ROW($W$6:$W$3326)&lt;&gt;ROW(W2501)))&gt;0,"CRUZADO","Sin cruce")))</f>
        <v>Sin cruce</v>
      </c>
      <c r="AQ2501" s="97" t="str">
        <f t="shared" si="702"/>
        <v>OB3PRINCIPALA</v>
      </c>
      <c r="AR2501" s="97" t="str" cm="1">
        <f t="array" ref="AR2501">IF(AQ2501="","",IF(SUMPRODUCT((AQ2501=$AQ$6:$AQ$3326)*(AH2501=$AH$6:$AH$3326)*(AN2501=$AN$6:$AN$3326)*(AO2501=$AO$6:$AO$3326)*(ROW($AQ$6:$AQ$3326)&lt;&gt;ROW(AQ2501))*((R2501=0)*($R$6:$R$3326&gt;0)+(R2501&gt;0)*($R$6:$R$3326=0)))&gt;0,"SALONES UNIDOS",IF(SUMPRODUCT((AQ2501=$AQ$6:$AQ$3326)*(AH2501=$AH$6:$AH$3326)*((AN2501&lt;$AO$6:$AO$3326)*(AO2501&gt;$AN$6:$AN$3326))*(ROW($AQ$6:$AQ$3326)&lt;&gt;ROW(AQ2501)))&gt;0,"CRUZADO","Sin cruce")))</f>
        <v>Sin cruce</v>
      </c>
    </row>
    <row r="2502" spans="3:44" ht="15.6" hidden="1" customHeight="1" x14ac:dyDescent="0.2">
      <c r="C2502" s="84" t="s">
        <v>639</v>
      </c>
      <c r="D2502" s="158" t="s">
        <v>515</v>
      </c>
      <c r="E2502" s="158">
        <v>20261</v>
      </c>
      <c r="F2502" s="85" t="s">
        <v>23</v>
      </c>
      <c r="G2502" s="85" t="s">
        <v>55</v>
      </c>
      <c r="H2502" s="85" t="s">
        <v>63</v>
      </c>
      <c r="I2502" s="85">
        <v>3</v>
      </c>
      <c r="J2502" s="85" t="s">
        <v>16</v>
      </c>
      <c r="K2502" s="159" t="s">
        <v>1523</v>
      </c>
      <c r="L2502" s="158" t="s">
        <v>1524</v>
      </c>
      <c r="M2502" s="158" t="s">
        <v>643</v>
      </c>
      <c r="N2502" s="158" t="s">
        <v>644</v>
      </c>
      <c r="O2502" s="85" t="s">
        <v>512</v>
      </c>
      <c r="P2502" s="158">
        <v>3</v>
      </c>
      <c r="Q2502" s="158">
        <v>0</v>
      </c>
      <c r="R2502" s="158">
        <v>3</v>
      </c>
      <c r="S2502" s="158">
        <v>4</v>
      </c>
      <c r="U2502" s="137">
        <v>40</v>
      </c>
      <c r="V2502" s="24" t="str">
        <f>IF(W2502="","",IFERROR(INDEX(#REF!,MATCH(W2502,#REF!,0)),"NUEVO"))</f>
        <v>NUEVO</v>
      </c>
      <c r="W2502" s="85" t="s">
        <v>346</v>
      </c>
      <c r="X2502" s="158" t="s">
        <v>512</v>
      </c>
      <c r="Y2502" s="158" t="s">
        <v>802</v>
      </c>
      <c r="Z2502" s="158" t="s">
        <v>685</v>
      </c>
      <c r="AA2502" s="158" t="s">
        <v>685</v>
      </c>
      <c r="AB2502" s="158" t="s">
        <v>1822</v>
      </c>
      <c r="AC2502" s="158" t="s">
        <v>685</v>
      </c>
      <c r="AD2502" s="158" t="s">
        <v>685</v>
      </c>
      <c r="AE2502" s="158" t="s">
        <v>685</v>
      </c>
      <c r="AF2502" s="158" t="s">
        <v>685</v>
      </c>
      <c r="AG2502" s="85" t="s">
        <v>1142</v>
      </c>
      <c r="AH2502" s="158">
        <v>3</v>
      </c>
      <c r="AI2502" s="158">
        <v>8</v>
      </c>
      <c r="AJ2502" s="158">
        <v>30</v>
      </c>
      <c r="AK2502" s="158">
        <v>11</v>
      </c>
      <c r="AL2502" s="158">
        <v>0</v>
      </c>
      <c r="AM2502" s="24">
        <f t="shared" si="699"/>
        <v>3.0000000000000004</v>
      </c>
      <c r="AN2502" s="97">
        <f t="shared" si="700"/>
        <v>0.35416666666666663</v>
      </c>
      <c r="AO2502" s="97">
        <f t="shared" si="701"/>
        <v>0.45833333333333331</v>
      </c>
      <c r="AP2502" s="24" t="str" cm="1">
        <f t="array" ref="AP2502">IF(W2502="","",IF(SUMPRODUCT((W2502=$W$6:$W$3326)*(AH2502=$AH$6:$AH$3326)*(AN2502=$AN$6:$AN$3326)*(AO2502=$AO$6:$AO$3326)*(ROW($W$6:$W$3326)&lt;&gt;ROW(W2502))*((R2502=0)*($R$6:$R$3326&gt;0)+(R2502&gt;0)*($R$6:$R$3326=0)))&gt;0,"SALONES UNIDOS",IF(SUMPRODUCT((W2502=$W$6:$W$3326)*(AH2502=$AH$6:$AH$3326)*((AN2502&lt;$AO$6:$AO$3326)*(AO2502&gt;$AN$6:$AN$3326))*(ROW($W$6:$W$3326)&lt;&gt;ROW(W2502)))&gt;0,"CRUZADO","Sin cruce")))</f>
        <v>Sin cruce</v>
      </c>
      <c r="AQ2502" s="97" t="str">
        <f t="shared" si="702"/>
        <v>OB3PRINCIPALA</v>
      </c>
      <c r="AR2502" s="97" t="str" cm="1">
        <f t="array" ref="AR2502">IF(AQ2502="","",IF(SUMPRODUCT((AQ2502=$AQ$6:$AQ$3326)*(AH2502=$AH$6:$AH$3326)*(AN2502=$AN$6:$AN$3326)*(AO2502=$AO$6:$AO$3326)*(ROW($AQ$6:$AQ$3326)&lt;&gt;ROW(AQ2502))*((R2502=0)*($R$6:$R$3326&gt;0)+(R2502&gt;0)*($R$6:$R$3326=0)))&gt;0,"SALONES UNIDOS",IF(SUMPRODUCT((AQ2502=$AQ$6:$AQ$3326)*(AH2502=$AH$6:$AH$3326)*((AN2502&lt;$AO$6:$AO$3326)*(AO2502&gt;$AN$6:$AN$3326))*(ROW($AQ$6:$AQ$3326)&lt;&gt;ROW(AQ2502)))&gt;0,"CRUZADO","Sin cruce")))</f>
        <v>Sin cruce</v>
      </c>
    </row>
    <row r="2503" spans="3:44" ht="15.6" hidden="1" customHeight="1" x14ac:dyDescent="0.2">
      <c r="C2503" s="84" t="s">
        <v>639</v>
      </c>
      <c r="D2503" s="158" t="s">
        <v>515</v>
      </c>
      <c r="E2503" s="158">
        <v>20261</v>
      </c>
      <c r="F2503" s="85" t="s">
        <v>23</v>
      </c>
      <c r="G2503" s="85" t="s">
        <v>55</v>
      </c>
      <c r="H2503" s="85" t="s">
        <v>63</v>
      </c>
      <c r="I2503" s="85">
        <v>3</v>
      </c>
      <c r="J2503" s="85" t="s">
        <v>750</v>
      </c>
      <c r="K2503" s="159" t="s">
        <v>1523</v>
      </c>
      <c r="L2503" s="158" t="s">
        <v>1524</v>
      </c>
      <c r="M2503" s="158" t="s">
        <v>643</v>
      </c>
      <c r="N2503" s="158" t="s">
        <v>644</v>
      </c>
      <c r="O2503" s="85" t="s">
        <v>512</v>
      </c>
      <c r="P2503" s="158">
        <v>0</v>
      </c>
      <c r="Q2503" s="158">
        <v>2</v>
      </c>
      <c r="R2503" s="158">
        <v>2</v>
      </c>
      <c r="S2503" s="158">
        <v>4</v>
      </c>
      <c r="U2503" s="137">
        <v>20</v>
      </c>
      <c r="V2503" s="24" t="str">
        <f>IF(W2503="","",IFERROR(INDEX(#REF!,MATCH(W2503,#REF!,0)),"NUEVO"))</f>
        <v>NUEVO</v>
      </c>
      <c r="W2503" s="85" t="s">
        <v>346</v>
      </c>
      <c r="X2503" s="158" t="s">
        <v>512</v>
      </c>
      <c r="Y2503" s="158" t="s">
        <v>802</v>
      </c>
      <c r="Z2503" s="158" t="s">
        <v>685</v>
      </c>
      <c r="AA2503" s="158" t="s">
        <v>685</v>
      </c>
      <c r="AB2503" s="85" t="s">
        <v>685</v>
      </c>
      <c r="AC2503" s="158" t="s">
        <v>685</v>
      </c>
      <c r="AD2503" s="158" t="s">
        <v>1837</v>
      </c>
      <c r="AE2503" s="158" t="s">
        <v>685</v>
      </c>
      <c r="AF2503" s="158" t="s">
        <v>685</v>
      </c>
      <c r="AG2503" s="85" t="s">
        <v>75</v>
      </c>
      <c r="AH2503" s="158">
        <v>3</v>
      </c>
      <c r="AI2503" s="158">
        <v>11</v>
      </c>
      <c r="AJ2503" s="158">
        <v>0</v>
      </c>
      <c r="AK2503" s="158">
        <v>12</v>
      </c>
      <c r="AL2503" s="158">
        <v>40</v>
      </c>
      <c r="AM2503" s="24">
        <f t="shared" si="699"/>
        <v>2.0000000000000009</v>
      </c>
      <c r="AN2503" s="97">
        <f t="shared" si="700"/>
        <v>0.45833333333333331</v>
      </c>
      <c r="AO2503" s="97">
        <f t="shared" si="701"/>
        <v>0.52777777777777779</v>
      </c>
      <c r="AP2503" s="24" t="str" cm="1">
        <f t="array" ref="AP2503">IF(W2503="","",IF(SUMPRODUCT((W2503=$W$6:$W$3326)*(AH2503=$AH$6:$AH$3326)*(AN2503=$AN$6:$AN$3326)*(AO2503=$AO$6:$AO$3326)*(ROW($W$6:$W$3326)&lt;&gt;ROW(W2503))*((R2503=0)*($R$6:$R$3326&gt;0)+(R2503&gt;0)*($R$6:$R$3326=0)))&gt;0,"SALONES UNIDOS",IF(SUMPRODUCT((W2503=$W$6:$W$3326)*(AH2503=$AH$6:$AH$3326)*((AN2503&lt;$AO$6:$AO$3326)*(AO2503&gt;$AN$6:$AN$3326))*(ROW($W$6:$W$3326)&lt;&gt;ROW(W2503)))&gt;0,"CRUZADO","Sin cruce")))</f>
        <v>Sin cruce</v>
      </c>
      <c r="AQ2503" s="97" t="str">
        <f t="shared" si="702"/>
        <v>OB3PRINCIPALA1</v>
      </c>
      <c r="AR2503" s="97" t="str" cm="1">
        <f t="array" ref="AR2503">IF(AQ2503="","",IF(SUMPRODUCT((AQ2503=$AQ$6:$AQ$3326)*(AH2503=$AH$6:$AH$3326)*(AN2503=$AN$6:$AN$3326)*(AO2503=$AO$6:$AO$3326)*(ROW($AQ$6:$AQ$3326)&lt;&gt;ROW(AQ2503))*((R2503=0)*($R$6:$R$3326&gt;0)+(R2503&gt;0)*($R$6:$R$3326=0)))&gt;0,"SALONES UNIDOS",IF(SUMPRODUCT((AQ2503=$AQ$6:$AQ$3326)*(AH2503=$AH$6:$AH$3326)*((AN2503&lt;$AO$6:$AO$3326)*(AO2503&gt;$AN$6:$AN$3326))*(ROW($AQ$6:$AQ$3326)&lt;&gt;ROW(AQ2503)))&gt;0,"CRUZADO","Sin cruce")))</f>
        <v>Sin cruce</v>
      </c>
    </row>
    <row r="2504" spans="3:44" ht="15.6" hidden="1" customHeight="1" x14ac:dyDescent="0.2">
      <c r="C2504" s="84" t="s">
        <v>639</v>
      </c>
      <c r="D2504" s="158" t="s">
        <v>515</v>
      </c>
      <c r="E2504" s="158">
        <v>20261</v>
      </c>
      <c r="F2504" s="85" t="s">
        <v>23</v>
      </c>
      <c r="G2504" s="85" t="s">
        <v>55</v>
      </c>
      <c r="H2504" s="85" t="s">
        <v>63</v>
      </c>
      <c r="I2504" s="85">
        <v>3</v>
      </c>
      <c r="J2504" s="85" t="s">
        <v>752</v>
      </c>
      <c r="K2504" s="159" t="s">
        <v>1523</v>
      </c>
      <c r="L2504" s="158" t="s">
        <v>1524</v>
      </c>
      <c r="M2504" s="158" t="s">
        <v>643</v>
      </c>
      <c r="N2504" s="158" t="s">
        <v>644</v>
      </c>
      <c r="O2504" s="85" t="s">
        <v>512</v>
      </c>
      <c r="P2504" s="158">
        <v>0</v>
      </c>
      <c r="Q2504" s="158">
        <v>2</v>
      </c>
      <c r="R2504" s="158">
        <v>2</v>
      </c>
      <c r="S2504" s="158">
        <v>4</v>
      </c>
      <c r="U2504" s="137">
        <v>20</v>
      </c>
      <c r="V2504" s="24" t="str">
        <f>IF(W2504="","",IFERROR(INDEX(#REF!,MATCH(W2504,#REF!,0)),"NUEVO"))</f>
        <v>NUEVO</v>
      </c>
      <c r="W2504" s="85" t="s">
        <v>346</v>
      </c>
      <c r="X2504" s="158" t="s">
        <v>512</v>
      </c>
      <c r="Y2504" s="158" t="s">
        <v>802</v>
      </c>
      <c r="Z2504" s="158" t="s">
        <v>685</v>
      </c>
      <c r="AA2504" s="158" t="s">
        <v>685</v>
      </c>
      <c r="AB2504" s="85" t="s">
        <v>685</v>
      </c>
      <c r="AC2504" s="158" t="s">
        <v>685</v>
      </c>
      <c r="AD2504" s="158" t="s">
        <v>1837</v>
      </c>
      <c r="AE2504" s="158" t="s">
        <v>685</v>
      </c>
      <c r="AF2504" s="158" t="s">
        <v>685</v>
      </c>
      <c r="AG2504" s="85" t="s">
        <v>75</v>
      </c>
      <c r="AH2504" s="158">
        <v>3</v>
      </c>
      <c r="AI2504" s="158">
        <v>12</v>
      </c>
      <c r="AJ2504" s="158">
        <v>40</v>
      </c>
      <c r="AK2504" s="158">
        <v>14</v>
      </c>
      <c r="AL2504" s="158">
        <v>20</v>
      </c>
      <c r="AM2504" s="24">
        <f t="shared" si="699"/>
        <v>1.9999999999999993</v>
      </c>
      <c r="AN2504" s="97">
        <f t="shared" si="700"/>
        <v>0.52777777777777779</v>
      </c>
      <c r="AO2504" s="97">
        <f t="shared" si="701"/>
        <v>0.59722222222222221</v>
      </c>
      <c r="AP2504" s="24" t="str" cm="1">
        <f t="array" ref="AP2504">IF(W2504="","",IF(SUMPRODUCT((W2504=$W$6:$W$3326)*(AH2504=$AH$6:$AH$3326)*(AN2504=$AN$6:$AN$3326)*(AO2504=$AO$6:$AO$3326)*(ROW($W$6:$W$3326)&lt;&gt;ROW(W2504))*((R2504=0)*($R$6:$R$3326&gt;0)+(R2504&gt;0)*($R$6:$R$3326=0)))&gt;0,"SALONES UNIDOS",IF(SUMPRODUCT((W2504=$W$6:$W$3326)*(AH2504=$AH$6:$AH$3326)*((AN2504&lt;$AO$6:$AO$3326)*(AO2504&gt;$AN$6:$AN$3326))*(ROW($W$6:$W$3326)&lt;&gt;ROW(W2504)))&gt;0,"CRUZADO","Sin cruce")))</f>
        <v>Sin cruce</v>
      </c>
      <c r="AQ2504" s="97" t="str">
        <f t="shared" si="702"/>
        <v>OB3PRINCIPALA2</v>
      </c>
      <c r="AR2504" s="97" t="str" cm="1">
        <f t="array" ref="AR2504">IF(AQ2504="","",IF(SUMPRODUCT((AQ2504=$AQ$6:$AQ$3326)*(AH2504=$AH$6:$AH$3326)*(AN2504=$AN$6:$AN$3326)*(AO2504=$AO$6:$AO$3326)*(ROW($AQ$6:$AQ$3326)&lt;&gt;ROW(AQ2504))*((R2504=0)*($R$6:$R$3326&gt;0)+(R2504&gt;0)*($R$6:$R$3326=0)))&gt;0,"SALONES UNIDOS",IF(SUMPRODUCT((AQ2504=$AQ$6:$AQ$3326)*(AH2504=$AH$6:$AH$3326)*((AN2504&lt;$AO$6:$AO$3326)*(AO2504&gt;$AN$6:$AN$3326))*(ROW($AQ$6:$AQ$3326)&lt;&gt;ROW(AQ2504)))&gt;0,"CRUZADO","Sin cruce")))</f>
        <v>Sin cruce</v>
      </c>
    </row>
    <row r="2505" spans="3:44" ht="15.6" hidden="1" customHeight="1" x14ac:dyDescent="0.2">
      <c r="C2505" s="84" t="s">
        <v>639</v>
      </c>
      <c r="D2505" s="158" t="s">
        <v>515</v>
      </c>
      <c r="E2505" s="158">
        <v>20261</v>
      </c>
      <c r="F2505" s="85" t="s">
        <v>23</v>
      </c>
      <c r="G2505" s="85" t="s">
        <v>55</v>
      </c>
      <c r="H2505" s="85" t="s">
        <v>63</v>
      </c>
      <c r="I2505" s="85">
        <v>3</v>
      </c>
      <c r="J2505" s="85" t="s">
        <v>16</v>
      </c>
      <c r="K2505" s="159" t="s">
        <v>1525</v>
      </c>
      <c r="L2505" s="158" t="s">
        <v>1526</v>
      </c>
      <c r="M2505" s="158" t="s">
        <v>643</v>
      </c>
      <c r="N2505" s="158" t="s">
        <v>644</v>
      </c>
      <c r="O2505" s="85" t="s">
        <v>512</v>
      </c>
      <c r="P2505" s="158">
        <v>2</v>
      </c>
      <c r="Q2505" s="158">
        <v>0</v>
      </c>
      <c r="R2505" s="158">
        <v>2</v>
      </c>
      <c r="S2505" s="158">
        <v>3</v>
      </c>
      <c r="U2505" s="137">
        <v>40</v>
      </c>
      <c r="V2505" s="24" t="str">
        <f>IF(W2505="","",IFERROR(INDEX(#REF!,MATCH(W2505,#REF!,0)),"NUEVO"))</f>
        <v>NUEVO</v>
      </c>
      <c r="W2505" s="85" t="s">
        <v>160</v>
      </c>
      <c r="X2505" s="158" t="s">
        <v>512</v>
      </c>
      <c r="Y2505" s="158" t="s">
        <v>802</v>
      </c>
      <c r="Z2505" s="158" t="s">
        <v>685</v>
      </c>
      <c r="AA2505" s="158" t="s">
        <v>685</v>
      </c>
      <c r="AB2505" s="158" t="s">
        <v>1822</v>
      </c>
      <c r="AC2505" s="158" t="s">
        <v>685</v>
      </c>
      <c r="AD2505" s="158" t="s">
        <v>685</v>
      </c>
      <c r="AE2505" s="158" t="s">
        <v>685</v>
      </c>
      <c r="AF2505" s="158" t="s">
        <v>685</v>
      </c>
      <c r="AG2505" s="85" t="s">
        <v>1142</v>
      </c>
      <c r="AH2505" s="158">
        <v>2</v>
      </c>
      <c r="AI2505" s="158">
        <v>9</v>
      </c>
      <c r="AJ2505" s="158">
        <v>20</v>
      </c>
      <c r="AK2505" s="158">
        <v>11</v>
      </c>
      <c r="AL2505" s="158">
        <v>0</v>
      </c>
      <c r="AM2505" s="24">
        <f t="shared" si="699"/>
        <v>1.9999999999999993</v>
      </c>
      <c r="AN2505" s="97">
        <f t="shared" si="700"/>
        <v>0.3888888888888889</v>
      </c>
      <c r="AO2505" s="97">
        <f t="shared" si="701"/>
        <v>0.45833333333333331</v>
      </c>
      <c r="AP2505" s="24" t="str" cm="1">
        <f t="array" ref="AP2505">IF(W2505="","",IF(SUMPRODUCT((W2505=$W$6:$W$3326)*(AH2505=$AH$6:$AH$3326)*(AN2505=$AN$6:$AN$3326)*(AO2505=$AO$6:$AO$3326)*(ROW($W$6:$W$3326)&lt;&gt;ROW(W2505))*((R2505=0)*($R$6:$R$3326&gt;0)+(R2505&gt;0)*($R$6:$R$3326=0)))&gt;0,"SALONES UNIDOS",IF(SUMPRODUCT((W2505=$W$6:$W$3326)*(AH2505=$AH$6:$AH$3326)*((AN2505&lt;$AO$6:$AO$3326)*(AO2505&gt;$AN$6:$AN$3326))*(ROW($W$6:$W$3326)&lt;&gt;ROW(W2505)))&gt;0,"CRUZADO","Sin cruce")))</f>
        <v>Sin cruce</v>
      </c>
      <c r="AQ2505" s="97" t="str">
        <f t="shared" si="702"/>
        <v>OB3PRINCIPALA</v>
      </c>
      <c r="AR2505" s="97" t="str" cm="1">
        <f t="array" ref="AR2505">IF(AQ2505="","",IF(SUMPRODUCT((AQ2505=$AQ$6:$AQ$3326)*(AH2505=$AH$6:$AH$3326)*(AN2505=$AN$6:$AN$3326)*(AO2505=$AO$6:$AO$3326)*(ROW($AQ$6:$AQ$3326)&lt;&gt;ROW(AQ2505))*((R2505=0)*($R$6:$R$3326&gt;0)+(R2505&gt;0)*($R$6:$R$3326=0)))&gt;0,"SALONES UNIDOS",IF(SUMPRODUCT((AQ2505=$AQ$6:$AQ$3326)*(AH2505=$AH$6:$AH$3326)*((AN2505&lt;$AO$6:$AO$3326)*(AO2505&gt;$AN$6:$AN$3326))*(ROW($AQ$6:$AQ$3326)&lt;&gt;ROW(AQ2505)))&gt;0,"CRUZADO","Sin cruce")))</f>
        <v>Sin cruce</v>
      </c>
    </row>
    <row r="2506" spans="3:44" ht="15.6" hidden="1" customHeight="1" x14ac:dyDescent="0.2">
      <c r="C2506" s="84" t="s">
        <v>639</v>
      </c>
      <c r="D2506" s="158" t="s">
        <v>515</v>
      </c>
      <c r="E2506" s="158">
        <v>20261</v>
      </c>
      <c r="F2506" s="85" t="s">
        <v>23</v>
      </c>
      <c r="G2506" s="85" t="s">
        <v>55</v>
      </c>
      <c r="H2506" s="85" t="s">
        <v>63</v>
      </c>
      <c r="I2506" s="85">
        <v>3</v>
      </c>
      <c r="J2506" s="85" t="s">
        <v>750</v>
      </c>
      <c r="K2506" s="159" t="s">
        <v>1525</v>
      </c>
      <c r="L2506" s="158" t="s">
        <v>1526</v>
      </c>
      <c r="M2506" s="158" t="s">
        <v>643</v>
      </c>
      <c r="N2506" s="158" t="s">
        <v>644</v>
      </c>
      <c r="O2506" s="85" t="s">
        <v>512</v>
      </c>
      <c r="P2506" s="158">
        <v>0</v>
      </c>
      <c r="Q2506" s="158">
        <v>2</v>
      </c>
      <c r="R2506" s="158">
        <v>2</v>
      </c>
      <c r="S2506" s="158">
        <v>3</v>
      </c>
      <c r="U2506" s="137">
        <v>20</v>
      </c>
      <c r="V2506" s="24" t="str">
        <f>IF(W2506="","",IFERROR(INDEX(#REF!,MATCH(W2506,#REF!,0)),"NUEVO"))</f>
        <v>NUEVO</v>
      </c>
      <c r="W2506" s="85" t="s">
        <v>160</v>
      </c>
      <c r="X2506" s="158" t="s">
        <v>512</v>
      </c>
      <c r="Y2506" s="158" t="s">
        <v>802</v>
      </c>
      <c r="Z2506" s="158" t="s">
        <v>685</v>
      </c>
      <c r="AA2506" s="158" t="s">
        <v>685</v>
      </c>
      <c r="AB2506" s="85" t="s">
        <v>685</v>
      </c>
      <c r="AC2506" s="158" t="s">
        <v>685</v>
      </c>
      <c r="AD2506" s="158" t="s">
        <v>1819</v>
      </c>
      <c r="AE2506" s="158" t="s">
        <v>685</v>
      </c>
      <c r="AF2506" s="158" t="s">
        <v>685</v>
      </c>
      <c r="AG2506" s="85" t="s">
        <v>75</v>
      </c>
      <c r="AH2506" s="158">
        <v>2</v>
      </c>
      <c r="AI2506" s="158">
        <v>11</v>
      </c>
      <c r="AJ2506" s="158">
        <v>0</v>
      </c>
      <c r="AK2506" s="158">
        <v>12</v>
      </c>
      <c r="AL2506" s="158">
        <v>40</v>
      </c>
      <c r="AM2506" s="24">
        <f t="shared" si="699"/>
        <v>2.0000000000000009</v>
      </c>
      <c r="AN2506" s="97">
        <f t="shared" si="700"/>
        <v>0.45833333333333331</v>
      </c>
      <c r="AO2506" s="97">
        <f t="shared" si="701"/>
        <v>0.52777777777777779</v>
      </c>
      <c r="AP2506" s="24" t="str" cm="1">
        <f t="array" ref="AP2506">IF(W2506="","",IF(SUMPRODUCT((W2506=$W$6:$W$3326)*(AH2506=$AH$6:$AH$3326)*(AN2506=$AN$6:$AN$3326)*(AO2506=$AO$6:$AO$3326)*(ROW($W$6:$W$3326)&lt;&gt;ROW(W2506))*((R2506=0)*($R$6:$R$3326&gt;0)+(R2506&gt;0)*($R$6:$R$3326=0)))&gt;0,"SALONES UNIDOS",IF(SUMPRODUCT((W2506=$W$6:$W$3326)*(AH2506=$AH$6:$AH$3326)*((AN2506&lt;$AO$6:$AO$3326)*(AO2506&gt;$AN$6:$AN$3326))*(ROW($W$6:$W$3326)&lt;&gt;ROW(W2506)))&gt;0,"CRUZADO","Sin cruce")))</f>
        <v>Sin cruce</v>
      </c>
      <c r="AQ2506" s="97" t="str">
        <f t="shared" si="702"/>
        <v>OB3PRINCIPALA1</v>
      </c>
      <c r="AR2506" s="97" t="str" cm="1">
        <f t="array" ref="AR2506">IF(AQ2506="","",IF(SUMPRODUCT((AQ2506=$AQ$6:$AQ$3326)*(AH2506=$AH$6:$AH$3326)*(AN2506=$AN$6:$AN$3326)*(AO2506=$AO$6:$AO$3326)*(ROW($AQ$6:$AQ$3326)&lt;&gt;ROW(AQ2506))*((R2506=0)*($R$6:$R$3326&gt;0)+(R2506&gt;0)*($R$6:$R$3326=0)))&gt;0,"SALONES UNIDOS",IF(SUMPRODUCT((AQ2506=$AQ$6:$AQ$3326)*(AH2506=$AH$6:$AH$3326)*((AN2506&lt;$AO$6:$AO$3326)*(AO2506&gt;$AN$6:$AN$3326))*(ROW($AQ$6:$AQ$3326)&lt;&gt;ROW(AQ2506)))&gt;0,"CRUZADO","Sin cruce")))</f>
        <v>Sin cruce</v>
      </c>
    </row>
    <row r="2507" spans="3:44" ht="15.6" hidden="1" customHeight="1" x14ac:dyDescent="0.2">
      <c r="C2507" s="84" t="s">
        <v>639</v>
      </c>
      <c r="D2507" s="158" t="s">
        <v>515</v>
      </c>
      <c r="E2507" s="158">
        <v>20261</v>
      </c>
      <c r="F2507" s="85" t="s">
        <v>23</v>
      </c>
      <c r="G2507" s="85" t="s">
        <v>55</v>
      </c>
      <c r="H2507" s="85" t="s">
        <v>63</v>
      </c>
      <c r="I2507" s="85">
        <v>3</v>
      </c>
      <c r="J2507" s="85" t="s">
        <v>752</v>
      </c>
      <c r="K2507" s="159" t="s">
        <v>1525</v>
      </c>
      <c r="L2507" s="158" t="s">
        <v>1526</v>
      </c>
      <c r="M2507" s="158" t="s">
        <v>643</v>
      </c>
      <c r="N2507" s="158" t="s">
        <v>644</v>
      </c>
      <c r="O2507" s="85" t="s">
        <v>512</v>
      </c>
      <c r="P2507" s="158">
        <v>0</v>
      </c>
      <c r="Q2507" s="158">
        <v>2</v>
      </c>
      <c r="R2507" s="158">
        <v>2</v>
      </c>
      <c r="S2507" s="158">
        <v>3</v>
      </c>
      <c r="U2507" s="137">
        <v>20</v>
      </c>
      <c r="V2507" s="24" t="str">
        <f>IF(W2507="","",IFERROR(INDEX(#REF!,MATCH(W2507,#REF!,0)),"NUEVO"))</f>
        <v>NUEVO</v>
      </c>
      <c r="W2507" s="85" t="s">
        <v>160</v>
      </c>
      <c r="X2507" s="158" t="s">
        <v>512</v>
      </c>
      <c r="Y2507" s="158" t="s">
        <v>802</v>
      </c>
      <c r="Z2507" s="158" t="s">
        <v>685</v>
      </c>
      <c r="AA2507" s="158" t="s">
        <v>685</v>
      </c>
      <c r="AB2507" s="85" t="s">
        <v>685</v>
      </c>
      <c r="AC2507" s="158" t="s">
        <v>685</v>
      </c>
      <c r="AD2507" s="158" t="s">
        <v>1819</v>
      </c>
      <c r="AE2507" s="158" t="s">
        <v>685</v>
      </c>
      <c r="AF2507" s="158" t="s">
        <v>685</v>
      </c>
      <c r="AG2507" s="85" t="s">
        <v>75</v>
      </c>
      <c r="AH2507" s="158">
        <v>2</v>
      </c>
      <c r="AI2507" s="158">
        <v>12</v>
      </c>
      <c r="AJ2507" s="158">
        <v>40</v>
      </c>
      <c r="AK2507" s="158">
        <v>14</v>
      </c>
      <c r="AL2507" s="158">
        <v>20</v>
      </c>
      <c r="AM2507" s="24">
        <f t="shared" si="699"/>
        <v>1.9999999999999993</v>
      </c>
      <c r="AN2507" s="97">
        <f t="shared" si="700"/>
        <v>0.52777777777777779</v>
      </c>
      <c r="AO2507" s="97">
        <f t="shared" si="701"/>
        <v>0.59722222222222221</v>
      </c>
      <c r="AP2507" s="24" t="str" cm="1">
        <f t="array" ref="AP2507">IF(W2507="","",IF(SUMPRODUCT((W2507=$W$6:$W$3326)*(AH2507=$AH$6:$AH$3326)*(AN2507=$AN$6:$AN$3326)*(AO2507=$AO$6:$AO$3326)*(ROW($W$6:$W$3326)&lt;&gt;ROW(W2507))*((R2507=0)*($R$6:$R$3326&gt;0)+(R2507&gt;0)*($R$6:$R$3326=0)))&gt;0,"SALONES UNIDOS",IF(SUMPRODUCT((W2507=$W$6:$W$3326)*(AH2507=$AH$6:$AH$3326)*((AN2507&lt;$AO$6:$AO$3326)*(AO2507&gt;$AN$6:$AN$3326))*(ROW($W$6:$W$3326)&lt;&gt;ROW(W2507)))&gt;0,"CRUZADO","Sin cruce")))</f>
        <v>Sin cruce</v>
      </c>
      <c r="AQ2507" s="97" t="str">
        <f t="shared" si="702"/>
        <v>OB3PRINCIPALA2</v>
      </c>
      <c r="AR2507" s="97" t="str" cm="1">
        <f t="array" ref="AR2507">IF(AQ2507="","",IF(SUMPRODUCT((AQ2507=$AQ$6:$AQ$3326)*(AH2507=$AH$6:$AH$3326)*(AN2507=$AN$6:$AN$3326)*(AO2507=$AO$6:$AO$3326)*(ROW($AQ$6:$AQ$3326)&lt;&gt;ROW(AQ2507))*((R2507=0)*($R$6:$R$3326&gt;0)+(R2507&gt;0)*($R$6:$R$3326=0)))&gt;0,"SALONES UNIDOS",IF(SUMPRODUCT((AQ2507=$AQ$6:$AQ$3326)*(AH2507=$AH$6:$AH$3326)*((AN2507&lt;$AO$6:$AO$3326)*(AO2507&gt;$AN$6:$AN$3326))*(ROW($AQ$6:$AQ$3326)&lt;&gt;ROW(AQ2507)))&gt;0,"CRUZADO","Sin cruce")))</f>
        <v>Sin cruce</v>
      </c>
    </row>
    <row r="2508" spans="3:44" ht="15.6" hidden="1" customHeight="1" x14ac:dyDescent="0.2">
      <c r="C2508" s="84" t="s">
        <v>639</v>
      </c>
      <c r="D2508" s="158" t="s">
        <v>515</v>
      </c>
      <c r="E2508" s="158">
        <v>20261</v>
      </c>
      <c r="F2508" s="85" t="s">
        <v>23</v>
      </c>
      <c r="G2508" s="85" t="s">
        <v>55</v>
      </c>
      <c r="H2508" s="85" t="s">
        <v>63</v>
      </c>
      <c r="I2508" s="85">
        <v>3</v>
      </c>
      <c r="J2508" s="85" t="s">
        <v>26</v>
      </c>
      <c r="K2508" s="159" t="s">
        <v>1516</v>
      </c>
      <c r="L2508" s="158" t="s">
        <v>784</v>
      </c>
      <c r="M2508" s="158" t="s">
        <v>658</v>
      </c>
      <c r="N2508" s="158" t="s">
        <v>644</v>
      </c>
      <c r="O2508" s="85" t="s">
        <v>512</v>
      </c>
      <c r="P2508" s="158">
        <v>2</v>
      </c>
      <c r="Q2508" s="158">
        <v>4</v>
      </c>
      <c r="R2508" s="158">
        <v>6</v>
      </c>
      <c r="S2508" s="158">
        <v>4</v>
      </c>
      <c r="U2508" s="137">
        <v>30</v>
      </c>
      <c r="V2508" s="24" t="str">
        <f>IF(W2508="","",IFERROR(INDEX(#REF!,MATCH(W2508,#REF!,0)),"NUEVO"))</f>
        <v>NUEVO</v>
      </c>
      <c r="W2508" s="85" t="s">
        <v>122</v>
      </c>
      <c r="X2508" s="158" t="s">
        <v>512</v>
      </c>
      <c r="Y2508" s="158" t="s">
        <v>700</v>
      </c>
      <c r="Z2508" s="158" t="s">
        <v>685</v>
      </c>
      <c r="AA2508" s="158" t="s">
        <v>685</v>
      </c>
      <c r="AB2508" s="158" t="s">
        <v>1847</v>
      </c>
      <c r="AC2508" s="158" t="s">
        <v>685</v>
      </c>
      <c r="AD2508" s="158" t="s">
        <v>685</v>
      </c>
      <c r="AE2508" s="158" t="s">
        <v>685</v>
      </c>
      <c r="AF2508" s="158" t="s">
        <v>685</v>
      </c>
      <c r="AG2508" s="85" t="s">
        <v>97</v>
      </c>
      <c r="AH2508" s="158">
        <v>4</v>
      </c>
      <c r="AI2508" s="158">
        <v>15</v>
      </c>
      <c r="AJ2508" s="158">
        <v>10</v>
      </c>
      <c r="AK2508" s="158">
        <v>20</v>
      </c>
      <c r="AL2508" s="158">
        <v>10</v>
      </c>
      <c r="AM2508" s="24">
        <f t="shared" si="699"/>
        <v>6.0000000000000009</v>
      </c>
      <c r="AN2508" s="97">
        <f t="shared" si="700"/>
        <v>0.63194444444444442</v>
      </c>
      <c r="AO2508" s="97">
        <f t="shared" si="701"/>
        <v>0.84027777777777779</v>
      </c>
      <c r="AP2508" s="24" t="str" cm="1">
        <f t="array" ref="AP2508">IF(W2508="","",IF(SUMPRODUCT((W2508=$W$6:$W$3326)*(AH2508=$AH$6:$AH$3326)*(AN2508=$AN$6:$AN$3326)*(AO2508=$AO$6:$AO$3326)*(ROW($W$6:$W$3326)&lt;&gt;ROW(W2508))*((R2508=0)*($R$6:$R$3326&gt;0)+(R2508&gt;0)*($R$6:$R$3326=0)))&gt;0,"SALONES UNIDOS",IF(SUMPRODUCT((W2508=$W$6:$W$3326)*(AH2508=$AH$6:$AH$3326)*((AN2508&lt;$AO$6:$AO$3326)*(AO2508&gt;$AN$6:$AN$3326))*(ROW($W$6:$W$3326)&lt;&gt;ROW(W2508)))&gt;0,"CRUZADO","Sin cruce")))</f>
        <v>Sin cruce</v>
      </c>
      <c r="AQ2508" s="97" t="str">
        <f t="shared" si="702"/>
        <v>OB3PRINCIPALB</v>
      </c>
      <c r="AR2508" s="97" t="str" cm="1">
        <f t="array" ref="AR2508">IF(AQ2508="","",IF(SUMPRODUCT((AQ2508=$AQ$6:$AQ$3326)*(AH2508=$AH$6:$AH$3326)*(AN2508=$AN$6:$AN$3326)*(AO2508=$AO$6:$AO$3326)*(ROW($AQ$6:$AQ$3326)&lt;&gt;ROW(AQ2508))*((R2508=0)*($R$6:$R$3326&gt;0)+(R2508&gt;0)*($R$6:$R$3326=0)))&gt;0,"SALONES UNIDOS",IF(SUMPRODUCT((AQ2508=$AQ$6:$AQ$3326)*(AH2508=$AH$6:$AH$3326)*((AN2508&lt;$AO$6:$AO$3326)*(AO2508&gt;$AN$6:$AN$3326))*(ROW($AQ$6:$AQ$3326)&lt;&gt;ROW(AQ2508)))&gt;0,"CRUZADO","Sin cruce")))</f>
        <v>Sin cruce</v>
      </c>
    </row>
    <row r="2509" spans="3:44" ht="15.6" hidden="1" customHeight="1" x14ac:dyDescent="0.2">
      <c r="C2509" s="84" t="s">
        <v>639</v>
      </c>
      <c r="D2509" s="158" t="s">
        <v>515</v>
      </c>
      <c r="E2509" s="158">
        <v>20261</v>
      </c>
      <c r="F2509" s="85" t="s">
        <v>23</v>
      </c>
      <c r="G2509" s="85" t="s">
        <v>55</v>
      </c>
      <c r="H2509" s="85" t="s">
        <v>63</v>
      </c>
      <c r="I2509" s="85">
        <v>3</v>
      </c>
      <c r="J2509" s="85" t="s">
        <v>26</v>
      </c>
      <c r="K2509" s="159" t="s">
        <v>1518</v>
      </c>
      <c r="L2509" s="158" t="s">
        <v>1411</v>
      </c>
      <c r="M2509" s="158" t="s">
        <v>658</v>
      </c>
      <c r="N2509" s="158" t="s">
        <v>644</v>
      </c>
      <c r="O2509" s="85" t="s">
        <v>521</v>
      </c>
      <c r="P2509" s="158">
        <v>3</v>
      </c>
      <c r="Q2509" s="158">
        <v>0</v>
      </c>
      <c r="R2509" s="158">
        <v>3</v>
      </c>
      <c r="S2509" s="158">
        <v>3</v>
      </c>
      <c r="U2509" s="137">
        <v>30</v>
      </c>
      <c r="V2509" s="24" t="str">
        <f>IF(W2509="","",IFERROR(INDEX(#REF!,MATCH(W2509,#REF!,0)),"NUEVO"))</f>
        <v>NUEVO</v>
      </c>
      <c r="W2509" s="85" t="s">
        <v>532</v>
      </c>
      <c r="X2509" s="158" t="s">
        <v>521</v>
      </c>
      <c r="Y2509" s="158" t="s">
        <v>700</v>
      </c>
      <c r="Z2509" s="158" t="s">
        <v>685</v>
      </c>
      <c r="AA2509" s="158" t="s">
        <v>685</v>
      </c>
      <c r="AB2509" s="85" t="s">
        <v>685</v>
      </c>
      <c r="AC2509" s="158" t="s">
        <v>685</v>
      </c>
      <c r="AD2509" s="158" t="s">
        <v>685</v>
      </c>
      <c r="AE2509" s="158" t="s">
        <v>685</v>
      </c>
      <c r="AF2509" s="158" t="s">
        <v>685</v>
      </c>
      <c r="AG2509" s="158" t="s">
        <v>1142</v>
      </c>
      <c r="AH2509" s="158">
        <v>6</v>
      </c>
      <c r="AI2509" s="158">
        <v>14</v>
      </c>
      <c r="AJ2509" s="158">
        <v>20</v>
      </c>
      <c r="AK2509" s="158">
        <v>16</v>
      </c>
      <c r="AL2509" s="158">
        <v>50</v>
      </c>
      <c r="AM2509" s="24">
        <f t="shared" si="699"/>
        <v>2.9999999999999987</v>
      </c>
      <c r="AN2509" s="97">
        <f t="shared" si="700"/>
        <v>0.59722222222222221</v>
      </c>
      <c r="AO2509" s="97">
        <f t="shared" si="701"/>
        <v>0.70138888888888884</v>
      </c>
      <c r="AP2509" s="24" t="str" cm="1">
        <f t="array" ref="AP2509">IF(W2509="","",IF(SUMPRODUCT((W2509=$W$6:$W$3326)*(AH2509=$AH$6:$AH$3326)*(AN2509=$AN$6:$AN$3326)*(AO2509=$AO$6:$AO$3326)*(ROW($W$6:$W$3326)&lt;&gt;ROW(W2509))*((R2509=0)*($R$6:$R$3326&gt;0)+(R2509&gt;0)*($R$6:$R$3326=0)))&gt;0,"SALONES UNIDOS",IF(SUMPRODUCT((W2509=$W$6:$W$3326)*(AH2509=$AH$6:$AH$3326)*((AN2509&lt;$AO$6:$AO$3326)*(AO2509&gt;$AN$6:$AN$3326))*(ROW($W$6:$W$3326)&lt;&gt;ROW(W2509)))&gt;0,"CRUZADO","Sin cruce")))</f>
        <v>Sin cruce</v>
      </c>
      <c r="AQ2509" s="97" t="str">
        <f t="shared" si="702"/>
        <v>OB3PRINCIPALB</v>
      </c>
      <c r="AR2509" s="97" t="str" cm="1">
        <f t="array" ref="AR2509">IF(AQ2509="","",IF(SUMPRODUCT((AQ2509=$AQ$6:$AQ$3326)*(AH2509=$AH$6:$AH$3326)*(AN2509=$AN$6:$AN$3326)*(AO2509=$AO$6:$AO$3326)*(ROW($AQ$6:$AQ$3326)&lt;&gt;ROW(AQ2509))*((R2509=0)*($R$6:$R$3326&gt;0)+(R2509&gt;0)*($R$6:$R$3326=0)))&gt;0,"SALONES UNIDOS",IF(SUMPRODUCT((AQ2509=$AQ$6:$AQ$3326)*(AH2509=$AH$6:$AH$3326)*((AN2509&lt;$AO$6:$AO$3326)*(AO2509&gt;$AN$6:$AN$3326))*(ROW($AQ$6:$AQ$3326)&lt;&gt;ROW(AQ2509)))&gt;0,"CRUZADO","Sin cruce")))</f>
        <v>Sin cruce</v>
      </c>
    </row>
    <row r="2510" spans="3:44" ht="15.6" hidden="1" customHeight="1" x14ac:dyDescent="0.2">
      <c r="C2510" s="84" t="s">
        <v>639</v>
      </c>
      <c r="D2510" s="158" t="s">
        <v>515</v>
      </c>
      <c r="E2510" s="158">
        <v>20261</v>
      </c>
      <c r="F2510" s="85" t="s">
        <v>23</v>
      </c>
      <c r="G2510" s="85" t="s">
        <v>55</v>
      </c>
      <c r="H2510" s="85" t="s">
        <v>63</v>
      </c>
      <c r="I2510" s="85">
        <v>3</v>
      </c>
      <c r="J2510" s="85" t="s">
        <v>755</v>
      </c>
      <c r="K2510" s="159" t="s">
        <v>1519</v>
      </c>
      <c r="L2510" s="158" t="s">
        <v>1520</v>
      </c>
      <c r="M2510" s="158" t="s">
        <v>643</v>
      </c>
      <c r="N2510" s="158" t="s">
        <v>644</v>
      </c>
      <c r="O2510" s="85" t="s">
        <v>512</v>
      </c>
      <c r="P2510" s="158">
        <v>0</v>
      </c>
      <c r="Q2510" s="158">
        <v>2</v>
      </c>
      <c r="R2510" s="158">
        <v>2</v>
      </c>
      <c r="S2510" s="158">
        <v>3</v>
      </c>
      <c r="U2510" s="137">
        <v>15</v>
      </c>
      <c r="V2510" s="24" t="str">
        <f>IF(W2510="","",IFERROR(INDEX(#REF!,MATCH(W2510,#REF!,0)),"NUEVO"))</f>
        <v>NUEVO</v>
      </c>
      <c r="W2510" s="85" t="s">
        <v>123</v>
      </c>
      <c r="X2510" s="158" t="s">
        <v>512</v>
      </c>
      <c r="Y2510" s="158" t="s">
        <v>802</v>
      </c>
      <c r="Z2510" s="158" t="s">
        <v>685</v>
      </c>
      <c r="AA2510" s="158" t="s">
        <v>685</v>
      </c>
      <c r="AB2510" s="85" t="s">
        <v>685</v>
      </c>
      <c r="AC2510" s="158" t="s">
        <v>685</v>
      </c>
      <c r="AD2510" s="158" t="s">
        <v>1833</v>
      </c>
      <c r="AE2510" s="158" t="s">
        <v>685</v>
      </c>
      <c r="AF2510" s="158" t="s">
        <v>685</v>
      </c>
      <c r="AG2510" s="85" t="s">
        <v>75</v>
      </c>
      <c r="AH2510" s="158">
        <v>6</v>
      </c>
      <c r="AI2510" s="158">
        <v>9</v>
      </c>
      <c r="AJ2510" s="158">
        <v>20</v>
      </c>
      <c r="AK2510" s="158">
        <v>11</v>
      </c>
      <c r="AL2510" s="158">
        <v>0</v>
      </c>
      <c r="AM2510" s="24">
        <f t="shared" si="699"/>
        <v>1.9999999999999993</v>
      </c>
      <c r="AN2510" s="97">
        <f t="shared" si="700"/>
        <v>0.3888888888888889</v>
      </c>
      <c r="AO2510" s="97">
        <f t="shared" si="701"/>
        <v>0.45833333333333331</v>
      </c>
      <c r="AP2510" s="24" t="str" cm="1">
        <f t="array" ref="AP2510">IF(W2510="","",IF(SUMPRODUCT((W2510=$W$6:$W$3326)*(AH2510=$AH$6:$AH$3326)*(AN2510=$AN$6:$AN$3326)*(AO2510=$AO$6:$AO$3326)*(ROW($W$6:$W$3326)&lt;&gt;ROW(W2510))*((R2510=0)*($R$6:$R$3326&gt;0)+(R2510&gt;0)*($R$6:$R$3326=0)))&gt;0,"SALONES UNIDOS",IF(SUMPRODUCT((W2510=$W$6:$W$3326)*(AH2510=$AH$6:$AH$3326)*((AN2510&lt;$AO$6:$AO$3326)*(AO2510&gt;$AN$6:$AN$3326))*(ROW($W$6:$W$3326)&lt;&gt;ROW(W2510)))&gt;0,"CRUZADO","Sin cruce")))</f>
        <v>Sin cruce</v>
      </c>
      <c r="AQ2510" s="97" t="str">
        <f t="shared" si="702"/>
        <v>OB3PRINCIPALB1</v>
      </c>
      <c r="AR2510" s="97" t="str" cm="1">
        <f t="array" ref="AR2510">IF(AQ2510="","",IF(SUMPRODUCT((AQ2510=$AQ$6:$AQ$3326)*(AH2510=$AH$6:$AH$3326)*(AN2510=$AN$6:$AN$3326)*(AO2510=$AO$6:$AO$3326)*(ROW($AQ$6:$AQ$3326)&lt;&gt;ROW(AQ2510))*((R2510=0)*($R$6:$R$3326&gt;0)+(R2510&gt;0)*($R$6:$R$3326=0)))&gt;0,"SALONES UNIDOS",IF(SUMPRODUCT((AQ2510=$AQ$6:$AQ$3326)*(AH2510=$AH$6:$AH$3326)*((AN2510&lt;$AO$6:$AO$3326)*(AO2510&gt;$AN$6:$AN$3326))*(ROW($AQ$6:$AQ$3326)&lt;&gt;ROW(AQ2510)))&gt;0,"CRUZADO","Sin cruce")))</f>
        <v>Sin cruce</v>
      </c>
    </row>
    <row r="2511" spans="3:44" ht="15.6" hidden="1" customHeight="1" x14ac:dyDescent="0.2">
      <c r="C2511" s="84" t="s">
        <v>639</v>
      </c>
      <c r="D2511" s="158" t="s">
        <v>515</v>
      </c>
      <c r="E2511" s="158">
        <v>20261</v>
      </c>
      <c r="F2511" s="85" t="s">
        <v>23</v>
      </c>
      <c r="G2511" s="85" t="s">
        <v>55</v>
      </c>
      <c r="H2511" s="85" t="s">
        <v>63</v>
      </c>
      <c r="I2511" s="85">
        <v>3</v>
      </c>
      <c r="J2511" s="85" t="s">
        <v>756</v>
      </c>
      <c r="K2511" s="159" t="s">
        <v>1519</v>
      </c>
      <c r="L2511" s="158" t="s">
        <v>1520</v>
      </c>
      <c r="M2511" s="158" t="s">
        <v>643</v>
      </c>
      <c r="N2511" s="158" t="s">
        <v>644</v>
      </c>
      <c r="O2511" s="85" t="s">
        <v>512</v>
      </c>
      <c r="P2511" s="158">
        <v>0</v>
      </c>
      <c r="Q2511" s="158">
        <v>2</v>
      </c>
      <c r="R2511" s="158">
        <v>2</v>
      </c>
      <c r="S2511" s="158">
        <v>3</v>
      </c>
      <c r="U2511" s="137">
        <v>15</v>
      </c>
      <c r="V2511" s="24" t="str">
        <f>IF(W2511="","",IFERROR(INDEX(#REF!,MATCH(W2511,#REF!,0)),"NUEVO"))</f>
        <v>NUEVO</v>
      </c>
      <c r="W2511" s="85" t="s">
        <v>123</v>
      </c>
      <c r="X2511" s="158" t="s">
        <v>512</v>
      </c>
      <c r="Y2511" s="158" t="s">
        <v>802</v>
      </c>
      <c r="Z2511" s="158" t="s">
        <v>685</v>
      </c>
      <c r="AA2511" s="158" t="s">
        <v>685</v>
      </c>
      <c r="AB2511" s="85" t="s">
        <v>685</v>
      </c>
      <c r="AC2511" s="158" t="s">
        <v>685</v>
      </c>
      <c r="AD2511" s="158" t="s">
        <v>1833</v>
      </c>
      <c r="AE2511" s="158" t="s">
        <v>685</v>
      </c>
      <c r="AF2511" s="158" t="s">
        <v>685</v>
      </c>
      <c r="AG2511" s="85" t="s">
        <v>75</v>
      </c>
      <c r="AH2511" s="158">
        <v>6</v>
      </c>
      <c r="AI2511" s="158">
        <v>11</v>
      </c>
      <c r="AJ2511" s="158">
        <v>0</v>
      </c>
      <c r="AK2511" s="158">
        <v>12</v>
      </c>
      <c r="AL2511" s="158">
        <v>40</v>
      </c>
      <c r="AM2511" s="24">
        <f t="shared" si="699"/>
        <v>2.0000000000000009</v>
      </c>
      <c r="AN2511" s="97">
        <f t="shared" si="700"/>
        <v>0.45833333333333331</v>
      </c>
      <c r="AO2511" s="97">
        <f t="shared" si="701"/>
        <v>0.52777777777777779</v>
      </c>
      <c r="AP2511" s="24" t="str" cm="1">
        <f t="array" ref="AP2511">IF(W2511="","",IF(SUMPRODUCT((W2511=$W$6:$W$3326)*(AH2511=$AH$6:$AH$3326)*(AN2511=$AN$6:$AN$3326)*(AO2511=$AO$6:$AO$3326)*(ROW($W$6:$W$3326)&lt;&gt;ROW(W2511))*((R2511=0)*($R$6:$R$3326&gt;0)+(R2511&gt;0)*($R$6:$R$3326=0)))&gt;0,"SALONES UNIDOS",IF(SUMPRODUCT((W2511=$W$6:$W$3326)*(AH2511=$AH$6:$AH$3326)*((AN2511&lt;$AO$6:$AO$3326)*(AO2511&gt;$AN$6:$AN$3326))*(ROW($W$6:$W$3326)&lt;&gt;ROW(W2511)))&gt;0,"CRUZADO","Sin cruce")))</f>
        <v>Sin cruce</v>
      </c>
      <c r="AQ2511" s="97" t="str">
        <f t="shared" si="702"/>
        <v>OB3PRINCIPALB2</v>
      </c>
      <c r="AR2511" s="97" t="str" cm="1">
        <f t="array" ref="AR2511">IF(AQ2511="","",IF(SUMPRODUCT((AQ2511=$AQ$6:$AQ$3326)*(AH2511=$AH$6:$AH$3326)*(AN2511=$AN$6:$AN$3326)*(AO2511=$AO$6:$AO$3326)*(ROW($AQ$6:$AQ$3326)&lt;&gt;ROW(AQ2511))*((R2511=0)*($R$6:$R$3326&gt;0)+(R2511&gt;0)*($R$6:$R$3326=0)))&gt;0,"SALONES UNIDOS",IF(SUMPRODUCT((AQ2511=$AQ$6:$AQ$3326)*(AH2511=$AH$6:$AH$3326)*((AN2511&lt;$AO$6:$AO$3326)*(AO2511&gt;$AN$6:$AN$3326))*(ROW($AQ$6:$AQ$3326)&lt;&gt;ROW(AQ2511)))&gt;0,"CRUZADO","Sin cruce")))</f>
        <v>Sin cruce</v>
      </c>
    </row>
    <row r="2512" spans="3:44" ht="15.6" hidden="1" customHeight="1" x14ac:dyDescent="0.2">
      <c r="C2512" s="84" t="s">
        <v>639</v>
      </c>
      <c r="D2512" s="158" t="s">
        <v>515</v>
      </c>
      <c r="E2512" s="158">
        <v>20261</v>
      </c>
      <c r="F2512" s="85" t="s">
        <v>23</v>
      </c>
      <c r="G2512" s="85" t="s">
        <v>55</v>
      </c>
      <c r="H2512" s="85" t="s">
        <v>63</v>
      </c>
      <c r="I2512" s="85">
        <v>3</v>
      </c>
      <c r="J2512" s="85" t="s">
        <v>26</v>
      </c>
      <c r="K2512" s="159" t="s">
        <v>1519</v>
      </c>
      <c r="L2512" s="158" t="s">
        <v>1520</v>
      </c>
      <c r="M2512" s="158" t="s">
        <v>643</v>
      </c>
      <c r="N2512" s="158" t="s">
        <v>644</v>
      </c>
      <c r="O2512" s="85" t="s">
        <v>512</v>
      </c>
      <c r="P2512" s="158">
        <v>2</v>
      </c>
      <c r="Q2512" s="158">
        <v>0</v>
      </c>
      <c r="R2512" s="158">
        <v>2</v>
      </c>
      <c r="S2512" s="158">
        <v>3</v>
      </c>
      <c r="U2512" s="137">
        <v>30</v>
      </c>
      <c r="V2512" s="24" t="str">
        <f>IF(W2512="","",IFERROR(INDEX(#REF!,MATCH(W2512,#REF!,0)),"NUEVO"))</f>
        <v>NUEVO</v>
      </c>
      <c r="W2512" s="85" t="s">
        <v>123</v>
      </c>
      <c r="X2512" s="158" t="s">
        <v>512</v>
      </c>
      <c r="Y2512" s="158" t="s">
        <v>802</v>
      </c>
      <c r="Z2512" s="158" t="s">
        <v>685</v>
      </c>
      <c r="AA2512" s="158" t="s">
        <v>685</v>
      </c>
      <c r="AB2512" s="158" t="s">
        <v>1847</v>
      </c>
      <c r="AC2512" s="158" t="s">
        <v>685</v>
      </c>
      <c r="AD2512" s="158" t="s">
        <v>685</v>
      </c>
      <c r="AE2512" s="158" t="s">
        <v>685</v>
      </c>
      <c r="AF2512" s="158" t="s">
        <v>685</v>
      </c>
      <c r="AG2512" s="85" t="s">
        <v>1142</v>
      </c>
      <c r="AH2512" s="158">
        <v>6</v>
      </c>
      <c r="AI2512" s="158">
        <v>7</v>
      </c>
      <c r="AJ2512" s="158">
        <v>40</v>
      </c>
      <c r="AK2512" s="158">
        <v>9</v>
      </c>
      <c r="AL2512" s="158">
        <v>20</v>
      </c>
      <c r="AM2512" s="24">
        <f t="shared" si="699"/>
        <v>1.9999999999999993</v>
      </c>
      <c r="AN2512" s="97">
        <f t="shared" si="700"/>
        <v>0.31944444444444448</v>
      </c>
      <c r="AO2512" s="97">
        <f t="shared" si="701"/>
        <v>0.3888888888888889</v>
      </c>
      <c r="AP2512" s="24" t="str" cm="1">
        <f t="array" ref="AP2512">IF(W2512="","",IF(SUMPRODUCT((W2512=$W$6:$W$3326)*(AH2512=$AH$6:$AH$3326)*(AN2512=$AN$6:$AN$3326)*(AO2512=$AO$6:$AO$3326)*(ROW($W$6:$W$3326)&lt;&gt;ROW(W2512))*((R2512=0)*($R$6:$R$3326&gt;0)+(R2512&gt;0)*($R$6:$R$3326=0)))&gt;0,"SALONES UNIDOS",IF(SUMPRODUCT((W2512=$W$6:$W$3326)*(AH2512=$AH$6:$AH$3326)*((AN2512&lt;$AO$6:$AO$3326)*(AO2512&gt;$AN$6:$AN$3326))*(ROW($W$6:$W$3326)&lt;&gt;ROW(W2512)))&gt;0,"CRUZADO","Sin cruce")))</f>
        <v>Sin cruce</v>
      </c>
      <c r="AQ2512" s="97" t="str">
        <f t="shared" si="702"/>
        <v>OB3PRINCIPALB</v>
      </c>
      <c r="AR2512" s="97" t="str" cm="1">
        <f t="array" ref="AR2512">IF(AQ2512="","",IF(SUMPRODUCT((AQ2512=$AQ$6:$AQ$3326)*(AH2512=$AH$6:$AH$3326)*(AN2512=$AN$6:$AN$3326)*(AO2512=$AO$6:$AO$3326)*(ROW($AQ$6:$AQ$3326)&lt;&gt;ROW(AQ2512))*((R2512=0)*($R$6:$R$3326&gt;0)+(R2512&gt;0)*($R$6:$R$3326=0)))&gt;0,"SALONES UNIDOS",IF(SUMPRODUCT((AQ2512=$AQ$6:$AQ$3326)*(AH2512=$AH$6:$AH$3326)*((AN2512&lt;$AO$6:$AO$3326)*(AO2512&gt;$AN$6:$AN$3326))*(ROW($AQ$6:$AQ$3326)&lt;&gt;ROW(AQ2512)))&gt;0,"CRUZADO","Sin cruce")))</f>
        <v>Sin cruce</v>
      </c>
    </row>
    <row r="2513" spans="3:44" ht="15.6" hidden="1" customHeight="1" x14ac:dyDescent="0.2">
      <c r="C2513" s="84" t="s">
        <v>639</v>
      </c>
      <c r="D2513" s="158" t="s">
        <v>515</v>
      </c>
      <c r="E2513" s="158">
        <v>20261</v>
      </c>
      <c r="F2513" s="85" t="s">
        <v>23</v>
      </c>
      <c r="G2513" s="85" t="s">
        <v>55</v>
      </c>
      <c r="H2513" s="85" t="s">
        <v>63</v>
      </c>
      <c r="I2513" s="85">
        <v>3</v>
      </c>
      <c r="J2513" s="85" t="s">
        <v>755</v>
      </c>
      <c r="K2513" s="159" t="s">
        <v>1521</v>
      </c>
      <c r="L2513" s="158" t="s">
        <v>1522</v>
      </c>
      <c r="M2513" s="158" t="s">
        <v>658</v>
      </c>
      <c r="N2513" s="158" t="s">
        <v>644</v>
      </c>
      <c r="O2513" s="85" t="s">
        <v>512</v>
      </c>
      <c r="P2513" s="158">
        <v>0</v>
      </c>
      <c r="Q2513" s="158">
        <v>2</v>
      </c>
      <c r="R2513" s="158">
        <v>2</v>
      </c>
      <c r="S2513" s="158">
        <v>3</v>
      </c>
      <c r="U2513" s="137">
        <v>15</v>
      </c>
      <c r="V2513" s="24" t="str">
        <f>IF(W2513="","",IFERROR(INDEX(#REF!,MATCH(W2513,#REF!,0)),"NUEVO"))</f>
        <v>NUEVO</v>
      </c>
      <c r="W2513" s="85" t="s">
        <v>1834</v>
      </c>
      <c r="X2513" s="158" t="s">
        <v>512</v>
      </c>
      <c r="Y2513" s="158" t="s">
        <v>700</v>
      </c>
      <c r="Z2513" s="158" t="s">
        <v>685</v>
      </c>
      <c r="AA2513" s="158" t="s">
        <v>685</v>
      </c>
      <c r="AB2513" s="85" t="s">
        <v>685</v>
      </c>
      <c r="AC2513" s="158" t="s">
        <v>685</v>
      </c>
      <c r="AD2513" s="158" t="s">
        <v>1819</v>
      </c>
      <c r="AE2513" s="158" t="s">
        <v>685</v>
      </c>
      <c r="AF2513" s="158" t="s">
        <v>685</v>
      </c>
      <c r="AG2513" s="85" t="s">
        <v>75</v>
      </c>
      <c r="AH2513" s="158">
        <v>4</v>
      </c>
      <c r="AI2513" s="158">
        <v>9</v>
      </c>
      <c r="AJ2513" s="158">
        <v>20</v>
      </c>
      <c r="AK2513" s="158">
        <v>11</v>
      </c>
      <c r="AL2513" s="158">
        <v>0</v>
      </c>
      <c r="AM2513" s="24">
        <f t="shared" si="699"/>
        <v>1.9999999999999993</v>
      </c>
      <c r="AN2513" s="97">
        <f t="shared" si="700"/>
        <v>0.3888888888888889</v>
      </c>
      <c r="AO2513" s="97">
        <f t="shared" si="701"/>
        <v>0.45833333333333331</v>
      </c>
      <c r="AP2513" s="24" t="str" cm="1">
        <f t="array" ref="AP2513">IF(W2513="","",IF(SUMPRODUCT((W2513=$W$6:$W$3326)*(AH2513=$AH$6:$AH$3326)*(AN2513=$AN$6:$AN$3326)*(AO2513=$AO$6:$AO$3326)*(ROW($W$6:$W$3326)&lt;&gt;ROW(W2513))*((R2513=0)*($R$6:$R$3326&gt;0)+(R2513&gt;0)*($R$6:$R$3326=0)))&gt;0,"SALONES UNIDOS",IF(SUMPRODUCT((W2513=$W$6:$W$3326)*(AH2513=$AH$6:$AH$3326)*((AN2513&lt;$AO$6:$AO$3326)*(AO2513&gt;$AN$6:$AN$3326))*(ROW($W$6:$W$3326)&lt;&gt;ROW(W2513)))&gt;0,"CRUZADO","Sin cruce")))</f>
        <v>Sin cruce</v>
      </c>
      <c r="AQ2513" s="97" t="str">
        <f t="shared" si="702"/>
        <v>OB3PRINCIPALB1</v>
      </c>
      <c r="AR2513" s="97" t="str" cm="1">
        <f t="array" ref="AR2513">IF(AQ2513="","",IF(SUMPRODUCT((AQ2513=$AQ$6:$AQ$3326)*(AH2513=$AH$6:$AH$3326)*(AN2513=$AN$6:$AN$3326)*(AO2513=$AO$6:$AO$3326)*(ROW($AQ$6:$AQ$3326)&lt;&gt;ROW(AQ2513))*((R2513=0)*($R$6:$R$3326&gt;0)+(R2513&gt;0)*($R$6:$R$3326=0)))&gt;0,"SALONES UNIDOS",IF(SUMPRODUCT((AQ2513=$AQ$6:$AQ$3326)*(AH2513=$AH$6:$AH$3326)*((AN2513&lt;$AO$6:$AO$3326)*(AO2513&gt;$AN$6:$AN$3326))*(ROW($AQ$6:$AQ$3326)&lt;&gt;ROW(AQ2513)))&gt;0,"CRUZADO","Sin cruce")))</f>
        <v>Sin cruce</v>
      </c>
    </row>
    <row r="2514" spans="3:44" ht="15.6" hidden="1" customHeight="1" x14ac:dyDescent="0.2">
      <c r="C2514" s="84" t="s">
        <v>639</v>
      </c>
      <c r="D2514" s="158" t="s">
        <v>515</v>
      </c>
      <c r="E2514" s="158">
        <v>20261</v>
      </c>
      <c r="F2514" s="85" t="s">
        <v>23</v>
      </c>
      <c r="G2514" s="85" t="s">
        <v>55</v>
      </c>
      <c r="H2514" s="85" t="s">
        <v>63</v>
      </c>
      <c r="I2514" s="85">
        <v>3</v>
      </c>
      <c r="J2514" s="85" t="s">
        <v>756</v>
      </c>
      <c r="K2514" s="159" t="s">
        <v>1521</v>
      </c>
      <c r="L2514" s="158" t="s">
        <v>1522</v>
      </c>
      <c r="M2514" s="158" t="s">
        <v>658</v>
      </c>
      <c r="N2514" s="158" t="s">
        <v>644</v>
      </c>
      <c r="O2514" s="85" t="s">
        <v>512</v>
      </c>
      <c r="P2514" s="158">
        <v>0</v>
      </c>
      <c r="Q2514" s="158">
        <v>2</v>
      </c>
      <c r="R2514" s="158">
        <v>2</v>
      </c>
      <c r="S2514" s="158">
        <v>3</v>
      </c>
      <c r="U2514" s="137">
        <v>15</v>
      </c>
      <c r="V2514" s="24" t="str">
        <f>IF(W2514="","",IFERROR(INDEX(#REF!,MATCH(W2514,#REF!,0)),"NUEVO"))</f>
        <v>NUEVO</v>
      </c>
      <c r="W2514" s="85" t="s">
        <v>1834</v>
      </c>
      <c r="X2514" s="158" t="s">
        <v>512</v>
      </c>
      <c r="Y2514" s="158" t="s">
        <v>700</v>
      </c>
      <c r="Z2514" s="158" t="s">
        <v>685</v>
      </c>
      <c r="AA2514" s="158" t="s">
        <v>685</v>
      </c>
      <c r="AB2514" s="85" t="s">
        <v>685</v>
      </c>
      <c r="AC2514" s="158" t="s">
        <v>685</v>
      </c>
      <c r="AD2514" s="158" t="s">
        <v>1819</v>
      </c>
      <c r="AE2514" s="158" t="s">
        <v>685</v>
      </c>
      <c r="AF2514" s="158" t="s">
        <v>685</v>
      </c>
      <c r="AG2514" s="85" t="s">
        <v>75</v>
      </c>
      <c r="AH2514" s="158">
        <v>4</v>
      </c>
      <c r="AI2514" s="158">
        <v>11</v>
      </c>
      <c r="AJ2514" s="158">
        <v>0</v>
      </c>
      <c r="AK2514" s="158">
        <v>12</v>
      </c>
      <c r="AL2514" s="158">
        <v>40</v>
      </c>
      <c r="AM2514" s="24">
        <f t="shared" si="699"/>
        <v>2.0000000000000009</v>
      </c>
      <c r="AN2514" s="97">
        <f t="shared" si="700"/>
        <v>0.45833333333333331</v>
      </c>
      <c r="AO2514" s="97">
        <f t="shared" si="701"/>
        <v>0.52777777777777779</v>
      </c>
      <c r="AP2514" s="24" t="str" cm="1">
        <f t="array" ref="AP2514">IF(W2514="","",IF(SUMPRODUCT((W2514=$W$6:$W$3326)*(AH2514=$AH$6:$AH$3326)*(AN2514=$AN$6:$AN$3326)*(AO2514=$AO$6:$AO$3326)*(ROW($W$6:$W$3326)&lt;&gt;ROW(W2514))*((R2514=0)*($R$6:$R$3326&gt;0)+(R2514&gt;0)*($R$6:$R$3326=0)))&gt;0,"SALONES UNIDOS",IF(SUMPRODUCT((W2514=$W$6:$W$3326)*(AH2514=$AH$6:$AH$3326)*((AN2514&lt;$AO$6:$AO$3326)*(AO2514&gt;$AN$6:$AN$3326))*(ROW($W$6:$W$3326)&lt;&gt;ROW(W2514)))&gt;0,"CRUZADO","Sin cruce")))</f>
        <v>Sin cruce</v>
      </c>
      <c r="AQ2514" s="97" t="str">
        <f t="shared" si="702"/>
        <v>OB3PRINCIPALB2</v>
      </c>
      <c r="AR2514" s="97" t="str" cm="1">
        <f t="array" ref="AR2514">IF(AQ2514="","",IF(SUMPRODUCT((AQ2514=$AQ$6:$AQ$3326)*(AH2514=$AH$6:$AH$3326)*(AN2514=$AN$6:$AN$3326)*(AO2514=$AO$6:$AO$3326)*(ROW($AQ$6:$AQ$3326)&lt;&gt;ROW(AQ2514))*((R2514=0)*($R$6:$R$3326&gt;0)+(R2514&gt;0)*($R$6:$R$3326=0)))&gt;0,"SALONES UNIDOS",IF(SUMPRODUCT((AQ2514=$AQ$6:$AQ$3326)*(AH2514=$AH$6:$AH$3326)*((AN2514&lt;$AO$6:$AO$3326)*(AO2514&gt;$AN$6:$AN$3326))*(ROW($AQ$6:$AQ$3326)&lt;&gt;ROW(AQ2514)))&gt;0,"CRUZADO","Sin cruce")))</f>
        <v>Sin cruce</v>
      </c>
    </row>
    <row r="2515" spans="3:44" ht="15.6" hidden="1" customHeight="1" x14ac:dyDescent="0.2">
      <c r="C2515" s="84" t="s">
        <v>639</v>
      </c>
      <c r="D2515" s="158" t="s">
        <v>515</v>
      </c>
      <c r="E2515" s="158">
        <v>20261</v>
      </c>
      <c r="F2515" s="85" t="s">
        <v>23</v>
      </c>
      <c r="G2515" s="85" t="s">
        <v>55</v>
      </c>
      <c r="H2515" s="85" t="s">
        <v>63</v>
      </c>
      <c r="I2515" s="85">
        <v>3</v>
      </c>
      <c r="J2515" s="85" t="s">
        <v>26</v>
      </c>
      <c r="K2515" s="159" t="s">
        <v>1521</v>
      </c>
      <c r="L2515" s="158" t="s">
        <v>1522</v>
      </c>
      <c r="M2515" s="158" t="s">
        <v>658</v>
      </c>
      <c r="N2515" s="158" t="s">
        <v>644</v>
      </c>
      <c r="O2515" s="85" t="s">
        <v>512</v>
      </c>
      <c r="P2515" s="158">
        <v>2</v>
      </c>
      <c r="Q2515" s="158">
        <v>0</v>
      </c>
      <c r="R2515" s="158">
        <v>2</v>
      </c>
      <c r="S2515" s="158">
        <v>3</v>
      </c>
      <c r="U2515" s="137">
        <v>30</v>
      </c>
      <c r="V2515" s="24" t="str">
        <f>IF(W2515="","",IFERROR(INDEX(#REF!,MATCH(W2515,#REF!,0)),"NUEVO"))</f>
        <v>NUEVO</v>
      </c>
      <c r="W2515" s="85" t="s">
        <v>1834</v>
      </c>
      <c r="X2515" s="158" t="s">
        <v>512</v>
      </c>
      <c r="Y2515" s="158" t="s">
        <v>700</v>
      </c>
      <c r="Z2515" s="158" t="s">
        <v>685</v>
      </c>
      <c r="AA2515" s="158" t="s">
        <v>685</v>
      </c>
      <c r="AB2515" s="158" t="s">
        <v>1847</v>
      </c>
      <c r="AC2515" s="158" t="s">
        <v>685</v>
      </c>
      <c r="AD2515" s="158" t="s">
        <v>685</v>
      </c>
      <c r="AE2515" s="158" t="s">
        <v>685</v>
      </c>
      <c r="AF2515" s="158" t="s">
        <v>685</v>
      </c>
      <c r="AG2515" s="85" t="s">
        <v>1142</v>
      </c>
      <c r="AH2515" s="158">
        <v>4</v>
      </c>
      <c r="AI2515" s="158">
        <v>7</v>
      </c>
      <c r="AJ2515" s="158">
        <v>40</v>
      </c>
      <c r="AK2515" s="158">
        <v>9</v>
      </c>
      <c r="AL2515" s="158">
        <v>20</v>
      </c>
      <c r="AM2515" s="24">
        <f t="shared" si="699"/>
        <v>1.9999999999999993</v>
      </c>
      <c r="AN2515" s="97">
        <f t="shared" si="700"/>
        <v>0.31944444444444448</v>
      </c>
      <c r="AO2515" s="97">
        <f t="shared" si="701"/>
        <v>0.3888888888888889</v>
      </c>
      <c r="AP2515" s="24" t="str" cm="1">
        <f t="array" ref="AP2515">IF(W2515="","",IF(SUMPRODUCT((W2515=$W$6:$W$3326)*(AH2515=$AH$6:$AH$3326)*(AN2515=$AN$6:$AN$3326)*(AO2515=$AO$6:$AO$3326)*(ROW($W$6:$W$3326)&lt;&gt;ROW(W2515))*((R2515=0)*($R$6:$R$3326&gt;0)+(R2515&gt;0)*($R$6:$R$3326=0)))&gt;0,"SALONES UNIDOS",IF(SUMPRODUCT((W2515=$W$6:$W$3326)*(AH2515=$AH$6:$AH$3326)*((AN2515&lt;$AO$6:$AO$3326)*(AO2515&gt;$AN$6:$AN$3326))*(ROW($W$6:$W$3326)&lt;&gt;ROW(W2515)))&gt;0,"CRUZADO","Sin cruce")))</f>
        <v>Sin cruce</v>
      </c>
      <c r="AQ2515" s="97" t="str">
        <f t="shared" si="702"/>
        <v>OB3PRINCIPALB</v>
      </c>
      <c r="AR2515" s="97" t="str" cm="1">
        <f t="array" ref="AR2515">IF(AQ2515="","",IF(SUMPRODUCT((AQ2515=$AQ$6:$AQ$3326)*(AH2515=$AH$6:$AH$3326)*(AN2515=$AN$6:$AN$3326)*(AO2515=$AO$6:$AO$3326)*(ROW($AQ$6:$AQ$3326)&lt;&gt;ROW(AQ2515))*((R2515=0)*($R$6:$R$3326&gt;0)+(R2515&gt;0)*($R$6:$R$3326=0)))&gt;0,"SALONES UNIDOS",IF(SUMPRODUCT((AQ2515=$AQ$6:$AQ$3326)*(AH2515=$AH$6:$AH$3326)*((AN2515&lt;$AO$6:$AO$3326)*(AO2515&gt;$AN$6:$AN$3326))*(ROW($AQ$6:$AQ$3326)&lt;&gt;ROW(AQ2515)))&gt;0,"CRUZADO","Sin cruce")))</f>
        <v>Sin cruce</v>
      </c>
    </row>
    <row r="2516" spans="3:44" ht="15.6" hidden="1" customHeight="1" x14ac:dyDescent="0.2">
      <c r="C2516" s="84" t="s">
        <v>639</v>
      </c>
      <c r="D2516" s="158" t="s">
        <v>515</v>
      </c>
      <c r="E2516" s="158">
        <v>20261</v>
      </c>
      <c r="F2516" s="85" t="s">
        <v>23</v>
      </c>
      <c r="G2516" s="85" t="s">
        <v>55</v>
      </c>
      <c r="H2516" s="85" t="s">
        <v>63</v>
      </c>
      <c r="I2516" s="85">
        <v>3</v>
      </c>
      <c r="J2516" s="85" t="s">
        <v>26</v>
      </c>
      <c r="K2516" s="159" t="s">
        <v>1523</v>
      </c>
      <c r="L2516" s="158" t="s">
        <v>1524</v>
      </c>
      <c r="M2516" s="158" t="s">
        <v>643</v>
      </c>
      <c r="N2516" s="158" t="s">
        <v>644</v>
      </c>
      <c r="O2516" s="85" t="s">
        <v>512</v>
      </c>
      <c r="P2516" s="158">
        <v>3</v>
      </c>
      <c r="Q2516" s="158">
        <v>0</v>
      </c>
      <c r="R2516" s="158">
        <v>3</v>
      </c>
      <c r="S2516" s="158">
        <v>4</v>
      </c>
      <c r="U2516" s="137">
        <v>30</v>
      </c>
      <c r="V2516" s="24" t="str">
        <f>IF(W2516="","",IFERROR(INDEX(#REF!,MATCH(W2516,#REF!,0)),"NUEVO"))</f>
        <v>NUEVO</v>
      </c>
      <c r="W2516" s="85" t="s">
        <v>346</v>
      </c>
      <c r="X2516" s="158" t="s">
        <v>512</v>
      </c>
      <c r="Y2516" s="158" t="s">
        <v>700</v>
      </c>
      <c r="Z2516" s="158" t="s">
        <v>685</v>
      </c>
      <c r="AA2516" s="158" t="s">
        <v>685</v>
      </c>
      <c r="AB2516" s="158" t="s">
        <v>1847</v>
      </c>
      <c r="AC2516" s="158" t="s">
        <v>685</v>
      </c>
      <c r="AD2516" s="158" t="s">
        <v>685</v>
      </c>
      <c r="AE2516" s="158" t="s">
        <v>685</v>
      </c>
      <c r="AF2516" s="158" t="s">
        <v>685</v>
      </c>
      <c r="AG2516" s="85" t="s">
        <v>1142</v>
      </c>
      <c r="AH2516" s="158">
        <v>3</v>
      </c>
      <c r="AI2516" s="158">
        <v>15</v>
      </c>
      <c r="AJ2516" s="158">
        <v>10</v>
      </c>
      <c r="AK2516" s="158">
        <v>17</v>
      </c>
      <c r="AL2516" s="158">
        <v>40</v>
      </c>
      <c r="AM2516" s="24">
        <f t="shared" si="699"/>
        <v>3.0000000000000022</v>
      </c>
      <c r="AN2516" s="97">
        <f t="shared" si="700"/>
        <v>0.63194444444444442</v>
      </c>
      <c r="AO2516" s="97">
        <f t="shared" si="701"/>
        <v>0.73611111111111116</v>
      </c>
      <c r="AP2516" s="24" t="str" cm="1">
        <f t="array" ref="AP2516">IF(W2516="","",IF(SUMPRODUCT((W2516=$W$6:$W$3326)*(AH2516=$AH$6:$AH$3326)*(AN2516=$AN$6:$AN$3326)*(AO2516=$AO$6:$AO$3326)*(ROW($W$6:$W$3326)&lt;&gt;ROW(W2516))*((R2516=0)*($R$6:$R$3326&gt;0)+(R2516&gt;0)*($R$6:$R$3326=0)))&gt;0,"SALONES UNIDOS",IF(SUMPRODUCT((W2516=$W$6:$W$3326)*(AH2516=$AH$6:$AH$3326)*((AN2516&lt;$AO$6:$AO$3326)*(AO2516&gt;$AN$6:$AN$3326))*(ROW($W$6:$W$3326)&lt;&gt;ROW(W2516)))&gt;0,"CRUZADO","Sin cruce")))</f>
        <v>Sin cruce</v>
      </c>
      <c r="AQ2516" s="97" t="str">
        <f t="shared" si="702"/>
        <v>OB3PRINCIPALB</v>
      </c>
      <c r="AR2516" s="97" t="str" cm="1">
        <f t="array" ref="AR2516">IF(AQ2516="","",IF(SUMPRODUCT((AQ2516=$AQ$6:$AQ$3326)*(AH2516=$AH$6:$AH$3326)*(AN2516=$AN$6:$AN$3326)*(AO2516=$AO$6:$AO$3326)*(ROW($AQ$6:$AQ$3326)&lt;&gt;ROW(AQ2516))*((R2516=0)*($R$6:$R$3326&gt;0)+(R2516&gt;0)*($R$6:$R$3326=0)))&gt;0,"SALONES UNIDOS",IF(SUMPRODUCT((AQ2516=$AQ$6:$AQ$3326)*(AH2516=$AH$6:$AH$3326)*((AN2516&lt;$AO$6:$AO$3326)*(AO2516&gt;$AN$6:$AN$3326))*(ROW($AQ$6:$AQ$3326)&lt;&gt;ROW(AQ2516)))&gt;0,"CRUZADO","Sin cruce")))</f>
        <v>Sin cruce</v>
      </c>
    </row>
    <row r="2517" spans="3:44" ht="15.6" hidden="1" customHeight="1" x14ac:dyDescent="0.2">
      <c r="C2517" s="84" t="s">
        <v>639</v>
      </c>
      <c r="D2517" s="158" t="s">
        <v>515</v>
      </c>
      <c r="E2517" s="158">
        <v>20261</v>
      </c>
      <c r="F2517" s="85" t="s">
        <v>23</v>
      </c>
      <c r="G2517" s="85" t="s">
        <v>55</v>
      </c>
      <c r="H2517" s="85" t="s">
        <v>63</v>
      </c>
      <c r="I2517" s="85">
        <v>3</v>
      </c>
      <c r="J2517" s="85" t="s">
        <v>755</v>
      </c>
      <c r="K2517" s="159" t="s">
        <v>1523</v>
      </c>
      <c r="L2517" s="158" t="s">
        <v>1524</v>
      </c>
      <c r="M2517" s="158" t="s">
        <v>643</v>
      </c>
      <c r="N2517" s="158" t="s">
        <v>644</v>
      </c>
      <c r="O2517" s="85" t="s">
        <v>512</v>
      </c>
      <c r="P2517" s="158">
        <v>0</v>
      </c>
      <c r="Q2517" s="158">
        <v>2</v>
      </c>
      <c r="R2517" s="158">
        <v>2</v>
      </c>
      <c r="S2517" s="158">
        <v>4</v>
      </c>
      <c r="U2517" s="137">
        <v>15</v>
      </c>
      <c r="V2517" s="24" t="str">
        <f>IF(W2517="","",IFERROR(INDEX(#REF!,MATCH(W2517,#REF!,0)),"NUEVO"))</f>
        <v>NUEVO</v>
      </c>
      <c r="W2517" s="85" t="s">
        <v>346</v>
      </c>
      <c r="X2517" s="158" t="s">
        <v>512</v>
      </c>
      <c r="Y2517" s="158" t="s">
        <v>700</v>
      </c>
      <c r="Z2517" s="158" t="s">
        <v>685</v>
      </c>
      <c r="AA2517" s="158" t="s">
        <v>685</v>
      </c>
      <c r="AB2517" s="85" t="s">
        <v>685</v>
      </c>
      <c r="AC2517" s="158" t="s">
        <v>685</v>
      </c>
      <c r="AD2517" s="158" t="s">
        <v>1837</v>
      </c>
      <c r="AE2517" s="158" t="s">
        <v>685</v>
      </c>
      <c r="AF2517" s="158" t="s">
        <v>685</v>
      </c>
      <c r="AG2517" s="85" t="s">
        <v>75</v>
      </c>
      <c r="AH2517" s="158">
        <v>3</v>
      </c>
      <c r="AI2517" s="158">
        <v>17</v>
      </c>
      <c r="AJ2517" s="158">
        <v>40</v>
      </c>
      <c r="AK2517" s="158">
        <v>19</v>
      </c>
      <c r="AL2517" s="158">
        <v>20</v>
      </c>
      <c r="AM2517" s="24">
        <f t="shared" si="699"/>
        <v>1.999999999999996</v>
      </c>
      <c r="AN2517" s="97">
        <f t="shared" si="700"/>
        <v>0.73611111111111116</v>
      </c>
      <c r="AO2517" s="97">
        <f t="shared" si="701"/>
        <v>0.80555555555555547</v>
      </c>
      <c r="AP2517" s="24" t="str" cm="1">
        <f t="array" ref="AP2517">IF(W2517="","",IF(SUMPRODUCT((W2517=$W$6:$W$3326)*(AH2517=$AH$6:$AH$3326)*(AN2517=$AN$6:$AN$3326)*(AO2517=$AO$6:$AO$3326)*(ROW($W$6:$W$3326)&lt;&gt;ROW(W2517))*((R2517=0)*($R$6:$R$3326&gt;0)+(R2517&gt;0)*($R$6:$R$3326=0)))&gt;0,"SALONES UNIDOS",IF(SUMPRODUCT((W2517=$W$6:$W$3326)*(AH2517=$AH$6:$AH$3326)*((AN2517&lt;$AO$6:$AO$3326)*(AO2517&gt;$AN$6:$AN$3326))*(ROW($W$6:$W$3326)&lt;&gt;ROW(W2517)))&gt;0,"CRUZADO","Sin cruce")))</f>
        <v>Sin cruce</v>
      </c>
      <c r="AQ2517" s="97" t="str">
        <f t="shared" si="702"/>
        <v>OB3PRINCIPALB1</v>
      </c>
      <c r="AR2517" s="97" t="str" cm="1">
        <f t="array" ref="AR2517">IF(AQ2517="","",IF(SUMPRODUCT((AQ2517=$AQ$6:$AQ$3326)*(AH2517=$AH$6:$AH$3326)*(AN2517=$AN$6:$AN$3326)*(AO2517=$AO$6:$AO$3326)*(ROW($AQ$6:$AQ$3326)&lt;&gt;ROW(AQ2517))*((R2517=0)*($R$6:$R$3326&gt;0)+(R2517&gt;0)*($R$6:$R$3326=0)))&gt;0,"SALONES UNIDOS",IF(SUMPRODUCT((AQ2517=$AQ$6:$AQ$3326)*(AH2517=$AH$6:$AH$3326)*((AN2517&lt;$AO$6:$AO$3326)*(AO2517&gt;$AN$6:$AN$3326))*(ROW($AQ$6:$AQ$3326)&lt;&gt;ROW(AQ2517)))&gt;0,"CRUZADO","Sin cruce")))</f>
        <v>Sin cruce</v>
      </c>
    </row>
    <row r="2518" spans="3:44" ht="15.6" hidden="1" customHeight="1" x14ac:dyDescent="0.2">
      <c r="C2518" s="84" t="s">
        <v>639</v>
      </c>
      <c r="D2518" s="158" t="s">
        <v>515</v>
      </c>
      <c r="E2518" s="158">
        <v>20261</v>
      </c>
      <c r="F2518" s="85" t="s">
        <v>23</v>
      </c>
      <c r="G2518" s="85" t="s">
        <v>55</v>
      </c>
      <c r="H2518" s="85" t="s">
        <v>63</v>
      </c>
      <c r="I2518" s="85">
        <v>3</v>
      </c>
      <c r="J2518" s="85" t="s">
        <v>756</v>
      </c>
      <c r="K2518" s="159" t="s">
        <v>1523</v>
      </c>
      <c r="L2518" s="158" t="s">
        <v>1524</v>
      </c>
      <c r="M2518" s="158" t="s">
        <v>643</v>
      </c>
      <c r="N2518" s="158" t="s">
        <v>644</v>
      </c>
      <c r="O2518" s="85" t="s">
        <v>512</v>
      </c>
      <c r="P2518" s="158">
        <v>0</v>
      </c>
      <c r="Q2518" s="158">
        <v>2</v>
      </c>
      <c r="R2518" s="158">
        <v>2</v>
      </c>
      <c r="S2518" s="158">
        <v>4</v>
      </c>
      <c r="U2518" s="137">
        <v>15</v>
      </c>
      <c r="V2518" s="24" t="str">
        <f>IF(W2518="","",IFERROR(INDEX(#REF!,MATCH(W2518,#REF!,0)),"NUEVO"))</f>
        <v>NUEVO</v>
      </c>
      <c r="W2518" s="85" t="s">
        <v>346</v>
      </c>
      <c r="X2518" s="158" t="s">
        <v>512</v>
      </c>
      <c r="Y2518" s="158" t="s">
        <v>700</v>
      </c>
      <c r="Z2518" s="158" t="s">
        <v>685</v>
      </c>
      <c r="AA2518" s="158" t="s">
        <v>685</v>
      </c>
      <c r="AB2518" s="85" t="s">
        <v>685</v>
      </c>
      <c r="AC2518" s="158" t="s">
        <v>685</v>
      </c>
      <c r="AD2518" s="158" t="s">
        <v>1837</v>
      </c>
      <c r="AE2518" s="158" t="s">
        <v>685</v>
      </c>
      <c r="AF2518" s="158" t="s">
        <v>685</v>
      </c>
      <c r="AG2518" s="85" t="s">
        <v>75</v>
      </c>
      <c r="AH2518" s="158">
        <v>3</v>
      </c>
      <c r="AI2518" s="158">
        <v>19</v>
      </c>
      <c r="AJ2518" s="158">
        <v>20</v>
      </c>
      <c r="AK2518" s="158">
        <v>21</v>
      </c>
      <c r="AL2518" s="158">
        <v>0</v>
      </c>
      <c r="AM2518" s="24">
        <f t="shared" si="699"/>
        <v>2.0000000000000027</v>
      </c>
      <c r="AN2518" s="97">
        <f t="shared" si="700"/>
        <v>0.80555555555555547</v>
      </c>
      <c r="AO2518" s="97">
        <f t="shared" si="701"/>
        <v>0.875</v>
      </c>
      <c r="AP2518" s="24" t="str" cm="1">
        <f t="array" ref="AP2518">IF(W2518="","",IF(SUMPRODUCT((W2518=$W$6:$W$3326)*(AH2518=$AH$6:$AH$3326)*(AN2518=$AN$6:$AN$3326)*(AO2518=$AO$6:$AO$3326)*(ROW($W$6:$W$3326)&lt;&gt;ROW(W2518))*((R2518=0)*($R$6:$R$3326&gt;0)+(R2518&gt;0)*($R$6:$R$3326=0)))&gt;0,"SALONES UNIDOS",IF(SUMPRODUCT((W2518=$W$6:$W$3326)*(AH2518=$AH$6:$AH$3326)*((AN2518&lt;$AO$6:$AO$3326)*(AO2518&gt;$AN$6:$AN$3326))*(ROW($W$6:$W$3326)&lt;&gt;ROW(W2518)))&gt;0,"CRUZADO","Sin cruce")))</f>
        <v>Sin cruce</v>
      </c>
      <c r="AQ2518" s="97" t="str">
        <f t="shared" si="702"/>
        <v>OB3PRINCIPALB2</v>
      </c>
      <c r="AR2518" s="97" t="str" cm="1">
        <f t="array" ref="AR2518">IF(AQ2518="","",IF(SUMPRODUCT((AQ2518=$AQ$6:$AQ$3326)*(AH2518=$AH$6:$AH$3326)*(AN2518=$AN$6:$AN$3326)*(AO2518=$AO$6:$AO$3326)*(ROW($AQ$6:$AQ$3326)&lt;&gt;ROW(AQ2518))*((R2518=0)*($R$6:$R$3326&gt;0)+(R2518&gt;0)*($R$6:$R$3326=0)))&gt;0,"SALONES UNIDOS",IF(SUMPRODUCT((AQ2518=$AQ$6:$AQ$3326)*(AH2518=$AH$6:$AH$3326)*((AN2518&lt;$AO$6:$AO$3326)*(AO2518&gt;$AN$6:$AN$3326))*(ROW($AQ$6:$AQ$3326)&lt;&gt;ROW(AQ2518)))&gt;0,"CRUZADO","Sin cruce")))</f>
        <v>Sin cruce</v>
      </c>
    </row>
    <row r="2519" spans="3:44" ht="15.6" hidden="1" customHeight="1" x14ac:dyDescent="0.2">
      <c r="C2519" s="84" t="s">
        <v>639</v>
      </c>
      <c r="D2519" s="158" t="s">
        <v>515</v>
      </c>
      <c r="E2519" s="158">
        <v>20261</v>
      </c>
      <c r="F2519" s="85" t="s">
        <v>23</v>
      </c>
      <c r="G2519" s="85" t="s">
        <v>55</v>
      </c>
      <c r="H2519" s="85" t="s">
        <v>63</v>
      </c>
      <c r="I2519" s="85">
        <v>3</v>
      </c>
      <c r="J2519" s="85" t="s">
        <v>26</v>
      </c>
      <c r="K2519" s="159" t="s">
        <v>1525</v>
      </c>
      <c r="L2519" s="158" t="s">
        <v>1526</v>
      </c>
      <c r="M2519" s="158" t="s">
        <v>643</v>
      </c>
      <c r="N2519" s="158" t="s">
        <v>644</v>
      </c>
      <c r="O2519" s="85" t="s">
        <v>512</v>
      </c>
      <c r="P2519" s="158">
        <v>2</v>
      </c>
      <c r="Q2519" s="158">
        <v>0</v>
      </c>
      <c r="R2519" s="158">
        <v>2</v>
      </c>
      <c r="S2519" s="158">
        <v>3</v>
      </c>
      <c r="U2519" s="137">
        <v>30</v>
      </c>
      <c r="V2519" s="24" t="str">
        <f>IF(W2519="","",IFERROR(INDEX(#REF!,MATCH(W2519,#REF!,0)),"NUEVO"))</f>
        <v>NUEVO</v>
      </c>
      <c r="W2519" s="85" t="s">
        <v>160</v>
      </c>
      <c r="X2519" s="158" t="s">
        <v>512</v>
      </c>
      <c r="Y2519" s="158" t="s">
        <v>700</v>
      </c>
      <c r="Z2519" s="158" t="s">
        <v>685</v>
      </c>
      <c r="AA2519" s="158" t="s">
        <v>685</v>
      </c>
      <c r="AB2519" s="158" t="s">
        <v>1847</v>
      </c>
      <c r="AC2519" s="158" t="s">
        <v>685</v>
      </c>
      <c r="AD2519" s="158" t="s">
        <v>685</v>
      </c>
      <c r="AE2519" s="158" t="s">
        <v>685</v>
      </c>
      <c r="AF2519" s="158" t="s">
        <v>685</v>
      </c>
      <c r="AG2519" s="85" t="s">
        <v>1142</v>
      </c>
      <c r="AH2519" s="158">
        <v>2</v>
      </c>
      <c r="AI2519" s="158">
        <v>15</v>
      </c>
      <c r="AJ2519" s="158">
        <v>10</v>
      </c>
      <c r="AK2519" s="158">
        <v>16</v>
      </c>
      <c r="AL2519" s="158">
        <v>50</v>
      </c>
      <c r="AM2519" s="24">
        <f t="shared" si="699"/>
        <v>1.9999999999999993</v>
      </c>
      <c r="AN2519" s="97">
        <f t="shared" si="700"/>
        <v>0.63194444444444442</v>
      </c>
      <c r="AO2519" s="97">
        <f t="shared" si="701"/>
        <v>0.70138888888888884</v>
      </c>
      <c r="AP2519" s="24" t="str" cm="1">
        <f t="array" ref="AP2519">IF(W2519="","",IF(SUMPRODUCT((W2519=$W$6:$W$3326)*(AH2519=$AH$6:$AH$3326)*(AN2519=$AN$6:$AN$3326)*(AO2519=$AO$6:$AO$3326)*(ROW($W$6:$W$3326)&lt;&gt;ROW(W2519))*((R2519=0)*($R$6:$R$3326&gt;0)+(R2519&gt;0)*($R$6:$R$3326=0)))&gt;0,"SALONES UNIDOS",IF(SUMPRODUCT((W2519=$W$6:$W$3326)*(AH2519=$AH$6:$AH$3326)*((AN2519&lt;$AO$6:$AO$3326)*(AO2519&gt;$AN$6:$AN$3326))*(ROW($W$6:$W$3326)&lt;&gt;ROW(W2519)))&gt;0,"CRUZADO","Sin cruce")))</f>
        <v>Sin cruce</v>
      </c>
      <c r="AQ2519" s="97" t="str">
        <f t="shared" si="702"/>
        <v>OB3PRINCIPALB</v>
      </c>
      <c r="AR2519" s="97" t="str" cm="1">
        <f t="array" ref="AR2519">IF(AQ2519="","",IF(SUMPRODUCT((AQ2519=$AQ$6:$AQ$3326)*(AH2519=$AH$6:$AH$3326)*(AN2519=$AN$6:$AN$3326)*(AO2519=$AO$6:$AO$3326)*(ROW($AQ$6:$AQ$3326)&lt;&gt;ROW(AQ2519))*((R2519=0)*($R$6:$R$3326&gt;0)+(R2519&gt;0)*($R$6:$R$3326=0)))&gt;0,"SALONES UNIDOS",IF(SUMPRODUCT((AQ2519=$AQ$6:$AQ$3326)*(AH2519=$AH$6:$AH$3326)*((AN2519&lt;$AO$6:$AO$3326)*(AO2519&gt;$AN$6:$AN$3326))*(ROW($AQ$6:$AQ$3326)&lt;&gt;ROW(AQ2519)))&gt;0,"CRUZADO","Sin cruce")))</f>
        <v>Sin cruce</v>
      </c>
    </row>
    <row r="2520" spans="3:44" ht="15.6" hidden="1" customHeight="1" x14ac:dyDescent="0.2">
      <c r="C2520" s="84" t="s">
        <v>639</v>
      </c>
      <c r="D2520" s="158" t="s">
        <v>515</v>
      </c>
      <c r="E2520" s="158">
        <v>20261</v>
      </c>
      <c r="F2520" s="85" t="s">
        <v>23</v>
      </c>
      <c r="G2520" s="85" t="s">
        <v>55</v>
      </c>
      <c r="H2520" s="85" t="s">
        <v>63</v>
      </c>
      <c r="I2520" s="85">
        <v>3</v>
      </c>
      <c r="J2520" s="85" t="s">
        <v>755</v>
      </c>
      <c r="K2520" s="159" t="s">
        <v>1525</v>
      </c>
      <c r="L2520" s="158" t="s">
        <v>1526</v>
      </c>
      <c r="M2520" s="158" t="s">
        <v>643</v>
      </c>
      <c r="N2520" s="158" t="s">
        <v>644</v>
      </c>
      <c r="O2520" s="85" t="s">
        <v>512</v>
      </c>
      <c r="P2520" s="158">
        <v>0</v>
      </c>
      <c r="Q2520" s="158">
        <v>2</v>
      </c>
      <c r="R2520" s="158">
        <v>2</v>
      </c>
      <c r="S2520" s="158">
        <v>3</v>
      </c>
      <c r="U2520" s="137">
        <v>15</v>
      </c>
      <c r="V2520" s="24" t="str">
        <f>IF(W2520="","",IFERROR(INDEX(#REF!,MATCH(W2520,#REF!,0)),"NUEVO"))</f>
        <v>NUEVO</v>
      </c>
      <c r="W2520" s="85" t="s">
        <v>160</v>
      </c>
      <c r="X2520" s="158" t="s">
        <v>512</v>
      </c>
      <c r="Y2520" s="158" t="s">
        <v>700</v>
      </c>
      <c r="Z2520" s="158" t="s">
        <v>685</v>
      </c>
      <c r="AA2520" s="158" t="s">
        <v>685</v>
      </c>
      <c r="AB2520" s="85" t="s">
        <v>685</v>
      </c>
      <c r="AC2520" s="158" t="s">
        <v>685</v>
      </c>
      <c r="AD2520" s="158" t="s">
        <v>1819</v>
      </c>
      <c r="AE2520" s="158" t="s">
        <v>685</v>
      </c>
      <c r="AF2520" s="158" t="s">
        <v>685</v>
      </c>
      <c r="AG2520" s="85" t="s">
        <v>75</v>
      </c>
      <c r="AH2520" s="158">
        <v>2</v>
      </c>
      <c r="AI2520" s="158">
        <v>16</v>
      </c>
      <c r="AJ2520" s="158">
        <v>50</v>
      </c>
      <c r="AK2520" s="158">
        <v>18</v>
      </c>
      <c r="AL2520" s="158">
        <v>30</v>
      </c>
      <c r="AM2520" s="24">
        <f t="shared" si="699"/>
        <v>2.0000000000000027</v>
      </c>
      <c r="AN2520" s="97">
        <f t="shared" si="700"/>
        <v>0.70138888888888884</v>
      </c>
      <c r="AO2520" s="97">
        <f t="shared" si="701"/>
        <v>0.77083333333333337</v>
      </c>
      <c r="AP2520" s="24" t="str" cm="1">
        <f t="array" ref="AP2520">IF(W2520="","",IF(SUMPRODUCT((W2520=$W$6:$W$3326)*(AH2520=$AH$6:$AH$3326)*(AN2520=$AN$6:$AN$3326)*(AO2520=$AO$6:$AO$3326)*(ROW($W$6:$W$3326)&lt;&gt;ROW(W2520))*((R2520=0)*($R$6:$R$3326&gt;0)+(R2520&gt;0)*($R$6:$R$3326=0)))&gt;0,"SALONES UNIDOS",IF(SUMPRODUCT((W2520=$W$6:$W$3326)*(AH2520=$AH$6:$AH$3326)*((AN2520&lt;$AO$6:$AO$3326)*(AO2520&gt;$AN$6:$AN$3326))*(ROW($W$6:$W$3326)&lt;&gt;ROW(W2520)))&gt;0,"CRUZADO","Sin cruce")))</f>
        <v>Sin cruce</v>
      </c>
      <c r="AQ2520" s="97" t="str">
        <f t="shared" si="702"/>
        <v>OB3PRINCIPALB1</v>
      </c>
      <c r="AR2520" s="97" t="str" cm="1">
        <f t="array" ref="AR2520">IF(AQ2520="","",IF(SUMPRODUCT((AQ2520=$AQ$6:$AQ$3326)*(AH2520=$AH$6:$AH$3326)*(AN2520=$AN$6:$AN$3326)*(AO2520=$AO$6:$AO$3326)*(ROW($AQ$6:$AQ$3326)&lt;&gt;ROW(AQ2520))*((R2520=0)*($R$6:$R$3326&gt;0)+(R2520&gt;0)*($R$6:$R$3326=0)))&gt;0,"SALONES UNIDOS",IF(SUMPRODUCT((AQ2520=$AQ$6:$AQ$3326)*(AH2520=$AH$6:$AH$3326)*((AN2520&lt;$AO$6:$AO$3326)*(AO2520&gt;$AN$6:$AN$3326))*(ROW($AQ$6:$AQ$3326)&lt;&gt;ROW(AQ2520)))&gt;0,"CRUZADO","Sin cruce")))</f>
        <v>Sin cruce</v>
      </c>
    </row>
    <row r="2521" spans="3:44" ht="15.6" hidden="1" customHeight="1" x14ac:dyDescent="0.2">
      <c r="C2521" s="84" t="s">
        <v>639</v>
      </c>
      <c r="D2521" s="158" t="s">
        <v>515</v>
      </c>
      <c r="E2521" s="158">
        <v>20261</v>
      </c>
      <c r="F2521" s="85" t="s">
        <v>23</v>
      </c>
      <c r="G2521" s="85" t="s">
        <v>55</v>
      </c>
      <c r="H2521" s="85" t="s">
        <v>63</v>
      </c>
      <c r="I2521" s="85">
        <v>3</v>
      </c>
      <c r="J2521" s="85" t="s">
        <v>756</v>
      </c>
      <c r="K2521" s="159" t="s">
        <v>1525</v>
      </c>
      <c r="L2521" s="158" t="s">
        <v>1526</v>
      </c>
      <c r="M2521" s="158" t="s">
        <v>643</v>
      </c>
      <c r="N2521" s="158" t="s">
        <v>644</v>
      </c>
      <c r="O2521" s="85" t="s">
        <v>512</v>
      </c>
      <c r="P2521" s="158">
        <v>0</v>
      </c>
      <c r="Q2521" s="158">
        <v>2</v>
      </c>
      <c r="R2521" s="158">
        <v>2</v>
      </c>
      <c r="S2521" s="158">
        <v>3</v>
      </c>
      <c r="U2521" s="137">
        <v>15</v>
      </c>
      <c r="V2521" s="24" t="str">
        <f>IF(W2521="","",IFERROR(INDEX(#REF!,MATCH(W2521,#REF!,0)),"NUEVO"))</f>
        <v>NUEVO</v>
      </c>
      <c r="W2521" s="85" t="s">
        <v>160</v>
      </c>
      <c r="X2521" s="158" t="s">
        <v>512</v>
      </c>
      <c r="Y2521" s="158" t="s">
        <v>700</v>
      </c>
      <c r="Z2521" s="158" t="s">
        <v>685</v>
      </c>
      <c r="AA2521" s="158" t="s">
        <v>685</v>
      </c>
      <c r="AB2521" s="85" t="s">
        <v>685</v>
      </c>
      <c r="AC2521" s="158" t="s">
        <v>685</v>
      </c>
      <c r="AD2521" s="158" t="s">
        <v>1819</v>
      </c>
      <c r="AE2521" s="158" t="s">
        <v>685</v>
      </c>
      <c r="AF2521" s="158" t="s">
        <v>685</v>
      </c>
      <c r="AG2521" s="85" t="s">
        <v>75</v>
      </c>
      <c r="AH2521" s="158">
        <v>2</v>
      </c>
      <c r="AI2521" s="158">
        <v>18</v>
      </c>
      <c r="AJ2521" s="158">
        <v>30</v>
      </c>
      <c r="AK2521" s="158">
        <v>20</v>
      </c>
      <c r="AL2521" s="158">
        <v>10</v>
      </c>
      <c r="AM2521" s="24">
        <f t="shared" si="699"/>
        <v>1.9999999999999993</v>
      </c>
      <c r="AN2521" s="97">
        <f t="shared" si="700"/>
        <v>0.77083333333333337</v>
      </c>
      <c r="AO2521" s="97">
        <f t="shared" si="701"/>
        <v>0.84027777777777779</v>
      </c>
      <c r="AP2521" s="24" t="str" cm="1">
        <f t="array" ref="AP2521">IF(W2521="","",IF(SUMPRODUCT((W2521=$W$6:$W$3326)*(AH2521=$AH$6:$AH$3326)*(AN2521=$AN$6:$AN$3326)*(AO2521=$AO$6:$AO$3326)*(ROW($W$6:$W$3326)&lt;&gt;ROW(W2521))*((R2521=0)*($R$6:$R$3326&gt;0)+(R2521&gt;0)*($R$6:$R$3326=0)))&gt;0,"SALONES UNIDOS",IF(SUMPRODUCT((W2521=$W$6:$W$3326)*(AH2521=$AH$6:$AH$3326)*((AN2521&lt;$AO$6:$AO$3326)*(AO2521&gt;$AN$6:$AN$3326))*(ROW($W$6:$W$3326)&lt;&gt;ROW(W2521)))&gt;0,"CRUZADO","Sin cruce")))</f>
        <v>Sin cruce</v>
      </c>
      <c r="AQ2521" s="97" t="str">
        <f t="shared" si="702"/>
        <v>OB3PRINCIPALB2</v>
      </c>
      <c r="AR2521" s="97" t="str" cm="1">
        <f t="array" ref="AR2521">IF(AQ2521="","",IF(SUMPRODUCT((AQ2521=$AQ$6:$AQ$3326)*(AH2521=$AH$6:$AH$3326)*(AN2521=$AN$6:$AN$3326)*(AO2521=$AO$6:$AO$3326)*(ROW($AQ$6:$AQ$3326)&lt;&gt;ROW(AQ2521))*((R2521=0)*($R$6:$R$3326&gt;0)+(R2521&gt;0)*($R$6:$R$3326=0)))&gt;0,"SALONES UNIDOS",IF(SUMPRODUCT((AQ2521=$AQ$6:$AQ$3326)*(AH2521=$AH$6:$AH$3326)*((AN2521&lt;$AO$6:$AO$3326)*(AO2521&gt;$AN$6:$AN$3326))*(ROW($AQ$6:$AQ$3326)&lt;&gt;ROW(AQ2521)))&gt;0,"CRUZADO","Sin cruce")))</f>
        <v>Sin cruce</v>
      </c>
    </row>
    <row r="2522" spans="3:44" ht="15.6" hidden="1" customHeight="1" x14ac:dyDescent="0.2">
      <c r="C2522" s="84" t="s">
        <v>639</v>
      </c>
      <c r="D2522" s="158" t="s">
        <v>515</v>
      </c>
      <c r="E2522" s="158">
        <v>20261</v>
      </c>
      <c r="F2522" s="85" t="s">
        <v>23</v>
      </c>
      <c r="G2522" s="85" t="s">
        <v>55</v>
      </c>
      <c r="H2522" s="85" t="s">
        <v>63</v>
      </c>
      <c r="I2522" s="85">
        <v>3</v>
      </c>
      <c r="J2522" s="85" t="s">
        <v>32</v>
      </c>
      <c r="K2522" s="159" t="s">
        <v>1516</v>
      </c>
      <c r="L2522" s="158" t="s">
        <v>784</v>
      </c>
      <c r="M2522" s="158" t="s">
        <v>658</v>
      </c>
      <c r="N2522" s="158" t="s">
        <v>644</v>
      </c>
      <c r="O2522" s="85" t="s">
        <v>512</v>
      </c>
      <c r="P2522" s="158">
        <v>2</v>
      </c>
      <c r="Q2522" s="158">
        <v>4</v>
      </c>
      <c r="R2522" s="158">
        <v>6</v>
      </c>
      <c r="S2522" s="158">
        <v>4</v>
      </c>
      <c r="U2522" s="137">
        <v>30</v>
      </c>
      <c r="V2522" s="24" t="str">
        <f>IF(W2522="","",IFERROR(INDEX(#REF!,MATCH(W2522,#REF!,0)),"NUEVO"))</f>
        <v>NUEVO</v>
      </c>
      <c r="W2522" s="85" t="s">
        <v>201</v>
      </c>
      <c r="X2522" s="158" t="s">
        <v>512</v>
      </c>
      <c r="Y2522" s="158" t="s">
        <v>802</v>
      </c>
      <c r="Z2522" s="158" t="s">
        <v>685</v>
      </c>
      <c r="AA2522" s="158" t="s">
        <v>685</v>
      </c>
      <c r="AB2522" s="158" t="s">
        <v>1839</v>
      </c>
      <c r="AC2522" s="158" t="s">
        <v>685</v>
      </c>
      <c r="AD2522" s="158" t="s">
        <v>685</v>
      </c>
      <c r="AE2522" s="158" t="s">
        <v>685</v>
      </c>
      <c r="AF2522" s="158" t="s">
        <v>685</v>
      </c>
      <c r="AG2522" s="85" t="s">
        <v>97</v>
      </c>
      <c r="AH2522" s="158">
        <v>7</v>
      </c>
      <c r="AI2522" s="158">
        <v>8</v>
      </c>
      <c r="AJ2522" s="158">
        <v>30</v>
      </c>
      <c r="AK2522" s="158">
        <v>13</v>
      </c>
      <c r="AL2522" s="158">
        <v>30</v>
      </c>
      <c r="AM2522" s="24">
        <f t="shared" ref="AM2522:AM2585" si="703">IF(R2522=0,0,IF(AI2522="",R2522,IF(X2522="HIBRIDO VIRTUAL",0,((((AK2522/24)+(AL2522/1440))-((AI2522/24)+(AJ2522/1440)))*1440/50))))</f>
        <v>6.0000000000000009</v>
      </c>
      <c r="AN2522" s="97">
        <f t="shared" ref="AN2522:AN2585" si="704">AI2522/24+AJ2522/1440</f>
        <v>0.35416666666666663</v>
      </c>
      <c r="AO2522" s="97">
        <f t="shared" ref="AO2522:AO2585" si="705">AK2522/24+AL2522/1440</f>
        <v>0.5625</v>
      </c>
      <c r="AP2522" s="24" t="str" cm="1">
        <f t="array" ref="AP2522">IF(W2522="","",IF(SUMPRODUCT((W2522=$W$6:$W$3326)*(AH2522=$AH$6:$AH$3326)*(AN2522=$AN$6:$AN$3326)*(AO2522=$AO$6:$AO$3326)*(ROW($W$6:$W$3326)&lt;&gt;ROW(W2522))*((R2522=0)*($R$6:$R$3326&gt;0)+(R2522&gt;0)*($R$6:$R$3326=0)))&gt;0,"SALONES UNIDOS",IF(SUMPRODUCT((W2522=$W$6:$W$3326)*(AH2522=$AH$6:$AH$3326)*((AN2522&lt;$AO$6:$AO$3326)*(AO2522&gt;$AN$6:$AN$3326))*(ROW($W$6:$W$3326)&lt;&gt;ROW(W2522)))&gt;0,"CRUZADO","Sin cruce")))</f>
        <v>Sin cruce</v>
      </c>
      <c r="AQ2522" s="97" t="str">
        <f t="shared" ref="AQ2522:AQ2585" si="706">TRIM(CONCATENATE(H2522,I2522,F2522,J2522))</f>
        <v>OB3PRINCIPALC</v>
      </c>
      <c r="AR2522" s="97" t="str" cm="1">
        <f t="array" ref="AR2522">IF(AQ2522="","",IF(SUMPRODUCT((AQ2522=$AQ$6:$AQ$3326)*(AH2522=$AH$6:$AH$3326)*(AN2522=$AN$6:$AN$3326)*(AO2522=$AO$6:$AO$3326)*(ROW($AQ$6:$AQ$3326)&lt;&gt;ROW(AQ2522))*((R2522=0)*($R$6:$R$3326&gt;0)+(R2522&gt;0)*($R$6:$R$3326=0)))&gt;0,"SALONES UNIDOS",IF(SUMPRODUCT((AQ2522=$AQ$6:$AQ$3326)*(AH2522=$AH$6:$AH$3326)*((AN2522&lt;$AO$6:$AO$3326)*(AO2522&gt;$AN$6:$AN$3326))*(ROW($AQ$6:$AQ$3326)&lt;&gt;ROW(AQ2522)))&gt;0,"CRUZADO","Sin cruce")))</f>
        <v>Sin cruce</v>
      </c>
    </row>
    <row r="2523" spans="3:44" ht="15.6" hidden="1" customHeight="1" x14ac:dyDescent="0.2">
      <c r="C2523" s="84" t="s">
        <v>639</v>
      </c>
      <c r="D2523" s="158" t="s">
        <v>515</v>
      </c>
      <c r="E2523" s="158">
        <v>20261</v>
      </c>
      <c r="F2523" s="85" t="s">
        <v>23</v>
      </c>
      <c r="G2523" s="85" t="s">
        <v>55</v>
      </c>
      <c r="H2523" s="85" t="s">
        <v>63</v>
      </c>
      <c r="I2523" s="85">
        <v>3</v>
      </c>
      <c r="J2523" s="85" t="s">
        <v>32</v>
      </c>
      <c r="K2523" s="159" t="s">
        <v>1518</v>
      </c>
      <c r="L2523" s="158" t="s">
        <v>1411</v>
      </c>
      <c r="M2523" s="158" t="s">
        <v>658</v>
      </c>
      <c r="N2523" s="158" t="s">
        <v>644</v>
      </c>
      <c r="O2523" s="85" t="s">
        <v>521</v>
      </c>
      <c r="P2523" s="158">
        <v>3</v>
      </c>
      <c r="Q2523" s="158">
        <v>0</v>
      </c>
      <c r="R2523" s="158">
        <v>3</v>
      </c>
      <c r="S2523" s="158">
        <v>3</v>
      </c>
      <c r="U2523" s="137">
        <v>30</v>
      </c>
      <c r="V2523" s="24" t="str">
        <f>IF(W2523="","",IFERROR(INDEX(#REF!,MATCH(W2523,#REF!,0)),"NUEVO"))</f>
        <v>NUEVO</v>
      </c>
      <c r="W2523" s="85" t="s">
        <v>326</v>
      </c>
      <c r="X2523" s="158" t="s">
        <v>95</v>
      </c>
      <c r="Y2523" s="158" t="s">
        <v>700</v>
      </c>
      <c r="Z2523" s="158" t="s">
        <v>685</v>
      </c>
      <c r="AA2523" s="158" t="s">
        <v>685</v>
      </c>
      <c r="AB2523" s="85" t="s">
        <v>685</v>
      </c>
      <c r="AC2523" s="158" t="s">
        <v>685</v>
      </c>
      <c r="AD2523" s="158" t="s">
        <v>685</v>
      </c>
      <c r="AE2523" s="158" t="s">
        <v>685</v>
      </c>
      <c r="AF2523" s="158" t="s">
        <v>685</v>
      </c>
      <c r="AG2523" s="158" t="s">
        <v>1142</v>
      </c>
      <c r="AH2523" s="158">
        <v>6</v>
      </c>
      <c r="AI2523" s="158">
        <v>13</v>
      </c>
      <c r="AJ2523" s="158">
        <v>30</v>
      </c>
      <c r="AK2523" s="158">
        <v>16</v>
      </c>
      <c r="AL2523" s="158">
        <v>0</v>
      </c>
      <c r="AM2523" s="24">
        <f t="shared" si="703"/>
        <v>2.9999999999999987</v>
      </c>
      <c r="AN2523" s="97">
        <f t="shared" si="704"/>
        <v>0.5625</v>
      </c>
      <c r="AO2523" s="97">
        <f t="shared" si="705"/>
        <v>0.66666666666666663</v>
      </c>
      <c r="AP2523" s="24" t="str" cm="1">
        <f t="array" ref="AP2523">IF(W2523="","",IF(SUMPRODUCT((W2523=$W$6:$W$3326)*(AH2523=$AH$6:$AH$3326)*(AN2523=$AN$6:$AN$3326)*(AO2523=$AO$6:$AO$3326)*(ROW($W$6:$W$3326)&lt;&gt;ROW(W2523))*((R2523=0)*($R$6:$R$3326&gt;0)+(R2523&gt;0)*($R$6:$R$3326=0)))&gt;0,"SALONES UNIDOS",IF(SUMPRODUCT((W2523=$W$6:$W$3326)*(AH2523=$AH$6:$AH$3326)*((AN2523&lt;$AO$6:$AO$3326)*(AO2523&gt;$AN$6:$AN$3326))*(ROW($W$6:$W$3326)&lt;&gt;ROW(W2523)))&gt;0,"CRUZADO","Sin cruce")))</f>
        <v>Sin cruce</v>
      </c>
      <c r="AQ2523" s="97" t="str">
        <f t="shared" si="706"/>
        <v>OB3PRINCIPALC</v>
      </c>
      <c r="AR2523" s="97" t="str" cm="1">
        <f t="array" ref="AR2523">IF(AQ2523="","",IF(SUMPRODUCT((AQ2523=$AQ$6:$AQ$3326)*(AH2523=$AH$6:$AH$3326)*(AN2523=$AN$6:$AN$3326)*(AO2523=$AO$6:$AO$3326)*(ROW($AQ$6:$AQ$3326)&lt;&gt;ROW(AQ2523))*((R2523=0)*($R$6:$R$3326&gt;0)+(R2523&gt;0)*($R$6:$R$3326=0)))&gt;0,"SALONES UNIDOS",IF(SUMPRODUCT((AQ2523=$AQ$6:$AQ$3326)*(AH2523=$AH$6:$AH$3326)*((AN2523&lt;$AO$6:$AO$3326)*(AO2523&gt;$AN$6:$AN$3326))*(ROW($AQ$6:$AQ$3326)&lt;&gt;ROW(AQ2523)))&gt;0,"CRUZADO","Sin cruce")))</f>
        <v>Sin cruce</v>
      </c>
    </row>
    <row r="2524" spans="3:44" ht="15.6" hidden="1" customHeight="1" x14ac:dyDescent="0.2">
      <c r="C2524" s="84" t="s">
        <v>639</v>
      </c>
      <c r="D2524" s="158" t="s">
        <v>515</v>
      </c>
      <c r="E2524" s="158">
        <v>20261</v>
      </c>
      <c r="F2524" s="85" t="s">
        <v>23</v>
      </c>
      <c r="G2524" s="85" t="s">
        <v>55</v>
      </c>
      <c r="H2524" s="85" t="s">
        <v>63</v>
      </c>
      <c r="I2524" s="85">
        <v>3</v>
      </c>
      <c r="J2524" s="85" t="s">
        <v>32</v>
      </c>
      <c r="K2524" s="159" t="s">
        <v>1519</v>
      </c>
      <c r="L2524" s="158" t="s">
        <v>1520</v>
      </c>
      <c r="M2524" s="158" t="s">
        <v>643</v>
      </c>
      <c r="N2524" s="158" t="s">
        <v>644</v>
      </c>
      <c r="O2524" s="85" t="s">
        <v>512</v>
      </c>
      <c r="P2524" s="158">
        <v>2</v>
      </c>
      <c r="Q2524" s="158">
        <v>0</v>
      </c>
      <c r="R2524" s="158">
        <v>2</v>
      </c>
      <c r="S2524" s="158">
        <v>3</v>
      </c>
      <c r="U2524" s="137">
        <v>30</v>
      </c>
      <c r="V2524" s="24" t="str">
        <f>IF(W2524="","",IFERROR(INDEX(#REF!,MATCH(W2524,#REF!,0)),"NUEVO"))</f>
        <v>NUEVO</v>
      </c>
      <c r="W2524" s="85" t="s">
        <v>123</v>
      </c>
      <c r="X2524" s="158" t="s">
        <v>512</v>
      </c>
      <c r="Y2524" s="158" t="s">
        <v>700</v>
      </c>
      <c r="Z2524" s="158" t="s">
        <v>685</v>
      </c>
      <c r="AA2524" s="158" t="s">
        <v>685</v>
      </c>
      <c r="AB2524" s="158" t="s">
        <v>1831</v>
      </c>
      <c r="AC2524" s="158" t="s">
        <v>685</v>
      </c>
      <c r="AD2524" s="158" t="s">
        <v>685</v>
      </c>
      <c r="AE2524" s="158" t="s">
        <v>685</v>
      </c>
      <c r="AF2524" s="158" t="s">
        <v>685</v>
      </c>
      <c r="AG2524" s="85" t="s">
        <v>1142</v>
      </c>
      <c r="AH2524" s="158">
        <v>4</v>
      </c>
      <c r="AI2524" s="158">
        <v>15</v>
      </c>
      <c r="AJ2524" s="158">
        <v>10</v>
      </c>
      <c r="AK2524" s="158">
        <v>16</v>
      </c>
      <c r="AL2524" s="158">
        <v>50</v>
      </c>
      <c r="AM2524" s="24">
        <f t="shared" si="703"/>
        <v>1.9999999999999993</v>
      </c>
      <c r="AN2524" s="97">
        <f t="shared" si="704"/>
        <v>0.63194444444444442</v>
      </c>
      <c r="AO2524" s="97">
        <f t="shared" si="705"/>
        <v>0.70138888888888884</v>
      </c>
      <c r="AP2524" s="24" t="str" cm="1">
        <f t="array" ref="AP2524">IF(W2524="","",IF(SUMPRODUCT((W2524=$W$6:$W$3326)*(AH2524=$AH$6:$AH$3326)*(AN2524=$AN$6:$AN$3326)*(AO2524=$AO$6:$AO$3326)*(ROW($W$6:$W$3326)&lt;&gt;ROW(W2524))*((R2524=0)*($R$6:$R$3326&gt;0)+(R2524&gt;0)*($R$6:$R$3326=0)))&gt;0,"SALONES UNIDOS",IF(SUMPRODUCT((W2524=$W$6:$W$3326)*(AH2524=$AH$6:$AH$3326)*((AN2524&lt;$AO$6:$AO$3326)*(AO2524&gt;$AN$6:$AN$3326))*(ROW($W$6:$W$3326)&lt;&gt;ROW(W2524)))&gt;0,"CRUZADO","Sin cruce")))</f>
        <v>Sin cruce</v>
      </c>
      <c r="AQ2524" s="97" t="str">
        <f t="shared" si="706"/>
        <v>OB3PRINCIPALC</v>
      </c>
      <c r="AR2524" s="97" t="str" cm="1">
        <f t="array" ref="AR2524">IF(AQ2524="","",IF(SUMPRODUCT((AQ2524=$AQ$6:$AQ$3326)*(AH2524=$AH$6:$AH$3326)*(AN2524=$AN$6:$AN$3326)*(AO2524=$AO$6:$AO$3326)*(ROW($AQ$6:$AQ$3326)&lt;&gt;ROW(AQ2524))*((R2524=0)*($R$6:$R$3326&gt;0)+(R2524&gt;0)*($R$6:$R$3326=0)))&gt;0,"SALONES UNIDOS",IF(SUMPRODUCT((AQ2524=$AQ$6:$AQ$3326)*(AH2524=$AH$6:$AH$3326)*((AN2524&lt;$AO$6:$AO$3326)*(AO2524&gt;$AN$6:$AN$3326))*(ROW($AQ$6:$AQ$3326)&lt;&gt;ROW(AQ2524)))&gt;0,"CRUZADO","Sin cruce")))</f>
        <v>Sin cruce</v>
      </c>
    </row>
    <row r="2525" spans="3:44" ht="15.6" hidden="1" customHeight="1" x14ac:dyDescent="0.2">
      <c r="C2525" s="84" t="s">
        <v>639</v>
      </c>
      <c r="D2525" s="158" t="s">
        <v>515</v>
      </c>
      <c r="E2525" s="158">
        <v>20261</v>
      </c>
      <c r="F2525" s="85" t="s">
        <v>23</v>
      </c>
      <c r="G2525" s="85" t="s">
        <v>55</v>
      </c>
      <c r="H2525" s="85" t="s">
        <v>63</v>
      </c>
      <c r="I2525" s="85">
        <v>3</v>
      </c>
      <c r="J2525" s="85" t="s">
        <v>1041</v>
      </c>
      <c r="K2525" s="159" t="s">
        <v>1519</v>
      </c>
      <c r="L2525" s="158" t="s">
        <v>1520</v>
      </c>
      <c r="M2525" s="158" t="s">
        <v>643</v>
      </c>
      <c r="N2525" s="158" t="s">
        <v>644</v>
      </c>
      <c r="O2525" s="85" t="s">
        <v>512</v>
      </c>
      <c r="P2525" s="158">
        <v>0</v>
      </c>
      <c r="Q2525" s="158">
        <v>2</v>
      </c>
      <c r="R2525" s="158">
        <v>2</v>
      </c>
      <c r="S2525" s="158">
        <v>3</v>
      </c>
      <c r="U2525" s="137">
        <v>15</v>
      </c>
      <c r="V2525" s="24" t="str">
        <f>IF(W2525="","",IFERROR(INDEX(#REF!,MATCH(W2525,#REF!,0)),"NUEVO"))</f>
        <v>NUEVO</v>
      </c>
      <c r="W2525" s="85" t="s">
        <v>123</v>
      </c>
      <c r="X2525" s="158" t="s">
        <v>512</v>
      </c>
      <c r="Y2525" s="158" t="s">
        <v>700</v>
      </c>
      <c r="Z2525" s="158" t="s">
        <v>685</v>
      </c>
      <c r="AA2525" s="158" t="s">
        <v>685</v>
      </c>
      <c r="AB2525" s="85" t="s">
        <v>685</v>
      </c>
      <c r="AC2525" s="158" t="s">
        <v>685</v>
      </c>
      <c r="AD2525" s="158" t="s">
        <v>1215</v>
      </c>
      <c r="AE2525" s="158" t="s">
        <v>685</v>
      </c>
      <c r="AF2525" s="158" t="s">
        <v>685</v>
      </c>
      <c r="AG2525" s="85" t="s">
        <v>75</v>
      </c>
      <c r="AH2525" s="158">
        <v>4</v>
      </c>
      <c r="AI2525" s="158">
        <v>16</v>
      </c>
      <c r="AJ2525" s="158">
        <v>50</v>
      </c>
      <c r="AK2525" s="158">
        <v>18</v>
      </c>
      <c r="AL2525" s="158">
        <v>30</v>
      </c>
      <c r="AM2525" s="24">
        <f t="shared" si="703"/>
        <v>2.0000000000000027</v>
      </c>
      <c r="AN2525" s="97">
        <f t="shared" si="704"/>
        <v>0.70138888888888884</v>
      </c>
      <c r="AO2525" s="97">
        <f t="shared" si="705"/>
        <v>0.77083333333333337</v>
      </c>
      <c r="AP2525" s="24" t="str" cm="1">
        <f t="array" ref="AP2525">IF(W2525="","",IF(SUMPRODUCT((W2525=$W$6:$W$3326)*(AH2525=$AH$6:$AH$3326)*(AN2525=$AN$6:$AN$3326)*(AO2525=$AO$6:$AO$3326)*(ROW($W$6:$W$3326)&lt;&gt;ROW(W2525))*((R2525=0)*($R$6:$R$3326&gt;0)+(R2525&gt;0)*($R$6:$R$3326=0)))&gt;0,"SALONES UNIDOS",IF(SUMPRODUCT((W2525=$W$6:$W$3326)*(AH2525=$AH$6:$AH$3326)*((AN2525&lt;$AO$6:$AO$3326)*(AO2525&gt;$AN$6:$AN$3326))*(ROW($W$6:$W$3326)&lt;&gt;ROW(W2525)))&gt;0,"CRUZADO","Sin cruce")))</f>
        <v>Sin cruce</v>
      </c>
      <c r="AQ2525" s="97" t="str">
        <f t="shared" si="706"/>
        <v>OB3PRINCIPALC1</v>
      </c>
      <c r="AR2525" s="97" t="str" cm="1">
        <f t="array" ref="AR2525">IF(AQ2525="","",IF(SUMPRODUCT((AQ2525=$AQ$6:$AQ$3326)*(AH2525=$AH$6:$AH$3326)*(AN2525=$AN$6:$AN$3326)*(AO2525=$AO$6:$AO$3326)*(ROW($AQ$6:$AQ$3326)&lt;&gt;ROW(AQ2525))*((R2525=0)*($R$6:$R$3326&gt;0)+(R2525&gt;0)*($R$6:$R$3326=0)))&gt;0,"SALONES UNIDOS",IF(SUMPRODUCT((AQ2525=$AQ$6:$AQ$3326)*(AH2525=$AH$6:$AH$3326)*((AN2525&lt;$AO$6:$AO$3326)*(AO2525&gt;$AN$6:$AN$3326))*(ROW($AQ$6:$AQ$3326)&lt;&gt;ROW(AQ2525)))&gt;0,"CRUZADO","Sin cruce")))</f>
        <v>Sin cruce</v>
      </c>
    </row>
    <row r="2526" spans="3:44" ht="15.6" hidden="1" customHeight="1" x14ac:dyDescent="0.2">
      <c r="C2526" s="84" t="s">
        <v>639</v>
      </c>
      <c r="D2526" s="158" t="s">
        <v>515</v>
      </c>
      <c r="E2526" s="158">
        <v>20261</v>
      </c>
      <c r="F2526" s="85" t="s">
        <v>23</v>
      </c>
      <c r="G2526" s="85" t="s">
        <v>55</v>
      </c>
      <c r="H2526" s="85" t="s">
        <v>63</v>
      </c>
      <c r="I2526" s="85">
        <v>3</v>
      </c>
      <c r="J2526" s="85" t="s">
        <v>1042</v>
      </c>
      <c r="K2526" s="159" t="s">
        <v>1519</v>
      </c>
      <c r="L2526" s="158" t="s">
        <v>1520</v>
      </c>
      <c r="M2526" s="158" t="s">
        <v>643</v>
      </c>
      <c r="N2526" s="158" t="s">
        <v>644</v>
      </c>
      <c r="O2526" s="85" t="s">
        <v>512</v>
      </c>
      <c r="P2526" s="158">
        <v>0</v>
      </c>
      <c r="Q2526" s="158">
        <v>2</v>
      </c>
      <c r="R2526" s="158">
        <v>2</v>
      </c>
      <c r="S2526" s="158">
        <v>3</v>
      </c>
      <c r="U2526" s="137">
        <v>15</v>
      </c>
      <c r="V2526" s="24" t="str">
        <f>IF(W2526="","",IFERROR(INDEX(#REF!,MATCH(W2526,#REF!,0)),"NUEVO"))</f>
        <v>NUEVO</v>
      </c>
      <c r="W2526" s="85" t="s">
        <v>123</v>
      </c>
      <c r="X2526" s="158" t="s">
        <v>512</v>
      </c>
      <c r="Y2526" s="158" t="s">
        <v>700</v>
      </c>
      <c r="Z2526" s="158" t="s">
        <v>685</v>
      </c>
      <c r="AA2526" s="158" t="s">
        <v>685</v>
      </c>
      <c r="AB2526" s="85" t="s">
        <v>685</v>
      </c>
      <c r="AC2526" s="158" t="s">
        <v>685</v>
      </c>
      <c r="AD2526" s="158" t="s">
        <v>1215</v>
      </c>
      <c r="AE2526" s="158" t="s">
        <v>685</v>
      </c>
      <c r="AF2526" s="158" t="s">
        <v>685</v>
      </c>
      <c r="AG2526" s="85" t="s">
        <v>75</v>
      </c>
      <c r="AH2526" s="158">
        <v>4</v>
      </c>
      <c r="AI2526" s="158">
        <v>18</v>
      </c>
      <c r="AJ2526" s="158">
        <v>30</v>
      </c>
      <c r="AK2526" s="158">
        <v>20</v>
      </c>
      <c r="AL2526" s="158">
        <v>10</v>
      </c>
      <c r="AM2526" s="24">
        <f t="shared" si="703"/>
        <v>1.9999999999999993</v>
      </c>
      <c r="AN2526" s="97">
        <f t="shared" si="704"/>
        <v>0.77083333333333337</v>
      </c>
      <c r="AO2526" s="97">
        <f t="shared" si="705"/>
        <v>0.84027777777777779</v>
      </c>
      <c r="AP2526" s="24" t="str" cm="1">
        <f t="array" ref="AP2526">IF(W2526="","",IF(SUMPRODUCT((W2526=$W$6:$W$3326)*(AH2526=$AH$6:$AH$3326)*(AN2526=$AN$6:$AN$3326)*(AO2526=$AO$6:$AO$3326)*(ROW($W$6:$W$3326)&lt;&gt;ROW(W2526))*((R2526=0)*($R$6:$R$3326&gt;0)+(R2526&gt;0)*($R$6:$R$3326=0)))&gt;0,"SALONES UNIDOS",IF(SUMPRODUCT((W2526=$W$6:$W$3326)*(AH2526=$AH$6:$AH$3326)*((AN2526&lt;$AO$6:$AO$3326)*(AO2526&gt;$AN$6:$AN$3326))*(ROW($W$6:$W$3326)&lt;&gt;ROW(W2526)))&gt;0,"CRUZADO","Sin cruce")))</f>
        <v>Sin cruce</v>
      </c>
      <c r="AQ2526" s="97" t="str">
        <f t="shared" si="706"/>
        <v>OB3PRINCIPALC2</v>
      </c>
      <c r="AR2526" s="97" t="str" cm="1">
        <f t="array" ref="AR2526">IF(AQ2526="","",IF(SUMPRODUCT((AQ2526=$AQ$6:$AQ$3326)*(AH2526=$AH$6:$AH$3326)*(AN2526=$AN$6:$AN$3326)*(AO2526=$AO$6:$AO$3326)*(ROW($AQ$6:$AQ$3326)&lt;&gt;ROW(AQ2526))*((R2526=0)*($R$6:$R$3326&gt;0)+(R2526&gt;0)*($R$6:$R$3326=0)))&gt;0,"SALONES UNIDOS",IF(SUMPRODUCT((AQ2526=$AQ$6:$AQ$3326)*(AH2526=$AH$6:$AH$3326)*((AN2526&lt;$AO$6:$AO$3326)*(AO2526&gt;$AN$6:$AN$3326))*(ROW($AQ$6:$AQ$3326)&lt;&gt;ROW(AQ2526)))&gt;0,"CRUZADO","Sin cruce")))</f>
        <v>Sin cruce</v>
      </c>
    </row>
    <row r="2527" spans="3:44" ht="15.6" hidden="1" customHeight="1" x14ac:dyDescent="0.2">
      <c r="C2527" s="84" t="s">
        <v>639</v>
      </c>
      <c r="D2527" s="158" t="s">
        <v>515</v>
      </c>
      <c r="E2527" s="158">
        <v>20261</v>
      </c>
      <c r="F2527" s="85" t="s">
        <v>23</v>
      </c>
      <c r="G2527" s="85" t="s">
        <v>55</v>
      </c>
      <c r="H2527" s="85" t="s">
        <v>63</v>
      </c>
      <c r="I2527" s="85">
        <v>3</v>
      </c>
      <c r="J2527" s="85" t="s">
        <v>32</v>
      </c>
      <c r="K2527" s="159" t="s">
        <v>1521</v>
      </c>
      <c r="L2527" s="158" t="s">
        <v>1522</v>
      </c>
      <c r="M2527" s="158" t="s">
        <v>658</v>
      </c>
      <c r="N2527" s="158" t="s">
        <v>644</v>
      </c>
      <c r="O2527" s="85" t="s">
        <v>512</v>
      </c>
      <c r="P2527" s="158">
        <v>2</v>
      </c>
      <c r="Q2527" s="158">
        <v>0</v>
      </c>
      <c r="R2527" s="158">
        <v>2</v>
      </c>
      <c r="S2527" s="158">
        <v>3</v>
      </c>
      <c r="U2527" s="137">
        <v>30</v>
      </c>
      <c r="V2527" s="24" t="str">
        <f>IF(W2527="","",IFERROR(INDEX(#REF!,MATCH(W2527,#REF!,0)),"NUEVO"))</f>
        <v>NUEVO</v>
      </c>
      <c r="W2527" s="85" t="s">
        <v>1834</v>
      </c>
      <c r="X2527" s="158" t="s">
        <v>512</v>
      </c>
      <c r="Y2527" s="158" t="s">
        <v>646</v>
      </c>
      <c r="Z2527" s="158" t="s">
        <v>685</v>
      </c>
      <c r="AA2527" s="158" t="s">
        <v>685</v>
      </c>
      <c r="AB2527" s="158" t="s">
        <v>1838</v>
      </c>
      <c r="AC2527" s="158" t="s">
        <v>685</v>
      </c>
      <c r="AD2527" s="158" t="s">
        <v>685</v>
      </c>
      <c r="AE2527" s="158" t="s">
        <v>685</v>
      </c>
      <c r="AF2527" s="158" t="s">
        <v>685</v>
      </c>
      <c r="AG2527" s="85" t="s">
        <v>1142</v>
      </c>
      <c r="AH2527" s="158">
        <v>1</v>
      </c>
      <c r="AI2527" s="158">
        <v>13</v>
      </c>
      <c r="AJ2527" s="158">
        <v>30</v>
      </c>
      <c r="AK2527" s="158">
        <v>15</v>
      </c>
      <c r="AL2527" s="158">
        <v>10</v>
      </c>
      <c r="AM2527" s="24">
        <f t="shared" si="703"/>
        <v>1.9999999999999993</v>
      </c>
      <c r="AN2527" s="97">
        <f t="shared" si="704"/>
        <v>0.5625</v>
      </c>
      <c r="AO2527" s="97">
        <f t="shared" si="705"/>
        <v>0.63194444444444442</v>
      </c>
      <c r="AP2527" s="24" t="str" cm="1">
        <f t="array" ref="AP2527">IF(W2527="","",IF(SUMPRODUCT((W2527=$W$6:$W$3326)*(AH2527=$AH$6:$AH$3326)*(AN2527=$AN$6:$AN$3326)*(AO2527=$AO$6:$AO$3326)*(ROW($W$6:$W$3326)&lt;&gt;ROW(W2527))*((R2527=0)*($R$6:$R$3326&gt;0)+(R2527&gt;0)*($R$6:$R$3326=0)))&gt;0,"SALONES UNIDOS",IF(SUMPRODUCT((W2527=$W$6:$W$3326)*(AH2527=$AH$6:$AH$3326)*((AN2527&lt;$AO$6:$AO$3326)*(AO2527&gt;$AN$6:$AN$3326))*(ROW($W$6:$W$3326)&lt;&gt;ROW(W2527)))&gt;0,"CRUZADO","Sin cruce")))</f>
        <v>Sin cruce</v>
      </c>
      <c r="AQ2527" s="97" t="str">
        <f t="shared" si="706"/>
        <v>OB3PRINCIPALC</v>
      </c>
      <c r="AR2527" s="97" t="str" cm="1">
        <f t="array" ref="AR2527">IF(AQ2527="","",IF(SUMPRODUCT((AQ2527=$AQ$6:$AQ$3326)*(AH2527=$AH$6:$AH$3326)*(AN2527=$AN$6:$AN$3326)*(AO2527=$AO$6:$AO$3326)*(ROW($AQ$6:$AQ$3326)&lt;&gt;ROW(AQ2527))*((R2527=0)*($R$6:$R$3326&gt;0)+(R2527&gt;0)*($R$6:$R$3326=0)))&gt;0,"SALONES UNIDOS",IF(SUMPRODUCT((AQ2527=$AQ$6:$AQ$3326)*(AH2527=$AH$6:$AH$3326)*((AN2527&lt;$AO$6:$AO$3326)*(AO2527&gt;$AN$6:$AN$3326))*(ROW($AQ$6:$AQ$3326)&lt;&gt;ROW(AQ2527)))&gt;0,"CRUZADO","Sin cruce")))</f>
        <v>Sin cruce</v>
      </c>
    </row>
    <row r="2528" spans="3:44" ht="15.6" hidden="1" customHeight="1" x14ac:dyDescent="0.2">
      <c r="C2528" s="84" t="s">
        <v>639</v>
      </c>
      <c r="D2528" s="158" t="s">
        <v>515</v>
      </c>
      <c r="E2528" s="158">
        <v>20261</v>
      </c>
      <c r="F2528" s="85" t="s">
        <v>23</v>
      </c>
      <c r="G2528" s="85" t="s">
        <v>55</v>
      </c>
      <c r="H2528" s="85" t="s">
        <v>63</v>
      </c>
      <c r="I2528" s="85">
        <v>3</v>
      </c>
      <c r="J2528" s="85" t="s">
        <v>1041</v>
      </c>
      <c r="K2528" s="159" t="s">
        <v>1521</v>
      </c>
      <c r="L2528" s="158" t="s">
        <v>1522</v>
      </c>
      <c r="M2528" s="158" t="s">
        <v>658</v>
      </c>
      <c r="N2528" s="158" t="s">
        <v>644</v>
      </c>
      <c r="O2528" s="85" t="s">
        <v>512</v>
      </c>
      <c r="P2528" s="158">
        <v>0</v>
      </c>
      <c r="Q2528" s="158">
        <v>2</v>
      </c>
      <c r="R2528" s="158">
        <v>2</v>
      </c>
      <c r="S2528" s="158">
        <v>3</v>
      </c>
      <c r="U2528" s="137">
        <v>15</v>
      </c>
      <c r="V2528" s="24" t="str">
        <f>IF(W2528="","",IFERROR(INDEX(#REF!,MATCH(W2528,#REF!,0)),"NUEVO"))</f>
        <v>NUEVO</v>
      </c>
      <c r="W2528" s="85" t="s">
        <v>1834</v>
      </c>
      <c r="X2528" s="158" t="s">
        <v>512</v>
      </c>
      <c r="Y2528" s="158" t="s">
        <v>646</v>
      </c>
      <c r="Z2528" s="158" t="s">
        <v>685</v>
      </c>
      <c r="AA2528" s="158" t="s">
        <v>685</v>
      </c>
      <c r="AB2528" s="85" t="s">
        <v>685</v>
      </c>
      <c r="AC2528" s="158" t="s">
        <v>685</v>
      </c>
      <c r="AD2528" s="158" t="s">
        <v>1819</v>
      </c>
      <c r="AE2528" s="158" t="s">
        <v>685</v>
      </c>
      <c r="AF2528" s="158" t="s">
        <v>685</v>
      </c>
      <c r="AG2528" s="85" t="s">
        <v>75</v>
      </c>
      <c r="AH2528" s="158">
        <v>1</v>
      </c>
      <c r="AI2528" s="158">
        <v>15</v>
      </c>
      <c r="AJ2528" s="158">
        <v>10</v>
      </c>
      <c r="AK2528" s="158">
        <v>16</v>
      </c>
      <c r="AL2528" s="158">
        <v>50</v>
      </c>
      <c r="AM2528" s="24">
        <f t="shared" si="703"/>
        <v>1.9999999999999993</v>
      </c>
      <c r="AN2528" s="97">
        <f t="shared" si="704"/>
        <v>0.63194444444444442</v>
      </c>
      <c r="AO2528" s="97">
        <f t="shared" si="705"/>
        <v>0.70138888888888884</v>
      </c>
      <c r="AP2528" s="24" t="str" cm="1">
        <f t="array" ref="AP2528">IF(W2528="","",IF(SUMPRODUCT((W2528=$W$6:$W$3326)*(AH2528=$AH$6:$AH$3326)*(AN2528=$AN$6:$AN$3326)*(AO2528=$AO$6:$AO$3326)*(ROW($W$6:$W$3326)&lt;&gt;ROW(W2528))*((R2528=0)*($R$6:$R$3326&gt;0)+(R2528&gt;0)*($R$6:$R$3326=0)))&gt;0,"SALONES UNIDOS",IF(SUMPRODUCT((W2528=$W$6:$W$3326)*(AH2528=$AH$6:$AH$3326)*((AN2528&lt;$AO$6:$AO$3326)*(AO2528&gt;$AN$6:$AN$3326))*(ROW($W$6:$W$3326)&lt;&gt;ROW(W2528)))&gt;0,"CRUZADO","Sin cruce")))</f>
        <v>Sin cruce</v>
      </c>
      <c r="AQ2528" s="97" t="str">
        <f t="shared" si="706"/>
        <v>OB3PRINCIPALC1</v>
      </c>
      <c r="AR2528" s="97" t="str" cm="1">
        <f t="array" ref="AR2528">IF(AQ2528="","",IF(SUMPRODUCT((AQ2528=$AQ$6:$AQ$3326)*(AH2528=$AH$6:$AH$3326)*(AN2528=$AN$6:$AN$3326)*(AO2528=$AO$6:$AO$3326)*(ROW($AQ$6:$AQ$3326)&lt;&gt;ROW(AQ2528))*((R2528=0)*($R$6:$R$3326&gt;0)+(R2528&gt;0)*($R$6:$R$3326=0)))&gt;0,"SALONES UNIDOS",IF(SUMPRODUCT((AQ2528=$AQ$6:$AQ$3326)*(AH2528=$AH$6:$AH$3326)*((AN2528&lt;$AO$6:$AO$3326)*(AO2528&gt;$AN$6:$AN$3326))*(ROW($AQ$6:$AQ$3326)&lt;&gt;ROW(AQ2528)))&gt;0,"CRUZADO","Sin cruce")))</f>
        <v>Sin cruce</v>
      </c>
    </row>
    <row r="2529" spans="3:44" ht="15.6" hidden="1" customHeight="1" x14ac:dyDescent="0.2">
      <c r="C2529" s="84" t="s">
        <v>639</v>
      </c>
      <c r="D2529" s="158" t="s">
        <v>515</v>
      </c>
      <c r="E2529" s="158">
        <v>20261</v>
      </c>
      <c r="F2529" s="85" t="s">
        <v>23</v>
      </c>
      <c r="G2529" s="85" t="s">
        <v>55</v>
      </c>
      <c r="H2529" s="85" t="s">
        <v>63</v>
      </c>
      <c r="I2529" s="85">
        <v>3</v>
      </c>
      <c r="J2529" s="85" t="s">
        <v>1042</v>
      </c>
      <c r="K2529" s="159" t="s">
        <v>1521</v>
      </c>
      <c r="L2529" s="158" t="s">
        <v>1522</v>
      </c>
      <c r="M2529" s="158" t="s">
        <v>658</v>
      </c>
      <c r="N2529" s="158" t="s">
        <v>644</v>
      </c>
      <c r="O2529" s="85" t="s">
        <v>512</v>
      </c>
      <c r="P2529" s="158">
        <v>0</v>
      </c>
      <c r="Q2529" s="158">
        <v>2</v>
      </c>
      <c r="R2529" s="158">
        <v>2</v>
      </c>
      <c r="S2529" s="158">
        <v>3</v>
      </c>
      <c r="U2529" s="137">
        <v>15</v>
      </c>
      <c r="V2529" s="24" t="str">
        <f>IF(W2529="","",IFERROR(INDEX(#REF!,MATCH(W2529,#REF!,0)),"NUEVO"))</f>
        <v>NUEVO</v>
      </c>
      <c r="W2529" s="85" t="s">
        <v>1834</v>
      </c>
      <c r="X2529" s="158" t="s">
        <v>512</v>
      </c>
      <c r="Y2529" s="158" t="s">
        <v>646</v>
      </c>
      <c r="Z2529" s="158" t="s">
        <v>685</v>
      </c>
      <c r="AA2529" s="158" t="s">
        <v>685</v>
      </c>
      <c r="AB2529" s="85" t="s">
        <v>685</v>
      </c>
      <c r="AC2529" s="158" t="s">
        <v>685</v>
      </c>
      <c r="AD2529" s="158" t="s">
        <v>1819</v>
      </c>
      <c r="AE2529" s="158" t="s">
        <v>685</v>
      </c>
      <c r="AF2529" s="158" t="s">
        <v>685</v>
      </c>
      <c r="AG2529" s="85" t="s">
        <v>75</v>
      </c>
      <c r="AH2529" s="158">
        <v>1</v>
      </c>
      <c r="AI2529" s="158">
        <v>16</v>
      </c>
      <c r="AJ2529" s="158">
        <v>50</v>
      </c>
      <c r="AK2529" s="158">
        <v>18</v>
      </c>
      <c r="AL2529" s="158">
        <v>30</v>
      </c>
      <c r="AM2529" s="24">
        <f t="shared" si="703"/>
        <v>2.0000000000000027</v>
      </c>
      <c r="AN2529" s="97">
        <f t="shared" si="704"/>
        <v>0.70138888888888884</v>
      </c>
      <c r="AO2529" s="97">
        <f t="shared" si="705"/>
        <v>0.77083333333333337</v>
      </c>
      <c r="AP2529" s="24" t="str" cm="1">
        <f t="array" ref="AP2529">IF(W2529="","",IF(SUMPRODUCT((W2529=$W$6:$W$3326)*(AH2529=$AH$6:$AH$3326)*(AN2529=$AN$6:$AN$3326)*(AO2529=$AO$6:$AO$3326)*(ROW($W$6:$W$3326)&lt;&gt;ROW(W2529))*((R2529=0)*($R$6:$R$3326&gt;0)+(R2529&gt;0)*($R$6:$R$3326=0)))&gt;0,"SALONES UNIDOS",IF(SUMPRODUCT((W2529=$W$6:$W$3326)*(AH2529=$AH$6:$AH$3326)*((AN2529&lt;$AO$6:$AO$3326)*(AO2529&gt;$AN$6:$AN$3326))*(ROW($W$6:$W$3326)&lt;&gt;ROW(W2529)))&gt;0,"CRUZADO","Sin cruce")))</f>
        <v>Sin cruce</v>
      </c>
      <c r="AQ2529" s="97" t="str">
        <f t="shared" si="706"/>
        <v>OB3PRINCIPALC2</v>
      </c>
      <c r="AR2529" s="97" t="str" cm="1">
        <f t="array" ref="AR2529">IF(AQ2529="","",IF(SUMPRODUCT((AQ2529=$AQ$6:$AQ$3326)*(AH2529=$AH$6:$AH$3326)*(AN2529=$AN$6:$AN$3326)*(AO2529=$AO$6:$AO$3326)*(ROW($AQ$6:$AQ$3326)&lt;&gt;ROW(AQ2529))*((R2529=0)*($R$6:$R$3326&gt;0)+(R2529&gt;0)*($R$6:$R$3326=0)))&gt;0,"SALONES UNIDOS",IF(SUMPRODUCT((AQ2529=$AQ$6:$AQ$3326)*(AH2529=$AH$6:$AH$3326)*((AN2529&lt;$AO$6:$AO$3326)*(AO2529&gt;$AN$6:$AN$3326))*(ROW($AQ$6:$AQ$3326)&lt;&gt;ROW(AQ2529)))&gt;0,"CRUZADO","Sin cruce")))</f>
        <v>Sin cruce</v>
      </c>
    </row>
    <row r="2530" spans="3:44" ht="15.6" hidden="1" customHeight="1" x14ac:dyDescent="0.2">
      <c r="C2530" s="84" t="s">
        <v>639</v>
      </c>
      <c r="D2530" s="158" t="s">
        <v>515</v>
      </c>
      <c r="E2530" s="158">
        <v>20261</v>
      </c>
      <c r="F2530" s="85" t="s">
        <v>23</v>
      </c>
      <c r="G2530" s="85" t="s">
        <v>55</v>
      </c>
      <c r="H2530" s="85" t="s">
        <v>63</v>
      </c>
      <c r="I2530" s="85">
        <v>3</v>
      </c>
      <c r="J2530" s="85" t="s">
        <v>32</v>
      </c>
      <c r="K2530" s="159" t="s">
        <v>1523</v>
      </c>
      <c r="L2530" s="158" t="s">
        <v>1524</v>
      </c>
      <c r="M2530" s="158" t="s">
        <v>643</v>
      </c>
      <c r="N2530" s="158" t="s">
        <v>644</v>
      </c>
      <c r="O2530" s="85" t="s">
        <v>512</v>
      </c>
      <c r="P2530" s="158">
        <v>3</v>
      </c>
      <c r="Q2530" s="158">
        <v>0</v>
      </c>
      <c r="R2530" s="158">
        <v>3</v>
      </c>
      <c r="S2530" s="158">
        <v>4</v>
      </c>
      <c r="U2530" s="137">
        <v>30</v>
      </c>
      <c r="V2530" s="24" t="str">
        <f>IF(W2530="","",IFERROR(INDEX(#REF!,MATCH(W2530,#REF!,0)),"NUEVO"))</f>
        <v>NUEVO</v>
      </c>
      <c r="W2530" s="85" t="s">
        <v>326</v>
      </c>
      <c r="X2530" s="158" t="s">
        <v>512</v>
      </c>
      <c r="Y2530" s="158" t="s">
        <v>802</v>
      </c>
      <c r="Z2530" s="158" t="s">
        <v>685</v>
      </c>
      <c r="AA2530" s="158" t="s">
        <v>685</v>
      </c>
      <c r="AB2530" s="158" t="s">
        <v>1048</v>
      </c>
      <c r="AC2530" s="158" t="s">
        <v>685</v>
      </c>
      <c r="AD2530" s="158" t="s">
        <v>685</v>
      </c>
      <c r="AE2530" s="158" t="s">
        <v>685</v>
      </c>
      <c r="AF2530" s="158" t="s">
        <v>685</v>
      </c>
      <c r="AG2530" s="85" t="s">
        <v>1142</v>
      </c>
      <c r="AH2530" s="158">
        <v>4</v>
      </c>
      <c r="AI2530" s="158">
        <v>7</v>
      </c>
      <c r="AJ2530" s="158">
        <v>40</v>
      </c>
      <c r="AK2530" s="158">
        <v>10</v>
      </c>
      <c r="AL2530" s="158">
        <v>10</v>
      </c>
      <c r="AM2530" s="24">
        <f t="shared" si="703"/>
        <v>2.9999999999999987</v>
      </c>
      <c r="AN2530" s="97">
        <f t="shared" si="704"/>
        <v>0.31944444444444448</v>
      </c>
      <c r="AO2530" s="97">
        <f t="shared" si="705"/>
        <v>0.4236111111111111</v>
      </c>
      <c r="AP2530" s="24" t="str" cm="1">
        <f t="array" ref="AP2530">IF(W2530="","",IF(SUMPRODUCT((W2530=$W$6:$W$3326)*(AH2530=$AH$6:$AH$3326)*(AN2530=$AN$6:$AN$3326)*(AO2530=$AO$6:$AO$3326)*(ROW($W$6:$W$3326)&lt;&gt;ROW(W2530))*((R2530=0)*($R$6:$R$3326&gt;0)+(R2530&gt;0)*($R$6:$R$3326=0)))&gt;0,"SALONES UNIDOS",IF(SUMPRODUCT((W2530=$W$6:$W$3326)*(AH2530=$AH$6:$AH$3326)*((AN2530&lt;$AO$6:$AO$3326)*(AO2530&gt;$AN$6:$AN$3326))*(ROW($W$6:$W$3326)&lt;&gt;ROW(W2530)))&gt;0,"CRUZADO","Sin cruce")))</f>
        <v>Sin cruce</v>
      </c>
      <c r="AQ2530" s="97" t="str">
        <f t="shared" si="706"/>
        <v>OB3PRINCIPALC</v>
      </c>
      <c r="AR2530" s="97" t="str" cm="1">
        <f t="array" ref="AR2530">IF(AQ2530="","",IF(SUMPRODUCT((AQ2530=$AQ$6:$AQ$3326)*(AH2530=$AH$6:$AH$3326)*(AN2530=$AN$6:$AN$3326)*(AO2530=$AO$6:$AO$3326)*(ROW($AQ$6:$AQ$3326)&lt;&gt;ROW(AQ2530))*((R2530=0)*($R$6:$R$3326&gt;0)+(R2530&gt;0)*($R$6:$R$3326=0)))&gt;0,"SALONES UNIDOS",IF(SUMPRODUCT((AQ2530=$AQ$6:$AQ$3326)*(AH2530=$AH$6:$AH$3326)*((AN2530&lt;$AO$6:$AO$3326)*(AO2530&gt;$AN$6:$AN$3326))*(ROW($AQ$6:$AQ$3326)&lt;&gt;ROW(AQ2530)))&gt;0,"CRUZADO","Sin cruce")))</f>
        <v>Sin cruce</v>
      </c>
    </row>
    <row r="2531" spans="3:44" ht="15.6" hidden="1" customHeight="1" x14ac:dyDescent="0.2">
      <c r="C2531" s="84" t="s">
        <v>639</v>
      </c>
      <c r="D2531" s="158" t="s">
        <v>515</v>
      </c>
      <c r="E2531" s="158">
        <v>20261</v>
      </c>
      <c r="F2531" s="85" t="s">
        <v>23</v>
      </c>
      <c r="G2531" s="85" t="s">
        <v>55</v>
      </c>
      <c r="H2531" s="85" t="s">
        <v>63</v>
      </c>
      <c r="I2531" s="85">
        <v>3</v>
      </c>
      <c r="J2531" s="85" t="s">
        <v>1041</v>
      </c>
      <c r="K2531" s="159" t="s">
        <v>1523</v>
      </c>
      <c r="L2531" s="158" t="s">
        <v>1524</v>
      </c>
      <c r="M2531" s="158" t="s">
        <v>643</v>
      </c>
      <c r="N2531" s="158" t="s">
        <v>644</v>
      </c>
      <c r="O2531" s="85" t="s">
        <v>512</v>
      </c>
      <c r="P2531" s="158">
        <v>0</v>
      </c>
      <c r="Q2531" s="158">
        <v>2</v>
      </c>
      <c r="R2531" s="158">
        <v>2</v>
      </c>
      <c r="S2531" s="158">
        <v>4</v>
      </c>
      <c r="U2531" s="137">
        <v>15</v>
      </c>
      <c r="V2531" s="24" t="str">
        <f>IF(W2531="","",IFERROR(INDEX(#REF!,MATCH(W2531,#REF!,0)),"NUEVO"))</f>
        <v>NUEVO</v>
      </c>
      <c r="W2531" s="85" t="s">
        <v>326</v>
      </c>
      <c r="X2531" s="158" t="s">
        <v>512</v>
      </c>
      <c r="Y2531" s="158" t="s">
        <v>802</v>
      </c>
      <c r="Z2531" s="158" t="s">
        <v>685</v>
      </c>
      <c r="AA2531" s="158" t="s">
        <v>685</v>
      </c>
      <c r="AB2531" s="85" t="s">
        <v>685</v>
      </c>
      <c r="AC2531" s="158" t="s">
        <v>685</v>
      </c>
      <c r="AD2531" s="158" t="s">
        <v>1837</v>
      </c>
      <c r="AE2531" s="158" t="s">
        <v>685</v>
      </c>
      <c r="AF2531" s="158" t="s">
        <v>685</v>
      </c>
      <c r="AG2531" s="85" t="s">
        <v>75</v>
      </c>
      <c r="AH2531" s="158">
        <v>4</v>
      </c>
      <c r="AI2531" s="158">
        <v>10</v>
      </c>
      <c r="AJ2531" s="158">
        <v>10</v>
      </c>
      <c r="AK2531" s="158">
        <v>11</v>
      </c>
      <c r="AL2531" s="158">
        <v>50</v>
      </c>
      <c r="AM2531" s="24">
        <f t="shared" si="703"/>
        <v>1.9999999999999993</v>
      </c>
      <c r="AN2531" s="97">
        <f t="shared" si="704"/>
        <v>0.4236111111111111</v>
      </c>
      <c r="AO2531" s="97">
        <f t="shared" si="705"/>
        <v>0.49305555555555552</v>
      </c>
      <c r="AP2531" s="24" t="str" cm="1">
        <f t="array" ref="AP2531">IF(W2531="","",IF(SUMPRODUCT((W2531=$W$6:$W$3326)*(AH2531=$AH$6:$AH$3326)*(AN2531=$AN$6:$AN$3326)*(AO2531=$AO$6:$AO$3326)*(ROW($W$6:$W$3326)&lt;&gt;ROW(W2531))*((R2531=0)*($R$6:$R$3326&gt;0)+(R2531&gt;0)*($R$6:$R$3326=0)))&gt;0,"SALONES UNIDOS",IF(SUMPRODUCT((W2531=$W$6:$W$3326)*(AH2531=$AH$6:$AH$3326)*((AN2531&lt;$AO$6:$AO$3326)*(AO2531&gt;$AN$6:$AN$3326))*(ROW($W$6:$W$3326)&lt;&gt;ROW(W2531)))&gt;0,"CRUZADO","Sin cruce")))</f>
        <v>Sin cruce</v>
      </c>
      <c r="AQ2531" s="97" t="str">
        <f t="shared" si="706"/>
        <v>OB3PRINCIPALC1</v>
      </c>
      <c r="AR2531" s="97" t="str" cm="1">
        <f t="array" ref="AR2531">IF(AQ2531="","",IF(SUMPRODUCT((AQ2531=$AQ$6:$AQ$3326)*(AH2531=$AH$6:$AH$3326)*(AN2531=$AN$6:$AN$3326)*(AO2531=$AO$6:$AO$3326)*(ROW($AQ$6:$AQ$3326)&lt;&gt;ROW(AQ2531))*((R2531=0)*($R$6:$R$3326&gt;0)+(R2531&gt;0)*($R$6:$R$3326=0)))&gt;0,"SALONES UNIDOS",IF(SUMPRODUCT((AQ2531=$AQ$6:$AQ$3326)*(AH2531=$AH$6:$AH$3326)*((AN2531&lt;$AO$6:$AO$3326)*(AO2531&gt;$AN$6:$AN$3326))*(ROW($AQ$6:$AQ$3326)&lt;&gt;ROW(AQ2531)))&gt;0,"CRUZADO","Sin cruce")))</f>
        <v>Sin cruce</v>
      </c>
    </row>
    <row r="2532" spans="3:44" ht="15.6" hidden="1" customHeight="1" x14ac:dyDescent="0.2">
      <c r="C2532" s="84" t="s">
        <v>639</v>
      </c>
      <c r="D2532" s="158" t="s">
        <v>515</v>
      </c>
      <c r="E2532" s="158">
        <v>20261</v>
      </c>
      <c r="F2532" s="85" t="s">
        <v>23</v>
      </c>
      <c r="G2532" s="85" t="s">
        <v>55</v>
      </c>
      <c r="H2532" s="85" t="s">
        <v>63</v>
      </c>
      <c r="I2532" s="85">
        <v>3</v>
      </c>
      <c r="J2532" s="85" t="s">
        <v>1042</v>
      </c>
      <c r="K2532" s="159" t="s">
        <v>1523</v>
      </c>
      <c r="L2532" s="158" t="s">
        <v>1524</v>
      </c>
      <c r="M2532" s="158" t="s">
        <v>643</v>
      </c>
      <c r="N2532" s="158" t="s">
        <v>644</v>
      </c>
      <c r="O2532" s="85" t="s">
        <v>512</v>
      </c>
      <c r="P2532" s="158">
        <v>0</v>
      </c>
      <c r="Q2532" s="158">
        <v>2</v>
      </c>
      <c r="R2532" s="158">
        <v>2</v>
      </c>
      <c r="S2532" s="158">
        <v>4</v>
      </c>
      <c r="U2532" s="137">
        <v>15</v>
      </c>
      <c r="V2532" s="24" t="str">
        <f>IF(W2532="","",IFERROR(INDEX(#REF!,MATCH(W2532,#REF!,0)),"NUEVO"))</f>
        <v>NUEVO</v>
      </c>
      <c r="W2532" s="85" t="s">
        <v>326</v>
      </c>
      <c r="X2532" s="158" t="s">
        <v>512</v>
      </c>
      <c r="Y2532" s="158" t="s">
        <v>802</v>
      </c>
      <c r="Z2532" s="158" t="s">
        <v>685</v>
      </c>
      <c r="AA2532" s="158" t="s">
        <v>685</v>
      </c>
      <c r="AB2532" s="85" t="s">
        <v>685</v>
      </c>
      <c r="AC2532" s="158" t="s">
        <v>685</v>
      </c>
      <c r="AD2532" s="158" t="s">
        <v>1837</v>
      </c>
      <c r="AE2532" s="158" t="s">
        <v>685</v>
      </c>
      <c r="AF2532" s="158" t="s">
        <v>685</v>
      </c>
      <c r="AG2532" s="85" t="s">
        <v>75</v>
      </c>
      <c r="AH2532" s="158">
        <v>4</v>
      </c>
      <c r="AI2532" s="158">
        <v>11</v>
      </c>
      <c r="AJ2532" s="158">
        <v>50</v>
      </c>
      <c r="AK2532" s="158">
        <v>13</v>
      </c>
      <c r="AL2532" s="158">
        <v>30</v>
      </c>
      <c r="AM2532" s="24">
        <f t="shared" si="703"/>
        <v>2.0000000000000009</v>
      </c>
      <c r="AN2532" s="97">
        <f t="shared" si="704"/>
        <v>0.49305555555555552</v>
      </c>
      <c r="AO2532" s="97">
        <f t="shared" si="705"/>
        <v>0.5625</v>
      </c>
      <c r="AP2532" s="24" t="str" cm="1">
        <f t="array" ref="AP2532">IF(W2532="","",IF(SUMPRODUCT((W2532=$W$6:$W$3326)*(AH2532=$AH$6:$AH$3326)*(AN2532=$AN$6:$AN$3326)*(AO2532=$AO$6:$AO$3326)*(ROW($W$6:$W$3326)&lt;&gt;ROW(W2532))*((R2532=0)*($R$6:$R$3326&gt;0)+(R2532&gt;0)*($R$6:$R$3326=0)))&gt;0,"SALONES UNIDOS",IF(SUMPRODUCT((W2532=$W$6:$W$3326)*(AH2532=$AH$6:$AH$3326)*((AN2532&lt;$AO$6:$AO$3326)*(AO2532&gt;$AN$6:$AN$3326))*(ROW($W$6:$W$3326)&lt;&gt;ROW(W2532)))&gt;0,"CRUZADO","Sin cruce")))</f>
        <v>Sin cruce</v>
      </c>
      <c r="AQ2532" s="97" t="str">
        <f t="shared" si="706"/>
        <v>OB3PRINCIPALC2</v>
      </c>
      <c r="AR2532" s="97" t="str" cm="1">
        <f t="array" ref="AR2532">IF(AQ2532="","",IF(SUMPRODUCT((AQ2532=$AQ$6:$AQ$3326)*(AH2532=$AH$6:$AH$3326)*(AN2532=$AN$6:$AN$3326)*(AO2532=$AO$6:$AO$3326)*(ROW($AQ$6:$AQ$3326)&lt;&gt;ROW(AQ2532))*((R2532=0)*($R$6:$R$3326&gt;0)+(R2532&gt;0)*($R$6:$R$3326=0)))&gt;0,"SALONES UNIDOS",IF(SUMPRODUCT((AQ2532=$AQ$6:$AQ$3326)*(AH2532=$AH$6:$AH$3326)*((AN2532&lt;$AO$6:$AO$3326)*(AO2532&gt;$AN$6:$AN$3326))*(ROW($AQ$6:$AQ$3326)&lt;&gt;ROW(AQ2532)))&gt;0,"CRUZADO","Sin cruce")))</f>
        <v>Sin cruce</v>
      </c>
    </row>
    <row r="2533" spans="3:44" ht="15.6" hidden="1" customHeight="1" x14ac:dyDescent="0.2">
      <c r="C2533" s="84" t="s">
        <v>639</v>
      </c>
      <c r="D2533" s="158" t="s">
        <v>515</v>
      </c>
      <c r="E2533" s="158">
        <v>20261</v>
      </c>
      <c r="F2533" s="85" t="s">
        <v>23</v>
      </c>
      <c r="G2533" s="85" t="s">
        <v>55</v>
      </c>
      <c r="H2533" s="85" t="s">
        <v>63</v>
      </c>
      <c r="I2533" s="85">
        <v>3</v>
      </c>
      <c r="J2533" s="85" t="s">
        <v>32</v>
      </c>
      <c r="K2533" s="159" t="s">
        <v>1525</v>
      </c>
      <c r="L2533" s="158" t="s">
        <v>1526</v>
      </c>
      <c r="M2533" s="158" t="s">
        <v>643</v>
      </c>
      <c r="N2533" s="158" t="s">
        <v>644</v>
      </c>
      <c r="O2533" s="85" t="s">
        <v>512</v>
      </c>
      <c r="P2533" s="158">
        <v>2</v>
      </c>
      <c r="Q2533" s="158">
        <v>0</v>
      </c>
      <c r="R2533" s="158">
        <v>2</v>
      </c>
      <c r="S2533" s="158">
        <v>3</v>
      </c>
      <c r="U2533" s="137">
        <v>30</v>
      </c>
      <c r="V2533" s="24" t="str">
        <f>IF(W2533="","",IFERROR(INDEX(#REF!,MATCH(W2533,#REF!,0)),"NUEVO"))</f>
        <v>NUEVO</v>
      </c>
      <c r="W2533" s="85" t="s">
        <v>160</v>
      </c>
      <c r="X2533" s="158" t="s">
        <v>512</v>
      </c>
      <c r="Y2533" s="158" t="s">
        <v>802</v>
      </c>
      <c r="Z2533" s="158" t="s">
        <v>685</v>
      </c>
      <c r="AA2533" s="158" t="s">
        <v>685</v>
      </c>
      <c r="AB2533" s="158" t="s">
        <v>1048</v>
      </c>
      <c r="AC2533" s="158" t="s">
        <v>685</v>
      </c>
      <c r="AD2533" s="158" t="s">
        <v>685</v>
      </c>
      <c r="AE2533" s="158" t="s">
        <v>685</v>
      </c>
      <c r="AF2533" s="158" t="s">
        <v>685</v>
      </c>
      <c r="AG2533" s="85" t="s">
        <v>1142</v>
      </c>
      <c r="AH2533" s="158">
        <v>5</v>
      </c>
      <c r="AI2533" s="158">
        <v>9</v>
      </c>
      <c r="AJ2533" s="158">
        <v>20</v>
      </c>
      <c r="AK2533" s="158">
        <v>11</v>
      </c>
      <c r="AL2533" s="158">
        <v>0</v>
      </c>
      <c r="AM2533" s="24">
        <f t="shared" si="703"/>
        <v>1.9999999999999993</v>
      </c>
      <c r="AN2533" s="97">
        <f t="shared" si="704"/>
        <v>0.3888888888888889</v>
      </c>
      <c r="AO2533" s="97">
        <f t="shared" si="705"/>
        <v>0.45833333333333331</v>
      </c>
      <c r="AP2533" s="24" t="str" cm="1">
        <f t="array" ref="AP2533">IF(W2533="","",IF(SUMPRODUCT((W2533=$W$6:$W$3326)*(AH2533=$AH$6:$AH$3326)*(AN2533=$AN$6:$AN$3326)*(AO2533=$AO$6:$AO$3326)*(ROW($W$6:$W$3326)&lt;&gt;ROW(W2533))*((R2533=0)*($R$6:$R$3326&gt;0)+(R2533&gt;0)*($R$6:$R$3326=0)))&gt;0,"SALONES UNIDOS",IF(SUMPRODUCT((W2533=$W$6:$W$3326)*(AH2533=$AH$6:$AH$3326)*((AN2533&lt;$AO$6:$AO$3326)*(AO2533&gt;$AN$6:$AN$3326))*(ROW($W$6:$W$3326)&lt;&gt;ROW(W2533)))&gt;0,"CRUZADO","Sin cruce")))</f>
        <v>Sin cruce</v>
      </c>
      <c r="AQ2533" s="97" t="str">
        <f t="shared" si="706"/>
        <v>OB3PRINCIPALC</v>
      </c>
      <c r="AR2533" s="97" t="str" cm="1">
        <f t="array" ref="AR2533">IF(AQ2533="","",IF(SUMPRODUCT((AQ2533=$AQ$6:$AQ$3326)*(AH2533=$AH$6:$AH$3326)*(AN2533=$AN$6:$AN$3326)*(AO2533=$AO$6:$AO$3326)*(ROW($AQ$6:$AQ$3326)&lt;&gt;ROW(AQ2533))*((R2533=0)*($R$6:$R$3326&gt;0)+(R2533&gt;0)*($R$6:$R$3326=0)))&gt;0,"SALONES UNIDOS",IF(SUMPRODUCT((AQ2533=$AQ$6:$AQ$3326)*(AH2533=$AH$6:$AH$3326)*((AN2533&lt;$AO$6:$AO$3326)*(AO2533&gt;$AN$6:$AN$3326))*(ROW($AQ$6:$AQ$3326)&lt;&gt;ROW(AQ2533)))&gt;0,"CRUZADO","Sin cruce")))</f>
        <v>Sin cruce</v>
      </c>
    </row>
    <row r="2534" spans="3:44" ht="15.6" hidden="1" customHeight="1" x14ac:dyDescent="0.2">
      <c r="C2534" s="84" t="s">
        <v>639</v>
      </c>
      <c r="D2534" s="158" t="s">
        <v>515</v>
      </c>
      <c r="E2534" s="158">
        <v>20261</v>
      </c>
      <c r="F2534" s="85" t="s">
        <v>23</v>
      </c>
      <c r="G2534" s="85" t="s">
        <v>55</v>
      </c>
      <c r="H2534" s="85" t="s">
        <v>63</v>
      </c>
      <c r="I2534" s="85">
        <v>3</v>
      </c>
      <c r="J2534" s="85" t="s">
        <v>1041</v>
      </c>
      <c r="K2534" s="159" t="s">
        <v>1525</v>
      </c>
      <c r="L2534" s="158" t="s">
        <v>1526</v>
      </c>
      <c r="M2534" s="158" t="s">
        <v>643</v>
      </c>
      <c r="N2534" s="158" t="s">
        <v>644</v>
      </c>
      <c r="O2534" s="85" t="s">
        <v>512</v>
      </c>
      <c r="P2534" s="158">
        <v>0</v>
      </c>
      <c r="Q2534" s="158">
        <v>2</v>
      </c>
      <c r="R2534" s="158">
        <v>2</v>
      </c>
      <c r="S2534" s="158">
        <v>3</v>
      </c>
      <c r="U2534" s="137">
        <v>15</v>
      </c>
      <c r="V2534" s="24" t="str">
        <f>IF(W2534="","",IFERROR(INDEX(#REF!,MATCH(W2534,#REF!,0)),"NUEVO"))</f>
        <v>NUEVO</v>
      </c>
      <c r="W2534" s="85" t="s">
        <v>160</v>
      </c>
      <c r="X2534" s="158" t="s">
        <v>512</v>
      </c>
      <c r="Y2534" s="158" t="s">
        <v>802</v>
      </c>
      <c r="Z2534" s="158" t="s">
        <v>685</v>
      </c>
      <c r="AA2534" s="158" t="s">
        <v>685</v>
      </c>
      <c r="AB2534" s="85" t="s">
        <v>685</v>
      </c>
      <c r="AC2534" s="158" t="s">
        <v>685</v>
      </c>
      <c r="AD2534" s="158" t="s">
        <v>1819</v>
      </c>
      <c r="AE2534" s="158" t="s">
        <v>685</v>
      </c>
      <c r="AF2534" s="158" t="s">
        <v>685</v>
      </c>
      <c r="AG2534" s="85" t="s">
        <v>75</v>
      </c>
      <c r="AH2534" s="158">
        <v>5</v>
      </c>
      <c r="AI2534" s="158">
        <v>11</v>
      </c>
      <c r="AJ2534" s="158">
        <v>0</v>
      </c>
      <c r="AK2534" s="158">
        <v>12</v>
      </c>
      <c r="AL2534" s="158">
        <v>40</v>
      </c>
      <c r="AM2534" s="24">
        <f t="shared" si="703"/>
        <v>2.0000000000000009</v>
      </c>
      <c r="AN2534" s="97">
        <f t="shared" si="704"/>
        <v>0.45833333333333331</v>
      </c>
      <c r="AO2534" s="97">
        <f t="shared" si="705"/>
        <v>0.52777777777777779</v>
      </c>
      <c r="AP2534" s="24" t="str" cm="1">
        <f t="array" ref="AP2534">IF(W2534="","",IF(SUMPRODUCT((W2534=$W$6:$W$3326)*(AH2534=$AH$6:$AH$3326)*(AN2534=$AN$6:$AN$3326)*(AO2534=$AO$6:$AO$3326)*(ROW($W$6:$W$3326)&lt;&gt;ROW(W2534))*((R2534=0)*($R$6:$R$3326&gt;0)+(R2534&gt;0)*($R$6:$R$3326=0)))&gt;0,"SALONES UNIDOS",IF(SUMPRODUCT((W2534=$W$6:$W$3326)*(AH2534=$AH$6:$AH$3326)*((AN2534&lt;$AO$6:$AO$3326)*(AO2534&gt;$AN$6:$AN$3326))*(ROW($W$6:$W$3326)&lt;&gt;ROW(W2534)))&gt;0,"CRUZADO","Sin cruce")))</f>
        <v>Sin cruce</v>
      </c>
      <c r="AQ2534" s="97" t="str">
        <f t="shared" si="706"/>
        <v>OB3PRINCIPALC1</v>
      </c>
      <c r="AR2534" s="97" t="str" cm="1">
        <f t="array" ref="AR2534">IF(AQ2534="","",IF(SUMPRODUCT((AQ2534=$AQ$6:$AQ$3326)*(AH2534=$AH$6:$AH$3326)*(AN2534=$AN$6:$AN$3326)*(AO2534=$AO$6:$AO$3326)*(ROW($AQ$6:$AQ$3326)&lt;&gt;ROW(AQ2534))*((R2534=0)*($R$6:$R$3326&gt;0)+(R2534&gt;0)*($R$6:$R$3326=0)))&gt;0,"SALONES UNIDOS",IF(SUMPRODUCT((AQ2534=$AQ$6:$AQ$3326)*(AH2534=$AH$6:$AH$3326)*((AN2534&lt;$AO$6:$AO$3326)*(AO2534&gt;$AN$6:$AN$3326))*(ROW($AQ$6:$AQ$3326)&lt;&gt;ROW(AQ2534)))&gt;0,"CRUZADO","Sin cruce")))</f>
        <v>Sin cruce</v>
      </c>
    </row>
    <row r="2535" spans="3:44" ht="15.6" hidden="1" customHeight="1" x14ac:dyDescent="0.2">
      <c r="C2535" s="84" t="s">
        <v>639</v>
      </c>
      <c r="D2535" s="158" t="s">
        <v>515</v>
      </c>
      <c r="E2535" s="158">
        <v>20261</v>
      </c>
      <c r="F2535" s="85" t="s">
        <v>23</v>
      </c>
      <c r="G2535" s="85" t="s">
        <v>55</v>
      </c>
      <c r="H2535" s="85" t="s">
        <v>63</v>
      </c>
      <c r="I2535" s="85">
        <v>3</v>
      </c>
      <c r="J2535" s="85" t="s">
        <v>1042</v>
      </c>
      <c r="K2535" s="159" t="s">
        <v>1525</v>
      </c>
      <c r="L2535" s="158" t="s">
        <v>1526</v>
      </c>
      <c r="M2535" s="158" t="s">
        <v>643</v>
      </c>
      <c r="N2535" s="158" t="s">
        <v>644</v>
      </c>
      <c r="O2535" s="85" t="s">
        <v>512</v>
      </c>
      <c r="P2535" s="158">
        <v>0</v>
      </c>
      <c r="Q2535" s="158">
        <v>2</v>
      </c>
      <c r="R2535" s="158">
        <v>2</v>
      </c>
      <c r="S2535" s="158">
        <v>3</v>
      </c>
      <c r="U2535" s="137">
        <v>15</v>
      </c>
      <c r="V2535" s="24" t="str">
        <f>IF(W2535="","",IFERROR(INDEX(#REF!,MATCH(W2535,#REF!,0)),"NUEVO"))</f>
        <v>NUEVO</v>
      </c>
      <c r="W2535" s="85" t="s">
        <v>160</v>
      </c>
      <c r="X2535" s="158" t="s">
        <v>512</v>
      </c>
      <c r="Y2535" s="158" t="s">
        <v>802</v>
      </c>
      <c r="Z2535" s="158" t="s">
        <v>685</v>
      </c>
      <c r="AA2535" s="158" t="s">
        <v>685</v>
      </c>
      <c r="AB2535" s="85" t="s">
        <v>685</v>
      </c>
      <c r="AC2535" s="158" t="s">
        <v>685</v>
      </c>
      <c r="AD2535" s="158" t="s">
        <v>1819</v>
      </c>
      <c r="AE2535" s="158" t="s">
        <v>685</v>
      </c>
      <c r="AF2535" s="158" t="s">
        <v>685</v>
      </c>
      <c r="AG2535" s="85" t="s">
        <v>75</v>
      </c>
      <c r="AH2535" s="158">
        <v>5</v>
      </c>
      <c r="AI2535" s="158">
        <v>12</v>
      </c>
      <c r="AJ2535" s="158">
        <v>40</v>
      </c>
      <c r="AK2535" s="158">
        <v>14</v>
      </c>
      <c r="AL2535" s="158">
        <v>20</v>
      </c>
      <c r="AM2535" s="24">
        <f t="shared" si="703"/>
        <v>1.9999999999999993</v>
      </c>
      <c r="AN2535" s="97">
        <f t="shared" si="704"/>
        <v>0.52777777777777779</v>
      </c>
      <c r="AO2535" s="97">
        <f t="shared" si="705"/>
        <v>0.59722222222222221</v>
      </c>
      <c r="AP2535" s="24" t="str" cm="1">
        <f t="array" ref="AP2535">IF(W2535="","",IF(SUMPRODUCT((W2535=$W$6:$W$3326)*(AH2535=$AH$6:$AH$3326)*(AN2535=$AN$6:$AN$3326)*(AO2535=$AO$6:$AO$3326)*(ROW($W$6:$W$3326)&lt;&gt;ROW(W2535))*((R2535=0)*($R$6:$R$3326&gt;0)+(R2535&gt;0)*($R$6:$R$3326=0)))&gt;0,"SALONES UNIDOS",IF(SUMPRODUCT((W2535=$W$6:$W$3326)*(AH2535=$AH$6:$AH$3326)*((AN2535&lt;$AO$6:$AO$3326)*(AO2535&gt;$AN$6:$AN$3326))*(ROW($W$6:$W$3326)&lt;&gt;ROW(W2535)))&gt;0,"CRUZADO","Sin cruce")))</f>
        <v>Sin cruce</v>
      </c>
      <c r="AQ2535" s="97" t="str">
        <f t="shared" si="706"/>
        <v>OB3PRINCIPALC2</v>
      </c>
      <c r="AR2535" s="97" t="str" cm="1">
        <f t="array" ref="AR2535">IF(AQ2535="","",IF(SUMPRODUCT((AQ2535=$AQ$6:$AQ$3326)*(AH2535=$AH$6:$AH$3326)*(AN2535=$AN$6:$AN$3326)*(AO2535=$AO$6:$AO$3326)*(ROW($AQ$6:$AQ$3326)&lt;&gt;ROW(AQ2535))*((R2535=0)*($R$6:$R$3326&gt;0)+(R2535&gt;0)*($R$6:$R$3326=0)))&gt;0,"SALONES UNIDOS",IF(SUMPRODUCT((AQ2535=$AQ$6:$AQ$3326)*(AH2535=$AH$6:$AH$3326)*((AN2535&lt;$AO$6:$AO$3326)*(AO2535&gt;$AN$6:$AN$3326))*(ROW($AQ$6:$AQ$3326)&lt;&gt;ROW(AQ2535)))&gt;0,"CRUZADO","Sin cruce")))</f>
        <v>Sin cruce</v>
      </c>
    </row>
    <row r="2536" spans="3:44" ht="15.6" hidden="1" customHeight="1" x14ac:dyDescent="0.2">
      <c r="C2536" s="84" t="s">
        <v>639</v>
      </c>
      <c r="D2536" s="158" t="s">
        <v>515</v>
      </c>
      <c r="E2536" s="158">
        <v>20261</v>
      </c>
      <c r="F2536" s="85" t="s">
        <v>23</v>
      </c>
      <c r="G2536" s="85" t="s">
        <v>55</v>
      </c>
      <c r="H2536" s="85" t="s">
        <v>63</v>
      </c>
      <c r="I2536" s="85">
        <v>3</v>
      </c>
      <c r="J2536" s="85" t="s">
        <v>41</v>
      </c>
      <c r="K2536" s="159" t="s">
        <v>1516</v>
      </c>
      <c r="L2536" s="158" t="s">
        <v>784</v>
      </c>
      <c r="M2536" s="158" t="s">
        <v>658</v>
      </c>
      <c r="N2536" s="158" t="s">
        <v>644</v>
      </c>
      <c r="O2536" s="85" t="s">
        <v>512</v>
      </c>
      <c r="P2536" s="158">
        <v>2</v>
      </c>
      <c r="Q2536" s="158">
        <v>4</v>
      </c>
      <c r="R2536" s="158">
        <v>6</v>
      </c>
      <c r="S2536" s="158">
        <v>4</v>
      </c>
      <c r="U2536" s="137">
        <v>31</v>
      </c>
      <c r="V2536" s="24" t="str">
        <f>IF(W2536="","",IFERROR(INDEX(#REF!,MATCH(W2536,#REF!,0)),"NUEVO"))</f>
        <v>NUEVO</v>
      </c>
      <c r="W2536" s="85" t="s">
        <v>201</v>
      </c>
      <c r="X2536" s="158" t="s">
        <v>512</v>
      </c>
      <c r="Y2536" s="158" t="s">
        <v>700</v>
      </c>
      <c r="Z2536" s="158" t="s">
        <v>685</v>
      </c>
      <c r="AA2536" s="158" t="s">
        <v>685</v>
      </c>
      <c r="AB2536" s="158" t="s">
        <v>1831</v>
      </c>
      <c r="AC2536" s="158" t="s">
        <v>685</v>
      </c>
      <c r="AD2536" s="158" t="s">
        <v>685</v>
      </c>
      <c r="AE2536" s="158" t="s">
        <v>685</v>
      </c>
      <c r="AF2536" s="158" t="s">
        <v>685</v>
      </c>
      <c r="AG2536" s="85" t="s">
        <v>97</v>
      </c>
      <c r="AH2536" s="158">
        <v>7</v>
      </c>
      <c r="AI2536" s="158">
        <v>14</v>
      </c>
      <c r="AJ2536" s="158">
        <v>20</v>
      </c>
      <c r="AK2536" s="158">
        <v>19</v>
      </c>
      <c r="AL2536" s="158">
        <v>20</v>
      </c>
      <c r="AM2536" s="24">
        <f t="shared" si="703"/>
        <v>5.9999999999999973</v>
      </c>
      <c r="AN2536" s="97">
        <f t="shared" si="704"/>
        <v>0.59722222222222221</v>
      </c>
      <c r="AO2536" s="97">
        <f t="shared" si="705"/>
        <v>0.80555555555555547</v>
      </c>
      <c r="AP2536" s="24" t="str" cm="1">
        <f t="array" ref="AP2536">IF(W2536="","",IF(SUMPRODUCT((W2536=$W$6:$W$3326)*(AH2536=$AH$6:$AH$3326)*(AN2536=$AN$6:$AN$3326)*(AO2536=$AO$6:$AO$3326)*(ROW($W$6:$W$3326)&lt;&gt;ROW(W2536))*((R2536=0)*($R$6:$R$3326&gt;0)+(R2536&gt;0)*($R$6:$R$3326=0)))&gt;0,"SALONES UNIDOS",IF(SUMPRODUCT((W2536=$W$6:$W$3326)*(AH2536=$AH$6:$AH$3326)*((AN2536&lt;$AO$6:$AO$3326)*(AO2536&gt;$AN$6:$AN$3326))*(ROW($W$6:$W$3326)&lt;&gt;ROW(W2536)))&gt;0,"CRUZADO","Sin cruce")))</f>
        <v>Sin cruce</v>
      </c>
      <c r="AQ2536" s="97" t="str">
        <f t="shared" si="706"/>
        <v>OB3PRINCIPALD</v>
      </c>
      <c r="AR2536" s="97" t="str" cm="1">
        <f t="array" ref="AR2536">IF(AQ2536="","",IF(SUMPRODUCT((AQ2536=$AQ$6:$AQ$3326)*(AH2536=$AH$6:$AH$3326)*(AN2536=$AN$6:$AN$3326)*(AO2536=$AO$6:$AO$3326)*(ROW($AQ$6:$AQ$3326)&lt;&gt;ROW(AQ2536))*((R2536=0)*($R$6:$R$3326&gt;0)+(R2536&gt;0)*($R$6:$R$3326=0)))&gt;0,"SALONES UNIDOS",IF(SUMPRODUCT((AQ2536=$AQ$6:$AQ$3326)*(AH2536=$AH$6:$AH$3326)*((AN2536&lt;$AO$6:$AO$3326)*(AO2536&gt;$AN$6:$AN$3326))*(ROW($AQ$6:$AQ$3326)&lt;&gt;ROW(AQ2536)))&gt;0,"CRUZADO","Sin cruce")))</f>
        <v>Sin cruce</v>
      </c>
    </row>
    <row r="2537" spans="3:44" ht="15.6" hidden="1" customHeight="1" x14ac:dyDescent="0.2">
      <c r="C2537" s="84" t="s">
        <v>639</v>
      </c>
      <c r="D2537" s="158" t="s">
        <v>515</v>
      </c>
      <c r="E2537" s="158">
        <v>20261</v>
      </c>
      <c r="F2537" s="85" t="s">
        <v>23</v>
      </c>
      <c r="G2537" s="85" t="s">
        <v>55</v>
      </c>
      <c r="H2537" s="85" t="s">
        <v>63</v>
      </c>
      <c r="I2537" s="85">
        <v>3</v>
      </c>
      <c r="J2537" s="85" t="s">
        <v>41</v>
      </c>
      <c r="K2537" s="159" t="s">
        <v>1518</v>
      </c>
      <c r="L2537" s="158" t="s">
        <v>1411</v>
      </c>
      <c r="M2537" s="158" t="s">
        <v>658</v>
      </c>
      <c r="N2537" s="158" t="s">
        <v>644</v>
      </c>
      <c r="O2537" s="85" t="s">
        <v>521</v>
      </c>
      <c r="P2537" s="158">
        <v>3</v>
      </c>
      <c r="Q2537" s="158">
        <v>0</v>
      </c>
      <c r="R2537" s="158">
        <v>3</v>
      </c>
      <c r="S2537" s="158">
        <v>3</v>
      </c>
      <c r="U2537" s="137">
        <v>31</v>
      </c>
      <c r="V2537" s="24" t="str">
        <f>IF(W2537="","",IFERROR(INDEX(#REF!,MATCH(W2537,#REF!,0)),"NUEVO"))</f>
        <v>NUEVO</v>
      </c>
      <c r="W2537" s="85" t="s">
        <v>188</v>
      </c>
      <c r="X2537" s="158" t="s">
        <v>521</v>
      </c>
      <c r="Y2537" s="158" t="s">
        <v>700</v>
      </c>
      <c r="Z2537" s="158" t="s">
        <v>685</v>
      </c>
      <c r="AA2537" s="158" t="s">
        <v>685</v>
      </c>
      <c r="AB2537" s="85" t="s">
        <v>685</v>
      </c>
      <c r="AC2537" s="158" t="s">
        <v>685</v>
      </c>
      <c r="AD2537" s="158" t="s">
        <v>685</v>
      </c>
      <c r="AE2537" s="158" t="s">
        <v>685</v>
      </c>
      <c r="AF2537" s="158" t="s">
        <v>685</v>
      </c>
      <c r="AG2537" s="158" t="s">
        <v>1142</v>
      </c>
      <c r="AH2537" s="158">
        <v>3</v>
      </c>
      <c r="AI2537" s="158">
        <v>19</v>
      </c>
      <c r="AJ2537" s="158">
        <v>20</v>
      </c>
      <c r="AK2537" s="158">
        <v>21</v>
      </c>
      <c r="AL2537" s="158">
        <v>50</v>
      </c>
      <c r="AM2537" s="24">
        <f t="shared" si="703"/>
        <v>3.0000000000000022</v>
      </c>
      <c r="AN2537" s="97">
        <f t="shared" si="704"/>
        <v>0.80555555555555547</v>
      </c>
      <c r="AO2537" s="97">
        <f t="shared" si="705"/>
        <v>0.90972222222222221</v>
      </c>
      <c r="AP2537" s="24" t="str" cm="1">
        <f t="array" ref="AP2537">IF(W2537="","",IF(SUMPRODUCT((W2537=$W$6:$W$3326)*(AH2537=$AH$6:$AH$3326)*(AN2537=$AN$6:$AN$3326)*(AO2537=$AO$6:$AO$3326)*(ROW($W$6:$W$3326)&lt;&gt;ROW(W2537))*((R2537=0)*($R$6:$R$3326&gt;0)+(R2537&gt;0)*($R$6:$R$3326=0)))&gt;0,"SALONES UNIDOS",IF(SUMPRODUCT((W2537=$W$6:$W$3326)*(AH2537=$AH$6:$AH$3326)*((AN2537&lt;$AO$6:$AO$3326)*(AO2537&gt;$AN$6:$AN$3326))*(ROW($W$6:$W$3326)&lt;&gt;ROW(W2537)))&gt;0,"CRUZADO","Sin cruce")))</f>
        <v>Sin cruce</v>
      </c>
      <c r="AQ2537" s="97" t="str">
        <f t="shared" si="706"/>
        <v>OB3PRINCIPALD</v>
      </c>
      <c r="AR2537" s="97" t="str" cm="1">
        <f t="array" ref="AR2537">IF(AQ2537="","",IF(SUMPRODUCT((AQ2537=$AQ$6:$AQ$3326)*(AH2537=$AH$6:$AH$3326)*(AN2537=$AN$6:$AN$3326)*(AO2537=$AO$6:$AO$3326)*(ROW($AQ$6:$AQ$3326)&lt;&gt;ROW(AQ2537))*((R2537=0)*($R$6:$R$3326&gt;0)+(R2537&gt;0)*($R$6:$R$3326=0)))&gt;0,"SALONES UNIDOS",IF(SUMPRODUCT((AQ2537=$AQ$6:$AQ$3326)*(AH2537=$AH$6:$AH$3326)*((AN2537&lt;$AO$6:$AO$3326)*(AO2537&gt;$AN$6:$AN$3326))*(ROW($AQ$6:$AQ$3326)&lt;&gt;ROW(AQ2537)))&gt;0,"CRUZADO","Sin cruce")))</f>
        <v>Sin cruce</v>
      </c>
    </row>
    <row r="2538" spans="3:44" ht="15.6" hidden="1" customHeight="1" x14ac:dyDescent="0.2">
      <c r="C2538" s="84" t="s">
        <v>639</v>
      </c>
      <c r="D2538" s="158" t="s">
        <v>515</v>
      </c>
      <c r="E2538" s="158">
        <v>20261</v>
      </c>
      <c r="F2538" s="85" t="s">
        <v>23</v>
      </c>
      <c r="G2538" s="85" t="s">
        <v>55</v>
      </c>
      <c r="H2538" s="85" t="s">
        <v>63</v>
      </c>
      <c r="I2538" s="85">
        <v>3</v>
      </c>
      <c r="J2538" s="85" t="s">
        <v>41</v>
      </c>
      <c r="K2538" s="159" t="s">
        <v>1519</v>
      </c>
      <c r="L2538" s="158" t="s">
        <v>1520</v>
      </c>
      <c r="M2538" s="158" t="s">
        <v>643</v>
      </c>
      <c r="N2538" s="158" t="s">
        <v>644</v>
      </c>
      <c r="O2538" s="85" t="s">
        <v>512</v>
      </c>
      <c r="P2538" s="158">
        <v>2</v>
      </c>
      <c r="Q2538" s="158">
        <v>0</v>
      </c>
      <c r="R2538" s="158">
        <v>2</v>
      </c>
      <c r="S2538" s="158">
        <v>3</v>
      </c>
      <c r="U2538" s="137">
        <v>31</v>
      </c>
      <c r="V2538" s="24" t="str">
        <f>IF(W2538="","",IFERROR(INDEX(#REF!,MATCH(W2538,#REF!,0)),"NUEVO"))</f>
        <v>NUEVO</v>
      </c>
      <c r="W2538" s="85" t="s">
        <v>429</v>
      </c>
      <c r="X2538" s="158" t="s">
        <v>512</v>
      </c>
      <c r="Y2538" s="158" t="s">
        <v>685</v>
      </c>
      <c r="Z2538" s="158" t="s">
        <v>685</v>
      </c>
      <c r="AA2538" s="158" t="s">
        <v>685</v>
      </c>
      <c r="AB2538" s="158" t="s">
        <v>1832</v>
      </c>
      <c r="AC2538" s="158" t="s">
        <v>685</v>
      </c>
      <c r="AD2538" s="158" t="s">
        <v>685</v>
      </c>
      <c r="AE2538" s="158" t="s">
        <v>685</v>
      </c>
      <c r="AF2538" s="158" t="s">
        <v>685</v>
      </c>
      <c r="AG2538" s="85" t="s">
        <v>1142</v>
      </c>
      <c r="AH2538" s="158">
        <v>4</v>
      </c>
      <c r="AI2538" s="158">
        <v>11</v>
      </c>
      <c r="AJ2538" s="158">
        <v>0</v>
      </c>
      <c r="AK2538" s="158">
        <v>12</v>
      </c>
      <c r="AL2538" s="158">
        <v>40</v>
      </c>
      <c r="AM2538" s="24">
        <f t="shared" si="703"/>
        <v>2.0000000000000009</v>
      </c>
      <c r="AN2538" s="97">
        <f t="shared" si="704"/>
        <v>0.45833333333333331</v>
      </c>
      <c r="AO2538" s="97">
        <f t="shared" si="705"/>
        <v>0.52777777777777779</v>
      </c>
      <c r="AP2538" s="24" t="str" cm="1">
        <f t="array" ref="AP2538">IF(W2538="","",IF(SUMPRODUCT((W2538=$W$6:$W$3326)*(AH2538=$AH$6:$AH$3326)*(AN2538=$AN$6:$AN$3326)*(AO2538=$AO$6:$AO$3326)*(ROW($W$6:$W$3326)&lt;&gt;ROW(W2538))*((R2538=0)*($R$6:$R$3326&gt;0)+(R2538&gt;0)*($R$6:$R$3326=0)))&gt;0,"SALONES UNIDOS",IF(SUMPRODUCT((W2538=$W$6:$W$3326)*(AH2538=$AH$6:$AH$3326)*((AN2538&lt;$AO$6:$AO$3326)*(AO2538&gt;$AN$6:$AN$3326))*(ROW($W$6:$W$3326)&lt;&gt;ROW(W2538)))&gt;0,"CRUZADO","Sin cruce")))</f>
        <v>Sin cruce</v>
      </c>
      <c r="AQ2538" s="97" t="str">
        <f t="shared" si="706"/>
        <v>OB3PRINCIPALD</v>
      </c>
      <c r="AR2538" s="97" t="str" cm="1">
        <f t="array" ref="AR2538">IF(AQ2538="","",IF(SUMPRODUCT((AQ2538=$AQ$6:$AQ$3326)*(AH2538=$AH$6:$AH$3326)*(AN2538=$AN$6:$AN$3326)*(AO2538=$AO$6:$AO$3326)*(ROW($AQ$6:$AQ$3326)&lt;&gt;ROW(AQ2538))*((R2538=0)*($R$6:$R$3326&gt;0)+(R2538&gt;0)*($R$6:$R$3326=0)))&gt;0,"SALONES UNIDOS",IF(SUMPRODUCT((AQ2538=$AQ$6:$AQ$3326)*(AH2538=$AH$6:$AH$3326)*((AN2538&lt;$AO$6:$AO$3326)*(AO2538&gt;$AN$6:$AN$3326))*(ROW($AQ$6:$AQ$3326)&lt;&gt;ROW(AQ2538)))&gt;0,"CRUZADO","Sin cruce")))</f>
        <v>Sin cruce</v>
      </c>
    </row>
    <row r="2539" spans="3:44" ht="15.6" hidden="1" customHeight="1" x14ac:dyDescent="0.2">
      <c r="C2539" s="84" t="s">
        <v>639</v>
      </c>
      <c r="D2539" s="158" t="s">
        <v>515</v>
      </c>
      <c r="E2539" s="158">
        <v>20261</v>
      </c>
      <c r="F2539" s="85" t="s">
        <v>23</v>
      </c>
      <c r="G2539" s="85" t="s">
        <v>55</v>
      </c>
      <c r="H2539" s="85" t="s">
        <v>63</v>
      </c>
      <c r="I2539" s="85">
        <v>3</v>
      </c>
      <c r="J2539" s="85" t="s">
        <v>1043</v>
      </c>
      <c r="K2539" s="159" t="s">
        <v>1519</v>
      </c>
      <c r="L2539" s="158" t="s">
        <v>1520</v>
      </c>
      <c r="M2539" s="158" t="s">
        <v>643</v>
      </c>
      <c r="N2539" s="158" t="s">
        <v>644</v>
      </c>
      <c r="O2539" s="85" t="s">
        <v>512</v>
      </c>
      <c r="P2539" s="158">
        <v>0</v>
      </c>
      <c r="Q2539" s="158">
        <v>2</v>
      </c>
      <c r="R2539" s="158">
        <v>2</v>
      </c>
      <c r="S2539" s="158">
        <v>3</v>
      </c>
      <c r="U2539" s="137">
        <v>16</v>
      </c>
      <c r="V2539" s="24" t="str">
        <f>IF(W2539="","",IFERROR(INDEX(#REF!,MATCH(W2539,#REF!,0)),"NUEVO"))</f>
        <v>NUEVO</v>
      </c>
      <c r="W2539" s="85" t="s">
        <v>429</v>
      </c>
      <c r="X2539" s="158" t="s">
        <v>512</v>
      </c>
      <c r="Y2539" s="158" t="s">
        <v>685</v>
      </c>
      <c r="Z2539" s="158" t="s">
        <v>685</v>
      </c>
      <c r="AA2539" s="158" t="s">
        <v>685</v>
      </c>
      <c r="AB2539" s="85" t="s">
        <v>685</v>
      </c>
      <c r="AC2539" s="158" t="s">
        <v>685</v>
      </c>
      <c r="AD2539" s="158" t="s">
        <v>1215</v>
      </c>
      <c r="AE2539" s="158" t="s">
        <v>685</v>
      </c>
      <c r="AF2539" s="158" t="s">
        <v>685</v>
      </c>
      <c r="AG2539" s="85" t="s">
        <v>75</v>
      </c>
      <c r="AH2539" s="158">
        <v>4</v>
      </c>
      <c r="AI2539" s="158">
        <v>7</v>
      </c>
      <c r="AJ2539" s="158">
        <v>40</v>
      </c>
      <c r="AK2539" s="158">
        <v>9</v>
      </c>
      <c r="AL2539" s="158">
        <v>20</v>
      </c>
      <c r="AM2539" s="24">
        <f t="shared" si="703"/>
        <v>1.9999999999999993</v>
      </c>
      <c r="AN2539" s="97">
        <f t="shared" si="704"/>
        <v>0.31944444444444448</v>
      </c>
      <c r="AO2539" s="97">
        <f t="shared" si="705"/>
        <v>0.3888888888888889</v>
      </c>
      <c r="AP2539" s="24" t="str" cm="1">
        <f t="array" ref="AP2539">IF(W2539="","",IF(SUMPRODUCT((W2539=$W$6:$W$3326)*(AH2539=$AH$6:$AH$3326)*(AN2539=$AN$6:$AN$3326)*(AO2539=$AO$6:$AO$3326)*(ROW($W$6:$W$3326)&lt;&gt;ROW(W2539))*((R2539=0)*($R$6:$R$3326&gt;0)+(R2539&gt;0)*($R$6:$R$3326=0)))&gt;0,"SALONES UNIDOS",IF(SUMPRODUCT((W2539=$W$6:$W$3326)*(AH2539=$AH$6:$AH$3326)*((AN2539&lt;$AO$6:$AO$3326)*(AO2539&gt;$AN$6:$AN$3326))*(ROW($W$6:$W$3326)&lt;&gt;ROW(W2539)))&gt;0,"CRUZADO","Sin cruce")))</f>
        <v>Sin cruce</v>
      </c>
      <c r="AQ2539" s="97" t="str">
        <f t="shared" si="706"/>
        <v>OB3PRINCIPALD1</v>
      </c>
      <c r="AR2539" s="97" t="str" cm="1">
        <f t="array" ref="AR2539">IF(AQ2539="","",IF(SUMPRODUCT((AQ2539=$AQ$6:$AQ$3326)*(AH2539=$AH$6:$AH$3326)*(AN2539=$AN$6:$AN$3326)*(AO2539=$AO$6:$AO$3326)*(ROW($AQ$6:$AQ$3326)&lt;&gt;ROW(AQ2539))*((R2539=0)*($R$6:$R$3326&gt;0)+(R2539&gt;0)*($R$6:$R$3326=0)))&gt;0,"SALONES UNIDOS",IF(SUMPRODUCT((AQ2539=$AQ$6:$AQ$3326)*(AH2539=$AH$6:$AH$3326)*((AN2539&lt;$AO$6:$AO$3326)*(AO2539&gt;$AN$6:$AN$3326))*(ROW($AQ$6:$AQ$3326)&lt;&gt;ROW(AQ2539)))&gt;0,"CRUZADO","Sin cruce")))</f>
        <v>Sin cruce</v>
      </c>
    </row>
    <row r="2540" spans="3:44" ht="15.6" hidden="1" customHeight="1" x14ac:dyDescent="0.2">
      <c r="C2540" s="84" t="s">
        <v>639</v>
      </c>
      <c r="D2540" s="158" t="s">
        <v>515</v>
      </c>
      <c r="E2540" s="158">
        <v>20261</v>
      </c>
      <c r="F2540" s="85" t="s">
        <v>23</v>
      </c>
      <c r="G2540" s="85" t="s">
        <v>55</v>
      </c>
      <c r="H2540" s="85" t="s">
        <v>63</v>
      </c>
      <c r="I2540" s="85">
        <v>3</v>
      </c>
      <c r="J2540" s="85" t="s">
        <v>1044</v>
      </c>
      <c r="K2540" s="159" t="s">
        <v>1519</v>
      </c>
      <c r="L2540" s="158" t="s">
        <v>1520</v>
      </c>
      <c r="M2540" s="158" t="s">
        <v>643</v>
      </c>
      <c r="N2540" s="158" t="s">
        <v>644</v>
      </c>
      <c r="O2540" s="85" t="s">
        <v>512</v>
      </c>
      <c r="P2540" s="158">
        <v>0</v>
      </c>
      <c r="Q2540" s="158">
        <v>2</v>
      </c>
      <c r="R2540" s="158">
        <v>2</v>
      </c>
      <c r="S2540" s="158">
        <v>3</v>
      </c>
      <c r="U2540" s="137">
        <v>15</v>
      </c>
      <c r="V2540" s="24" t="str">
        <f>IF(W2540="","",IFERROR(INDEX(#REF!,MATCH(W2540,#REF!,0)),"NUEVO"))</f>
        <v>NUEVO</v>
      </c>
      <c r="W2540" s="85" t="s">
        <v>429</v>
      </c>
      <c r="X2540" s="158" t="s">
        <v>512</v>
      </c>
      <c r="Y2540" s="158" t="s">
        <v>685</v>
      </c>
      <c r="Z2540" s="158" t="s">
        <v>685</v>
      </c>
      <c r="AA2540" s="158" t="s">
        <v>685</v>
      </c>
      <c r="AB2540" s="85" t="s">
        <v>685</v>
      </c>
      <c r="AC2540" s="158" t="s">
        <v>685</v>
      </c>
      <c r="AD2540" s="158" t="s">
        <v>1215</v>
      </c>
      <c r="AE2540" s="158" t="s">
        <v>685</v>
      </c>
      <c r="AF2540" s="158" t="s">
        <v>685</v>
      </c>
      <c r="AG2540" s="85" t="s">
        <v>75</v>
      </c>
      <c r="AH2540" s="158">
        <v>4</v>
      </c>
      <c r="AI2540" s="158">
        <v>9</v>
      </c>
      <c r="AJ2540" s="158">
        <v>20</v>
      </c>
      <c r="AK2540" s="158">
        <v>11</v>
      </c>
      <c r="AL2540" s="158">
        <v>0</v>
      </c>
      <c r="AM2540" s="24">
        <f t="shared" si="703"/>
        <v>1.9999999999999993</v>
      </c>
      <c r="AN2540" s="97">
        <f t="shared" si="704"/>
        <v>0.3888888888888889</v>
      </c>
      <c r="AO2540" s="97">
        <f t="shared" si="705"/>
        <v>0.45833333333333331</v>
      </c>
      <c r="AP2540" s="24" t="str" cm="1">
        <f t="array" ref="AP2540">IF(W2540="","",IF(SUMPRODUCT((W2540=$W$6:$W$3326)*(AH2540=$AH$6:$AH$3326)*(AN2540=$AN$6:$AN$3326)*(AO2540=$AO$6:$AO$3326)*(ROW($W$6:$W$3326)&lt;&gt;ROW(W2540))*((R2540=0)*($R$6:$R$3326&gt;0)+(R2540&gt;0)*($R$6:$R$3326=0)))&gt;0,"SALONES UNIDOS",IF(SUMPRODUCT((W2540=$W$6:$W$3326)*(AH2540=$AH$6:$AH$3326)*((AN2540&lt;$AO$6:$AO$3326)*(AO2540&gt;$AN$6:$AN$3326))*(ROW($W$6:$W$3326)&lt;&gt;ROW(W2540)))&gt;0,"CRUZADO","Sin cruce")))</f>
        <v>Sin cruce</v>
      </c>
      <c r="AQ2540" s="97" t="str">
        <f t="shared" si="706"/>
        <v>OB3PRINCIPALD2</v>
      </c>
      <c r="AR2540" s="97" t="str" cm="1">
        <f t="array" ref="AR2540">IF(AQ2540="","",IF(SUMPRODUCT((AQ2540=$AQ$6:$AQ$3326)*(AH2540=$AH$6:$AH$3326)*(AN2540=$AN$6:$AN$3326)*(AO2540=$AO$6:$AO$3326)*(ROW($AQ$6:$AQ$3326)&lt;&gt;ROW(AQ2540))*((R2540=0)*($R$6:$R$3326&gt;0)+(R2540&gt;0)*($R$6:$R$3326=0)))&gt;0,"SALONES UNIDOS",IF(SUMPRODUCT((AQ2540=$AQ$6:$AQ$3326)*(AH2540=$AH$6:$AH$3326)*((AN2540&lt;$AO$6:$AO$3326)*(AO2540&gt;$AN$6:$AN$3326))*(ROW($AQ$6:$AQ$3326)&lt;&gt;ROW(AQ2540)))&gt;0,"CRUZADO","Sin cruce")))</f>
        <v>Sin cruce</v>
      </c>
    </row>
    <row r="2541" spans="3:44" ht="15.6" hidden="1" customHeight="1" x14ac:dyDescent="0.2">
      <c r="C2541" s="84" t="s">
        <v>639</v>
      </c>
      <c r="D2541" s="158" t="s">
        <v>515</v>
      </c>
      <c r="E2541" s="158">
        <v>20261</v>
      </c>
      <c r="F2541" s="85" t="s">
        <v>23</v>
      </c>
      <c r="G2541" s="85" t="s">
        <v>55</v>
      </c>
      <c r="H2541" s="85" t="s">
        <v>63</v>
      </c>
      <c r="I2541" s="85">
        <v>3</v>
      </c>
      <c r="J2541" s="85" t="s">
        <v>41</v>
      </c>
      <c r="K2541" s="159" t="s">
        <v>1521</v>
      </c>
      <c r="L2541" s="158" t="s">
        <v>1522</v>
      </c>
      <c r="M2541" s="158" t="s">
        <v>658</v>
      </c>
      <c r="N2541" s="158" t="s">
        <v>644</v>
      </c>
      <c r="O2541" s="85" t="s">
        <v>512</v>
      </c>
      <c r="P2541" s="158">
        <v>2</v>
      </c>
      <c r="Q2541" s="158">
        <v>0</v>
      </c>
      <c r="R2541" s="158">
        <v>2</v>
      </c>
      <c r="S2541" s="158">
        <v>3</v>
      </c>
      <c r="U2541" s="137">
        <v>31</v>
      </c>
      <c r="V2541" s="24" t="str">
        <f>IF(W2541="","",IFERROR(INDEX(#REF!,MATCH(W2541,#REF!,0)),"NUEVO"))</f>
        <v>NUEVO</v>
      </c>
      <c r="W2541" s="85" t="s">
        <v>400</v>
      </c>
      <c r="X2541" s="158" t="s">
        <v>512</v>
      </c>
      <c r="Y2541" s="158" t="s">
        <v>685</v>
      </c>
      <c r="Z2541" s="158" t="s">
        <v>685</v>
      </c>
      <c r="AA2541" s="158" t="s">
        <v>685</v>
      </c>
      <c r="AB2541" s="158" t="s">
        <v>1831</v>
      </c>
      <c r="AC2541" s="158" t="s">
        <v>685</v>
      </c>
      <c r="AD2541" s="158" t="s">
        <v>685</v>
      </c>
      <c r="AE2541" s="158" t="s">
        <v>685</v>
      </c>
      <c r="AF2541" s="158" t="s">
        <v>685</v>
      </c>
      <c r="AG2541" s="158" t="s">
        <v>1142</v>
      </c>
      <c r="AH2541" s="158">
        <v>6</v>
      </c>
      <c r="AI2541" s="158">
        <v>12</v>
      </c>
      <c r="AJ2541" s="158">
        <v>40</v>
      </c>
      <c r="AK2541" s="158">
        <v>14</v>
      </c>
      <c r="AL2541" s="158">
        <v>20</v>
      </c>
      <c r="AM2541" s="24">
        <f t="shared" si="703"/>
        <v>1.9999999999999993</v>
      </c>
      <c r="AN2541" s="97">
        <f t="shared" si="704"/>
        <v>0.52777777777777779</v>
      </c>
      <c r="AO2541" s="97">
        <f t="shared" si="705"/>
        <v>0.59722222222222221</v>
      </c>
      <c r="AP2541" s="24" t="str" cm="1">
        <f t="array" ref="AP2541">IF(W2541="","",IF(SUMPRODUCT((W2541=$W$6:$W$3326)*(AH2541=$AH$6:$AH$3326)*(AN2541=$AN$6:$AN$3326)*(AO2541=$AO$6:$AO$3326)*(ROW($W$6:$W$3326)&lt;&gt;ROW(W2541))*((R2541=0)*($R$6:$R$3326&gt;0)+(R2541&gt;0)*($R$6:$R$3326=0)))&gt;0,"SALONES UNIDOS",IF(SUMPRODUCT((W2541=$W$6:$W$3326)*(AH2541=$AH$6:$AH$3326)*((AN2541&lt;$AO$6:$AO$3326)*(AO2541&gt;$AN$6:$AN$3326))*(ROW($W$6:$W$3326)&lt;&gt;ROW(W2541)))&gt;0,"CRUZADO","Sin cruce")))</f>
        <v>Sin cruce</v>
      </c>
      <c r="AQ2541" s="97" t="str">
        <f t="shared" si="706"/>
        <v>OB3PRINCIPALD</v>
      </c>
      <c r="AR2541" s="97" t="str" cm="1">
        <f t="array" ref="AR2541">IF(AQ2541="","",IF(SUMPRODUCT((AQ2541=$AQ$6:$AQ$3326)*(AH2541=$AH$6:$AH$3326)*(AN2541=$AN$6:$AN$3326)*(AO2541=$AO$6:$AO$3326)*(ROW($AQ$6:$AQ$3326)&lt;&gt;ROW(AQ2541))*((R2541=0)*($R$6:$R$3326&gt;0)+(R2541&gt;0)*($R$6:$R$3326=0)))&gt;0,"SALONES UNIDOS",IF(SUMPRODUCT((AQ2541=$AQ$6:$AQ$3326)*(AH2541=$AH$6:$AH$3326)*((AN2541&lt;$AO$6:$AO$3326)*(AO2541&gt;$AN$6:$AN$3326))*(ROW($AQ$6:$AQ$3326)&lt;&gt;ROW(AQ2541)))&gt;0,"CRUZADO","Sin cruce")))</f>
        <v>Sin cruce</v>
      </c>
    </row>
    <row r="2542" spans="3:44" ht="15.6" hidden="1" customHeight="1" x14ac:dyDescent="0.2">
      <c r="C2542" s="84" t="s">
        <v>639</v>
      </c>
      <c r="D2542" s="158" t="s">
        <v>515</v>
      </c>
      <c r="E2542" s="158">
        <v>20261</v>
      </c>
      <c r="F2542" s="85" t="s">
        <v>23</v>
      </c>
      <c r="G2542" s="85" t="s">
        <v>55</v>
      </c>
      <c r="H2542" s="85" t="s">
        <v>63</v>
      </c>
      <c r="I2542" s="85">
        <v>3</v>
      </c>
      <c r="J2542" s="85" t="s">
        <v>1043</v>
      </c>
      <c r="K2542" s="159" t="s">
        <v>1521</v>
      </c>
      <c r="L2542" s="158" t="s">
        <v>1522</v>
      </c>
      <c r="M2542" s="158" t="s">
        <v>658</v>
      </c>
      <c r="N2542" s="158" t="s">
        <v>644</v>
      </c>
      <c r="O2542" s="85" t="s">
        <v>512</v>
      </c>
      <c r="P2542" s="158">
        <v>0</v>
      </c>
      <c r="Q2542" s="158">
        <v>2</v>
      </c>
      <c r="R2542" s="158">
        <v>2</v>
      </c>
      <c r="S2542" s="158">
        <v>3</v>
      </c>
      <c r="U2542" s="137">
        <v>31</v>
      </c>
      <c r="V2542" s="24" t="str">
        <f>IF(W2542="","",IFERROR(INDEX(#REF!,MATCH(W2542,#REF!,0)),"NUEVO"))</f>
        <v>NUEVO</v>
      </c>
      <c r="W2542" s="85" t="s">
        <v>400</v>
      </c>
      <c r="X2542" s="158" t="s">
        <v>512</v>
      </c>
      <c r="Y2542" s="158" t="s">
        <v>685</v>
      </c>
      <c r="Z2542" s="158" t="s">
        <v>685</v>
      </c>
      <c r="AA2542" s="158" t="s">
        <v>685</v>
      </c>
      <c r="AB2542" s="85" t="s">
        <v>685</v>
      </c>
      <c r="AC2542" s="158" t="s">
        <v>685</v>
      </c>
      <c r="AD2542" s="158" t="s">
        <v>1819</v>
      </c>
      <c r="AE2542" s="158" t="s">
        <v>685</v>
      </c>
      <c r="AF2542" s="158" t="s">
        <v>685</v>
      </c>
      <c r="AG2542" s="158" t="s">
        <v>75</v>
      </c>
      <c r="AH2542" s="158">
        <v>6</v>
      </c>
      <c r="AI2542" s="158">
        <v>14</v>
      </c>
      <c r="AJ2542" s="158">
        <v>20</v>
      </c>
      <c r="AK2542" s="158">
        <v>16</v>
      </c>
      <c r="AL2542" s="158">
        <v>0</v>
      </c>
      <c r="AM2542" s="24">
        <f t="shared" si="703"/>
        <v>1.9999999999999993</v>
      </c>
      <c r="AN2542" s="97">
        <f t="shared" si="704"/>
        <v>0.59722222222222221</v>
      </c>
      <c r="AO2542" s="97">
        <f t="shared" si="705"/>
        <v>0.66666666666666663</v>
      </c>
      <c r="AP2542" s="24" t="str" cm="1">
        <f t="array" ref="AP2542">IF(W2542="","",IF(SUMPRODUCT((W2542=$W$6:$W$3326)*(AH2542=$AH$6:$AH$3326)*(AN2542=$AN$6:$AN$3326)*(AO2542=$AO$6:$AO$3326)*(ROW($W$6:$W$3326)&lt;&gt;ROW(W2542))*((R2542=0)*($R$6:$R$3326&gt;0)+(R2542&gt;0)*($R$6:$R$3326=0)))&gt;0,"SALONES UNIDOS",IF(SUMPRODUCT((W2542=$W$6:$W$3326)*(AH2542=$AH$6:$AH$3326)*((AN2542&lt;$AO$6:$AO$3326)*(AO2542&gt;$AN$6:$AN$3326))*(ROW($W$6:$W$3326)&lt;&gt;ROW(W2542)))&gt;0,"CRUZADO","Sin cruce")))</f>
        <v>Sin cruce</v>
      </c>
      <c r="AQ2542" s="97" t="str">
        <f t="shared" si="706"/>
        <v>OB3PRINCIPALD1</v>
      </c>
      <c r="AR2542" s="97" t="str" cm="1">
        <f t="array" ref="AR2542">IF(AQ2542="","",IF(SUMPRODUCT((AQ2542=$AQ$6:$AQ$3326)*(AH2542=$AH$6:$AH$3326)*(AN2542=$AN$6:$AN$3326)*(AO2542=$AO$6:$AO$3326)*(ROW($AQ$6:$AQ$3326)&lt;&gt;ROW(AQ2542))*((R2542=0)*($R$6:$R$3326&gt;0)+(R2542&gt;0)*($R$6:$R$3326=0)))&gt;0,"SALONES UNIDOS",IF(SUMPRODUCT((AQ2542=$AQ$6:$AQ$3326)*(AH2542=$AH$6:$AH$3326)*((AN2542&lt;$AO$6:$AO$3326)*(AO2542&gt;$AN$6:$AN$3326))*(ROW($AQ$6:$AQ$3326)&lt;&gt;ROW(AQ2542)))&gt;0,"CRUZADO","Sin cruce")))</f>
        <v>Sin cruce</v>
      </c>
    </row>
    <row r="2543" spans="3:44" ht="15.6" hidden="1" customHeight="1" x14ac:dyDescent="0.2">
      <c r="C2543" s="84" t="s">
        <v>639</v>
      </c>
      <c r="D2543" s="158" t="s">
        <v>515</v>
      </c>
      <c r="E2543" s="158">
        <v>20261</v>
      </c>
      <c r="F2543" s="85" t="s">
        <v>23</v>
      </c>
      <c r="G2543" s="85" t="s">
        <v>55</v>
      </c>
      <c r="H2543" s="85" t="s">
        <v>63</v>
      </c>
      <c r="I2543" s="85">
        <v>3</v>
      </c>
      <c r="J2543" s="85" t="s">
        <v>1044</v>
      </c>
      <c r="K2543" s="159" t="s">
        <v>1521</v>
      </c>
      <c r="L2543" s="158" t="s">
        <v>1522</v>
      </c>
      <c r="M2543" s="158" t="s">
        <v>658</v>
      </c>
      <c r="N2543" s="158" t="s">
        <v>644</v>
      </c>
      <c r="O2543" s="85" t="s">
        <v>512</v>
      </c>
      <c r="P2543" s="158">
        <v>0</v>
      </c>
      <c r="Q2543" s="158">
        <v>2</v>
      </c>
      <c r="R2543" s="158">
        <v>2</v>
      </c>
      <c r="S2543" s="158">
        <v>3</v>
      </c>
      <c r="U2543" s="137">
        <v>31</v>
      </c>
      <c r="V2543" s="24" t="str">
        <f>IF(W2543="","",IFERROR(INDEX(#REF!,MATCH(W2543,#REF!,0)),"NUEVO"))</f>
        <v>NUEVO</v>
      </c>
      <c r="W2543" s="85" t="s">
        <v>400</v>
      </c>
      <c r="X2543" s="158" t="s">
        <v>512</v>
      </c>
      <c r="Y2543" s="158" t="s">
        <v>685</v>
      </c>
      <c r="Z2543" s="158" t="s">
        <v>685</v>
      </c>
      <c r="AA2543" s="158" t="s">
        <v>685</v>
      </c>
      <c r="AB2543" s="85" t="s">
        <v>685</v>
      </c>
      <c r="AC2543" s="158" t="s">
        <v>685</v>
      </c>
      <c r="AD2543" s="158" t="s">
        <v>1819</v>
      </c>
      <c r="AE2543" s="158" t="s">
        <v>685</v>
      </c>
      <c r="AF2543" s="158" t="s">
        <v>685</v>
      </c>
      <c r="AG2543" s="158" t="s">
        <v>75</v>
      </c>
      <c r="AH2543" s="158">
        <v>6</v>
      </c>
      <c r="AI2543" s="158">
        <v>16</v>
      </c>
      <c r="AJ2543" s="158">
        <v>0</v>
      </c>
      <c r="AK2543" s="158">
        <v>17</v>
      </c>
      <c r="AL2543" s="158">
        <v>40</v>
      </c>
      <c r="AM2543" s="24">
        <f t="shared" si="703"/>
        <v>2.0000000000000027</v>
      </c>
      <c r="AN2543" s="97">
        <f t="shared" si="704"/>
        <v>0.66666666666666663</v>
      </c>
      <c r="AO2543" s="97">
        <f t="shared" si="705"/>
        <v>0.73611111111111116</v>
      </c>
      <c r="AP2543" s="24" t="str" cm="1">
        <f t="array" ref="AP2543">IF(W2543="","",IF(SUMPRODUCT((W2543=$W$6:$W$3326)*(AH2543=$AH$6:$AH$3326)*(AN2543=$AN$6:$AN$3326)*(AO2543=$AO$6:$AO$3326)*(ROW($W$6:$W$3326)&lt;&gt;ROW(W2543))*((R2543=0)*($R$6:$R$3326&gt;0)+(R2543&gt;0)*($R$6:$R$3326=0)))&gt;0,"SALONES UNIDOS",IF(SUMPRODUCT((W2543=$W$6:$W$3326)*(AH2543=$AH$6:$AH$3326)*((AN2543&lt;$AO$6:$AO$3326)*(AO2543&gt;$AN$6:$AN$3326))*(ROW($W$6:$W$3326)&lt;&gt;ROW(W2543)))&gt;0,"CRUZADO","Sin cruce")))</f>
        <v>Sin cruce</v>
      </c>
      <c r="AQ2543" s="97" t="str">
        <f t="shared" si="706"/>
        <v>OB3PRINCIPALD2</v>
      </c>
      <c r="AR2543" s="97" t="str" cm="1">
        <f t="array" ref="AR2543">IF(AQ2543="","",IF(SUMPRODUCT((AQ2543=$AQ$6:$AQ$3326)*(AH2543=$AH$6:$AH$3326)*(AN2543=$AN$6:$AN$3326)*(AO2543=$AO$6:$AO$3326)*(ROW($AQ$6:$AQ$3326)&lt;&gt;ROW(AQ2543))*((R2543=0)*($R$6:$R$3326&gt;0)+(R2543&gt;0)*($R$6:$R$3326=0)))&gt;0,"SALONES UNIDOS",IF(SUMPRODUCT((AQ2543=$AQ$6:$AQ$3326)*(AH2543=$AH$6:$AH$3326)*((AN2543&lt;$AO$6:$AO$3326)*(AO2543&gt;$AN$6:$AN$3326))*(ROW($AQ$6:$AQ$3326)&lt;&gt;ROW(AQ2543)))&gt;0,"CRUZADO","Sin cruce")))</f>
        <v>Sin cruce</v>
      </c>
    </row>
    <row r="2544" spans="3:44" ht="15.6" hidden="1" customHeight="1" x14ac:dyDescent="0.2">
      <c r="C2544" s="84" t="s">
        <v>639</v>
      </c>
      <c r="D2544" s="158" t="s">
        <v>515</v>
      </c>
      <c r="E2544" s="158">
        <v>20261</v>
      </c>
      <c r="F2544" s="85" t="s">
        <v>23</v>
      </c>
      <c r="G2544" s="85" t="s">
        <v>55</v>
      </c>
      <c r="H2544" s="85" t="s">
        <v>63</v>
      </c>
      <c r="I2544" s="85">
        <v>3</v>
      </c>
      <c r="J2544" s="85" t="s">
        <v>41</v>
      </c>
      <c r="K2544" s="159" t="s">
        <v>1523</v>
      </c>
      <c r="L2544" s="158" t="s">
        <v>1524</v>
      </c>
      <c r="M2544" s="158" t="s">
        <v>643</v>
      </c>
      <c r="N2544" s="158" t="s">
        <v>644</v>
      </c>
      <c r="O2544" s="85" t="s">
        <v>512</v>
      </c>
      <c r="P2544" s="158">
        <v>3</v>
      </c>
      <c r="Q2544" s="158">
        <v>0</v>
      </c>
      <c r="R2544" s="158">
        <v>3</v>
      </c>
      <c r="S2544" s="158">
        <v>4</v>
      </c>
      <c r="U2544" s="137">
        <v>31</v>
      </c>
      <c r="V2544" s="24" t="str">
        <f>IF(W2544="","",IFERROR(INDEX(#REF!,MATCH(W2544,#REF!,0)),"NUEVO"))</f>
        <v>NUEVO</v>
      </c>
      <c r="W2544" s="96" t="s">
        <v>346</v>
      </c>
      <c r="X2544" s="158" t="s">
        <v>512</v>
      </c>
      <c r="Y2544" s="158" t="s">
        <v>685</v>
      </c>
      <c r="Z2544" s="158" t="s">
        <v>685</v>
      </c>
      <c r="AA2544" s="158" t="s">
        <v>685</v>
      </c>
      <c r="AB2544" s="158" t="s">
        <v>1839</v>
      </c>
      <c r="AC2544" s="158" t="s">
        <v>685</v>
      </c>
      <c r="AD2544" s="158" t="s">
        <v>685</v>
      </c>
      <c r="AE2544" s="158" t="s">
        <v>685</v>
      </c>
      <c r="AF2544" s="158" t="s">
        <v>685</v>
      </c>
      <c r="AG2544" s="158" t="s">
        <v>1142</v>
      </c>
      <c r="AH2544" s="158"/>
      <c r="AI2544" s="158"/>
      <c r="AJ2544" s="158"/>
      <c r="AK2544" s="158"/>
      <c r="AL2544" s="158"/>
      <c r="AM2544" s="24">
        <f t="shared" si="703"/>
        <v>3</v>
      </c>
      <c r="AN2544" s="97">
        <f t="shared" si="704"/>
        <v>0</v>
      </c>
      <c r="AO2544" s="97">
        <f t="shared" si="705"/>
        <v>0</v>
      </c>
      <c r="AP2544" s="24" t="str" cm="1">
        <f t="array" ref="AP2544">IF(W2544="","",IF(SUMPRODUCT((W2544=$W$6:$W$3326)*(AH2544=$AH$6:$AH$3326)*(AN2544=$AN$6:$AN$3326)*(AO2544=$AO$6:$AO$3326)*(ROW($W$6:$W$3326)&lt;&gt;ROW(W2544))*((R2544=0)*($R$6:$R$3326&gt;0)+(R2544&gt;0)*($R$6:$R$3326=0)))&gt;0,"SALONES UNIDOS",IF(SUMPRODUCT((W2544=$W$6:$W$3326)*(AH2544=$AH$6:$AH$3326)*((AN2544&lt;$AO$6:$AO$3326)*(AO2544&gt;$AN$6:$AN$3326))*(ROW($W$6:$W$3326)&lt;&gt;ROW(W2544)))&gt;0,"CRUZADO","Sin cruce")))</f>
        <v>Sin cruce</v>
      </c>
      <c r="AQ2544" s="97" t="str">
        <f t="shared" si="706"/>
        <v>OB3PRINCIPALD</v>
      </c>
      <c r="AR2544" s="97" t="str" cm="1">
        <f t="array" ref="AR2544">IF(AQ2544="","",IF(SUMPRODUCT((AQ2544=$AQ$6:$AQ$3326)*(AH2544=$AH$6:$AH$3326)*(AN2544=$AN$6:$AN$3326)*(AO2544=$AO$6:$AO$3326)*(ROW($AQ$6:$AQ$3326)&lt;&gt;ROW(AQ2544))*((R2544=0)*($R$6:$R$3326&gt;0)+(R2544&gt;0)*($R$6:$R$3326=0)))&gt;0,"SALONES UNIDOS",IF(SUMPRODUCT((AQ2544=$AQ$6:$AQ$3326)*(AH2544=$AH$6:$AH$3326)*((AN2544&lt;$AO$6:$AO$3326)*(AO2544&gt;$AN$6:$AN$3326))*(ROW($AQ$6:$AQ$3326)&lt;&gt;ROW(AQ2544)))&gt;0,"CRUZADO","Sin cruce")))</f>
        <v>Sin cruce</v>
      </c>
    </row>
    <row r="2545" spans="3:44" ht="15.6" hidden="1" customHeight="1" x14ac:dyDescent="0.2">
      <c r="C2545" s="84" t="s">
        <v>639</v>
      </c>
      <c r="D2545" s="158" t="s">
        <v>515</v>
      </c>
      <c r="E2545" s="158">
        <v>20261</v>
      </c>
      <c r="F2545" s="85" t="s">
        <v>23</v>
      </c>
      <c r="G2545" s="85" t="s">
        <v>55</v>
      </c>
      <c r="H2545" s="85" t="s">
        <v>63</v>
      </c>
      <c r="I2545" s="85">
        <v>3</v>
      </c>
      <c r="J2545" s="85" t="s">
        <v>1043</v>
      </c>
      <c r="K2545" s="159" t="s">
        <v>1523</v>
      </c>
      <c r="L2545" s="158" t="s">
        <v>1524</v>
      </c>
      <c r="M2545" s="158" t="s">
        <v>643</v>
      </c>
      <c r="N2545" s="158" t="s">
        <v>644</v>
      </c>
      <c r="O2545" s="85" t="s">
        <v>512</v>
      </c>
      <c r="P2545" s="158">
        <v>0</v>
      </c>
      <c r="Q2545" s="158">
        <v>2</v>
      </c>
      <c r="R2545" s="158">
        <v>2</v>
      </c>
      <c r="S2545" s="158">
        <v>4</v>
      </c>
      <c r="U2545" s="137">
        <v>16</v>
      </c>
      <c r="V2545" s="24" t="str">
        <f>IF(W2545="","",IFERROR(INDEX(#REF!,MATCH(W2545,#REF!,0)),"NUEVO"))</f>
        <v>NUEVO</v>
      </c>
      <c r="W2545" s="96" t="s">
        <v>346</v>
      </c>
      <c r="X2545" s="158" t="s">
        <v>512</v>
      </c>
      <c r="Y2545" s="158" t="s">
        <v>685</v>
      </c>
      <c r="Z2545" s="158" t="s">
        <v>685</v>
      </c>
      <c r="AA2545" s="158" t="s">
        <v>685</v>
      </c>
      <c r="AB2545" s="85" t="s">
        <v>685</v>
      </c>
      <c r="AC2545" s="158" t="s">
        <v>685</v>
      </c>
      <c r="AD2545" s="164" t="s">
        <v>1837</v>
      </c>
      <c r="AE2545" s="158" t="s">
        <v>685</v>
      </c>
      <c r="AF2545" s="158" t="s">
        <v>685</v>
      </c>
      <c r="AG2545" s="158" t="s">
        <v>75</v>
      </c>
      <c r="AH2545" s="158"/>
      <c r="AI2545" s="158"/>
      <c r="AJ2545" s="158"/>
      <c r="AK2545" s="158"/>
      <c r="AL2545" s="158"/>
      <c r="AM2545" s="24">
        <f t="shared" si="703"/>
        <v>2</v>
      </c>
      <c r="AN2545" s="97">
        <f t="shared" si="704"/>
        <v>0</v>
      </c>
      <c r="AO2545" s="97">
        <f t="shared" si="705"/>
        <v>0</v>
      </c>
      <c r="AP2545" s="24" t="str" cm="1">
        <f t="array" ref="AP2545">IF(W2545="","",IF(SUMPRODUCT((W2545=$W$6:$W$3326)*(AH2545=$AH$6:$AH$3326)*(AN2545=$AN$6:$AN$3326)*(AO2545=$AO$6:$AO$3326)*(ROW($W$6:$W$3326)&lt;&gt;ROW(W2545))*((R2545=0)*($R$6:$R$3326&gt;0)+(R2545&gt;0)*($R$6:$R$3326=0)))&gt;0,"SALONES UNIDOS",IF(SUMPRODUCT((W2545=$W$6:$W$3326)*(AH2545=$AH$6:$AH$3326)*((AN2545&lt;$AO$6:$AO$3326)*(AO2545&gt;$AN$6:$AN$3326))*(ROW($W$6:$W$3326)&lt;&gt;ROW(W2545)))&gt;0,"CRUZADO","Sin cruce")))</f>
        <v>Sin cruce</v>
      </c>
      <c r="AQ2545" s="97" t="str">
        <f t="shared" si="706"/>
        <v>OB3PRINCIPALD1</v>
      </c>
      <c r="AR2545" s="97" t="str" cm="1">
        <f t="array" ref="AR2545">IF(AQ2545="","",IF(SUMPRODUCT((AQ2545=$AQ$6:$AQ$3326)*(AH2545=$AH$6:$AH$3326)*(AN2545=$AN$6:$AN$3326)*(AO2545=$AO$6:$AO$3326)*(ROW($AQ$6:$AQ$3326)&lt;&gt;ROW(AQ2545))*((R2545=0)*($R$6:$R$3326&gt;0)+(R2545&gt;0)*($R$6:$R$3326=0)))&gt;0,"SALONES UNIDOS",IF(SUMPRODUCT((AQ2545=$AQ$6:$AQ$3326)*(AH2545=$AH$6:$AH$3326)*((AN2545&lt;$AO$6:$AO$3326)*(AO2545&gt;$AN$6:$AN$3326))*(ROW($AQ$6:$AQ$3326)&lt;&gt;ROW(AQ2545)))&gt;0,"CRUZADO","Sin cruce")))</f>
        <v>Sin cruce</v>
      </c>
    </row>
    <row r="2546" spans="3:44" ht="15.6" hidden="1" customHeight="1" x14ac:dyDescent="0.2">
      <c r="C2546" s="84" t="s">
        <v>639</v>
      </c>
      <c r="D2546" s="158" t="s">
        <v>515</v>
      </c>
      <c r="E2546" s="158">
        <v>20261</v>
      </c>
      <c r="F2546" s="85" t="s">
        <v>23</v>
      </c>
      <c r="G2546" s="85" t="s">
        <v>55</v>
      </c>
      <c r="H2546" s="85" t="s">
        <v>63</v>
      </c>
      <c r="I2546" s="85">
        <v>3</v>
      </c>
      <c r="J2546" s="85" t="s">
        <v>1044</v>
      </c>
      <c r="K2546" s="159" t="s">
        <v>1523</v>
      </c>
      <c r="L2546" s="158" t="s">
        <v>1524</v>
      </c>
      <c r="M2546" s="158" t="s">
        <v>643</v>
      </c>
      <c r="N2546" s="158" t="s">
        <v>644</v>
      </c>
      <c r="O2546" s="85" t="s">
        <v>512</v>
      </c>
      <c r="P2546" s="158">
        <v>0</v>
      </c>
      <c r="Q2546" s="158">
        <v>2</v>
      </c>
      <c r="R2546" s="158">
        <v>2</v>
      </c>
      <c r="S2546" s="158">
        <v>4</v>
      </c>
      <c r="U2546" s="137">
        <v>15</v>
      </c>
      <c r="V2546" s="24" t="str">
        <f>IF(W2546="","",IFERROR(INDEX(#REF!,MATCH(W2546,#REF!,0)),"NUEVO"))</f>
        <v>NUEVO</v>
      </c>
      <c r="W2546" s="96" t="s">
        <v>346</v>
      </c>
      <c r="X2546" s="158" t="s">
        <v>512</v>
      </c>
      <c r="Y2546" s="158" t="s">
        <v>685</v>
      </c>
      <c r="Z2546" s="158" t="s">
        <v>685</v>
      </c>
      <c r="AA2546" s="158" t="s">
        <v>685</v>
      </c>
      <c r="AB2546" s="85" t="s">
        <v>685</v>
      </c>
      <c r="AC2546" s="158" t="s">
        <v>685</v>
      </c>
      <c r="AD2546" s="164" t="s">
        <v>1837</v>
      </c>
      <c r="AE2546" s="158" t="s">
        <v>685</v>
      </c>
      <c r="AF2546" s="158" t="s">
        <v>685</v>
      </c>
      <c r="AG2546" s="158" t="s">
        <v>75</v>
      </c>
      <c r="AH2546" s="158"/>
      <c r="AI2546" s="158"/>
      <c r="AJ2546" s="158"/>
      <c r="AK2546" s="158"/>
      <c r="AL2546" s="158"/>
      <c r="AM2546" s="24">
        <f t="shared" si="703"/>
        <v>2</v>
      </c>
      <c r="AN2546" s="97">
        <f t="shared" si="704"/>
        <v>0</v>
      </c>
      <c r="AO2546" s="97">
        <f t="shared" si="705"/>
        <v>0</v>
      </c>
      <c r="AP2546" s="24" t="str" cm="1">
        <f t="array" ref="AP2546">IF(W2546="","",IF(SUMPRODUCT((W2546=$W$6:$W$3326)*(AH2546=$AH$6:$AH$3326)*(AN2546=$AN$6:$AN$3326)*(AO2546=$AO$6:$AO$3326)*(ROW($W$6:$W$3326)&lt;&gt;ROW(W2546))*((R2546=0)*($R$6:$R$3326&gt;0)+(R2546&gt;0)*($R$6:$R$3326=0)))&gt;0,"SALONES UNIDOS",IF(SUMPRODUCT((W2546=$W$6:$W$3326)*(AH2546=$AH$6:$AH$3326)*((AN2546&lt;$AO$6:$AO$3326)*(AO2546&gt;$AN$6:$AN$3326))*(ROW($W$6:$W$3326)&lt;&gt;ROW(W2546)))&gt;0,"CRUZADO","Sin cruce")))</f>
        <v>Sin cruce</v>
      </c>
      <c r="AQ2546" s="97" t="str">
        <f t="shared" si="706"/>
        <v>OB3PRINCIPALD2</v>
      </c>
      <c r="AR2546" s="97" t="str" cm="1">
        <f t="array" ref="AR2546">IF(AQ2546="","",IF(SUMPRODUCT((AQ2546=$AQ$6:$AQ$3326)*(AH2546=$AH$6:$AH$3326)*(AN2546=$AN$6:$AN$3326)*(AO2546=$AO$6:$AO$3326)*(ROW($AQ$6:$AQ$3326)&lt;&gt;ROW(AQ2546))*((R2546=0)*($R$6:$R$3326&gt;0)+(R2546&gt;0)*($R$6:$R$3326=0)))&gt;0,"SALONES UNIDOS",IF(SUMPRODUCT((AQ2546=$AQ$6:$AQ$3326)*(AH2546=$AH$6:$AH$3326)*((AN2546&lt;$AO$6:$AO$3326)*(AO2546&gt;$AN$6:$AN$3326))*(ROW($AQ$6:$AQ$3326)&lt;&gt;ROW(AQ2546)))&gt;0,"CRUZADO","Sin cruce")))</f>
        <v>Sin cruce</v>
      </c>
    </row>
    <row r="2547" spans="3:44" ht="15.6" hidden="1" customHeight="1" x14ac:dyDescent="0.2">
      <c r="C2547" s="84" t="s">
        <v>639</v>
      </c>
      <c r="D2547" s="158" t="s">
        <v>515</v>
      </c>
      <c r="E2547" s="158">
        <v>20261</v>
      </c>
      <c r="F2547" s="85" t="s">
        <v>23</v>
      </c>
      <c r="G2547" s="85" t="s">
        <v>55</v>
      </c>
      <c r="H2547" s="85" t="s">
        <v>63</v>
      </c>
      <c r="I2547" s="85">
        <v>3</v>
      </c>
      <c r="J2547" s="85" t="s">
        <v>41</v>
      </c>
      <c r="K2547" s="159" t="s">
        <v>1525</v>
      </c>
      <c r="L2547" s="158" t="s">
        <v>1526</v>
      </c>
      <c r="M2547" s="158" t="s">
        <v>643</v>
      </c>
      <c r="N2547" s="158" t="s">
        <v>644</v>
      </c>
      <c r="O2547" s="85" t="s">
        <v>512</v>
      </c>
      <c r="P2547" s="158">
        <v>2</v>
      </c>
      <c r="Q2547" s="158">
        <v>0</v>
      </c>
      <c r="R2547" s="158">
        <v>2</v>
      </c>
      <c r="S2547" s="158">
        <v>3</v>
      </c>
      <c r="U2547" s="137">
        <v>31</v>
      </c>
      <c r="V2547" s="24" t="str">
        <f>IF(W2547="","",IFERROR(INDEX(#REF!,MATCH(W2547,#REF!,0)),"NUEVO"))</f>
        <v>NUEVO</v>
      </c>
      <c r="W2547" s="85" t="s">
        <v>160</v>
      </c>
      <c r="X2547" s="158" t="s">
        <v>512</v>
      </c>
      <c r="Y2547" s="158" t="s">
        <v>700</v>
      </c>
      <c r="Z2547" s="158" t="s">
        <v>685</v>
      </c>
      <c r="AA2547" s="158" t="s">
        <v>685</v>
      </c>
      <c r="AB2547" s="158" t="s">
        <v>1831</v>
      </c>
      <c r="AC2547" s="158" t="s">
        <v>685</v>
      </c>
      <c r="AD2547" s="158" t="s">
        <v>685</v>
      </c>
      <c r="AE2547" s="158" t="s">
        <v>685</v>
      </c>
      <c r="AF2547" s="158" t="s">
        <v>685</v>
      </c>
      <c r="AG2547" s="85" t="s">
        <v>1142</v>
      </c>
      <c r="AH2547" s="158">
        <v>5</v>
      </c>
      <c r="AI2547" s="158">
        <v>15</v>
      </c>
      <c r="AJ2547" s="158">
        <v>10</v>
      </c>
      <c r="AK2547" s="158">
        <v>16</v>
      </c>
      <c r="AL2547" s="158">
        <v>50</v>
      </c>
      <c r="AM2547" s="24">
        <f t="shared" si="703"/>
        <v>1.9999999999999993</v>
      </c>
      <c r="AN2547" s="97">
        <f t="shared" si="704"/>
        <v>0.63194444444444442</v>
      </c>
      <c r="AO2547" s="97">
        <f t="shared" si="705"/>
        <v>0.70138888888888884</v>
      </c>
      <c r="AP2547" s="24" t="str" cm="1">
        <f t="array" ref="AP2547">IF(W2547="","",IF(SUMPRODUCT((W2547=$W$6:$W$3326)*(AH2547=$AH$6:$AH$3326)*(AN2547=$AN$6:$AN$3326)*(AO2547=$AO$6:$AO$3326)*(ROW($W$6:$W$3326)&lt;&gt;ROW(W2547))*((R2547=0)*($R$6:$R$3326&gt;0)+(R2547&gt;0)*($R$6:$R$3326=0)))&gt;0,"SALONES UNIDOS",IF(SUMPRODUCT((W2547=$W$6:$W$3326)*(AH2547=$AH$6:$AH$3326)*((AN2547&lt;$AO$6:$AO$3326)*(AO2547&gt;$AN$6:$AN$3326))*(ROW($W$6:$W$3326)&lt;&gt;ROW(W2547)))&gt;0,"CRUZADO","Sin cruce")))</f>
        <v>Sin cruce</v>
      </c>
      <c r="AQ2547" s="97" t="str">
        <f t="shared" si="706"/>
        <v>OB3PRINCIPALD</v>
      </c>
      <c r="AR2547" s="97" t="str" cm="1">
        <f t="array" ref="AR2547">IF(AQ2547="","",IF(SUMPRODUCT((AQ2547=$AQ$6:$AQ$3326)*(AH2547=$AH$6:$AH$3326)*(AN2547=$AN$6:$AN$3326)*(AO2547=$AO$6:$AO$3326)*(ROW($AQ$6:$AQ$3326)&lt;&gt;ROW(AQ2547))*((R2547=0)*($R$6:$R$3326&gt;0)+(R2547&gt;0)*($R$6:$R$3326=0)))&gt;0,"SALONES UNIDOS",IF(SUMPRODUCT((AQ2547=$AQ$6:$AQ$3326)*(AH2547=$AH$6:$AH$3326)*((AN2547&lt;$AO$6:$AO$3326)*(AO2547&gt;$AN$6:$AN$3326))*(ROW($AQ$6:$AQ$3326)&lt;&gt;ROW(AQ2547)))&gt;0,"CRUZADO","Sin cruce")))</f>
        <v>Sin cruce</v>
      </c>
    </row>
    <row r="2548" spans="3:44" ht="15.6" hidden="1" customHeight="1" x14ac:dyDescent="0.2">
      <c r="C2548" s="84" t="s">
        <v>639</v>
      </c>
      <c r="D2548" s="158" t="s">
        <v>515</v>
      </c>
      <c r="E2548" s="158">
        <v>20261</v>
      </c>
      <c r="F2548" s="85" t="s">
        <v>23</v>
      </c>
      <c r="G2548" s="85" t="s">
        <v>55</v>
      </c>
      <c r="H2548" s="85" t="s">
        <v>63</v>
      </c>
      <c r="I2548" s="85">
        <v>3</v>
      </c>
      <c r="J2548" s="85" t="s">
        <v>1043</v>
      </c>
      <c r="K2548" s="159" t="s">
        <v>1525</v>
      </c>
      <c r="L2548" s="158" t="s">
        <v>1526</v>
      </c>
      <c r="M2548" s="158" t="s">
        <v>643</v>
      </c>
      <c r="N2548" s="158" t="s">
        <v>644</v>
      </c>
      <c r="O2548" s="85" t="s">
        <v>512</v>
      </c>
      <c r="P2548" s="158">
        <v>0</v>
      </c>
      <c r="Q2548" s="158">
        <v>2</v>
      </c>
      <c r="R2548" s="158">
        <v>2</v>
      </c>
      <c r="S2548" s="158">
        <v>3</v>
      </c>
      <c r="U2548" s="137">
        <v>16</v>
      </c>
      <c r="V2548" s="24" t="str">
        <f>IF(W2548="","",IFERROR(INDEX(#REF!,MATCH(W2548,#REF!,0)),"NUEVO"))</f>
        <v>NUEVO</v>
      </c>
      <c r="W2548" s="85" t="s">
        <v>160</v>
      </c>
      <c r="X2548" s="158" t="s">
        <v>512</v>
      </c>
      <c r="Y2548" s="158" t="s">
        <v>700</v>
      </c>
      <c r="Z2548" s="158" t="s">
        <v>685</v>
      </c>
      <c r="AA2548" s="158" t="s">
        <v>685</v>
      </c>
      <c r="AB2548" s="85" t="s">
        <v>685</v>
      </c>
      <c r="AC2548" s="158" t="s">
        <v>685</v>
      </c>
      <c r="AD2548" s="158" t="s">
        <v>1819</v>
      </c>
      <c r="AE2548" s="158" t="s">
        <v>685</v>
      </c>
      <c r="AF2548" s="158" t="s">
        <v>685</v>
      </c>
      <c r="AG2548" s="85" t="s">
        <v>75</v>
      </c>
      <c r="AH2548" s="158">
        <v>5</v>
      </c>
      <c r="AI2548" s="158">
        <v>16</v>
      </c>
      <c r="AJ2548" s="158">
        <v>50</v>
      </c>
      <c r="AK2548" s="158">
        <v>18</v>
      </c>
      <c r="AL2548" s="158">
        <v>30</v>
      </c>
      <c r="AM2548" s="24">
        <f t="shared" si="703"/>
        <v>2.0000000000000027</v>
      </c>
      <c r="AN2548" s="97">
        <f t="shared" si="704"/>
        <v>0.70138888888888884</v>
      </c>
      <c r="AO2548" s="97">
        <f t="shared" si="705"/>
        <v>0.77083333333333337</v>
      </c>
      <c r="AP2548" s="24" t="str" cm="1">
        <f t="array" ref="AP2548">IF(W2548="","",IF(SUMPRODUCT((W2548=$W$6:$W$3326)*(AH2548=$AH$6:$AH$3326)*(AN2548=$AN$6:$AN$3326)*(AO2548=$AO$6:$AO$3326)*(ROW($W$6:$W$3326)&lt;&gt;ROW(W2548))*((R2548=0)*($R$6:$R$3326&gt;0)+(R2548&gt;0)*($R$6:$R$3326=0)))&gt;0,"SALONES UNIDOS",IF(SUMPRODUCT((W2548=$W$6:$W$3326)*(AH2548=$AH$6:$AH$3326)*((AN2548&lt;$AO$6:$AO$3326)*(AO2548&gt;$AN$6:$AN$3326))*(ROW($W$6:$W$3326)&lt;&gt;ROW(W2548)))&gt;0,"CRUZADO","Sin cruce")))</f>
        <v>Sin cruce</v>
      </c>
      <c r="AQ2548" s="97" t="str">
        <f t="shared" si="706"/>
        <v>OB3PRINCIPALD1</v>
      </c>
      <c r="AR2548" s="97" t="str" cm="1">
        <f t="array" ref="AR2548">IF(AQ2548="","",IF(SUMPRODUCT((AQ2548=$AQ$6:$AQ$3326)*(AH2548=$AH$6:$AH$3326)*(AN2548=$AN$6:$AN$3326)*(AO2548=$AO$6:$AO$3326)*(ROW($AQ$6:$AQ$3326)&lt;&gt;ROW(AQ2548))*((R2548=0)*($R$6:$R$3326&gt;0)+(R2548&gt;0)*($R$6:$R$3326=0)))&gt;0,"SALONES UNIDOS",IF(SUMPRODUCT((AQ2548=$AQ$6:$AQ$3326)*(AH2548=$AH$6:$AH$3326)*((AN2548&lt;$AO$6:$AO$3326)*(AO2548&gt;$AN$6:$AN$3326))*(ROW($AQ$6:$AQ$3326)&lt;&gt;ROW(AQ2548)))&gt;0,"CRUZADO","Sin cruce")))</f>
        <v>Sin cruce</v>
      </c>
    </row>
    <row r="2549" spans="3:44" ht="15.6" hidden="1" customHeight="1" x14ac:dyDescent="0.2">
      <c r="C2549" s="84" t="s">
        <v>639</v>
      </c>
      <c r="D2549" s="158" t="s">
        <v>515</v>
      </c>
      <c r="E2549" s="158">
        <v>20261</v>
      </c>
      <c r="F2549" s="85" t="s">
        <v>23</v>
      </c>
      <c r="G2549" s="85" t="s">
        <v>55</v>
      </c>
      <c r="H2549" s="85" t="s">
        <v>63</v>
      </c>
      <c r="I2549" s="85">
        <v>3</v>
      </c>
      <c r="J2549" s="85" t="s">
        <v>1044</v>
      </c>
      <c r="K2549" s="159" t="s">
        <v>1525</v>
      </c>
      <c r="L2549" s="158" t="s">
        <v>1526</v>
      </c>
      <c r="M2549" s="158" t="s">
        <v>643</v>
      </c>
      <c r="N2549" s="158" t="s">
        <v>644</v>
      </c>
      <c r="O2549" s="85" t="s">
        <v>512</v>
      </c>
      <c r="P2549" s="158">
        <v>0</v>
      </c>
      <c r="Q2549" s="158">
        <v>2</v>
      </c>
      <c r="R2549" s="158">
        <v>2</v>
      </c>
      <c r="S2549" s="158">
        <v>3</v>
      </c>
      <c r="U2549" s="137">
        <v>15</v>
      </c>
      <c r="V2549" s="24" t="str">
        <f>IF(W2549="","",IFERROR(INDEX(#REF!,MATCH(W2549,#REF!,0)),"NUEVO"))</f>
        <v>NUEVO</v>
      </c>
      <c r="W2549" s="85" t="s">
        <v>160</v>
      </c>
      <c r="X2549" s="158" t="s">
        <v>512</v>
      </c>
      <c r="Y2549" s="158" t="s">
        <v>700</v>
      </c>
      <c r="Z2549" s="158" t="s">
        <v>685</v>
      </c>
      <c r="AA2549" s="158" t="s">
        <v>685</v>
      </c>
      <c r="AB2549" s="85" t="s">
        <v>685</v>
      </c>
      <c r="AC2549" s="158" t="s">
        <v>685</v>
      </c>
      <c r="AD2549" s="158" t="s">
        <v>1819</v>
      </c>
      <c r="AE2549" s="158" t="s">
        <v>685</v>
      </c>
      <c r="AF2549" s="158" t="s">
        <v>685</v>
      </c>
      <c r="AG2549" s="85" t="s">
        <v>75</v>
      </c>
      <c r="AH2549" s="158">
        <v>5</v>
      </c>
      <c r="AI2549" s="158">
        <v>18</v>
      </c>
      <c r="AJ2549" s="158">
        <v>30</v>
      </c>
      <c r="AK2549" s="158">
        <v>20</v>
      </c>
      <c r="AL2549" s="158">
        <v>10</v>
      </c>
      <c r="AM2549" s="24">
        <f t="shared" si="703"/>
        <v>1.9999999999999993</v>
      </c>
      <c r="AN2549" s="97">
        <f t="shared" si="704"/>
        <v>0.77083333333333337</v>
      </c>
      <c r="AO2549" s="97">
        <f t="shared" si="705"/>
        <v>0.84027777777777779</v>
      </c>
      <c r="AP2549" s="24" t="str" cm="1">
        <f t="array" ref="AP2549">IF(W2549="","",IF(SUMPRODUCT((W2549=$W$6:$W$3326)*(AH2549=$AH$6:$AH$3326)*(AN2549=$AN$6:$AN$3326)*(AO2549=$AO$6:$AO$3326)*(ROW($W$6:$W$3326)&lt;&gt;ROW(W2549))*((R2549=0)*($R$6:$R$3326&gt;0)+(R2549&gt;0)*($R$6:$R$3326=0)))&gt;0,"SALONES UNIDOS",IF(SUMPRODUCT((W2549=$W$6:$W$3326)*(AH2549=$AH$6:$AH$3326)*((AN2549&lt;$AO$6:$AO$3326)*(AO2549&gt;$AN$6:$AN$3326))*(ROW($W$6:$W$3326)&lt;&gt;ROW(W2549)))&gt;0,"CRUZADO","Sin cruce")))</f>
        <v>Sin cruce</v>
      </c>
      <c r="AQ2549" s="97" t="str">
        <f t="shared" si="706"/>
        <v>OB3PRINCIPALD2</v>
      </c>
      <c r="AR2549" s="97" t="str" cm="1">
        <f t="array" ref="AR2549">IF(AQ2549="","",IF(SUMPRODUCT((AQ2549=$AQ$6:$AQ$3326)*(AH2549=$AH$6:$AH$3326)*(AN2549=$AN$6:$AN$3326)*(AO2549=$AO$6:$AO$3326)*(ROW($AQ$6:$AQ$3326)&lt;&gt;ROW(AQ2549))*((R2549=0)*($R$6:$R$3326&gt;0)+(R2549&gt;0)*($R$6:$R$3326=0)))&gt;0,"SALONES UNIDOS",IF(SUMPRODUCT((AQ2549=$AQ$6:$AQ$3326)*(AH2549=$AH$6:$AH$3326)*((AN2549&lt;$AO$6:$AO$3326)*(AO2549&gt;$AN$6:$AN$3326))*(ROW($AQ$6:$AQ$3326)&lt;&gt;ROW(AQ2549)))&gt;0,"CRUZADO","Sin cruce")))</f>
        <v>Sin cruce</v>
      </c>
    </row>
    <row r="2550" spans="3:44" ht="15.6" hidden="1" customHeight="1" x14ac:dyDescent="0.2">
      <c r="C2550" s="84" t="s">
        <v>639</v>
      </c>
      <c r="D2550" s="158" t="s">
        <v>515</v>
      </c>
      <c r="E2550" s="158">
        <v>20261</v>
      </c>
      <c r="F2550" s="85" t="s">
        <v>23</v>
      </c>
      <c r="G2550" s="85" t="s">
        <v>55</v>
      </c>
      <c r="H2550" s="85" t="s">
        <v>63</v>
      </c>
      <c r="I2550" s="85">
        <v>4</v>
      </c>
      <c r="J2550" s="85" t="s">
        <v>16</v>
      </c>
      <c r="K2550" s="159" t="s">
        <v>1527</v>
      </c>
      <c r="L2550" s="158" t="s">
        <v>799</v>
      </c>
      <c r="M2550" s="158" t="s">
        <v>658</v>
      </c>
      <c r="N2550" s="158" t="s">
        <v>644</v>
      </c>
      <c r="O2550" s="85" t="s">
        <v>512</v>
      </c>
      <c r="P2550" s="158">
        <v>2</v>
      </c>
      <c r="Q2550" s="158">
        <v>4</v>
      </c>
      <c r="R2550" s="158">
        <v>6</v>
      </c>
      <c r="S2550" s="158">
        <v>4</v>
      </c>
      <c r="U2550" s="137">
        <v>25</v>
      </c>
      <c r="V2550" s="24" t="str">
        <f>IF(W2550="","",IFERROR(INDEX(#REF!,MATCH(W2550,#REF!,0)),"NUEVO"))</f>
        <v>NUEVO</v>
      </c>
      <c r="W2550" s="85" t="s">
        <v>1848</v>
      </c>
      <c r="X2550" s="158" t="s">
        <v>512</v>
      </c>
      <c r="Y2550" s="158" t="s">
        <v>685</v>
      </c>
      <c r="Z2550" s="158" t="s">
        <v>685</v>
      </c>
      <c r="AA2550" s="158" t="s">
        <v>685</v>
      </c>
      <c r="AB2550" s="158" t="s">
        <v>1842</v>
      </c>
      <c r="AC2550" s="158" t="s">
        <v>685</v>
      </c>
      <c r="AD2550" s="158" t="s">
        <v>685</v>
      </c>
      <c r="AE2550" s="158" t="s">
        <v>685</v>
      </c>
      <c r="AF2550" s="158" t="s">
        <v>685</v>
      </c>
      <c r="AG2550" s="85" t="s">
        <v>97</v>
      </c>
      <c r="AH2550" s="158">
        <v>6</v>
      </c>
      <c r="AI2550" s="158">
        <v>15</v>
      </c>
      <c r="AJ2550" s="158">
        <v>10</v>
      </c>
      <c r="AK2550" s="158">
        <v>20</v>
      </c>
      <c r="AL2550" s="158">
        <v>10</v>
      </c>
      <c r="AM2550" s="24">
        <f t="shared" si="703"/>
        <v>6.0000000000000009</v>
      </c>
      <c r="AN2550" s="97">
        <f t="shared" si="704"/>
        <v>0.63194444444444442</v>
      </c>
      <c r="AO2550" s="97">
        <f t="shared" si="705"/>
        <v>0.84027777777777779</v>
      </c>
      <c r="AP2550" s="24" t="str" cm="1">
        <f t="array" ref="AP2550">IF(W2550="","",IF(SUMPRODUCT((W2550=$W$6:$W$3326)*(AH2550=$AH$6:$AH$3326)*(AN2550=$AN$6:$AN$3326)*(AO2550=$AO$6:$AO$3326)*(ROW($W$6:$W$3326)&lt;&gt;ROW(W2550))*((R2550=0)*($R$6:$R$3326&gt;0)+(R2550&gt;0)*($R$6:$R$3326=0)))&gt;0,"SALONES UNIDOS",IF(SUMPRODUCT((W2550=$W$6:$W$3326)*(AH2550=$AH$6:$AH$3326)*((AN2550&lt;$AO$6:$AO$3326)*(AO2550&gt;$AN$6:$AN$3326))*(ROW($W$6:$W$3326)&lt;&gt;ROW(W2550)))&gt;0,"CRUZADO","Sin cruce")))</f>
        <v>Sin cruce</v>
      </c>
      <c r="AQ2550" s="97" t="str">
        <f t="shared" si="706"/>
        <v>OB4PRINCIPALA</v>
      </c>
      <c r="AR2550" s="97" t="str" cm="1">
        <f t="array" ref="AR2550">IF(AQ2550="","",IF(SUMPRODUCT((AQ2550=$AQ$6:$AQ$3326)*(AH2550=$AH$6:$AH$3326)*(AN2550=$AN$6:$AN$3326)*(AO2550=$AO$6:$AO$3326)*(ROW($AQ$6:$AQ$3326)&lt;&gt;ROW(AQ2550))*((R2550=0)*($R$6:$R$3326&gt;0)+(R2550&gt;0)*($R$6:$R$3326=0)))&gt;0,"SALONES UNIDOS",IF(SUMPRODUCT((AQ2550=$AQ$6:$AQ$3326)*(AH2550=$AH$6:$AH$3326)*((AN2550&lt;$AO$6:$AO$3326)*(AO2550&gt;$AN$6:$AN$3326))*(ROW($AQ$6:$AQ$3326)&lt;&gt;ROW(AQ2550)))&gt;0,"CRUZADO","Sin cruce")))</f>
        <v>Sin cruce</v>
      </c>
    </row>
    <row r="2551" spans="3:44" ht="15.6" hidden="1" customHeight="1" x14ac:dyDescent="0.2">
      <c r="C2551" s="84" t="s">
        <v>639</v>
      </c>
      <c r="D2551" s="158" t="s">
        <v>515</v>
      </c>
      <c r="E2551" s="158">
        <v>20261</v>
      </c>
      <c r="F2551" s="85" t="s">
        <v>23</v>
      </c>
      <c r="G2551" s="85" t="s">
        <v>55</v>
      </c>
      <c r="H2551" s="85" t="s">
        <v>63</v>
      </c>
      <c r="I2551" s="85">
        <v>4</v>
      </c>
      <c r="J2551" s="85" t="s">
        <v>16</v>
      </c>
      <c r="K2551" s="159" t="s">
        <v>1528</v>
      </c>
      <c r="L2551" s="158" t="s">
        <v>1529</v>
      </c>
      <c r="M2551" s="158" t="s">
        <v>1250</v>
      </c>
      <c r="N2551" s="158" t="s">
        <v>644</v>
      </c>
      <c r="O2551" s="85" t="s">
        <v>521</v>
      </c>
      <c r="P2551" s="158">
        <v>3</v>
      </c>
      <c r="Q2551" s="158">
        <v>2</v>
      </c>
      <c r="R2551" s="158">
        <v>5</v>
      </c>
      <c r="S2551" s="158">
        <v>4</v>
      </c>
      <c r="U2551" s="165">
        <v>25</v>
      </c>
      <c r="V2551" s="24" t="str">
        <f>IF(W2551="","",IFERROR(INDEX(#REF!,MATCH(W2551,#REF!,0)),"NUEVO"))</f>
        <v>NUEVO</v>
      </c>
      <c r="W2551" s="166" t="s">
        <v>285</v>
      </c>
      <c r="X2551" s="158" t="s">
        <v>521</v>
      </c>
      <c r="Y2551" s="158" t="s">
        <v>802</v>
      </c>
      <c r="Z2551" s="158" t="s">
        <v>685</v>
      </c>
      <c r="AA2551" s="158" t="s">
        <v>685</v>
      </c>
      <c r="AB2551" s="85" t="s">
        <v>685</v>
      </c>
      <c r="AC2551" s="85" t="s">
        <v>685</v>
      </c>
      <c r="AD2551" s="158" t="s">
        <v>685</v>
      </c>
      <c r="AE2551" s="158" t="s">
        <v>685</v>
      </c>
      <c r="AF2551" s="158" t="s">
        <v>685</v>
      </c>
      <c r="AG2551" s="85" t="s">
        <v>97</v>
      </c>
      <c r="AH2551" s="158">
        <v>2</v>
      </c>
      <c r="AI2551" s="158">
        <v>8</v>
      </c>
      <c r="AJ2551" s="158">
        <v>30</v>
      </c>
      <c r="AK2551" s="158">
        <v>12</v>
      </c>
      <c r="AL2551" s="158">
        <v>40</v>
      </c>
      <c r="AM2551" s="24">
        <f t="shared" si="703"/>
        <v>5.0000000000000009</v>
      </c>
      <c r="AN2551" s="97">
        <f t="shared" si="704"/>
        <v>0.35416666666666663</v>
      </c>
      <c r="AO2551" s="97">
        <f t="shared" si="705"/>
        <v>0.52777777777777779</v>
      </c>
      <c r="AP2551" s="24" t="str" cm="1">
        <f t="array" ref="AP2551">IF(W2551="","",IF(SUMPRODUCT((W2551=$W$6:$W$3326)*(AH2551=$AH$6:$AH$3326)*(AN2551=$AN$6:$AN$3326)*(AO2551=$AO$6:$AO$3326)*(ROW($W$6:$W$3326)&lt;&gt;ROW(W2551))*((R2551=0)*($R$6:$R$3326&gt;0)+(R2551&gt;0)*($R$6:$R$3326=0)))&gt;0,"SALONES UNIDOS",IF(SUMPRODUCT((W2551=$W$6:$W$3326)*(AH2551=$AH$6:$AH$3326)*((AN2551&lt;$AO$6:$AO$3326)*(AO2551&gt;$AN$6:$AN$3326))*(ROW($W$6:$W$3326)&lt;&gt;ROW(W2551)))&gt;0,"CRUZADO","Sin cruce")))</f>
        <v>Sin cruce</v>
      </c>
      <c r="AQ2551" s="97" t="str">
        <f t="shared" si="706"/>
        <v>OB4PRINCIPALA</v>
      </c>
      <c r="AR2551" s="97" t="str" cm="1">
        <f t="array" ref="AR2551">IF(AQ2551="","",IF(SUMPRODUCT((AQ2551=$AQ$6:$AQ$3326)*(AH2551=$AH$6:$AH$3326)*(AN2551=$AN$6:$AN$3326)*(AO2551=$AO$6:$AO$3326)*(ROW($AQ$6:$AQ$3326)&lt;&gt;ROW(AQ2551))*((R2551=0)*($R$6:$R$3326&gt;0)+(R2551&gt;0)*($R$6:$R$3326=0)))&gt;0,"SALONES UNIDOS",IF(SUMPRODUCT((AQ2551=$AQ$6:$AQ$3326)*(AH2551=$AH$6:$AH$3326)*((AN2551&lt;$AO$6:$AO$3326)*(AO2551&gt;$AN$6:$AN$3326))*(ROW($AQ$6:$AQ$3326)&lt;&gt;ROW(AQ2551)))&gt;0,"CRUZADO","Sin cruce")))</f>
        <v>Sin cruce</v>
      </c>
    </row>
    <row r="2552" spans="3:44" ht="15.6" hidden="1" customHeight="1" x14ac:dyDescent="0.2">
      <c r="C2552" s="84" t="s">
        <v>639</v>
      </c>
      <c r="D2552" s="158" t="s">
        <v>515</v>
      </c>
      <c r="E2552" s="158">
        <v>20261</v>
      </c>
      <c r="F2552" s="85" t="s">
        <v>23</v>
      </c>
      <c r="G2552" s="85" t="s">
        <v>55</v>
      </c>
      <c r="H2552" s="85" t="s">
        <v>63</v>
      </c>
      <c r="I2552" s="85">
        <v>4</v>
      </c>
      <c r="J2552" s="85" t="s">
        <v>16</v>
      </c>
      <c r="K2552" s="159" t="s">
        <v>1530</v>
      </c>
      <c r="L2552" s="158" t="s">
        <v>1531</v>
      </c>
      <c r="M2552" s="158" t="s">
        <v>658</v>
      </c>
      <c r="N2552" s="158" t="s">
        <v>644</v>
      </c>
      <c r="O2552" s="85" t="s">
        <v>512</v>
      </c>
      <c r="P2552" s="158">
        <v>2</v>
      </c>
      <c r="Q2552" s="158">
        <v>0</v>
      </c>
      <c r="R2552" s="158">
        <v>2</v>
      </c>
      <c r="S2552" s="158">
        <v>3</v>
      </c>
      <c r="U2552" s="49">
        <v>25</v>
      </c>
      <c r="V2552" s="24" t="str">
        <f>IF(W2552="","",IFERROR(INDEX(#REF!,MATCH(W2552,#REF!,0)),"NUEVO"))</f>
        <v>NUEVO</v>
      </c>
      <c r="W2552" s="96" t="s">
        <v>363</v>
      </c>
      <c r="X2552" s="158" t="s">
        <v>512</v>
      </c>
      <c r="Y2552" s="158" t="s">
        <v>685</v>
      </c>
      <c r="Z2552" s="158" t="s">
        <v>685</v>
      </c>
      <c r="AA2552" s="158" t="s">
        <v>685</v>
      </c>
      <c r="AB2552" s="158" t="s">
        <v>1831</v>
      </c>
      <c r="AC2552" s="158" t="s">
        <v>685</v>
      </c>
      <c r="AD2552" s="158" t="s">
        <v>685</v>
      </c>
      <c r="AE2552" s="158" t="s">
        <v>685</v>
      </c>
      <c r="AF2552" s="158" t="s">
        <v>685</v>
      </c>
      <c r="AG2552" s="158" t="s">
        <v>1142</v>
      </c>
      <c r="AH2552" s="158">
        <v>5</v>
      </c>
      <c r="AI2552" s="158">
        <v>11</v>
      </c>
      <c r="AJ2552" s="158">
        <v>0</v>
      </c>
      <c r="AK2552" s="158">
        <v>12</v>
      </c>
      <c r="AL2552" s="158">
        <v>40</v>
      </c>
      <c r="AM2552" s="24">
        <f t="shared" si="703"/>
        <v>2.0000000000000009</v>
      </c>
      <c r="AN2552" s="97">
        <f t="shared" si="704"/>
        <v>0.45833333333333331</v>
      </c>
      <c r="AO2552" s="97">
        <f t="shared" si="705"/>
        <v>0.52777777777777779</v>
      </c>
      <c r="AP2552" s="24" t="str" cm="1">
        <f t="array" ref="AP2552">IF(W2552="","",IF(SUMPRODUCT((W2552=$W$6:$W$3326)*(AH2552=$AH$6:$AH$3326)*(AN2552=$AN$6:$AN$3326)*(AO2552=$AO$6:$AO$3326)*(ROW($W$6:$W$3326)&lt;&gt;ROW(W2552))*((R2552=0)*($R$6:$R$3326&gt;0)+(R2552&gt;0)*($R$6:$R$3326=0)))&gt;0,"SALONES UNIDOS",IF(SUMPRODUCT((W2552=$W$6:$W$3326)*(AH2552=$AH$6:$AH$3326)*((AN2552&lt;$AO$6:$AO$3326)*(AO2552&gt;$AN$6:$AN$3326))*(ROW($W$6:$W$3326)&lt;&gt;ROW(W2552)))&gt;0,"CRUZADO","Sin cruce")))</f>
        <v>Sin cruce</v>
      </c>
      <c r="AQ2552" s="97" t="str">
        <f t="shared" si="706"/>
        <v>OB4PRINCIPALA</v>
      </c>
      <c r="AR2552" s="97" t="str" cm="1">
        <f t="array" ref="AR2552">IF(AQ2552="","",IF(SUMPRODUCT((AQ2552=$AQ$6:$AQ$3326)*(AH2552=$AH$6:$AH$3326)*(AN2552=$AN$6:$AN$3326)*(AO2552=$AO$6:$AO$3326)*(ROW($AQ$6:$AQ$3326)&lt;&gt;ROW(AQ2552))*((R2552=0)*($R$6:$R$3326&gt;0)+(R2552&gt;0)*($R$6:$R$3326=0)))&gt;0,"SALONES UNIDOS",IF(SUMPRODUCT((AQ2552=$AQ$6:$AQ$3326)*(AH2552=$AH$6:$AH$3326)*((AN2552&lt;$AO$6:$AO$3326)*(AO2552&gt;$AN$6:$AN$3326))*(ROW($AQ$6:$AQ$3326)&lt;&gt;ROW(AQ2552)))&gt;0,"CRUZADO","Sin cruce")))</f>
        <v>Sin cruce</v>
      </c>
    </row>
    <row r="2553" spans="3:44" ht="15.6" hidden="1" customHeight="1" x14ac:dyDescent="0.2">
      <c r="C2553" s="84" t="s">
        <v>639</v>
      </c>
      <c r="D2553" s="158" t="s">
        <v>515</v>
      </c>
      <c r="E2553" s="158">
        <v>20261</v>
      </c>
      <c r="F2553" s="85" t="s">
        <v>23</v>
      </c>
      <c r="G2553" s="85" t="s">
        <v>55</v>
      </c>
      <c r="H2553" s="85" t="s">
        <v>63</v>
      </c>
      <c r="I2553" s="85">
        <v>4</v>
      </c>
      <c r="J2553" s="85" t="s">
        <v>750</v>
      </c>
      <c r="K2553" s="159" t="s">
        <v>1530</v>
      </c>
      <c r="L2553" s="158" t="s">
        <v>1531</v>
      </c>
      <c r="M2553" s="158" t="s">
        <v>658</v>
      </c>
      <c r="N2553" s="158" t="s">
        <v>644</v>
      </c>
      <c r="O2553" s="85" t="s">
        <v>512</v>
      </c>
      <c r="P2553" s="158">
        <v>0</v>
      </c>
      <c r="Q2553" s="158">
        <v>2</v>
      </c>
      <c r="R2553" s="158">
        <v>2</v>
      </c>
      <c r="S2553" s="158">
        <v>3</v>
      </c>
      <c r="U2553" s="137">
        <v>13</v>
      </c>
      <c r="V2553" s="24" t="str">
        <f>IF(W2553="","",IFERROR(INDEX(#REF!,MATCH(W2553,#REF!,0)),"NUEVO"))</f>
        <v>NUEVO</v>
      </c>
      <c r="W2553" s="85" t="s">
        <v>363</v>
      </c>
      <c r="X2553" s="158" t="s">
        <v>512</v>
      </c>
      <c r="Y2553" s="158" t="s">
        <v>685</v>
      </c>
      <c r="Z2553" s="158" t="s">
        <v>685</v>
      </c>
      <c r="AA2553" s="158" t="s">
        <v>685</v>
      </c>
      <c r="AB2553" s="85" t="s">
        <v>685</v>
      </c>
      <c r="AC2553" s="158" t="s">
        <v>685</v>
      </c>
      <c r="AD2553" s="158" t="s">
        <v>1819</v>
      </c>
      <c r="AE2553" s="158" t="s">
        <v>685</v>
      </c>
      <c r="AF2553" s="158" t="s">
        <v>685</v>
      </c>
      <c r="AG2553" s="158" t="s">
        <v>75</v>
      </c>
      <c r="AH2553" s="158">
        <v>5</v>
      </c>
      <c r="AI2553" s="158">
        <v>7</v>
      </c>
      <c r="AJ2553" s="158">
        <v>40</v>
      </c>
      <c r="AK2553" s="158">
        <v>9</v>
      </c>
      <c r="AL2553" s="158">
        <v>20</v>
      </c>
      <c r="AM2553" s="24">
        <f t="shared" si="703"/>
        <v>1.9999999999999993</v>
      </c>
      <c r="AN2553" s="97">
        <f t="shared" si="704"/>
        <v>0.31944444444444448</v>
      </c>
      <c r="AO2553" s="97">
        <f t="shared" si="705"/>
        <v>0.3888888888888889</v>
      </c>
      <c r="AP2553" s="24" t="str" cm="1">
        <f t="array" ref="AP2553">IF(W2553="","",IF(SUMPRODUCT((W2553=$W$6:$W$3326)*(AH2553=$AH$6:$AH$3326)*(AN2553=$AN$6:$AN$3326)*(AO2553=$AO$6:$AO$3326)*(ROW($W$6:$W$3326)&lt;&gt;ROW(W2553))*((R2553=0)*($R$6:$R$3326&gt;0)+(R2553&gt;0)*($R$6:$R$3326=0)))&gt;0,"SALONES UNIDOS",IF(SUMPRODUCT((W2553=$W$6:$W$3326)*(AH2553=$AH$6:$AH$3326)*((AN2553&lt;$AO$6:$AO$3326)*(AO2553&gt;$AN$6:$AN$3326))*(ROW($W$6:$W$3326)&lt;&gt;ROW(W2553)))&gt;0,"CRUZADO","Sin cruce")))</f>
        <v>Sin cruce</v>
      </c>
      <c r="AQ2553" s="97" t="str">
        <f t="shared" si="706"/>
        <v>OB4PRINCIPALA1</v>
      </c>
      <c r="AR2553" s="97" t="str" cm="1">
        <f t="array" ref="AR2553">IF(AQ2553="","",IF(SUMPRODUCT((AQ2553=$AQ$6:$AQ$3326)*(AH2553=$AH$6:$AH$3326)*(AN2553=$AN$6:$AN$3326)*(AO2553=$AO$6:$AO$3326)*(ROW($AQ$6:$AQ$3326)&lt;&gt;ROW(AQ2553))*((R2553=0)*($R$6:$R$3326&gt;0)+(R2553&gt;0)*($R$6:$R$3326=0)))&gt;0,"SALONES UNIDOS",IF(SUMPRODUCT((AQ2553=$AQ$6:$AQ$3326)*(AH2553=$AH$6:$AH$3326)*((AN2553&lt;$AO$6:$AO$3326)*(AO2553&gt;$AN$6:$AN$3326))*(ROW($AQ$6:$AQ$3326)&lt;&gt;ROW(AQ2553)))&gt;0,"CRUZADO","Sin cruce")))</f>
        <v>Sin cruce</v>
      </c>
    </row>
    <row r="2554" spans="3:44" ht="15.6" hidden="1" customHeight="1" x14ac:dyDescent="0.2">
      <c r="C2554" s="84" t="s">
        <v>639</v>
      </c>
      <c r="D2554" s="158" t="s">
        <v>515</v>
      </c>
      <c r="E2554" s="158">
        <v>20261</v>
      </c>
      <c r="F2554" s="85" t="s">
        <v>23</v>
      </c>
      <c r="G2554" s="85" t="s">
        <v>55</v>
      </c>
      <c r="H2554" s="85" t="s">
        <v>63</v>
      </c>
      <c r="I2554" s="85">
        <v>4</v>
      </c>
      <c r="J2554" s="85" t="s">
        <v>752</v>
      </c>
      <c r="K2554" s="159" t="s">
        <v>1530</v>
      </c>
      <c r="L2554" s="158" t="s">
        <v>1531</v>
      </c>
      <c r="M2554" s="158" t="s">
        <v>658</v>
      </c>
      <c r="N2554" s="158" t="s">
        <v>644</v>
      </c>
      <c r="O2554" s="85" t="s">
        <v>512</v>
      </c>
      <c r="P2554" s="158">
        <v>0</v>
      </c>
      <c r="Q2554" s="158">
        <v>2</v>
      </c>
      <c r="R2554" s="158">
        <v>2</v>
      </c>
      <c r="S2554" s="158">
        <v>3</v>
      </c>
      <c r="U2554" s="137">
        <v>12</v>
      </c>
      <c r="V2554" s="24" t="str">
        <f>IF(W2554="","",IFERROR(INDEX(#REF!,MATCH(W2554,#REF!,0)),"NUEVO"))</f>
        <v>NUEVO</v>
      </c>
      <c r="W2554" s="85" t="s">
        <v>363</v>
      </c>
      <c r="X2554" s="158" t="s">
        <v>512</v>
      </c>
      <c r="Y2554" s="158" t="s">
        <v>685</v>
      </c>
      <c r="Z2554" s="158" t="s">
        <v>685</v>
      </c>
      <c r="AA2554" s="158" t="s">
        <v>685</v>
      </c>
      <c r="AB2554" s="85" t="s">
        <v>685</v>
      </c>
      <c r="AC2554" s="158" t="s">
        <v>685</v>
      </c>
      <c r="AD2554" s="158" t="s">
        <v>1819</v>
      </c>
      <c r="AE2554" s="158" t="s">
        <v>685</v>
      </c>
      <c r="AF2554" s="158" t="s">
        <v>685</v>
      </c>
      <c r="AG2554" s="158" t="s">
        <v>75</v>
      </c>
      <c r="AH2554" s="158">
        <v>5</v>
      </c>
      <c r="AI2554" s="158">
        <v>9</v>
      </c>
      <c r="AJ2554" s="158">
        <v>20</v>
      </c>
      <c r="AK2554" s="158">
        <v>11</v>
      </c>
      <c r="AL2554" s="158">
        <v>0</v>
      </c>
      <c r="AM2554" s="24">
        <f t="shared" si="703"/>
        <v>1.9999999999999993</v>
      </c>
      <c r="AN2554" s="97">
        <f t="shared" si="704"/>
        <v>0.3888888888888889</v>
      </c>
      <c r="AO2554" s="97">
        <f t="shared" si="705"/>
        <v>0.45833333333333331</v>
      </c>
      <c r="AP2554" s="24" t="str" cm="1">
        <f t="array" ref="AP2554">IF(W2554="","",IF(SUMPRODUCT((W2554=$W$6:$W$3326)*(AH2554=$AH$6:$AH$3326)*(AN2554=$AN$6:$AN$3326)*(AO2554=$AO$6:$AO$3326)*(ROW($W$6:$W$3326)&lt;&gt;ROW(W2554))*((R2554=0)*($R$6:$R$3326&gt;0)+(R2554&gt;0)*($R$6:$R$3326=0)))&gt;0,"SALONES UNIDOS",IF(SUMPRODUCT((W2554=$W$6:$W$3326)*(AH2554=$AH$6:$AH$3326)*((AN2554&lt;$AO$6:$AO$3326)*(AO2554&gt;$AN$6:$AN$3326))*(ROW($W$6:$W$3326)&lt;&gt;ROW(W2554)))&gt;0,"CRUZADO","Sin cruce")))</f>
        <v>Sin cruce</v>
      </c>
      <c r="AQ2554" s="97" t="str">
        <f t="shared" si="706"/>
        <v>OB4PRINCIPALA2</v>
      </c>
      <c r="AR2554" s="97" t="str" cm="1">
        <f t="array" ref="AR2554">IF(AQ2554="","",IF(SUMPRODUCT((AQ2554=$AQ$6:$AQ$3326)*(AH2554=$AH$6:$AH$3326)*(AN2554=$AN$6:$AN$3326)*(AO2554=$AO$6:$AO$3326)*(ROW($AQ$6:$AQ$3326)&lt;&gt;ROW(AQ2554))*((R2554=0)*($R$6:$R$3326&gt;0)+(R2554&gt;0)*($R$6:$R$3326=0)))&gt;0,"SALONES UNIDOS",IF(SUMPRODUCT((AQ2554=$AQ$6:$AQ$3326)*(AH2554=$AH$6:$AH$3326)*((AN2554&lt;$AO$6:$AO$3326)*(AO2554&gt;$AN$6:$AN$3326))*(ROW($AQ$6:$AQ$3326)&lt;&gt;ROW(AQ2554)))&gt;0,"CRUZADO","Sin cruce")))</f>
        <v>Sin cruce</v>
      </c>
    </row>
    <row r="2555" spans="3:44" ht="15.6" hidden="1" customHeight="1" x14ac:dyDescent="0.2">
      <c r="C2555" s="84" t="s">
        <v>639</v>
      </c>
      <c r="D2555" s="158" t="s">
        <v>515</v>
      </c>
      <c r="E2555" s="158">
        <v>20261</v>
      </c>
      <c r="F2555" s="85" t="s">
        <v>23</v>
      </c>
      <c r="G2555" s="85" t="s">
        <v>55</v>
      </c>
      <c r="H2555" s="85" t="s">
        <v>63</v>
      </c>
      <c r="I2555" s="85">
        <v>4</v>
      </c>
      <c r="J2555" s="85" t="s">
        <v>16</v>
      </c>
      <c r="K2555" s="159" t="s">
        <v>1532</v>
      </c>
      <c r="L2555" s="158" t="s">
        <v>1533</v>
      </c>
      <c r="M2555" s="158" t="s">
        <v>658</v>
      </c>
      <c r="N2555" s="158" t="s">
        <v>644</v>
      </c>
      <c r="O2555" s="85" t="s">
        <v>512</v>
      </c>
      <c r="P2555" s="158">
        <v>2</v>
      </c>
      <c r="Q2555" s="158">
        <v>0</v>
      </c>
      <c r="R2555" s="158">
        <v>2</v>
      </c>
      <c r="S2555" s="158">
        <v>3</v>
      </c>
      <c r="U2555" s="137">
        <v>25</v>
      </c>
      <c r="V2555" s="24" t="str">
        <f>IF(W2555="","",IFERROR(INDEX(#REF!,MATCH(W2555,#REF!,0)),"NUEVO"))</f>
        <v>NUEVO</v>
      </c>
      <c r="W2555" s="85" t="s">
        <v>380</v>
      </c>
      <c r="X2555" s="158" t="s">
        <v>512</v>
      </c>
      <c r="Y2555" s="158" t="s">
        <v>802</v>
      </c>
      <c r="Z2555" s="158" t="s">
        <v>685</v>
      </c>
      <c r="AA2555" s="158" t="s">
        <v>685</v>
      </c>
      <c r="AB2555" s="158" t="s">
        <v>1831</v>
      </c>
      <c r="AC2555" s="158" t="s">
        <v>685</v>
      </c>
      <c r="AD2555" s="158" t="s">
        <v>685</v>
      </c>
      <c r="AE2555" s="158" t="s">
        <v>685</v>
      </c>
      <c r="AF2555" s="158" t="s">
        <v>685</v>
      </c>
      <c r="AG2555" s="85" t="s">
        <v>1142</v>
      </c>
      <c r="AH2555" s="158">
        <v>6</v>
      </c>
      <c r="AI2555" s="158">
        <v>8</v>
      </c>
      <c r="AJ2555" s="158">
        <v>30</v>
      </c>
      <c r="AK2555" s="158">
        <v>10</v>
      </c>
      <c r="AL2555" s="158">
        <v>10</v>
      </c>
      <c r="AM2555" s="24">
        <f t="shared" si="703"/>
        <v>2.0000000000000009</v>
      </c>
      <c r="AN2555" s="97">
        <f t="shared" si="704"/>
        <v>0.35416666666666663</v>
      </c>
      <c r="AO2555" s="97">
        <f t="shared" si="705"/>
        <v>0.4236111111111111</v>
      </c>
      <c r="AP2555" s="24" t="str" cm="1">
        <f t="array" ref="AP2555">IF(W2555="","",IF(SUMPRODUCT((W2555=$W$6:$W$3326)*(AH2555=$AH$6:$AH$3326)*(AN2555=$AN$6:$AN$3326)*(AO2555=$AO$6:$AO$3326)*(ROW($W$6:$W$3326)&lt;&gt;ROW(W2555))*((R2555=0)*($R$6:$R$3326&gt;0)+(R2555&gt;0)*($R$6:$R$3326=0)))&gt;0,"SALONES UNIDOS",IF(SUMPRODUCT((W2555=$W$6:$W$3326)*(AH2555=$AH$6:$AH$3326)*((AN2555&lt;$AO$6:$AO$3326)*(AO2555&gt;$AN$6:$AN$3326))*(ROW($W$6:$W$3326)&lt;&gt;ROW(W2555)))&gt;0,"CRUZADO","Sin cruce")))</f>
        <v>Sin cruce</v>
      </c>
      <c r="AQ2555" s="97" t="str">
        <f t="shared" si="706"/>
        <v>OB4PRINCIPALA</v>
      </c>
      <c r="AR2555" s="97" t="str" cm="1">
        <f t="array" ref="AR2555">IF(AQ2555="","",IF(SUMPRODUCT((AQ2555=$AQ$6:$AQ$3326)*(AH2555=$AH$6:$AH$3326)*(AN2555=$AN$6:$AN$3326)*(AO2555=$AO$6:$AO$3326)*(ROW($AQ$6:$AQ$3326)&lt;&gt;ROW(AQ2555))*((R2555=0)*($R$6:$R$3326&gt;0)+(R2555&gt;0)*($R$6:$R$3326=0)))&gt;0,"SALONES UNIDOS",IF(SUMPRODUCT((AQ2555=$AQ$6:$AQ$3326)*(AH2555=$AH$6:$AH$3326)*((AN2555&lt;$AO$6:$AO$3326)*(AO2555&gt;$AN$6:$AN$3326))*(ROW($AQ$6:$AQ$3326)&lt;&gt;ROW(AQ2555)))&gt;0,"CRUZADO","Sin cruce")))</f>
        <v>Sin cruce</v>
      </c>
    </row>
    <row r="2556" spans="3:44" ht="15.6" hidden="1" customHeight="1" x14ac:dyDescent="0.2">
      <c r="C2556" s="84" t="s">
        <v>639</v>
      </c>
      <c r="D2556" s="158" t="s">
        <v>515</v>
      </c>
      <c r="E2556" s="158">
        <v>20261</v>
      </c>
      <c r="F2556" s="85" t="s">
        <v>23</v>
      </c>
      <c r="G2556" s="85" t="s">
        <v>55</v>
      </c>
      <c r="H2556" s="85" t="s">
        <v>63</v>
      </c>
      <c r="I2556" s="85">
        <v>4</v>
      </c>
      <c r="J2556" s="85" t="s">
        <v>750</v>
      </c>
      <c r="K2556" s="159" t="s">
        <v>1532</v>
      </c>
      <c r="L2556" s="158" t="s">
        <v>1533</v>
      </c>
      <c r="M2556" s="158" t="s">
        <v>658</v>
      </c>
      <c r="N2556" s="158" t="s">
        <v>644</v>
      </c>
      <c r="O2556" s="85" t="s">
        <v>512</v>
      </c>
      <c r="P2556" s="158">
        <v>0</v>
      </c>
      <c r="Q2556" s="158">
        <v>2</v>
      </c>
      <c r="R2556" s="158">
        <v>2</v>
      </c>
      <c r="S2556" s="158">
        <v>3</v>
      </c>
      <c r="U2556" s="137">
        <v>13</v>
      </c>
      <c r="V2556" s="24" t="str">
        <f>IF(W2556="","",IFERROR(INDEX(#REF!,MATCH(W2556,#REF!,0)),"NUEVO"))</f>
        <v>NUEVO</v>
      </c>
      <c r="W2556" s="85" t="s">
        <v>380</v>
      </c>
      <c r="X2556" s="158" t="s">
        <v>512</v>
      </c>
      <c r="Y2556" s="158" t="s">
        <v>802</v>
      </c>
      <c r="Z2556" s="158" t="s">
        <v>685</v>
      </c>
      <c r="AA2556" s="158" t="s">
        <v>685</v>
      </c>
      <c r="AB2556" s="85" t="s">
        <v>685</v>
      </c>
      <c r="AC2556" s="158" t="s">
        <v>685</v>
      </c>
      <c r="AD2556" s="158" t="s">
        <v>1193</v>
      </c>
      <c r="AE2556" s="158" t="s">
        <v>685</v>
      </c>
      <c r="AF2556" s="158" t="s">
        <v>685</v>
      </c>
      <c r="AG2556" s="85" t="s">
        <v>75</v>
      </c>
      <c r="AH2556" s="158">
        <v>6</v>
      </c>
      <c r="AI2556" s="158">
        <v>10</v>
      </c>
      <c r="AJ2556" s="158">
        <v>10</v>
      </c>
      <c r="AK2556" s="158">
        <v>11</v>
      </c>
      <c r="AL2556" s="158">
        <v>50</v>
      </c>
      <c r="AM2556" s="24">
        <f t="shared" si="703"/>
        <v>1.9999999999999993</v>
      </c>
      <c r="AN2556" s="97">
        <f t="shared" si="704"/>
        <v>0.4236111111111111</v>
      </c>
      <c r="AO2556" s="97">
        <f t="shared" si="705"/>
        <v>0.49305555555555552</v>
      </c>
      <c r="AP2556" s="24" t="str" cm="1">
        <f t="array" ref="AP2556">IF(W2556="","",IF(SUMPRODUCT((W2556=$W$6:$W$3326)*(AH2556=$AH$6:$AH$3326)*(AN2556=$AN$6:$AN$3326)*(AO2556=$AO$6:$AO$3326)*(ROW($W$6:$W$3326)&lt;&gt;ROW(W2556))*((R2556=0)*($R$6:$R$3326&gt;0)+(R2556&gt;0)*($R$6:$R$3326=0)))&gt;0,"SALONES UNIDOS",IF(SUMPRODUCT((W2556=$W$6:$W$3326)*(AH2556=$AH$6:$AH$3326)*((AN2556&lt;$AO$6:$AO$3326)*(AO2556&gt;$AN$6:$AN$3326))*(ROW($W$6:$W$3326)&lt;&gt;ROW(W2556)))&gt;0,"CRUZADO","Sin cruce")))</f>
        <v>Sin cruce</v>
      </c>
      <c r="AQ2556" s="97" t="str">
        <f t="shared" si="706"/>
        <v>OB4PRINCIPALA1</v>
      </c>
      <c r="AR2556" s="97" t="str" cm="1">
        <f t="array" ref="AR2556">IF(AQ2556="","",IF(SUMPRODUCT((AQ2556=$AQ$6:$AQ$3326)*(AH2556=$AH$6:$AH$3326)*(AN2556=$AN$6:$AN$3326)*(AO2556=$AO$6:$AO$3326)*(ROW($AQ$6:$AQ$3326)&lt;&gt;ROW(AQ2556))*((R2556=0)*($R$6:$R$3326&gt;0)+(R2556&gt;0)*($R$6:$R$3326=0)))&gt;0,"SALONES UNIDOS",IF(SUMPRODUCT((AQ2556=$AQ$6:$AQ$3326)*(AH2556=$AH$6:$AH$3326)*((AN2556&lt;$AO$6:$AO$3326)*(AO2556&gt;$AN$6:$AN$3326))*(ROW($AQ$6:$AQ$3326)&lt;&gt;ROW(AQ2556)))&gt;0,"CRUZADO","Sin cruce")))</f>
        <v>Sin cruce</v>
      </c>
    </row>
    <row r="2557" spans="3:44" ht="15.6" hidden="1" customHeight="1" x14ac:dyDescent="0.2">
      <c r="C2557" s="84" t="s">
        <v>639</v>
      </c>
      <c r="D2557" s="158" t="s">
        <v>515</v>
      </c>
      <c r="E2557" s="158">
        <v>20261</v>
      </c>
      <c r="F2557" s="85" t="s">
        <v>23</v>
      </c>
      <c r="G2557" s="85" t="s">
        <v>55</v>
      </c>
      <c r="H2557" s="85" t="s">
        <v>63</v>
      </c>
      <c r="I2557" s="85">
        <v>4</v>
      </c>
      <c r="J2557" s="85" t="s">
        <v>752</v>
      </c>
      <c r="K2557" s="159" t="s">
        <v>1532</v>
      </c>
      <c r="L2557" s="158" t="s">
        <v>1533</v>
      </c>
      <c r="M2557" s="158" t="s">
        <v>658</v>
      </c>
      <c r="N2557" s="158" t="s">
        <v>644</v>
      </c>
      <c r="O2557" s="85" t="s">
        <v>512</v>
      </c>
      <c r="P2557" s="158">
        <v>0</v>
      </c>
      <c r="Q2557" s="158">
        <v>2</v>
      </c>
      <c r="R2557" s="158">
        <v>2</v>
      </c>
      <c r="S2557" s="158">
        <v>3</v>
      </c>
      <c r="U2557" s="137">
        <v>12</v>
      </c>
      <c r="V2557" s="24" t="str">
        <f>IF(W2557="","",IFERROR(INDEX(#REF!,MATCH(W2557,#REF!,0)),"NUEVO"))</f>
        <v>NUEVO</v>
      </c>
      <c r="W2557" s="85" t="s">
        <v>380</v>
      </c>
      <c r="X2557" s="158" t="s">
        <v>512</v>
      </c>
      <c r="Y2557" s="158" t="s">
        <v>802</v>
      </c>
      <c r="Z2557" s="158" t="s">
        <v>685</v>
      </c>
      <c r="AA2557" s="158" t="s">
        <v>685</v>
      </c>
      <c r="AB2557" s="85" t="s">
        <v>685</v>
      </c>
      <c r="AC2557" s="158" t="s">
        <v>685</v>
      </c>
      <c r="AD2557" s="158" t="s">
        <v>1193</v>
      </c>
      <c r="AE2557" s="158" t="s">
        <v>685</v>
      </c>
      <c r="AF2557" s="158" t="s">
        <v>685</v>
      </c>
      <c r="AG2557" s="85" t="s">
        <v>75</v>
      </c>
      <c r="AH2557" s="158">
        <v>6</v>
      </c>
      <c r="AI2557" s="158">
        <v>11</v>
      </c>
      <c r="AJ2557" s="158">
        <v>50</v>
      </c>
      <c r="AK2557" s="158">
        <v>13</v>
      </c>
      <c r="AL2557" s="158">
        <v>30</v>
      </c>
      <c r="AM2557" s="24">
        <f t="shared" si="703"/>
        <v>2.0000000000000009</v>
      </c>
      <c r="AN2557" s="97">
        <f t="shared" si="704"/>
        <v>0.49305555555555552</v>
      </c>
      <c r="AO2557" s="97">
        <f t="shared" si="705"/>
        <v>0.5625</v>
      </c>
      <c r="AP2557" s="24" t="str" cm="1">
        <f t="array" ref="AP2557">IF(W2557="","",IF(SUMPRODUCT((W2557=$W$6:$W$3326)*(AH2557=$AH$6:$AH$3326)*(AN2557=$AN$6:$AN$3326)*(AO2557=$AO$6:$AO$3326)*(ROW($W$6:$W$3326)&lt;&gt;ROW(W2557))*((R2557=0)*($R$6:$R$3326&gt;0)+(R2557&gt;0)*($R$6:$R$3326=0)))&gt;0,"SALONES UNIDOS",IF(SUMPRODUCT((W2557=$W$6:$W$3326)*(AH2557=$AH$6:$AH$3326)*((AN2557&lt;$AO$6:$AO$3326)*(AO2557&gt;$AN$6:$AN$3326))*(ROW($W$6:$W$3326)&lt;&gt;ROW(W2557)))&gt;0,"CRUZADO","Sin cruce")))</f>
        <v>Sin cruce</v>
      </c>
      <c r="AQ2557" s="97" t="str">
        <f t="shared" si="706"/>
        <v>OB4PRINCIPALA2</v>
      </c>
      <c r="AR2557" s="97" t="str" cm="1">
        <f t="array" ref="AR2557">IF(AQ2557="","",IF(SUMPRODUCT((AQ2557=$AQ$6:$AQ$3326)*(AH2557=$AH$6:$AH$3326)*(AN2557=$AN$6:$AN$3326)*(AO2557=$AO$6:$AO$3326)*(ROW($AQ$6:$AQ$3326)&lt;&gt;ROW(AQ2557))*((R2557=0)*($R$6:$R$3326&gt;0)+(R2557&gt;0)*($R$6:$R$3326=0)))&gt;0,"SALONES UNIDOS",IF(SUMPRODUCT((AQ2557=$AQ$6:$AQ$3326)*(AH2557=$AH$6:$AH$3326)*((AN2557&lt;$AO$6:$AO$3326)*(AO2557&gt;$AN$6:$AN$3326))*(ROW($AQ$6:$AQ$3326)&lt;&gt;ROW(AQ2557)))&gt;0,"CRUZADO","Sin cruce")))</f>
        <v>Sin cruce</v>
      </c>
    </row>
    <row r="2558" spans="3:44" ht="15.6" hidden="1" customHeight="1" x14ac:dyDescent="0.2">
      <c r="C2558" s="84" t="s">
        <v>639</v>
      </c>
      <c r="D2558" s="158" t="s">
        <v>515</v>
      </c>
      <c r="E2558" s="158">
        <v>20261</v>
      </c>
      <c r="F2558" s="85" t="s">
        <v>23</v>
      </c>
      <c r="G2558" s="85" t="s">
        <v>55</v>
      </c>
      <c r="H2558" s="85" t="s">
        <v>63</v>
      </c>
      <c r="I2558" s="85">
        <v>4</v>
      </c>
      <c r="J2558" s="85" t="s">
        <v>16</v>
      </c>
      <c r="K2558" s="159" t="s">
        <v>1534</v>
      </c>
      <c r="L2558" s="158" t="s">
        <v>1535</v>
      </c>
      <c r="M2558" s="158" t="s">
        <v>643</v>
      </c>
      <c r="N2558" s="158" t="s">
        <v>644</v>
      </c>
      <c r="O2558" s="85" t="s">
        <v>512</v>
      </c>
      <c r="P2558" s="158">
        <v>2</v>
      </c>
      <c r="Q2558" s="158">
        <v>0</v>
      </c>
      <c r="R2558" s="158">
        <v>2</v>
      </c>
      <c r="S2558" s="158">
        <v>3</v>
      </c>
      <c r="U2558" s="137">
        <v>25</v>
      </c>
      <c r="V2558" s="24" t="str">
        <f>IF(W2558="","",IFERROR(INDEX(#REF!,MATCH(W2558,#REF!,0)),"NUEVO"))</f>
        <v>NUEVO</v>
      </c>
      <c r="W2558" s="96" t="s">
        <v>346</v>
      </c>
      <c r="X2558" s="158" t="s">
        <v>512</v>
      </c>
      <c r="Y2558" s="158" t="s">
        <v>685</v>
      </c>
      <c r="Z2558" s="158" t="s">
        <v>685</v>
      </c>
      <c r="AA2558" s="158" t="s">
        <v>685</v>
      </c>
      <c r="AB2558" s="85" t="s">
        <v>1829</v>
      </c>
      <c r="AC2558" s="158" t="s">
        <v>685</v>
      </c>
      <c r="AD2558" s="158" t="s">
        <v>685</v>
      </c>
      <c r="AE2558" s="158" t="s">
        <v>685</v>
      </c>
      <c r="AF2558" s="158" t="s">
        <v>685</v>
      </c>
      <c r="AG2558" s="158" t="s">
        <v>1142</v>
      </c>
      <c r="AH2558" s="158"/>
      <c r="AI2558" s="158"/>
      <c r="AJ2558" s="158"/>
      <c r="AK2558" s="158"/>
      <c r="AL2558" s="158"/>
      <c r="AM2558" s="24">
        <f t="shared" si="703"/>
        <v>2</v>
      </c>
      <c r="AN2558" s="97">
        <f t="shared" si="704"/>
        <v>0</v>
      </c>
      <c r="AO2558" s="97">
        <f t="shared" si="705"/>
        <v>0</v>
      </c>
      <c r="AP2558" s="24" t="str" cm="1">
        <f t="array" ref="AP2558">IF(W2558="","",IF(SUMPRODUCT((W2558=$W$6:$W$3326)*(AH2558=$AH$6:$AH$3326)*(AN2558=$AN$6:$AN$3326)*(AO2558=$AO$6:$AO$3326)*(ROW($W$6:$W$3326)&lt;&gt;ROW(W2558))*((R2558=0)*($R$6:$R$3326&gt;0)+(R2558&gt;0)*($R$6:$R$3326=0)))&gt;0,"SALONES UNIDOS",IF(SUMPRODUCT((W2558=$W$6:$W$3326)*(AH2558=$AH$6:$AH$3326)*((AN2558&lt;$AO$6:$AO$3326)*(AO2558&gt;$AN$6:$AN$3326))*(ROW($W$6:$W$3326)&lt;&gt;ROW(W2558)))&gt;0,"CRUZADO","Sin cruce")))</f>
        <v>Sin cruce</v>
      </c>
      <c r="AQ2558" s="97" t="str">
        <f t="shared" si="706"/>
        <v>OB4PRINCIPALA</v>
      </c>
      <c r="AR2558" s="97" t="str" cm="1">
        <f t="array" ref="AR2558">IF(AQ2558="","",IF(SUMPRODUCT((AQ2558=$AQ$6:$AQ$3326)*(AH2558=$AH$6:$AH$3326)*(AN2558=$AN$6:$AN$3326)*(AO2558=$AO$6:$AO$3326)*(ROW($AQ$6:$AQ$3326)&lt;&gt;ROW(AQ2558))*((R2558=0)*($R$6:$R$3326&gt;0)+(R2558&gt;0)*($R$6:$R$3326=0)))&gt;0,"SALONES UNIDOS",IF(SUMPRODUCT((AQ2558=$AQ$6:$AQ$3326)*(AH2558=$AH$6:$AH$3326)*((AN2558&lt;$AO$6:$AO$3326)*(AO2558&gt;$AN$6:$AN$3326))*(ROW($AQ$6:$AQ$3326)&lt;&gt;ROW(AQ2558)))&gt;0,"CRUZADO","Sin cruce")))</f>
        <v>Sin cruce</v>
      </c>
    </row>
    <row r="2559" spans="3:44" ht="15.6" hidden="1" customHeight="1" x14ac:dyDescent="0.2">
      <c r="C2559" s="84" t="s">
        <v>639</v>
      </c>
      <c r="D2559" s="158" t="s">
        <v>515</v>
      </c>
      <c r="E2559" s="158">
        <v>20261</v>
      </c>
      <c r="F2559" s="85" t="s">
        <v>23</v>
      </c>
      <c r="G2559" s="85" t="s">
        <v>55</v>
      </c>
      <c r="H2559" s="85" t="s">
        <v>63</v>
      </c>
      <c r="I2559" s="85">
        <v>4</v>
      </c>
      <c r="J2559" s="85" t="s">
        <v>750</v>
      </c>
      <c r="K2559" s="159" t="s">
        <v>1534</v>
      </c>
      <c r="L2559" s="158" t="s">
        <v>1535</v>
      </c>
      <c r="M2559" s="158" t="s">
        <v>643</v>
      </c>
      <c r="N2559" s="158" t="s">
        <v>644</v>
      </c>
      <c r="O2559" s="85" t="s">
        <v>512</v>
      </c>
      <c r="P2559" s="158">
        <v>0</v>
      </c>
      <c r="Q2559" s="158">
        <v>2</v>
      </c>
      <c r="R2559" s="158">
        <v>2</v>
      </c>
      <c r="S2559" s="158">
        <v>3</v>
      </c>
      <c r="U2559" s="137">
        <v>13</v>
      </c>
      <c r="V2559" s="24" t="str">
        <f>IF(W2559="","",IFERROR(INDEX(#REF!,MATCH(W2559,#REF!,0)),"NUEVO"))</f>
        <v>NUEVO</v>
      </c>
      <c r="W2559" s="96" t="s">
        <v>346</v>
      </c>
      <c r="X2559" s="158" t="s">
        <v>512</v>
      </c>
      <c r="Y2559" s="158" t="s">
        <v>685</v>
      </c>
      <c r="Z2559" s="158" t="s">
        <v>685</v>
      </c>
      <c r="AA2559" s="158" t="s">
        <v>685</v>
      </c>
      <c r="AB2559" s="85" t="s">
        <v>685</v>
      </c>
      <c r="AC2559" s="158" t="s">
        <v>685</v>
      </c>
      <c r="AD2559" s="158" t="s">
        <v>1849</v>
      </c>
      <c r="AE2559" s="158" t="s">
        <v>685</v>
      </c>
      <c r="AF2559" s="158" t="s">
        <v>685</v>
      </c>
      <c r="AG2559" s="158" t="s">
        <v>75</v>
      </c>
      <c r="AH2559" s="158"/>
      <c r="AI2559" s="158"/>
      <c r="AJ2559" s="158"/>
      <c r="AK2559" s="158"/>
      <c r="AL2559" s="158"/>
      <c r="AM2559" s="24">
        <f t="shared" si="703"/>
        <v>2</v>
      </c>
      <c r="AN2559" s="97">
        <f t="shared" si="704"/>
        <v>0</v>
      </c>
      <c r="AO2559" s="97">
        <f t="shared" si="705"/>
        <v>0</v>
      </c>
      <c r="AP2559" s="24" t="str" cm="1">
        <f t="array" ref="AP2559">IF(W2559="","",IF(SUMPRODUCT((W2559=$W$6:$W$3326)*(AH2559=$AH$6:$AH$3326)*(AN2559=$AN$6:$AN$3326)*(AO2559=$AO$6:$AO$3326)*(ROW($W$6:$W$3326)&lt;&gt;ROW(W2559))*((R2559=0)*($R$6:$R$3326&gt;0)+(R2559&gt;0)*($R$6:$R$3326=0)))&gt;0,"SALONES UNIDOS",IF(SUMPRODUCT((W2559=$W$6:$W$3326)*(AH2559=$AH$6:$AH$3326)*((AN2559&lt;$AO$6:$AO$3326)*(AO2559&gt;$AN$6:$AN$3326))*(ROW($W$6:$W$3326)&lt;&gt;ROW(W2559)))&gt;0,"CRUZADO","Sin cruce")))</f>
        <v>Sin cruce</v>
      </c>
      <c r="AQ2559" s="97" t="str">
        <f t="shared" si="706"/>
        <v>OB4PRINCIPALA1</v>
      </c>
      <c r="AR2559" s="97" t="str" cm="1">
        <f t="array" ref="AR2559">IF(AQ2559="","",IF(SUMPRODUCT((AQ2559=$AQ$6:$AQ$3326)*(AH2559=$AH$6:$AH$3326)*(AN2559=$AN$6:$AN$3326)*(AO2559=$AO$6:$AO$3326)*(ROW($AQ$6:$AQ$3326)&lt;&gt;ROW(AQ2559))*((R2559=0)*($R$6:$R$3326&gt;0)+(R2559&gt;0)*($R$6:$R$3326=0)))&gt;0,"SALONES UNIDOS",IF(SUMPRODUCT((AQ2559=$AQ$6:$AQ$3326)*(AH2559=$AH$6:$AH$3326)*((AN2559&lt;$AO$6:$AO$3326)*(AO2559&gt;$AN$6:$AN$3326))*(ROW($AQ$6:$AQ$3326)&lt;&gt;ROW(AQ2559)))&gt;0,"CRUZADO","Sin cruce")))</f>
        <v>Sin cruce</v>
      </c>
    </row>
    <row r="2560" spans="3:44" ht="15.6" hidden="1" customHeight="1" x14ac:dyDescent="0.2">
      <c r="C2560" s="84" t="s">
        <v>639</v>
      </c>
      <c r="D2560" s="158" t="s">
        <v>515</v>
      </c>
      <c r="E2560" s="158">
        <v>20261</v>
      </c>
      <c r="F2560" s="85" t="s">
        <v>23</v>
      </c>
      <c r="G2560" s="85" t="s">
        <v>55</v>
      </c>
      <c r="H2560" s="85" t="s">
        <v>63</v>
      </c>
      <c r="I2560" s="85">
        <v>4</v>
      </c>
      <c r="J2560" s="85" t="s">
        <v>752</v>
      </c>
      <c r="K2560" s="159" t="s">
        <v>1534</v>
      </c>
      <c r="L2560" s="158" t="s">
        <v>1535</v>
      </c>
      <c r="M2560" s="158" t="s">
        <v>643</v>
      </c>
      <c r="N2560" s="158" t="s">
        <v>644</v>
      </c>
      <c r="O2560" s="85" t="s">
        <v>512</v>
      </c>
      <c r="P2560" s="158">
        <v>0</v>
      </c>
      <c r="Q2560" s="158">
        <v>2</v>
      </c>
      <c r="R2560" s="158">
        <v>2</v>
      </c>
      <c r="S2560" s="158">
        <v>3</v>
      </c>
      <c r="U2560" s="137">
        <v>12</v>
      </c>
      <c r="V2560" s="24" t="str">
        <f>IF(W2560="","",IFERROR(INDEX(#REF!,MATCH(W2560,#REF!,0)),"NUEVO"))</f>
        <v>NUEVO</v>
      </c>
      <c r="W2560" s="96" t="s">
        <v>346</v>
      </c>
      <c r="X2560" s="158" t="s">
        <v>512</v>
      </c>
      <c r="Y2560" s="158" t="s">
        <v>685</v>
      </c>
      <c r="Z2560" s="158" t="s">
        <v>685</v>
      </c>
      <c r="AA2560" s="158" t="s">
        <v>685</v>
      </c>
      <c r="AB2560" s="85" t="s">
        <v>685</v>
      </c>
      <c r="AC2560" s="158" t="s">
        <v>685</v>
      </c>
      <c r="AD2560" s="158" t="s">
        <v>1849</v>
      </c>
      <c r="AE2560" s="158" t="s">
        <v>685</v>
      </c>
      <c r="AF2560" s="158" t="s">
        <v>685</v>
      </c>
      <c r="AG2560" s="158" t="s">
        <v>75</v>
      </c>
      <c r="AH2560" s="158"/>
      <c r="AI2560" s="158"/>
      <c r="AJ2560" s="158"/>
      <c r="AK2560" s="158"/>
      <c r="AL2560" s="158"/>
      <c r="AM2560" s="24">
        <f t="shared" si="703"/>
        <v>2</v>
      </c>
      <c r="AN2560" s="97">
        <f t="shared" si="704"/>
        <v>0</v>
      </c>
      <c r="AO2560" s="97">
        <f t="shared" si="705"/>
        <v>0</v>
      </c>
      <c r="AP2560" s="24" t="str" cm="1">
        <f t="array" ref="AP2560">IF(W2560="","",IF(SUMPRODUCT((W2560=$W$6:$W$3326)*(AH2560=$AH$6:$AH$3326)*(AN2560=$AN$6:$AN$3326)*(AO2560=$AO$6:$AO$3326)*(ROW($W$6:$W$3326)&lt;&gt;ROW(W2560))*((R2560=0)*($R$6:$R$3326&gt;0)+(R2560&gt;0)*($R$6:$R$3326=0)))&gt;0,"SALONES UNIDOS",IF(SUMPRODUCT((W2560=$W$6:$W$3326)*(AH2560=$AH$6:$AH$3326)*((AN2560&lt;$AO$6:$AO$3326)*(AO2560&gt;$AN$6:$AN$3326))*(ROW($W$6:$W$3326)&lt;&gt;ROW(W2560)))&gt;0,"CRUZADO","Sin cruce")))</f>
        <v>Sin cruce</v>
      </c>
      <c r="AQ2560" s="97" t="str">
        <f t="shared" si="706"/>
        <v>OB4PRINCIPALA2</v>
      </c>
      <c r="AR2560" s="97" t="str" cm="1">
        <f t="array" ref="AR2560">IF(AQ2560="","",IF(SUMPRODUCT((AQ2560=$AQ$6:$AQ$3326)*(AH2560=$AH$6:$AH$3326)*(AN2560=$AN$6:$AN$3326)*(AO2560=$AO$6:$AO$3326)*(ROW($AQ$6:$AQ$3326)&lt;&gt;ROW(AQ2560))*((R2560=0)*($R$6:$R$3326&gt;0)+(R2560&gt;0)*($R$6:$R$3326=0)))&gt;0,"SALONES UNIDOS",IF(SUMPRODUCT((AQ2560=$AQ$6:$AQ$3326)*(AH2560=$AH$6:$AH$3326)*((AN2560&lt;$AO$6:$AO$3326)*(AO2560&gt;$AN$6:$AN$3326))*(ROW($AQ$6:$AQ$3326)&lt;&gt;ROW(AQ2560)))&gt;0,"CRUZADO","Sin cruce")))</f>
        <v>Sin cruce</v>
      </c>
    </row>
    <row r="2561" spans="3:44" ht="15.6" hidden="1" customHeight="1" x14ac:dyDescent="0.2">
      <c r="C2561" s="84" t="s">
        <v>639</v>
      </c>
      <c r="D2561" s="158" t="s">
        <v>515</v>
      </c>
      <c r="E2561" s="158">
        <v>20261</v>
      </c>
      <c r="F2561" s="85" t="s">
        <v>23</v>
      </c>
      <c r="G2561" s="85" t="s">
        <v>55</v>
      </c>
      <c r="H2561" s="85" t="s">
        <v>63</v>
      </c>
      <c r="I2561" s="85">
        <v>4</v>
      </c>
      <c r="J2561" s="85" t="s">
        <v>16</v>
      </c>
      <c r="K2561" s="159" t="s">
        <v>1536</v>
      </c>
      <c r="L2561" s="158" t="s">
        <v>1537</v>
      </c>
      <c r="M2561" s="158" t="s">
        <v>658</v>
      </c>
      <c r="N2561" s="158" t="s">
        <v>644</v>
      </c>
      <c r="O2561" s="85" t="s">
        <v>512</v>
      </c>
      <c r="P2561" s="158">
        <v>2</v>
      </c>
      <c r="Q2561" s="158">
        <v>0</v>
      </c>
      <c r="R2561" s="158">
        <v>2</v>
      </c>
      <c r="S2561" s="158">
        <v>4</v>
      </c>
      <c r="U2561" s="137">
        <v>25</v>
      </c>
      <c r="V2561" s="24" t="str">
        <f>IF(W2561="","",IFERROR(INDEX(#REF!,MATCH(W2561,#REF!,0)),"NUEVO"))</f>
        <v>NUEVO</v>
      </c>
      <c r="W2561" s="85" t="s">
        <v>115</v>
      </c>
      <c r="X2561" s="158" t="s">
        <v>512</v>
      </c>
      <c r="Y2561" s="158" t="s">
        <v>802</v>
      </c>
      <c r="Z2561" s="158" t="s">
        <v>685</v>
      </c>
      <c r="AA2561" s="158" t="s">
        <v>685</v>
      </c>
      <c r="AB2561" s="158" t="s">
        <v>1829</v>
      </c>
      <c r="AC2561" s="158" t="s">
        <v>685</v>
      </c>
      <c r="AD2561" s="158" t="s">
        <v>685</v>
      </c>
      <c r="AE2561" s="158" t="s">
        <v>685</v>
      </c>
      <c r="AF2561" s="158" t="s">
        <v>685</v>
      </c>
      <c r="AG2561" s="85" t="s">
        <v>1142</v>
      </c>
      <c r="AH2561" s="158">
        <v>4</v>
      </c>
      <c r="AI2561" s="158">
        <v>7</v>
      </c>
      <c r="AJ2561" s="158">
        <v>40</v>
      </c>
      <c r="AK2561" s="158">
        <v>9</v>
      </c>
      <c r="AL2561" s="158">
        <v>20</v>
      </c>
      <c r="AM2561" s="24">
        <f t="shared" si="703"/>
        <v>1.9999999999999993</v>
      </c>
      <c r="AN2561" s="97">
        <f t="shared" si="704"/>
        <v>0.31944444444444448</v>
      </c>
      <c r="AO2561" s="97">
        <f t="shared" si="705"/>
        <v>0.3888888888888889</v>
      </c>
      <c r="AP2561" s="24" t="str" cm="1">
        <f t="array" ref="AP2561">IF(W2561="","",IF(SUMPRODUCT((W2561=$W$6:$W$3326)*(AH2561=$AH$6:$AH$3326)*(AN2561=$AN$6:$AN$3326)*(AO2561=$AO$6:$AO$3326)*(ROW($W$6:$W$3326)&lt;&gt;ROW(W2561))*((R2561=0)*($R$6:$R$3326&gt;0)+(R2561&gt;0)*($R$6:$R$3326=0)))&gt;0,"SALONES UNIDOS",IF(SUMPRODUCT((W2561=$W$6:$W$3326)*(AH2561=$AH$6:$AH$3326)*((AN2561&lt;$AO$6:$AO$3326)*(AO2561&gt;$AN$6:$AN$3326))*(ROW($W$6:$W$3326)&lt;&gt;ROW(W2561)))&gt;0,"CRUZADO","Sin cruce")))</f>
        <v>Sin cruce</v>
      </c>
      <c r="AQ2561" s="97" t="str">
        <f t="shared" si="706"/>
        <v>OB4PRINCIPALA</v>
      </c>
      <c r="AR2561" s="97" t="str" cm="1">
        <f t="array" ref="AR2561">IF(AQ2561="","",IF(SUMPRODUCT((AQ2561=$AQ$6:$AQ$3326)*(AH2561=$AH$6:$AH$3326)*(AN2561=$AN$6:$AN$3326)*(AO2561=$AO$6:$AO$3326)*(ROW($AQ$6:$AQ$3326)&lt;&gt;ROW(AQ2561))*((R2561=0)*($R$6:$R$3326&gt;0)+(R2561&gt;0)*($R$6:$R$3326=0)))&gt;0,"SALONES UNIDOS",IF(SUMPRODUCT((AQ2561=$AQ$6:$AQ$3326)*(AH2561=$AH$6:$AH$3326)*((AN2561&lt;$AO$6:$AO$3326)*(AO2561&gt;$AN$6:$AN$3326))*(ROW($AQ$6:$AQ$3326)&lt;&gt;ROW(AQ2561)))&gt;0,"CRUZADO","Sin cruce")))</f>
        <v>Sin cruce</v>
      </c>
    </row>
    <row r="2562" spans="3:44" ht="15.6" hidden="1" customHeight="1" x14ac:dyDescent="0.2">
      <c r="C2562" s="84" t="s">
        <v>639</v>
      </c>
      <c r="D2562" s="158" t="s">
        <v>515</v>
      </c>
      <c r="E2562" s="158">
        <v>20261</v>
      </c>
      <c r="F2562" s="85" t="s">
        <v>23</v>
      </c>
      <c r="G2562" s="85" t="s">
        <v>55</v>
      </c>
      <c r="H2562" s="85" t="s">
        <v>63</v>
      </c>
      <c r="I2562" s="85">
        <v>4</v>
      </c>
      <c r="J2562" s="85" t="s">
        <v>750</v>
      </c>
      <c r="K2562" s="159" t="s">
        <v>1536</v>
      </c>
      <c r="L2562" s="158" t="s">
        <v>1537</v>
      </c>
      <c r="M2562" s="158" t="s">
        <v>658</v>
      </c>
      <c r="N2562" s="158" t="s">
        <v>644</v>
      </c>
      <c r="O2562" s="85" t="s">
        <v>512</v>
      </c>
      <c r="P2562" s="158">
        <v>0</v>
      </c>
      <c r="Q2562" s="158">
        <v>4</v>
      </c>
      <c r="R2562" s="158">
        <v>4</v>
      </c>
      <c r="S2562" s="158">
        <v>4</v>
      </c>
      <c r="U2562" s="137">
        <v>13</v>
      </c>
      <c r="V2562" s="24" t="str">
        <f>IF(W2562="","",IFERROR(INDEX(#REF!,MATCH(W2562,#REF!,0)),"NUEVO"))</f>
        <v>NUEVO</v>
      </c>
      <c r="W2562" s="85" t="s">
        <v>115</v>
      </c>
      <c r="X2562" s="158" t="s">
        <v>512</v>
      </c>
      <c r="Y2562" s="158" t="s">
        <v>802</v>
      </c>
      <c r="Z2562" s="158" t="s">
        <v>685</v>
      </c>
      <c r="AA2562" s="158" t="s">
        <v>685</v>
      </c>
      <c r="AB2562" s="85" t="s">
        <v>685</v>
      </c>
      <c r="AC2562" s="158" t="s">
        <v>685</v>
      </c>
      <c r="AD2562" s="158" t="s">
        <v>1849</v>
      </c>
      <c r="AE2562" s="158" t="s">
        <v>685</v>
      </c>
      <c r="AF2562" s="158" t="s">
        <v>685</v>
      </c>
      <c r="AG2562" s="85" t="s">
        <v>75</v>
      </c>
      <c r="AH2562" s="158">
        <v>4</v>
      </c>
      <c r="AI2562" s="158">
        <v>9</v>
      </c>
      <c r="AJ2562" s="158">
        <v>20</v>
      </c>
      <c r="AK2562" s="158">
        <v>12</v>
      </c>
      <c r="AL2562" s="158">
        <v>40</v>
      </c>
      <c r="AM2562" s="24">
        <f t="shared" si="703"/>
        <v>4</v>
      </c>
      <c r="AN2562" s="97">
        <f t="shared" si="704"/>
        <v>0.3888888888888889</v>
      </c>
      <c r="AO2562" s="97">
        <f t="shared" si="705"/>
        <v>0.52777777777777779</v>
      </c>
      <c r="AP2562" s="24" t="str" cm="1">
        <f t="array" ref="AP2562">IF(W2562="","",IF(SUMPRODUCT((W2562=$W$6:$W$3326)*(AH2562=$AH$6:$AH$3326)*(AN2562=$AN$6:$AN$3326)*(AO2562=$AO$6:$AO$3326)*(ROW($W$6:$W$3326)&lt;&gt;ROW(W2562))*((R2562=0)*($R$6:$R$3326&gt;0)+(R2562&gt;0)*($R$6:$R$3326=0)))&gt;0,"SALONES UNIDOS",IF(SUMPRODUCT((W2562=$W$6:$W$3326)*(AH2562=$AH$6:$AH$3326)*((AN2562&lt;$AO$6:$AO$3326)*(AO2562&gt;$AN$6:$AN$3326))*(ROW($W$6:$W$3326)&lt;&gt;ROW(W2562)))&gt;0,"CRUZADO","Sin cruce")))</f>
        <v>Sin cruce</v>
      </c>
      <c r="AQ2562" s="97" t="str">
        <f t="shared" si="706"/>
        <v>OB4PRINCIPALA1</v>
      </c>
      <c r="AR2562" s="97" t="str" cm="1">
        <f t="array" ref="AR2562">IF(AQ2562="","",IF(SUMPRODUCT((AQ2562=$AQ$6:$AQ$3326)*(AH2562=$AH$6:$AH$3326)*(AN2562=$AN$6:$AN$3326)*(AO2562=$AO$6:$AO$3326)*(ROW($AQ$6:$AQ$3326)&lt;&gt;ROW(AQ2562))*((R2562=0)*($R$6:$R$3326&gt;0)+(R2562&gt;0)*($R$6:$R$3326=0)))&gt;0,"SALONES UNIDOS",IF(SUMPRODUCT((AQ2562=$AQ$6:$AQ$3326)*(AH2562=$AH$6:$AH$3326)*((AN2562&lt;$AO$6:$AO$3326)*(AO2562&gt;$AN$6:$AN$3326))*(ROW($AQ$6:$AQ$3326)&lt;&gt;ROW(AQ2562)))&gt;0,"CRUZADO","Sin cruce")))</f>
        <v>Sin cruce</v>
      </c>
    </row>
    <row r="2563" spans="3:44" ht="15.6" hidden="1" customHeight="1" x14ac:dyDescent="0.2">
      <c r="C2563" s="84" t="s">
        <v>639</v>
      </c>
      <c r="D2563" s="158" t="s">
        <v>515</v>
      </c>
      <c r="E2563" s="158">
        <v>20261</v>
      </c>
      <c r="F2563" s="85" t="s">
        <v>23</v>
      </c>
      <c r="G2563" s="85" t="s">
        <v>55</v>
      </c>
      <c r="H2563" s="85" t="s">
        <v>63</v>
      </c>
      <c r="I2563" s="85">
        <v>4</v>
      </c>
      <c r="J2563" s="85" t="s">
        <v>752</v>
      </c>
      <c r="K2563" s="159" t="s">
        <v>1536</v>
      </c>
      <c r="L2563" s="158" t="s">
        <v>1537</v>
      </c>
      <c r="M2563" s="158" t="s">
        <v>658</v>
      </c>
      <c r="N2563" s="158" t="s">
        <v>644</v>
      </c>
      <c r="O2563" s="85" t="s">
        <v>512</v>
      </c>
      <c r="P2563" s="158">
        <v>0</v>
      </c>
      <c r="Q2563" s="158">
        <v>4</v>
      </c>
      <c r="R2563" s="158">
        <v>4</v>
      </c>
      <c r="S2563" s="158">
        <v>4</v>
      </c>
      <c r="U2563" s="137">
        <v>12</v>
      </c>
      <c r="V2563" s="24" t="str">
        <f>IF(W2563="","",IFERROR(INDEX(#REF!,MATCH(W2563,#REF!,0)),"NUEVO"))</f>
        <v>NUEVO</v>
      </c>
      <c r="W2563" s="85" t="s">
        <v>115</v>
      </c>
      <c r="X2563" s="158" t="s">
        <v>512</v>
      </c>
      <c r="Y2563" s="158" t="s">
        <v>700</v>
      </c>
      <c r="Z2563" s="158" t="s">
        <v>685</v>
      </c>
      <c r="AA2563" s="158" t="s">
        <v>685</v>
      </c>
      <c r="AB2563" s="85" t="s">
        <v>685</v>
      </c>
      <c r="AC2563" s="158" t="s">
        <v>685</v>
      </c>
      <c r="AD2563" s="158" t="s">
        <v>1849</v>
      </c>
      <c r="AE2563" s="158" t="s">
        <v>685</v>
      </c>
      <c r="AF2563" s="158" t="s">
        <v>685</v>
      </c>
      <c r="AG2563" s="85" t="s">
        <v>75</v>
      </c>
      <c r="AH2563" s="158">
        <v>4</v>
      </c>
      <c r="AI2563" s="158">
        <v>14</v>
      </c>
      <c r="AJ2563" s="158">
        <v>20</v>
      </c>
      <c r="AK2563" s="158">
        <v>17</v>
      </c>
      <c r="AL2563" s="158">
        <v>40</v>
      </c>
      <c r="AM2563" s="24">
        <f t="shared" si="703"/>
        <v>4.0000000000000018</v>
      </c>
      <c r="AN2563" s="97">
        <f t="shared" si="704"/>
        <v>0.59722222222222221</v>
      </c>
      <c r="AO2563" s="97">
        <f t="shared" si="705"/>
        <v>0.73611111111111116</v>
      </c>
      <c r="AP2563" s="24" t="str" cm="1">
        <f t="array" ref="AP2563">IF(W2563="","",IF(SUMPRODUCT((W2563=$W$6:$W$3326)*(AH2563=$AH$6:$AH$3326)*(AN2563=$AN$6:$AN$3326)*(AO2563=$AO$6:$AO$3326)*(ROW($W$6:$W$3326)&lt;&gt;ROW(W2563))*((R2563=0)*($R$6:$R$3326&gt;0)+(R2563&gt;0)*($R$6:$R$3326=0)))&gt;0,"SALONES UNIDOS",IF(SUMPRODUCT((W2563=$W$6:$W$3326)*(AH2563=$AH$6:$AH$3326)*((AN2563&lt;$AO$6:$AO$3326)*(AO2563&gt;$AN$6:$AN$3326))*(ROW($W$6:$W$3326)&lt;&gt;ROW(W2563)))&gt;0,"CRUZADO","Sin cruce")))</f>
        <v>Sin cruce</v>
      </c>
      <c r="AQ2563" s="97" t="str">
        <f t="shared" si="706"/>
        <v>OB4PRINCIPALA2</v>
      </c>
      <c r="AR2563" s="97" t="str" cm="1">
        <f t="array" ref="AR2563">IF(AQ2563="","",IF(SUMPRODUCT((AQ2563=$AQ$6:$AQ$3326)*(AH2563=$AH$6:$AH$3326)*(AN2563=$AN$6:$AN$3326)*(AO2563=$AO$6:$AO$3326)*(ROW($AQ$6:$AQ$3326)&lt;&gt;ROW(AQ2563))*((R2563=0)*($R$6:$R$3326&gt;0)+(R2563&gt;0)*($R$6:$R$3326=0)))&gt;0,"SALONES UNIDOS",IF(SUMPRODUCT((AQ2563=$AQ$6:$AQ$3326)*(AH2563=$AH$6:$AH$3326)*((AN2563&lt;$AO$6:$AO$3326)*(AO2563&gt;$AN$6:$AN$3326))*(ROW($AQ$6:$AQ$3326)&lt;&gt;ROW(AQ2563)))&gt;0,"CRUZADO","Sin cruce")))</f>
        <v>Sin cruce</v>
      </c>
    </row>
    <row r="2564" spans="3:44" ht="15.6" hidden="1" customHeight="1" x14ac:dyDescent="0.2">
      <c r="C2564" s="84" t="s">
        <v>639</v>
      </c>
      <c r="D2564" s="158" t="s">
        <v>515</v>
      </c>
      <c r="E2564" s="158">
        <v>20261</v>
      </c>
      <c r="F2564" s="85" t="s">
        <v>23</v>
      </c>
      <c r="G2564" s="85" t="s">
        <v>55</v>
      </c>
      <c r="H2564" s="85" t="s">
        <v>63</v>
      </c>
      <c r="I2564" s="85">
        <v>5</v>
      </c>
      <c r="J2564" s="85" t="s">
        <v>16</v>
      </c>
      <c r="K2564" s="159" t="s">
        <v>1538</v>
      </c>
      <c r="L2564" s="158" t="s">
        <v>657</v>
      </c>
      <c r="M2564" s="158" t="s">
        <v>658</v>
      </c>
      <c r="N2564" s="158" t="s">
        <v>644</v>
      </c>
      <c r="O2564" s="85" t="s">
        <v>512</v>
      </c>
      <c r="P2564" s="158">
        <v>2</v>
      </c>
      <c r="Q2564" s="158">
        <v>4</v>
      </c>
      <c r="R2564" s="158">
        <v>6</v>
      </c>
      <c r="S2564" s="158">
        <v>4</v>
      </c>
      <c r="U2564" s="137">
        <v>35</v>
      </c>
      <c r="V2564" s="24" t="str">
        <f>IF(W2564="","",IFERROR(INDEX(#REF!,MATCH(W2564,#REF!,0)),"NUEVO"))</f>
        <v>NUEVO</v>
      </c>
      <c r="W2564" s="85" t="s">
        <v>532</v>
      </c>
      <c r="X2564" s="158" t="s">
        <v>512</v>
      </c>
      <c r="Y2564" s="158" t="s">
        <v>802</v>
      </c>
      <c r="Z2564" s="158" t="s">
        <v>685</v>
      </c>
      <c r="AA2564" s="158" t="s">
        <v>685</v>
      </c>
      <c r="AB2564" s="158" t="s">
        <v>1842</v>
      </c>
      <c r="AC2564" s="158" t="s">
        <v>685</v>
      </c>
      <c r="AD2564" s="158" t="s">
        <v>685</v>
      </c>
      <c r="AE2564" s="158" t="s">
        <v>685</v>
      </c>
      <c r="AF2564" s="158" t="s">
        <v>685</v>
      </c>
      <c r="AG2564" s="85" t="s">
        <v>97</v>
      </c>
      <c r="AH2564" s="158">
        <v>3</v>
      </c>
      <c r="AI2564" s="158">
        <v>7</v>
      </c>
      <c r="AJ2564" s="158">
        <v>40</v>
      </c>
      <c r="AK2564" s="158">
        <v>12</v>
      </c>
      <c r="AL2564" s="158">
        <v>40</v>
      </c>
      <c r="AM2564" s="24">
        <f t="shared" si="703"/>
        <v>6</v>
      </c>
      <c r="AN2564" s="97">
        <f t="shared" si="704"/>
        <v>0.31944444444444448</v>
      </c>
      <c r="AO2564" s="97">
        <f t="shared" si="705"/>
        <v>0.52777777777777779</v>
      </c>
      <c r="AP2564" s="24" t="str" cm="1">
        <f t="array" ref="AP2564">IF(W2564="","",IF(SUMPRODUCT((W2564=$W$6:$W$3326)*(AH2564=$AH$6:$AH$3326)*(AN2564=$AN$6:$AN$3326)*(AO2564=$AO$6:$AO$3326)*(ROW($W$6:$W$3326)&lt;&gt;ROW(W2564))*((R2564=0)*($R$6:$R$3326&gt;0)+(R2564&gt;0)*($R$6:$R$3326=0)))&gt;0,"SALONES UNIDOS",IF(SUMPRODUCT((W2564=$W$6:$W$3326)*(AH2564=$AH$6:$AH$3326)*((AN2564&lt;$AO$6:$AO$3326)*(AO2564&gt;$AN$6:$AN$3326))*(ROW($W$6:$W$3326)&lt;&gt;ROW(W2564)))&gt;0,"CRUZADO","Sin cruce")))</f>
        <v>Sin cruce</v>
      </c>
      <c r="AQ2564" s="97" t="str">
        <f t="shared" si="706"/>
        <v>OB5PRINCIPALA</v>
      </c>
      <c r="AR2564" s="97" t="str" cm="1">
        <f t="array" ref="AR2564">IF(AQ2564="","",IF(SUMPRODUCT((AQ2564=$AQ$6:$AQ$3326)*(AH2564=$AH$6:$AH$3326)*(AN2564=$AN$6:$AN$3326)*(AO2564=$AO$6:$AO$3326)*(ROW($AQ$6:$AQ$3326)&lt;&gt;ROW(AQ2564))*((R2564=0)*($R$6:$R$3326&gt;0)+(R2564&gt;0)*($R$6:$R$3326=0)))&gt;0,"SALONES UNIDOS",IF(SUMPRODUCT((AQ2564=$AQ$6:$AQ$3326)*(AH2564=$AH$6:$AH$3326)*((AN2564&lt;$AO$6:$AO$3326)*(AO2564&gt;$AN$6:$AN$3326))*(ROW($AQ$6:$AQ$3326)&lt;&gt;ROW(AQ2564)))&gt;0,"CRUZADO","Sin cruce")))</f>
        <v>Sin cruce</v>
      </c>
    </row>
    <row r="2565" spans="3:44" ht="15.6" hidden="1" customHeight="1" x14ac:dyDescent="0.2">
      <c r="C2565" s="84" t="s">
        <v>639</v>
      </c>
      <c r="D2565" s="158" t="s">
        <v>515</v>
      </c>
      <c r="E2565" s="158">
        <v>20261</v>
      </c>
      <c r="F2565" s="85" t="s">
        <v>23</v>
      </c>
      <c r="G2565" s="85" t="s">
        <v>55</v>
      </c>
      <c r="H2565" s="85" t="s">
        <v>63</v>
      </c>
      <c r="I2565" s="85">
        <v>5</v>
      </c>
      <c r="J2565" s="85" t="s">
        <v>16</v>
      </c>
      <c r="K2565" s="159" t="s">
        <v>1539</v>
      </c>
      <c r="L2565" s="158" t="s">
        <v>1540</v>
      </c>
      <c r="M2565" s="158" t="s">
        <v>643</v>
      </c>
      <c r="N2565" s="158" t="s">
        <v>644</v>
      </c>
      <c r="O2565" s="85" t="s">
        <v>521</v>
      </c>
      <c r="P2565" s="158">
        <v>4</v>
      </c>
      <c r="Q2565" s="158">
        <v>0</v>
      </c>
      <c r="R2565" s="158">
        <v>4</v>
      </c>
      <c r="S2565" s="158">
        <v>4</v>
      </c>
      <c r="U2565" s="137">
        <v>35</v>
      </c>
      <c r="V2565" s="24" t="str">
        <f>IF(W2565="","",IFERROR(INDEX(#REF!,MATCH(W2565,#REF!,0)),"NUEVO"))</f>
        <v>NUEVO</v>
      </c>
      <c r="W2565" s="85" t="s">
        <v>326</v>
      </c>
      <c r="X2565" s="158" t="s">
        <v>512</v>
      </c>
      <c r="Y2565" s="158" t="s">
        <v>700</v>
      </c>
      <c r="Z2565" s="158" t="s">
        <v>685</v>
      </c>
      <c r="AA2565" s="158" t="s">
        <v>685</v>
      </c>
      <c r="AB2565" s="158" t="s">
        <v>1574</v>
      </c>
      <c r="AC2565" s="158" t="s">
        <v>685</v>
      </c>
      <c r="AD2565" s="158" t="s">
        <v>685</v>
      </c>
      <c r="AE2565" s="158" t="s">
        <v>685</v>
      </c>
      <c r="AF2565" s="158" t="s">
        <v>685</v>
      </c>
      <c r="AG2565" s="85" t="s">
        <v>1142</v>
      </c>
      <c r="AH2565" s="158">
        <v>4</v>
      </c>
      <c r="AI2565" s="158">
        <v>14</v>
      </c>
      <c r="AJ2565" s="158">
        <v>20</v>
      </c>
      <c r="AK2565" s="158">
        <v>17</v>
      </c>
      <c r="AL2565" s="158">
        <v>40</v>
      </c>
      <c r="AM2565" s="24">
        <f t="shared" si="703"/>
        <v>4.0000000000000018</v>
      </c>
      <c r="AN2565" s="97">
        <f t="shared" si="704"/>
        <v>0.59722222222222221</v>
      </c>
      <c r="AO2565" s="97">
        <f t="shared" si="705"/>
        <v>0.73611111111111116</v>
      </c>
      <c r="AP2565" s="24" t="str" cm="1">
        <f t="array" ref="AP2565">IF(W2565="","",IF(SUMPRODUCT((W2565=$W$6:$W$3326)*(AH2565=$AH$6:$AH$3326)*(AN2565=$AN$6:$AN$3326)*(AO2565=$AO$6:$AO$3326)*(ROW($W$6:$W$3326)&lt;&gt;ROW(W2565))*((R2565=0)*($R$6:$R$3326&gt;0)+(R2565&gt;0)*($R$6:$R$3326=0)))&gt;0,"SALONES UNIDOS",IF(SUMPRODUCT((W2565=$W$6:$W$3326)*(AH2565=$AH$6:$AH$3326)*((AN2565&lt;$AO$6:$AO$3326)*(AO2565&gt;$AN$6:$AN$3326))*(ROW($W$6:$W$3326)&lt;&gt;ROW(W2565)))&gt;0,"CRUZADO","Sin cruce")))</f>
        <v>Sin cruce</v>
      </c>
      <c r="AQ2565" s="97" t="str">
        <f t="shared" si="706"/>
        <v>OB5PRINCIPALA</v>
      </c>
      <c r="AR2565" s="97" t="str" cm="1">
        <f t="array" ref="AR2565">IF(AQ2565="","",IF(SUMPRODUCT((AQ2565=$AQ$6:$AQ$3326)*(AH2565=$AH$6:$AH$3326)*(AN2565=$AN$6:$AN$3326)*(AO2565=$AO$6:$AO$3326)*(ROW($AQ$6:$AQ$3326)&lt;&gt;ROW(AQ2565))*((R2565=0)*($R$6:$R$3326&gt;0)+(R2565&gt;0)*($R$6:$R$3326=0)))&gt;0,"SALONES UNIDOS",IF(SUMPRODUCT((AQ2565=$AQ$6:$AQ$3326)*(AH2565=$AH$6:$AH$3326)*((AN2565&lt;$AO$6:$AO$3326)*(AO2565&gt;$AN$6:$AN$3326))*(ROW($AQ$6:$AQ$3326)&lt;&gt;ROW(AQ2565)))&gt;0,"CRUZADO","Sin cruce")))</f>
        <v>Sin cruce</v>
      </c>
    </row>
    <row r="2566" spans="3:44" ht="15.6" hidden="1" customHeight="1" x14ac:dyDescent="0.2">
      <c r="C2566" s="84" t="s">
        <v>639</v>
      </c>
      <c r="D2566" s="158" t="s">
        <v>515</v>
      </c>
      <c r="E2566" s="158">
        <v>20261</v>
      </c>
      <c r="F2566" s="85" t="s">
        <v>23</v>
      </c>
      <c r="G2566" s="85" t="s">
        <v>55</v>
      </c>
      <c r="H2566" s="85" t="s">
        <v>63</v>
      </c>
      <c r="I2566" s="85">
        <v>5</v>
      </c>
      <c r="J2566" s="85" t="s">
        <v>16</v>
      </c>
      <c r="K2566" s="159" t="s">
        <v>1541</v>
      </c>
      <c r="L2566" s="158" t="s">
        <v>1542</v>
      </c>
      <c r="M2566" s="158" t="s">
        <v>643</v>
      </c>
      <c r="N2566" s="158" t="s">
        <v>644</v>
      </c>
      <c r="O2566" s="85" t="s">
        <v>512</v>
      </c>
      <c r="P2566" s="158">
        <v>2</v>
      </c>
      <c r="Q2566" s="158">
        <v>2</v>
      </c>
      <c r="R2566" s="158">
        <v>4</v>
      </c>
      <c r="S2566" s="158">
        <v>3</v>
      </c>
      <c r="U2566" s="137">
        <v>35</v>
      </c>
      <c r="V2566" s="24" t="str">
        <f>IF(W2566="","",IFERROR(INDEX(#REF!,MATCH(W2566,#REF!,0)),"NUEVO"))</f>
        <v>NUEVO</v>
      </c>
      <c r="W2566" s="85" t="s">
        <v>449</v>
      </c>
      <c r="X2566" s="158" t="s">
        <v>512</v>
      </c>
      <c r="Y2566" s="158" t="s">
        <v>685</v>
      </c>
      <c r="Z2566" s="158" t="s">
        <v>685</v>
      </c>
      <c r="AA2566" s="158" t="s">
        <v>685</v>
      </c>
      <c r="AB2566" s="158" t="s">
        <v>1574</v>
      </c>
      <c r="AC2566" s="158" t="s">
        <v>685</v>
      </c>
      <c r="AD2566" s="158" t="s">
        <v>685</v>
      </c>
      <c r="AE2566" s="158" t="s">
        <v>685</v>
      </c>
      <c r="AF2566" s="158" t="s">
        <v>685</v>
      </c>
      <c r="AG2566" s="85" t="s">
        <v>97</v>
      </c>
      <c r="AH2566" s="158">
        <v>6</v>
      </c>
      <c r="AI2566" s="158">
        <v>8</v>
      </c>
      <c r="AJ2566" s="158">
        <v>30</v>
      </c>
      <c r="AK2566" s="158">
        <v>11</v>
      </c>
      <c r="AL2566" s="158">
        <v>50</v>
      </c>
      <c r="AM2566" s="24">
        <f t="shared" si="703"/>
        <v>4</v>
      </c>
      <c r="AN2566" s="97">
        <f t="shared" si="704"/>
        <v>0.35416666666666663</v>
      </c>
      <c r="AO2566" s="97">
        <f t="shared" si="705"/>
        <v>0.49305555555555552</v>
      </c>
      <c r="AP2566" s="24" t="str" cm="1">
        <f t="array" ref="AP2566">IF(W2566="","",IF(SUMPRODUCT((W2566=$W$6:$W$3326)*(AH2566=$AH$6:$AH$3326)*(AN2566=$AN$6:$AN$3326)*(AO2566=$AO$6:$AO$3326)*(ROW($W$6:$W$3326)&lt;&gt;ROW(W2566))*((R2566=0)*($R$6:$R$3326&gt;0)+(R2566&gt;0)*($R$6:$R$3326=0)))&gt;0,"SALONES UNIDOS",IF(SUMPRODUCT((W2566=$W$6:$W$3326)*(AH2566=$AH$6:$AH$3326)*((AN2566&lt;$AO$6:$AO$3326)*(AO2566&gt;$AN$6:$AN$3326))*(ROW($W$6:$W$3326)&lt;&gt;ROW(W2566)))&gt;0,"CRUZADO","Sin cruce")))</f>
        <v>Sin cruce</v>
      </c>
      <c r="AQ2566" s="97" t="str">
        <f t="shared" si="706"/>
        <v>OB5PRINCIPALA</v>
      </c>
      <c r="AR2566" s="97" t="str" cm="1">
        <f t="array" ref="AR2566">IF(AQ2566="","",IF(SUMPRODUCT((AQ2566=$AQ$6:$AQ$3326)*(AH2566=$AH$6:$AH$3326)*(AN2566=$AN$6:$AN$3326)*(AO2566=$AO$6:$AO$3326)*(ROW($AQ$6:$AQ$3326)&lt;&gt;ROW(AQ2566))*((R2566=0)*($R$6:$R$3326&gt;0)+(R2566&gt;0)*($R$6:$R$3326=0)))&gt;0,"SALONES UNIDOS",IF(SUMPRODUCT((AQ2566=$AQ$6:$AQ$3326)*(AH2566=$AH$6:$AH$3326)*((AN2566&lt;$AO$6:$AO$3326)*(AO2566&gt;$AN$6:$AN$3326))*(ROW($AQ$6:$AQ$3326)&lt;&gt;ROW(AQ2566)))&gt;0,"CRUZADO","Sin cruce")))</f>
        <v>Sin cruce</v>
      </c>
    </row>
    <row r="2567" spans="3:44" ht="15.6" hidden="1" customHeight="1" x14ac:dyDescent="0.2">
      <c r="C2567" s="84" t="s">
        <v>639</v>
      </c>
      <c r="D2567" s="158" t="s">
        <v>515</v>
      </c>
      <c r="E2567" s="158">
        <v>20261</v>
      </c>
      <c r="F2567" s="85" t="s">
        <v>23</v>
      </c>
      <c r="G2567" s="85" t="s">
        <v>55</v>
      </c>
      <c r="H2567" s="85" t="s">
        <v>63</v>
      </c>
      <c r="I2567" s="85">
        <v>5</v>
      </c>
      <c r="J2567" s="85" t="s">
        <v>16</v>
      </c>
      <c r="K2567" s="159" t="s">
        <v>1543</v>
      </c>
      <c r="L2567" s="158" t="s">
        <v>1544</v>
      </c>
      <c r="M2567" s="158" t="s">
        <v>643</v>
      </c>
      <c r="N2567" s="158" t="s">
        <v>644</v>
      </c>
      <c r="O2567" s="85" t="s">
        <v>512</v>
      </c>
      <c r="P2567" s="158">
        <v>2</v>
      </c>
      <c r="Q2567" s="158">
        <v>0</v>
      </c>
      <c r="R2567" s="158">
        <v>2</v>
      </c>
      <c r="S2567" s="158">
        <v>6</v>
      </c>
      <c r="U2567" s="137">
        <v>35</v>
      </c>
      <c r="V2567" s="24" t="str">
        <f>IF(W2567="","",IFERROR(INDEX(#REF!,MATCH(W2567,#REF!,0)),"NUEVO"))</f>
        <v>NUEVO</v>
      </c>
      <c r="W2567" s="85" t="s">
        <v>162</v>
      </c>
      <c r="X2567" s="158" t="s">
        <v>512</v>
      </c>
      <c r="Y2567" s="158" t="s">
        <v>685</v>
      </c>
      <c r="Z2567" s="158" t="s">
        <v>685</v>
      </c>
      <c r="AA2567" s="158" t="s">
        <v>685</v>
      </c>
      <c r="AB2567" s="158" t="s">
        <v>1574</v>
      </c>
      <c r="AC2567" s="158" t="s">
        <v>685</v>
      </c>
      <c r="AD2567" s="158" t="s">
        <v>685</v>
      </c>
      <c r="AE2567" s="158" t="s">
        <v>685</v>
      </c>
      <c r="AF2567" s="158" t="s">
        <v>685</v>
      </c>
      <c r="AG2567" s="85" t="s">
        <v>1142</v>
      </c>
      <c r="AH2567" s="158">
        <v>2</v>
      </c>
      <c r="AI2567" s="158">
        <v>7</v>
      </c>
      <c r="AJ2567" s="158">
        <v>40</v>
      </c>
      <c r="AK2567" s="158">
        <v>9</v>
      </c>
      <c r="AL2567" s="158">
        <v>20</v>
      </c>
      <c r="AM2567" s="24">
        <f t="shared" si="703"/>
        <v>1.9999999999999993</v>
      </c>
      <c r="AN2567" s="97">
        <f t="shared" si="704"/>
        <v>0.31944444444444448</v>
      </c>
      <c r="AO2567" s="97">
        <f t="shared" si="705"/>
        <v>0.3888888888888889</v>
      </c>
      <c r="AP2567" s="24" t="str" cm="1">
        <f t="array" ref="AP2567">IF(W2567="","",IF(SUMPRODUCT((W2567=$W$6:$W$3326)*(AH2567=$AH$6:$AH$3326)*(AN2567=$AN$6:$AN$3326)*(AO2567=$AO$6:$AO$3326)*(ROW($W$6:$W$3326)&lt;&gt;ROW(W2567))*((R2567=0)*($R$6:$R$3326&gt;0)+(R2567&gt;0)*($R$6:$R$3326=0)))&gt;0,"SALONES UNIDOS",IF(SUMPRODUCT((W2567=$W$6:$W$3326)*(AH2567=$AH$6:$AH$3326)*((AN2567&lt;$AO$6:$AO$3326)*(AO2567&gt;$AN$6:$AN$3326))*(ROW($W$6:$W$3326)&lt;&gt;ROW(W2567)))&gt;0,"CRUZADO","Sin cruce")))</f>
        <v>Sin cruce</v>
      </c>
      <c r="AQ2567" s="97" t="str">
        <f t="shared" si="706"/>
        <v>OB5PRINCIPALA</v>
      </c>
      <c r="AR2567" s="97" t="str" cm="1">
        <f t="array" ref="AR2567">IF(AQ2567="","",IF(SUMPRODUCT((AQ2567=$AQ$6:$AQ$3326)*(AH2567=$AH$6:$AH$3326)*(AN2567=$AN$6:$AN$3326)*(AO2567=$AO$6:$AO$3326)*(ROW($AQ$6:$AQ$3326)&lt;&gt;ROW(AQ2567))*((R2567=0)*($R$6:$R$3326&gt;0)+(R2567&gt;0)*($R$6:$R$3326=0)))&gt;0,"SALONES UNIDOS",IF(SUMPRODUCT((AQ2567=$AQ$6:$AQ$3326)*(AH2567=$AH$6:$AH$3326)*((AN2567&lt;$AO$6:$AO$3326)*(AO2567&gt;$AN$6:$AN$3326))*(ROW($AQ$6:$AQ$3326)&lt;&gt;ROW(AQ2567)))&gt;0,"CRUZADO","Sin cruce")))</f>
        <v>Sin cruce</v>
      </c>
    </row>
    <row r="2568" spans="3:44" ht="15.6" hidden="1" customHeight="1" x14ac:dyDescent="0.2">
      <c r="C2568" s="84" t="s">
        <v>639</v>
      </c>
      <c r="D2568" s="158" t="s">
        <v>515</v>
      </c>
      <c r="E2568" s="158">
        <v>20261</v>
      </c>
      <c r="F2568" s="85" t="s">
        <v>23</v>
      </c>
      <c r="G2568" s="85" t="s">
        <v>55</v>
      </c>
      <c r="H2568" s="85" t="s">
        <v>63</v>
      </c>
      <c r="I2568" s="85">
        <v>5</v>
      </c>
      <c r="J2568" s="85" t="s">
        <v>750</v>
      </c>
      <c r="K2568" s="159" t="s">
        <v>1543</v>
      </c>
      <c r="L2568" s="158" t="s">
        <v>1544</v>
      </c>
      <c r="M2568" s="158" t="s">
        <v>643</v>
      </c>
      <c r="N2568" s="158" t="s">
        <v>644</v>
      </c>
      <c r="O2568" s="85" t="s">
        <v>512</v>
      </c>
      <c r="P2568" s="158">
        <v>0</v>
      </c>
      <c r="Q2568" s="158">
        <v>2</v>
      </c>
      <c r="R2568" s="158">
        <v>2</v>
      </c>
      <c r="S2568" s="158">
        <v>6</v>
      </c>
      <c r="U2568" s="137">
        <v>18</v>
      </c>
      <c r="V2568" s="24" t="str">
        <f>IF(W2568="","",IFERROR(INDEX(#REF!,MATCH(W2568,#REF!,0)),"NUEVO"))</f>
        <v>NUEVO</v>
      </c>
      <c r="W2568" s="85" t="s">
        <v>162</v>
      </c>
      <c r="X2568" s="158" t="s">
        <v>512</v>
      </c>
      <c r="Y2568" s="158" t="s">
        <v>685</v>
      </c>
      <c r="Z2568" s="158" t="s">
        <v>685</v>
      </c>
      <c r="AA2568" s="158" t="s">
        <v>685</v>
      </c>
      <c r="AB2568" s="85" t="s">
        <v>685</v>
      </c>
      <c r="AC2568" s="158" t="s">
        <v>685</v>
      </c>
      <c r="AD2568" s="158" t="s">
        <v>1849</v>
      </c>
      <c r="AE2568" s="158" t="s">
        <v>685</v>
      </c>
      <c r="AF2568" s="158" t="s">
        <v>685</v>
      </c>
      <c r="AG2568" s="85" t="s">
        <v>75</v>
      </c>
      <c r="AH2568" s="158">
        <v>2</v>
      </c>
      <c r="AI2568" s="158">
        <v>9</v>
      </c>
      <c r="AJ2568" s="158">
        <v>20</v>
      </c>
      <c r="AK2568" s="158">
        <v>11</v>
      </c>
      <c r="AL2568" s="158">
        <v>0</v>
      </c>
      <c r="AM2568" s="24">
        <f t="shared" si="703"/>
        <v>1.9999999999999993</v>
      </c>
      <c r="AN2568" s="97">
        <f t="shared" si="704"/>
        <v>0.3888888888888889</v>
      </c>
      <c r="AO2568" s="97">
        <f t="shared" si="705"/>
        <v>0.45833333333333331</v>
      </c>
      <c r="AP2568" s="24" t="str" cm="1">
        <f t="array" ref="AP2568">IF(W2568="","",IF(SUMPRODUCT((W2568=$W$6:$W$3326)*(AH2568=$AH$6:$AH$3326)*(AN2568=$AN$6:$AN$3326)*(AO2568=$AO$6:$AO$3326)*(ROW($W$6:$W$3326)&lt;&gt;ROW(W2568))*((R2568=0)*($R$6:$R$3326&gt;0)+(R2568&gt;0)*($R$6:$R$3326=0)))&gt;0,"SALONES UNIDOS",IF(SUMPRODUCT((W2568=$W$6:$W$3326)*(AH2568=$AH$6:$AH$3326)*((AN2568&lt;$AO$6:$AO$3326)*(AO2568&gt;$AN$6:$AN$3326))*(ROW($W$6:$W$3326)&lt;&gt;ROW(W2568)))&gt;0,"CRUZADO","Sin cruce")))</f>
        <v>Sin cruce</v>
      </c>
      <c r="AQ2568" s="97" t="str">
        <f t="shared" si="706"/>
        <v>OB5PRINCIPALA1</v>
      </c>
      <c r="AR2568" s="97" t="str" cm="1">
        <f t="array" ref="AR2568">IF(AQ2568="","",IF(SUMPRODUCT((AQ2568=$AQ$6:$AQ$3326)*(AH2568=$AH$6:$AH$3326)*(AN2568=$AN$6:$AN$3326)*(AO2568=$AO$6:$AO$3326)*(ROW($AQ$6:$AQ$3326)&lt;&gt;ROW(AQ2568))*((R2568=0)*($R$6:$R$3326&gt;0)+(R2568&gt;0)*($R$6:$R$3326=0)))&gt;0,"SALONES UNIDOS",IF(SUMPRODUCT((AQ2568=$AQ$6:$AQ$3326)*(AH2568=$AH$6:$AH$3326)*((AN2568&lt;$AO$6:$AO$3326)*(AO2568&gt;$AN$6:$AN$3326))*(ROW($AQ$6:$AQ$3326)&lt;&gt;ROW(AQ2568)))&gt;0,"CRUZADO","Sin cruce")))</f>
        <v>Sin cruce</v>
      </c>
    </row>
    <row r="2569" spans="3:44" ht="15.6" hidden="1" customHeight="1" x14ac:dyDescent="0.2">
      <c r="C2569" s="84" t="s">
        <v>639</v>
      </c>
      <c r="D2569" s="158" t="s">
        <v>515</v>
      </c>
      <c r="E2569" s="158">
        <v>20261</v>
      </c>
      <c r="F2569" s="85" t="s">
        <v>23</v>
      </c>
      <c r="G2569" s="85" t="s">
        <v>55</v>
      </c>
      <c r="H2569" s="85" t="s">
        <v>63</v>
      </c>
      <c r="I2569" s="85">
        <v>5</v>
      </c>
      <c r="J2569" s="85" t="s">
        <v>752</v>
      </c>
      <c r="K2569" s="159" t="s">
        <v>1543</v>
      </c>
      <c r="L2569" s="158" t="s">
        <v>1544</v>
      </c>
      <c r="M2569" s="158" t="s">
        <v>643</v>
      </c>
      <c r="N2569" s="158" t="s">
        <v>644</v>
      </c>
      <c r="O2569" s="85" t="s">
        <v>512</v>
      </c>
      <c r="P2569" s="158">
        <v>0</v>
      </c>
      <c r="Q2569" s="158">
        <v>2</v>
      </c>
      <c r="R2569" s="158">
        <v>2</v>
      </c>
      <c r="S2569" s="158">
        <v>6</v>
      </c>
      <c r="U2569" s="137">
        <v>17</v>
      </c>
      <c r="V2569" s="24" t="str">
        <f>IF(W2569="","",IFERROR(INDEX(#REF!,MATCH(W2569,#REF!,0)),"NUEVO"))</f>
        <v>NUEVO</v>
      </c>
      <c r="W2569" s="85" t="s">
        <v>162</v>
      </c>
      <c r="X2569" s="158" t="s">
        <v>512</v>
      </c>
      <c r="Y2569" s="158" t="s">
        <v>685</v>
      </c>
      <c r="Z2569" s="158" t="s">
        <v>685</v>
      </c>
      <c r="AA2569" s="158" t="s">
        <v>685</v>
      </c>
      <c r="AB2569" s="85" t="s">
        <v>685</v>
      </c>
      <c r="AC2569" s="158" t="s">
        <v>685</v>
      </c>
      <c r="AD2569" s="158" t="s">
        <v>1849</v>
      </c>
      <c r="AE2569" s="158" t="s">
        <v>685</v>
      </c>
      <c r="AF2569" s="158" t="s">
        <v>685</v>
      </c>
      <c r="AG2569" s="85" t="s">
        <v>75</v>
      </c>
      <c r="AH2569" s="158">
        <v>2</v>
      </c>
      <c r="AI2569" s="158">
        <v>11</v>
      </c>
      <c r="AJ2569" s="158">
        <v>0</v>
      </c>
      <c r="AK2569" s="158">
        <v>12</v>
      </c>
      <c r="AL2569" s="158">
        <v>40</v>
      </c>
      <c r="AM2569" s="24">
        <f t="shared" si="703"/>
        <v>2.0000000000000009</v>
      </c>
      <c r="AN2569" s="97">
        <f t="shared" si="704"/>
        <v>0.45833333333333331</v>
      </c>
      <c r="AO2569" s="97">
        <f t="shared" si="705"/>
        <v>0.52777777777777779</v>
      </c>
      <c r="AP2569" s="24" t="str" cm="1">
        <f t="array" ref="AP2569">IF(W2569="","",IF(SUMPRODUCT((W2569=$W$6:$W$3326)*(AH2569=$AH$6:$AH$3326)*(AN2569=$AN$6:$AN$3326)*(AO2569=$AO$6:$AO$3326)*(ROW($W$6:$W$3326)&lt;&gt;ROW(W2569))*((R2569=0)*($R$6:$R$3326&gt;0)+(R2569&gt;0)*($R$6:$R$3326=0)))&gt;0,"SALONES UNIDOS",IF(SUMPRODUCT((W2569=$W$6:$W$3326)*(AH2569=$AH$6:$AH$3326)*((AN2569&lt;$AO$6:$AO$3326)*(AO2569&gt;$AN$6:$AN$3326))*(ROW($W$6:$W$3326)&lt;&gt;ROW(W2569)))&gt;0,"CRUZADO","Sin cruce")))</f>
        <v>Sin cruce</v>
      </c>
      <c r="AQ2569" s="97" t="str">
        <f t="shared" si="706"/>
        <v>OB5PRINCIPALA2</v>
      </c>
      <c r="AR2569" s="97" t="str" cm="1">
        <f t="array" ref="AR2569">IF(AQ2569="","",IF(SUMPRODUCT((AQ2569=$AQ$6:$AQ$3326)*(AH2569=$AH$6:$AH$3326)*(AN2569=$AN$6:$AN$3326)*(AO2569=$AO$6:$AO$3326)*(ROW($AQ$6:$AQ$3326)&lt;&gt;ROW(AQ2569))*((R2569=0)*($R$6:$R$3326&gt;0)+(R2569&gt;0)*($R$6:$R$3326=0)))&gt;0,"SALONES UNIDOS",IF(SUMPRODUCT((AQ2569=$AQ$6:$AQ$3326)*(AH2569=$AH$6:$AH$3326)*((AN2569&lt;$AO$6:$AO$3326)*(AO2569&gt;$AN$6:$AN$3326))*(ROW($AQ$6:$AQ$3326)&lt;&gt;ROW(AQ2569)))&gt;0,"CRUZADO","Sin cruce")))</f>
        <v>Sin cruce</v>
      </c>
    </row>
    <row r="2570" spans="3:44" ht="15.6" hidden="1" customHeight="1" x14ac:dyDescent="0.2">
      <c r="C2570" s="84" t="s">
        <v>639</v>
      </c>
      <c r="D2570" s="158" t="s">
        <v>515</v>
      </c>
      <c r="E2570" s="158">
        <v>20261</v>
      </c>
      <c r="F2570" s="85" t="s">
        <v>23</v>
      </c>
      <c r="G2570" s="85" t="s">
        <v>55</v>
      </c>
      <c r="H2570" s="85" t="s">
        <v>63</v>
      </c>
      <c r="I2570" s="85">
        <v>5</v>
      </c>
      <c r="J2570" s="85" t="s">
        <v>16</v>
      </c>
      <c r="K2570" s="159" t="s">
        <v>1543</v>
      </c>
      <c r="L2570" s="158" t="s">
        <v>1544</v>
      </c>
      <c r="M2570" s="158" t="s">
        <v>643</v>
      </c>
      <c r="N2570" s="158" t="s">
        <v>644</v>
      </c>
      <c r="O2570" s="85" t="s">
        <v>512</v>
      </c>
      <c r="P2570" s="158">
        <v>0</v>
      </c>
      <c r="Q2570" s="158">
        <v>6</v>
      </c>
      <c r="R2570" s="158">
        <v>6</v>
      </c>
      <c r="S2570" s="158">
        <v>6</v>
      </c>
      <c r="U2570" s="137">
        <v>35</v>
      </c>
      <c r="V2570" s="24" t="str">
        <f>IF(W2570="","",IFERROR(INDEX(#REF!,MATCH(W2570,#REF!,0)),"NUEVO"))</f>
        <v>NUEVO</v>
      </c>
      <c r="W2570" s="85" t="s">
        <v>162</v>
      </c>
      <c r="X2570" s="158" t="s">
        <v>512</v>
      </c>
      <c r="Y2570" s="158" t="s">
        <v>685</v>
      </c>
      <c r="Z2570" s="158" t="s">
        <v>685</v>
      </c>
      <c r="AA2570" s="158" t="s">
        <v>685</v>
      </c>
      <c r="AB2570" s="158" t="s">
        <v>1574</v>
      </c>
      <c r="AC2570" s="158" t="s">
        <v>685</v>
      </c>
      <c r="AD2570" s="158" t="s">
        <v>685</v>
      </c>
      <c r="AE2570" s="158" t="s">
        <v>685</v>
      </c>
      <c r="AF2570" s="158" t="s">
        <v>685</v>
      </c>
      <c r="AG2570" s="85" t="s">
        <v>75</v>
      </c>
      <c r="AH2570" s="158">
        <v>2</v>
      </c>
      <c r="AI2570" s="158">
        <v>13</v>
      </c>
      <c r="AJ2570" s="158">
        <v>30</v>
      </c>
      <c r="AK2570" s="158">
        <v>18</v>
      </c>
      <c r="AL2570" s="158">
        <v>30</v>
      </c>
      <c r="AM2570" s="24">
        <f t="shared" si="703"/>
        <v>6.0000000000000009</v>
      </c>
      <c r="AN2570" s="97">
        <f t="shared" si="704"/>
        <v>0.5625</v>
      </c>
      <c r="AO2570" s="97">
        <f t="shared" si="705"/>
        <v>0.77083333333333337</v>
      </c>
      <c r="AP2570" s="24" t="str" cm="1">
        <f t="array" ref="AP2570">IF(W2570="","",IF(SUMPRODUCT((W2570=$W$6:$W$3326)*(AH2570=$AH$6:$AH$3326)*(AN2570=$AN$6:$AN$3326)*(AO2570=$AO$6:$AO$3326)*(ROW($W$6:$W$3326)&lt;&gt;ROW(W2570))*((R2570=0)*($R$6:$R$3326&gt;0)+(R2570&gt;0)*($R$6:$R$3326=0)))&gt;0,"SALONES UNIDOS",IF(SUMPRODUCT((W2570=$W$6:$W$3326)*(AH2570=$AH$6:$AH$3326)*((AN2570&lt;$AO$6:$AO$3326)*(AO2570&gt;$AN$6:$AN$3326))*(ROW($W$6:$W$3326)&lt;&gt;ROW(W2570)))&gt;0,"CRUZADO","Sin cruce")))</f>
        <v>Sin cruce</v>
      </c>
      <c r="AQ2570" s="97" t="str">
        <f t="shared" si="706"/>
        <v>OB5PRINCIPALA</v>
      </c>
      <c r="AR2570" s="97" t="str" cm="1">
        <f t="array" ref="AR2570">IF(AQ2570="","",IF(SUMPRODUCT((AQ2570=$AQ$6:$AQ$3326)*(AH2570=$AH$6:$AH$3326)*(AN2570=$AN$6:$AN$3326)*(AO2570=$AO$6:$AO$3326)*(ROW($AQ$6:$AQ$3326)&lt;&gt;ROW(AQ2570))*((R2570=0)*($R$6:$R$3326&gt;0)+(R2570&gt;0)*($R$6:$R$3326=0)))&gt;0,"SALONES UNIDOS",IF(SUMPRODUCT((AQ2570=$AQ$6:$AQ$3326)*(AH2570=$AH$6:$AH$3326)*((AN2570&lt;$AO$6:$AO$3326)*(AO2570&gt;$AN$6:$AN$3326))*(ROW($AQ$6:$AQ$3326)&lt;&gt;ROW(AQ2570)))&gt;0,"CRUZADO","Sin cruce")))</f>
        <v>Sin cruce</v>
      </c>
    </row>
    <row r="2571" spans="3:44" ht="15.6" hidden="1" customHeight="1" x14ac:dyDescent="0.2">
      <c r="C2571" s="84" t="s">
        <v>639</v>
      </c>
      <c r="D2571" s="158" t="s">
        <v>515</v>
      </c>
      <c r="E2571" s="158">
        <v>20261</v>
      </c>
      <c r="F2571" s="85" t="s">
        <v>23</v>
      </c>
      <c r="G2571" s="85" t="s">
        <v>55</v>
      </c>
      <c r="H2571" s="85" t="s">
        <v>63</v>
      </c>
      <c r="I2571" s="85">
        <v>5</v>
      </c>
      <c r="J2571" s="85" t="s">
        <v>16</v>
      </c>
      <c r="K2571" s="159" t="s">
        <v>1545</v>
      </c>
      <c r="L2571" s="158" t="s">
        <v>1546</v>
      </c>
      <c r="M2571" s="158" t="s">
        <v>643</v>
      </c>
      <c r="N2571" s="158" t="s">
        <v>644</v>
      </c>
      <c r="O2571" s="85" t="s">
        <v>512</v>
      </c>
      <c r="P2571" s="158">
        <v>2</v>
      </c>
      <c r="Q2571" s="158">
        <v>0</v>
      </c>
      <c r="R2571" s="158">
        <v>2</v>
      </c>
      <c r="S2571" s="158">
        <v>3</v>
      </c>
      <c r="U2571" s="137">
        <v>35</v>
      </c>
      <c r="V2571" s="24" t="str">
        <f>IF(W2571="","",IFERROR(INDEX(#REF!,MATCH(W2571,#REF!,0)),"NUEVO"))</f>
        <v>NUEVO</v>
      </c>
      <c r="W2571" s="85" t="s">
        <v>1850</v>
      </c>
      <c r="X2571" s="158" t="s">
        <v>512</v>
      </c>
      <c r="Y2571" s="158" t="s">
        <v>685</v>
      </c>
      <c r="Z2571" s="158" t="s">
        <v>685</v>
      </c>
      <c r="AA2571" s="158" t="s">
        <v>685</v>
      </c>
      <c r="AB2571" s="158" t="s">
        <v>1574</v>
      </c>
      <c r="AC2571" s="158" t="s">
        <v>685</v>
      </c>
      <c r="AD2571" s="158" t="s">
        <v>685</v>
      </c>
      <c r="AE2571" s="158" t="s">
        <v>685</v>
      </c>
      <c r="AF2571" s="158" t="s">
        <v>685</v>
      </c>
      <c r="AG2571" s="85" t="s">
        <v>1142</v>
      </c>
      <c r="AH2571" s="158">
        <v>5</v>
      </c>
      <c r="AI2571" s="158">
        <v>8</v>
      </c>
      <c r="AJ2571" s="158">
        <v>30</v>
      </c>
      <c r="AK2571" s="158">
        <v>10</v>
      </c>
      <c r="AL2571" s="158">
        <v>10</v>
      </c>
      <c r="AM2571" s="24">
        <f t="shared" si="703"/>
        <v>2.0000000000000009</v>
      </c>
      <c r="AN2571" s="97">
        <f t="shared" si="704"/>
        <v>0.35416666666666663</v>
      </c>
      <c r="AO2571" s="97">
        <f t="shared" si="705"/>
        <v>0.4236111111111111</v>
      </c>
      <c r="AP2571" s="24" t="str" cm="1">
        <f t="array" ref="AP2571">IF(W2571="","",IF(SUMPRODUCT((W2571=$W$6:$W$3326)*(AH2571=$AH$6:$AH$3326)*(AN2571=$AN$6:$AN$3326)*(AO2571=$AO$6:$AO$3326)*(ROW($W$6:$W$3326)&lt;&gt;ROW(W2571))*((R2571=0)*($R$6:$R$3326&gt;0)+(R2571&gt;0)*($R$6:$R$3326=0)))&gt;0,"SALONES UNIDOS",IF(SUMPRODUCT((W2571=$W$6:$W$3326)*(AH2571=$AH$6:$AH$3326)*((AN2571&lt;$AO$6:$AO$3326)*(AO2571&gt;$AN$6:$AN$3326))*(ROW($W$6:$W$3326)&lt;&gt;ROW(W2571)))&gt;0,"CRUZADO","Sin cruce")))</f>
        <v>Sin cruce</v>
      </c>
      <c r="AQ2571" s="97" t="str">
        <f t="shared" si="706"/>
        <v>OB5PRINCIPALA</v>
      </c>
      <c r="AR2571" s="97" t="str" cm="1">
        <f t="array" ref="AR2571">IF(AQ2571="","",IF(SUMPRODUCT((AQ2571=$AQ$6:$AQ$3326)*(AH2571=$AH$6:$AH$3326)*(AN2571=$AN$6:$AN$3326)*(AO2571=$AO$6:$AO$3326)*(ROW($AQ$6:$AQ$3326)&lt;&gt;ROW(AQ2571))*((R2571=0)*($R$6:$R$3326&gt;0)+(R2571&gt;0)*($R$6:$R$3326=0)))&gt;0,"SALONES UNIDOS",IF(SUMPRODUCT((AQ2571=$AQ$6:$AQ$3326)*(AH2571=$AH$6:$AH$3326)*((AN2571&lt;$AO$6:$AO$3326)*(AO2571&gt;$AN$6:$AN$3326))*(ROW($AQ$6:$AQ$3326)&lt;&gt;ROW(AQ2571)))&gt;0,"CRUZADO","Sin cruce")))</f>
        <v>Sin cruce</v>
      </c>
    </row>
    <row r="2572" spans="3:44" ht="15.6" hidden="1" customHeight="1" x14ac:dyDescent="0.2">
      <c r="C2572" s="84" t="s">
        <v>639</v>
      </c>
      <c r="D2572" s="158" t="s">
        <v>515</v>
      </c>
      <c r="E2572" s="158">
        <v>20261</v>
      </c>
      <c r="F2572" s="85" t="s">
        <v>23</v>
      </c>
      <c r="G2572" s="85" t="s">
        <v>55</v>
      </c>
      <c r="H2572" s="85" t="s">
        <v>63</v>
      </c>
      <c r="I2572" s="85">
        <v>5</v>
      </c>
      <c r="J2572" s="85" t="s">
        <v>750</v>
      </c>
      <c r="K2572" s="159" t="s">
        <v>1545</v>
      </c>
      <c r="L2572" s="158" t="s">
        <v>1546</v>
      </c>
      <c r="M2572" s="158" t="s">
        <v>643</v>
      </c>
      <c r="N2572" s="158" t="s">
        <v>644</v>
      </c>
      <c r="O2572" s="85" t="s">
        <v>512</v>
      </c>
      <c r="P2572" s="158">
        <v>0</v>
      </c>
      <c r="Q2572" s="158">
        <v>2</v>
      </c>
      <c r="R2572" s="158">
        <v>2</v>
      </c>
      <c r="S2572" s="158">
        <v>3</v>
      </c>
      <c r="U2572" s="137">
        <v>18</v>
      </c>
      <c r="V2572" s="24" t="str">
        <f>IF(W2572="","",IFERROR(INDEX(#REF!,MATCH(W2572,#REF!,0)),"NUEVO"))</f>
        <v>NUEVO</v>
      </c>
      <c r="W2572" s="85" t="s">
        <v>1850</v>
      </c>
      <c r="X2572" s="158" t="s">
        <v>512</v>
      </c>
      <c r="Y2572" s="158" t="s">
        <v>685</v>
      </c>
      <c r="Z2572" s="158" t="s">
        <v>685</v>
      </c>
      <c r="AA2572" s="158" t="s">
        <v>685</v>
      </c>
      <c r="AB2572" s="85" t="s">
        <v>685</v>
      </c>
      <c r="AC2572" s="158" t="s">
        <v>685</v>
      </c>
      <c r="AD2572" s="158" t="s">
        <v>1849</v>
      </c>
      <c r="AE2572" s="158" t="s">
        <v>685</v>
      </c>
      <c r="AF2572" s="158" t="s">
        <v>685</v>
      </c>
      <c r="AG2572" s="85" t="s">
        <v>75</v>
      </c>
      <c r="AH2572" s="158">
        <v>3</v>
      </c>
      <c r="AI2572" s="158">
        <v>14</v>
      </c>
      <c r="AJ2572" s="158">
        <v>20</v>
      </c>
      <c r="AK2572" s="158">
        <v>16</v>
      </c>
      <c r="AL2572" s="158">
        <v>0</v>
      </c>
      <c r="AM2572" s="24">
        <f t="shared" si="703"/>
        <v>1.9999999999999993</v>
      </c>
      <c r="AN2572" s="97">
        <f t="shared" si="704"/>
        <v>0.59722222222222221</v>
      </c>
      <c r="AO2572" s="97">
        <f t="shared" si="705"/>
        <v>0.66666666666666663</v>
      </c>
      <c r="AP2572" s="24" t="str" cm="1">
        <f t="array" ref="AP2572">IF(W2572="","",IF(SUMPRODUCT((W2572=$W$6:$W$3326)*(AH2572=$AH$6:$AH$3326)*(AN2572=$AN$6:$AN$3326)*(AO2572=$AO$6:$AO$3326)*(ROW($W$6:$W$3326)&lt;&gt;ROW(W2572))*((R2572=0)*($R$6:$R$3326&gt;0)+(R2572&gt;0)*($R$6:$R$3326=0)))&gt;0,"SALONES UNIDOS",IF(SUMPRODUCT((W2572=$W$6:$W$3326)*(AH2572=$AH$6:$AH$3326)*((AN2572&lt;$AO$6:$AO$3326)*(AO2572&gt;$AN$6:$AN$3326))*(ROW($W$6:$W$3326)&lt;&gt;ROW(W2572)))&gt;0,"CRUZADO","Sin cruce")))</f>
        <v>Sin cruce</v>
      </c>
      <c r="AQ2572" s="97" t="str">
        <f t="shared" si="706"/>
        <v>OB5PRINCIPALA1</v>
      </c>
      <c r="AR2572" s="97" t="str" cm="1">
        <f t="array" ref="AR2572">IF(AQ2572="","",IF(SUMPRODUCT((AQ2572=$AQ$6:$AQ$3326)*(AH2572=$AH$6:$AH$3326)*(AN2572=$AN$6:$AN$3326)*(AO2572=$AO$6:$AO$3326)*(ROW($AQ$6:$AQ$3326)&lt;&gt;ROW(AQ2572))*((R2572=0)*($R$6:$R$3326&gt;0)+(R2572&gt;0)*($R$6:$R$3326=0)))&gt;0,"SALONES UNIDOS",IF(SUMPRODUCT((AQ2572=$AQ$6:$AQ$3326)*(AH2572=$AH$6:$AH$3326)*((AN2572&lt;$AO$6:$AO$3326)*(AO2572&gt;$AN$6:$AN$3326))*(ROW($AQ$6:$AQ$3326)&lt;&gt;ROW(AQ2572)))&gt;0,"CRUZADO","Sin cruce")))</f>
        <v>Sin cruce</v>
      </c>
    </row>
    <row r="2573" spans="3:44" ht="15.6" hidden="1" customHeight="1" x14ac:dyDescent="0.2">
      <c r="C2573" s="84" t="s">
        <v>639</v>
      </c>
      <c r="D2573" s="158" t="s">
        <v>515</v>
      </c>
      <c r="E2573" s="158">
        <v>20261</v>
      </c>
      <c r="F2573" s="85" t="s">
        <v>23</v>
      </c>
      <c r="G2573" s="85" t="s">
        <v>55</v>
      </c>
      <c r="H2573" s="85" t="s">
        <v>63</v>
      </c>
      <c r="I2573" s="85">
        <v>5</v>
      </c>
      <c r="J2573" s="85" t="s">
        <v>752</v>
      </c>
      <c r="K2573" s="159" t="s">
        <v>1545</v>
      </c>
      <c r="L2573" s="158" t="s">
        <v>1546</v>
      </c>
      <c r="M2573" s="158" t="s">
        <v>643</v>
      </c>
      <c r="N2573" s="158" t="s">
        <v>644</v>
      </c>
      <c r="O2573" s="85" t="s">
        <v>512</v>
      </c>
      <c r="P2573" s="158">
        <v>0</v>
      </c>
      <c r="Q2573" s="158">
        <v>2</v>
      </c>
      <c r="R2573" s="158">
        <v>2</v>
      </c>
      <c r="S2573" s="158">
        <v>3</v>
      </c>
      <c r="U2573" s="137">
        <v>17</v>
      </c>
      <c r="V2573" s="24" t="str">
        <f>IF(W2573="","",IFERROR(INDEX(#REF!,MATCH(W2573,#REF!,0)),"NUEVO"))</f>
        <v>NUEVO</v>
      </c>
      <c r="W2573" s="85" t="s">
        <v>1850</v>
      </c>
      <c r="X2573" s="158" t="s">
        <v>512</v>
      </c>
      <c r="Y2573" s="158" t="s">
        <v>685</v>
      </c>
      <c r="Z2573" s="158" t="s">
        <v>685</v>
      </c>
      <c r="AA2573" s="158" t="s">
        <v>685</v>
      </c>
      <c r="AB2573" s="85" t="s">
        <v>685</v>
      </c>
      <c r="AC2573" s="158" t="s">
        <v>685</v>
      </c>
      <c r="AD2573" s="158" t="s">
        <v>1849</v>
      </c>
      <c r="AE2573" s="158" t="s">
        <v>685</v>
      </c>
      <c r="AF2573" s="158" t="s">
        <v>685</v>
      </c>
      <c r="AG2573" s="85" t="s">
        <v>75</v>
      </c>
      <c r="AH2573" s="158">
        <v>3</v>
      </c>
      <c r="AI2573" s="158">
        <v>16</v>
      </c>
      <c r="AJ2573" s="158">
        <v>0</v>
      </c>
      <c r="AK2573" s="158">
        <v>17</v>
      </c>
      <c r="AL2573" s="158">
        <v>40</v>
      </c>
      <c r="AM2573" s="24">
        <f t="shared" si="703"/>
        <v>2.0000000000000027</v>
      </c>
      <c r="AN2573" s="97">
        <f t="shared" si="704"/>
        <v>0.66666666666666663</v>
      </c>
      <c r="AO2573" s="97">
        <f t="shared" si="705"/>
        <v>0.73611111111111116</v>
      </c>
      <c r="AP2573" s="24" t="str" cm="1">
        <f t="array" ref="AP2573">IF(W2573="","",IF(SUMPRODUCT((W2573=$W$6:$W$3326)*(AH2573=$AH$6:$AH$3326)*(AN2573=$AN$6:$AN$3326)*(AO2573=$AO$6:$AO$3326)*(ROW($W$6:$W$3326)&lt;&gt;ROW(W2573))*((R2573=0)*($R$6:$R$3326&gt;0)+(R2573&gt;0)*($R$6:$R$3326=0)))&gt;0,"SALONES UNIDOS",IF(SUMPRODUCT((W2573=$W$6:$W$3326)*(AH2573=$AH$6:$AH$3326)*((AN2573&lt;$AO$6:$AO$3326)*(AO2573&gt;$AN$6:$AN$3326))*(ROW($W$6:$W$3326)&lt;&gt;ROW(W2573)))&gt;0,"CRUZADO","Sin cruce")))</f>
        <v>Sin cruce</v>
      </c>
      <c r="AQ2573" s="97" t="str">
        <f t="shared" si="706"/>
        <v>OB5PRINCIPALA2</v>
      </c>
      <c r="AR2573" s="97" t="str" cm="1">
        <f t="array" ref="AR2573">IF(AQ2573="","",IF(SUMPRODUCT((AQ2573=$AQ$6:$AQ$3326)*(AH2573=$AH$6:$AH$3326)*(AN2573=$AN$6:$AN$3326)*(AO2573=$AO$6:$AO$3326)*(ROW($AQ$6:$AQ$3326)&lt;&gt;ROW(AQ2573))*((R2573=0)*($R$6:$R$3326&gt;0)+(R2573&gt;0)*($R$6:$R$3326=0)))&gt;0,"SALONES UNIDOS",IF(SUMPRODUCT((AQ2573=$AQ$6:$AQ$3326)*(AH2573=$AH$6:$AH$3326)*((AN2573&lt;$AO$6:$AO$3326)*(AO2573&gt;$AN$6:$AN$3326))*(ROW($AQ$6:$AQ$3326)&lt;&gt;ROW(AQ2573)))&gt;0,"CRUZADO","Sin cruce")))</f>
        <v>Sin cruce</v>
      </c>
    </row>
    <row r="2574" spans="3:44" ht="15.6" hidden="1" customHeight="1" x14ac:dyDescent="0.2">
      <c r="C2574" s="84" t="s">
        <v>639</v>
      </c>
      <c r="D2574" s="158" t="s">
        <v>515</v>
      </c>
      <c r="E2574" s="158">
        <v>20261</v>
      </c>
      <c r="F2574" s="85" t="s">
        <v>23</v>
      </c>
      <c r="G2574" s="85" t="s">
        <v>55</v>
      </c>
      <c r="H2574" s="85" t="s">
        <v>63</v>
      </c>
      <c r="I2574" s="85">
        <v>5</v>
      </c>
      <c r="J2574" s="85" t="s">
        <v>16</v>
      </c>
      <c r="K2574" s="159" t="s">
        <v>1548</v>
      </c>
      <c r="L2574" s="158" t="s">
        <v>1450</v>
      </c>
      <c r="M2574" s="158" t="s">
        <v>643</v>
      </c>
      <c r="N2574" s="158" t="s">
        <v>644</v>
      </c>
      <c r="O2574" s="85" t="s">
        <v>512</v>
      </c>
      <c r="P2574" s="158">
        <v>3</v>
      </c>
      <c r="Q2574" s="158">
        <v>0</v>
      </c>
      <c r="R2574" s="158">
        <v>3</v>
      </c>
      <c r="S2574" s="158">
        <v>4</v>
      </c>
      <c r="U2574" s="137">
        <v>35</v>
      </c>
      <c r="V2574" s="24" t="str">
        <f>IF(W2574="","",IFERROR(INDEX(#REF!,MATCH(W2574,#REF!,0)),"NUEVO"))</f>
        <v>NUEVO</v>
      </c>
      <c r="W2574" s="85" t="s">
        <v>285</v>
      </c>
      <c r="X2574" s="158" t="s">
        <v>512</v>
      </c>
      <c r="Y2574" s="158" t="s">
        <v>700</v>
      </c>
      <c r="Z2574" s="158" t="s">
        <v>685</v>
      </c>
      <c r="AA2574" s="158" t="s">
        <v>685</v>
      </c>
      <c r="AB2574" s="158" t="s">
        <v>1842</v>
      </c>
      <c r="AC2574" s="158" t="s">
        <v>685</v>
      </c>
      <c r="AD2574" s="158" t="s">
        <v>685</v>
      </c>
      <c r="AE2574" s="158" t="s">
        <v>685</v>
      </c>
      <c r="AF2574" s="158" t="s">
        <v>685</v>
      </c>
      <c r="AG2574" s="85" t="s">
        <v>1142</v>
      </c>
      <c r="AH2574" s="158">
        <v>4</v>
      </c>
      <c r="AI2574" s="158">
        <v>8</v>
      </c>
      <c r="AJ2574" s="158">
        <v>30</v>
      </c>
      <c r="AK2574" s="158">
        <v>11</v>
      </c>
      <c r="AL2574" s="158">
        <v>0</v>
      </c>
      <c r="AM2574" s="24">
        <f t="shared" si="703"/>
        <v>3.0000000000000004</v>
      </c>
      <c r="AN2574" s="97">
        <f t="shared" si="704"/>
        <v>0.35416666666666663</v>
      </c>
      <c r="AO2574" s="97">
        <f t="shared" si="705"/>
        <v>0.45833333333333331</v>
      </c>
      <c r="AP2574" s="24" t="str" cm="1">
        <f t="array" ref="AP2574">IF(W2574="","",IF(SUMPRODUCT((W2574=$W$6:$W$3326)*(AH2574=$AH$6:$AH$3326)*(AN2574=$AN$6:$AN$3326)*(AO2574=$AO$6:$AO$3326)*(ROW($W$6:$W$3326)&lt;&gt;ROW(W2574))*((R2574=0)*($R$6:$R$3326&gt;0)+(R2574&gt;0)*($R$6:$R$3326=0)))&gt;0,"SALONES UNIDOS",IF(SUMPRODUCT((W2574=$W$6:$W$3326)*(AH2574=$AH$6:$AH$3326)*((AN2574&lt;$AO$6:$AO$3326)*(AO2574&gt;$AN$6:$AN$3326))*(ROW($W$6:$W$3326)&lt;&gt;ROW(W2574)))&gt;0,"CRUZADO","Sin cruce")))</f>
        <v>Sin cruce</v>
      </c>
      <c r="AQ2574" s="97" t="str">
        <f t="shared" si="706"/>
        <v>OB5PRINCIPALA</v>
      </c>
      <c r="AR2574" s="97" t="str" cm="1">
        <f t="array" ref="AR2574">IF(AQ2574="","",IF(SUMPRODUCT((AQ2574=$AQ$6:$AQ$3326)*(AH2574=$AH$6:$AH$3326)*(AN2574=$AN$6:$AN$3326)*(AO2574=$AO$6:$AO$3326)*(ROW($AQ$6:$AQ$3326)&lt;&gt;ROW(AQ2574))*((R2574=0)*($R$6:$R$3326&gt;0)+(R2574&gt;0)*($R$6:$R$3326=0)))&gt;0,"SALONES UNIDOS",IF(SUMPRODUCT((AQ2574=$AQ$6:$AQ$3326)*(AH2574=$AH$6:$AH$3326)*((AN2574&lt;$AO$6:$AO$3326)*(AO2574&gt;$AN$6:$AN$3326))*(ROW($AQ$6:$AQ$3326)&lt;&gt;ROW(AQ2574)))&gt;0,"CRUZADO","Sin cruce")))</f>
        <v>Sin cruce</v>
      </c>
    </row>
    <row r="2575" spans="3:44" ht="15.6" hidden="1" customHeight="1" x14ac:dyDescent="0.2">
      <c r="C2575" s="84" t="s">
        <v>639</v>
      </c>
      <c r="D2575" s="158" t="s">
        <v>515</v>
      </c>
      <c r="E2575" s="158">
        <v>20261</v>
      </c>
      <c r="F2575" s="85" t="s">
        <v>23</v>
      </c>
      <c r="G2575" s="85" t="s">
        <v>55</v>
      </c>
      <c r="H2575" s="85" t="s">
        <v>63</v>
      </c>
      <c r="I2575" s="85">
        <v>5</v>
      </c>
      <c r="J2575" s="85" t="s">
        <v>750</v>
      </c>
      <c r="K2575" s="159" t="s">
        <v>1548</v>
      </c>
      <c r="L2575" s="158" t="s">
        <v>1450</v>
      </c>
      <c r="M2575" s="158" t="s">
        <v>643</v>
      </c>
      <c r="N2575" s="158" t="s">
        <v>644</v>
      </c>
      <c r="O2575" s="85" t="s">
        <v>512</v>
      </c>
      <c r="P2575" s="158">
        <v>0</v>
      </c>
      <c r="Q2575" s="158">
        <v>2</v>
      </c>
      <c r="R2575" s="158">
        <v>2</v>
      </c>
      <c r="S2575" s="158">
        <v>4</v>
      </c>
      <c r="U2575" s="137">
        <v>18</v>
      </c>
      <c r="V2575" s="24" t="str">
        <f>IF(W2575="","",IFERROR(INDEX(#REF!,MATCH(W2575,#REF!,0)),"NUEVO"))</f>
        <v>NUEVO</v>
      </c>
      <c r="W2575" s="85" t="s">
        <v>285</v>
      </c>
      <c r="X2575" s="158" t="s">
        <v>512</v>
      </c>
      <c r="Y2575" s="158" t="s">
        <v>700</v>
      </c>
      <c r="Z2575" s="158" t="s">
        <v>685</v>
      </c>
      <c r="AA2575" s="158" t="s">
        <v>685</v>
      </c>
      <c r="AB2575" s="85" t="s">
        <v>685</v>
      </c>
      <c r="AC2575" s="158" t="s">
        <v>685</v>
      </c>
      <c r="AD2575" s="158" t="s">
        <v>1215</v>
      </c>
      <c r="AE2575" s="158" t="s">
        <v>685</v>
      </c>
      <c r="AF2575" s="158" t="s">
        <v>685</v>
      </c>
      <c r="AG2575" s="85" t="s">
        <v>75</v>
      </c>
      <c r="AH2575" s="158">
        <v>4</v>
      </c>
      <c r="AI2575" s="158">
        <v>11</v>
      </c>
      <c r="AJ2575" s="158">
        <v>0</v>
      </c>
      <c r="AK2575" s="158">
        <v>12</v>
      </c>
      <c r="AL2575" s="158">
        <v>40</v>
      </c>
      <c r="AM2575" s="24">
        <f t="shared" si="703"/>
        <v>2.0000000000000009</v>
      </c>
      <c r="AN2575" s="97">
        <f t="shared" si="704"/>
        <v>0.45833333333333331</v>
      </c>
      <c r="AO2575" s="97">
        <f t="shared" si="705"/>
        <v>0.52777777777777779</v>
      </c>
      <c r="AP2575" s="24" t="str" cm="1">
        <f t="array" ref="AP2575">IF(W2575="","",IF(SUMPRODUCT((W2575=$W$6:$W$3326)*(AH2575=$AH$6:$AH$3326)*(AN2575=$AN$6:$AN$3326)*(AO2575=$AO$6:$AO$3326)*(ROW($W$6:$W$3326)&lt;&gt;ROW(W2575))*((R2575=0)*($R$6:$R$3326&gt;0)+(R2575&gt;0)*($R$6:$R$3326=0)))&gt;0,"SALONES UNIDOS",IF(SUMPRODUCT((W2575=$W$6:$W$3326)*(AH2575=$AH$6:$AH$3326)*((AN2575&lt;$AO$6:$AO$3326)*(AO2575&gt;$AN$6:$AN$3326))*(ROW($W$6:$W$3326)&lt;&gt;ROW(W2575)))&gt;0,"CRUZADO","Sin cruce")))</f>
        <v>Sin cruce</v>
      </c>
      <c r="AQ2575" s="97" t="str">
        <f t="shared" si="706"/>
        <v>OB5PRINCIPALA1</v>
      </c>
      <c r="AR2575" s="97" t="str" cm="1">
        <f t="array" ref="AR2575">IF(AQ2575="","",IF(SUMPRODUCT((AQ2575=$AQ$6:$AQ$3326)*(AH2575=$AH$6:$AH$3326)*(AN2575=$AN$6:$AN$3326)*(AO2575=$AO$6:$AO$3326)*(ROW($AQ$6:$AQ$3326)&lt;&gt;ROW(AQ2575))*((R2575=0)*($R$6:$R$3326&gt;0)+(R2575&gt;0)*($R$6:$R$3326=0)))&gt;0,"SALONES UNIDOS",IF(SUMPRODUCT((AQ2575=$AQ$6:$AQ$3326)*(AH2575=$AH$6:$AH$3326)*((AN2575&lt;$AO$6:$AO$3326)*(AO2575&gt;$AN$6:$AN$3326))*(ROW($AQ$6:$AQ$3326)&lt;&gt;ROW(AQ2575)))&gt;0,"CRUZADO","Sin cruce")))</f>
        <v>Sin cruce</v>
      </c>
    </row>
    <row r="2576" spans="3:44" ht="15.6" hidden="1" customHeight="1" x14ac:dyDescent="0.2">
      <c r="C2576" s="84" t="s">
        <v>639</v>
      </c>
      <c r="D2576" s="158" t="s">
        <v>515</v>
      </c>
      <c r="E2576" s="158">
        <v>20261</v>
      </c>
      <c r="F2576" s="85" t="s">
        <v>23</v>
      </c>
      <c r="G2576" s="85" t="s">
        <v>55</v>
      </c>
      <c r="H2576" s="85" t="s">
        <v>63</v>
      </c>
      <c r="I2576" s="85">
        <v>5</v>
      </c>
      <c r="J2576" s="85" t="s">
        <v>752</v>
      </c>
      <c r="K2576" s="159" t="s">
        <v>1548</v>
      </c>
      <c r="L2576" s="158" t="s">
        <v>1450</v>
      </c>
      <c r="M2576" s="158" t="s">
        <v>643</v>
      </c>
      <c r="N2576" s="158" t="s">
        <v>644</v>
      </c>
      <c r="O2576" s="85" t="s">
        <v>512</v>
      </c>
      <c r="P2576" s="158">
        <v>0</v>
      </c>
      <c r="Q2576" s="158">
        <v>2</v>
      </c>
      <c r="R2576" s="158">
        <v>2</v>
      </c>
      <c r="S2576" s="158">
        <v>4</v>
      </c>
      <c r="U2576" s="137">
        <v>17</v>
      </c>
      <c r="V2576" s="24" t="str">
        <f>IF(W2576="","",IFERROR(INDEX(#REF!,MATCH(W2576,#REF!,0)),"NUEVO"))</f>
        <v>NUEVO</v>
      </c>
      <c r="W2576" s="85" t="s">
        <v>285</v>
      </c>
      <c r="X2576" s="158" t="s">
        <v>512</v>
      </c>
      <c r="Y2576" s="158" t="s">
        <v>700</v>
      </c>
      <c r="Z2576" s="158" t="s">
        <v>685</v>
      </c>
      <c r="AA2576" s="158" t="s">
        <v>685</v>
      </c>
      <c r="AB2576" s="85" t="s">
        <v>685</v>
      </c>
      <c r="AC2576" s="158" t="s">
        <v>685</v>
      </c>
      <c r="AD2576" s="158" t="s">
        <v>1215</v>
      </c>
      <c r="AE2576" s="158" t="s">
        <v>685</v>
      </c>
      <c r="AF2576" s="158" t="s">
        <v>685</v>
      </c>
      <c r="AG2576" s="85" t="s">
        <v>75</v>
      </c>
      <c r="AH2576" s="158">
        <v>4</v>
      </c>
      <c r="AI2576" s="158">
        <v>12</v>
      </c>
      <c r="AJ2576" s="158">
        <v>40</v>
      </c>
      <c r="AK2576" s="158">
        <v>14</v>
      </c>
      <c r="AL2576" s="158">
        <v>20</v>
      </c>
      <c r="AM2576" s="24">
        <f t="shared" si="703"/>
        <v>1.9999999999999993</v>
      </c>
      <c r="AN2576" s="97">
        <f t="shared" si="704"/>
        <v>0.52777777777777779</v>
      </c>
      <c r="AO2576" s="97">
        <f t="shared" si="705"/>
        <v>0.59722222222222221</v>
      </c>
      <c r="AP2576" s="24" t="str" cm="1">
        <f t="array" ref="AP2576">IF(W2576="","",IF(SUMPRODUCT((W2576=$W$6:$W$3326)*(AH2576=$AH$6:$AH$3326)*(AN2576=$AN$6:$AN$3326)*(AO2576=$AO$6:$AO$3326)*(ROW($W$6:$W$3326)&lt;&gt;ROW(W2576))*((R2576=0)*($R$6:$R$3326&gt;0)+(R2576&gt;0)*($R$6:$R$3326=0)))&gt;0,"SALONES UNIDOS",IF(SUMPRODUCT((W2576=$W$6:$W$3326)*(AH2576=$AH$6:$AH$3326)*((AN2576&lt;$AO$6:$AO$3326)*(AO2576&gt;$AN$6:$AN$3326))*(ROW($W$6:$W$3326)&lt;&gt;ROW(W2576)))&gt;0,"CRUZADO","Sin cruce")))</f>
        <v>Sin cruce</v>
      </c>
      <c r="AQ2576" s="97" t="str">
        <f t="shared" si="706"/>
        <v>OB5PRINCIPALA2</v>
      </c>
      <c r="AR2576" s="97" t="str" cm="1">
        <f t="array" ref="AR2576">IF(AQ2576="","",IF(SUMPRODUCT((AQ2576=$AQ$6:$AQ$3326)*(AH2576=$AH$6:$AH$3326)*(AN2576=$AN$6:$AN$3326)*(AO2576=$AO$6:$AO$3326)*(ROW($AQ$6:$AQ$3326)&lt;&gt;ROW(AQ2576))*((R2576=0)*($R$6:$R$3326&gt;0)+(R2576&gt;0)*($R$6:$R$3326=0)))&gt;0,"SALONES UNIDOS",IF(SUMPRODUCT((AQ2576=$AQ$6:$AQ$3326)*(AH2576=$AH$6:$AH$3326)*((AN2576&lt;$AO$6:$AO$3326)*(AO2576&gt;$AN$6:$AN$3326))*(ROW($AQ$6:$AQ$3326)&lt;&gt;ROW(AQ2576)))&gt;0,"CRUZADO","Sin cruce")))</f>
        <v>Sin cruce</v>
      </c>
    </row>
    <row r="2577" spans="3:44" ht="15.6" hidden="1" customHeight="1" x14ac:dyDescent="0.2">
      <c r="C2577" s="84" t="s">
        <v>639</v>
      </c>
      <c r="D2577" s="158" t="s">
        <v>515</v>
      </c>
      <c r="E2577" s="158">
        <v>20261</v>
      </c>
      <c r="F2577" s="85" t="s">
        <v>23</v>
      </c>
      <c r="G2577" s="85" t="s">
        <v>55</v>
      </c>
      <c r="H2577" s="85" t="s">
        <v>63</v>
      </c>
      <c r="I2577" s="85">
        <v>5</v>
      </c>
      <c r="J2577" s="85" t="s">
        <v>26</v>
      </c>
      <c r="K2577" s="159" t="s">
        <v>1538</v>
      </c>
      <c r="L2577" s="158" t="s">
        <v>657</v>
      </c>
      <c r="M2577" s="158" t="s">
        <v>658</v>
      </c>
      <c r="N2577" s="158" t="s">
        <v>644</v>
      </c>
      <c r="O2577" s="85" t="s">
        <v>512</v>
      </c>
      <c r="P2577" s="158">
        <v>2</v>
      </c>
      <c r="Q2577" s="158">
        <v>4</v>
      </c>
      <c r="R2577" s="158">
        <v>6</v>
      </c>
      <c r="S2577" s="158">
        <v>4</v>
      </c>
      <c r="U2577" s="137">
        <v>35</v>
      </c>
      <c r="V2577" s="24" t="str">
        <f>IF(W2577="","",IFERROR(INDEX(#REF!,MATCH(W2577,#REF!,0)),"NUEVO"))</f>
        <v>NUEVO</v>
      </c>
      <c r="W2577" s="85" t="s">
        <v>133</v>
      </c>
      <c r="X2577" s="158" t="s">
        <v>512</v>
      </c>
      <c r="Y2577" s="158" t="s">
        <v>700</v>
      </c>
      <c r="Z2577" s="158" t="s">
        <v>685</v>
      </c>
      <c r="AA2577" s="158" t="s">
        <v>685</v>
      </c>
      <c r="AB2577" s="158" t="s">
        <v>1842</v>
      </c>
      <c r="AC2577" s="158" t="s">
        <v>685</v>
      </c>
      <c r="AD2577" s="158" t="s">
        <v>685</v>
      </c>
      <c r="AE2577" s="158" t="s">
        <v>685</v>
      </c>
      <c r="AF2577" s="158" t="s">
        <v>685</v>
      </c>
      <c r="AG2577" s="85" t="s">
        <v>97</v>
      </c>
      <c r="AH2577" s="158">
        <v>2</v>
      </c>
      <c r="AI2577" s="158">
        <v>7</v>
      </c>
      <c r="AJ2577" s="158">
        <v>40</v>
      </c>
      <c r="AK2577" s="158">
        <v>12</v>
      </c>
      <c r="AL2577" s="158">
        <v>40</v>
      </c>
      <c r="AM2577" s="24">
        <f t="shared" si="703"/>
        <v>6</v>
      </c>
      <c r="AN2577" s="97">
        <f t="shared" si="704"/>
        <v>0.31944444444444448</v>
      </c>
      <c r="AO2577" s="97">
        <f t="shared" si="705"/>
        <v>0.52777777777777779</v>
      </c>
      <c r="AP2577" s="24" t="str" cm="1">
        <f t="array" ref="AP2577">IF(W2577="","",IF(SUMPRODUCT((W2577=$W$6:$W$3326)*(AH2577=$AH$6:$AH$3326)*(AN2577=$AN$6:$AN$3326)*(AO2577=$AO$6:$AO$3326)*(ROW($W$6:$W$3326)&lt;&gt;ROW(W2577))*((R2577=0)*($R$6:$R$3326&gt;0)+(R2577&gt;0)*($R$6:$R$3326=0)))&gt;0,"SALONES UNIDOS",IF(SUMPRODUCT((W2577=$W$6:$W$3326)*(AH2577=$AH$6:$AH$3326)*((AN2577&lt;$AO$6:$AO$3326)*(AO2577&gt;$AN$6:$AN$3326))*(ROW($W$6:$W$3326)&lt;&gt;ROW(W2577)))&gt;0,"CRUZADO","Sin cruce")))</f>
        <v>Sin cruce</v>
      </c>
      <c r="AQ2577" s="97" t="str">
        <f t="shared" si="706"/>
        <v>OB5PRINCIPALB</v>
      </c>
      <c r="AR2577" s="97" t="str" cm="1">
        <f t="array" ref="AR2577">IF(AQ2577="","",IF(SUMPRODUCT((AQ2577=$AQ$6:$AQ$3326)*(AH2577=$AH$6:$AH$3326)*(AN2577=$AN$6:$AN$3326)*(AO2577=$AO$6:$AO$3326)*(ROW($AQ$6:$AQ$3326)&lt;&gt;ROW(AQ2577))*((R2577=0)*($R$6:$R$3326&gt;0)+(R2577&gt;0)*($R$6:$R$3326=0)))&gt;0,"SALONES UNIDOS",IF(SUMPRODUCT((AQ2577=$AQ$6:$AQ$3326)*(AH2577=$AH$6:$AH$3326)*((AN2577&lt;$AO$6:$AO$3326)*(AO2577&gt;$AN$6:$AN$3326))*(ROW($AQ$6:$AQ$3326)&lt;&gt;ROW(AQ2577)))&gt;0,"CRUZADO","Sin cruce")))</f>
        <v>Sin cruce</v>
      </c>
    </row>
    <row r="2578" spans="3:44" ht="15.6" hidden="1" customHeight="1" x14ac:dyDescent="0.2">
      <c r="C2578" s="84" t="s">
        <v>639</v>
      </c>
      <c r="D2578" s="158" t="s">
        <v>515</v>
      </c>
      <c r="E2578" s="158">
        <v>20261</v>
      </c>
      <c r="F2578" s="85" t="s">
        <v>23</v>
      </c>
      <c r="G2578" s="85" t="s">
        <v>55</v>
      </c>
      <c r="H2578" s="85" t="s">
        <v>63</v>
      </c>
      <c r="I2578" s="85">
        <v>5</v>
      </c>
      <c r="J2578" s="85" t="s">
        <v>26</v>
      </c>
      <c r="K2578" s="159" t="s">
        <v>1539</v>
      </c>
      <c r="L2578" s="158" t="s">
        <v>1540</v>
      </c>
      <c r="M2578" s="158" t="s">
        <v>643</v>
      </c>
      <c r="N2578" s="158" t="s">
        <v>644</v>
      </c>
      <c r="O2578" s="85" t="s">
        <v>521</v>
      </c>
      <c r="P2578" s="158">
        <v>4</v>
      </c>
      <c r="Q2578" s="158">
        <v>0</v>
      </c>
      <c r="R2578" s="158">
        <v>4</v>
      </c>
      <c r="S2578" s="158">
        <v>4</v>
      </c>
      <c r="U2578" s="137">
        <v>35</v>
      </c>
      <c r="V2578" s="24" t="str">
        <f>IF(W2578="","",IFERROR(INDEX(#REF!,MATCH(W2578,#REF!,0)),"NUEVO"))</f>
        <v>NUEVO</v>
      </c>
      <c r="W2578" s="85" t="s">
        <v>326</v>
      </c>
      <c r="X2578" s="158" t="s">
        <v>512</v>
      </c>
      <c r="Y2578" s="158" t="s">
        <v>700</v>
      </c>
      <c r="Z2578" s="158" t="s">
        <v>685</v>
      </c>
      <c r="AA2578" s="158" t="s">
        <v>685</v>
      </c>
      <c r="AB2578" s="158" t="s">
        <v>1845</v>
      </c>
      <c r="AC2578" s="158" t="s">
        <v>685</v>
      </c>
      <c r="AD2578" s="158" t="s">
        <v>685</v>
      </c>
      <c r="AE2578" s="158" t="s">
        <v>685</v>
      </c>
      <c r="AF2578" s="158" t="s">
        <v>685</v>
      </c>
      <c r="AG2578" s="85" t="s">
        <v>1142</v>
      </c>
      <c r="AH2578" s="158">
        <v>4</v>
      </c>
      <c r="AI2578" s="158">
        <v>18</v>
      </c>
      <c r="AJ2578" s="158">
        <v>30</v>
      </c>
      <c r="AK2578" s="158">
        <v>21</v>
      </c>
      <c r="AL2578" s="158">
        <v>50</v>
      </c>
      <c r="AM2578" s="24">
        <f t="shared" si="703"/>
        <v>3.9999999999999987</v>
      </c>
      <c r="AN2578" s="97">
        <f t="shared" si="704"/>
        <v>0.77083333333333337</v>
      </c>
      <c r="AO2578" s="97">
        <f t="shared" si="705"/>
        <v>0.90972222222222221</v>
      </c>
      <c r="AP2578" s="24" t="str" cm="1">
        <f t="array" ref="AP2578">IF(W2578="","",IF(SUMPRODUCT((W2578=$W$6:$W$3326)*(AH2578=$AH$6:$AH$3326)*(AN2578=$AN$6:$AN$3326)*(AO2578=$AO$6:$AO$3326)*(ROW($W$6:$W$3326)&lt;&gt;ROW(W2578))*((R2578=0)*($R$6:$R$3326&gt;0)+(R2578&gt;0)*($R$6:$R$3326=0)))&gt;0,"SALONES UNIDOS",IF(SUMPRODUCT((W2578=$W$6:$W$3326)*(AH2578=$AH$6:$AH$3326)*((AN2578&lt;$AO$6:$AO$3326)*(AO2578&gt;$AN$6:$AN$3326))*(ROW($W$6:$W$3326)&lt;&gt;ROW(W2578)))&gt;0,"CRUZADO","Sin cruce")))</f>
        <v>Sin cruce</v>
      </c>
      <c r="AQ2578" s="97" t="str">
        <f t="shared" si="706"/>
        <v>OB5PRINCIPALB</v>
      </c>
      <c r="AR2578" s="97" t="str" cm="1">
        <f t="array" ref="AR2578">IF(AQ2578="","",IF(SUMPRODUCT((AQ2578=$AQ$6:$AQ$3326)*(AH2578=$AH$6:$AH$3326)*(AN2578=$AN$6:$AN$3326)*(AO2578=$AO$6:$AO$3326)*(ROW($AQ$6:$AQ$3326)&lt;&gt;ROW(AQ2578))*((R2578=0)*($R$6:$R$3326&gt;0)+(R2578&gt;0)*($R$6:$R$3326=0)))&gt;0,"SALONES UNIDOS",IF(SUMPRODUCT((AQ2578=$AQ$6:$AQ$3326)*(AH2578=$AH$6:$AH$3326)*((AN2578&lt;$AO$6:$AO$3326)*(AO2578&gt;$AN$6:$AN$3326))*(ROW($AQ$6:$AQ$3326)&lt;&gt;ROW(AQ2578)))&gt;0,"CRUZADO","Sin cruce")))</f>
        <v>Sin cruce</v>
      </c>
    </row>
    <row r="2579" spans="3:44" ht="15.6" hidden="1" customHeight="1" x14ac:dyDescent="0.2">
      <c r="C2579" s="84" t="s">
        <v>639</v>
      </c>
      <c r="D2579" s="158" t="s">
        <v>515</v>
      </c>
      <c r="E2579" s="158">
        <v>20261</v>
      </c>
      <c r="F2579" s="85" t="s">
        <v>23</v>
      </c>
      <c r="G2579" s="85" t="s">
        <v>55</v>
      </c>
      <c r="H2579" s="85" t="s">
        <v>63</v>
      </c>
      <c r="I2579" s="85">
        <v>5</v>
      </c>
      <c r="J2579" s="85" t="s">
        <v>26</v>
      </c>
      <c r="K2579" s="159" t="s">
        <v>1541</v>
      </c>
      <c r="L2579" s="158" t="s">
        <v>1542</v>
      </c>
      <c r="M2579" s="158" t="s">
        <v>643</v>
      </c>
      <c r="N2579" s="158" t="s">
        <v>644</v>
      </c>
      <c r="O2579" s="85" t="s">
        <v>512</v>
      </c>
      <c r="P2579" s="158">
        <v>2</v>
      </c>
      <c r="Q2579" s="158">
        <v>2</v>
      </c>
      <c r="R2579" s="158">
        <v>4</v>
      </c>
      <c r="S2579" s="158">
        <v>3</v>
      </c>
      <c r="U2579" s="137">
        <v>35</v>
      </c>
      <c r="V2579" s="24" t="str">
        <f>IF(W2579="","",IFERROR(INDEX(#REF!,MATCH(W2579,#REF!,0)),"NUEVO"))</f>
        <v>NUEVO</v>
      </c>
      <c r="W2579" s="85" t="s">
        <v>449</v>
      </c>
      <c r="X2579" s="158" t="s">
        <v>512</v>
      </c>
      <c r="Y2579" s="158" t="s">
        <v>685</v>
      </c>
      <c r="Z2579" s="158" t="s">
        <v>685</v>
      </c>
      <c r="AA2579" s="158" t="s">
        <v>685</v>
      </c>
      <c r="AB2579" s="158" t="s">
        <v>1845</v>
      </c>
      <c r="AC2579" s="158" t="s">
        <v>685</v>
      </c>
      <c r="AD2579" s="158" t="s">
        <v>685</v>
      </c>
      <c r="AE2579" s="158" t="s">
        <v>685</v>
      </c>
      <c r="AF2579" s="158" t="s">
        <v>685</v>
      </c>
      <c r="AG2579" s="85" t="s">
        <v>97</v>
      </c>
      <c r="AH2579" s="158">
        <v>6</v>
      </c>
      <c r="AI2579" s="158">
        <v>11</v>
      </c>
      <c r="AJ2579" s="158">
        <v>50</v>
      </c>
      <c r="AK2579" s="158">
        <v>15</v>
      </c>
      <c r="AL2579" s="158">
        <v>10</v>
      </c>
      <c r="AM2579" s="24">
        <f t="shared" si="703"/>
        <v>4</v>
      </c>
      <c r="AN2579" s="97">
        <f t="shared" si="704"/>
        <v>0.49305555555555552</v>
      </c>
      <c r="AO2579" s="97">
        <f t="shared" si="705"/>
        <v>0.63194444444444442</v>
      </c>
      <c r="AP2579" s="24" t="str" cm="1">
        <f t="array" ref="AP2579">IF(W2579="","",IF(SUMPRODUCT((W2579=$W$6:$W$3326)*(AH2579=$AH$6:$AH$3326)*(AN2579=$AN$6:$AN$3326)*(AO2579=$AO$6:$AO$3326)*(ROW($W$6:$W$3326)&lt;&gt;ROW(W2579))*((R2579=0)*($R$6:$R$3326&gt;0)+(R2579&gt;0)*($R$6:$R$3326=0)))&gt;0,"SALONES UNIDOS",IF(SUMPRODUCT((W2579=$W$6:$W$3326)*(AH2579=$AH$6:$AH$3326)*((AN2579&lt;$AO$6:$AO$3326)*(AO2579&gt;$AN$6:$AN$3326))*(ROW($W$6:$W$3326)&lt;&gt;ROW(W2579)))&gt;0,"CRUZADO","Sin cruce")))</f>
        <v>Sin cruce</v>
      </c>
      <c r="AQ2579" s="97" t="str">
        <f t="shared" si="706"/>
        <v>OB5PRINCIPALB</v>
      </c>
      <c r="AR2579" s="97" t="str" cm="1">
        <f t="array" ref="AR2579">IF(AQ2579="","",IF(SUMPRODUCT((AQ2579=$AQ$6:$AQ$3326)*(AH2579=$AH$6:$AH$3326)*(AN2579=$AN$6:$AN$3326)*(AO2579=$AO$6:$AO$3326)*(ROW($AQ$6:$AQ$3326)&lt;&gt;ROW(AQ2579))*((R2579=0)*($R$6:$R$3326&gt;0)+(R2579&gt;0)*($R$6:$R$3326=0)))&gt;0,"SALONES UNIDOS",IF(SUMPRODUCT((AQ2579=$AQ$6:$AQ$3326)*(AH2579=$AH$6:$AH$3326)*((AN2579&lt;$AO$6:$AO$3326)*(AO2579&gt;$AN$6:$AN$3326))*(ROW($AQ$6:$AQ$3326)&lt;&gt;ROW(AQ2579)))&gt;0,"CRUZADO","Sin cruce")))</f>
        <v>Sin cruce</v>
      </c>
    </row>
    <row r="2580" spans="3:44" ht="15.6" hidden="1" customHeight="1" x14ac:dyDescent="0.2">
      <c r="C2580" s="84" t="s">
        <v>639</v>
      </c>
      <c r="D2580" s="158" t="s">
        <v>515</v>
      </c>
      <c r="E2580" s="158">
        <v>20261</v>
      </c>
      <c r="F2580" s="85" t="s">
        <v>23</v>
      </c>
      <c r="G2580" s="85" t="s">
        <v>55</v>
      </c>
      <c r="H2580" s="85" t="s">
        <v>63</v>
      </c>
      <c r="I2580" s="85">
        <v>5</v>
      </c>
      <c r="J2580" s="85" t="s">
        <v>26</v>
      </c>
      <c r="K2580" s="159" t="s">
        <v>1543</v>
      </c>
      <c r="L2580" s="158" t="s">
        <v>1544</v>
      </c>
      <c r="M2580" s="158" t="s">
        <v>643</v>
      </c>
      <c r="N2580" s="158" t="s">
        <v>644</v>
      </c>
      <c r="O2580" s="85" t="s">
        <v>512</v>
      </c>
      <c r="P2580" s="158">
        <v>2</v>
      </c>
      <c r="Q2580" s="158">
        <v>0</v>
      </c>
      <c r="R2580" s="158">
        <v>2</v>
      </c>
      <c r="S2580" s="158">
        <v>6</v>
      </c>
      <c r="U2580" s="137">
        <v>35</v>
      </c>
      <c r="V2580" s="24" t="str">
        <f>IF(W2580="","",IFERROR(INDEX(#REF!,MATCH(W2580,#REF!,0)),"NUEVO"))</f>
        <v>NUEVO</v>
      </c>
      <c r="W2580" s="85" t="s">
        <v>219</v>
      </c>
      <c r="X2580" s="158" t="s">
        <v>512</v>
      </c>
      <c r="Y2580" s="158" t="s">
        <v>802</v>
      </c>
      <c r="Z2580" s="158" t="s">
        <v>685</v>
      </c>
      <c r="AA2580" s="158" t="s">
        <v>685</v>
      </c>
      <c r="AB2580" s="158" t="s">
        <v>1842</v>
      </c>
      <c r="AC2580" s="158" t="s">
        <v>685</v>
      </c>
      <c r="AD2580" s="158" t="s">
        <v>685</v>
      </c>
      <c r="AE2580" s="158" t="s">
        <v>685</v>
      </c>
      <c r="AF2580" s="158" t="s">
        <v>685</v>
      </c>
      <c r="AG2580" s="85" t="s">
        <v>1142</v>
      </c>
      <c r="AH2580" s="158">
        <v>5</v>
      </c>
      <c r="AI2580" s="158">
        <v>8</v>
      </c>
      <c r="AJ2580" s="158">
        <v>30</v>
      </c>
      <c r="AK2580" s="158">
        <v>10</v>
      </c>
      <c r="AL2580" s="158">
        <v>10</v>
      </c>
      <c r="AM2580" s="24">
        <f t="shared" si="703"/>
        <v>2.0000000000000009</v>
      </c>
      <c r="AN2580" s="97">
        <f t="shared" si="704"/>
        <v>0.35416666666666663</v>
      </c>
      <c r="AO2580" s="97">
        <f t="shared" si="705"/>
        <v>0.4236111111111111</v>
      </c>
      <c r="AP2580" s="24" t="str" cm="1">
        <f t="array" ref="AP2580">IF(W2580="","",IF(SUMPRODUCT((W2580=$W$6:$W$3326)*(AH2580=$AH$6:$AH$3326)*(AN2580=$AN$6:$AN$3326)*(AO2580=$AO$6:$AO$3326)*(ROW($W$6:$W$3326)&lt;&gt;ROW(W2580))*((R2580=0)*($R$6:$R$3326&gt;0)+(R2580&gt;0)*($R$6:$R$3326=0)))&gt;0,"SALONES UNIDOS",IF(SUMPRODUCT((W2580=$W$6:$W$3326)*(AH2580=$AH$6:$AH$3326)*((AN2580&lt;$AO$6:$AO$3326)*(AO2580&gt;$AN$6:$AN$3326))*(ROW($W$6:$W$3326)&lt;&gt;ROW(W2580)))&gt;0,"CRUZADO","Sin cruce")))</f>
        <v>Sin cruce</v>
      </c>
      <c r="AQ2580" s="97" t="str">
        <f t="shared" si="706"/>
        <v>OB5PRINCIPALB</v>
      </c>
      <c r="AR2580" s="97" t="str" cm="1">
        <f t="array" ref="AR2580">IF(AQ2580="","",IF(SUMPRODUCT((AQ2580=$AQ$6:$AQ$3326)*(AH2580=$AH$6:$AH$3326)*(AN2580=$AN$6:$AN$3326)*(AO2580=$AO$6:$AO$3326)*(ROW($AQ$6:$AQ$3326)&lt;&gt;ROW(AQ2580))*((R2580=0)*($R$6:$R$3326&gt;0)+(R2580&gt;0)*($R$6:$R$3326=0)))&gt;0,"SALONES UNIDOS",IF(SUMPRODUCT((AQ2580=$AQ$6:$AQ$3326)*(AH2580=$AH$6:$AH$3326)*((AN2580&lt;$AO$6:$AO$3326)*(AO2580&gt;$AN$6:$AN$3326))*(ROW($AQ$6:$AQ$3326)&lt;&gt;ROW(AQ2580)))&gt;0,"CRUZADO","Sin cruce")))</f>
        <v>Sin cruce</v>
      </c>
    </row>
    <row r="2581" spans="3:44" ht="15.6" hidden="1" customHeight="1" x14ac:dyDescent="0.2">
      <c r="C2581" s="84" t="s">
        <v>639</v>
      </c>
      <c r="D2581" s="158" t="s">
        <v>515</v>
      </c>
      <c r="E2581" s="158">
        <v>20261</v>
      </c>
      <c r="F2581" s="85" t="s">
        <v>23</v>
      </c>
      <c r="G2581" s="85" t="s">
        <v>55</v>
      </c>
      <c r="H2581" s="85" t="s">
        <v>63</v>
      </c>
      <c r="I2581" s="85">
        <v>5</v>
      </c>
      <c r="J2581" s="85" t="s">
        <v>755</v>
      </c>
      <c r="K2581" s="159" t="s">
        <v>1543</v>
      </c>
      <c r="L2581" s="158" t="s">
        <v>1544</v>
      </c>
      <c r="M2581" s="158" t="s">
        <v>643</v>
      </c>
      <c r="N2581" s="158" t="s">
        <v>644</v>
      </c>
      <c r="O2581" s="85" t="s">
        <v>512</v>
      </c>
      <c r="P2581" s="158">
        <v>0</v>
      </c>
      <c r="Q2581" s="158">
        <v>2</v>
      </c>
      <c r="R2581" s="158">
        <v>2</v>
      </c>
      <c r="S2581" s="158">
        <v>6</v>
      </c>
      <c r="U2581" s="137">
        <v>18</v>
      </c>
      <c r="V2581" s="24" t="str">
        <f>IF(W2581="","",IFERROR(INDEX(#REF!,MATCH(W2581,#REF!,0)),"NUEVO"))</f>
        <v>NUEVO</v>
      </c>
      <c r="W2581" s="85" t="s">
        <v>219</v>
      </c>
      <c r="X2581" s="158" t="s">
        <v>512</v>
      </c>
      <c r="Y2581" s="158" t="s">
        <v>802</v>
      </c>
      <c r="Z2581" s="158" t="s">
        <v>685</v>
      </c>
      <c r="AA2581" s="158" t="s">
        <v>685</v>
      </c>
      <c r="AB2581" s="85" t="s">
        <v>685</v>
      </c>
      <c r="AC2581" s="158" t="s">
        <v>685</v>
      </c>
      <c r="AD2581" s="158" t="s">
        <v>1849</v>
      </c>
      <c r="AE2581" s="158" t="s">
        <v>685</v>
      </c>
      <c r="AF2581" s="158" t="s">
        <v>685</v>
      </c>
      <c r="AG2581" s="85" t="s">
        <v>75</v>
      </c>
      <c r="AH2581" s="158">
        <v>5</v>
      </c>
      <c r="AI2581" s="158">
        <v>10</v>
      </c>
      <c r="AJ2581" s="158">
        <v>10</v>
      </c>
      <c r="AK2581" s="158">
        <v>11</v>
      </c>
      <c r="AL2581" s="158">
        <v>50</v>
      </c>
      <c r="AM2581" s="24">
        <f t="shared" si="703"/>
        <v>1.9999999999999993</v>
      </c>
      <c r="AN2581" s="97">
        <f t="shared" si="704"/>
        <v>0.4236111111111111</v>
      </c>
      <c r="AO2581" s="97">
        <f t="shared" si="705"/>
        <v>0.49305555555555552</v>
      </c>
      <c r="AP2581" s="24" t="str" cm="1">
        <f t="array" ref="AP2581">IF(W2581="","",IF(SUMPRODUCT((W2581=$W$6:$W$3326)*(AH2581=$AH$6:$AH$3326)*(AN2581=$AN$6:$AN$3326)*(AO2581=$AO$6:$AO$3326)*(ROW($W$6:$W$3326)&lt;&gt;ROW(W2581))*((R2581=0)*($R$6:$R$3326&gt;0)+(R2581&gt;0)*($R$6:$R$3326=0)))&gt;0,"SALONES UNIDOS",IF(SUMPRODUCT((W2581=$W$6:$W$3326)*(AH2581=$AH$6:$AH$3326)*((AN2581&lt;$AO$6:$AO$3326)*(AO2581&gt;$AN$6:$AN$3326))*(ROW($W$6:$W$3326)&lt;&gt;ROW(W2581)))&gt;0,"CRUZADO","Sin cruce")))</f>
        <v>Sin cruce</v>
      </c>
      <c r="AQ2581" s="97" t="str">
        <f t="shared" si="706"/>
        <v>OB5PRINCIPALB1</v>
      </c>
      <c r="AR2581" s="97" t="str" cm="1">
        <f t="array" ref="AR2581">IF(AQ2581="","",IF(SUMPRODUCT((AQ2581=$AQ$6:$AQ$3326)*(AH2581=$AH$6:$AH$3326)*(AN2581=$AN$6:$AN$3326)*(AO2581=$AO$6:$AO$3326)*(ROW($AQ$6:$AQ$3326)&lt;&gt;ROW(AQ2581))*((R2581=0)*($R$6:$R$3326&gt;0)+(R2581&gt;0)*($R$6:$R$3326=0)))&gt;0,"SALONES UNIDOS",IF(SUMPRODUCT((AQ2581=$AQ$6:$AQ$3326)*(AH2581=$AH$6:$AH$3326)*((AN2581&lt;$AO$6:$AO$3326)*(AO2581&gt;$AN$6:$AN$3326))*(ROW($AQ$6:$AQ$3326)&lt;&gt;ROW(AQ2581)))&gt;0,"CRUZADO","Sin cruce")))</f>
        <v>Sin cruce</v>
      </c>
    </row>
    <row r="2582" spans="3:44" ht="15.6" hidden="1" customHeight="1" x14ac:dyDescent="0.2">
      <c r="C2582" s="84" t="s">
        <v>639</v>
      </c>
      <c r="D2582" s="158" t="s">
        <v>515</v>
      </c>
      <c r="E2582" s="158">
        <v>20261</v>
      </c>
      <c r="F2582" s="85" t="s">
        <v>23</v>
      </c>
      <c r="G2582" s="85" t="s">
        <v>55</v>
      </c>
      <c r="H2582" s="85" t="s">
        <v>63</v>
      </c>
      <c r="I2582" s="85">
        <v>5</v>
      </c>
      <c r="J2582" s="85" t="s">
        <v>756</v>
      </c>
      <c r="K2582" s="159" t="s">
        <v>1543</v>
      </c>
      <c r="L2582" s="158" t="s">
        <v>1544</v>
      </c>
      <c r="M2582" s="158" t="s">
        <v>643</v>
      </c>
      <c r="N2582" s="158" t="s">
        <v>644</v>
      </c>
      <c r="O2582" s="85" t="s">
        <v>512</v>
      </c>
      <c r="P2582" s="158">
        <v>0</v>
      </c>
      <c r="Q2582" s="158">
        <v>2</v>
      </c>
      <c r="R2582" s="158">
        <v>2</v>
      </c>
      <c r="S2582" s="158">
        <v>6</v>
      </c>
      <c r="U2582" s="137">
        <v>17</v>
      </c>
      <c r="V2582" s="24" t="str">
        <f>IF(W2582="","",IFERROR(INDEX(#REF!,MATCH(W2582,#REF!,0)),"NUEVO"))</f>
        <v>NUEVO</v>
      </c>
      <c r="W2582" s="85" t="s">
        <v>219</v>
      </c>
      <c r="X2582" s="158" t="s">
        <v>512</v>
      </c>
      <c r="Y2582" s="158" t="s">
        <v>802</v>
      </c>
      <c r="Z2582" s="158" t="s">
        <v>685</v>
      </c>
      <c r="AA2582" s="158" t="s">
        <v>685</v>
      </c>
      <c r="AB2582" s="85" t="s">
        <v>685</v>
      </c>
      <c r="AC2582" s="158" t="s">
        <v>685</v>
      </c>
      <c r="AD2582" s="158" t="s">
        <v>1849</v>
      </c>
      <c r="AE2582" s="158" t="s">
        <v>685</v>
      </c>
      <c r="AF2582" s="158" t="s">
        <v>685</v>
      </c>
      <c r="AG2582" s="85" t="s">
        <v>75</v>
      </c>
      <c r="AH2582" s="158">
        <v>5</v>
      </c>
      <c r="AI2582" s="158">
        <v>11</v>
      </c>
      <c r="AJ2582" s="158">
        <v>50</v>
      </c>
      <c r="AK2582" s="158">
        <v>13</v>
      </c>
      <c r="AL2582" s="158">
        <v>30</v>
      </c>
      <c r="AM2582" s="24">
        <f t="shared" si="703"/>
        <v>2.0000000000000009</v>
      </c>
      <c r="AN2582" s="97">
        <f t="shared" si="704"/>
        <v>0.49305555555555552</v>
      </c>
      <c r="AO2582" s="97">
        <f t="shared" si="705"/>
        <v>0.5625</v>
      </c>
      <c r="AP2582" s="24" t="str" cm="1">
        <f t="array" ref="AP2582">IF(W2582="","",IF(SUMPRODUCT((W2582=$W$6:$W$3326)*(AH2582=$AH$6:$AH$3326)*(AN2582=$AN$6:$AN$3326)*(AO2582=$AO$6:$AO$3326)*(ROW($W$6:$W$3326)&lt;&gt;ROW(W2582))*((R2582=0)*($R$6:$R$3326&gt;0)+(R2582&gt;0)*($R$6:$R$3326=0)))&gt;0,"SALONES UNIDOS",IF(SUMPRODUCT((W2582=$W$6:$W$3326)*(AH2582=$AH$6:$AH$3326)*((AN2582&lt;$AO$6:$AO$3326)*(AO2582&gt;$AN$6:$AN$3326))*(ROW($W$6:$W$3326)&lt;&gt;ROW(W2582)))&gt;0,"CRUZADO","Sin cruce")))</f>
        <v>Sin cruce</v>
      </c>
      <c r="AQ2582" s="97" t="str">
        <f t="shared" si="706"/>
        <v>OB5PRINCIPALB2</v>
      </c>
      <c r="AR2582" s="97" t="str" cm="1">
        <f t="array" ref="AR2582">IF(AQ2582="","",IF(SUMPRODUCT((AQ2582=$AQ$6:$AQ$3326)*(AH2582=$AH$6:$AH$3326)*(AN2582=$AN$6:$AN$3326)*(AO2582=$AO$6:$AO$3326)*(ROW($AQ$6:$AQ$3326)&lt;&gt;ROW(AQ2582))*((R2582=0)*($R$6:$R$3326&gt;0)+(R2582&gt;0)*($R$6:$R$3326=0)))&gt;0,"SALONES UNIDOS",IF(SUMPRODUCT((AQ2582=$AQ$6:$AQ$3326)*(AH2582=$AH$6:$AH$3326)*((AN2582&lt;$AO$6:$AO$3326)*(AO2582&gt;$AN$6:$AN$3326))*(ROW($AQ$6:$AQ$3326)&lt;&gt;ROW(AQ2582)))&gt;0,"CRUZADO","Sin cruce")))</f>
        <v>Sin cruce</v>
      </c>
    </row>
    <row r="2583" spans="3:44" ht="15.6" hidden="1" customHeight="1" x14ac:dyDescent="0.2">
      <c r="C2583" s="84" t="s">
        <v>639</v>
      </c>
      <c r="D2583" s="158" t="s">
        <v>515</v>
      </c>
      <c r="E2583" s="158">
        <v>20261</v>
      </c>
      <c r="F2583" s="85" t="s">
        <v>23</v>
      </c>
      <c r="G2583" s="85" t="s">
        <v>55</v>
      </c>
      <c r="H2583" s="85" t="s">
        <v>63</v>
      </c>
      <c r="I2583" s="85">
        <v>5</v>
      </c>
      <c r="J2583" s="85" t="s">
        <v>26</v>
      </c>
      <c r="K2583" s="159" t="s">
        <v>1543</v>
      </c>
      <c r="L2583" s="158" t="s">
        <v>1544</v>
      </c>
      <c r="M2583" s="158" t="s">
        <v>643</v>
      </c>
      <c r="N2583" s="158" t="s">
        <v>644</v>
      </c>
      <c r="O2583" s="85" t="s">
        <v>512</v>
      </c>
      <c r="P2583" s="158">
        <v>0</v>
      </c>
      <c r="Q2583" s="158">
        <v>6</v>
      </c>
      <c r="R2583" s="158">
        <v>6</v>
      </c>
      <c r="S2583" s="158">
        <v>6</v>
      </c>
      <c r="U2583" s="137">
        <v>35</v>
      </c>
      <c r="V2583" s="24" t="str">
        <f>IF(W2583="","",IFERROR(INDEX(#REF!,MATCH(W2583,#REF!,0)),"NUEVO"))</f>
        <v>NUEVO</v>
      </c>
      <c r="W2583" s="85" t="s">
        <v>219</v>
      </c>
      <c r="X2583" s="158" t="s">
        <v>512</v>
      </c>
      <c r="Y2583" s="158" t="s">
        <v>802</v>
      </c>
      <c r="Z2583" s="158" t="s">
        <v>685</v>
      </c>
      <c r="AA2583" s="158" t="s">
        <v>685</v>
      </c>
      <c r="AB2583" s="158" t="s">
        <v>1842</v>
      </c>
      <c r="AC2583" s="158" t="s">
        <v>685</v>
      </c>
      <c r="AD2583" s="158" t="s">
        <v>685</v>
      </c>
      <c r="AE2583" s="158" t="s">
        <v>685</v>
      </c>
      <c r="AF2583" s="158" t="s">
        <v>685</v>
      </c>
      <c r="AG2583" s="85" t="s">
        <v>75</v>
      </c>
      <c r="AH2583" s="158">
        <v>1</v>
      </c>
      <c r="AI2583" s="158">
        <v>8</v>
      </c>
      <c r="AJ2583" s="158">
        <v>30</v>
      </c>
      <c r="AK2583" s="158">
        <v>13</v>
      </c>
      <c r="AL2583" s="158">
        <v>30</v>
      </c>
      <c r="AM2583" s="24">
        <f t="shared" si="703"/>
        <v>6.0000000000000009</v>
      </c>
      <c r="AN2583" s="97">
        <f t="shared" si="704"/>
        <v>0.35416666666666663</v>
      </c>
      <c r="AO2583" s="97">
        <f t="shared" si="705"/>
        <v>0.5625</v>
      </c>
      <c r="AP2583" s="24" t="str" cm="1">
        <f t="array" ref="AP2583">IF(W2583="","",IF(SUMPRODUCT((W2583=$W$6:$W$3326)*(AH2583=$AH$6:$AH$3326)*(AN2583=$AN$6:$AN$3326)*(AO2583=$AO$6:$AO$3326)*(ROW($W$6:$W$3326)&lt;&gt;ROW(W2583))*((R2583=0)*($R$6:$R$3326&gt;0)+(R2583&gt;0)*($R$6:$R$3326=0)))&gt;0,"SALONES UNIDOS",IF(SUMPRODUCT((W2583=$W$6:$W$3326)*(AH2583=$AH$6:$AH$3326)*((AN2583&lt;$AO$6:$AO$3326)*(AO2583&gt;$AN$6:$AN$3326))*(ROW($W$6:$W$3326)&lt;&gt;ROW(W2583)))&gt;0,"CRUZADO","Sin cruce")))</f>
        <v>Sin cruce</v>
      </c>
      <c r="AQ2583" s="97" t="str">
        <f t="shared" si="706"/>
        <v>OB5PRINCIPALB</v>
      </c>
      <c r="AR2583" s="97" t="str" cm="1">
        <f t="array" ref="AR2583">IF(AQ2583="","",IF(SUMPRODUCT((AQ2583=$AQ$6:$AQ$3326)*(AH2583=$AH$6:$AH$3326)*(AN2583=$AN$6:$AN$3326)*(AO2583=$AO$6:$AO$3326)*(ROW($AQ$6:$AQ$3326)&lt;&gt;ROW(AQ2583))*((R2583=0)*($R$6:$R$3326&gt;0)+(R2583&gt;0)*($R$6:$R$3326=0)))&gt;0,"SALONES UNIDOS",IF(SUMPRODUCT((AQ2583=$AQ$6:$AQ$3326)*(AH2583=$AH$6:$AH$3326)*((AN2583&lt;$AO$6:$AO$3326)*(AO2583&gt;$AN$6:$AN$3326))*(ROW($AQ$6:$AQ$3326)&lt;&gt;ROW(AQ2583)))&gt;0,"CRUZADO","Sin cruce")))</f>
        <v>Sin cruce</v>
      </c>
    </row>
    <row r="2584" spans="3:44" ht="15.6" hidden="1" customHeight="1" x14ac:dyDescent="0.2">
      <c r="C2584" s="84" t="s">
        <v>639</v>
      </c>
      <c r="D2584" s="158" t="s">
        <v>515</v>
      </c>
      <c r="E2584" s="158">
        <v>20261</v>
      </c>
      <c r="F2584" s="85" t="s">
        <v>23</v>
      </c>
      <c r="G2584" s="85" t="s">
        <v>55</v>
      </c>
      <c r="H2584" s="85" t="s">
        <v>63</v>
      </c>
      <c r="I2584" s="85">
        <v>5</v>
      </c>
      <c r="J2584" s="85" t="s">
        <v>26</v>
      </c>
      <c r="K2584" s="159" t="s">
        <v>1545</v>
      </c>
      <c r="L2584" s="158" t="s">
        <v>1546</v>
      </c>
      <c r="M2584" s="158" t="s">
        <v>643</v>
      </c>
      <c r="N2584" s="158" t="s">
        <v>644</v>
      </c>
      <c r="O2584" s="85" t="s">
        <v>512</v>
      </c>
      <c r="P2584" s="158">
        <v>2</v>
      </c>
      <c r="Q2584" s="158">
        <v>0</v>
      </c>
      <c r="R2584" s="158">
        <v>2</v>
      </c>
      <c r="S2584" s="158">
        <v>3</v>
      </c>
      <c r="U2584" s="137">
        <v>35</v>
      </c>
      <c r="V2584" s="24" t="str">
        <f>IF(W2584="","",IFERROR(INDEX(#REF!,MATCH(W2584,#REF!,0)),"NUEVO"))</f>
        <v>NUEVO</v>
      </c>
      <c r="W2584" s="96" t="s">
        <v>346</v>
      </c>
      <c r="X2584" s="158" t="s">
        <v>512</v>
      </c>
      <c r="Y2584" s="158" t="s">
        <v>685</v>
      </c>
      <c r="Z2584" s="158" t="s">
        <v>685</v>
      </c>
      <c r="AA2584" s="158" t="s">
        <v>685</v>
      </c>
      <c r="AB2584" s="167" t="s">
        <v>1845</v>
      </c>
      <c r="AC2584" s="158" t="s">
        <v>685</v>
      </c>
      <c r="AD2584" s="158" t="s">
        <v>685</v>
      </c>
      <c r="AE2584" s="158" t="s">
        <v>685</v>
      </c>
      <c r="AF2584" s="158" t="s">
        <v>685</v>
      </c>
      <c r="AG2584" s="158" t="s">
        <v>1142</v>
      </c>
      <c r="AH2584" s="158"/>
      <c r="AI2584" s="158"/>
      <c r="AJ2584" s="158"/>
      <c r="AK2584" s="158"/>
      <c r="AL2584" s="158"/>
      <c r="AM2584" s="24">
        <f t="shared" si="703"/>
        <v>2</v>
      </c>
      <c r="AN2584" s="97">
        <f t="shared" si="704"/>
        <v>0</v>
      </c>
      <c r="AO2584" s="97">
        <f t="shared" si="705"/>
        <v>0</v>
      </c>
      <c r="AP2584" s="24" t="str" cm="1">
        <f t="array" ref="AP2584">IF(W2584="","",IF(SUMPRODUCT((W2584=$W$6:$W$3326)*(AH2584=$AH$6:$AH$3326)*(AN2584=$AN$6:$AN$3326)*(AO2584=$AO$6:$AO$3326)*(ROW($W$6:$W$3326)&lt;&gt;ROW(W2584))*((R2584=0)*($R$6:$R$3326&gt;0)+(R2584&gt;0)*($R$6:$R$3326=0)))&gt;0,"SALONES UNIDOS",IF(SUMPRODUCT((W2584=$W$6:$W$3326)*(AH2584=$AH$6:$AH$3326)*((AN2584&lt;$AO$6:$AO$3326)*(AO2584&gt;$AN$6:$AN$3326))*(ROW($W$6:$W$3326)&lt;&gt;ROW(W2584)))&gt;0,"CRUZADO","Sin cruce")))</f>
        <v>Sin cruce</v>
      </c>
      <c r="AQ2584" s="97" t="str">
        <f t="shared" si="706"/>
        <v>OB5PRINCIPALB</v>
      </c>
      <c r="AR2584" s="97" t="str" cm="1">
        <f t="array" ref="AR2584">IF(AQ2584="","",IF(SUMPRODUCT((AQ2584=$AQ$6:$AQ$3326)*(AH2584=$AH$6:$AH$3326)*(AN2584=$AN$6:$AN$3326)*(AO2584=$AO$6:$AO$3326)*(ROW($AQ$6:$AQ$3326)&lt;&gt;ROW(AQ2584))*((R2584=0)*($R$6:$R$3326&gt;0)+(R2584&gt;0)*($R$6:$R$3326=0)))&gt;0,"SALONES UNIDOS",IF(SUMPRODUCT((AQ2584=$AQ$6:$AQ$3326)*(AH2584=$AH$6:$AH$3326)*((AN2584&lt;$AO$6:$AO$3326)*(AO2584&gt;$AN$6:$AN$3326))*(ROW($AQ$6:$AQ$3326)&lt;&gt;ROW(AQ2584)))&gt;0,"CRUZADO","Sin cruce")))</f>
        <v>Sin cruce</v>
      </c>
    </row>
    <row r="2585" spans="3:44" ht="15.6" hidden="1" customHeight="1" x14ac:dyDescent="0.2">
      <c r="C2585" s="84" t="s">
        <v>639</v>
      </c>
      <c r="D2585" s="158" t="s">
        <v>515</v>
      </c>
      <c r="E2585" s="158">
        <v>20261</v>
      </c>
      <c r="F2585" s="85" t="s">
        <v>23</v>
      </c>
      <c r="G2585" s="85" t="s">
        <v>55</v>
      </c>
      <c r="H2585" s="85" t="s">
        <v>63</v>
      </c>
      <c r="I2585" s="85">
        <v>5</v>
      </c>
      <c r="J2585" s="85" t="s">
        <v>755</v>
      </c>
      <c r="K2585" s="159" t="s">
        <v>1545</v>
      </c>
      <c r="L2585" s="158" t="s">
        <v>1546</v>
      </c>
      <c r="M2585" s="158" t="s">
        <v>643</v>
      </c>
      <c r="N2585" s="158" t="s">
        <v>644</v>
      </c>
      <c r="O2585" s="85" t="s">
        <v>512</v>
      </c>
      <c r="P2585" s="158">
        <v>0</v>
      </c>
      <c r="Q2585" s="158">
        <v>2</v>
      </c>
      <c r="R2585" s="158">
        <v>2</v>
      </c>
      <c r="S2585" s="158">
        <v>3</v>
      </c>
      <c r="U2585" s="137">
        <v>18</v>
      </c>
      <c r="V2585" s="24" t="str">
        <f>IF(W2585="","",IFERROR(INDEX(#REF!,MATCH(W2585,#REF!,0)),"NUEVO"))</f>
        <v>NUEVO</v>
      </c>
      <c r="W2585" s="96" t="s">
        <v>346</v>
      </c>
      <c r="X2585" s="158" t="s">
        <v>512</v>
      </c>
      <c r="Y2585" s="158" t="s">
        <v>685</v>
      </c>
      <c r="Z2585" s="158" t="s">
        <v>685</v>
      </c>
      <c r="AA2585" s="158" t="s">
        <v>685</v>
      </c>
      <c r="AB2585" s="85" t="s">
        <v>685</v>
      </c>
      <c r="AC2585" s="158" t="s">
        <v>685</v>
      </c>
      <c r="AD2585" s="164" t="s">
        <v>1840</v>
      </c>
      <c r="AE2585" s="158" t="s">
        <v>685</v>
      </c>
      <c r="AF2585" s="158" t="s">
        <v>685</v>
      </c>
      <c r="AG2585" s="158" t="s">
        <v>75</v>
      </c>
      <c r="AH2585" s="158"/>
      <c r="AI2585" s="158"/>
      <c r="AJ2585" s="158"/>
      <c r="AK2585" s="158"/>
      <c r="AL2585" s="158"/>
      <c r="AM2585" s="24">
        <f t="shared" si="703"/>
        <v>2</v>
      </c>
      <c r="AN2585" s="97">
        <f t="shared" si="704"/>
        <v>0</v>
      </c>
      <c r="AO2585" s="97">
        <f t="shared" si="705"/>
        <v>0</v>
      </c>
      <c r="AP2585" s="24" t="str" cm="1">
        <f t="array" ref="AP2585">IF(W2585="","",IF(SUMPRODUCT((W2585=$W$6:$W$3326)*(AH2585=$AH$6:$AH$3326)*(AN2585=$AN$6:$AN$3326)*(AO2585=$AO$6:$AO$3326)*(ROW($W$6:$W$3326)&lt;&gt;ROW(W2585))*((R2585=0)*($R$6:$R$3326&gt;0)+(R2585&gt;0)*($R$6:$R$3326=0)))&gt;0,"SALONES UNIDOS",IF(SUMPRODUCT((W2585=$W$6:$W$3326)*(AH2585=$AH$6:$AH$3326)*((AN2585&lt;$AO$6:$AO$3326)*(AO2585&gt;$AN$6:$AN$3326))*(ROW($W$6:$W$3326)&lt;&gt;ROW(W2585)))&gt;0,"CRUZADO","Sin cruce")))</f>
        <v>Sin cruce</v>
      </c>
      <c r="AQ2585" s="97" t="str">
        <f t="shared" si="706"/>
        <v>OB5PRINCIPALB1</v>
      </c>
      <c r="AR2585" s="97" t="str" cm="1">
        <f t="array" ref="AR2585">IF(AQ2585="","",IF(SUMPRODUCT((AQ2585=$AQ$6:$AQ$3326)*(AH2585=$AH$6:$AH$3326)*(AN2585=$AN$6:$AN$3326)*(AO2585=$AO$6:$AO$3326)*(ROW($AQ$6:$AQ$3326)&lt;&gt;ROW(AQ2585))*((R2585=0)*($R$6:$R$3326&gt;0)+(R2585&gt;0)*($R$6:$R$3326=0)))&gt;0,"SALONES UNIDOS",IF(SUMPRODUCT((AQ2585=$AQ$6:$AQ$3326)*(AH2585=$AH$6:$AH$3326)*((AN2585&lt;$AO$6:$AO$3326)*(AO2585&gt;$AN$6:$AN$3326))*(ROW($AQ$6:$AQ$3326)&lt;&gt;ROW(AQ2585)))&gt;0,"CRUZADO","Sin cruce")))</f>
        <v>Sin cruce</v>
      </c>
    </row>
    <row r="2586" spans="3:44" ht="15.6" hidden="1" customHeight="1" x14ac:dyDescent="0.2">
      <c r="C2586" s="84" t="s">
        <v>639</v>
      </c>
      <c r="D2586" s="158" t="s">
        <v>515</v>
      </c>
      <c r="E2586" s="158">
        <v>20261</v>
      </c>
      <c r="F2586" s="85" t="s">
        <v>23</v>
      </c>
      <c r="G2586" s="85" t="s">
        <v>55</v>
      </c>
      <c r="H2586" s="85" t="s">
        <v>63</v>
      </c>
      <c r="I2586" s="85">
        <v>5</v>
      </c>
      <c r="J2586" s="85" t="s">
        <v>756</v>
      </c>
      <c r="K2586" s="159" t="s">
        <v>1545</v>
      </c>
      <c r="L2586" s="158" t="s">
        <v>1546</v>
      </c>
      <c r="M2586" s="158" t="s">
        <v>643</v>
      </c>
      <c r="N2586" s="158" t="s">
        <v>644</v>
      </c>
      <c r="O2586" s="85" t="s">
        <v>512</v>
      </c>
      <c r="P2586" s="158">
        <v>0</v>
      </c>
      <c r="Q2586" s="158">
        <v>2</v>
      </c>
      <c r="R2586" s="158">
        <v>2</v>
      </c>
      <c r="S2586" s="158">
        <v>3</v>
      </c>
      <c r="U2586" s="137">
        <v>17</v>
      </c>
      <c r="V2586" s="24" t="str">
        <f>IF(W2586="","",IFERROR(INDEX(#REF!,MATCH(W2586,#REF!,0)),"NUEVO"))</f>
        <v>NUEVO</v>
      </c>
      <c r="W2586" s="96" t="s">
        <v>346</v>
      </c>
      <c r="X2586" s="158" t="s">
        <v>512</v>
      </c>
      <c r="Y2586" s="158" t="s">
        <v>685</v>
      </c>
      <c r="Z2586" s="158" t="s">
        <v>685</v>
      </c>
      <c r="AA2586" s="158" t="s">
        <v>685</v>
      </c>
      <c r="AB2586" s="85" t="s">
        <v>685</v>
      </c>
      <c r="AC2586" s="158" t="s">
        <v>685</v>
      </c>
      <c r="AD2586" s="164" t="s">
        <v>1840</v>
      </c>
      <c r="AE2586" s="158" t="s">
        <v>685</v>
      </c>
      <c r="AF2586" s="158" t="s">
        <v>685</v>
      </c>
      <c r="AG2586" s="158" t="s">
        <v>75</v>
      </c>
      <c r="AH2586" s="158"/>
      <c r="AI2586" s="158"/>
      <c r="AJ2586" s="158"/>
      <c r="AK2586" s="158"/>
      <c r="AL2586" s="158"/>
      <c r="AM2586" s="24">
        <f t="shared" ref="AM2586:AM2648" si="707">IF(R2586=0,0,IF(AI2586="",R2586,IF(X2586="HIBRIDO VIRTUAL",0,((((AK2586/24)+(AL2586/1440))-((AI2586/24)+(AJ2586/1440)))*1440/50))))</f>
        <v>2</v>
      </c>
      <c r="AN2586" s="97">
        <f t="shared" ref="AN2586:AN2648" si="708">AI2586/24+AJ2586/1440</f>
        <v>0</v>
      </c>
      <c r="AO2586" s="97">
        <f t="shared" ref="AO2586:AO2648" si="709">AK2586/24+AL2586/1440</f>
        <v>0</v>
      </c>
      <c r="AP2586" s="24" t="str" cm="1">
        <f t="array" ref="AP2586">IF(W2586="","",IF(SUMPRODUCT((W2586=$W$6:$W$3326)*(AH2586=$AH$6:$AH$3326)*(AN2586=$AN$6:$AN$3326)*(AO2586=$AO$6:$AO$3326)*(ROW($W$6:$W$3326)&lt;&gt;ROW(W2586))*((R2586=0)*($R$6:$R$3326&gt;0)+(R2586&gt;0)*($R$6:$R$3326=0)))&gt;0,"SALONES UNIDOS",IF(SUMPRODUCT((W2586=$W$6:$W$3326)*(AH2586=$AH$6:$AH$3326)*((AN2586&lt;$AO$6:$AO$3326)*(AO2586&gt;$AN$6:$AN$3326))*(ROW($W$6:$W$3326)&lt;&gt;ROW(W2586)))&gt;0,"CRUZADO","Sin cruce")))</f>
        <v>Sin cruce</v>
      </c>
      <c r="AQ2586" s="97" t="str">
        <f t="shared" ref="AQ2586:AQ2648" si="710">TRIM(CONCATENATE(H2586,I2586,F2586,J2586))</f>
        <v>OB5PRINCIPALB2</v>
      </c>
      <c r="AR2586" s="97" t="str" cm="1">
        <f t="array" ref="AR2586">IF(AQ2586="","",IF(SUMPRODUCT((AQ2586=$AQ$6:$AQ$3326)*(AH2586=$AH$6:$AH$3326)*(AN2586=$AN$6:$AN$3326)*(AO2586=$AO$6:$AO$3326)*(ROW($AQ$6:$AQ$3326)&lt;&gt;ROW(AQ2586))*((R2586=0)*($R$6:$R$3326&gt;0)+(R2586&gt;0)*($R$6:$R$3326=0)))&gt;0,"SALONES UNIDOS",IF(SUMPRODUCT((AQ2586=$AQ$6:$AQ$3326)*(AH2586=$AH$6:$AH$3326)*((AN2586&lt;$AO$6:$AO$3326)*(AO2586&gt;$AN$6:$AN$3326))*(ROW($AQ$6:$AQ$3326)&lt;&gt;ROW(AQ2586)))&gt;0,"CRUZADO","Sin cruce")))</f>
        <v>Sin cruce</v>
      </c>
    </row>
    <row r="2587" spans="3:44" ht="15.6" hidden="1" customHeight="1" x14ac:dyDescent="0.2">
      <c r="C2587" s="84" t="s">
        <v>639</v>
      </c>
      <c r="D2587" s="158" t="s">
        <v>515</v>
      </c>
      <c r="E2587" s="158">
        <v>20261</v>
      </c>
      <c r="F2587" s="85" t="s">
        <v>23</v>
      </c>
      <c r="G2587" s="85" t="s">
        <v>55</v>
      </c>
      <c r="H2587" s="85" t="s">
        <v>63</v>
      </c>
      <c r="I2587" s="85">
        <v>5</v>
      </c>
      <c r="J2587" s="85" t="s">
        <v>26</v>
      </c>
      <c r="K2587" s="159" t="s">
        <v>1548</v>
      </c>
      <c r="L2587" s="158" t="s">
        <v>1450</v>
      </c>
      <c r="M2587" s="158" t="s">
        <v>643</v>
      </c>
      <c r="N2587" s="158" t="s">
        <v>644</v>
      </c>
      <c r="O2587" s="85" t="s">
        <v>512</v>
      </c>
      <c r="P2587" s="158">
        <v>3</v>
      </c>
      <c r="Q2587" s="158">
        <v>0</v>
      </c>
      <c r="R2587" s="158">
        <v>3</v>
      </c>
      <c r="S2587" s="158">
        <v>4</v>
      </c>
      <c r="U2587" s="137">
        <v>35</v>
      </c>
      <c r="V2587" s="24" t="str">
        <f>IF(W2587="","",IFERROR(INDEX(#REF!,MATCH(W2587,#REF!,0)),"NUEVO"))</f>
        <v>NUEVO</v>
      </c>
      <c r="W2587" s="85" t="s">
        <v>285</v>
      </c>
      <c r="X2587" s="158" t="s">
        <v>512</v>
      </c>
      <c r="Y2587" s="158" t="s">
        <v>700</v>
      </c>
      <c r="Z2587" s="158" t="s">
        <v>685</v>
      </c>
      <c r="AA2587" s="158" t="s">
        <v>685</v>
      </c>
      <c r="AB2587" s="158" t="s">
        <v>1842</v>
      </c>
      <c r="AC2587" s="158" t="s">
        <v>685</v>
      </c>
      <c r="AD2587" s="158" t="s">
        <v>685</v>
      </c>
      <c r="AE2587" s="158" t="s">
        <v>685</v>
      </c>
      <c r="AF2587" s="158" t="s">
        <v>685</v>
      </c>
      <c r="AG2587" s="85" t="s">
        <v>1142</v>
      </c>
      <c r="AH2587" s="158">
        <v>1</v>
      </c>
      <c r="AI2587" s="158">
        <v>14</v>
      </c>
      <c r="AJ2587" s="158">
        <v>20</v>
      </c>
      <c r="AK2587" s="158">
        <v>16</v>
      </c>
      <c r="AL2587" s="158">
        <v>50</v>
      </c>
      <c r="AM2587" s="24">
        <f t="shared" si="707"/>
        <v>2.9999999999999987</v>
      </c>
      <c r="AN2587" s="97">
        <f t="shared" si="708"/>
        <v>0.59722222222222221</v>
      </c>
      <c r="AO2587" s="97">
        <f t="shared" si="709"/>
        <v>0.70138888888888884</v>
      </c>
      <c r="AP2587" s="24" t="str" cm="1">
        <f t="array" ref="AP2587">IF(W2587="","",IF(SUMPRODUCT((W2587=$W$6:$W$3326)*(AH2587=$AH$6:$AH$3326)*(AN2587=$AN$6:$AN$3326)*(AO2587=$AO$6:$AO$3326)*(ROW($W$6:$W$3326)&lt;&gt;ROW(W2587))*((R2587=0)*($R$6:$R$3326&gt;0)+(R2587&gt;0)*($R$6:$R$3326=0)))&gt;0,"SALONES UNIDOS",IF(SUMPRODUCT((W2587=$W$6:$W$3326)*(AH2587=$AH$6:$AH$3326)*((AN2587&lt;$AO$6:$AO$3326)*(AO2587&gt;$AN$6:$AN$3326))*(ROW($W$6:$W$3326)&lt;&gt;ROW(W2587)))&gt;0,"CRUZADO","Sin cruce")))</f>
        <v>Sin cruce</v>
      </c>
      <c r="AQ2587" s="97" t="str">
        <f t="shared" si="710"/>
        <v>OB5PRINCIPALB</v>
      </c>
      <c r="AR2587" s="97" t="str" cm="1">
        <f t="array" ref="AR2587">IF(AQ2587="","",IF(SUMPRODUCT((AQ2587=$AQ$6:$AQ$3326)*(AH2587=$AH$6:$AH$3326)*(AN2587=$AN$6:$AN$3326)*(AO2587=$AO$6:$AO$3326)*(ROW($AQ$6:$AQ$3326)&lt;&gt;ROW(AQ2587))*((R2587=0)*($R$6:$R$3326&gt;0)+(R2587&gt;0)*($R$6:$R$3326=0)))&gt;0,"SALONES UNIDOS",IF(SUMPRODUCT((AQ2587=$AQ$6:$AQ$3326)*(AH2587=$AH$6:$AH$3326)*((AN2587&lt;$AO$6:$AO$3326)*(AO2587&gt;$AN$6:$AN$3326))*(ROW($AQ$6:$AQ$3326)&lt;&gt;ROW(AQ2587)))&gt;0,"CRUZADO","Sin cruce")))</f>
        <v>Sin cruce</v>
      </c>
    </row>
    <row r="2588" spans="3:44" ht="15.6" hidden="1" customHeight="1" x14ac:dyDescent="0.2">
      <c r="C2588" s="84" t="s">
        <v>639</v>
      </c>
      <c r="D2588" s="158" t="s">
        <v>515</v>
      </c>
      <c r="E2588" s="158">
        <v>20261</v>
      </c>
      <c r="F2588" s="85" t="s">
        <v>23</v>
      </c>
      <c r="G2588" s="85" t="s">
        <v>55</v>
      </c>
      <c r="H2588" s="85" t="s">
        <v>63</v>
      </c>
      <c r="I2588" s="85">
        <v>5</v>
      </c>
      <c r="J2588" s="85" t="s">
        <v>755</v>
      </c>
      <c r="K2588" s="159" t="s">
        <v>1548</v>
      </c>
      <c r="L2588" s="158" t="s">
        <v>1450</v>
      </c>
      <c r="M2588" s="158" t="s">
        <v>643</v>
      </c>
      <c r="N2588" s="158" t="s">
        <v>644</v>
      </c>
      <c r="O2588" s="85" t="s">
        <v>512</v>
      </c>
      <c r="P2588" s="158">
        <v>0</v>
      </c>
      <c r="Q2588" s="158">
        <v>2</v>
      </c>
      <c r="R2588" s="158">
        <v>2</v>
      </c>
      <c r="S2588" s="158">
        <v>4</v>
      </c>
      <c r="U2588" s="137">
        <v>18</v>
      </c>
      <c r="V2588" s="24" t="str">
        <f>IF(W2588="","",IFERROR(INDEX(#REF!,MATCH(W2588,#REF!,0)),"NUEVO"))</f>
        <v>NUEVO</v>
      </c>
      <c r="W2588" s="85" t="s">
        <v>285</v>
      </c>
      <c r="X2588" s="158" t="s">
        <v>512</v>
      </c>
      <c r="Y2588" s="158" t="s">
        <v>700</v>
      </c>
      <c r="Z2588" s="158" t="s">
        <v>685</v>
      </c>
      <c r="AA2588" s="158" t="s">
        <v>685</v>
      </c>
      <c r="AB2588" s="85" t="s">
        <v>685</v>
      </c>
      <c r="AC2588" s="158" t="s">
        <v>685</v>
      </c>
      <c r="AD2588" s="158" t="s">
        <v>1215</v>
      </c>
      <c r="AE2588" s="158" t="s">
        <v>685</v>
      </c>
      <c r="AF2588" s="158" t="s">
        <v>685</v>
      </c>
      <c r="AG2588" s="85" t="s">
        <v>75</v>
      </c>
      <c r="AH2588" s="158">
        <v>1</v>
      </c>
      <c r="AI2588" s="158">
        <v>16</v>
      </c>
      <c r="AJ2588" s="158">
        <v>50</v>
      </c>
      <c r="AK2588" s="158">
        <v>18</v>
      </c>
      <c r="AL2588" s="158">
        <v>30</v>
      </c>
      <c r="AM2588" s="24">
        <f t="shared" si="707"/>
        <v>2.0000000000000027</v>
      </c>
      <c r="AN2588" s="97">
        <f t="shared" si="708"/>
        <v>0.70138888888888884</v>
      </c>
      <c r="AO2588" s="97">
        <f t="shared" si="709"/>
        <v>0.77083333333333337</v>
      </c>
      <c r="AP2588" s="24" t="str" cm="1">
        <f t="array" ref="AP2588">IF(W2588="","",IF(SUMPRODUCT((W2588=$W$6:$W$3326)*(AH2588=$AH$6:$AH$3326)*(AN2588=$AN$6:$AN$3326)*(AO2588=$AO$6:$AO$3326)*(ROW($W$6:$W$3326)&lt;&gt;ROW(W2588))*((R2588=0)*($R$6:$R$3326&gt;0)+(R2588&gt;0)*($R$6:$R$3326=0)))&gt;0,"SALONES UNIDOS",IF(SUMPRODUCT((W2588=$W$6:$W$3326)*(AH2588=$AH$6:$AH$3326)*((AN2588&lt;$AO$6:$AO$3326)*(AO2588&gt;$AN$6:$AN$3326))*(ROW($W$6:$W$3326)&lt;&gt;ROW(W2588)))&gt;0,"CRUZADO","Sin cruce")))</f>
        <v>Sin cruce</v>
      </c>
      <c r="AQ2588" s="97" t="str">
        <f t="shared" si="710"/>
        <v>OB5PRINCIPALB1</v>
      </c>
      <c r="AR2588" s="97" t="str" cm="1">
        <f t="array" ref="AR2588">IF(AQ2588="","",IF(SUMPRODUCT((AQ2588=$AQ$6:$AQ$3326)*(AH2588=$AH$6:$AH$3326)*(AN2588=$AN$6:$AN$3326)*(AO2588=$AO$6:$AO$3326)*(ROW($AQ$6:$AQ$3326)&lt;&gt;ROW(AQ2588))*((R2588=0)*($R$6:$R$3326&gt;0)+(R2588&gt;0)*($R$6:$R$3326=0)))&gt;0,"SALONES UNIDOS",IF(SUMPRODUCT((AQ2588=$AQ$6:$AQ$3326)*(AH2588=$AH$6:$AH$3326)*((AN2588&lt;$AO$6:$AO$3326)*(AO2588&gt;$AN$6:$AN$3326))*(ROW($AQ$6:$AQ$3326)&lt;&gt;ROW(AQ2588)))&gt;0,"CRUZADO","Sin cruce")))</f>
        <v>Sin cruce</v>
      </c>
    </row>
    <row r="2589" spans="3:44" ht="15.6" hidden="1" customHeight="1" x14ac:dyDescent="0.2">
      <c r="C2589" s="84" t="s">
        <v>639</v>
      </c>
      <c r="D2589" s="158" t="s">
        <v>515</v>
      </c>
      <c r="E2589" s="158">
        <v>20261</v>
      </c>
      <c r="F2589" s="85" t="s">
        <v>23</v>
      </c>
      <c r="G2589" s="85" t="s">
        <v>55</v>
      </c>
      <c r="H2589" s="85" t="s">
        <v>63</v>
      </c>
      <c r="I2589" s="85">
        <v>5</v>
      </c>
      <c r="J2589" s="85" t="s">
        <v>756</v>
      </c>
      <c r="K2589" s="159" t="s">
        <v>1548</v>
      </c>
      <c r="L2589" s="158" t="s">
        <v>1450</v>
      </c>
      <c r="M2589" s="158" t="s">
        <v>643</v>
      </c>
      <c r="N2589" s="158" t="s">
        <v>644</v>
      </c>
      <c r="O2589" s="85" t="s">
        <v>512</v>
      </c>
      <c r="P2589" s="158">
        <v>0</v>
      </c>
      <c r="Q2589" s="158">
        <v>2</v>
      </c>
      <c r="R2589" s="158">
        <v>2</v>
      </c>
      <c r="S2589" s="158">
        <v>4</v>
      </c>
      <c r="U2589" s="137">
        <v>17</v>
      </c>
      <c r="V2589" s="24" t="str">
        <f>IF(W2589="","",IFERROR(INDEX(#REF!,MATCH(W2589,#REF!,0)),"NUEVO"))</f>
        <v>NUEVO</v>
      </c>
      <c r="W2589" s="85" t="s">
        <v>285</v>
      </c>
      <c r="X2589" s="158" t="s">
        <v>512</v>
      </c>
      <c r="Y2589" s="158" t="s">
        <v>700</v>
      </c>
      <c r="Z2589" s="158" t="s">
        <v>685</v>
      </c>
      <c r="AA2589" s="158" t="s">
        <v>685</v>
      </c>
      <c r="AB2589" s="85" t="s">
        <v>685</v>
      </c>
      <c r="AC2589" s="158" t="s">
        <v>685</v>
      </c>
      <c r="AD2589" s="158" t="s">
        <v>1215</v>
      </c>
      <c r="AE2589" s="158" t="s">
        <v>685</v>
      </c>
      <c r="AF2589" s="158" t="s">
        <v>685</v>
      </c>
      <c r="AG2589" s="85" t="s">
        <v>75</v>
      </c>
      <c r="AH2589" s="158">
        <v>1</v>
      </c>
      <c r="AI2589" s="158">
        <v>18</v>
      </c>
      <c r="AJ2589" s="158">
        <v>30</v>
      </c>
      <c r="AK2589" s="158">
        <v>20</v>
      </c>
      <c r="AL2589" s="158">
        <v>10</v>
      </c>
      <c r="AM2589" s="24">
        <f t="shared" si="707"/>
        <v>1.9999999999999993</v>
      </c>
      <c r="AN2589" s="97">
        <f t="shared" si="708"/>
        <v>0.77083333333333337</v>
      </c>
      <c r="AO2589" s="97">
        <f t="shared" si="709"/>
        <v>0.84027777777777779</v>
      </c>
      <c r="AP2589" s="24" t="str" cm="1">
        <f t="array" ref="AP2589">IF(W2589="","",IF(SUMPRODUCT((W2589=$W$6:$W$3326)*(AH2589=$AH$6:$AH$3326)*(AN2589=$AN$6:$AN$3326)*(AO2589=$AO$6:$AO$3326)*(ROW($W$6:$W$3326)&lt;&gt;ROW(W2589))*((R2589=0)*($R$6:$R$3326&gt;0)+(R2589&gt;0)*($R$6:$R$3326=0)))&gt;0,"SALONES UNIDOS",IF(SUMPRODUCT((W2589=$W$6:$W$3326)*(AH2589=$AH$6:$AH$3326)*((AN2589&lt;$AO$6:$AO$3326)*(AO2589&gt;$AN$6:$AN$3326))*(ROW($W$6:$W$3326)&lt;&gt;ROW(W2589)))&gt;0,"CRUZADO","Sin cruce")))</f>
        <v>Sin cruce</v>
      </c>
      <c r="AQ2589" s="97" t="str">
        <f t="shared" si="710"/>
        <v>OB5PRINCIPALB2</v>
      </c>
      <c r="AR2589" s="97" t="str" cm="1">
        <f t="array" ref="AR2589">IF(AQ2589="","",IF(SUMPRODUCT((AQ2589=$AQ$6:$AQ$3326)*(AH2589=$AH$6:$AH$3326)*(AN2589=$AN$6:$AN$3326)*(AO2589=$AO$6:$AO$3326)*(ROW($AQ$6:$AQ$3326)&lt;&gt;ROW(AQ2589))*((R2589=0)*($R$6:$R$3326&gt;0)+(R2589&gt;0)*($R$6:$R$3326=0)))&gt;0,"SALONES UNIDOS",IF(SUMPRODUCT((AQ2589=$AQ$6:$AQ$3326)*(AH2589=$AH$6:$AH$3326)*((AN2589&lt;$AO$6:$AO$3326)*(AO2589&gt;$AN$6:$AN$3326))*(ROW($AQ$6:$AQ$3326)&lt;&gt;ROW(AQ2589)))&gt;0,"CRUZADO","Sin cruce")))</f>
        <v>Sin cruce</v>
      </c>
    </row>
    <row r="2590" spans="3:44" ht="15.6" hidden="1" customHeight="1" x14ac:dyDescent="0.2">
      <c r="C2590" s="84" t="s">
        <v>639</v>
      </c>
      <c r="D2590" s="158" t="s">
        <v>515</v>
      </c>
      <c r="E2590" s="158">
        <v>20261</v>
      </c>
      <c r="F2590" s="85" t="s">
        <v>23</v>
      </c>
      <c r="G2590" s="85" t="s">
        <v>55</v>
      </c>
      <c r="H2590" s="85" t="s">
        <v>63</v>
      </c>
      <c r="I2590" s="85">
        <v>6</v>
      </c>
      <c r="J2590" s="85" t="s">
        <v>16</v>
      </c>
      <c r="K2590" s="159" t="s">
        <v>1550</v>
      </c>
      <c r="L2590" s="158" t="s">
        <v>1551</v>
      </c>
      <c r="M2590" s="158" t="s">
        <v>658</v>
      </c>
      <c r="N2590" s="158" t="s">
        <v>644</v>
      </c>
      <c r="O2590" s="85" t="s">
        <v>521</v>
      </c>
      <c r="P2590" s="158">
        <v>2</v>
      </c>
      <c r="Q2590" s="158">
        <v>0</v>
      </c>
      <c r="R2590" s="158">
        <v>2</v>
      </c>
      <c r="S2590" s="158">
        <v>3</v>
      </c>
      <c r="U2590" s="137">
        <v>30</v>
      </c>
      <c r="V2590" s="24" t="str">
        <f>IF(W2590="","",IFERROR(INDEX(#REF!,MATCH(W2590,#REF!,0)),"NUEVO"))</f>
        <v>NUEVO</v>
      </c>
      <c r="W2590" s="85" t="s">
        <v>429</v>
      </c>
      <c r="X2590" s="158" t="s">
        <v>521</v>
      </c>
      <c r="Y2590" s="158" t="s">
        <v>802</v>
      </c>
      <c r="Z2590" s="158" t="s">
        <v>685</v>
      </c>
      <c r="AA2590" s="158" t="s">
        <v>685</v>
      </c>
      <c r="AB2590" s="85" t="s">
        <v>685</v>
      </c>
      <c r="AC2590" s="85" t="s">
        <v>685</v>
      </c>
      <c r="AD2590" s="158" t="s">
        <v>685</v>
      </c>
      <c r="AE2590" s="158" t="s">
        <v>685</v>
      </c>
      <c r="AF2590" s="158" t="s">
        <v>685</v>
      </c>
      <c r="AG2590" s="85" t="s">
        <v>1142</v>
      </c>
      <c r="AH2590" s="158">
        <v>6</v>
      </c>
      <c r="AI2590" s="158">
        <v>7</v>
      </c>
      <c r="AJ2590" s="158">
        <v>40</v>
      </c>
      <c r="AK2590" s="158">
        <v>9</v>
      </c>
      <c r="AL2590" s="158">
        <v>20</v>
      </c>
      <c r="AM2590" s="24">
        <f t="shared" si="707"/>
        <v>1.9999999999999993</v>
      </c>
      <c r="AN2590" s="97">
        <f t="shared" si="708"/>
        <v>0.31944444444444448</v>
      </c>
      <c r="AO2590" s="97">
        <f t="shared" si="709"/>
        <v>0.3888888888888889</v>
      </c>
      <c r="AP2590" s="24" t="str" cm="1">
        <f t="array" ref="AP2590">IF(W2590="","",IF(SUMPRODUCT((W2590=$W$6:$W$3326)*(AH2590=$AH$6:$AH$3326)*(AN2590=$AN$6:$AN$3326)*(AO2590=$AO$6:$AO$3326)*(ROW($W$6:$W$3326)&lt;&gt;ROW(W2590))*((R2590=0)*($R$6:$R$3326&gt;0)+(R2590&gt;0)*($R$6:$R$3326=0)))&gt;0,"SALONES UNIDOS",IF(SUMPRODUCT((W2590=$W$6:$W$3326)*(AH2590=$AH$6:$AH$3326)*((AN2590&lt;$AO$6:$AO$3326)*(AO2590&gt;$AN$6:$AN$3326))*(ROW($W$6:$W$3326)&lt;&gt;ROW(W2590)))&gt;0,"CRUZADO","Sin cruce")))</f>
        <v>Sin cruce</v>
      </c>
      <c r="AQ2590" s="97" t="str">
        <f t="shared" si="710"/>
        <v>OB6PRINCIPALA</v>
      </c>
      <c r="AR2590" s="97" t="str" cm="1">
        <f t="array" ref="AR2590">IF(AQ2590="","",IF(SUMPRODUCT((AQ2590=$AQ$6:$AQ$3326)*(AH2590=$AH$6:$AH$3326)*(AN2590=$AN$6:$AN$3326)*(AO2590=$AO$6:$AO$3326)*(ROW($AQ$6:$AQ$3326)&lt;&gt;ROW(AQ2590))*((R2590=0)*($R$6:$R$3326&gt;0)+(R2590&gt;0)*($R$6:$R$3326=0)))&gt;0,"SALONES UNIDOS",IF(SUMPRODUCT((AQ2590=$AQ$6:$AQ$3326)*(AH2590=$AH$6:$AH$3326)*((AN2590&lt;$AO$6:$AO$3326)*(AO2590&gt;$AN$6:$AN$3326))*(ROW($AQ$6:$AQ$3326)&lt;&gt;ROW(AQ2590)))&gt;0,"CRUZADO","Sin cruce")))</f>
        <v>Sin cruce</v>
      </c>
    </row>
    <row r="2591" spans="3:44" ht="15.6" hidden="1" customHeight="1" x14ac:dyDescent="0.2">
      <c r="C2591" s="84" t="s">
        <v>639</v>
      </c>
      <c r="D2591" s="158" t="s">
        <v>515</v>
      </c>
      <c r="E2591" s="158">
        <v>20261</v>
      </c>
      <c r="F2591" s="85" t="s">
        <v>23</v>
      </c>
      <c r="G2591" s="85" t="s">
        <v>55</v>
      </c>
      <c r="H2591" s="85" t="s">
        <v>63</v>
      </c>
      <c r="I2591" s="85">
        <v>6</v>
      </c>
      <c r="J2591" s="85" t="s">
        <v>750</v>
      </c>
      <c r="K2591" s="159" t="s">
        <v>1550</v>
      </c>
      <c r="L2591" s="158" t="s">
        <v>1551</v>
      </c>
      <c r="M2591" s="158" t="s">
        <v>658</v>
      </c>
      <c r="N2591" s="158" t="s">
        <v>644</v>
      </c>
      <c r="O2591" s="85" t="s">
        <v>521</v>
      </c>
      <c r="P2591" s="158">
        <v>0</v>
      </c>
      <c r="Q2591" s="158">
        <v>2</v>
      </c>
      <c r="R2591" s="158">
        <v>2</v>
      </c>
      <c r="S2591" s="158">
        <v>3</v>
      </c>
      <c r="U2591" s="137">
        <v>15</v>
      </c>
      <c r="V2591" s="24" t="str">
        <f>IF(W2591="","",IFERROR(INDEX(#REF!,MATCH(W2591,#REF!,0)),"NUEVO"))</f>
        <v>NUEVO</v>
      </c>
      <c r="W2591" s="85" t="s">
        <v>429</v>
      </c>
      <c r="X2591" s="158" t="s">
        <v>521</v>
      </c>
      <c r="Y2591" s="158" t="s">
        <v>802</v>
      </c>
      <c r="Z2591" s="158" t="s">
        <v>685</v>
      </c>
      <c r="AA2591" s="158" t="s">
        <v>685</v>
      </c>
      <c r="AB2591" s="85" t="s">
        <v>685</v>
      </c>
      <c r="AC2591" s="85" t="s">
        <v>685</v>
      </c>
      <c r="AD2591" s="158" t="s">
        <v>685</v>
      </c>
      <c r="AE2591" s="158" t="s">
        <v>685</v>
      </c>
      <c r="AF2591" s="158" t="s">
        <v>685</v>
      </c>
      <c r="AG2591" s="85" t="s">
        <v>75</v>
      </c>
      <c r="AH2591" s="158">
        <v>6</v>
      </c>
      <c r="AI2591" s="158">
        <v>9</v>
      </c>
      <c r="AJ2591" s="158">
        <v>20</v>
      </c>
      <c r="AK2591" s="158">
        <v>11</v>
      </c>
      <c r="AL2591" s="158">
        <v>0</v>
      </c>
      <c r="AM2591" s="24">
        <f t="shared" si="707"/>
        <v>1.9999999999999993</v>
      </c>
      <c r="AN2591" s="97">
        <f t="shared" si="708"/>
        <v>0.3888888888888889</v>
      </c>
      <c r="AO2591" s="97">
        <f t="shared" si="709"/>
        <v>0.45833333333333331</v>
      </c>
      <c r="AP2591" s="24" t="str" cm="1">
        <f t="array" ref="AP2591">IF(W2591="","",IF(SUMPRODUCT((W2591=$W$6:$W$3326)*(AH2591=$AH$6:$AH$3326)*(AN2591=$AN$6:$AN$3326)*(AO2591=$AO$6:$AO$3326)*(ROW($W$6:$W$3326)&lt;&gt;ROW(W2591))*((R2591=0)*($R$6:$R$3326&gt;0)+(R2591&gt;0)*($R$6:$R$3326=0)))&gt;0,"SALONES UNIDOS",IF(SUMPRODUCT((W2591=$W$6:$W$3326)*(AH2591=$AH$6:$AH$3326)*((AN2591&lt;$AO$6:$AO$3326)*(AO2591&gt;$AN$6:$AN$3326))*(ROW($W$6:$W$3326)&lt;&gt;ROW(W2591)))&gt;0,"CRUZADO","Sin cruce")))</f>
        <v>Sin cruce</v>
      </c>
      <c r="AQ2591" s="97" t="str">
        <f t="shared" si="710"/>
        <v>OB6PRINCIPALA1</v>
      </c>
      <c r="AR2591" s="97" t="str" cm="1">
        <f t="array" ref="AR2591">IF(AQ2591="","",IF(SUMPRODUCT((AQ2591=$AQ$6:$AQ$3326)*(AH2591=$AH$6:$AH$3326)*(AN2591=$AN$6:$AN$3326)*(AO2591=$AO$6:$AO$3326)*(ROW($AQ$6:$AQ$3326)&lt;&gt;ROW(AQ2591))*((R2591=0)*($R$6:$R$3326&gt;0)+(R2591&gt;0)*($R$6:$R$3326=0)))&gt;0,"SALONES UNIDOS",IF(SUMPRODUCT((AQ2591=$AQ$6:$AQ$3326)*(AH2591=$AH$6:$AH$3326)*((AN2591&lt;$AO$6:$AO$3326)*(AO2591&gt;$AN$6:$AN$3326))*(ROW($AQ$6:$AQ$3326)&lt;&gt;ROW(AQ2591)))&gt;0,"CRUZADO","Sin cruce")))</f>
        <v>Sin cruce</v>
      </c>
    </row>
    <row r="2592" spans="3:44" ht="15.6" hidden="1" customHeight="1" x14ac:dyDescent="0.2">
      <c r="C2592" s="84" t="s">
        <v>639</v>
      </c>
      <c r="D2592" s="158" t="s">
        <v>515</v>
      </c>
      <c r="E2592" s="158">
        <v>20261</v>
      </c>
      <c r="F2592" s="85" t="s">
        <v>23</v>
      </c>
      <c r="G2592" s="85" t="s">
        <v>55</v>
      </c>
      <c r="H2592" s="85" t="s">
        <v>63</v>
      </c>
      <c r="I2592" s="85">
        <v>6</v>
      </c>
      <c r="J2592" s="85" t="s">
        <v>752</v>
      </c>
      <c r="K2592" s="159" t="s">
        <v>1550</v>
      </c>
      <c r="L2592" s="158" t="s">
        <v>1551</v>
      </c>
      <c r="M2592" s="158" t="s">
        <v>658</v>
      </c>
      <c r="N2592" s="158" t="s">
        <v>644</v>
      </c>
      <c r="O2592" s="85" t="s">
        <v>521</v>
      </c>
      <c r="P2592" s="158">
        <v>0</v>
      </c>
      <c r="Q2592" s="158">
        <v>2</v>
      </c>
      <c r="R2592" s="158">
        <v>2</v>
      </c>
      <c r="S2592" s="158">
        <v>3</v>
      </c>
      <c r="U2592" s="137">
        <v>15</v>
      </c>
      <c r="V2592" s="24" t="str">
        <f>IF(W2592="","",IFERROR(INDEX(#REF!,MATCH(W2592,#REF!,0)),"NUEVO"))</f>
        <v>NUEVO</v>
      </c>
      <c r="W2592" s="85" t="s">
        <v>429</v>
      </c>
      <c r="X2592" s="158" t="s">
        <v>521</v>
      </c>
      <c r="Y2592" s="158" t="s">
        <v>802</v>
      </c>
      <c r="Z2592" s="158" t="s">
        <v>685</v>
      </c>
      <c r="AA2592" s="158" t="s">
        <v>685</v>
      </c>
      <c r="AB2592" s="85" t="s">
        <v>685</v>
      </c>
      <c r="AC2592" s="85" t="s">
        <v>685</v>
      </c>
      <c r="AD2592" s="158" t="s">
        <v>685</v>
      </c>
      <c r="AE2592" s="158" t="s">
        <v>685</v>
      </c>
      <c r="AF2592" s="158" t="s">
        <v>685</v>
      </c>
      <c r="AG2592" s="85" t="s">
        <v>75</v>
      </c>
      <c r="AH2592" s="158">
        <v>6</v>
      </c>
      <c r="AI2592" s="158">
        <v>11</v>
      </c>
      <c r="AJ2592" s="158">
        <v>0</v>
      </c>
      <c r="AK2592" s="158">
        <v>12</v>
      </c>
      <c r="AL2592" s="158">
        <v>40</v>
      </c>
      <c r="AM2592" s="24">
        <f t="shared" si="707"/>
        <v>2.0000000000000009</v>
      </c>
      <c r="AN2592" s="97">
        <f t="shared" si="708"/>
        <v>0.45833333333333331</v>
      </c>
      <c r="AO2592" s="97">
        <f t="shared" si="709"/>
        <v>0.52777777777777779</v>
      </c>
      <c r="AP2592" s="24" t="str" cm="1">
        <f t="array" ref="AP2592">IF(W2592="","",IF(SUMPRODUCT((W2592=$W$6:$W$3326)*(AH2592=$AH$6:$AH$3326)*(AN2592=$AN$6:$AN$3326)*(AO2592=$AO$6:$AO$3326)*(ROW($W$6:$W$3326)&lt;&gt;ROW(W2592))*((R2592=0)*($R$6:$R$3326&gt;0)+(R2592&gt;0)*($R$6:$R$3326=0)))&gt;0,"SALONES UNIDOS",IF(SUMPRODUCT((W2592=$W$6:$W$3326)*(AH2592=$AH$6:$AH$3326)*((AN2592&lt;$AO$6:$AO$3326)*(AO2592&gt;$AN$6:$AN$3326))*(ROW($W$6:$W$3326)&lt;&gt;ROW(W2592)))&gt;0,"CRUZADO","Sin cruce")))</f>
        <v>Sin cruce</v>
      </c>
      <c r="AQ2592" s="97" t="str">
        <f t="shared" si="710"/>
        <v>OB6PRINCIPALA2</v>
      </c>
      <c r="AR2592" s="97" t="str" cm="1">
        <f t="array" ref="AR2592">IF(AQ2592="","",IF(SUMPRODUCT((AQ2592=$AQ$6:$AQ$3326)*(AH2592=$AH$6:$AH$3326)*(AN2592=$AN$6:$AN$3326)*(AO2592=$AO$6:$AO$3326)*(ROW($AQ$6:$AQ$3326)&lt;&gt;ROW(AQ2592))*((R2592=0)*($R$6:$R$3326&gt;0)+(R2592&gt;0)*($R$6:$R$3326=0)))&gt;0,"SALONES UNIDOS",IF(SUMPRODUCT((AQ2592=$AQ$6:$AQ$3326)*(AH2592=$AH$6:$AH$3326)*((AN2592&lt;$AO$6:$AO$3326)*(AO2592&gt;$AN$6:$AN$3326))*(ROW($AQ$6:$AQ$3326)&lt;&gt;ROW(AQ2592)))&gt;0,"CRUZADO","Sin cruce")))</f>
        <v>Sin cruce</v>
      </c>
    </row>
    <row r="2593" spans="3:44" ht="15.6" hidden="1" customHeight="1" x14ac:dyDescent="0.2">
      <c r="C2593" s="84" t="s">
        <v>639</v>
      </c>
      <c r="D2593" s="158" t="s">
        <v>515</v>
      </c>
      <c r="E2593" s="158">
        <v>20261</v>
      </c>
      <c r="F2593" s="85" t="s">
        <v>23</v>
      </c>
      <c r="G2593" s="85" t="s">
        <v>55</v>
      </c>
      <c r="H2593" s="85" t="s">
        <v>63</v>
      </c>
      <c r="I2593" s="85">
        <v>6</v>
      </c>
      <c r="J2593" s="85" t="s">
        <v>16</v>
      </c>
      <c r="K2593" s="159" t="s">
        <v>1552</v>
      </c>
      <c r="L2593" s="158" t="s">
        <v>1553</v>
      </c>
      <c r="M2593" s="158" t="s">
        <v>643</v>
      </c>
      <c r="N2593" s="158" t="s">
        <v>644</v>
      </c>
      <c r="O2593" s="85" t="s">
        <v>521</v>
      </c>
      <c r="P2593" s="158">
        <v>4</v>
      </c>
      <c r="Q2593" s="158">
        <v>0</v>
      </c>
      <c r="R2593" s="158">
        <v>4</v>
      </c>
      <c r="S2593" s="158">
        <v>4</v>
      </c>
      <c r="U2593" s="137">
        <v>30</v>
      </c>
      <c r="V2593" s="24" t="str">
        <f>IF(W2593="","",IFERROR(INDEX(#REF!,MATCH(W2593,#REF!,0)),"NUEVO"))</f>
        <v>NUEVO</v>
      </c>
      <c r="W2593" s="85" t="s">
        <v>532</v>
      </c>
      <c r="X2593" s="158" t="s">
        <v>521</v>
      </c>
      <c r="Y2593" s="158" t="s">
        <v>700</v>
      </c>
      <c r="Z2593" s="158" t="s">
        <v>685</v>
      </c>
      <c r="AA2593" s="158" t="s">
        <v>685</v>
      </c>
      <c r="AB2593" s="85" t="s">
        <v>685</v>
      </c>
      <c r="AC2593" s="85" t="s">
        <v>685</v>
      </c>
      <c r="AD2593" s="158" t="s">
        <v>685</v>
      </c>
      <c r="AE2593" s="158" t="s">
        <v>685</v>
      </c>
      <c r="AF2593" s="158" t="s">
        <v>685</v>
      </c>
      <c r="AG2593" s="85" t="s">
        <v>1142</v>
      </c>
      <c r="AH2593" s="158">
        <v>7</v>
      </c>
      <c r="AI2593" s="158">
        <v>15</v>
      </c>
      <c r="AJ2593" s="158">
        <v>10</v>
      </c>
      <c r="AK2593" s="158">
        <v>18</v>
      </c>
      <c r="AL2593" s="158">
        <v>30</v>
      </c>
      <c r="AM2593" s="24">
        <f t="shared" si="707"/>
        <v>4.0000000000000018</v>
      </c>
      <c r="AN2593" s="97">
        <f t="shared" si="708"/>
        <v>0.63194444444444442</v>
      </c>
      <c r="AO2593" s="97">
        <f t="shared" si="709"/>
        <v>0.77083333333333337</v>
      </c>
      <c r="AP2593" s="24" t="str" cm="1">
        <f t="array" ref="AP2593">IF(W2593="","",IF(SUMPRODUCT((W2593=$W$6:$W$3326)*(AH2593=$AH$6:$AH$3326)*(AN2593=$AN$6:$AN$3326)*(AO2593=$AO$6:$AO$3326)*(ROW($W$6:$W$3326)&lt;&gt;ROW(W2593))*((R2593=0)*($R$6:$R$3326&gt;0)+(R2593&gt;0)*($R$6:$R$3326=0)))&gt;0,"SALONES UNIDOS",IF(SUMPRODUCT((W2593=$W$6:$W$3326)*(AH2593=$AH$6:$AH$3326)*((AN2593&lt;$AO$6:$AO$3326)*(AO2593&gt;$AN$6:$AN$3326))*(ROW($W$6:$W$3326)&lt;&gt;ROW(W2593)))&gt;0,"CRUZADO","Sin cruce")))</f>
        <v>Sin cruce</v>
      </c>
      <c r="AQ2593" s="97" t="str">
        <f t="shared" si="710"/>
        <v>OB6PRINCIPALA</v>
      </c>
      <c r="AR2593" s="97" t="str" cm="1">
        <f t="array" ref="AR2593">IF(AQ2593="","",IF(SUMPRODUCT((AQ2593=$AQ$6:$AQ$3326)*(AH2593=$AH$6:$AH$3326)*(AN2593=$AN$6:$AN$3326)*(AO2593=$AO$6:$AO$3326)*(ROW($AQ$6:$AQ$3326)&lt;&gt;ROW(AQ2593))*((R2593=0)*($R$6:$R$3326&gt;0)+(R2593&gt;0)*($R$6:$R$3326=0)))&gt;0,"SALONES UNIDOS",IF(SUMPRODUCT((AQ2593=$AQ$6:$AQ$3326)*(AH2593=$AH$6:$AH$3326)*((AN2593&lt;$AO$6:$AO$3326)*(AO2593&gt;$AN$6:$AN$3326))*(ROW($AQ$6:$AQ$3326)&lt;&gt;ROW(AQ2593)))&gt;0,"CRUZADO","Sin cruce")))</f>
        <v>Sin cruce</v>
      </c>
    </row>
    <row r="2594" spans="3:44" ht="15.6" hidden="1" customHeight="1" x14ac:dyDescent="0.2">
      <c r="C2594" s="84" t="s">
        <v>639</v>
      </c>
      <c r="D2594" s="158" t="s">
        <v>515</v>
      </c>
      <c r="E2594" s="158">
        <v>20261</v>
      </c>
      <c r="F2594" s="85" t="s">
        <v>23</v>
      </c>
      <c r="G2594" s="85" t="s">
        <v>55</v>
      </c>
      <c r="H2594" s="85" t="s">
        <v>63</v>
      </c>
      <c r="I2594" s="85">
        <v>6</v>
      </c>
      <c r="J2594" s="85" t="s">
        <v>16</v>
      </c>
      <c r="K2594" s="159" t="s">
        <v>1554</v>
      </c>
      <c r="L2594" s="158" t="s">
        <v>1555</v>
      </c>
      <c r="M2594" s="158" t="s">
        <v>643</v>
      </c>
      <c r="N2594" s="158" t="s">
        <v>644</v>
      </c>
      <c r="O2594" s="85" t="s">
        <v>512</v>
      </c>
      <c r="P2594" s="158">
        <v>2</v>
      </c>
      <c r="Q2594" s="158">
        <v>0</v>
      </c>
      <c r="R2594" s="158">
        <v>2</v>
      </c>
      <c r="S2594" s="158">
        <v>3</v>
      </c>
      <c r="U2594" s="137">
        <v>30</v>
      </c>
      <c r="V2594" s="24" t="str">
        <f>IF(W2594="","",IFERROR(INDEX(#REF!,MATCH(W2594,#REF!,0)),"NUEVO"))</f>
        <v>NUEVO</v>
      </c>
      <c r="W2594" s="96" t="s">
        <v>1851</v>
      </c>
      <c r="X2594" s="158" t="s">
        <v>512</v>
      </c>
      <c r="Y2594" s="158" t="s">
        <v>685</v>
      </c>
      <c r="Z2594" s="158" t="s">
        <v>685</v>
      </c>
      <c r="AA2594" s="158" t="s">
        <v>685</v>
      </c>
      <c r="AB2594" s="158" t="s">
        <v>1832</v>
      </c>
      <c r="AC2594" s="158" t="s">
        <v>685</v>
      </c>
      <c r="AD2594" s="158" t="s">
        <v>685</v>
      </c>
      <c r="AE2594" s="158" t="s">
        <v>685</v>
      </c>
      <c r="AF2594" s="158" t="s">
        <v>685</v>
      </c>
      <c r="AG2594" s="85" t="s">
        <v>1142</v>
      </c>
      <c r="AH2594" s="158">
        <v>7</v>
      </c>
      <c r="AI2594" s="158">
        <v>8</v>
      </c>
      <c r="AJ2594" s="158">
        <v>30</v>
      </c>
      <c r="AK2594" s="158">
        <v>10</v>
      </c>
      <c r="AL2594" s="158">
        <v>10</v>
      </c>
      <c r="AM2594" s="24">
        <f t="shared" si="707"/>
        <v>2.0000000000000009</v>
      </c>
      <c r="AN2594" s="97">
        <f t="shared" si="708"/>
        <v>0.35416666666666663</v>
      </c>
      <c r="AO2594" s="97">
        <f t="shared" si="709"/>
        <v>0.4236111111111111</v>
      </c>
      <c r="AP2594" s="24" t="str" cm="1">
        <f t="array" ref="AP2594">IF(W2594="","",IF(SUMPRODUCT((W2594=$W$6:$W$3326)*(AH2594=$AH$6:$AH$3326)*(AN2594=$AN$6:$AN$3326)*(AO2594=$AO$6:$AO$3326)*(ROW($W$6:$W$3326)&lt;&gt;ROW(W2594))*((R2594=0)*($R$6:$R$3326&gt;0)+(R2594&gt;0)*($R$6:$R$3326=0)))&gt;0,"SALONES UNIDOS",IF(SUMPRODUCT((W2594=$W$6:$W$3326)*(AH2594=$AH$6:$AH$3326)*((AN2594&lt;$AO$6:$AO$3326)*(AO2594&gt;$AN$6:$AN$3326))*(ROW($W$6:$W$3326)&lt;&gt;ROW(W2594)))&gt;0,"CRUZADO","Sin cruce")))</f>
        <v>Sin cruce</v>
      </c>
      <c r="AQ2594" s="97" t="str">
        <f t="shared" si="710"/>
        <v>OB6PRINCIPALA</v>
      </c>
      <c r="AR2594" s="97" t="str" cm="1">
        <f t="array" ref="AR2594">IF(AQ2594="","",IF(SUMPRODUCT((AQ2594=$AQ$6:$AQ$3326)*(AH2594=$AH$6:$AH$3326)*(AN2594=$AN$6:$AN$3326)*(AO2594=$AO$6:$AO$3326)*(ROW($AQ$6:$AQ$3326)&lt;&gt;ROW(AQ2594))*((R2594=0)*($R$6:$R$3326&gt;0)+(R2594&gt;0)*($R$6:$R$3326=0)))&gt;0,"SALONES UNIDOS",IF(SUMPRODUCT((AQ2594=$AQ$6:$AQ$3326)*(AH2594=$AH$6:$AH$3326)*((AN2594&lt;$AO$6:$AO$3326)*(AO2594&gt;$AN$6:$AN$3326))*(ROW($AQ$6:$AQ$3326)&lt;&gt;ROW(AQ2594)))&gt;0,"CRUZADO","Sin cruce")))</f>
        <v>Sin cruce</v>
      </c>
    </row>
    <row r="2595" spans="3:44" ht="15.6" hidden="1" customHeight="1" x14ac:dyDescent="0.2">
      <c r="C2595" s="84" t="s">
        <v>639</v>
      </c>
      <c r="D2595" s="158" t="s">
        <v>515</v>
      </c>
      <c r="E2595" s="158">
        <v>20261</v>
      </c>
      <c r="F2595" s="85" t="s">
        <v>23</v>
      </c>
      <c r="G2595" s="85" t="s">
        <v>55</v>
      </c>
      <c r="H2595" s="85" t="s">
        <v>63</v>
      </c>
      <c r="I2595" s="85">
        <v>6</v>
      </c>
      <c r="J2595" s="85" t="s">
        <v>750</v>
      </c>
      <c r="K2595" s="159" t="s">
        <v>1554</v>
      </c>
      <c r="L2595" s="158" t="s">
        <v>1555</v>
      </c>
      <c r="M2595" s="158" t="s">
        <v>643</v>
      </c>
      <c r="N2595" s="158" t="s">
        <v>644</v>
      </c>
      <c r="O2595" s="85" t="s">
        <v>512</v>
      </c>
      <c r="P2595" s="158">
        <v>0</v>
      </c>
      <c r="Q2595" s="158">
        <v>2</v>
      </c>
      <c r="R2595" s="158">
        <v>2</v>
      </c>
      <c r="S2595" s="158">
        <v>3</v>
      </c>
      <c r="U2595" s="137">
        <v>15</v>
      </c>
      <c r="V2595" s="24" t="str">
        <f>IF(W2595="","",IFERROR(INDEX(#REF!,MATCH(W2595,#REF!,0)),"NUEVO"))</f>
        <v>NUEVO</v>
      </c>
      <c r="W2595" s="96" t="s">
        <v>1851</v>
      </c>
      <c r="X2595" s="158" t="s">
        <v>512</v>
      </c>
      <c r="Y2595" s="158" t="s">
        <v>685</v>
      </c>
      <c r="Z2595" s="158" t="s">
        <v>685</v>
      </c>
      <c r="AA2595" s="158" t="s">
        <v>685</v>
      </c>
      <c r="AB2595" s="85" t="s">
        <v>685</v>
      </c>
      <c r="AC2595" s="158" t="s">
        <v>685</v>
      </c>
      <c r="AD2595" s="158" t="s">
        <v>1849</v>
      </c>
      <c r="AE2595" s="158" t="s">
        <v>685</v>
      </c>
      <c r="AF2595" s="158" t="s">
        <v>685</v>
      </c>
      <c r="AG2595" s="85" t="s">
        <v>75</v>
      </c>
      <c r="AH2595" s="158">
        <v>7</v>
      </c>
      <c r="AI2595" s="158">
        <v>10</v>
      </c>
      <c r="AJ2595" s="158">
        <v>10</v>
      </c>
      <c r="AK2595" s="158">
        <v>11</v>
      </c>
      <c r="AL2595" s="158">
        <v>50</v>
      </c>
      <c r="AM2595" s="24">
        <f t="shared" si="707"/>
        <v>1.9999999999999993</v>
      </c>
      <c r="AN2595" s="97">
        <f t="shared" si="708"/>
        <v>0.4236111111111111</v>
      </c>
      <c r="AO2595" s="97">
        <f t="shared" si="709"/>
        <v>0.49305555555555552</v>
      </c>
      <c r="AP2595" s="24" t="str" cm="1">
        <f t="array" ref="AP2595">IF(W2595="","",IF(SUMPRODUCT((W2595=$W$6:$W$3326)*(AH2595=$AH$6:$AH$3326)*(AN2595=$AN$6:$AN$3326)*(AO2595=$AO$6:$AO$3326)*(ROW($W$6:$W$3326)&lt;&gt;ROW(W2595))*((R2595=0)*($R$6:$R$3326&gt;0)+(R2595&gt;0)*($R$6:$R$3326=0)))&gt;0,"SALONES UNIDOS",IF(SUMPRODUCT((W2595=$W$6:$W$3326)*(AH2595=$AH$6:$AH$3326)*((AN2595&lt;$AO$6:$AO$3326)*(AO2595&gt;$AN$6:$AN$3326))*(ROW($W$6:$W$3326)&lt;&gt;ROW(W2595)))&gt;0,"CRUZADO","Sin cruce")))</f>
        <v>Sin cruce</v>
      </c>
      <c r="AQ2595" s="97" t="str">
        <f t="shared" si="710"/>
        <v>OB6PRINCIPALA1</v>
      </c>
      <c r="AR2595" s="97" t="str" cm="1">
        <f t="array" ref="AR2595">IF(AQ2595="","",IF(SUMPRODUCT((AQ2595=$AQ$6:$AQ$3326)*(AH2595=$AH$6:$AH$3326)*(AN2595=$AN$6:$AN$3326)*(AO2595=$AO$6:$AO$3326)*(ROW($AQ$6:$AQ$3326)&lt;&gt;ROW(AQ2595))*((R2595=0)*($R$6:$R$3326&gt;0)+(R2595&gt;0)*($R$6:$R$3326=0)))&gt;0,"SALONES UNIDOS",IF(SUMPRODUCT((AQ2595=$AQ$6:$AQ$3326)*(AH2595=$AH$6:$AH$3326)*((AN2595&lt;$AO$6:$AO$3326)*(AO2595&gt;$AN$6:$AN$3326))*(ROW($AQ$6:$AQ$3326)&lt;&gt;ROW(AQ2595)))&gt;0,"CRUZADO","Sin cruce")))</f>
        <v>Sin cruce</v>
      </c>
    </row>
    <row r="2596" spans="3:44" ht="15.6" hidden="1" customHeight="1" x14ac:dyDescent="0.2">
      <c r="C2596" s="84" t="s">
        <v>639</v>
      </c>
      <c r="D2596" s="158" t="s">
        <v>515</v>
      </c>
      <c r="E2596" s="158">
        <v>20261</v>
      </c>
      <c r="F2596" s="85" t="s">
        <v>23</v>
      </c>
      <c r="G2596" s="85" t="s">
        <v>55</v>
      </c>
      <c r="H2596" s="85" t="s">
        <v>63</v>
      </c>
      <c r="I2596" s="85">
        <v>6</v>
      </c>
      <c r="J2596" s="85" t="s">
        <v>752</v>
      </c>
      <c r="K2596" s="159" t="s">
        <v>1554</v>
      </c>
      <c r="L2596" s="158" t="s">
        <v>1555</v>
      </c>
      <c r="M2596" s="158" t="s">
        <v>643</v>
      </c>
      <c r="N2596" s="158" t="s">
        <v>644</v>
      </c>
      <c r="O2596" s="85" t="s">
        <v>512</v>
      </c>
      <c r="P2596" s="158">
        <v>0</v>
      </c>
      <c r="Q2596" s="158">
        <v>2</v>
      </c>
      <c r="R2596" s="158">
        <v>2</v>
      </c>
      <c r="S2596" s="158">
        <v>3</v>
      </c>
      <c r="U2596" s="137">
        <v>15</v>
      </c>
      <c r="V2596" s="24" t="str">
        <f>IF(W2596="","",IFERROR(INDEX(#REF!,MATCH(W2596,#REF!,0)),"NUEVO"))</f>
        <v>NUEVO</v>
      </c>
      <c r="W2596" s="96" t="s">
        <v>1851</v>
      </c>
      <c r="X2596" s="158" t="s">
        <v>512</v>
      </c>
      <c r="Y2596" s="158" t="s">
        <v>685</v>
      </c>
      <c r="Z2596" s="158" t="s">
        <v>685</v>
      </c>
      <c r="AA2596" s="158" t="s">
        <v>685</v>
      </c>
      <c r="AB2596" s="85" t="s">
        <v>685</v>
      </c>
      <c r="AC2596" s="158" t="s">
        <v>685</v>
      </c>
      <c r="AD2596" s="158" t="s">
        <v>1849</v>
      </c>
      <c r="AE2596" s="158" t="s">
        <v>685</v>
      </c>
      <c r="AF2596" s="158" t="s">
        <v>685</v>
      </c>
      <c r="AG2596" s="85" t="s">
        <v>75</v>
      </c>
      <c r="AH2596" s="158">
        <v>7</v>
      </c>
      <c r="AI2596" s="158">
        <v>11</v>
      </c>
      <c r="AJ2596" s="158">
        <v>50</v>
      </c>
      <c r="AK2596" s="158">
        <v>13</v>
      </c>
      <c r="AL2596" s="158">
        <v>30</v>
      </c>
      <c r="AM2596" s="24">
        <f t="shared" si="707"/>
        <v>2.0000000000000009</v>
      </c>
      <c r="AN2596" s="97">
        <f t="shared" si="708"/>
        <v>0.49305555555555552</v>
      </c>
      <c r="AO2596" s="97">
        <f t="shared" si="709"/>
        <v>0.5625</v>
      </c>
      <c r="AP2596" s="24" t="str" cm="1">
        <f t="array" ref="AP2596">IF(W2596="","",IF(SUMPRODUCT((W2596=$W$6:$W$3326)*(AH2596=$AH$6:$AH$3326)*(AN2596=$AN$6:$AN$3326)*(AO2596=$AO$6:$AO$3326)*(ROW($W$6:$W$3326)&lt;&gt;ROW(W2596))*((R2596=0)*($R$6:$R$3326&gt;0)+(R2596&gt;0)*($R$6:$R$3326=0)))&gt;0,"SALONES UNIDOS",IF(SUMPRODUCT((W2596=$W$6:$W$3326)*(AH2596=$AH$6:$AH$3326)*((AN2596&lt;$AO$6:$AO$3326)*(AO2596&gt;$AN$6:$AN$3326))*(ROW($W$6:$W$3326)&lt;&gt;ROW(W2596)))&gt;0,"CRUZADO","Sin cruce")))</f>
        <v>Sin cruce</v>
      </c>
      <c r="AQ2596" s="97" t="str">
        <f t="shared" si="710"/>
        <v>OB6PRINCIPALA2</v>
      </c>
      <c r="AR2596" s="97" t="str" cm="1">
        <f t="array" ref="AR2596">IF(AQ2596="","",IF(SUMPRODUCT((AQ2596=$AQ$6:$AQ$3326)*(AH2596=$AH$6:$AH$3326)*(AN2596=$AN$6:$AN$3326)*(AO2596=$AO$6:$AO$3326)*(ROW($AQ$6:$AQ$3326)&lt;&gt;ROW(AQ2596))*((R2596=0)*($R$6:$R$3326&gt;0)+(R2596&gt;0)*($R$6:$R$3326=0)))&gt;0,"SALONES UNIDOS",IF(SUMPRODUCT((AQ2596=$AQ$6:$AQ$3326)*(AH2596=$AH$6:$AH$3326)*((AN2596&lt;$AO$6:$AO$3326)*(AO2596&gt;$AN$6:$AN$3326))*(ROW($AQ$6:$AQ$3326)&lt;&gt;ROW(AQ2596)))&gt;0,"CRUZADO","Sin cruce")))</f>
        <v>Sin cruce</v>
      </c>
    </row>
    <row r="2597" spans="3:44" ht="15.6" hidden="1" customHeight="1" x14ac:dyDescent="0.2">
      <c r="C2597" s="84" t="s">
        <v>639</v>
      </c>
      <c r="D2597" s="158" t="s">
        <v>515</v>
      </c>
      <c r="E2597" s="158">
        <v>20261</v>
      </c>
      <c r="F2597" s="85" t="s">
        <v>23</v>
      </c>
      <c r="G2597" s="85" t="s">
        <v>55</v>
      </c>
      <c r="H2597" s="85" t="s">
        <v>63</v>
      </c>
      <c r="I2597" s="85">
        <v>6</v>
      </c>
      <c r="J2597" s="85" t="s">
        <v>16</v>
      </c>
      <c r="K2597" s="159" t="s">
        <v>1556</v>
      </c>
      <c r="L2597" s="158" t="s">
        <v>1557</v>
      </c>
      <c r="M2597" s="158" t="s">
        <v>643</v>
      </c>
      <c r="N2597" s="158" t="s">
        <v>644</v>
      </c>
      <c r="O2597" s="85" t="s">
        <v>512</v>
      </c>
      <c r="P2597" s="158">
        <v>2</v>
      </c>
      <c r="Q2597" s="158">
        <v>4</v>
      </c>
      <c r="R2597" s="158">
        <v>6</v>
      </c>
      <c r="S2597" s="158">
        <v>4</v>
      </c>
      <c r="U2597" s="137">
        <v>30</v>
      </c>
      <c r="V2597" s="24" t="str">
        <f>IF(W2597="","",IFERROR(INDEX(#REF!,MATCH(W2597,#REF!,0)),"NUEVO"))</f>
        <v>NUEVO</v>
      </c>
      <c r="W2597" s="85" t="s">
        <v>115</v>
      </c>
      <c r="X2597" s="158" t="s">
        <v>512</v>
      </c>
      <c r="Y2597" s="158" t="s">
        <v>802</v>
      </c>
      <c r="Z2597" s="158" t="s">
        <v>685</v>
      </c>
      <c r="AA2597" s="158" t="s">
        <v>685</v>
      </c>
      <c r="AB2597" s="158" t="s">
        <v>1213</v>
      </c>
      <c r="AC2597" s="158" t="s">
        <v>685</v>
      </c>
      <c r="AD2597" s="158" t="s">
        <v>685</v>
      </c>
      <c r="AE2597" s="158" t="s">
        <v>685</v>
      </c>
      <c r="AF2597" s="158" t="s">
        <v>685</v>
      </c>
      <c r="AG2597" s="85" t="s">
        <v>97</v>
      </c>
      <c r="AH2597" s="158">
        <v>2</v>
      </c>
      <c r="AI2597" s="158">
        <v>7</v>
      </c>
      <c r="AJ2597" s="158">
        <v>40</v>
      </c>
      <c r="AK2597" s="158">
        <v>12</v>
      </c>
      <c r="AL2597" s="158">
        <v>40</v>
      </c>
      <c r="AM2597" s="24">
        <f t="shared" si="707"/>
        <v>6</v>
      </c>
      <c r="AN2597" s="97">
        <f t="shared" si="708"/>
        <v>0.31944444444444448</v>
      </c>
      <c r="AO2597" s="97">
        <f t="shared" si="709"/>
        <v>0.52777777777777779</v>
      </c>
      <c r="AP2597" s="24" t="str" cm="1">
        <f t="array" ref="AP2597">IF(W2597="","",IF(SUMPRODUCT((W2597=$W$6:$W$3326)*(AH2597=$AH$6:$AH$3326)*(AN2597=$AN$6:$AN$3326)*(AO2597=$AO$6:$AO$3326)*(ROW($W$6:$W$3326)&lt;&gt;ROW(W2597))*((R2597=0)*($R$6:$R$3326&gt;0)+(R2597&gt;0)*($R$6:$R$3326=0)))&gt;0,"SALONES UNIDOS",IF(SUMPRODUCT((W2597=$W$6:$W$3326)*(AH2597=$AH$6:$AH$3326)*((AN2597&lt;$AO$6:$AO$3326)*(AO2597&gt;$AN$6:$AN$3326))*(ROW($W$6:$W$3326)&lt;&gt;ROW(W2597)))&gt;0,"CRUZADO","Sin cruce")))</f>
        <v>Sin cruce</v>
      </c>
      <c r="AQ2597" s="97" t="str">
        <f t="shared" si="710"/>
        <v>OB6PRINCIPALA</v>
      </c>
      <c r="AR2597" s="97" t="str" cm="1">
        <f t="array" ref="AR2597">IF(AQ2597="","",IF(SUMPRODUCT((AQ2597=$AQ$6:$AQ$3326)*(AH2597=$AH$6:$AH$3326)*(AN2597=$AN$6:$AN$3326)*(AO2597=$AO$6:$AO$3326)*(ROW($AQ$6:$AQ$3326)&lt;&gt;ROW(AQ2597))*((R2597=0)*($R$6:$R$3326&gt;0)+(R2597&gt;0)*($R$6:$R$3326=0)))&gt;0,"SALONES UNIDOS",IF(SUMPRODUCT((AQ2597=$AQ$6:$AQ$3326)*(AH2597=$AH$6:$AH$3326)*((AN2597&lt;$AO$6:$AO$3326)*(AO2597&gt;$AN$6:$AN$3326))*(ROW($AQ$6:$AQ$3326)&lt;&gt;ROW(AQ2597)))&gt;0,"CRUZADO","Sin cruce")))</f>
        <v>Sin cruce</v>
      </c>
    </row>
    <row r="2598" spans="3:44" ht="15.6" hidden="1" customHeight="1" x14ac:dyDescent="0.2">
      <c r="C2598" s="84" t="s">
        <v>639</v>
      </c>
      <c r="D2598" s="158" t="s">
        <v>515</v>
      </c>
      <c r="E2598" s="158">
        <v>20261</v>
      </c>
      <c r="F2598" s="85" t="s">
        <v>23</v>
      </c>
      <c r="G2598" s="85" t="s">
        <v>55</v>
      </c>
      <c r="H2598" s="85" t="s">
        <v>63</v>
      </c>
      <c r="I2598" s="85">
        <v>6</v>
      </c>
      <c r="J2598" s="85" t="s">
        <v>16</v>
      </c>
      <c r="K2598" s="159" t="s">
        <v>1558</v>
      </c>
      <c r="L2598" s="158" t="s">
        <v>1559</v>
      </c>
      <c r="M2598" s="158" t="s">
        <v>643</v>
      </c>
      <c r="N2598" s="158" t="s">
        <v>644</v>
      </c>
      <c r="O2598" s="85" t="s">
        <v>512</v>
      </c>
      <c r="P2598" s="158">
        <v>2</v>
      </c>
      <c r="Q2598" s="158">
        <v>0</v>
      </c>
      <c r="R2598" s="158">
        <v>2</v>
      </c>
      <c r="S2598" s="158">
        <v>6</v>
      </c>
      <c r="U2598" s="137">
        <v>30</v>
      </c>
      <c r="V2598" s="24" t="str">
        <f>IF(W2598="","",IFERROR(INDEX(#REF!,MATCH(W2598,#REF!,0)),"NUEVO"))</f>
        <v>NUEVO</v>
      </c>
      <c r="W2598" s="85" t="s">
        <v>1852</v>
      </c>
      <c r="X2598" s="158" t="s">
        <v>512</v>
      </c>
      <c r="Y2598" s="158" t="s">
        <v>700</v>
      </c>
      <c r="Z2598" s="158" t="s">
        <v>685</v>
      </c>
      <c r="AA2598" s="158" t="s">
        <v>685</v>
      </c>
      <c r="AB2598" s="158" t="s">
        <v>1039</v>
      </c>
      <c r="AC2598" s="158" t="s">
        <v>685</v>
      </c>
      <c r="AD2598" s="158" t="s">
        <v>685</v>
      </c>
      <c r="AE2598" s="158" t="s">
        <v>685</v>
      </c>
      <c r="AF2598" s="158" t="s">
        <v>685</v>
      </c>
      <c r="AG2598" s="85" t="s">
        <v>1142</v>
      </c>
      <c r="AH2598" s="158">
        <v>1</v>
      </c>
      <c r="AI2598" s="158">
        <v>7</v>
      </c>
      <c r="AJ2598" s="158">
        <v>40</v>
      </c>
      <c r="AK2598" s="158">
        <v>9</v>
      </c>
      <c r="AL2598" s="158">
        <v>20</v>
      </c>
      <c r="AM2598" s="24">
        <f t="shared" si="707"/>
        <v>1.9999999999999993</v>
      </c>
      <c r="AN2598" s="97">
        <f t="shared" si="708"/>
        <v>0.31944444444444448</v>
      </c>
      <c r="AO2598" s="97">
        <f t="shared" si="709"/>
        <v>0.3888888888888889</v>
      </c>
      <c r="AP2598" s="24" t="str" cm="1">
        <f t="array" ref="AP2598">IF(W2598="","",IF(SUMPRODUCT((W2598=$W$6:$W$3326)*(AH2598=$AH$6:$AH$3326)*(AN2598=$AN$6:$AN$3326)*(AO2598=$AO$6:$AO$3326)*(ROW($W$6:$W$3326)&lt;&gt;ROW(W2598))*((R2598=0)*($R$6:$R$3326&gt;0)+(R2598&gt;0)*($R$6:$R$3326=0)))&gt;0,"SALONES UNIDOS",IF(SUMPRODUCT((W2598=$W$6:$W$3326)*(AH2598=$AH$6:$AH$3326)*((AN2598&lt;$AO$6:$AO$3326)*(AO2598&gt;$AN$6:$AN$3326))*(ROW($W$6:$W$3326)&lt;&gt;ROW(W2598)))&gt;0,"CRUZADO","Sin cruce")))</f>
        <v>Sin cruce</v>
      </c>
      <c r="AQ2598" s="97" t="str">
        <f t="shared" si="710"/>
        <v>OB6PRINCIPALA</v>
      </c>
      <c r="AR2598" s="97" t="str" cm="1">
        <f t="array" ref="AR2598">IF(AQ2598="","",IF(SUMPRODUCT((AQ2598=$AQ$6:$AQ$3326)*(AH2598=$AH$6:$AH$3326)*(AN2598=$AN$6:$AN$3326)*(AO2598=$AO$6:$AO$3326)*(ROW($AQ$6:$AQ$3326)&lt;&gt;ROW(AQ2598))*((R2598=0)*($R$6:$R$3326&gt;0)+(R2598&gt;0)*($R$6:$R$3326=0)))&gt;0,"SALONES UNIDOS",IF(SUMPRODUCT((AQ2598=$AQ$6:$AQ$3326)*(AH2598=$AH$6:$AH$3326)*((AN2598&lt;$AO$6:$AO$3326)*(AO2598&gt;$AN$6:$AN$3326))*(ROW($AQ$6:$AQ$3326)&lt;&gt;ROW(AQ2598)))&gt;0,"CRUZADO","Sin cruce")))</f>
        <v>Sin cruce</v>
      </c>
    </row>
    <row r="2599" spans="3:44" ht="15.6" hidden="1" customHeight="1" x14ac:dyDescent="0.2">
      <c r="C2599" s="84" t="s">
        <v>639</v>
      </c>
      <c r="D2599" s="158" t="s">
        <v>515</v>
      </c>
      <c r="E2599" s="158">
        <v>20261</v>
      </c>
      <c r="F2599" s="85" t="s">
        <v>23</v>
      </c>
      <c r="G2599" s="85" t="s">
        <v>55</v>
      </c>
      <c r="H2599" s="85" t="s">
        <v>63</v>
      </c>
      <c r="I2599" s="85">
        <v>6</v>
      </c>
      <c r="J2599" s="85" t="s">
        <v>750</v>
      </c>
      <c r="K2599" s="159" t="s">
        <v>1558</v>
      </c>
      <c r="L2599" s="158" t="s">
        <v>1559</v>
      </c>
      <c r="M2599" s="158" t="s">
        <v>643</v>
      </c>
      <c r="N2599" s="158" t="s">
        <v>644</v>
      </c>
      <c r="O2599" s="85" t="s">
        <v>512</v>
      </c>
      <c r="P2599" s="158">
        <v>0</v>
      </c>
      <c r="Q2599" s="158">
        <v>2</v>
      </c>
      <c r="R2599" s="158">
        <v>2</v>
      </c>
      <c r="S2599" s="158">
        <v>6</v>
      </c>
      <c r="U2599" s="137">
        <v>15</v>
      </c>
      <c r="V2599" s="24" t="str">
        <f>IF(W2599="","",IFERROR(INDEX(#REF!,MATCH(W2599,#REF!,0)),"NUEVO"))</f>
        <v>NUEVO</v>
      </c>
      <c r="W2599" s="85" t="s">
        <v>1852</v>
      </c>
      <c r="X2599" s="158" t="s">
        <v>512</v>
      </c>
      <c r="Y2599" s="158" t="s">
        <v>700</v>
      </c>
      <c r="Z2599" s="158" t="s">
        <v>685</v>
      </c>
      <c r="AA2599" s="158" t="s">
        <v>685</v>
      </c>
      <c r="AB2599" s="85" t="s">
        <v>685</v>
      </c>
      <c r="AC2599" s="158" t="s">
        <v>685</v>
      </c>
      <c r="AD2599" s="158" t="s">
        <v>1849</v>
      </c>
      <c r="AE2599" s="158" t="s">
        <v>685</v>
      </c>
      <c r="AF2599" s="158" t="s">
        <v>685</v>
      </c>
      <c r="AG2599" s="85" t="s">
        <v>75</v>
      </c>
      <c r="AH2599" s="158">
        <v>1</v>
      </c>
      <c r="AI2599" s="158">
        <v>9</v>
      </c>
      <c r="AJ2599" s="158">
        <v>20</v>
      </c>
      <c r="AK2599" s="158">
        <v>11</v>
      </c>
      <c r="AL2599" s="158">
        <v>0</v>
      </c>
      <c r="AM2599" s="24">
        <f t="shared" si="707"/>
        <v>1.9999999999999993</v>
      </c>
      <c r="AN2599" s="97">
        <f t="shared" si="708"/>
        <v>0.3888888888888889</v>
      </c>
      <c r="AO2599" s="97">
        <f t="shared" si="709"/>
        <v>0.45833333333333331</v>
      </c>
      <c r="AP2599" s="24" t="str" cm="1">
        <f t="array" ref="AP2599">IF(W2599="","",IF(SUMPRODUCT((W2599=$W$6:$W$3326)*(AH2599=$AH$6:$AH$3326)*(AN2599=$AN$6:$AN$3326)*(AO2599=$AO$6:$AO$3326)*(ROW($W$6:$W$3326)&lt;&gt;ROW(W2599))*((R2599=0)*($R$6:$R$3326&gt;0)+(R2599&gt;0)*($R$6:$R$3326=0)))&gt;0,"SALONES UNIDOS",IF(SUMPRODUCT((W2599=$W$6:$W$3326)*(AH2599=$AH$6:$AH$3326)*((AN2599&lt;$AO$6:$AO$3326)*(AO2599&gt;$AN$6:$AN$3326))*(ROW($W$6:$W$3326)&lt;&gt;ROW(W2599)))&gt;0,"CRUZADO","Sin cruce")))</f>
        <v>Sin cruce</v>
      </c>
      <c r="AQ2599" s="97" t="str">
        <f t="shared" si="710"/>
        <v>OB6PRINCIPALA1</v>
      </c>
      <c r="AR2599" s="97" t="str" cm="1">
        <f t="array" ref="AR2599">IF(AQ2599="","",IF(SUMPRODUCT((AQ2599=$AQ$6:$AQ$3326)*(AH2599=$AH$6:$AH$3326)*(AN2599=$AN$6:$AN$3326)*(AO2599=$AO$6:$AO$3326)*(ROW($AQ$6:$AQ$3326)&lt;&gt;ROW(AQ2599))*((R2599=0)*($R$6:$R$3326&gt;0)+(R2599&gt;0)*($R$6:$R$3326=0)))&gt;0,"SALONES UNIDOS",IF(SUMPRODUCT((AQ2599=$AQ$6:$AQ$3326)*(AH2599=$AH$6:$AH$3326)*((AN2599&lt;$AO$6:$AO$3326)*(AO2599&gt;$AN$6:$AN$3326))*(ROW($AQ$6:$AQ$3326)&lt;&gt;ROW(AQ2599)))&gt;0,"CRUZADO","Sin cruce")))</f>
        <v>Sin cruce</v>
      </c>
    </row>
    <row r="2600" spans="3:44" ht="15.6" hidden="1" customHeight="1" x14ac:dyDescent="0.2">
      <c r="C2600" s="84" t="s">
        <v>639</v>
      </c>
      <c r="D2600" s="158" t="s">
        <v>515</v>
      </c>
      <c r="E2600" s="158">
        <v>20261</v>
      </c>
      <c r="F2600" s="85" t="s">
        <v>23</v>
      </c>
      <c r="G2600" s="85" t="s">
        <v>55</v>
      </c>
      <c r="H2600" s="85" t="s">
        <v>63</v>
      </c>
      <c r="I2600" s="85">
        <v>6</v>
      </c>
      <c r="J2600" s="85" t="s">
        <v>752</v>
      </c>
      <c r="K2600" s="159" t="s">
        <v>1558</v>
      </c>
      <c r="L2600" s="158" t="s">
        <v>1559</v>
      </c>
      <c r="M2600" s="158" t="s">
        <v>643</v>
      </c>
      <c r="N2600" s="158" t="s">
        <v>644</v>
      </c>
      <c r="O2600" s="85" t="s">
        <v>512</v>
      </c>
      <c r="P2600" s="158">
        <v>0</v>
      </c>
      <c r="Q2600" s="158">
        <v>2</v>
      </c>
      <c r="R2600" s="158">
        <v>2</v>
      </c>
      <c r="S2600" s="158">
        <v>6</v>
      </c>
      <c r="U2600" s="137">
        <v>15</v>
      </c>
      <c r="V2600" s="24" t="str">
        <f>IF(W2600="","",IFERROR(INDEX(#REF!,MATCH(W2600,#REF!,0)),"NUEVO"))</f>
        <v>NUEVO</v>
      </c>
      <c r="W2600" s="85" t="s">
        <v>1852</v>
      </c>
      <c r="X2600" s="158" t="s">
        <v>512</v>
      </c>
      <c r="Y2600" s="158" t="s">
        <v>700</v>
      </c>
      <c r="Z2600" s="158" t="s">
        <v>685</v>
      </c>
      <c r="AA2600" s="158" t="s">
        <v>685</v>
      </c>
      <c r="AB2600" s="85" t="s">
        <v>685</v>
      </c>
      <c r="AC2600" s="158" t="s">
        <v>685</v>
      </c>
      <c r="AD2600" s="158" t="s">
        <v>1849</v>
      </c>
      <c r="AE2600" s="158" t="s">
        <v>685</v>
      </c>
      <c r="AF2600" s="158" t="s">
        <v>685</v>
      </c>
      <c r="AG2600" s="85" t="s">
        <v>75</v>
      </c>
      <c r="AH2600" s="158">
        <v>1</v>
      </c>
      <c r="AI2600" s="158">
        <v>11</v>
      </c>
      <c r="AJ2600" s="158">
        <v>0</v>
      </c>
      <c r="AK2600" s="158">
        <v>12</v>
      </c>
      <c r="AL2600" s="158">
        <v>40</v>
      </c>
      <c r="AM2600" s="24">
        <f t="shared" si="707"/>
        <v>2.0000000000000009</v>
      </c>
      <c r="AN2600" s="97">
        <f t="shared" si="708"/>
        <v>0.45833333333333331</v>
      </c>
      <c r="AO2600" s="97">
        <f t="shared" si="709"/>
        <v>0.52777777777777779</v>
      </c>
      <c r="AP2600" s="24" t="str" cm="1">
        <f t="array" ref="AP2600">IF(W2600="","",IF(SUMPRODUCT((W2600=$W$6:$W$3326)*(AH2600=$AH$6:$AH$3326)*(AN2600=$AN$6:$AN$3326)*(AO2600=$AO$6:$AO$3326)*(ROW($W$6:$W$3326)&lt;&gt;ROW(W2600))*((R2600=0)*($R$6:$R$3326&gt;0)+(R2600&gt;0)*($R$6:$R$3326=0)))&gt;0,"SALONES UNIDOS",IF(SUMPRODUCT((W2600=$W$6:$W$3326)*(AH2600=$AH$6:$AH$3326)*((AN2600&lt;$AO$6:$AO$3326)*(AO2600&gt;$AN$6:$AN$3326))*(ROW($W$6:$W$3326)&lt;&gt;ROW(W2600)))&gt;0,"CRUZADO","Sin cruce")))</f>
        <v>Sin cruce</v>
      </c>
      <c r="AQ2600" s="97" t="str">
        <f t="shared" si="710"/>
        <v>OB6PRINCIPALA2</v>
      </c>
      <c r="AR2600" s="97" t="str" cm="1">
        <f t="array" ref="AR2600">IF(AQ2600="","",IF(SUMPRODUCT((AQ2600=$AQ$6:$AQ$3326)*(AH2600=$AH$6:$AH$3326)*(AN2600=$AN$6:$AN$3326)*(AO2600=$AO$6:$AO$3326)*(ROW($AQ$6:$AQ$3326)&lt;&gt;ROW(AQ2600))*((R2600=0)*($R$6:$R$3326&gt;0)+(R2600&gt;0)*($R$6:$R$3326=0)))&gt;0,"SALONES UNIDOS",IF(SUMPRODUCT((AQ2600=$AQ$6:$AQ$3326)*(AH2600=$AH$6:$AH$3326)*((AN2600&lt;$AO$6:$AO$3326)*(AO2600&gt;$AN$6:$AN$3326))*(ROW($AQ$6:$AQ$3326)&lt;&gt;ROW(AQ2600)))&gt;0,"CRUZADO","Sin cruce")))</f>
        <v>Sin cruce</v>
      </c>
    </row>
    <row r="2601" spans="3:44" ht="15.6" hidden="1" customHeight="1" x14ac:dyDescent="0.2">
      <c r="C2601" s="84" t="s">
        <v>639</v>
      </c>
      <c r="D2601" s="158" t="s">
        <v>515</v>
      </c>
      <c r="E2601" s="158">
        <v>20261</v>
      </c>
      <c r="F2601" s="85" t="s">
        <v>23</v>
      </c>
      <c r="G2601" s="85" t="s">
        <v>55</v>
      </c>
      <c r="H2601" s="85" t="s">
        <v>63</v>
      </c>
      <c r="I2601" s="85">
        <v>6</v>
      </c>
      <c r="J2601" s="85" t="s">
        <v>16</v>
      </c>
      <c r="K2601" s="159" t="s">
        <v>1558</v>
      </c>
      <c r="L2601" s="158" t="s">
        <v>1559</v>
      </c>
      <c r="M2601" s="158" t="s">
        <v>643</v>
      </c>
      <c r="N2601" s="158" t="s">
        <v>644</v>
      </c>
      <c r="O2601" s="85" t="s">
        <v>512</v>
      </c>
      <c r="P2601" s="158">
        <v>0</v>
      </c>
      <c r="Q2601" s="158">
        <v>6</v>
      </c>
      <c r="R2601" s="158">
        <v>6</v>
      </c>
      <c r="S2601" s="158">
        <v>6</v>
      </c>
      <c r="U2601" s="137">
        <v>30</v>
      </c>
      <c r="V2601" s="24" t="str">
        <f>IF(W2601="","",IFERROR(INDEX(#REF!,MATCH(W2601,#REF!,0)),"NUEVO"))</f>
        <v>NUEVO</v>
      </c>
      <c r="W2601" s="85" t="s">
        <v>1852</v>
      </c>
      <c r="X2601" s="158" t="s">
        <v>512</v>
      </c>
      <c r="Y2601" s="158" t="s">
        <v>700</v>
      </c>
      <c r="Z2601" s="158" t="s">
        <v>685</v>
      </c>
      <c r="AA2601" s="158" t="s">
        <v>685</v>
      </c>
      <c r="AB2601" s="158" t="s">
        <v>1039</v>
      </c>
      <c r="AC2601" s="158" t="s">
        <v>685</v>
      </c>
      <c r="AD2601" s="158" t="s">
        <v>685</v>
      </c>
      <c r="AE2601" s="158" t="s">
        <v>685</v>
      </c>
      <c r="AF2601" s="158" t="s">
        <v>685</v>
      </c>
      <c r="AG2601" s="85" t="s">
        <v>75</v>
      </c>
      <c r="AH2601" s="158">
        <v>1</v>
      </c>
      <c r="AI2601" s="158">
        <v>13</v>
      </c>
      <c r="AJ2601" s="158">
        <v>30</v>
      </c>
      <c r="AK2601" s="158">
        <v>18</v>
      </c>
      <c r="AL2601" s="158">
        <v>30</v>
      </c>
      <c r="AM2601" s="24">
        <f t="shared" si="707"/>
        <v>6.0000000000000009</v>
      </c>
      <c r="AN2601" s="97">
        <f t="shared" si="708"/>
        <v>0.5625</v>
      </c>
      <c r="AO2601" s="97">
        <f t="shared" si="709"/>
        <v>0.77083333333333337</v>
      </c>
      <c r="AP2601" s="24" t="str" cm="1">
        <f t="array" ref="AP2601">IF(W2601="","",IF(SUMPRODUCT((W2601=$W$6:$W$3326)*(AH2601=$AH$6:$AH$3326)*(AN2601=$AN$6:$AN$3326)*(AO2601=$AO$6:$AO$3326)*(ROW($W$6:$W$3326)&lt;&gt;ROW(W2601))*((R2601=0)*($R$6:$R$3326&gt;0)+(R2601&gt;0)*($R$6:$R$3326=0)))&gt;0,"SALONES UNIDOS",IF(SUMPRODUCT((W2601=$W$6:$W$3326)*(AH2601=$AH$6:$AH$3326)*((AN2601&lt;$AO$6:$AO$3326)*(AO2601&gt;$AN$6:$AN$3326))*(ROW($W$6:$W$3326)&lt;&gt;ROW(W2601)))&gt;0,"CRUZADO","Sin cruce")))</f>
        <v>Sin cruce</v>
      </c>
      <c r="AQ2601" s="97" t="str">
        <f t="shared" si="710"/>
        <v>OB6PRINCIPALA</v>
      </c>
      <c r="AR2601" s="97" t="str" cm="1">
        <f t="array" ref="AR2601">IF(AQ2601="","",IF(SUMPRODUCT((AQ2601=$AQ$6:$AQ$3326)*(AH2601=$AH$6:$AH$3326)*(AN2601=$AN$6:$AN$3326)*(AO2601=$AO$6:$AO$3326)*(ROW($AQ$6:$AQ$3326)&lt;&gt;ROW(AQ2601))*((R2601=0)*($R$6:$R$3326&gt;0)+(R2601&gt;0)*($R$6:$R$3326=0)))&gt;0,"SALONES UNIDOS",IF(SUMPRODUCT((AQ2601=$AQ$6:$AQ$3326)*(AH2601=$AH$6:$AH$3326)*((AN2601&lt;$AO$6:$AO$3326)*(AO2601&gt;$AN$6:$AN$3326))*(ROW($AQ$6:$AQ$3326)&lt;&gt;ROW(AQ2601)))&gt;0,"CRUZADO","Sin cruce")))</f>
        <v>Sin cruce</v>
      </c>
    </row>
    <row r="2602" spans="3:44" ht="15.6" hidden="1" customHeight="1" x14ac:dyDescent="0.2">
      <c r="C2602" s="84" t="s">
        <v>639</v>
      </c>
      <c r="D2602" s="158" t="s">
        <v>515</v>
      </c>
      <c r="E2602" s="158">
        <v>20261</v>
      </c>
      <c r="F2602" s="85" t="s">
        <v>23</v>
      </c>
      <c r="G2602" s="85" t="s">
        <v>55</v>
      </c>
      <c r="H2602" s="85" t="s">
        <v>63</v>
      </c>
      <c r="I2602" s="85">
        <v>6</v>
      </c>
      <c r="J2602" s="85" t="s">
        <v>16</v>
      </c>
      <c r="K2602" s="159" t="s">
        <v>1560</v>
      </c>
      <c r="L2602" s="158" t="s">
        <v>1561</v>
      </c>
      <c r="M2602" s="158" t="s">
        <v>643</v>
      </c>
      <c r="N2602" s="158" t="s">
        <v>644</v>
      </c>
      <c r="O2602" s="85" t="s">
        <v>512</v>
      </c>
      <c r="P2602" s="158">
        <v>3</v>
      </c>
      <c r="Q2602" s="158">
        <v>0</v>
      </c>
      <c r="R2602" s="158">
        <v>3</v>
      </c>
      <c r="S2602" s="158">
        <v>4</v>
      </c>
      <c r="U2602" s="137">
        <v>30</v>
      </c>
      <c r="V2602" s="24" t="str">
        <f>IF(W2602="","",IFERROR(INDEX(#REF!,MATCH(W2602,#REF!,0)),"NUEVO"))</f>
        <v>NUEVO</v>
      </c>
      <c r="W2602" s="85" t="s">
        <v>285</v>
      </c>
      <c r="X2602" s="158" t="s">
        <v>512</v>
      </c>
      <c r="Y2602" s="158" t="s">
        <v>802</v>
      </c>
      <c r="Z2602" s="158" t="s">
        <v>685</v>
      </c>
      <c r="AA2602" s="158" t="s">
        <v>685</v>
      </c>
      <c r="AB2602" s="158" t="s">
        <v>1045</v>
      </c>
      <c r="AC2602" s="158" t="s">
        <v>685</v>
      </c>
      <c r="AD2602" s="158" t="s">
        <v>685</v>
      </c>
      <c r="AE2602" s="158" t="s">
        <v>685</v>
      </c>
      <c r="AF2602" s="158" t="s">
        <v>685</v>
      </c>
      <c r="AG2602" s="85" t="s">
        <v>1142</v>
      </c>
      <c r="AH2602" s="158">
        <v>4</v>
      </c>
      <c r="AI2602" s="158">
        <v>15</v>
      </c>
      <c r="AJ2602" s="158">
        <v>10</v>
      </c>
      <c r="AK2602" s="158">
        <v>17</v>
      </c>
      <c r="AL2602" s="158">
        <v>40</v>
      </c>
      <c r="AM2602" s="24">
        <f t="shared" si="707"/>
        <v>3.0000000000000022</v>
      </c>
      <c r="AN2602" s="97">
        <f t="shared" si="708"/>
        <v>0.63194444444444442</v>
      </c>
      <c r="AO2602" s="97">
        <f t="shared" si="709"/>
        <v>0.73611111111111116</v>
      </c>
      <c r="AP2602" s="24" t="str" cm="1">
        <f t="array" ref="AP2602">IF(W2602="","",IF(SUMPRODUCT((W2602=$W$6:$W$3326)*(AH2602=$AH$6:$AH$3326)*(AN2602=$AN$6:$AN$3326)*(AO2602=$AO$6:$AO$3326)*(ROW($W$6:$W$3326)&lt;&gt;ROW(W2602))*((R2602=0)*($R$6:$R$3326&gt;0)+(R2602&gt;0)*($R$6:$R$3326=0)))&gt;0,"SALONES UNIDOS",IF(SUMPRODUCT((W2602=$W$6:$W$3326)*(AH2602=$AH$6:$AH$3326)*((AN2602&lt;$AO$6:$AO$3326)*(AO2602&gt;$AN$6:$AN$3326))*(ROW($W$6:$W$3326)&lt;&gt;ROW(W2602)))&gt;0,"CRUZADO","Sin cruce")))</f>
        <v>Sin cruce</v>
      </c>
      <c r="AQ2602" s="97" t="str">
        <f t="shared" si="710"/>
        <v>OB6PRINCIPALA</v>
      </c>
      <c r="AR2602" s="97" t="str" cm="1">
        <f t="array" ref="AR2602">IF(AQ2602="","",IF(SUMPRODUCT((AQ2602=$AQ$6:$AQ$3326)*(AH2602=$AH$6:$AH$3326)*(AN2602=$AN$6:$AN$3326)*(AO2602=$AO$6:$AO$3326)*(ROW($AQ$6:$AQ$3326)&lt;&gt;ROW(AQ2602))*((R2602=0)*($R$6:$R$3326&gt;0)+(R2602&gt;0)*($R$6:$R$3326=0)))&gt;0,"SALONES UNIDOS",IF(SUMPRODUCT((AQ2602=$AQ$6:$AQ$3326)*(AH2602=$AH$6:$AH$3326)*((AN2602&lt;$AO$6:$AO$3326)*(AO2602&gt;$AN$6:$AN$3326))*(ROW($AQ$6:$AQ$3326)&lt;&gt;ROW(AQ2602)))&gt;0,"CRUZADO","Sin cruce")))</f>
        <v>Sin cruce</v>
      </c>
    </row>
    <row r="2603" spans="3:44" ht="15.6" hidden="1" customHeight="1" x14ac:dyDescent="0.2">
      <c r="C2603" s="84" t="s">
        <v>639</v>
      </c>
      <c r="D2603" s="158" t="s">
        <v>515</v>
      </c>
      <c r="E2603" s="158">
        <v>20261</v>
      </c>
      <c r="F2603" s="85" t="s">
        <v>23</v>
      </c>
      <c r="G2603" s="85" t="s">
        <v>55</v>
      </c>
      <c r="H2603" s="85" t="s">
        <v>63</v>
      </c>
      <c r="I2603" s="85">
        <v>6</v>
      </c>
      <c r="J2603" s="85" t="s">
        <v>750</v>
      </c>
      <c r="K2603" s="159" t="s">
        <v>1560</v>
      </c>
      <c r="L2603" s="158" t="s">
        <v>1561</v>
      </c>
      <c r="M2603" s="158" t="s">
        <v>643</v>
      </c>
      <c r="N2603" s="158" t="s">
        <v>644</v>
      </c>
      <c r="O2603" s="85" t="s">
        <v>512</v>
      </c>
      <c r="P2603" s="158">
        <v>0</v>
      </c>
      <c r="Q2603" s="158">
        <v>2</v>
      </c>
      <c r="R2603" s="158">
        <v>2</v>
      </c>
      <c r="S2603" s="158">
        <v>4</v>
      </c>
      <c r="U2603" s="137">
        <v>15</v>
      </c>
      <c r="V2603" s="24" t="str">
        <f>IF(W2603="","",IFERROR(INDEX(#REF!,MATCH(W2603,#REF!,0)),"NUEVO"))</f>
        <v>NUEVO</v>
      </c>
      <c r="W2603" s="85" t="s">
        <v>285</v>
      </c>
      <c r="X2603" s="158" t="s">
        <v>512</v>
      </c>
      <c r="Y2603" s="158" t="s">
        <v>802</v>
      </c>
      <c r="Z2603" s="158" t="s">
        <v>685</v>
      </c>
      <c r="AA2603" s="158" t="s">
        <v>685</v>
      </c>
      <c r="AB2603" s="85" t="s">
        <v>685</v>
      </c>
      <c r="AC2603" s="158" t="s">
        <v>685</v>
      </c>
      <c r="AD2603" s="158" t="s">
        <v>1562</v>
      </c>
      <c r="AE2603" s="158" t="s">
        <v>685</v>
      </c>
      <c r="AF2603" s="158" t="s">
        <v>685</v>
      </c>
      <c r="AG2603" s="85" t="s">
        <v>75</v>
      </c>
      <c r="AH2603" s="158">
        <v>4</v>
      </c>
      <c r="AI2603" s="158">
        <v>17</v>
      </c>
      <c r="AJ2603" s="158">
        <v>40</v>
      </c>
      <c r="AK2603" s="158">
        <v>19</v>
      </c>
      <c r="AL2603" s="158">
        <v>20</v>
      </c>
      <c r="AM2603" s="24">
        <f t="shared" si="707"/>
        <v>1.999999999999996</v>
      </c>
      <c r="AN2603" s="97">
        <f t="shared" si="708"/>
        <v>0.73611111111111116</v>
      </c>
      <c r="AO2603" s="97">
        <f t="shared" si="709"/>
        <v>0.80555555555555547</v>
      </c>
      <c r="AP2603" s="24" t="str" cm="1">
        <f t="array" ref="AP2603">IF(W2603="","",IF(SUMPRODUCT((W2603=$W$6:$W$3326)*(AH2603=$AH$6:$AH$3326)*(AN2603=$AN$6:$AN$3326)*(AO2603=$AO$6:$AO$3326)*(ROW($W$6:$W$3326)&lt;&gt;ROW(W2603))*((R2603=0)*($R$6:$R$3326&gt;0)+(R2603&gt;0)*($R$6:$R$3326=0)))&gt;0,"SALONES UNIDOS",IF(SUMPRODUCT((W2603=$W$6:$W$3326)*(AH2603=$AH$6:$AH$3326)*((AN2603&lt;$AO$6:$AO$3326)*(AO2603&gt;$AN$6:$AN$3326))*(ROW($W$6:$W$3326)&lt;&gt;ROW(W2603)))&gt;0,"CRUZADO","Sin cruce")))</f>
        <v>Sin cruce</v>
      </c>
      <c r="AQ2603" s="97" t="str">
        <f t="shared" si="710"/>
        <v>OB6PRINCIPALA1</v>
      </c>
      <c r="AR2603" s="97" t="str" cm="1">
        <f t="array" ref="AR2603">IF(AQ2603="","",IF(SUMPRODUCT((AQ2603=$AQ$6:$AQ$3326)*(AH2603=$AH$6:$AH$3326)*(AN2603=$AN$6:$AN$3326)*(AO2603=$AO$6:$AO$3326)*(ROW($AQ$6:$AQ$3326)&lt;&gt;ROW(AQ2603))*((R2603=0)*($R$6:$R$3326&gt;0)+(R2603&gt;0)*($R$6:$R$3326=0)))&gt;0,"SALONES UNIDOS",IF(SUMPRODUCT((AQ2603=$AQ$6:$AQ$3326)*(AH2603=$AH$6:$AH$3326)*((AN2603&lt;$AO$6:$AO$3326)*(AO2603&gt;$AN$6:$AN$3326))*(ROW($AQ$6:$AQ$3326)&lt;&gt;ROW(AQ2603)))&gt;0,"CRUZADO","Sin cruce")))</f>
        <v>Sin cruce</v>
      </c>
    </row>
    <row r="2604" spans="3:44" ht="15.6" hidden="1" customHeight="1" x14ac:dyDescent="0.2">
      <c r="C2604" s="84" t="s">
        <v>639</v>
      </c>
      <c r="D2604" s="158" t="s">
        <v>515</v>
      </c>
      <c r="E2604" s="158">
        <v>20261</v>
      </c>
      <c r="F2604" s="85" t="s">
        <v>23</v>
      </c>
      <c r="G2604" s="85" t="s">
        <v>55</v>
      </c>
      <c r="H2604" s="85" t="s">
        <v>63</v>
      </c>
      <c r="I2604" s="85">
        <v>6</v>
      </c>
      <c r="J2604" s="85" t="s">
        <v>752</v>
      </c>
      <c r="K2604" s="159" t="s">
        <v>1560</v>
      </c>
      <c r="L2604" s="158" t="s">
        <v>1561</v>
      </c>
      <c r="M2604" s="158" t="s">
        <v>643</v>
      </c>
      <c r="N2604" s="158" t="s">
        <v>644</v>
      </c>
      <c r="O2604" s="85" t="s">
        <v>512</v>
      </c>
      <c r="P2604" s="158">
        <v>0</v>
      </c>
      <c r="Q2604" s="158">
        <v>2</v>
      </c>
      <c r="R2604" s="158">
        <v>2</v>
      </c>
      <c r="S2604" s="158">
        <v>4</v>
      </c>
      <c r="U2604" s="137">
        <v>15</v>
      </c>
      <c r="V2604" s="24" t="str">
        <f>IF(W2604="","",IFERROR(INDEX(#REF!,MATCH(W2604,#REF!,0)),"NUEVO"))</f>
        <v>NUEVO</v>
      </c>
      <c r="W2604" s="85" t="s">
        <v>285</v>
      </c>
      <c r="X2604" s="158" t="s">
        <v>512</v>
      </c>
      <c r="Y2604" s="158" t="s">
        <v>802</v>
      </c>
      <c r="Z2604" s="158" t="s">
        <v>685</v>
      </c>
      <c r="AA2604" s="158" t="s">
        <v>685</v>
      </c>
      <c r="AB2604" s="85" t="s">
        <v>685</v>
      </c>
      <c r="AC2604" s="158" t="s">
        <v>685</v>
      </c>
      <c r="AD2604" s="158" t="s">
        <v>1562</v>
      </c>
      <c r="AE2604" s="158" t="s">
        <v>685</v>
      </c>
      <c r="AF2604" s="158" t="s">
        <v>685</v>
      </c>
      <c r="AG2604" s="85" t="s">
        <v>75</v>
      </c>
      <c r="AH2604" s="158">
        <v>4</v>
      </c>
      <c r="AI2604" s="158">
        <v>19</v>
      </c>
      <c r="AJ2604" s="158">
        <v>20</v>
      </c>
      <c r="AK2604" s="158">
        <v>21</v>
      </c>
      <c r="AL2604" s="158">
        <v>0</v>
      </c>
      <c r="AM2604" s="24">
        <f t="shared" si="707"/>
        <v>2.0000000000000027</v>
      </c>
      <c r="AN2604" s="97">
        <f t="shared" si="708"/>
        <v>0.80555555555555547</v>
      </c>
      <c r="AO2604" s="97">
        <f t="shared" si="709"/>
        <v>0.875</v>
      </c>
      <c r="AP2604" s="24" t="str" cm="1">
        <f t="array" ref="AP2604">IF(W2604="","",IF(SUMPRODUCT((W2604=$W$6:$W$3326)*(AH2604=$AH$6:$AH$3326)*(AN2604=$AN$6:$AN$3326)*(AO2604=$AO$6:$AO$3326)*(ROW($W$6:$W$3326)&lt;&gt;ROW(W2604))*((R2604=0)*($R$6:$R$3326&gt;0)+(R2604&gt;0)*($R$6:$R$3326=0)))&gt;0,"SALONES UNIDOS",IF(SUMPRODUCT((W2604=$W$6:$W$3326)*(AH2604=$AH$6:$AH$3326)*((AN2604&lt;$AO$6:$AO$3326)*(AO2604&gt;$AN$6:$AN$3326))*(ROW($W$6:$W$3326)&lt;&gt;ROW(W2604)))&gt;0,"CRUZADO","Sin cruce")))</f>
        <v>Sin cruce</v>
      </c>
      <c r="AQ2604" s="97" t="str">
        <f t="shared" si="710"/>
        <v>OB6PRINCIPALA2</v>
      </c>
      <c r="AR2604" s="97" t="str" cm="1">
        <f t="array" ref="AR2604">IF(AQ2604="","",IF(SUMPRODUCT((AQ2604=$AQ$6:$AQ$3326)*(AH2604=$AH$6:$AH$3326)*(AN2604=$AN$6:$AN$3326)*(AO2604=$AO$6:$AO$3326)*(ROW($AQ$6:$AQ$3326)&lt;&gt;ROW(AQ2604))*((R2604=0)*($R$6:$R$3326&gt;0)+(R2604&gt;0)*($R$6:$R$3326=0)))&gt;0,"SALONES UNIDOS",IF(SUMPRODUCT((AQ2604=$AQ$6:$AQ$3326)*(AH2604=$AH$6:$AH$3326)*((AN2604&lt;$AO$6:$AO$3326)*(AO2604&gt;$AN$6:$AN$3326))*(ROW($AQ$6:$AQ$3326)&lt;&gt;ROW(AQ2604)))&gt;0,"CRUZADO","Sin cruce")))</f>
        <v>Sin cruce</v>
      </c>
    </row>
    <row r="2605" spans="3:44" ht="15.6" hidden="1" customHeight="1" x14ac:dyDescent="0.2">
      <c r="C2605" s="84" t="s">
        <v>639</v>
      </c>
      <c r="D2605" s="158" t="s">
        <v>515</v>
      </c>
      <c r="E2605" s="158">
        <v>20261</v>
      </c>
      <c r="F2605" s="85" t="s">
        <v>23</v>
      </c>
      <c r="G2605" s="85" t="s">
        <v>55</v>
      </c>
      <c r="H2605" s="85" t="s">
        <v>63</v>
      </c>
      <c r="I2605" s="85">
        <v>7</v>
      </c>
      <c r="J2605" s="85" t="s">
        <v>16</v>
      </c>
      <c r="K2605" s="159" t="s">
        <v>1563</v>
      </c>
      <c r="L2605" s="158" t="s">
        <v>1564</v>
      </c>
      <c r="M2605" s="158" t="s">
        <v>643</v>
      </c>
      <c r="N2605" s="158" t="s">
        <v>644</v>
      </c>
      <c r="O2605" s="85" t="s">
        <v>512</v>
      </c>
      <c r="P2605" s="158">
        <v>2</v>
      </c>
      <c r="Q2605" s="158">
        <v>0</v>
      </c>
      <c r="R2605" s="158">
        <v>2</v>
      </c>
      <c r="S2605" s="158">
        <v>3</v>
      </c>
      <c r="U2605" s="137">
        <v>25</v>
      </c>
      <c r="V2605" s="24" t="str">
        <f>IF(W2605="","",IFERROR(INDEX(#REF!,MATCH(W2605,#REF!,0)),"NUEVO"))</f>
        <v>NUEVO</v>
      </c>
      <c r="W2605" s="85" t="s">
        <v>386</v>
      </c>
      <c r="X2605" s="158" t="s">
        <v>512</v>
      </c>
      <c r="Y2605" s="158" t="s">
        <v>802</v>
      </c>
      <c r="Z2605" s="158" t="s">
        <v>685</v>
      </c>
      <c r="AA2605" s="158" t="s">
        <v>685</v>
      </c>
      <c r="AB2605" s="158" t="s">
        <v>1829</v>
      </c>
      <c r="AC2605" s="158" t="s">
        <v>685</v>
      </c>
      <c r="AD2605" s="158" t="s">
        <v>685</v>
      </c>
      <c r="AE2605" s="158" t="s">
        <v>685</v>
      </c>
      <c r="AF2605" s="158" t="s">
        <v>685</v>
      </c>
      <c r="AG2605" s="85" t="s">
        <v>1142</v>
      </c>
      <c r="AH2605" s="158">
        <v>3</v>
      </c>
      <c r="AI2605" s="158">
        <v>15</v>
      </c>
      <c r="AJ2605" s="158">
        <v>10</v>
      </c>
      <c r="AK2605" s="158">
        <v>16</v>
      </c>
      <c r="AL2605" s="158">
        <v>50</v>
      </c>
      <c r="AM2605" s="24">
        <f t="shared" si="707"/>
        <v>1.9999999999999993</v>
      </c>
      <c r="AN2605" s="97">
        <f t="shared" si="708"/>
        <v>0.63194444444444442</v>
      </c>
      <c r="AO2605" s="97">
        <f t="shared" si="709"/>
        <v>0.70138888888888884</v>
      </c>
      <c r="AP2605" s="24" t="str" cm="1">
        <f t="array" ref="AP2605">IF(W2605="","",IF(SUMPRODUCT((W2605=$W$6:$W$3326)*(AH2605=$AH$6:$AH$3326)*(AN2605=$AN$6:$AN$3326)*(AO2605=$AO$6:$AO$3326)*(ROW($W$6:$W$3326)&lt;&gt;ROW(W2605))*((R2605=0)*($R$6:$R$3326&gt;0)+(R2605&gt;0)*($R$6:$R$3326=0)))&gt;0,"SALONES UNIDOS",IF(SUMPRODUCT((W2605=$W$6:$W$3326)*(AH2605=$AH$6:$AH$3326)*((AN2605&lt;$AO$6:$AO$3326)*(AO2605&gt;$AN$6:$AN$3326))*(ROW($W$6:$W$3326)&lt;&gt;ROW(W2605)))&gt;0,"CRUZADO","Sin cruce")))</f>
        <v>Sin cruce</v>
      </c>
      <c r="AQ2605" s="97" t="str">
        <f t="shared" si="710"/>
        <v>OB7PRINCIPALA</v>
      </c>
      <c r="AR2605" s="97" t="str" cm="1">
        <f t="array" ref="AR2605">IF(AQ2605="","",IF(SUMPRODUCT((AQ2605=$AQ$6:$AQ$3326)*(AH2605=$AH$6:$AH$3326)*(AN2605=$AN$6:$AN$3326)*(AO2605=$AO$6:$AO$3326)*(ROW($AQ$6:$AQ$3326)&lt;&gt;ROW(AQ2605))*((R2605=0)*($R$6:$R$3326&gt;0)+(R2605&gt;0)*($R$6:$R$3326=0)))&gt;0,"SALONES UNIDOS",IF(SUMPRODUCT((AQ2605=$AQ$6:$AQ$3326)*(AH2605=$AH$6:$AH$3326)*((AN2605&lt;$AO$6:$AO$3326)*(AO2605&gt;$AN$6:$AN$3326))*(ROW($AQ$6:$AQ$3326)&lt;&gt;ROW(AQ2605)))&gt;0,"CRUZADO","Sin cruce")))</f>
        <v>Sin cruce</v>
      </c>
    </row>
    <row r="2606" spans="3:44" ht="15.6" hidden="1" customHeight="1" x14ac:dyDescent="0.2">
      <c r="C2606" s="84" t="s">
        <v>639</v>
      </c>
      <c r="D2606" s="158" t="s">
        <v>515</v>
      </c>
      <c r="E2606" s="158">
        <v>20261</v>
      </c>
      <c r="F2606" s="85" t="s">
        <v>23</v>
      </c>
      <c r="G2606" s="85" t="s">
        <v>55</v>
      </c>
      <c r="H2606" s="85" t="s">
        <v>63</v>
      </c>
      <c r="I2606" s="85">
        <v>7</v>
      </c>
      <c r="J2606" s="85" t="s">
        <v>750</v>
      </c>
      <c r="K2606" s="159" t="s">
        <v>1563</v>
      </c>
      <c r="L2606" s="158" t="s">
        <v>1564</v>
      </c>
      <c r="M2606" s="158" t="s">
        <v>643</v>
      </c>
      <c r="N2606" s="158" t="s">
        <v>644</v>
      </c>
      <c r="O2606" s="85" t="s">
        <v>512</v>
      </c>
      <c r="P2606" s="158">
        <v>0</v>
      </c>
      <c r="Q2606" s="158">
        <v>2</v>
      </c>
      <c r="R2606" s="158">
        <v>2</v>
      </c>
      <c r="S2606" s="158">
        <v>3</v>
      </c>
      <c r="U2606" s="137">
        <v>13</v>
      </c>
      <c r="V2606" s="24" t="str">
        <f>IF(W2606="","",IFERROR(INDEX(#REF!,MATCH(W2606,#REF!,0)),"NUEVO"))</f>
        <v>NUEVO</v>
      </c>
      <c r="W2606" s="85" t="s">
        <v>386</v>
      </c>
      <c r="X2606" s="158" t="s">
        <v>512</v>
      </c>
      <c r="Y2606" s="158" t="s">
        <v>802</v>
      </c>
      <c r="Z2606" s="158" t="s">
        <v>685</v>
      </c>
      <c r="AA2606" s="158" t="s">
        <v>685</v>
      </c>
      <c r="AB2606" s="85" t="s">
        <v>685</v>
      </c>
      <c r="AC2606" s="158" t="s">
        <v>685</v>
      </c>
      <c r="AD2606" s="158" t="s">
        <v>1828</v>
      </c>
      <c r="AE2606" s="158" t="s">
        <v>685</v>
      </c>
      <c r="AF2606" s="158" t="s">
        <v>685</v>
      </c>
      <c r="AG2606" s="85" t="s">
        <v>75</v>
      </c>
      <c r="AH2606" s="158">
        <v>5</v>
      </c>
      <c r="AI2606" s="158">
        <v>16</v>
      </c>
      <c r="AJ2606" s="158">
        <v>50</v>
      </c>
      <c r="AK2606" s="158">
        <v>18</v>
      </c>
      <c r="AL2606" s="158">
        <v>30</v>
      </c>
      <c r="AM2606" s="24">
        <f t="shared" si="707"/>
        <v>2.0000000000000027</v>
      </c>
      <c r="AN2606" s="97">
        <f t="shared" si="708"/>
        <v>0.70138888888888884</v>
      </c>
      <c r="AO2606" s="97">
        <f t="shared" si="709"/>
        <v>0.77083333333333337</v>
      </c>
      <c r="AP2606" s="24" t="str" cm="1">
        <f t="array" ref="AP2606">IF(W2606="","",IF(SUMPRODUCT((W2606=$W$6:$W$3326)*(AH2606=$AH$6:$AH$3326)*(AN2606=$AN$6:$AN$3326)*(AO2606=$AO$6:$AO$3326)*(ROW($W$6:$W$3326)&lt;&gt;ROW(W2606))*((R2606=0)*($R$6:$R$3326&gt;0)+(R2606&gt;0)*($R$6:$R$3326=0)))&gt;0,"SALONES UNIDOS",IF(SUMPRODUCT((W2606=$W$6:$W$3326)*(AH2606=$AH$6:$AH$3326)*((AN2606&lt;$AO$6:$AO$3326)*(AO2606&gt;$AN$6:$AN$3326))*(ROW($W$6:$W$3326)&lt;&gt;ROW(W2606)))&gt;0,"CRUZADO","Sin cruce")))</f>
        <v>Sin cruce</v>
      </c>
      <c r="AQ2606" s="97" t="str">
        <f t="shared" si="710"/>
        <v>OB7PRINCIPALA1</v>
      </c>
      <c r="AR2606" s="97" t="str" cm="1">
        <f t="array" ref="AR2606">IF(AQ2606="","",IF(SUMPRODUCT((AQ2606=$AQ$6:$AQ$3326)*(AH2606=$AH$6:$AH$3326)*(AN2606=$AN$6:$AN$3326)*(AO2606=$AO$6:$AO$3326)*(ROW($AQ$6:$AQ$3326)&lt;&gt;ROW(AQ2606))*((R2606=0)*($R$6:$R$3326&gt;0)+(R2606&gt;0)*($R$6:$R$3326=0)))&gt;0,"SALONES UNIDOS",IF(SUMPRODUCT((AQ2606=$AQ$6:$AQ$3326)*(AH2606=$AH$6:$AH$3326)*((AN2606&lt;$AO$6:$AO$3326)*(AO2606&gt;$AN$6:$AN$3326))*(ROW($AQ$6:$AQ$3326)&lt;&gt;ROW(AQ2606)))&gt;0,"CRUZADO","Sin cruce")))</f>
        <v>Sin cruce</v>
      </c>
    </row>
    <row r="2607" spans="3:44" ht="15.6" hidden="1" customHeight="1" x14ac:dyDescent="0.2">
      <c r="C2607" s="84" t="s">
        <v>639</v>
      </c>
      <c r="D2607" s="158" t="s">
        <v>515</v>
      </c>
      <c r="E2607" s="158">
        <v>20261</v>
      </c>
      <c r="F2607" s="85" t="s">
        <v>23</v>
      </c>
      <c r="G2607" s="85" t="s">
        <v>55</v>
      </c>
      <c r="H2607" s="85" t="s">
        <v>63</v>
      </c>
      <c r="I2607" s="85">
        <v>7</v>
      </c>
      <c r="J2607" s="85" t="s">
        <v>752</v>
      </c>
      <c r="K2607" s="159" t="s">
        <v>1563</v>
      </c>
      <c r="L2607" s="158" t="s">
        <v>1564</v>
      </c>
      <c r="M2607" s="158" t="s">
        <v>643</v>
      </c>
      <c r="N2607" s="158" t="s">
        <v>644</v>
      </c>
      <c r="O2607" s="85" t="s">
        <v>512</v>
      </c>
      <c r="P2607" s="158">
        <v>0</v>
      </c>
      <c r="Q2607" s="158">
        <v>2</v>
      </c>
      <c r="R2607" s="158">
        <v>2</v>
      </c>
      <c r="S2607" s="158">
        <v>3</v>
      </c>
      <c r="U2607" s="137">
        <v>12</v>
      </c>
      <c r="V2607" s="24" t="str">
        <f>IF(W2607="","",IFERROR(INDEX(#REF!,MATCH(W2607,#REF!,0)),"NUEVO"))</f>
        <v>NUEVO</v>
      </c>
      <c r="W2607" s="85" t="s">
        <v>386</v>
      </c>
      <c r="X2607" s="158" t="s">
        <v>512</v>
      </c>
      <c r="Y2607" s="158" t="s">
        <v>802</v>
      </c>
      <c r="Z2607" s="158" t="s">
        <v>685</v>
      </c>
      <c r="AA2607" s="158" t="s">
        <v>685</v>
      </c>
      <c r="AB2607" s="85" t="s">
        <v>685</v>
      </c>
      <c r="AC2607" s="158" t="s">
        <v>685</v>
      </c>
      <c r="AD2607" s="158" t="s">
        <v>1828</v>
      </c>
      <c r="AE2607" s="158" t="s">
        <v>685</v>
      </c>
      <c r="AF2607" s="158" t="s">
        <v>685</v>
      </c>
      <c r="AG2607" s="85" t="s">
        <v>75</v>
      </c>
      <c r="AH2607" s="158">
        <v>5</v>
      </c>
      <c r="AI2607" s="158">
        <v>18</v>
      </c>
      <c r="AJ2607" s="158">
        <v>30</v>
      </c>
      <c r="AK2607" s="158">
        <v>20</v>
      </c>
      <c r="AL2607" s="158">
        <v>10</v>
      </c>
      <c r="AM2607" s="24">
        <f t="shared" si="707"/>
        <v>1.9999999999999993</v>
      </c>
      <c r="AN2607" s="97">
        <f t="shared" si="708"/>
        <v>0.77083333333333337</v>
      </c>
      <c r="AO2607" s="97">
        <f t="shared" si="709"/>
        <v>0.84027777777777779</v>
      </c>
      <c r="AP2607" s="24" t="str" cm="1">
        <f t="array" ref="AP2607">IF(W2607="","",IF(SUMPRODUCT((W2607=$W$6:$W$3326)*(AH2607=$AH$6:$AH$3326)*(AN2607=$AN$6:$AN$3326)*(AO2607=$AO$6:$AO$3326)*(ROW($W$6:$W$3326)&lt;&gt;ROW(W2607))*((R2607=0)*($R$6:$R$3326&gt;0)+(R2607&gt;0)*($R$6:$R$3326=0)))&gt;0,"SALONES UNIDOS",IF(SUMPRODUCT((W2607=$W$6:$W$3326)*(AH2607=$AH$6:$AH$3326)*((AN2607&lt;$AO$6:$AO$3326)*(AO2607&gt;$AN$6:$AN$3326))*(ROW($W$6:$W$3326)&lt;&gt;ROW(W2607)))&gt;0,"CRUZADO","Sin cruce")))</f>
        <v>Sin cruce</v>
      </c>
      <c r="AQ2607" s="97" t="str">
        <f t="shared" si="710"/>
        <v>OB7PRINCIPALA2</v>
      </c>
      <c r="AR2607" s="97" t="str" cm="1">
        <f t="array" ref="AR2607">IF(AQ2607="","",IF(SUMPRODUCT((AQ2607=$AQ$6:$AQ$3326)*(AH2607=$AH$6:$AH$3326)*(AN2607=$AN$6:$AN$3326)*(AO2607=$AO$6:$AO$3326)*(ROW($AQ$6:$AQ$3326)&lt;&gt;ROW(AQ2607))*((R2607=0)*($R$6:$R$3326&gt;0)+(R2607&gt;0)*($R$6:$R$3326=0)))&gt;0,"SALONES UNIDOS",IF(SUMPRODUCT((AQ2607=$AQ$6:$AQ$3326)*(AH2607=$AH$6:$AH$3326)*((AN2607&lt;$AO$6:$AO$3326)*(AO2607&gt;$AN$6:$AN$3326))*(ROW($AQ$6:$AQ$3326)&lt;&gt;ROW(AQ2607)))&gt;0,"CRUZADO","Sin cruce")))</f>
        <v>Sin cruce</v>
      </c>
    </row>
    <row r="2608" spans="3:44" ht="15.6" hidden="1" customHeight="1" x14ac:dyDescent="0.2">
      <c r="C2608" s="84" t="s">
        <v>639</v>
      </c>
      <c r="D2608" s="158" t="s">
        <v>515</v>
      </c>
      <c r="E2608" s="158">
        <v>20261</v>
      </c>
      <c r="F2608" s="85" t="s">
        <v>23</v>
      </c>
      <c r="G2608" s="85" t="s">
        <v>55</v>
      </c>
      <c r="H2608" s="85" t="s">
        <v>63</v>
      </c>
      <c r="I2608" s="85">
        <v>7</v>
      </c>
      <c r="J2608" s="85" t="s">
        <v>16</v>
      </c>
      <c r="K2608" s="159" t="s">
        <v>1565</v>
      </c>
      <c r="L2608" s="158" t="s">
        <v>1566</v>
      </c>
      <c r="M2608" s="158" t="s">
        <v>643</v>
      </c>
      <c r="N2608" s="158" t="s">
        <v>681</v>
      </c>
      <c r="O2608" s="85" t="s">
        <v>521</v>
      </c>
      <c r="P2608" s="158">
        <v>2</v>
      </c>
      <c r="Q2608" s="158">
        <v>2</v>
      </c>
      <c r="R2608" s="158">
        <v>4</v>
      </c>
      <c r="S2608" s="158">
        <v>3</v>
      </c>
      <c r="U2608" s="137">
        <v>50</v>
      </c>
      <c r="V2608" s="24" t="str">
        <f>IF(W2608="","",IFERROR(INDEX(#REF!,MATCH(W2608,#REF!,0)),"NUEVO"))</f>
        <v>NUEVO</v>
      </c>
      <c r="W2608" s="85" t="s">
        <v>405</v>
      </c>
      <c r="X2608" s="158" t="s">
        <v>95</v>
      </c>
      <c r="Y2608" s="158" t="s">
        <v>700</v>
      </c>
      <c r="Z2608" s="158" t="s">
        <v>685</v>
      </c>
      <c r="AA2608" s="158" t="s">
        <v>685</v>
      </c>
      <c r="AB2608" s="85" t="s">
        <v>685</v>
      </c>
      <c r="AC2608" s="158" t="s">
        <v>685</v>
      </c>
      <c r="AD2608" s="158" t="s">
        <v>685</v>
      </c>
      <c r="AE2608" s="158" t="s">
        <v>685</v>
      </c>
      <c r="AF2608" s="158" t="s">
        <v>685</v>
      </c>
      <c r="AG2608" s="158" t="s">
        <v>97</v>
      </c>
      <c r="AH2608" s="158">
        <v>3</v>
      </c>
      <c r="AI2608" s="158">
        <v>17</v>
      </c>
      <c r="AJ2608" s="158">
        <v>40</v>
      </c>
      <c r="AK2608" s="158">
        <v>21</v>
      </c>
      <c r="AL2608" s="158">
        <v>0</v>
      </c>
      <c r="AM2608" s="24">
        <f t="shared" si="707"/>
        <v>3.9999999999999987</v>
      </c>
      <c r="AN2608" s="97">
        <f t="shared" si="708"/>
        <v>0.73611111111111116</v>
      </c>
      <c r="AO2608" s="97">
        <f t="shared" si="709"/>
        <v>0.875</v>
      </c>
      <c r="AP2608" s="24" t="str" cm="1">
        <f t="array" ref="AP2608">IF(W2608="","",IF(SUMPRODUCT((W2608=$W$6:$W$3326)*(AH2608=$AH$6:$AH$3326)*(AN2608=$AN$6:$AN$3326)*(AO2608=$AO$6:$AO$3326)*(ROW($W$6:$W$3326)&lt;&gt;ROW(W2608))*((R2608=0)*($R$6:$R$3326&gt;0)+(R2608&gt;0)*($R$6:$R$3326=0)))&gt;0,"SALONES UNIDOS",IF(SUMPRODUCT((W2608=$W$6:$W$3326)*(AH2608=$AH$6:$AH$3326)*((AN2608&lt;$AO$6:$AO$3326)*(AO2608&gt;$AN$6:$AN$3326))*(ROW($W$6:$W$3326)&lt;&gt;ROW(W2608)))&gt;0,"CRUZADO","Sin cruce")))</f>
        <v>Sin cruce</v>
      </c>
      <c r="AQ2608" s="97" t="str">
        <f t="shared" si="710"/>
        <v>OB7PRINCIPALA</v>
      </c>
      <c r="AR2608" s="97" t="str" cm="1">
        <f t="array" ref="AR2608">IF(AQ2608="","",IF(SUMPRODUCT((AQ2608=$AQ$6:$AQ$3326)*(AH2608=$AH$6:$AH$3326)*(AN2608=$AN$6:$AN$3326)*(AO2608=$AO$6:$AO$3326)*(ROW($AQ$6:$AQ$3326)&lt;&gt;ROW(AQ2608))*((R2608=0)*($R$6:$R$3326&gt;0)+(R2608&gt;0)*($R$6:$R$3326=0)))&gt;0,"SALONES UNIDOS",IF(SUMPRODUCT((AQ2608=$AQ$6:$AQ$3326)*(AH2608=$AH$6:$AH$3326)*((AN2608&lt;$AO$6:$AO$3326)*(AO2608&gt;$AN$6:$AN$3326))*(ROW($AQ$6:$AQ$3326)&lt;&gt;ROW(AQ2608)))&gt;0,"CRUZADO","Sin cruce")))</f>
        <v>Sin cruce</v>
      </c>
    </row>
    <row r="2609" spans="3:44" ht="15.6" hidden="1" customHeight="1" x14ac:dyDescent="0.2">
      <c r="C2609" s="84" t="s">
        <v>639</v>
      </c>
      <c r="D2609" s="158" t="s">
        <v>515</v>
      </c>
      <c r="E2609" s="158">
        <v>20261</v>
      </c>
      <c r="F2609" s="85" t="s">
        <v>23</v>
      </c>
      <c r="G2609" s="85" t="s">
        <v>55</v>
      </c>
      <c r="H2609" s="85" t="s">
        <v>63</v>
      </c>
      <c r="I2609" s="85">
        <v>7</v>
      </c>
      <c r="J2609" s="85" t="s">
        <v>16</v>
      </c>
      <c r="K2609" s="159" t="s">
        <v>1567</v>
      </c>
      <c r="L2609" s="158" t="s">
        <v>841</v>
      </c>
      <c r="M2609" s="158" t="s">
        <v>658</v>
      </c>
      <c r="N2609" s="158" t="s">
        <v>644</v>
      </c>
      <c r="O2609" s="85" t="s">
        <v>521</v>
      </c>
      <c r="P2609" s="158">
        <v>2</v>
      </c>
      <c r="Q2609" s="158">
        <v>2</v>
      </c>
      <c r="R2609" s="158">
        <v>4</v>
      </c>
      <c r="S2609" s="158">
        <v>3</v>
      </c>
      <c r="U2609" s="137">
        <v>50</v>
      </c>
      <c r="V2609" s="24" t="str">
        <f>IF(W2609="","",IFERROR(INDEX(#REF!,MATCH(W2609,#REF!,0)),"NUEVO"))</f>
        <v>NUEVO</v>
      </c>
      <c r="W2609" s="85" t="s">
        <v>374</v>
      </c>
      <c r="X2609" s="158" t="s">
        <v>521</v>
      </c>
      <c r="Y2609" s="158" t="s">
        <v>802</v>
      </c>
      <c r="Z2609" s="158" t="s">
        <v>685</v>
      </c>
      <c r="AA2609" s="158" t="s">
        <v>685</v>
      </c>
      <c r="AB2609" s="85" t="s">
        <v>685</v>
      </c>
      <c r="AC2609" s="158" t="s">
        <v>685</v>
      </c>
      <c r="AD2609" s="158" t="s">
        <v>685</v>
      </c>
      <c r="AE2609" s="158" t="s">
        <v>685</v>
      </c>
      <c r="AF2609" s="158" t="s">
        <v>685</v>
      </c>
      <c r="AG2609" s="158" t="s">
        <v>97</v>
      </c>
      <c r="AH2609" s="158">
        <v>6</v>
      </c>
      <c r="AI2609" s="158">
        <v>9</v>
      </c>
      <c r="AJ2609" s="158">
        <v>20</v>
      </c>
      <c r="AK2609" s="158">
        <v>12</v>
      </c>
      <c r="AL2609" s="158">
        <v>40</v>
      </c>
      <c r="AM2609" s="24">
        <f t="shared" si="707"/>
        <v>4</v>
      </c>
      <c r="AN2609" s="97">
        <f t="shared" si="708"/>
        <v>0.3888888888888889</v>
      </c>
      <c r="AO2609" s="97">
        <f t="shared" si="709"/>
        <v>0.52777777777777779</v>
      </c>
      <c r="AP2609" s="24" t="str" cm="1">
        <f t="array" ref="AP2609">IF(W2609="","",IF(SUMPRODUCT((W2609=$W$6:$W$3326)*(AH2609=$AH$6:$AH$3326)*(AN2609=$AN$6:$AN$3326)*(AO2609=$AO$6:$AO$3326)*(ROW($W$6:$W$3326)&lt;&gt;ROW(W2609))*((R2609=0)*($R$6:$R$3326&gt;0)+(R2609&gt;0)*($R$6:$R$3326=0)))&gt;0,"SALONES UNIDOS",IF(SUMPRODUCT((W2609=$W$6:$W$3326)*(AH2609=$AH$6:$AH$3326)*((AN2609&lt;$AO$6:$AO$3326)*(AO2609&gt;$AN$6:$AN$3326))*(ROW($W$6:$W$3326)&lt;&gt;ROW(W2609)))&gt;0,"CRUZADO","Sin cruce")))</f>
        <v>Sin cruce</v>
      </c>
      <c r="AQ2609" s="97" t="str">
        <f t="shared" si="710"/>
        <v>OB7PRINCIPALA</v>
      </c>
      <c r="AR2609" s="97" t="str" cm="1">
        <f t="array" ref="AR2609">IF(AQ2609="","",IF(SUMPRODUCT((AQ2609=$AQ$6:$AQ$3326)*(AH2609=$AH$6:$AH$3326)*(AN2609=$AN$6:$AN$3326)*(AO2609=$AO$6:$AO$3326)*(ROW($AQ$6:$AQ$3326)&lt;&gt;ROW(AQ2609))*((R2609=0)*($R$6:$R$3326&gt;0)+(R2609&gt;0)*($R$6:$R$3326=0)))&gt;0,"SALONES UNIDOS",IF(SUMPRODUCT((AQ2609=$AQ$6:$AQ$3326)*(AH2609=$AH$6:$AH$3326)*((AN2609&lt;$AO$6:$AO$3326)*(AO2609&gt;$AN$6:$AN$3326))*(ROW($AQ$6:$AQ$3326)&lt;&gt;ROW(AQ2609)))&gt;0,"CRUZADO","Sin cruce")))</f>
        <v>Sin cruce</v>
      </c>
    </row>
    <row r="2610" spans="3:44" ht="15.6" hidden="1" customHeight="1" x14ac:dyDescent="0.2">
      <c r="C2610" s="84" t="s">
        <v>639</v>
      </c>
      <c r="D2610" s="158" t="s">
        <v>515</v>
      </c>
      <c r="E2610" s="158">
        <v>20261</v>
      </c>
      <c r="F2610" s="85" t="s">
        <v>23</v>
      </c>
      <c r="G2610" s="85" t="s">
        <v>55</v>
      </c>
      <c r="H2610" s="85" t="s">
        <v>63</v>
      </c>
      <c r="I2610" s="85">
        <v>7</v>
      </c>
      <c r="J2610" s="85" t="s">
        <v>16</v>
      </c>
      <c r="K2610" s="159" t="s">
        <v>1568</v>
      </c>
      <c r="L2610" s="158" t="s">
        <v>1569</v>
      </c>
      <c r="M2610" s="158" t="s">
        <v>643</v>
      </c>
      <c r="N2610" s="158" t="s">
        <v>644</v>
      </c>
      <c r="O2610" s="85" t="s">
        <v>512</v>
      </c>
      <c r="P2610" s="158">
        <v>2</v>
      </c>
      <c r="Q2610" s="158">
        <v>0</v>
      </c>
      <c r="R2610" s="158">
        <v>2</v>
      </c>
      <c r="S2610" s="158">
        <v>3</v>
      </c>
      <c r="U2610" s="137">
        <v>25</v>
      </c>
      <c r="V2610" s="24" t="str">
        <f>IF(W2610="","",IFERROR(INDEX(#REF!,MATCH(W2610,#REF!,0)),"NUEVO"))</f>
        <v>NUEVO</v>
      </c>
      <c r="W2610" s="167" t="s">
        <v>1853</v>
      </c>
      <c r="X2610" s="158" t="s">
        <v>512</v>
      </c>
      <c r="Y2610" s="158" t="s">
        <v>685</v>
      </c>
      <c r="Z2610" s="158" t="s">
        <v>685</v>
      </c>
      <c r="AA2610" s="158" t="s">
        <v>685</v>
      </c>
      <c r="AB2610" s="167" t="s">
        <v>1829</v>
      </c>
      <c r="AC2610" s="158" t="s">
        <v>685</v>
      </c>
      <c r="AD2610" s="158" t="s">
        <v>685</v>
      </c>
      <c r="AE2610" s="158" t="s">
        <v>685</v>
      </c>
      <c r="AF2610" s="158" t="s">
        <v>685</v>
      </c>
      <c r="AG2610" s="158" t="s">
        <v>1142</v>
      </c>
      <c r="AH2610" s="158"/>
      <c r="AI2610" s="158"/>
      <c r="AJ2610" s="158"/>
      <c r="AK2610" s="158"/>
      <c r="AL2610" s="158"/>
      <c r="AM2610" s="24">
        <f t="shared" si="707"/>
        <v>2</v>
      </c>
      <c r="AN2610" s="97">
        <f t="shared" si="708"/>
        <v>0</v>
      </c>
      <c r="AO2610" s="97">
        <f t="shared" si="709"/>
        <v>0</v>
      </c>
      <c r="AP2610" s="24" t="str" cm="1">
        <f t="array" ref="AP2610">IF(W2610="","",IF(SUMPRODUCT((W2610=$W$6:$W$3326)*(AH2610=$AH$6:$AH$3326)*(AN2610=$AN$6:$AN$3326)*(AO2610=$AO$6:$AO$3326)*(ROW($W$6:$W$3326)&lt;&gt;ROW(W2610))*((R2610=0)*($R$6:$R$3326&gt;0)+(R2610&gt;0)*($R$6:$R$3326=0)))&gt;0,"SALONES UNIDOS",IF(SUMPRODUCT((W2610=$W$6:$W$3326)*(AH2610=$AH$6:$AH$3326)*((AN2610&lt;$AO$6:$AO$3326)*(AO2610&gt;$AN$6:$AN$3326))*(ROW($W$6:$W$3326)&lt;&gt;ROW(W2610)))&gt;0,"CRUZADO","Sin cruce")))</f>
        <v>Sin cruce</v>
      </c>
      <c r="AQ2610" s="97" t="str">
        <f t="shared" si="710"/>
        <v>OB7PRINCIPALA</v>
      </c>
      <c r="AR2610" s="97" t="str" cm="1">
        <f t="array" ref="AR2610">IF(AQ2610="","",IF(SUMPRODUCT((AQ2610=$AQ$6:$AQ$3326)*(AH2610=$AH$6:$AH$3326)*(AN2610=$AN$6:$AN$3326)*(AO2610=$AO$6:$AO$3326)*(ROW($AQ$6:$AQ$3326)&lt;&gt;ROW(AQ2610))*((R2610=0)*($R$6:$R$3326&gt;0)+(R2610&gt;0)*($R$6:$R$3326=0)))&gt;0,"SALONES UNIDOS",IF(SUMPRODUCT((AQ2610=$AQ$6:$AQ$3326)*(AH2610=$AH$6:$AH$3326)*((AN2610&lt;$AO$6:$AO$3326)*(AO2610&gt;$AN$6:$AN$3326))*(ROW($AQ$6:$AQ$3326)&lt;&gt;ROW(AQ2610)))&gt;0,"CRUZADO","Sin cruce")))</f>
        <v>Sin cruce</v>
      </c>
    </row>
    <row r="2611" spans="3:44" ht="15.6" hidden="1" customHeight="1" x14ac:dyDescent="0.2">
      <c r="C2611" s="84" t="s">
        <v>639</v>
      </c>
      <c r="D2611" s="158" t="s">
        <v>515</v>
      </c>
      <c r="E2611" s="158">
        <v>20261</v>
      </c>
      <c r="F2611" s="85" t="s">
        <v>23</v>
      </c>
      <c r="G2611" s="85" t="s">
        <v>55</v>
      </c>
      <c r="H2611" s="85" t="s">
        <v>63</v>
      </c>
      <c r="I2611" s="85">
        <v>7</v>
      </c>
      <c r="J2611" s="85" t="s">
        <v>750</v>
      </c>
      <c r="K2611" s="159" t="s">
        <v>1568</v>
      </c>
      <c r="L2611" s="158" t="s">
        <v>1569</v>
      </c>
      <c r="M2611" s="158" t="s">
        <v>643</v>
      </c>
      <c r="N2611" s="158" t="s">
        <v>644</v>
      </c>
      <c r="O2611" s="85" t="s">
        <v>512</v>
      </c>
      <c r="P2611" s="158">
        <v>0</v>
      </c>
      <c r="Q2611" s="158">
        <v>2</v>
      </c>
      <c r="R2611" s="158">
        <v>2</v>
      </c>
      <c r="S2611" s="158">
        <v>3</v>
      </c>
      <c r="U2611" s="137">
        <v>13</v>
      </c>
      <c r="V2611" s="24" t="str">
        <f>IF(W2611="","",IFERROR(INDEX(#REF!,MATCH(W2611,#REF!,0)),"NUEVO"))</f>
        <v>NUEVO</v>
      </c>
      <c r="W2611" s="167" t="s">
        <v>1853</v>
      </c>
      <c r="X2611" s="158" t="s">
        <v>512</v>
      </c>
      <c r="Y2611" s="158" t="s">
        <v>685</v>
      </c>
      <c r="Z2611" s="158" t="s">
        <v>685</v>
      </c>
      <c r="AA2611" s="158" t="s">
        <v>685</v>
      </c>
      <c r="AB2611" s="85" t="s">
        <v>685</v>
      </c>
      <c r="AC2611" s="158" t="s">
        <v>685</v>
      </c>
      <c r="AD2611" s="164" t="s">
        <v>1843</v>
      </c>
      <c r="AE2611" s="158" t="s">
        <v>685</v>
      </c>
      <c r="AF2611" s="158" t="s">
        <v>685</v>
      </c>
      <c r="AG2611" s="158" t="s">
        <v>75</v>
      </c>
      <c r="AH2611" s="158"/>
      <c r="AI2611" s="158"/>
      <c r="AJ2611" s="158"/>
      <c r="AK2611" s="158"/>
      <c r="AL2611" s="158"/>
      <c r="AM2611" s="24">
        <f t="shared" si="707"/>
        <v>2</v>
      </c>
      <c r="AN2611" s="97">
        <f t="shared" si="708"/>
        <v>0</v>
      </c>
      <c r="AO2611" s="97">
        <f t="shared" si="709"/>
        <v>0</v>
      </c>
      <c r="AP2611" s="24" t="str" cm="1">
        <f t="array" ref="AP2611">IF(W2611="","",IF(SUMPRODUCT((W2611=$W$6:$W$3326)*(AH2611=$AH$6:$AH$3326)*(AN2611=$AN$6:$AN$3326)*(AO2611=$AO$6:$AO$3326)*(ROW($W$6:$W$3326)&lt;&gt;ROW(W2611))*((R2611=0)*($R$6:$R$3326&gt;0)+(R2611&gt;0)*($R$6:$R$3326=0)))&gt;0,"SALONES UNIDOS",IF(SUMPRODUCT((W2611=$W$6:$W$3326)*(AH2611=$AH$6:$AH$3326)*((AN2611&lt;$AO$6:$AO$3326)*(AO2611&gt;$AN$6:$AN$3326))*(ROW($W$6:$W$3326)&lt;&gt;ROW(W2611)))&gt;0,"CRUZADO","Sin cruce")))</f>
        <v>Sin cruce</v>
      </c>
      <c r="AQ2611" s="97" t="str">
        <f t="shared" si="710"/>
        <v>OB7PRINCIPALA1</v>
      </c>
      <c r="AR2611" s="97" t="str" cm="1">
        <f t="array" ref="AR2611">IF(AQ2611="","",IF(SUMPRODUCT((AQ2611=$AQ$6:$AQ$3326)*(AH2611=$AH$6:$AH$3326)*(AN2611=$AN$6:$AN$3326)*(AO2611=$AO$6:$AO$3326)*(ROW($AQ$6:$AQ$3326)&lt;&gt;ROW(AQ2611))*((R2611=0)*($R$6:$R$3326&gt;0)+(R2611&gt;0)*($R$6:$R$3326=0)))&gt;0,"SALONES UNIDOS",IF(SUMPRODUCT((AQ2611=$AQ$6:$AQ$3326)*(AH2611=$AH$6:$AH$3326)*((AN2611&lt;$AO$6:$AO$3326)*(AO2611&gt;$AN$6:$AN$3326))*(ROW($AQ$6:$AQ$3326)&lt;&gt;ROW(AQ2611)))&gt;0,"CRUZADO","Sin cruce")))</f>
        <v>Sin cruce</v>
      </c>
    </row>
    <row r="2612" spans="3:44" ht="15.6" hidden="1" customHeight="1" x14ac:dyDescent="0.2">
      <c r="C2612" s="84" t="s">
        <v>639</v>
      </c>
      <c r="D2612" s="158" t="s">
        <v>515</v>
      </c>
      <c r="E2612" s="158">
        <v>20261</v>
      </c>
      <c r="F2612" s="85" t="s">
        <v>23</v>
      </c>
      <c r="G2612" s="85" t="s">
        <v>55</v>
      </c>
      <c r="H2612" s="85" t="s">
        <v>63</v>
      </c>
      <c r="I2612" s="85">
        <v>7</v>
      </c>
      <c r="J2612" s="85" t="s">
        <v>752</v>
      </c>
      <c r="K2612" s="159" t="s">
        <v>1568</v>
      </c>
      <c r="L2612" s="158" t="s">
        <v>1569</v>
      </c>
      <c r="M2612" s="158" t="s">
        <v>643</v>
      </c>
      <c r="N2612" s="158" t="s">
        <v>644</v>
      </c>
      <c r="O2612" s="85" t="s">
        <v>512</v>
      </c>
      <c r="P2612" s="158">
        <v>0</v>
      </c>
      <c r="Q2612" s="158">
        <v>2</v>
      </c>
      <c r="R2612" s="158">
        <v>2</v>
      </c>
      <c r="S2612" s="158">
        <v>3</v>
      </c>
      <c r="U2612" s="137">
        <v>12</v>
      </c>
      <c r="V2612" s="24" t="str">
        <f>IF(W2612="","",IFERROR(INDEX(#REF!,MATCH(W2612,#REF!,0)),"NUEVO"))</f>
        <v>NUEVO</v>
      </c>
      <c r="W2612" s="167" t="s">
        <v>1853</v>
      </c>
      <c r="X2612" s="158" t="s">
        <v>512</v>
      </c>
      <c r="Y2612" s="158" t="s">
        <v>685</v>
      </c>
      <c r="Z2612" s="158" t="s">
        <v>685</v>
      </c>
      <c r="AA2612" s="158" t="s">
        <v>685</v>
      </c>
      <c r="AB2612" s="85" t="s">
        <v>685</v>
      </c>
      <c r="AC2612" s="158" t="s">
        <v>685</v>
      </c>
      <c r="AD2612" s="164" t="s">
        <v>1843</v>
      </c>
      <c r="AE2612" s="158" t="s">
        <v>685</v>
      </c>
      <c r="AF2612" s="158" t="s">
        <v>685</v>
      </c>
      <c r="AG2612" s="158" t="s">
        <v>75</v>
      </c>
      <c r="AH2612" s="158"/>
      <c r="AI2612" s="158"/>
      <c r="AJ2612" s="158"/>
      <c r="AK2612" s="158"/>
      <c r="AL2612" s="158"/>
      <c r="AM2612" s="24">
        <f t="shared" si="707"/>
        <v>2</v>
      </c>
      <c r="AN2612" s="97">
        <f t="shared" si="708"/>
        <v>0</v>
      </c>
      <c r="AO2612" s="97">
        <f t="shared" si="709"/>
        <v>0</v>
      </c>
      <c r="AP2612" s="24" t="str" cm="1">
        <f t="array" ref="AP2612">IF(W2612="","",IF(SUMPRODUCT((W2612=$W$6:$W$3326)*(AH2612=$AH$6:$AH$3326)*(AN2612=$AN$6:$AN$3326)*(AO2612=$AO$6:$AO$3326)*(ROW($W$6:$W$3326)&lt;&gt;ROW(W2612))*((R2612=0)*($R$6:$R$3326&gt;0)+(R2612&gt;0)*($R$6:$R$3326=0)))&gt;0,"SALONES UNIDOS",IF(SUMPRODUCT((W2612=$W$6:$W$3326)*(AH2612=$AH$6:$AH$3326)*((AN2612&lt;$AO$6:$AO$3326)*(AO2612&gt;$AN$6:$AN$3326))*(ROW($W$6:$W$3326)&lt;&gt;ROW(W2612)))&gt;0,"CRUZADO","Sin cruce")))</f>
        <v>Sin cruce</v>
      </c>
      <c r="AQ2612" s="97" t="str">
        <f t="shared" si="710"/>
        <v>OB7PRINCIPALA2</v>
      </c>
      <c r="AR2612" s="97" t="str" cm="1">
        <f t="array" ref="AR2612">IF(AQ2612="","",IF(SUMPRODUCT((AQ2612=$AQ$6:$AQ$3326)*(AH2612=$AH$6:$AH$3326)*(AN2612=$AN$6:$AN$3326)*(AO2612=$AO$6:$AO$3326)*(ROW($AQ$6:$AQ$3326)&lt;&gt;ROW(AQ2612))*((R2612=0)*($R$6:$R$3326&gt;0)+(R2612&gt;0)*($R$6:$R$3326=0)))&gt;0,"SALONES UNIDOS",IF(SUMPRODUCT((AQ2612=$AQ$6:$AQ$3326)*(AH2612=$AH$6:$AH$3326)*((AN2612&lt;$AO$6:$AO$3326)*(AO2612&gt;$AN$6:$AN$3326))*(ROW($AQ$6:$AQ$3326)&lt;&gt;ROW(AQ2612)))&gt;0,"CRUZADO","Sin cruce")))</f>
        <v>Sin cruce</v>
      </c>
    </row>
    <row r="2613" spans="3:44" ht="15.6" hidden="1" customHeight="1" x14ac:dyDescent="0.2">
      <c r="C2613" s="84" t="s">
        <v>639</v>
      </c>
      <c r="D2613" s="158" t="s">
        <v>515</v>
      </c>
      <c r="E2613" s="158">
        <v>20261</v>
      </c>
      <c r="F2613" s="85" t="s">
        <v>23</v>
      </c>
      <c r="G2613" s="85" t="s">
        <v>55</v>
      </c>
      <c r="H2613" s="85" t="s">
        <v>63</v>
      </c>
      <c r="I2613" s="85">
        <v>7</v>
      </c>
      <c r="J2613" s="85" t="s">
        <v>16</v>
      </c>
      <c r="K2613" s="159" t="s">
        <v>1570</v>
      </c>
      <c r="L2613" s="158" t="s">
        <v>1571</v>
      </c>
      <c r="M2613" s="158" t="s">
        <v>643</v>
      </c>
      <c r="N2613" s="158" t="s">
        <v>644</v>
      </c>
      <c r="O2613" s="85" t="s">
        <v>512</v>
      </c>
      <c r="P2613" s="158">
        <v>2</v>
      </c>
      <c r="Q2613" s="158">
        <v>0</v>
      </c>
      <c r="R2613" s="158">
        <v>2</v>
      </c>
      <c r="S2613" s="158">
        <v>6</v>
      </c>
      <c r="U2613" s="137">
        <v>25</v>
      </c>
      <c r="V2613" s="24" t="str">
        <f>IF(W2613="","",IFERROR(INDEX(#REF!,MATCH(W2613,#REF!,0)),"NUEVO"))</f>
        <v>NUEVO</v>
      </c>
      <c r="W2613" s="85" t="s">
        <v>219</v>
      </c>
      <c r="X2613" s="158" t="s">
        <v>512</v>
      </c>
      <c r="Y2613" s="158" t="s">
        <v>802</v>
      </c>
      <c r="Z2613" s="158" t="s">
        <v>685</v>
      </c>
      <c r="AA2613" s="158" t="s">
        <v>685</v>
      </c>
      <c r="AB2613" s="158" t="s">
        <v>1829</v>
      </c>
      <c r="AC2613" s="158" t="s">
        <v>685</v>
      </c>
      <c r="AD2613" s="158" t="s">
        <v>685</v>
      </c>
      <c r="AE2613" s="158" t="s">
        <v>685</v>
      </c>
      <c r="AF2613" s="158" t="s">
        <v>685</v>
      </c>
      <c r="AG2613" s="85" t="s">
        <v>1142</v>
      </c>
      <c r="AH2613" s="158">
        <v>3</v>
      </c>
      <c r="AI2613" s="158">
        <v>8</v>
      </c>
      <c r="AJ2613" s="158">
        <v>30</v>
      </c>
      <c r="AK2613" s="158">
        <v>10</v>
      </c>
      <c r="AL2613" s="158">
        <v>10</v>
      </c>
      <c r="AM2613" s="24">
        <f t="shared" si="707"/>
        <v>2.0000000000000009</v>
      </c>
      <c r="AN2613" s="97">
        <f t="shared" si="708"/>
        <v>0.35416666666666663</v>
      </c>
      <c r="AO2613" s="97">
        <f t="shared" si="709"/>
        <v>0.4236111111111111</v>
      </c>
      <c r="AP2613" s="24" t="str" cm="1">
        <f t="array" ref="AP2613">IF(W2613="","",IF(SUMPRODUCT((W2613=$W$6:$W$3326)*(AH2613=$AH$6:$AH$3326)*(AN2613=$AN$6:$AN$3326)*(AO2613=$AO$6:$AO$3326)*(ROW($W$6:$W$3326)&lt;&gt;ROW(W2613))*((R2613=0)*($R$6:$R$3326&gt;0)+(R2613&gt;0)*($R$6:$R$3326=0)))&gt;0,"SALONES UNIDOS",IF(SUMPRODUCT((W2613=$W$6:$W$3326)*(AH2613=$AH$6:$AH$3326)*((AN2613&lt;$AO$6:$AO$3326)*(AO2613&gt;$AN$6:$AN$3326))*(ROW($W$6:$W$3326)&lt;&gt;ROW(W2613)))&gt;0,"CRUZADO","Sin cruce")))</f>
        <v>Sin cruce</v>
      </c>
      <c r="AQ2613" s="97" t="str">
        <f t="shared" si="710"/>
        <v>OB7PRINCIPALA</v>
      </c>
      <c r="AR2613" s="97" t="str" cm="1">
        <f t="array" ref="AR2613">IF(AQ2613="","",IF(SUMPRODUCT((AQ2613=$AQ$6:$AQ$3326)*(AH2613=$AH$6:$AH$3326)*(AN2613=$AN$6:$AN$3326)*(AO2613=$AO$6:$AO$3326)*(ROW($AQ$6:$AQ$3326)&lt;&gt;ROW(AQ2613))*((R2613=0)*($R$6:$R$3326&gt;0)+(R2613&gt;0)*($R$6:$R$3326=0)))&gt;0,"SALONES UNIDOS",IF(SUMPRODUCT((AQ2613=$AQ$6:$AQ$3326)*(AH2613=$AH$6:$AH$3326)*((AN2613&lt;$AO$6:$AO$3326)*(AO2613&gt;$AN$6:$AN$3326))*(ROW($AQ$6:$AQ$3326)&lt;&gt;ROW(AQ2613)))&gt;0,"CRUZADO","Sin cruce")))</f>
        <v>Sin cruce</v>
      </c>
    </row>
    <row r="2614" spans="3:44" ht="15.6" hidden="1" customHeight="1" x14ac:dyDescent="0.2">
      <c r="C2614" s="84" t="s">
        <v>639</v>
      </c>
      <c r="D2614" s="158" t="s">
        <v>515</v>
      </c>
      <c r="E2614" s="158">
        <v>20261</v>
      </c>
      <c r="F2614" s="85" t="s">
        <v>23</v>
      </c>
      <c r="G2614" s="85" t="s">
        <v>55</v>
      </c>
      <c r="H2614" s="85" t="s">
        <v>63</v>
      </c>
      <c r="I2614" s="85">
        <v>7</v>
      </c>
      <c r="J2614" s="85" t="s">
        <v>750</v>
      </c>
      <c r="K2614" s="159" t="s">
        <v>1570</v>
      </c>
      <c r="L2614" s="158" t="s">
        <v>1571</v>
      </c>
      <c r="M2614" s="158" t="s">
        <v>643</v>
      </c>
      <c r="N2614" s="158" t="s">
        <v>644</v>
      </c>
      <c r="O2614" s="85" t="s">
        <v>512</v>
      </c>
      <c r="P2614" s="158">
        <v>0</v>
      </c>
      <c r="Q2614" s="158">
        <v>2</v>
      </c>
      <c r="R2614" s="158">
        <v>2</v>
      </c>
      <c r="S2614" s="158">
        <v>6</v>
      </c>
      <c r="U2614" s="137">
        <v>13</v>
      </c>
      <c r="V2614" s="24" t="str">
        <f>IF(W2614="","",IFERROR(INDEX(#REF!,MATCH(W2614,#REF!,0)),"NUEVO"))</f>
        <v>NUEVO</v>
      </c>
      <c r="W2614" s="85" t="s">
        <v>219</v>
      </c>
      <c r="X2614" s="158" t="s">
        <v>512</v>
      </c>
      <c r="Y2614" s="158" t="s">
        <v>802</v>
      </c>
      <c r="Z2614" s="158" t="s">
        <v>685</v>
      </c>
      <c r="AA2614" s="158" t="s">
        <v>685</v>
      </c>
      <c r="AB2614" s="85" t="s">
        <v>685</v>
      </c>
      <c r="AC2614" s="158" t="s">
        <v>685</v>
      </c>
      <c r="AD2614" s="158" t="s">
        <v>1849</v>
      </c>
      <c r="AE2614" s="158" t="s">
        <v>685</v>
      </c>
      <c r="AF2614" s="158" t="s">
        <v>685</v>
      </c>
      <c r="AG2614" s="85" t="s">
        <v>75</v>
      </c>
      <c r="AH2614" s="158">
        <v>3</v>
      </c>
      <c r="AI2614" s="158">
        <v>10</v>
      </c>
      <c r="AJ2614" s="158">
        <v>10</v>
      </c>
      <c r="AK2614" s="158">
        <v>11</v>
      </c>
      <c r="AL2614" s="158">
        <v>50</v>
      </c>
      <c r="AM2614" s="24">
        <f t="shared" si="707"/>
        <v>1.9999999999999993</v>
      </c>
      <c r="AN2614" s="97">
        <f t="shared" si="708"/>
        <v>0.4236111111111111</v>
      </c>
      <c r="AO2614" s="97">
        <f t="shared" si="709"/>
        <v>0.49305555555555552</v>
      </c>
      <c r="AP2614" s="24" t="str" cm="1">
        <f t="array" ref="AP2614">IF(W2614="","",IF(SUMPRODUCT((W2614=$W$6:$W$3326)*(AH2614=$AH$6:$AH$3326)*(AN2614=$AN$6:$AN$3326)*(AO2614=$AO$6:$AO$3326)*(ROW($W$6:$W$3326)&lt;&gt;ROW(W2614))*((R2614=0)*($R$6:$R$3326&gt;0)+(R2614&gt;0)*($R$6:$R$3326=0)))&gt;0,"SALONES UNIDOS",IF(SUMPRODUCT((W2614=$W$6:$W$3326)*(AH2614=$AH$6:$AH$3326)*((AN2614&lt;$AO$6:$AO$3326)*(AO2614&gt;$AN$6:$AN$3326))*(ROW($W$6:$W$3326)&lt;&gt;ROW(W2614)))&gt;0,"CRUZADO","Sin cruce")))</f>
        <v>Sin cruce</v>
      </c>
      <c r="AQ2614" s="97" t="str">
        <f t="shared" si="710"/>
        <v>OB7PRINCIPALA1</v>
      </c>
      <c r="AR2614" s="97" t="str" cm="1">
        <f t="array" ref="AR2614">IF(AQ2614="","",IF(SUMPRODUCT((AQ2614=$AQ$6:$AQ$3326)*(AH2614=$AH$6:$AH$3326)*(AN2614=$AN$6:$AN$3326)*(AO2614=$AO$6:$AO$3326)*(ROW($AQ$6:$AQ$3326)&lt;&gt;ROW(AQ2614))*((R2614=0)*($R$6:$R$3326&gt;0)+(R2614&gt;0)*($R$6:$R$3326=0)))&gt;0,"SALONES UNIDOS",IF(SUMPRODUCT((AQ2614=$AQ$6:$AQ$3326)*(AH2614=$AH$6:$AH$3326)*((AN2614&lt;$AO$6:$AO$3326)*(AO2614&gt;$AN$6:$AN$3326))*(ROW($AQ$6:$AQ$3326)&lt;&gt;ROW(AQ2614)))&gt;0,"CRUZADO","Sin cruce")))</f>
        <v>Sin cruce</v>
      </c>
    </row>
    <row r="2615" spans="3:44" ht="15.6" hidden="1" customHeight="1" x14ac:dyDescent="0.2">
      <c r="C2615" s="84" t="s">
        <v>639</v>
      </c>
      <c r="D2615" s="158" t="s">
        <v>515</v>
      </c>
      <c r="E2615" s="158">
        <v>20261</v>
      </c>
      <c r="F2615" s="85" t="s">
        <v>23</v>
      </c>
      <c r="G2615" s="85" t="s">
        <v>55</v>
      </c>
      <c r="H2615" s="85" t="s">
        <v>63</v>
      </c>
      <c r="I2615" s="85">
        <v>7</v>
      </c>
      <c r="J2615" s="85" t="s">
        <v>752</v>
      </c>
      <c r="K2615" s="159" t="s">
        <v>1570</v>
      </c>
      <c r="L2615" s="158" t="s">
        <v>1571</v>
      </c>
      <c r="M2615" s="158" t="s">
        <v>643</v>
      </c>
      <c r="N2615" s="158" t="s">
        <v>644</v>
      </c>
      <c r="O2615" s="85" t="s">
        <v>512</v>
      </c>
      <c r="P2615" s="158">
        <v>0</v>
      </c>
      <c r="Q2615" s="158">
        <v>2</v>
      </c>
      <c r="R2615" s="158">
        <v>2</v>
      </c>
      <c r="S2615" s="158">
        <v>6</v>
      </c>
      <c r="U2615" s="137">
        <v>12</v>
      </c>
      <c r="V2615" s="24" t="str">
        <f>IF(W2615="","",IFERROR(INDEX(#REF!,MATCH(W2615,#REF!,0)),"NUEVO"))</f>
        <v>NUEVO</v>
      </c>
      <c r="W2615" s="85" t="s">
        <v>219</v>
      </c>
      <c r="X2615" s="158" t="s">
        <v>512</v>
      </c>
      <c r="Y2615" s="158" t="s">
        <v>802</v>
      </c>
      <c r="Z2615" s="158" t="s">
        <v>685</v>
      </c>
      <c r="AA2615" s="158" t="s">
        <v>685</v>
      </c>
      <c r="AB2615" s="85" t="s">
        <v>685</v>
      </c>
      <c r="AC2615" s="158" t="s">
        <v>685</v>
      </c>
      <c r="AD2615" s="158" t="s">
        <v>1849</v>
      </c>
      <c r="AE2615" s="158" t="s">
        <v>685</v>
      </c>
      <c r="AF2615" s="158" t="s">
        <v>685</v>
      </c>
      <c r="AG2615" s="85" t="s">
        <v>75</v>
      </c>
      <c r="AH2615" s="158">
        <v>3</v>
      </c>
      <c r="AI2615" s="158">
        <v>11</v>
      </c>
      <c r="AJ2615" s="158">
        <v>50</v>
      </c>
      <c r="AK2615" s="158">
        <v>13</v>
      </c>
      <c r="AL2615" s="158">
        <v>30</v>
      </c>
      <c r="AM2615" s="24">
        <f t="shared" si="707"/>
        <v>2.0000000000000009</v>
      </c>
      <c r="AN2615" s="97">
        <f t="shared" si="708"/>
        <v>0.49305555555555552</v>
      </c>
      <c r="AO2615" s="97">
        <f t="shared" si="709"/>
        <v>0.5625</v>
      </c>
      <c r="AP2615" s="24" t="str" cm="1">
        <f t="array" ref="AP2615">IF(W2615="","",IF(SUMPRODUCT((W2615=$W$6:$W$3326)*(AH2615=$AH$6:$AH$3326)*(AN2615=$AN$6:$AN$3326)*(AO2615=$AO$6:$AO$3326)*(ROW($W$6:$W$3326)&lt;&gt;ROW(W2615))*((R2615=0)*($R$6:$R$3326&gt;0)+(R2615&gt;0)*($R$6:$R$3326=0)))&gt;0,"SALONES UNIDOS",IF(SUMPRODUCT((W2615=$W$6:$W$3326)*(AH2615=$AH$6:$AH$3326)*((AN2615&lt;$AO$6:$AO$3326)*(AO2615&gt;$AN$6:$AN$3326))*(ROW($W$6:$W$3326)&lt;&gt;ROW(W2615)))&gt;0,"CRUZADO","Sin cruce")))</f>
        <v>Sin cruce</v>
      </c>
      <c r="AQ2615" s="97" t="str">
        <f t="shared" si="710"/>
        <v>OB7PRINCIPALA2</v>
      </c>
      <c r="AR2615" s="97" t="str" cm="1">
        <f t="array" ref="AR2615">IF(AQ2615="","",IF(SUMPRODUCT((AQ2615=$AQ$6:$AQ$3326)*(AH2615=$AH$6:$AH$3326)*(AN2615=$AN$6:$AN$3326)*(AO2615=$AO$6:$AO$3326)*(ROW($AQ$6:$AQ$3326)&lt;&gt;ROW(AQ2615))*((R2615=0)*($R$6:$R$3326&gt;0)+(R2615&gt;0)*($R$6:$R$3326=0)))&gt;0,"SALONES UNIDOS",IF(SUMPRODUCT((AQ2615=$AQ$6:$AQ$3326)*(AH2615=$AH$6:$AH$3326)*((AN2615&lt;$AO$6:$AO$3326)*(AO2615&gt;$AN$6:$AN$3326))*(ROW($AQ$6:$AQ$3326)&lt;&gt;ROW(AQ2615)))&gt;0,"CRUZADO","Sin cruce")))</f>
        <v>Sin cruce</v>
      </c>
    </row>
    <row r="2616" spans="3:44" ht="15.6" hidden="1" customHeight="1" x14ac:dyDescent="0.2">
      <c r="C2616" s="84" t="s">
        <v>639</v>
      </c>
      <c r="D2616" s="158" t="s">
        <v>515</v>
      </c>
      <c r="E2616" s="158">
        <v>20261</v>
      </c>
      <c r="F2616" s="85" t="s">
        <v>23</v>
      </c>
      <c r="G2616" s="85" t="s">
        <v>55</v>
      </c>
      <c r="H2616" s="85" t="s">
        <v>63</v>
      </c>
      <c r="I2616" s="85">
        <v>7</v>
      </c>
      <c r="J2616" s="85" t="s">
        <v>16</v>
      </c>
      <c r="K2616" s="159" t="s">
        <v>1570</v>
      </c>
      <c r="L2616" s="158" t="s">
        <v>1571</v>
      </c>
      <c r="M2616" s="158" t="s">
        <v>643</v>
      </c>
      <c r="N2616" s="158" t="s">
        <v>644</v>
      </c>
      <c r="O2616" s="85" t="s">
        <v>512</v>
      </c>
      <c r="P2616" s="158">
        <v>0</v>
      </c>
      <c r="Q2616" s="158">
        <v>6</v>
      </c>
      <c r="R2616" s="158">
        <v>6</v>
      </c>
      <c r="S2616" s="158">
        <v>6</v>
      </c>
      <c r="U2616" s="137">
        <v>25</v>
      </c>
      <c r="V2616" s="24" t="str">
        <f>IF(W2616="","",IFERROR(INDEX(#REF!,MATCH(W2616,#REF!,0)),"NUEVO"))</f>
        <v>NUEVO</v>
      </c>
      <c r="W2616" s="85" t="s">
        <v>219</v>
      </c>
      <c r="X2616" s="158" t="s">
        <v>512</v>
      </c>
      <c r="Y2616" s="158" t="s">
        <v>700</v>
      </c>
      <c r="Z2616" s="158" t="s">
        <v>685</v>
      </c>
      <c r="AA2616" s="158" t="s">
        <v>685</v>
      </c>
      <c r="AB2616" s="158" t="s">
        <v>1829</v>
      </c>
      <c r="AC2616" s="158" t="s">
        <v>685</v>
      </c>
      <c r="AD2616" s="158" t="s">
        <v>685</v>
      </c>
      <c r="AE2616" s="158" t="s">
        <v>685</v>
      </c>
      <c r="AF2616" s="158" t="s">
        <v>685</v>
      </c>
      <c r="AG2616" s="85" t="s">
        <v>75</v>
      </c>
      <c r="AH2616" s="158">
        <v>1</v>
      </c>
      <c r="AI2616" s="158">
        <v>14</v>
      </c>
      <c r="AJ2616" s="158">
        <v>20</v>
      </c>
      <c r="AK2616" s="158">
        <v>19</v>
      </c>
      <c r="AL2616" s="158">
        <v>20</v>
      </c>
      <c r="AM2616" s="24">
        <f t="shared" si="707"/>
        <v>5.9999999999999973</v>
      </c>
      <c r="AN2616" s="97">
        <f t="shared" si="708"/>
        <v>0.59722222222222221</v>
      </c>
      <c r="AO2616" s="97">
        <f t="shared" si="709"/>
        <v>0.80555555555555547</v>
      </c>
      <c r="AP2616" s="24" t="str" cm="1">
        <f t="array" ref="AP2616">IF(W2616="","",IF(SUMPRODUCT((W2616=$W$6:$W$3326)*(AH2616=$AH$6:$AH$3326)*(AN2616=$AN$6:$AN$3326)*(AO2616=$AO$6:$AO$3326)*(ROW($W$6:$W$3326)&lt;&gt;ROW(W2616))*((R2616=0)*($R$6:$R$3326&gt;0)+(R2616&gt;0)*($R$6:$R$3326=0)))&gt;0,"SALONES UNIDOS",IF(SUMPRODUCT((W2616=$W$6:$W$3326)*(AH2616=$AH$6:$AH$3326)*((AN2616&lt;$AO$6:$AO$3326)*(AO2616&gt;$AN$6:$AN$3326))*(ROW($W$6:$W$3326)&lt;&gt;ROW(W2616)))&gt;0,"CRUZADO","Sin cruce")))</f>
        <v>Sin cruce</v>
      </c>
      <c r="AQ2616" s="97" t="str">
        <f t="shared" si="710"/>
        <v>OB7PRINCIPALA</v>
      </c>
      <c r="AR2616" s="97" t="str" cm="1">
        <f t="array" ref="AR2616">IF(AQ2616="","",IF(SUMPRODUCT((AQ2616=$AQ$6:$AQ$3326)*(AH2616=$AH$6:$AH$3326)*(AN2616=$AN$6:$AN$3326)*(AO2616=$AO$6:$AO$3326)*(ROW($AQ$6:$AQ$3326)&lt;&gt;ROW(AQ2616))*((R2616=0)*($R$6:$R$3326&gt;0)+(R2616&gt;0)*($R$6:$R$3326=0)))&gt;0,"SALONES UNIDOS",IF(SUMPRODUCT((AQ2616=$AQ$6:$AQ$3326)*(AH2616=$AH$6:$AH$3326)*((AN2616&lt;$AO$6:$AO$3326)*(AO2616&gt;$AN$6:$AN$3326))*(ROW($AQ$6:$AQ$3326)&lt;&gt;ROW(AQ2616)))&gt;0,"CRUZADO","Sin cruce")))</f>
        <v>Sin cruce</v>
      </c>
    </row>
    <row r="2617" spans="3:44" ht="15.6" hidden="1" customHeight="1" x14ac:dyDescent="0.2">
      <c r="C2617" s="84" t="s">
        <v>639</v>
      </c>
      <c r="D2617" s="158" t="s">
        <v>515</v>
      </c>
      <c r="E2617" s="158">
        <v>20261</v>
      </c>
      <c r="F2617" s="85" t="s">
        <v>23</v>
      </c>
      <c r="G2617" s="85" t="s">
        <v>55</v>
      </c>
      <c r="H2617" s="85" t="s">
        <v>63</v>
      </c>
      <c r="I2617" s="85">
        <v>7</v>
      </c>
      <c r="J2617" s="85" t="s">
        <v>16</v>
      </c>
      <c r="K2617" s="159" t="s">
        <v>1572</v>
      </c>
      <c r="L2617" s="158" t="s">
        <v>848</v>
      </c>
      <c r="M2617" s="158" t="s">
        <v>658</v>
      </c>
      <c r="N2617" s="158" t="s">
        <v>644</v>
      </c>
      <c r="O2617" s="85" t="s">
        <v>521</v>
      </c>
      <c r="P2617" s="158">
        <v>3</v>
      </c>
      <c r="Q2617" s="158">
        <v>2</v>
      </c>
      <c r="R2617" s="158">
        <v>5</v>
      </c>
      <c r="S2617" s="158">
        <v>4</v>
      </c>
      <c r="U2617" s="137">
        <v>23</v>
      </c>
      <c r="V2617" s="24" t="str">
        <f>IF(W2617="","",IFERROR(INDEX(#REF!,MATCH(W2617,#REF!,0)),"NUEVO"))</f>
        <v>NUEVO</v>
      </c>
      <c r="W2617" s="85" t="s">
        <v>1854</v>
      </c>
      <c r="X2617" s="158" t="s">
        <v>521</v>
      </c>
      <c r="Y2617" s="158" t="s">
        <v>646</v>
      </c>
      <c r="Z2617" s="158" t="s">
        <v>685</v>
      </c>
      <c r="AA2617" s="158" t="s">
        <v>685</v>
      </c>
      <c r="AB2617" s="85" t="s">
        <v>685</v>
      </c>
      <c r="AC2617" s="158" t="s">
        <v>685</v>
      </c>
      <c r="AD2617" s="158" t="s">
        <v>685</v>
      </c>
      <c r="AE2617" s="158" t="s">
        <v>685</v>
      </c>
      <c r="AF2617" s="158" t="s">
        <v>685</v>
      </c>
      <c r="AG2617" s="158" t="s">
        <v>97</v>
      </c>
      <c r="AH2617" s="158">
        <v>2</v>
      </c>
      <c r="AI2617" s="158">
        <v>18</v>
      </c>
      <c r="AJ2617" s="158">
        <v>30</v>
      </c>
      <c r="AK2617" s="158">
        <v>22</v>
      </c>
      <c r="AL2617" s="158">
        <v>40</v>
      </c>
      <c r="AM2617" s="24">
        <f t="shared" si="707"/>
        <v>4.9999999999999982</v>
      </c>
      <c r="AN2617" s="97">
        <f t="shared" si="708"/>
        <v>0.77083333333333337</v>
      </c>
      <c r="AO2617" s="97">
        <f t="shared" si="709"/>
        <v>0.94444444444444442</v>
      </c>
      <c r="AP2617" s="24" t="str" cm="1">
        <f t="array" ref="AP2617">IF(W2617="","",IF(SUMPRODUCT((W2617=$W$6:$W$3326)*(AH2617=$AH$6:$AH$3326)*(AN2617=$AN$6:$AN$3326)*(AO2617=$AO$6:$AO$3326)*(ROW($W$6:$W$3326)&lt;&gt;ROW(W2617))*((R2617=0)*($R$6:$R$3326&gt;0)+(R2617&gt;0)*($R$6:$R$3326=0)))&gt;0,"SALONES UNIDOS",IF(SUMPRODUCT((W2617=$W$6:$W$3326)*(AH2617=$AH$6:$AH$3326)*((AN2617&lt;$AO$6:$AO$3326)*(AO2617&gt;$AN$6:$AN$3326))*(ROW($W$6:$W$3326)&lt;&gt;ROW(W2617)))&gt;0,"CRUZADO","Sin cruce")))</f>
        <v>Sin cruce</v>
      </c>
      <c r="AQ2617" s="97" t="str">
        <f t="shared" si="710"/>
        <v>OB7PRINCIPALA</v>
      </c>
      <c r="AR2617" s="97" t="str" cm="1">
        <f t="array" ref="AR2617">IF(AQ2617="","",IF(SUMPRODUCT((AQ2617=$AQ$6:$AQ$3326)*(AH2617=$AH$6:$AH$3326)*(AN2617=$AN$6:$AN$3326)*(AO2617=$AO$6:$AO$3326)*(ROW($AQ$6:$AQ$3326)&lt;&gt;ROW(AQ2617))*((R2617=0)*($R$6:$R$3326&gt;0)+(R2617&gt;0)*($R$6:$R$3326=0)))&gt;0,"SALONES UNIDOS",IF(SUMPRODUCT((AQ2617=$AQ$6:$AQ$3326)*(AH2617=$AH$6:$AH$3326)*((AN2617&lt;$AO$6:$AO$3326)*(AO2617&gt;$AN$6:$AN$3326))*(ROW($AQ$6:$AQ$3326)&lt;&gt;ROW(AQ2617)))&gt;0,"CRUZADO","Sin cruce")))</f>
        <v>Sin cruce</v>
      </c>
    </row>
    <row r="2618" spans="3:44" ht="15.6" hidden="1" customHeight="1" x14ac:dyDescent="0.2">
      <c r="C2618" s="84" t="s">
        <v>639</v>
      </c>
      <c r="D2618" s="158" t="s">
        <v>515</v>
      </c>
      <c r="E2618" s="158">
        <v>20261</v>
      </c>
      <c r="F2618" s="85" t="s">
        <v>23</v>
      </c>
      <c r="G2618" s="85" t="s">
        <v>55</v>
      </c>
      <c r="H2618" s="85" t="s">
        <v>63</v>
      </c>
      <c r="I2618" s="85">
        <v>7</v>
      </c>
      <c r="J2618" s="85" t="s">
        <v>26</v>
      </c>
      <c r="K2618" s="159" t="s">
        <v>1563</v>
      </c>
      <c r="L2618" s="158" t="s">
        <v>1564</v>
      </c>
      <c r="M2618" s="158" t="s">
        <v>643</v>
      </c>
      <c r="N2618" s="158" t="s">
        <v>644</v>
      </c>
      <c r="O2618" s="85" t="s">
        <v>512</v>
      </c>
      <c r="P2618" s="158">
        <v>2</v>
      </c>
      <c r="Q2618" s="158">
        <v>0</v>
      </c>
      <c r="R2618" s="158">
        <v>2</v>
      </c>
      <c r="S2618" s="158">
        <v>3</v>
      </c>
      <c r="U2618" s="137">
        <v>25</v>
      </c>
      <c r="V2618" s="24" t="str">
        <f>IF(W2618="","",IFERROR(INDEX(#REF!,MATCH(W2618,#REF!,0)),"NUEVO"))</f>
        <v>NUEVO</v>
      </c>
      <c r="W2618" s="85" t="s">
        <v>1850</v>
      </c>
      <c r="X2618" s="158" t="s">
        <v>512</v>
      </c>
      <c r="Y2618" s="158" t="s">
        <v>685</v>
      </c>
      <c r="Z2618" s="158" t="s">
        <v>685</v>
      </c>
      <c r="AA2618" s="158" t="s">
        <v>685</v>
      </c>
      <c r="AB2618" s="158" t="s">
        <v>1831</v>
      </c>
      <c r="AC2618" s="158" t="s">
        <v>685</v>
      </c>
      <c r="AD2618" s="158" t="s">
        <v>685</v>
      </c>
      <c r="AE2618" s="158" t="s">
        <v>685</v>
      </c>
      <c r="AF2618" s="158" t="s">
        <v>685</v>
      </c>
      <c r="AG2618" s="85" t="s">
        <v>1142</v>
      </c>
      <c r="AH2618" s="158">
        <v>3</v>
      </c>
      <c r="AI2618" s="158">
        <v>8</v>
      </c>
      <c r="AJ2618" s="158">
        <v>30</v>
      </c>
      <c r="AK2618" s="158">
        <v>10</v>
      </c>
      <c r="AL2618" s="158">
        <v>10</v>
      </c>
      <c r="AM2618" s="24">
        <f t="shared" si="707"/>
        <v>2.0000000000000009</v>
      </c>
      <c r="AN2618" s="97">
        <f t="shared" si="708"/>
        <v>0.35416666666666663</v>
      </c>
      <c r="AO2618" s="97">
        <f t="shared" si="709"/>
        <v>0.4236111111111111</v>
      </c>
      <c r="AP2618" s="24" t="str" cm="1">
        <f t="array" ref="AP2618">IF(W2618="","",IF(SUMPRODUCT((W2618=$W$6:$W$3326)*(AH2618=$AH$6:$AH$3326)*(AN2618=$AN$6:$AN$3326)*(AO2618=$AO$6:$AO$3326)*(ROW($W$6:$W$3326)&lt;&gt;ROW(W2618))*((R2618=0)*($R$6:$R$3326&gt;0)+(R2618&gt;0)*($R$6:$R$3326=0)))&gt;0,"SALONES UNIDOS",IF(SUMPRODUCT((W2618=$W$6:$W$3326)*(AH2618=$AH$6:$AH$3326)*((AN2618&lt;$AO$6:$AO$3326)*(AO2618&gt;$AN$6:$AN$3326))*(ROW($W$6:$W$3326)&lt;&gt;ROW(W2618)))&gt;0,"CRUZADO","Sin cruce")))</f>
        <v>Sin cruce</v>
      </c>
      <c r="AQ2618" s="97" t="str">
        <f t="shared" si="710"/>
        <v>OB7PRINCIPALB</v>
      </c>
      <c r="AR2618" s="97" t="str" cm="1">
        <f t="array" ref="AR2618">IF(AQ2618="","",IF(SUMPRODUCT((AQ2618=$AQ$6:$AQ$3326)*(AH2618=$AH$6:$AH$3326)*(AN2618=$AN$6:$AN$3326)*(AO2618=$AO$6:$AO$3326)*(ROW($AQ$6:$AQ$3326)&lt;&gt;ROW(AQ2618))*((R2618=0)*($R$6:$R$3326&gt;0)+(R2618&gt;0)*($R$6:$R$3326=0)))&gt;0,"SALONES UNIDOS",IF(SUMPRODUCT((AQ2618=$AQ$6:$AQ$3326)*(AH2618=$AH$6:$AH$3326)*((AN2618&lt;$AO$6:$AO$3326)*(AO2618&gt;$AN$6:$AN$3326))*(ROW($AQ$6:$AQ$3326)&lt;&gt;ROW(AQ2618)))&gt;0,"CRUZADO","Sin cruce")))</f>
        <v>Sin cruce</v>
      </c>
    </row>
    <row r="2619" spans="3:44" ht="15.6" hidden="1" customHeight="1" x14ac:dyDescent="0.2">
      <c r="C2619" s="84" t="s">
        <v>639</v>
      </c>
      <c r="D2619" s="158" t="s">
        <v>515</v>
      </c>
      <c r="E2619" s="158">
        <v>20261</v>
      </c>
      <c r="F2619" s="85" t="s">
        <v>23</v>
      </c>
      <c r="G2619" s="85" t="s">
        <v>55</v>
      </c>
      <c r="H2619" s="85" t="s">
        <v>63</v>
      </c>
      <c r="I2619" s="85">
        <v>7</v>
      </c>
      <c r="J2619" s="85" t="s">
        <v>755</v>
      </c>
      <c r="K2619" s="159" t="s">
        <v>1563</v>
      </c>
      <c r="L2619" s="158" t="s">
        <v>1564</v>
      </c>
      <c r="M2619" s="158" t="s">
        <v>643</v>
      </c>
      <c r="N2619" s="158" t="s">
        <v>644</v>
      </c>
      <c r="O2619" s="85" t="s">
        <v>512</v>
      </c>
      <c r="P2619" s="158">
        <v>0</v>
      </c>
      <c r="Q2619" s="158">
        <v>2</v>
      </c>
      <c r="R2619" s="158">
        <v>2</v>
      </c>
      <c r="S2619" s="158">
        <v>3</v>
      </c>
      <c r="U2619" s="137">
        <v>13</v>
      </c>
      <c r="V2619" s="24" t="str">
        <f>IF(W2619="","",IFERROR(INDEX(#REF!,MATCH(W2619,#REF!,0)),"NUEVO"))</f>
        <v>NUEVO</v>
      </c>
      <c r="W2619" s="85" t="s">
        <v>1850</v>
      </c>
      <c r="X2619" s="158" t="s">
        <v>512</v>
      </c>
      <c r="Y2619" s="158" t="s">
        <v>685</v>
      </c>
      <c r="Z2619" s="158" t="s">
        <v>685</v>
      </c>
      <c r="AA2619" s="158" t="s">
        <v>685</v>
      </c>
      <c r="AB2619" s="85" t="s">
        <v>685</v>
      </c>
      <c r="AC2619" s="158" t="s">
        <v>685</v>
      </c>
      <c r="AD2619" s="158" t="s">
        <v>1828</v>
      </c>
      <c r="AE2619" s="158" t="s">
        <v>685</v>
      </c>
      <c r="AF2619" s="158" t="s">
        <v>685</v>
      </c>
      <c r="AG2619" s="85" t="s">
        <v>75</v>
      </c>
      <c r="AH2619" s="158">
        <v>3</v>
      </c>
      <c r="AI2619" s="158">
        <v>10</v>
      </c>
      <c r="AJ2619" s="158">
        <v>10</v>
      </c>
      <c r="AK2619" s="158">
        <v>11</v>
      </c>
      <c r="AL2619" s="158">
        <v>50</v>
      </c>
      <c r="AM2619" s="24">
        <f t="shared" si="707"/>
        <v>1.9999999999999993</v>
      </c>
      <c r="AN2619" s="97">
        <f t="shared" si="708"/>
        <v>0.4236111111111111</v>
      </c>
      <c r="AO2619" s="97">
        <f t="shared" si="709"/>
        <v>0.49305555555555552</v>
      </c>
      <c r="AP2619" s="24" t="str" cm="1">
        <f t="array" ref="AP2619">IF(W2619="","",IF(SUMPRODUCT((W2619=$W$6:$W$3326)*(AH2619=$AH$6:$AH$3326)*(AN2619=$AN$6:$AN$3326)*(AO2619=$AO$6:$AO$3326)*(ROW($W$6:$W$3326)&lt;&gt;ROW(W2619))*((R2619=0)*($R$6:$R$3326&gt;0)+(R2619&gt;0)*($R$6:$R$3326=0)))&gt;0,"SALONES UNIDOS",IF(SUMPRODUCT((W2619=$W$6:$W$3326)*(AH2619=$AH$6:$AH$3326)*((AN2619&lt;$AO$6:$AO$3326)*(AO2619&gt;$AN$6:$AN$3326))*(ROW($W$6:$W$3326)&lt;&gt;ROW(W2619)))&gt;0,"CRUZADO","Sin cruce")))</f>
        <v>Sin cruce</v>
      </c>
      <c r="AQ2619" s="97" t="str">
        <f t="shared" si="710"/>
        <v>OB7PRINCIPALB1</v>
      </c>
      <c r="AR2619" s="97" t="str" cm="1">
        <f t="array" ref="AR2619">IF(AQ2619="","",IF(SUMPRODUCT((AQ2619=$AQ$6:$AQ$3326)*(AH2619=$AH$6:$AH$3326)*(AN2619=$AN$6:$AN$3326)*(AO2619=$AO$6:$AO$3326)*(ROW($AQ$6:$AQ$3326)&lt;&gt;ROW(AQ2619))*((R2619=0)*($R$6:$R$3326&gt;0)+(R2619&gt;0)*($R$6:$R$3326=0)))&gt;0,"SALONES UNIDOS",IF(SUMPRODUCT((AQ2619=$AQ$6:$AQ$3326)*(AH2619=$AH$6:$AH$3326)*((AN2619&lt;$AO$6:$AO$3326)*(AO2619&gt;$AN$6:$AN$3326))*(ROW($AQ$6:$AQ$3326)&lt;&gt;ROW(AQ2619)))&gt;0,"CRUZADO","Sin cruce")))</f>
        <v>Sin cruce</v>
      </c>
    </row>
    <row r="2620" spans="3:44" ht="15.6" hidden="1" customHeight="1" x14ac:dyDescent="0.2">
      <c r="C2620" s="84" t="s">
        <v>639</v>
      </c>
      <c r="D2620" s="158" t="s">
        <v>515</v>
      </c>
      <c r="E2620" s="158">
        <v>20261</v>
      </c>
      <c r="F2620" s="85" t="s">
        <v>23</v>
      </c>
      <c r="G2620" s="85" t="s">
        <v>55</v>
      </c>
      <c r="H2620" s="85" t="s">
        <v>63</v>
      </c>
      <c r="I2620" s="85">
        <v>7</v>
      </c>
      <c r="J2620" s="85" t="s">
        <v>756</v>
      </c>
      <c r="K2620" s="159" t="s">
        <v>1563</v>
      </c>
      <c r="L2620" s="158" t="s">
        <v>1564</v>
      </c>
      <c r="M2620" s="158" t="s">
        <v>643</v>
      </c>
      <c r="N2620" s="158" t="s">
        <v>644</v>
      </c>
      <c r="O2620" s="85" t="s">
        <v>512</v>
      </c>
      <c r="P2620" s="158">
        <v>0</v>
      </c>
      <c r="Q2620" s="158">
        <v>2</v>
      </c>
      <c r="R2620" s="158">
        <v>2</v>
      </c>
      <c r="S2620" s="158">
        <v>3</v>
      </c>
      <c r="U2620" s="137">
        <v>12</v>
      </c>
      <c r="V2620" s="24" t="str">
        <f>IF(W2620="","",IFERROR(INDEX(#REF!,MATCH(W2620,#REF!,0)),"NUEVO"))</f>
        <v>NUEVO</v>
      </c>
      <c r="W2620" s="85" t="s">
        <v>1850</v>
      </c>
      <c r="X2620" s="158" t="s">
        <v>512</v>
      </c>
      <c r="Y2620" s="158" t="s">
        <v>685</v>
      </c>
      <c r="Z2620" s="158" t="s">
        <v>685</v>
      </c>
      <c r="AA2620" s="158" t="s">
        <v>685</v>
      </c>
      <c r="AB2620" s="85" t="s">
        <v>685</v>
      </c>
      <c r="AC2620" s="158" t="s">
        <v>685</v>
      </c>
      <c r="AD2620" s="158" t="s">
        <v>1828</v>
      </c>
      <c r="AE2620" s="158" t="s">
        <v>685</v>
      </c>
      <c r="AF2620" s="158" t="s">
        <v>685</v>
      </c>
      <c r="AG2620" s="85" t="s">
        <v>75</v>
      </c>
      <c r="AH2620" s="158">
        <v>3</v>
      </c>
      <c r="AI2620" s="158">
        <v>11</v>
      </c>
      <c r="AJ2620" s="158">
        <v>50</v>
      </c>
      <c r="AK2620" s="158">
        <v>13</v>
      </c>
      <c r="AL2620" s="158">
        <v>30</v>
      </c>
      <c r="AM2620" s="24">
        <f t="shared" si="707"/>
        <v>2.0000000000000009</v>
      </c>
      <c r="AN2620" s="97">
        <f t="shared" si="708"/>
        <v>0.49305555555555552</v>
      </c>
      <c r="AO2620" s="97">
        <f t="shared" si="709"/>
        <v>0.5625</v>
      </c>
      <c r="AP2620" s="24" t="str" cm="1">
        <f t="array" ref="AP2620">IF(W2620="","",IF(SUMPRODUCT((W2620=$W$6:$W$3326)*(AH2620=$AH$6:$AH$3326)*(AN2620=$AN$6:$AN$3326)*(AO2620=$AO$6:$AO$3326)*(ROW($W$6:$W$3326)&lt;&gt;ROW(W2620))*((R2620=0)*($R$6:$R$3326&gt;0)+(R2620&gt;0)*($R$6:$R$3326=0)))&gt;0,"SALONES UNIDOS",IF(SUMPRODUCT((W2620=$W$6:$W$3326)*(AH2620=$AH$6:$AH$3326)*((AN2620&lt;$AO$6:$AO$3326)*(AO2620&gt;$AN$6:$AN$3326))*(ROW($W$6:$W$3326)&lt;&gt;ROW(W2620)))&gt;0,"CRUZADO","Sin cruce")))</f>
        <v>Sin cruce</v>
      </c>
      <c r="AQ2620" s="97" t="str">
        <f t="shared" si="710"/>
        <v>OB7PRINCIPALB2</v>
      </c>
      <c r="AR2620" s="97" t="str" cm="1">
        <f t="array" ref="AR2620">IF(AQ2620="","",IF(SUMPRODUCT((AQ2620=$AQ$6:$AQ$3326)*(AH2620=$AH$6:$AH$3326)*(AN2620=$AN$6:$AN$3326)*(AO2620=$AO$6:$AO$3326)*(ROW($AQ$6:$AQ$3326)&lt;&gt;ROW(AQ2620))*((R2620=0)*($R$6:$R$3326&gt;0)+(R2620&gt;0)*($R$6:$R$3326=0)))&gt;0,"SALONES UNIDOS",IF(SUMPRODUCT((AQ2620=$AQ$6:$AQ$3326)*(AH2620=$AH$6:$AH$3326)*((AN2620&lt;$AO$6:$AO$3326)*(AO2620&gt;$AN$6:$AN$3326))*(ROW($AQ$6:$AQ$3326)&lt;&gt;ROW(AQ2620)))&gt;0,"CRUZADO","Sin cruce")))</f>
        <v>Sin cruce</v>
      </c>
    </row>
    <row r="2621" spans="3:44" ht="15.6" hidden="1" customHeight="1" x14ac:dyDescent="0.2">
      <c r="C2621" s="84" t="s">
        <v>639</v>
      </c>
      <c r="D2621" s="158" t="s">
        <v>515</v>
      </c>
      <c r="E2621" s="158">
        <v>20261</v>
      </c>
      <c r="F2621" s="85" t="s">
        <v>23</v>
      </c>
      <c r="G2621" s="85" t="s">
        <v>55</v>
      </c>
      <c r="H2621" s="85" t="s">
        <v>63</v>
      </c>
      <c r="I2621" s="85">
        <v>7</v>
      </c>
      <c r="J2621" s="85" t="s">
        <v>26</v>
      </c>
      <c r="K2621" s="159" t="s">
        <v>1568</v>
      </c>
      <c r="L2621" s="158" t="s">
        <v>1569</v>
      </c>
      <c r="M2621" s="158" t="s">
        <v>643</v>
      </c>
      <c r="N2621" s="158" t="s">
        <v>644</v>
      </c>
      <c r="O2621" s="85" t="s">
        <v>512</v>
      </c>
      <c r="P2621" s="158">
        <v>2</v>
      </c>
      <c r="Q2621" s="158">
        <v>0</v>
      </c>
      <c r="R2621" s="158">
        <v>2</v>
      </c>
      <c r="S2621" s="158">
        <v>3</v>
      </c>
      <c r="U2621" s="137">
        <v>25</v>
      </c>
      <c r="V2621" s="24" t="str">
        <f>IF(W2621="","",IFERROR(INDEX(#REF!,MATCH(W2621,#REF!,0)),"NUEVO"))</f>
        <v>NUEVO</v>
      </c>
      <c r="W2621" s="167" t="s">
        <v>1853</v>
      </c>
      <c r="X2621" s="158" t="s">
        <v>512</v>
      </c>
      <c r="Y2621" s="158" t="s">
        <v>685</v>
      </c>
      <c r="Z2621" s="158" t="s">
        <v>685</v>
      </c>
      <c r="AA2621" s="158" t="s">
        <v>685</v>
      </c>
      <c r="AB2621" s="167" t="s">
        <v>1832</v>
      </c>
      <c r="AC2621" s="158" t="s">
        <v>685</v>
      </c>
      <c r="AD2621" s="158" t="s">
        <v>685</v>
      </c>
      <c r="AE2621" s="158" t="s">
        <v>685</v>
      </c>
      <c r="AF2621" s="158" t="s">
        <v>685</v>
      </c>
      <c r="AG2621" s="158" t="s">
        <v>1142</v>
      </c>
      <c r="AH2621" s="158"/>
      <c r="AI2621" s="158"/>
      <c r="AJ2621" s="158"/>
      <c r="AK2621" s="158"/>
      <c r="AL2621" s="158"/>
      <c r="AM2621" s="24">
        <f t="shared" si="707"/>
        <v>2</v>
      </c>
      <c r="AN2621" s="97">
        <f t="shared" si="708"/>
        <v>0</v>
      </c>
      <c r="AO2621" s="97">
        <f t="shared" si="709"/>
        <v>0</v>
      </c>
      <c r="AP2621" s="24" t="str" cm="1">
        <f t="array" ref="AP2621">IF(W2621="","",IF(SUMPRODUCT((W2621=$W$6:$W$3326)*(AH2621=$AH$6:$AH$3326)*(AN2621=$AN$6:$AN$3326)*(AO2621=$AO$6:$AO$3326)*(ROW($W$6:$W$3326)&lt;&gt;ROW(W2621))*((R2621=0)*($R$6:$R$3326&gt;0)+(R2621&gt;0)*($R$6:$R$3326=0)))&gt;0,"SALONES UNIDOS",IF(SUMPRODUCT((W2621=$W$6:$W$3326)*(AH2621=$AH$6:$AH$3326)*((AN2621&lt;$AO$6:$AO$3326)*(AO2621&gt;$AN$6:$AN$3326))*(ROW($W$6:$W$3326)&lt;&gt;ROW(W2621)))&gt;0,"CRUZADO","Sin cruce")))</f>
        <v>Sin cruce</v>
      </c>
      <c r="AQ2621" s="97" t="str">
        <f t="shared" si="710"/>
        <v>OB7PRINCIPALB</v>
      </c>
      <c r="AR2621" s="97" t="str" cm="1">
        <f t="array" ref="AR2621">IF(AQ2621="","",IF(SUMPRODUCT((AQ2621=$AQ$6:$AQ$3326)*(AH2621=$AH$6:$AH$3326)*(AN2621=$AN$6:$AN$3326)*(AO2621=$AO$6:$AO$3326)*(ROW($AQ$6:$AQ$3326)&lt;&gt;ROW(AQ2621))*((R2621=0)*($R$6:$R$3326&gt;0)+(R2621&gt;0)*($R$6:$R$3326=0)))&gt;0,"SALONES UNIDOS",IF(SUMPRODUCT((AQ2621=$AQ$6:$AQ$3326)*(AH2621=$AH$6:$AH$3326)*((AN2621&lt;$AO$6:$AO$3326)*(AO2621&gt;$AN$6:$AN$3326))*(ROW($AQ$6:$AQ$3326)&lt;&gt;ROW(AQ2621)))&gt;0,"CRUZADO","Sin cruce")))</f>
        <v>Sin cruce</v>
      </c>
    </row>
    <row r="2622" spans="3:44" ht="15.6" hidden="1" customHeight="1" x14ac:dyDescent="0.2">
      <c r="C2622" s="84" t="s">
        <v>639</v>
      </c>
      <c r="D2622" s="158" t="s">
        <v>515</v>
      </c>
      <c r="E2622" s="158">
        <v>20261</v>
      </c>
      <c r="F2622" s="85" t="s">
        <v>23</v>
      </c>
      <c r="G2622" s="85" t="s">
        <v>55</v>
      </c>
      <c r="H2622" s="85" t="s">
        <v>63</v>
      </c>
      <c r="I2622" s="85">
        <v>7</v>
      </c>
      <c r="J2622" s="85" t="s">
        <v>755</v>
      </c>
      <c r="K2622" s="159" t="s">
        <v>1568</v>
      </c>
      <c r="L2622" s="158" t="s">
        <v>1569</v>
      </c>
      <c r="M2622" s="158" t="s">
        <v>643</v>
      </c>
      <c r="N2622" s="158" t="s">
        <v>644</v>
      </c>
      <c r="O2622" s="85" t="s">
        <v>512</v>
      </c>
      <c r="P2622" s="158">
        <v>0</v>
      </c>
      <c r="Q2622" s="158">
        <v>2</v>
      </c>
      <c r="R2622" s="158">
        <v>2</v>
      </c>
      <c r="S2622" s="158">
        <v>3</v>
      </c>
      <c r="U2622" s="137">
        <v>13</v>
      </c>
      <c r="V2622" s="24" t="str">
        <f>IF(W2622="","",IFERROR(INDEX(#REF!,MATCH(W2622,#REF!,0)),"NUEVO"))</f>
        <v>NUEVO</v>
      </c>
      <c r="W2622" s="167" t="s">
        <v>1853</v>
      </c>
      <c r="X2622" s="158" t="s">
        <v>512</v>
      </c>
      <c r="Y2622" s="158" t="s">
        <v>685</v>
      </c>
      <c r="Z2622" s="158" t="s">
        <v>685</v>
      </c>
      <c r="AA2622" s="158" t="s">
        <v>685</v>
      </c>
      <c r="AB2622" s="85" t="s">
        <v>685</v>
      </c>
      <c r="AC2622" s="158" t="s">
        <v>685</v>
      </c>
      <c r="AD2622" s="164" t="s">
        <v>1849</v>
      </c>
      <c r="AE2622" s="158" t="s">
        <v>685</v>
      </c>
      <c r="AF2622" s="158" t="s">
        <v>685</v>
      </c>
      <c r="AG2622" s="158" t="s">
        <v>75</v>
      </c>
      <c r="AH2622" s="158"/>
      <c r="AI2622" s="158"/>
      <c r="AJ2622" s="158"/>
      <c r="AK2622" s="158"/>
      <c r="AL2622" s="158"/>
      <c r="AM2622" s="24">
        <f t="shared" si="707"/>
        <v>2</v>
      </c>
      <c r="AN2622" s="97">
        <f t="shared" si="708"/>
        <v>0</v>
      </c>
      <c r="AO2622" s="97">
        <f t="shared" si="709"/>
        <v>0</v>
      </c>
      <c r="AP2622" s="24" t="str" cm="1">
        <f t="array" ref="AP2622">IF(W2622="","",IF(SUMPRODUCT((W2622=$W$6:$W$3326)*(AH2622=$AH$6:$AH$3326)*(AN2622=$AN$6:$AN$3326)*(AO2622=$AO$6:$AO$3326)*(ROW($W$6:$W$3326)&lt;&gt;ROW(W2622))*((R2622=0)*($R$6:$R$3326&gt;0)+(R2622&gt;0)*($R$6:$R$3326=0)))&gt;0,"SALONES UNIDOS",IF(SUMPRODUCT((W2622=$W$6:$W$3326)*(AH2622=$AH$6:$AH$3326)*((AN2622&lt;$AO$6:$AO$3326)*(AO2622&gt;$AN$6:$AN$3326))*(ROW($W$6:$W$3326)&lt;&gt;ROW(W2622)))&gt;0,"CRUZADO","Sin cruce")))</f>
        <v>Sin cruce</v>
      </c>
      <c r="AQ2622" s="97" t="str">
        <f t="shared" si="710"/>
        <v>OB7PRINCIPALB1</v>
      </c>
      <c r="AR2622" s="97" t="str" cm="1">
        <f t="array" ref="AR2622">IF(AQ2622="","",IF(SUMPRODUCT((AQ2622=$AQ$6:$AQ$3326)*(AH2622=$AH$6:$AH$3326)*(AN2622=$AN$6:$AN$3326)*(AO2622=$AO$6:$AO$3326)*(ROW($AQ$6:$AQ$3326)&lt;&gt;ROW(AQ2622))*((R2622=0)*($R$6:$R$3326&gt;0)+(R2622&gt;0)*($R$6:$R$3326=0)))&gt;0,"SALONES UNIDOS",IF(SUMPRODUCT((AQ2622=$AQ$6:$AQ$3326)*(AH2622=$AH$6:$AH$3326)*((AN2622&lt;$AO$6:$AO$3326)*(AO2622&gt;$AN$6:$AN$3326))*(ROW($AQ$6:$AQ$3326)&lt;&gt;ROW(AQ2622)))&gt;0,"CRUZADO","Sin cruce")))</f>
        <v>Sin cruce</v>
      </c>
    </row>
    <row r="2623" spans="3:44" ht="15.6" hidden="1" customHeight="1" x14ac:dyDescent="0.2">
      <c r="C2623" s="84" t="s">
        <v>639</v>
      </c>
      <c r="D2623" s="158" t="s">
        <v>515</v>
      </c>
      <c r="E2623" s="158">
        <v>20261</v>
      </c>
      <c r="F2623" s="85" t="s">
        <v>23</v>
      </c>
      <c r="G2623" s="85" t="s">
        <v>55</v>
      </c>
      <c r="H2623" s="85" t="s">
        <v>63</v>
      </c>
      <c r="I2623" s="85">
        <v>7</v>
      </c>
      <c r="J2623" s="85" t="s">
        <v>756</v>
      </c>
      <c r="K2623" s="159" t="s">
        <v>1568</v>
      </c>
      <c r="L2623" s="158" t="s">
        <v>1569</v>
      </c>
      <c r="M2623" s="158" t="s">
        <v>643</v>
      </c>
      <c r="N2623" s="158" t="s">
        <v>644</v>
      </c>
      <c r="O2623" s="85" t="s">
        <v>512</v>
      </c>
      <c r="P2623" s="158">
        <v>0</v>
      </c>
      <c r="Q2623" s="158">
        <v>2</v>
      </c>
      <c r="R2623" s="158">
        <v>2</v>
      </c>
      <c r="S2623" s="158">
        <v>3</v>
      </c>
      <c r="U2623" s="137">
        <v>12</v>
      </c>
      <c r="V2623" s="24" t="str">
        <f>IF(W2623="","",IFERROR(INDEX(#REF!,MATCH(W2623,#REF!,0)),"NUEVO"))</f>
        <v>NUEVO</v>
      </c>
      <c r="W2623" s="167" t="s">
        <v>1853</v>
      </c>
      <c r="X2623" s="158" t="s">
        <v>512</v>
      </c>
      <c r="Y2623" s="158" t="s">
        <v>685</v>
      </c>
      <c r="Z2623" s="158" t="s">
        <v>685</v>
      </c>
      <c r="AA2623" s="158" t="s">
        <v>685</v>
      </c>
      <c r="AB2623" s="85" t="s">
        <v>685</v>
      </c>
      <c r="AC2623" s="158" t="s">
        <v>685</v>
      </c>
      <c r="AD2623" s="164" t="s">
        <v>1849</v>
      </c>
      <c r="AE2623" s="158" t="s">
        <v>685</v>
      </c>
      <c r="AF2623" s="158" t="s">
        <v>685</v>
      </c>
      <c r="AG2623" s="158" t="s">
        <v>75</v>
      </c>
      <c r="AH2623" s="158"/>
      <c r="AI2623" s="158"/>
      <c r="AJ2623" s="158"/>
      <c r="AK2623" s="158"/>
      <c r="AL2623" s="158"/>
      <c r="AM2623" s="24">
        <f t="shared" si="707"/>
        <v>2</v>
      </c>
      <c r="AN2623" s="97">
        <f t="shared" si="708"/>
        <v>0</v>
      </c>
      <c r="AO2623" s="97">
        <f t="shared" si="709"/>
        <v>0</v>
      </c>
      <c r="AP2623" s="24" t="str" cm="1">
        <f t="array" ref="AP2623">IF(W2623="","",IF(SUMPRODUCT((W2623=$W$6:$W$3326)*(AH2623=$AH$6:$AH$3326)*(AN2623=$AN$6:$AN$3326)*(AO2623=$AO$6:$AO$3326)*(ROW($W$6:$W$3326)&lt;&gt;ROW(W2623))*((R2623=0)*($R$6:$R$3326&gt;0)+(R2623&gt;0)*($R$6:$R$3326=0)))&gt;0,"SALONES UNIDOS",IF(SUMPRODUCT((W2623=$W$6:$W$3326)*(AH2623=$AH$6:$AH$3326)*((AN2623&lt;$AO$6:$AO$3326)*(AO2623&gt;$AN$6:$AN$3326))*(ROW($W$6:$W$3326)&lt;&gt;ROW(W2623)))&gt;0,"CRUZADO","Sin cruce")))</f>
        <v>Sin cruce</v>
      </c>
      <c r="AQ2623" s="97" t="str">
        <f t="shared" si="710"/>
        <v>OB7PRINCIPALB2</v>
      </c>
      <c r="AR2623" s="97" t="str" cm="1">
        <f t="array" ref="AR2623">IF(AQ2623="","",IF(SUMPRODUCT((AQ2623=$AQ$6:$AQ$3326)*(AH2623=$AH$6:$AH$3326)*(AN2623=$AN$6:$AN$3326)*(AO2623=$AO$6:$AO$3326)*(ROW($AQ$6:$AQ$3326)&lt;&gt;ROW(AQ2623))*((R2623=0)*($R$6:$R$3326&gt;0)+(R2623&gt;0)*($R$6:$R$3326=0)))&gt;0,"SALONES UNIDOS",IF(SUMPRODUCT((AQ2623=$AQ$6:$AQ$3326)*(AH2623=$AH$6:$AH$3326)*((AN2623&lt;$AO$6:$AO$3326)*(AO2623&gt;$AN$6:$AN$3326))*(ROW($AQ$6:$AQ$3326)&lt;&gt;ROW(AQ2623)))&gt;0,"CRUZADO","Sin cruce")))</f>
        <v>Sin cruce</v>
      </c>
    </row>
    <row r="2624" spans="3:44" ht="15.6" hidden="1" customHeight="1" x14ac:dyDescent="0.2">
      <c r="C2624" s="84" t="s">
        <v>639</v>
      </c>
      <c r="D2624" s="158" t="s">
        <v>515</v>
      </c>
      <c r="E2624" s="158">
        <v>20261</v>
      </c>
      <c r="F2624" s="85" t="s">
        <v>23</v>
      </c>
      <c r="G2624" s="85" t="s">
        <v>55</v>
      </c>
      <c r="H2624" s="85" t="s">
        <v>63</v>
      </c>
      <c r="I2624" s="85">
        <v>7</v>
      </c>
      <c r="J2624" s="85" t="s">
        <v>755</v>
      </c>
      <c r="K2624" s="159" t="s">
        <v>1570</v>
      </c>
      <c r="L2624" s="158" t="s">
        <v>1571</v>
      </c>
      <c r="M2624" s="158" t="s">
        <v>643</v>
      </c>
      <c r="N2624" s="158" t="s">
        <v>644</v>
      </c>
      <c r="O2624" s="85" t="s">
        <v>512</v>
      </c>
      <c r="P2624" s="158">
        <v>0</v>
      </c>
      <c r="Q2624" s="158">
        <v>2</v>
      </c>
      <c r="R2624" s="158">
        <v>2</v>
      </c>
      <c r="S2624" s="158">
        <v>6</v>
      </c>
      <c r="U2624" s="137">
        <v>13</v>
      </c>
      <c r="V2624" s="24" t="str">
        <f>IF(W2624="","",IFERROR(INDEX(#REF!,MATCH(W2624,#REF!,0)),"NUEVO"))</f>
        <v>NUEVO</v>
      </c>
      <c r="W2624" s="85" t="s">
        <v>219</v>
      </c>
      <c r="X2624" s="158" t="s">
        <v>512</v>
      </c>
      <c r="Y2624" s="158" t="s">
        <v>685</v>
      </c>
      <c r="Z2624" s="158" t="s">
        <v>685</v>
      </c>
      <c r="AA2624" s="158" t="s">
        <v>685</v>
      </c>
      <c r="AB2624" s="158"/>
      <c r="AC2624" s="158" t="s">
        <v>685</v>
      </c>
      <c r="AD2624" s="158" t="s">
        <v>1849</v>
      </c>
      <c r="AE2624" s="158" t="s">
        <v>685</v>
      </c>
      <c r="AF2624" s="158" t="s">
        <v>685</v>
      </c>
      <c r="AG2624" s="85" t="s">
        <v>1142</v>
      </c>
      <c r="AH2624" s="158">
        <v>5</v>
      </c>
      <c r="AI2624" s="158">
        <v>14</v>
      </c>
      <c r="AJ2624" s="158">
        <v>20</v>
      </c>
      <c r="AK2624" s="158">
        <v>16</v>
      </c>
      <c r="AL2624" s="158">
        <v>0</v>
      </c>
      <c r="AM2624" s="24">
        <f t="shared" si="707"/>
        <v>1.9999999999999993</v>
      </c>
      <c r="AN2624" s="97">
        <f t="shared" si="708"/>
        <v>0.59722222222222221</v>
      </c>
      <c r="AO2624" s="97">
        <f t="shared" si="709"/>
        <v>0.66666666666666663</v>
      </c>
      <c r="AP2624" s="24" t="str" cm="1">
        <f t="array" ref="AP2624">IF(W2624="","",IF(SUMPRODUCT((W2624=$W$6:$W$3326)*(AH2624=$AH$6:$AH$3326)*(AN2624=$AN$6:$AN$3326)*(AO2624=$AO$6:$AO$3326)*(ROW($W$6:$W$3326)&lt;&gt;ROW(W2624))*((R2624=0)*($R$6:$R$3326&gt;0)+(R2624&gt;0)*($R$6:$R$3326=0)))&gt;0,"SALONES UNIDOS",IF(SUMPRODUCT((W2624=$W$6:$W$3326)*(AH2624=$AH$6:$AH$3326)*((AN2624&lt;$AO$6:$AO$3326)*(AO2624&gt;$AN$6:$AN$3326))*(ROW($W$6:$W$3326)&lt;&gt;ROW(W2624)))&gt;0,"CRUZADO","Sin cruce")))</f>
        <v>Sin cruce</v>
      </c>
      <c r="AQ2624" s="97" t="str">
        <f t="shared" si="710"/>
        <v>OB7PRINCIPALB1</v>
      </c>
      <c r="AR2624" s="97" t="str" cm="1">
        <f t="array" ref="AR2624">IF(AQ2624="","",IF(SUMPRODUCT((AQ2624=$AQ$6:$AQ$3326)*(AH2624=$AH$6:$AH$3326)*(AN2624=$AN$6:$AN$3326)*(AO2624=$AO$6:$AO$3326)*(ROW($AQ$6:$AQ$3326)&lt;&gt;ROW(AQ2624))*((R2624=0)*($R$6:$R$3326&gt;0)+(R2624&gt;0)*($R$6:$R$3326=0)))&gt;0,"SALONES UNIDOS",IF(SUMPRODUCT((AQ2624=$AQ$6:$AQ$3326)*(AH2624=$AH$6:$AH$3326)*((AN2624&lt;$AO$6:$AO$3326)*(AO2624&gt;$AN$6:$AN$3326))*(ROW($AQ$6:$AQ$3326)&lt;&gt;ROW(AQ2624)))&gt;0,"CRUZADO","Sin cruce")))</f>
        <v>Sin cruce</v>
      </c>
    </row>
    <row r="2625" spans="3:44" ht="15.6" hidden="1" customHeight="1" x14ac:dyDescent="0.2">
      <c r="C2625" s="84" t="s">
        <v>639</v>
      </c>
      <c r="D2625" s="158" t="s">
        <v>515</v>
      </c>
      <c r="E2625" s="158">
        <v>20261</v>
      </c>
      <c r="F2625" s="85" t="s">
        <v>23</v>
      </c>
      <c r="G2625" s="85" t="s">
        <v>55</v>
      </c>
      <c r="H2625" s="85" t="s">
        <v>63</v>
      </c>
      <c r="I2625" s="85">
        <v>7</v>
      </c>
      <c r="J2625" s="85" t="s">
        <v>756</v>
      </c>
      <c r="K2625" s="159" t="s">
        <v>1570</v>
      </c>
      <c r="L2625" s="158" t="s">
        <v>1571</v>
      </c>
      <c r="M2625" s="158" t="s">
        <v>643</v>
      </c>
      <c r="N2625" s="158" t="s">
        <v>644</v>
      </c>
      <c r="O2625" s="85" t="s">
        <v>512</v>
      </c>
      <c r="P2625" s="158">
        <v>0</v>
      </c>
      <c r="Q2625" s="158">
        <v>2</v>
      </c>
      <c r="R2625" s="158">
        <v>2</v>
      </c>
      <c r="S2625" s="158">
        <v>6</v>
      </c>
      <c r="U2625" s="137">
        <v>12</v>
      </c>
      <c r="V2625" s="24" t="str">
        <f>IF(W2625="","",IFERROR(INDEX(#REF!,MATCH(W2625,#REF!,0)),"NUEVO"))</f>
        <v>NUEVO</v>
      </c>
      <c r="W2625" s="85" t="s">
        <v>219</v>
      </c>
      <c r="X2625" s="158" t="s">
        <v>512</v>
      </c>
      <c r="Y2625" s="158" t="s">
        <v>685</v>
      </c>
      <c r="Z2625" s="158" t="s">
        <v>685</v>
      </c>
      <c r="AA2625" s="158" t="s">
        <v>685</v>
      </c>
      <c r="AB2625" s="85" t="s">
        <v>685</v>
      </c>
      <c r="AC2625" s="158" t="s">
        <v>685</v>
      </c>
      <c r="AD2625" s="158" t="s">
        <v>1849</v>
      </c>
      <c r="AE2625" s="158" t="s">
        <v>685</v>
      </c>
      <c r="AF2625" s="158" t="s">
        <v>685</v>
      </c>
      <c r="AG2625" s="85" t="s">
        <v>75</v>
      </c>
      <c r="AH2625" s="158">
        <v>5</v>
      </c>
      <c r="AI2625" s="158">
        <v>16</v>
      </c>
      <c r="AJ2625" s="158">
        <v>0</v>
      </c>
      <c r="AK2625" s="158">
        <v>17</v>
      </c>
      <c r="AL2625" s="158">
        <v>40</v>
      </c>
      <c r="AM2625" s="24">
        <f t="shared" si="707"/>
        <v>2.0000000000000027</v>
      </c>
      <c r="AN2625" s="97">
        <f t="shared" si="708"/>
        <v>0.66666666666666663</v>
      </c>
      <c r="AO2625" s="97">
        <f t="shared" si="709"/>
        <v>0.73611111111111116</v>
      </c>
      <c r="AP2625" s="24" t="str" cm="1">
        <f t="array" ref="AP2625">IF(W2625="","",IF(SUMPRODUCT((W2625=$W$6:$W$3326)*(AH2625=$AH$6:$AH$3326)*(AN2625=$AN$6:$AN$3326)*(AO2625=$AO$6:$AO$3326)*(ROW($W$6:$W$3326)&lt;&gt;ROW(W2625))*((R2625=0)*($R$6:$R$3326&gt;0)+(R2625&gt;0)*($R$6:$R$3326=0)))&gt;0,"SALONES UNIDOS",IF(SUMPRODUCT((W2625=$W$6:$W$3326)*(AH2625=$AH$6:$AH$3326)*((AN2625&lt;$AO$6:$AO$3326)*(AO2625&gt;$AN$6:$AN$3326))*(ROW($W$6:$W$3326)&lt;&gt;ROW(W2625)))&gt;0,"CRUZADO","Sin cruce")))</f>
        <v>Sin cruce</v>
      </c>
      <c r="AQ2625" s="97" t="str">
        <f t="shared" si="710"/>
        <v>OB7PRINCIPALB2</v>
      </c>
      <c r="AR2625" s="97" t="str" cm="1">
        <f t="array" ref="AR2625">IF(AQ2625="","",IF(SUMPRODUCT((AQ2625=$AQ$6:$AQ$3326)*(AH2625=$AH$6:$AH$3326)*(AN2625=$AN$6:$AN$3326)*(AO2625=$AO$6:$AO$3326)*(ROW($AQ$6:$AQ$3326)&lt;&gt;ROW(AQ2625))*((R2625=0)*($R$6:$R$3326&gt;0)+(R2625&gt;0)*($R$6:$R$3326=0)))&gt;0,"SALONES UNIDOS",IF(SUMPRODUCT((AQ2625=$AQ$6:$AQ$3326)*(AH2625=$AH$6:$AH$3326)*((AN2625&lt;$AO$6:$AO$3326)*(AO2625&gt;$AN$6:$AN$3326))*(ROW($AQ$6:$AQ$3326)&lt;&gt;ROW(AQ2625)))&gt;0,"CRUZADO","Sin cruce")))</f>
        <v>Sin cruce</v>
      </c>
    </row>
    <row r="2626" spans="3:44" ht="15.6" hidden="1" customHeight="1" x14ac:dyDescent="0.2">
      <c r="C2626" s="84" t="s">
        <v>639</v>
      </c>
      <c r="D2626" s="158" t="s">
        <v>515</v>
      </c>
      <c r="E2626" s="158">
        <v>20261</v>
      </c>
      <c r="F2626" s="85" t="s">
        <v>23</v>
      </c>
      <c r="G2626" s="85" t="s">
        <v>55</v>
      </c>
      <c r="H2626" s="85" t="s">
        <v>63</v>
      </c>
      <c r="I2626" s="85">
        <v>7</v>
      </c>
      <c r="J2626" s="85" t="s">
        <v>26</v>
      </c>
      <c r="K2626" s="159" t="s">
        <v>1570</v>
      </c>
      <c r="L2626" s="158" t="s">
        <v>1571</v>
      </c>
      <c r="M2626" s="158" t="s">
        <v>643</v>
      </c>
      <c r="N2626" s="158" t="s">
        <v>644</v>
      </c>
      <c r="O2626" s="85" t="s">
        <v>512</v>
      </c>
      <c r="P2626" s="158">
        <v>0</v>
      </c>
      <c r="Q2626" s="158">
        <v>2</v>
      </c>
      <c r="R2626" s="158">
        <v>2</v>
      </c>
      <c r="S2626" s="158">
        <v>6</v>
      </c>
      <c r="U2626" s="137">
        <v>25</v>
      </c>
      <c r="V2626" s="24" t="str">
        <f>IF(W2626="","",IFERROR(INDEX(#REF!,MATCH(W2626,#REF!,0)),"NUEVO"))</f>
        <v>NUEVO</v>
      </c>
      <c r="W2626" s="85" t="s">
        <v>219</v>
      </c>
      <c r="X2626" s="158" t="s">
        <v>512</v>
      </c>
      <c r="Y2626" s="158" t="s">
        <v>685</v>
      </c>
      <c r="Z2626" s="158" t="s">
        <v>685</v>
      </c>
      <c r="AA2626" s="158" t="s">
        <v>685</v>
      </c>
      <c r="AB2626" s="85" t="s">
        <v>1832</v>
      </c>
      <c r="AC2626" s="158" t="s">
        <v>685</v>
      </c>
      <c r="AD2626" s="158"/>
      <c r="AE2626" s="158" t="s">
        <v>685</v>
      </c>
      <c r="AF2626" s="158" t="s">
        <v>685</v>
      </c>
      <c r="AG2626" s="85" t="s">
        <v>75</v>
      </c>
      <c r="AH2626" s="158">
        <v>5</v>
      </c>
      <c r="AI2626" s="158">
        <v>17</v>
      </c>
      <c r="AJ2626" s="158">
        <v>40</v>
      </c>
      <c r="AK2626" s="158">
        <v>19</v>
      </c>
      <c r="AL2626" s="158">
        <v>20</v>
      </c>
      <c r="AM2626" s="24">
        <f t="shared" si="707"/>
        <v>1.999999999999996</v>
      </c>
      <c r="AN2626" s="97">
        <f t="shared" si="708"/>
        <v>0.73611111111111116</v>
      </c>
      <c r="AO2626" s="97">
        <f t="shared" si="709"/>
        <v>0.80555555555555547</v>
      </c>
      <c r="AP2626" s="24" t="str" cm="1">
        <f t="array" ref="AP2626">IF(W2626="","",IF(SUMPRODUCT((W2626=$W$6:$W$3326)*(AH2626=$AH$6:$AH$3326)*(AN2626=$AN$6:$AN$3326)*(AO2626=$AO$6:$AO$3326)*(ROW($W$6:$W$3326)&lt;&gt;ROW(W2626))*((R2626=0)*($R$6:$R$3326&gt;0)+(R2626&gt;0)*($R$6:$R$3326=0)))&gt;0,"SALONES UNIDOS",IF(SUMPRODUCT((W2626=$W$6:$W$3326)*(AH2626=$AH$6:$AH$3326)*((AN2626&lt;$AO$6:$AO$3326)*(AO2626&gt;$AN$6:$AN$3326))*(ROW($W$6:$W$3326)&lt;&gt;ROW(W2626)))&gt;0,"CRUZADO","Sin cruce")))</f>
        <v>Sin cruce</v>
      </c>
      <c r="AQ2626" s="97" t="str">
        <f t="shared" si="710"/>
        <v>OB7PRINCIPALB</v>
      </c>
      <c r="AR2626" s="97" t="str" cm="1">
        <f t="array" ref="AR2626">IF(AQ2626="","",IF(SUMPRODUCT((AQ2626=$AQ$6:$AQ$3326)*(AH2626=$AH$6:$AH$3326)*(AN2626=$AN$6:$AN$3326)*(AO2626=$AO$6:$AO$3326)*(ROW($AQ$6:$AQ$3326)&lt;&gt;ROW(AQ2626))*((R2626=0)*($R$6:$R$3326&gt;0)+(R2626&gt;0)*($R$6:$R$3326=0)))&gt;0,"SALONES UNIDOS",IF(SUMPRODUCT((AQ2626=$AQ$6:$AQ$3326)*(AH2626=$AH$6:$AH$3326)*((AN2626&lt;$AO$6:$AO$3326)*(AO2626&gt;$AN$6:$AN$3326))*(ROW($AQ$6:$AQ$3326)&lt;&gt;ROW(AQ2626)))&gt;0,"CRUZADO","Sin cruce")))</f>
        <v>Sin cruce</v>
      </c>
    </row>
    <row r="2627" spans="3:44" ht="15.6" hidden="1" customHeight="1" x14ac:dyDescent="0.2">
      <c r="C2627" s="84" t="s">
        <v>639</v>
      </c>
      <c r="D2627" s="158" t="s">
        <v>515</v>
      </c>
      <c r="E2627" s="158">
        <v>20261</v>
      </c>
      <c r="F2627" s="85" t="s">
        <v>23</v>
      </c>
      <c r="G2627" s="85" t="s">
        <v>55</v>
      </c>
      <c r="H2627" s="85" t="s">
        <v>63</v>
      </c>
      <c r="I2627" s="85">
        <v>7</v>
      </c>
      <c r="J2627" s="85" t="s">
        <v>26</v>
      </c>
      <c r="K2627" s="159" t="s">
        <v>1572</v>
      </c>
      <c r="L2627" s="158" t="s">
        <v>848</v>
      </c>
      <c r="M2627" s="158" t="s">
        <v>658</v>
      </c>
      <c r="N2627" s="158" t="s">
        <v>644</v>
      </c>
      <c r="O2627" s="85" t="s">
        <v>521</v>
      </c>
      <c r="P2627" s="158">
        <v>3</v>
      </c>
      <c r="Q2627" s="158">
        <v>2</v>
      </c>
      <c r="R2627" s="158">
        <v>5</v>
      </c>
      <c r="S2627" s="158">
        <v>4</v>
      </c>
      <c r="U2627" s="137">
        <v>18</v>
      </c>
      <c r="V2627" s="24" t="str">
        <f>IF(W2627="","",IFERROR(INDEX(#REF!,MATCH(W2627,#REF!,0)),"NUEVO"))</f>
        <v>NUEVO</v>
      </c>
      <c r="W2627" s="85" t="s">
        <v>1854</v>
      </c>
      <c r="X2627" s="158" t="s">
        <v>95</v>
      </c>
      <c r="Y2627" s="158" t="s">
        <v>685</v>
      </c>
      <c r="Z2627" s="158" t="s">
        <v>685</v>
      </c>
      <c r="AA2627" s="158" t="s">
        <v>685</v>
      </c>
      <c r="AB2627" s="85" t="s">
        <v>685</v>
      </c>
      <c r="AC2627" s="158" t="s">
        <v>685</v>
      </c>
      <c r="AD2627" s="158" t="s">
        <v>685</v>
      </c>
      <c r="AE2627" s="158" t="s">
        <v>685</v>
      </c>
      <c r="AF2627" s="158" t="s">
        <v>685</v>
      </c>
      <c r="AG2627" s="158" t="s">
        <v>97</v>
      </c>
      <c r="AH2627" s="158">
        <v>2</v>
      </c>
      <c r="AI2627" s="158">
        <v>12</v>
      </c>
      <c r="AJ2627" s="158">
        <v>40</v>
      </c>
      <c r="AK2627" s="158">
        <v>16</v>
      </c>
      <c r="AL2627" s="158">
        <v>50</v>
      </c>
      <c r="AM2627" s="24">
        <f t="shared" si="707"/>
        <v>4.9999999999999982</v>
      </c>
      <c r="AN2627" s="97">
        <f t="shared" si="708"/>
        <v>0.52777777777777779</v>
      </c>
      <c r="AO2627" s="97">
        <f t="shared" si="709"/>
        <v>0.70138888888888884</v>
      </c>
      <c r="AP2627" s="24" t="str" cm="1">
        <f t="array" ref="AP2627">IF(W2627="","",IF(SUMPRODUCT((W2627=$W$6:$W$3326)*(AH2627=$AH$6:$AH$3326)*(AN2627=$AN$6:$AN$3326)*(AO2627=$AO$6:$AO$3326)*(ROW($W$6:$W$3326)&lt;&gt;ROW(W2627))*((R2627=0)*($R$6:$R$3326&gt;0)+(R2627&gt;0)*($R$6:$R$3326=0)))&gt;0,"SALONES UNIDOS",IF(SUMPRODUCT((W2627=$W$6:$W$3326)*(AH2627=$AH$6:$AH$3326)*((AN2627&lt;$AO$6:$AO$3326)*(AO2627&gt;$AN$6:$AN$3326))*(ROW($W$6:$W$3326)&lt;&gt;ROW(W2627)))&gt;0,"CRUZADO","Sin cruce")))</f>
        <v>Sin cruce</v>
      </c>
      <c r="AQ2627" s="97" t="str">
        <f t="shared" si="710"/>
        <v>OB7PRINCIPALB</v>
      </c>
      <c r="AR2627" s="97" t="str" cm="1">
        <f t="array" ref="AR2627">IF(AQ2627="","",IF(SUMPRODUCT((AQ2627=$AQ$6:$AQ$3326)*(AH2627=$AH$6:$AH$3326)*(AN2627=$AN$6:$AN$3326)*(AO2627=$AO$6:$AO$3326)*(ROW($AQ$6:$AQ$3326)&lt;&gt;ROW(AQ2627))*((R2627=0)*($R$6:$R$3326&gt;0)+(R2627&gt;0)*($R$6:$R$3326=0)))&gt;0,"SALONES UNIDOS",IF(SUMPRODUCT((AQ2627=$AQ$6:$AQ$3326)*(AH2627=$AH$6:$AH$3326)*((AN2627&lt;$AO$6:$AO$3326)*(AO2627&gt;$AN$6:$AN$3326))*(ROW($AQ$6:$AQ$3326)&lt;&gt;ROW(AQ2627)))&gt;0,"CRUZADO","Sin cruce")))</f>
        <v>Sin cruce</v>
      </c>
    </row>
    <row r="2628" spans="3:44" ht="15.6" hidden="1" customHeight="1" x14ac:dyDescent="0.2">
      <c r="C2628" s="84" t="s">
        <v>639</v>
      </c>
      <c r="D2628" s="158" t="s">
        <v>516</v>
      </c>
      <c r="E2628" s="158">
        <v>20261</v>
      </c>
      <c r="F2628" s="85" t="s">
        <v>23</v>
      </c>
      <c r="G2628" s="85" t="s">
        <v>55</v>
      </c>
      <c r="H2628" s="85" t="s">
        <v>65</v>
      </c>
      <c r="I2628" s="85">
        <v>1</v>
      </c>
      <c r="J2628" s="85" t="s">
        <v>32</v>
      </c>
      <c r="K2628" s="159" t="s">
        <v>1589</v>
      </c>
      <c r="L2628" s="158" t="s">
        <v>1522</v>
      </c>
      <c r="M2628" s="158" t="s">
        <v>760</v>
      </c>
      <c r="N2628" s="158" t="s">
        <v>1590</v>
      </c>
      <c r="O2628" s="85" t="s">
        <v>512</v>
      </c>
      <c r="P2628" s="158">
        <v>2</v>
      </c>
      <c r="Q2628" s="158">
        <v>0</v>
      </c>
      <c r="R2628" s="158">
        <v>2</v>
      </c>
      <c r="S2628" s="158">
        <v>3</v>
      </c>
      <c r="U2628" s="137">
        <v>25</v>
      </c>
      <c r="V2628" s="24" t="str">
        <f>IF(W2628="","",IFERROR(INDEX(#REF!,MATCH(W2628,#REF!,0)),"NUEVO"))</f>
        <v>NUEVO</v>
      </c>
      <c r="W2628" s="85" t="s">
        <v>353</v>
      </c>
      <c r="X2628" s="158" t="s">
        <v>512</v>
      </c>
      <c r="Y2628" s="158" t="s">
        <v>685</v>
      </c>
      <c r="Z2628" s="158" t="s">
        <v>685</v>
      </c>
      <c r="AA2628" s="158" t="s">
        <v>685</v>
      </c>
      <c r="AB2628" s="158" t="s">
        <v>1822</v>
      </c>
      <c r="AC2628" s="158" t="s">
        <v>685</v>
      </c>
      <c r="AD2628" s="158" t="s">
        <v>685</v>
      </c>
      <c r="AE2628" s="158" t="s">
        <v>685</v>
      </c>
      <c r="AF2628" s="158" t="s">
        <v>685</v>
      </c>
      <c r="AG2628" s="85" t="s">
        <v>1142</v>
      </c>
      <c r="AH2628" s="158">
        <v>5</v>
      </c>
      <c r="AI2628" s="158">
        <v>18</v>
      </c>
      <c r="AJ2628" s="158">
        <v>30</v>
      </c>
      <c r="AK2628" s="158">
        <v>20</v>
      </c>
      <c r="AL2628" s="158">
        <v>10</v>
      </c>
      <c r="AM2628" s="24">
        <f t="shared" si="707"/>
        <v>1.9999999999999993</v>
      </c>
      <c r="AN2628" s="97">
        <f t="shared" si="708"/>
        <v>0.77083333333333337</v>
      </c>
      <c r="AO2628" s="97">
        <f t="shared" si="709"/>
        <v>0.84027777777777779</v>
      </c>
      <c r="AP2628" s="24" t="str" cm="1">
        <f t="array" ref="AP2628">IF(W2628="","",IF(SUMPRODUCT((W2628=$W$6:$W$3326)*(AH2628=$AH$6:$AH$3326)*(AN2628=$AN$6:$AN$3326)*(AO2628=$AO$6:$AO$3326)*(ROW($W$6:$W$3326)&lt;&gt;ROW(W2628))*((R2628=0)*($R$6:$R$3326&gt;0)+(R2628&gt;0)*($R$6:$R$3326=0)))&gt;0,"SALONES UNIDOS",IF(SUMPRODUCT((W2628=$W$6:$W$3326)*(AH2628=$AH$6:$AH$3326)*((AN2628&lt;$AO$6:$AO$3326)*(AO2628&gt;$AN$6:$AN$3326))*(ROW($W$6:$W$3326)&lt;&gt;ROW(W2628)))&gt;0,"CRUZADO","Sin cruce")))</f>
        <v>Sin cruce</v>
      </c>
      <c r="AQ2628" s="97" t="str">
        <f t="shared" si="710"/>
        <v>PS1PRINCIPALC</v>
      </c>
      <c r="AR2628" s="97" t="str" cm="1">
        <f t="array" ref="AR2628">IF(AQ2628="","",IF(SUMPRODUCT((AQ2628=$AQ$6:$AQ$3326)*(AH2628=$AH$6:$AH$3326)*(AN2628=$AN$6:$AN$3326)*(AO2628=$AO$6:$AO$3326)*(ROW($AQ$6:$AQ$3326)&lt;&gt;ROW(AQ2628))*((R2628=0)*($R$6:$R$3326&gt;0)+(R2628&gt;0)*($R$6:$R$3326=0)))&gt;0,"SALONES UNIDOS",IF(SUMPRODUCT((AQ2628=$AQ$6:$AQ$3326)*(AH2628=$AH$6:$AH$3326)*((AN2628&lt;$AO$6:$AO$3326)*(AO2628&gt;$AN$6:$AN$3326))*(ROW($AQ$6:$AQ$3326)&lt;&gt;ROW(AQ2628)))&gt;0,"CRUZADO","Sin cruce")))</f>
        <v>Sin cruce</v>
      </c>
    </row>
    <row r="2629" spans="3:44" ht="15.6" hidden="1" customHeight="1" x14ac:dyDescent="0.2">
      <c r="C2629" s="84" t="s">
        <v>639</v>
      </c>
      <c r="D2629" s="158" t="s">
        <v>516</v>
      </c>
      <c r="E2629" s="158">
        <v>20261</v>
      </c>
      <c r="F2629" s="85" t="s">
        <v>23</v>
      </c>
      <c r="G2629" s="85" t="s">
        <v>55</v>
      </c>
      <c r="H2629" s="85" t="s">
        <v>65</v>
      </c>
      <c r="I2629" s="85">
        <v>1</v>
      </c>
      <c r="J2629" s="85" t="s">
        <v>32</v>
      </c>
      <c r="K2629" s="159" t="s">
        <v>1589</v>
      </c>
      <c r="L2629" s="158" t="s">
        <v>1522</v>
      </c>
      <c r="M2629" s="158" t="s">
        <v>760</v>
      </c>
      <c r="N2629" s="158" t="s">
        <v>1590</v>
      </c>
      <c r="O2629" s="85" t="s">
        <v>512</v>
      </c>
      <c r="P2629" s="158">
        <v>0</v>
      </c>
      <c r="Q2629" s="158">
        <v>2</v>
      </c>
      <c r="R2629" s="158">
        <v>2</v>
      </c>
      <c r="S2629" s="158">
        <v>3</v>
      </c>
      <c r="U2629" s="137">
        <v>25</v>
      </c>
      <c r="V2629" s="24" t="str">
        <f>IF(W2629="","",IFERROR(INDEX(#REF!,MATCH(W2629,#REF!,0)),"NUEVO"))</f>
        <v>NUEVO</v>
      </c>
      <c r="W2629" s="85" t="s">
        <v>353</v>
      </c>
      <c r="X2629" s="158" t="s">
        <v>512</v>
      </c>
      <c r="Y2629" s="158" t="s">
        <v>685</v>
      </c>
      <c r="Z2629" s="158" t="s">
        <v>685</v>
      </c>
      <c r="AA2629" s="158" t="s">
        <v>685</v>
      </c>
      <c r="AB2629" s="85" t="s">
        <v>685</v>
      </c>
      <c r="AC2629" s="158" t="s">
        <v>685</v>
      </c>
      <c r="AD2629" s="158" t="s">
        <v>1819</v>
      </c>
      <c r="AE2629" s="158" t="s">
        <v>685</v>
      </c>
      <c r="AF2629" s="158" t="s">
        <v>685</v>
      </c>
      <c r="AG2629" s="85" t="s">
        <v>75</v>
      </c>
      <c r="AH2629" s="158">
        <v>5</v>
      </c>
      <c r="AI2629" s="158">
        <v>20</v>
      </c>
      <c r="AJ2629" s="158">
        <v>10</v>
      </c>
      <c r="AK2629" s="158">
        <v>21</v>
      </c>
      <c r="AL2629" s="158">
        <v>50</v>
      </c>
      <c r="AM2629" s="24">
        <f t="shared" si="707"/>
        <v>1.9999999999999993</v>
      </c>
      <c r="AN2629" s="97">
        <f t="shared" si="708"/>
        <v>0.84027777777777779</v>
      </c>
      <c r="AO2629" s="97">
        <f t="shared" si="709"/>
        <v>0.90972222222222221</v>
      </c>
      <c r="AP2629" s="24" t="str" cm="1">
        <f t="array" ref="AP2629">IF(W2629="","",IF(SUMPRODUCT((W2629=$W$6:$W$3326)*(AH2629=$AH$6:$AH$3326)*(AN2629=$AN$6:$AN$3326)*(AO2629=$AO$6:$AO$3326)*(ROW($W$6:$W$3326)&lt;&gt;ROW(W2629))*((R2629=0)*($R$6:$R$3326&gt;0)+(R2629&gt;0)*($R$6:$R$3326=0)))&gt;0,"SALONES UNIDOS",IF(SUMPRODUCT((W2629=$W$6:$W$3326)*(AH2629=$AH$6:$AH$3326)*((AN2629&lt;$AO$6:$AO$3326)*(AO2629&gt;$AN$6:$AN$3326))*(ROW($W$6:$W$3326)&lt;&gt;ROW(W2629)))&gt;0,"CRUZADO","Sin cruce")))</f>
        <v>Sin cruce</v>
      </c>
      <c r="AQ2629" s="97" t="str">
        <f t="shared" si="710"/>
        <v>PS1PRINCIPALC</v>
      </c>
      <c r="AR2629" s="97" t="str" cm="1">
        <f t="array" ref="AR2629">IF(AQ2629="","",IF(SUMPRODUCT((AQ2629=$AQ$6:$AQ$3326)*(AH2629=$AH$6:$AH$3326)*(AN2629=$AN$6:$AN$3326)*(AO2629=$AO$6:$AO$3326)*(ROW($AQ$6:$AQ$3326)&lt;&gt;ROW(AQ2629))*((R2629=0)*($R$6:$R$3326&gt;0)+(R2629&gt;0)*($R$6:$R$3326=0)))&gt;0,"SALONES UNIDOS",IF(SUMPRODUCT((AQ2629=$AQ$6:$AQ$3326)*(AH2629=$AH$6:$AH$3326)*((AN2629&lt;$AO$6:$AO$3326)*(AO2629&gt;$AN$6:$AN$3326))*(ROW($AQ$6:$AQ$3326)&lt;&gt;ROW(AQ2629)))&gt;0,"CRUZADO","Sin cruce")))</f>
        <v>Sin cruce</v>
      </c>
    </row>
    <row r="2630" spans="3:44" ht="15.6" hidden="1" customHeight="1" x14ac:dyDescent="0.2">
      <c r="C2630" s="84" t="s">
        <v>639</v>
      </c>
      <c r="D2630" s="158" t="s">
        <v>516</v>
      </c>
      <c r="E2630" s="158">
        <v>20261</v>
      </c>
      <c r="F2630" s="85" t="s">
        <v>23</v>
      </c>
      <c r="G2630" s="85" t="s">
        <v>55</v>
      </c>
      <c r="H2630" s="85" t="s">
        <v>65</v>
      </c>
      <c r="I2630" s="85">
        <v>1</v>
      </c>
      <c r="J2630" s="85" t="s">
        <v>32</v>
      </c>
      <c r="K2630" s="159" t="s">
        <v>1591</v>
      </c>
      <c r="L2630" s="158" t="s">
        <v>747</v>
      </c>
      <c r="M2630" s="158" t="s">
        <v>684</v>
      </c>
      <c r="N2630" s="158" t="s">
        <v>1590</v>
      </c>
      <c r="O2630" s="85" t="s">
        <v>512</v>
      </c>
      <c r="P2630" s="158">
        <v>2</v>
      </c>
      <c r="Q2630" s="158">
        <v>2</v>
      </c>
      <c r="R2630" s="158">
        <v>4</v>
      </c>
      <c r="S2630" s="158">
        <v>3</v>
      </c>
      <c r="U2630" s="137">
        <v>25</v>
      </c>
      <c r="V2630" s="24" t="str">
        <f>IF(W2630="","",IFERROR(INDEX(#REF!,MATCH(W2630,#REF!,0)),"NUEVO"))</f>
        <v>NUEVO</v>
      </c>
      <c r="W2630" s="85" t="s">
        <v>271</v>
      </c>
      <c r="X2630" s="158" t="s">
        <v>512</v>
      </c>
      <c r="Y2630" s="158" t="s">
        <v>685</v>
      </c>
      <c r="Z2630" s="158" t="s">
        <v>685</v>
      </c>
      <c r="AA2630" s="158" t="s">
        <v>685</v>
      </c>
      <c r="AB2630" s="158" t="s">
        <v>1822</v>
      </c>
      <c r="AC2630" s="158" t="s">
        <v>685</v>
      </c>
      <c r="AD2630" s="158" t="s">
        <v>685</v>
      </c>
      <c r="AE2630" s="158" t="s">
        <v>685</v>
      </c>
      <c r="AF2630" s="158" t="s">
        <v>685</v>
      </c>
      <c r="AG2630" s="85" t="s">
        <v>97</v>
      </c>
      <c r="AH2630" s="158">
        <v>2</v>
      </c>
      <c r="AI2630" s="158">
        <v>19</v>
      </c>
      <c r="AJ2630" s="158">
        <v>20</v>
      </c>
      <c r="AK2630" s="158">
        <v>22</v>
      </c>
      <c r="AL2630" s="158">
        <v>40</v>
      </c>
      <c r="AM2630" s="24">
        <f t="shared" si="707"/>
        <v>4.0000000000000018</v>
      </c>
      <c r="AN2630" s="97">
        <f t="shared" si="708"/>
        <v>0.80555555555555547</v>
      </c>
      <c r="AO2630" s="97">
        <f t="shared" si="709"/>
        <v>0.94444444444444442</v>
      </c>
      <c r="AP2630" s="24" t="str" cm="1">
        <f t="array" ref="AP2630">IF(W2630="","",IF(SUMPRODUCT((W2630=$W$6:$W$3326)*(AH2630=$AH$6:$AH$3326)*(AN2630=$AN$6:$AN$3326)*(AO2630=$AO$6:$AO$3326)*(ROW($W$6:$W$3326)&lt;&gt;ROW(W2630))*((R2630=0)*($R$6:$R$3326&gt;0)+(R2630&gt;0)*($R$6:$R$3326=0)))&gt;0,"SALONES UNIDOS",IF(SUMPRODUCT((W2630=$W$6:$W$3326)*(AH2630=$AH$6:$AH$3326)*((AN2630&lt;$AO$6:$AO$3326)*(AO2630&gt;$AN$6:$AN$3326))*(ROW($W$6:$W$3326)&lt;&gt;ROW(W2630)))&gt;0,"CRUZADO","Sin cruce")))</f>
        <v>Sin cruce</v>
      </c>
      <c r="AQ2630" s="97" t="str">
        <f t="shared" si="710"/>
        <v>PS1PRINCIPALC</v>
      </c>
      <c r="AR2630" s="97" t="str" cm="1">
        <f t="array" ref="AR2630">IF(AQ2630="","",IF(SUMPRODUCT((AQ2630=$AQ$6:$AQ$3326)*(AH2630=$AH$6:$AH$3326)*(AN2630=$AN$6:$AN$3326)*(AO2630=$AO$6:$AO$3326)*(ROW($AQ$6:$AQ$3326)&lt;&gt;ROW(AQ2630))*((R2630=0)*($R$6:$R$3326&gt;0)+(R2630&gt;0)*($R$6:$R$3326=0)))&gt;0,"SALONES UNIDOS",IF(SUMPRODUCT((AQ2630=$AQ$6:$AQ$3326)*(AH2630=$AH$6:$AH$3326)*((AN2630&lt;$AO$6:$AO$3326)*(AO2630&gt;$AN$6:$AN$3326))*(ROW($AQ$6:$AQ$3326)&lt;&gt;ROW(AQ2630)))&gt;0,"CRUZADO","Sin cruce")))</f>
        <v>Sin cruce</v>
      </c>
    </row>
    <row r="2631" spans="3:44" ht="15.6" hidden="1" customHeight="1" x14ac:dyDescent="0.2">
      <c r="C2631" s="84" t="s">
        <v>639</v>
      </c>
      <c r="D2631" s="158" t="s">
        <v>516</v>
      </c>
      <c r="E2631" s="158">
        <v>20261</v>
      </c>
      <c r="F2631" s="85" t="s">
        <v>23</v>
      </c>
      <c r="G2631" s="85" t="s">
        <v>55</v>
      </c>
      <c r="H2631" s="85" t="s">
        <v>65</v>
      </c>
      <c r="I2631" s="85">
        <v>1</v>
      </c>
      <c r="J2631" s="85" t="s">
        <v>32</v>
      </c>
      <c r="K2631" s="159" t="s">
        <v>1592</v>
      </c>
      <c r="L2631" s="158" t="s">
        <v>1593</v>
      </c>
      <c r="M2631" s="158" t="s">
        <v>760</v>
      </c>
      <c r="N2631" s="158" t="s">
        <v>1590</v>
      </c>
      <c r="O2631" s="85" t="s">
        <v>512</v>
      </c>
      <c r="P2631" s="158">
        <v>2</v>
      </c>
      <c r="Q2631" s="158">
        <v>2</v>
      </c>
      <c r="R2631" s="158">
        <v>4</v>
      </c>
      <c r="S2631" s="158">
        <v>3</v>
      </c>
      <c r="U2631" s="137">
        <v>25</v>
      </c>
      <c r="V2631" s="24" t="str">
        <f>IF(W2631="","",IFERROR(INDEX(#REF!,MATCH(W2631,#REF!,0)),"NUEVO"))</f>
        <v>NUEVO</v>
      </c>
      <c r="W2631" s="85" t="s">
        <v>1855</v>
      </c>
      <c r="X2631" s="158" t="s">
        <v>512</v>
      </c>
      <c r="Y2631" s="158" t="s">
        <v>685</v>
      </c>
      <c r="Z2631" s="158" t="s">
        <v>685</v>
      </c>
      <c r="AA2631" s="158" t="s">
        <v>685</v>
      </c>
      <c r="AB2631" s="158" t="s">
        <v>1822</v>
      </c>
      <c r="AC2631" s="158" t="s">
        <v>685</v>
      </c>
      <c r="AD2631" s="158" t="s">
        <v>685</v>
      </c>
      <c r="AE2631" s="158" t="s">
        <v>685</v>
      </c>
      <c r="AF2631" s="158" t="s">
        <v>685</v>
      </c>
      <c r="AG2631" s="85" t="s">
        <v>97</v>
      </c>
      <c r="AH2631" s="158">
        <v>6</v>
      </c>
      <c r="AI2631" s="158">
        <v>18</v>
      </c>
      <c r="AJ2631" s="158">
        <v>30</v>
      </c>
      <c r="AK2631" s="158">
        <v>21</v>
      </c>
      <c r="AL2631" s="158">
        <v>50</v>
      </c>
      <c r="AM2631" s="24">
        <f t="shared" si="707"/>
        <v>3.9999999999999987</v>
      </c>
      <c r="AN2631" s="97">
        <f t="shared" si="708"/>
        <v>0.77083333333333337</v>
      </c>
      <c r="AO2631" s="97">
        <f t="shared" si="709"/>
        <v>0.90972222222222221</v>
      </c>
      <c r="AP2631" s="24" t="str" cm="1">
        <f t="array" ref="AP2631">IF(W2631="","",IF(SUMPRODUCT((W2631=$W$6:$W$3326)*(AH2631=$AH$6:$AH$3326)*(AN2631=$AN$6:$AN$3326)*(AO2631=$AO$6:$AO$3326)*(ROW($W$6:$W$3326)&lt;&gt;ROW(W2631))*((R2631=0)*($R$6:$R$3326&gt;0)+(R2631&gt;0)*($R$6:$R$3326=0)))&gt;0,"SALONES UNIDOS",IF(SUMPRODUCT((W2631=$W$6:$W$3326)*(AH2631=$AH$6:$AH$3326)*((AN2631&lt;$AO$6:$AO$3326)*(AO2631&gt;$AN$6:$AN$3326))*(ROW($W$6:$W$3326)&lt;&gt;ROW(W2631)))&gt;0,"CRUZADO","Sin cruce")))</f>
        <v>Sin cruce</v>
      </c>
      <c r="AQ2631" s="97" t="str">
        <f t="shared" si="710"/>
        <v>PS1PRINCIPALC</v>
      </c>
      <c r="AR2631" s="97" t="str" cm="1">
        <f t="array" ref="AR2631">IF(AQ2631="","",IF(SUMPRODUCT((AQ2631=$AQ$6:$AQ$3326)*(AH2631=$AH$6:$AH$3326)*(AN2631=$AN$6:$AN$3326)*(AO2631=$AO$6:$AO$3326)*(ROW($AQ$6:$AQ$3326)&lt;&gt;ROW(AQ2631))*((R2631=0)*($R$6:$R$3326&gt;0)+(R2631&gt;0)*($R$6:$R$3326=0)))&gt;0,"SALONES UNIDOS",IF(SUMPRODUCT((AQ2631=$AQ$6:$AQ$3326)*(AH2631=$AH$6:$AH$3326)*((AN2631&lt;$AO$6:$AO$3326)*(AO2631&gt;$AN$6:$AN$3326))*(ROW($AQ$6:$AQ$3326)&lt;&gt;ROW(AQ2631)))&gt;0,"CRUZADO","Sin cruce")))</f>
        <v>Sin cruce</v>
      </c>
    </row>
    <row r="2632" spans="3:44" ht="15.6" hidden="1" customHeight="1" x14ac:dyDescent="0.2">
      <c r="C2632" s="84" t="s">
        <v>639</v>
      </c>
      <c r="D2632" s="158" t="s">
        <v>516</v>
      </c>
      <c r="E2632" s="158">
        <v>20261</v>
      </c>
      <c r="F2632" s="85" t="s">
        <v>23</v>
      </c>
      <c r="G2632" s="85" t="s">
        <v>55</v>
      </c>
      <c r="H2632" s="85" t="s">
        <v>65</v>
      </c>
      <c r="I2632" s="85">
        <v>1</v>
      </c>
      <c r="J2632" s="85" t="s">
        <v>32</v>
      </c>
      <c r="K2632" s="159" t="s">
        <v>1594</v>
      </c>
      <c r="L2632" s="158" t="s">
        <v>739</v>
      </c>
      <c r="M2632" s="158" t="s">
        <v>684</v>
      </c>
      <c r="N2632" s="158" t="s">
        <v>1590</v>
      </c>
      <c r="O2632" s="85" t="s">
        <v>512</v>
      </c>
      <c r="P2632" s="158">
        <v>3</v>
      </c>
      <c r="Q2632" s="158">
        <v>2</v>
      </c>
      <c r="R2632" s="158">
        <v>5</v>
      </c>
      <c r="S2632" s="158">
        <v>4</v>
      </c>
      <c r="U2632" s="137">
        <v>25</v>
      </c>
      <c r="V2632" s="24" t="str">
        <f>IF(W2632="","",IFERROR(INDEX(#REF!,MATCH(W2632,#REF!,0)),"NUEVO"))</f>
        <v>NUEVO</v>
      </c>
      <c r="W2632" s="85" t="s">
        <v>395</v>
      </c>
      <c r="X2632" s="158" t="s">
        <v>512</v>
      </c>
      <c r="Y2632" s="158" t="s">
        <v>685</v>
      </c>
      <c r="Z2632" s="158" t="s">
        <v>685</v>
      </c>
      <c r="AA2632" s="158" t="s">
        <v>685</v>
      </c>
      <c r="AB2632" s="158" t="s">
        <v>1822</v>
      </c>
      <c r="AC2632" s="158" t="s">
        <v>685</v>
      </c>
      <c r="AD2632" s="158" t="s">
        <v>685</v>
      </c>
      <c r="AE2632" s="158" t="s">
        <v>685</v>
      </c>
      <c r="AF2632" s="158" t="s">
        <v>685</v>
      </c>
      <c r="AG2632" s="85" t="s">
        <v>97</v>
      </c>
      <c r="AH2632" s="158">
        <v>3</v>
      </c>
      <c r="AI2632" s="158">
        <v>19</v>
      </c>
      <c r="AJ2632" s="158">
        <v>20</v>
      </c>
      <c r="AK2632" s="158">
        <v>23</v>
      </c>
      <c r="AL2632" s="158">
        <v>30</v>
      </c>
      <c r="AM2632" s="24">
        <f t="shared" si="707"/>
        <v>5.0000000000000044</v>
      </c>
      <c r="AN2632" s="97">
        <f t="shared" si="708"/>
        <v>0.80555555555555547</v>
      </c>
      <c r="AO2632" s="97">
        <f t="shared" si="709"/>
        <v>0.97916666666666674</v>
      </c>
      <c r="AP2632" s="24" t="str" cm="1">
        <f t="array" ref="AP2632">IF(W2632="","",IF(SUMPRODUCT((W2632=$W$6:$W$3326)*(AH2632=$AH$6:$AH$3326)*(AN2632=$AN$6:$AN$3326)*(AO2632=$AO$6:$AO$3326)*(ROW($W$6:$W$3326)&lt;&gt;ROW(W2632))*((R2632=0)*($R$6:$R$3326&gt;0)+(R2632&gt;0)*($R$6:$R$3326=0)))&gt;0,"SALONES UNIDOS",IF(SUMPRODUCT((W2632=$W$6:$W$3326)*(AH2632=$AH$6:$AH$3326)*((AN2632&lt;$AO$6:$AO$3326)*(AO2632&gt;$AN$6:$AN$3326))*(ROW($W$6:$W$3326)&lt;&gt;ROW(W2632)))&gt;0,"CRUZADO","Sin cruce")))</f>
        <v>Sin cruce</v>
      </c>
      <c r="AQ2632" s="97" t="str">
        <f t="shared" si="710"/>
        <v>PS1PRINCIPALC</v>
      </c>
      <c r="AR2632" s="97" t="str" cm="1">
        <f t="array" ref="AR2632">IF(AQ2632="","",IF(SUMPRODUCT((AQ2632=$AQ$6:$AQ$3326)*(AH2632=$AH$6:$AH$3326)*(AN2632=$AN$6:$AN$3326)*(AO2632=$AO$6:$AO$3326)*(ROW($AQ$6:$AQ$3326)&lt;&gt;ROW(AQ2632))*((R2632=0)*($R$6:$R$3326&gt;0)+(R2632&gt;0)*($R$6:$R$3326=0)))&gt;0,"SALONES UNIDOS",IF(SUMPRODUCT((AQ2632=$AQ$6:$AQ$3326)*(AH2632=$AH$6:$AH$3326)*((AN2632&lt;$AO$6:$AO$3326)*(AO2632&gt;$AN$6:$AN$3326))*(ROW($AQ$6:$AQ$3326)&lt;&gt;ROW(AQ2632)))&gt;0,"CRUZADO","Sin cruce")))</f>
        <v>Sin cruce</v>
      </c>
    </row>
    <row r="2633" spans="3:44" ht="15.6" hidden="1" customHeight="1" x14ac:dyDescent="0.2">
      <c r="C2633" s="84" t="s">
        <v>639</v>
      </c>
      <c r="D2633" s="158" t="s">
        <v>516</v>
      </c>
      <c r="E2633" s="158">
        <v>20261</v>
      </c>
      <c r="F2633" s="85" t="s">
        <v>23</v>
      </c>
      <c r="G2633" s="85" t="s">
        <v>55</v>
      </c>
      <c r="H2633" s="85" t="s">
        <v>65</v>
      </c>
      <c r="I2633" s="85">
        <v>1</v>
      </c>
      <c r="J2633" s="85" t="s">
        <v>32</v>
      </c>
      <c r="K2633" s="159" t="s">
        <v>1595</v>
      </c>
      <c r="L2633" s="158" t="s">
        <v>745</v>
      </c>
      <c r="M2633" s="158" t="s">
        <v>684</v>
      </c>
      <c r="N2633" s="158" t="s">
        <v>1590</v>
      </c>
      <c r="O2633" s="85" t="s">
        <v>512</v>
      </c>
      <c r="P2633" s="158">
        <v>3</v>
      </c>
      <c r="Q2633" s="158">
        <v>2</v>
      </c>
      <c r="R2633" s="158">
        <v>5</v>
      </c>
      <c r="S2633" s="158">
        <v>4</v>
      </c>
      <c r="U2633" s="137">
        <v>25</v>
      </c>
      <c r="V2633" s="24" t="str">
        <f>IF(W2633="","",IFERROR(INDEX(#REF!,MATCH(W2633,#REF!,0)),"NUEVO"))</f>
        <v>NUEVO</v>
      </c>
      <c r="W2633" s="85" t="s">
        <v>507</v>
      </c>
      <c r="X2633" s="158" t="s">
        <v>512</v>
      </c>
      <c r="Y2633" s="158" t="s">
        <v>685</v>
      </c>
      <c r="Z2633" s="158" t="s">
        <v>685</v>
      </c>
      <c r="AA2633" s="158" t="s">
        <v>685</v>
      </c>
      <c r="AB2633" s="158" t="s">
        <v>1822</v>
      </c>
      <c r="AC2633" s="158" t="s">
        <v>685</v>
      </c>
      <c r="AD2633" s="158" t="s">
        <v>685</v>
      </c>
      <c r="AE2633" s="158" t="s">
        <v>685</v>
      </c>
      <c r="AF2633" s="158" t="s">
        <v>685</v>
      </c>
      <c r="AG2633" s="85" t="s">
        <v>97</v>
      </c>
      <c r="AH2633" s="158">
        <v>4</v>
      </c>
      <c r="AI2633" s="158">
        <v>19</v>
      </c>
      <c r="AJ2633" s="158">
        <v>20</v>
      </c>
      <c r="AK2633" s="158">
        <v>23</v>
      </c>
      <c r="AL2633" s="158">
        <v>30</v>
      </c>
      <c r="AM2633" s="24">
        <f t="shared" si="707"/>
        <v>5.0000000000000044</v>
      </c>
      <c r="AN2633" s="97">
        <f t="shared" si="708"/>
        <v>0.80555555555555547</v>
      </c>
      <c r="AO2633" s="97">
        <f t="shared" si="709"/>
        <v>0.97916666666666674</v>
      </c>
      <c r="AP2633" s="24" t="str" cm="1">
        <f t="array" ref="AP2633">IF(W2633="","",IF(SUMPRODUCT((W2633=$W$6:$W$3326)*(AH2633=$AH$6:$AH$3326)*(AN2633=$AN$6:$AN$3326)*(AO2633=$AO$6:$AO$3326)*(ROW($W$6:$W$3326)&lt;&gt;ROW(W2633))*((R2633=0)*($R$6:$R$3326&gt;0)+(R2633&gt;0)*($R$6:$R$3326=0)))&gt;0,"SALONES UNIDOS",IF(SUMPRODUCT((W2633=$W$6:$W$3326)*(AH2633=$AH$6:$AH$3326)*((AN2633&lt;$AO$6:$AO$3326)*(AO2633&gt;$AN$6:$AN$3326))*(ROW($W$6:$W$3326)&lt;&gt;ROW(W2633)))&gt;0,"CRUZADO","Sin cruce")))</f>
        <v>Sin cruce</v>
      </c>
      <c r="AQ2633" s="97" t="str">
        <f t="shared" si="710"/>
        <v>PS1PRINCIPALC</v>
      </c>
      <c r="AR2633" s="97" t="str" cm="1">
        <f t="array" ref="AR2633">IF(AQ2633="","",IF(SUMPRODUCT((AQ2633=$AQ$6:$AQ$3326)*(AH2633=$AH$6:$AH$3326)*(AN2633=$AN$6:$AN$3326)*(AO2633=$AO$6:$AO$3326)*(ROW($AQ$6:$AQ$3326)&lt;&gt;ROW(AQ2633))*((R2633=0)*($R$6:$R$3326&gt;0)+(R2633&gt;0)*($R$6:$R$3326=0)))&gt;0,"SALONES UNIDOS",IF(SUMPRODUCT((AQ2633=$AQ$6:$AQ$3326)*(AH2633=$AH$6:$AH$3326)*((AN2633&lt;$AO$6:$AO$3326)*(AO2633&gt;$AN$6:$AN$3326))*(ROW($AQ$6:$AQ$3326)&lt;&gt;ROW(AQ2633)))&gt;0,"CRUZADO","Sin cruce")))</f>
        <v>Sin cruce</v>
      </c>
    </row>
    <row r="2634" spans="3:44" ht="15.6" hidden="1" customHeight="1" x14ac:dyDescent="0.2">
      <c r="C2634" s="84" t="s">
        <v>639</v>
      </c>
      <c r="D2634" s="158" t="s">
        <v>516</v>
      </c>
      <c r="E2634" s="158">
        <v>20261</v>
      </c>
      <c r="F2634" s="85" t="s">
        <v>23</v>
      </c>
      <c r="G2634" s="85" t="s">
        <v>55</v>
      </c>
      <c r="H2634" s="85" t="s">
        <v>65</v>
      </c>
      <c r="I2634" s="85">
        <v>1</v>
      </c>
      <c r="J2634" s="85" t="s">
        <v>32</v>
      </c>
      <c r="K2634" s="159" t="s">
        <v>1596</v>
      </c>
      <c r="L2634" s="158" t="s">
        <v>743</v>
      </c>
      <c r="M2634" s="158" t="s">
        <v>684</v>
      </c>
      <c r="N2634" s="158" t="s">
        <v>1590</v>
      </c>
      <c r="O2634" s="85" t="s">
        <v>512</v>
      </c>
      <c r="P2634" s="158">
        <v>3</v>
      </c>
      <c r="Q2634" s="158">
        <v>2</v>
      </c>
      <c r="R2634" s="158">
        <v>5</v>
      </c>
      <c r="S2634" s="158">
        <v>4</v>
      </c>
      <c r="U2634" s="137">
        <v>25</v>
      </c>
      <c r="V2634" s="24" t="str">
        <f>IF(W2634="","",IFERROR(INDEX(#REF!,MATCH(W2634,#REF!,0)),"NUEVO"))</f>
        <v>NUEVO</v>
      </c>
      <c r="W2634" s="85" t="s">
        <v>217</v>
      </c>
      <c r="X2634" s="158" t="s">
        <v>512</v>
      </c>
      <c r="Y2634" s="158" t="s">
        <v>685</v>
      </c>
      <c r="Z2634" s="158" t="s">
        <v>685</v>
      </c>
      <c r="AA2634" s="158" t="s">
        <v>685</v>
      </c>
      <c r="AB2634" s="158" t="s">
        <v>1822</v>
      </c>
      <c r="AC2634" s="158" t="s">
        <v>685</v>
      </c>
      <c r="AD2634" s="158" t="s">
        <v>685</v>
      </c>
      <c r="AE2634" s="158" t="s">
        <v>685</v>
      </c>
      <c r="AF2634" s="158" t="s">
        <v>685</v>
      </c>
      <c r="AG2634" s="85" t="s">
        <v>97</v>
      </c>
      <c r="AH2634" s="158">
        <v>1</v>
      </c>
      <c r="AI2634" s="158">
        <v>18</v>
      </c>
      <c r="AJ2634" s="158">
        <v>30</v>
      </c>
      <c r="AK2634" s="158">
        <v>22</v>
      </c>
      <c r="AL2634" s="158">
        <v>40</v>
      </c>
      <c r="AM2634" s="24">
        <f t="shared" si="707"/>
        <v>4.9999999999999982</v>
      </c>
      <c r="AN2634" s="97">
        <f t="shared" si="708"/>
        <v>0.77083333333333337</v>
      </c>
      <c r="AO2634" s="97">
        <f t="shared" si="709"/>
        <v>0.94444444444444442</v>
      </c>
      <c r="AP2634" s="24" t="str" cm="1">
        <f t="array" ref="AP2634">IF(W2634="","",IF(SUMPRODUCT((W2634=$W$6:$W$3326)*(AH2634=$AH$6:$AH$3326)*(AN2634=$AN$6:$AN$3326)*(AO2634=$AO$6:$AO$3326)*(ROW($W$6:$W$3326)&lt;&gt;ROW(W2634))*((R2634=0)*($R$6:$R$3326&gt;0)+(R2634&gt;0)*($R$6:$R$3326=0)))&gt;0,"SALONES UNIDOS",IF(SUMPRODUCT((W2634=$W$6:$W$3326)*(AH2634=$AH$6:$AH$3326)*((AN2634&lt;$AO$6:$AO$3326)*(AO2634&gt;$AN$6:$AN$3326))*(ROW($W$6:$W$3326)&lt;&gt;ROW(W2634)))&gt;0,"CRUZADO","Sin cruce")))</f>
        <v>Sin cruce</v>
      </c>
      <c r="AQ2634" s="97" t="str">
        <f t="shared" si="710"/>
        <v>PS1PRINCIPALC</v>
      </c>
      <c r="AR2634" s="97" t="str" cm="1">
        <f t="array" ref="AR2634">IF(AQ2634="","",IF(SUMPRODUCT((AQ2634=$AQ$6:$AQ$3326)*(AH2634=$AH$6:$AH$3326)*(AN2634=$AN$6:$AN$3326)*(AO2634=$AO$6:$AO$3326)*(ROW($AQ$6:$AQ$3326)&lt;&gt;ROW(AQ2634))*((R2634=0)*($R$6:$R$3326&gt;0)+(R2634&gt;0)*($R$6:$R$3326=0)))&gt;0,"SALONES UNIDOS",IF(SUMPRODUCT((AQ2634=$AQ$6:$AQ$3326)*(AH2634=$AH$6:$AH$3326)*((AN2634&lt;$AO$6:$AO$3326)*(AO2634&gt;$AN$6:$AN$3326))*(ROW($AQ$6:$AQ$3326)&lt;&gt;ROW(AQ2634)))&gt;0,"CRUZADO","Sin cruce")))</f>
        <v>Sin cruce</v>
      </c>
    </row>
    <row r="2635" spans="3:44" ht="15.6" hidden="1" customHeight="1" x14ac:dyDescent="0.2">
      <c r="C2635" s="84" t="s">
        <v>639</v>
      </c>
      <c r="D2635" s="158" t="s">
        <v>516</v>
      </c>
      <c r="E2635" s="158">
        <v>20261</v>
      </c>
      <c r="F2635" s="85" t="s">
        <v>23</v>
      </c>
      <c r="G2635" s="85" t="s">
        <v>55</v>
      </c>
      <c r="H2635" s="85" t="s">
        <v>65</v>
      </c>
      <c r="I2635" s="85">
        <v>2</v>
      </c>
      <c r="J2635" s="85" t="s">
        <v>16</v>
      </c>
      <c r="K2635" s="159" t="s">
        <v>1604</v>
      </c>
      <c r="L2635" s="158" t="s">
        <v>1397</v>
      </c>
      <c r="M2635" s="158" t="s">
        <v>684</v>
      </c>
      <c r="N2635" s="158" t="s">
        <v>1590</v>
      </c>
      <c r="O2635" s="85" t="s">
        <v>512</v>
      </c>
      <c r="P2635" s="158">
        <v>2</v>
      </c>
      <c r="Q2635" s="158">
        <v>2</v>
      </c>
      <c r="R2635" s="158">
        <v>4</v>
      </c>
      <c r="S2635" s="158">
        <v>3</v>
      </c>
      <c r="U2635" s="137">
        <v>21</v>
      </c>
      <c r="V2635" s="24" t="str">
        <f>IF(W2635="","",IFERROR(INDEX(#REF!,MATCH(W2635,#REF!,0)),"NUEVO"))</f>
        <v>NUEVO</v>
      </c>
      <c r="W2635" s="85" t="s">
        <v>493</v>
      </c>
      <c r="X2635" s="158" t="s">
        <v>512</v>
      </c>
      <c r="Y2635" s="158" t="s">
        <v>685</v>
      </c>
      <c r="Z2635" s="158" t="s">
        <v>685</v>
      </c>
      <c r="AA2635" s="158" t="s">
        <v>685</v>
      </c>
      <c r="AB2635" s="158" t="s">
        <v>1831</v>
      </c>
      <c r="AC2635" s="158" t="s">
        <v>685</v>
      </c>
      <c r="AD2635" s="158" t="s">
        <v>685</v>
      </c>
      <c r="AE2635" s="158" t="s">
        <v>685</v>
      </c>
      <c r="AF2635" s="158" t="s">
        <v>685</v>
      </c>
      <c r="AG2635" s="85" t="s">
        <v>97</v>
      </c>
      <c r="AH2635" s="158">
        <v>5</v>
      </c>
      <c r="AI2635" s="158">
        <v>7</v>
      </c>
      <c r="AJ2635" s="158">
        <v>40</v>
      </c>
      <c r="AK2635" s="158">
        <v>11</v>
      </c>
      <c r="AL2635" s="158">
        <v>0</v>
      </c>
      <c r="AM2635" s="24">
        <f t="shared" si="707"/>
        <v>3.9999999999999987</v>
      </c>
      <c r="AN2635" s="97">
        <f t="shared" si="708"/>
        <v>0.31944444444444448</v>
      </c>
      <c r="AO2635" s="97">
        <f t="shared" si="709"/>
        <v>0.45833333333333331</v>
      </c>
      <c r="AP2635" s="24" t="str" cm="1">
        <f t="array" ref="AP2635">IF(W2635="","",IF(SUMPRODUCT((W2635=$W$6:$W$3326)*(AH2635=$AH$6:$AH$3326)*(AN2635=$AN$6:$AN$3326)*(AO2635=$AO$6:$AO$3326)*(ROW($W$6:$W$3326)&lt;&gt;ROW(W2635))*((R2635=0)*($R$6:$R$3326&gt;0)+(R2635&gt;0)*($R$6:$R$3326=0)))&gt;0,"SALONES UNIDOS",IF(SUMPRODUCT((W2635=$W$6:$W$3326)*(AH2635=$AH$6:$AH$3326)*((AN2635&lt;$AO$6:$AO$3326)*(AO2635&gt;$AN$6:$AN$3326))*(ROW($W$6:$W$3326)&lt;&gt;ROW(W2635)))&gt;0,"CRUZADO","Sin cruce")))</f>
        <v>Sin cruce</v>
      </c>
      <c r="AQ2635" s="97" t="str">
        <f t="shared" si="710"/>
        <v>PS2PRINCIPALA</v>
      </c>
      <c r="AR2635" s="97" t="str" cm="1">
        <f t="array" ref="AR2635">IF(AQ2635="","",IF(SUMPRODUCT((AQ2635=$AQ$6:$AQ$3326)*(AH2635=$AH$6:$AH$3326)*(AN2635=$AN$6:$AN$3326)*(AO2635=$AO$6:$AO$3326)*(ROW($AQ$6:$AQ$3326)&lt;&gt;ROW(AQ2635))*((R2635=0)*($R$6:$R$3326&gt;0)+(R2635&gt;0)*($R$6:$R$3326=0)))&gt;0,"SALONES UNIDOS",IF(SUMPRODUCT((AQ2635=$AQ$6:$AQ$3326)*(AH2635=$AH$6:$AH$3326)*((AN2635&lt;$AO$6:$AO$3326)*(AO2635&gt;$AN$6:$AN$3326))*(ROW($AQ$6:$AQ$3326)&lt;&gt;ROW(AQ2635)))&gt;0,"CRUZADO","Sin cruce")))</f>
        <v>Sin cruce</v>
      </c>
    </row>
    <row r="2636" spans="3:44" ht="15.6" hidden="1" customHeight="1" x14ac:dyDescent="0.2">
      <c r="C2636" s="84" t="s">
        <v>639</v>
      </c>
      <c r="D2636" s="158" t="s">
        <v>516</v>
      </c>
      <c r="E2636" s="158">
        <v>20261</v>
      </c>
      <c r="F2636" s="85" t="s">
        <v>23</v>
      </c>
      <c r="G2636" s="85" t="s">
        <v>55</v>
      </c>
      <c r="H2636" s="85" t="s">
        <v>65</v>
      </c>
      <c r="I2636" s="85">
        <v>2</v>
      </c>
      <c r="J2636" s="85" t="s">
        <v>16</v>
      </c>
      <c r="K2636" s="159" t="s">
        <v>1605</v>
      </c>
      <c r="L2636" s="158" t="s">
        <v>1511</v>
      </c>
      <c r="M2636" s="158" t="s">
        <v>760</v>
      </c>
      <c r="N2636" s="158" t="s">
        <v>1590</v>
      </c>
      <c r="O2636" s="85" t="s">
        <v>512</v>
      </c>
      <c r="P2636" s="158">
        <v>3</v>
      </c>
      <c r="Q2636" s="158">
        <v>0</v>
      </c>
      <c r="R2636" s="158">
        <v>3</v>
      </c>
      <c r="S2636" s="158">
        <v>4</v>
      </c>
      <c r="U2636" s="137">
        <v>21</v>
      </c>
      <c r="V2636" s="24" t="str">
        <f>IF(W2636="","",IFERROR(INDEX(#REF!,MATCH(W2636,#REF!,0)),"NUEVO"))</f>
        <v>NUEVO</v>
      </c>
      <c r="W2636" s="85" t="s">
        <v>355</v>
      </c>
      <c r="X2636" s="158" t="s">
        <v>512</v>
      </c>
      <c r="Y2636" s="158" t="s">
        <v>685</v>
      </c>
      <c r="Z2636" s="158" t="s">
        <v>685</v>
      </c>
      <c r="AA2636" s="158" t="s">
        <v>685</v>
      </c>
      <c r="AB2636" s="158" t="s">
        <v>1831</v>
      </c>
      <c r="AC2636" s="158" t="s">
        <v>685</v>
      </c>
      <c r="AD2636" s="158" t="s">
        <v>685</v>
      </c>
      <c r="AE2636" s="158" t="s">
        <v>685</v>
      </c>
      <c r="AF2636" s="158" t="s">
        <v>685</v>
      </c>
      <c r="AG2636" s="85" t="s">
        <v>1142</v>
      </c>
      <c r="AH2636" s="158">
        <v>6</v>
      </c>
      <c r="AI2636" s="158">
        <v>10</v>
      </c>
      <c r="AJ2636" s="158">
        <v>10</v>
      </c>
      <c r="AK2636" s="158">
        <v>12</v>
      </c>
      <c r="AL2636" s="158">
        <v>40</v>
      </c>
      <c r="AM2636" s="24">
        <f t="shared" si="707"/>
        <v>3.0000000000000004</v>
      </c>
      <c r="AN2636" s="97">
        <f t="shared" si="708"/>
        <v>0.4236111111111111</v>
      </c>
      <c r="AO2636" s="97">
        <f t="shared" si="709"/>
        <v>0.52777777777777779</v>
      </c>
      <c r="AP2636" s="24" t="str" cm="1">
        <f t="array" ref="AP2636">IF(W2636="","",IF(SUMPRODUCT((W2636=$W$6:$W$3326)*(AH2636=$AH$6:$AH$3326)*(AN2636=$AN$6:$AN$3326)*(AO2636=$AO$6:$AO$3326)*(ROW($W$6:$W$3326)&lt;&gt;ROW(W2636))*((R2636=0)*($R$6:$R$3326&gt;0)+(R2636&gt;0)*($R$6:$R$3326=0)))&gt;0,"SALONES UNIDOS",IF(SUMPRODUCT((W2636=$W$6:$W$3326)*(AH2636=$AH$6:$AH$3326)*((AN2636&lt;$AO$6:$AO$3326)*(AO2636&gt;$AN$6:$AN$3326))*(ROW($W$6:$W$3326)&lt;&gt;ROW(W2636)))&gt;0,"CRUZADO","Sin cruce")))</f>
        <v>Sin cruce</v>
      </c>
      <c r="AQ2636" s="97" t="str">
        <f t="shared" si="710"/>
        <v>PS2PRINCIPALA</v>
      </c>
      <c r="AR2636" s="97" t="str" cm="1">
        <f t="array" ref="AR2636">IF(AQ2636="","",IF(SUMPRODUCT((AQ2636=$AQ$6:$AQ$3326)*(AH2636=$AH$6:$AH$3326)*(AN2636=$AN$6:$AN$3326)*(AO2636=$AO$6:$AO$3326)*(ROW($AQ$6:$AQ$3326)&lt;&gt;ROW(AQ2636))*((R2636=0)*($R$6:$R$3326&gt;0)+(R2636&gt;0)*($R$6:$R$3326=0)))&gt;0,"SALONES UNIDOS",IF(SUMPRODUCT((AQ2636=$AQ$6:$AQ$3326)*(AH2636=$AH$6:$AH$3326)*((AN2636&lt;$AO$6:$AO$3326)*(AO2636&gt;$AN$6:$AN$3326))*(ROW($AQ$6:$AQ$3326)&lt;&gt;ROW(AQ2636)))&gt;0,"CRUZADO","Sin cruce")))</f>
        <v>Sin cruce</v>
      </c>
    </row>
    <row r="2637" spans="3:44" ht="15.6" hidden="1" customHeight="1" x14ac:dyDescent="0.2">
      <c r="C2637" s="84" t="s">
        <v>639</v>
      </c>
      <c r="D2637" s="158" t="s">
        <v>516</v>
      </c>
      <c r="E2637" s="158">
        <v>20261</v>
      </c>
      <c r="F2637" s="85" t="s">
        <v>23</v>
      </c>
      <c r="G2637" s="85" t="s">
        <v>55</v>
      </c>
      <c r="H2637" s="85" t="s">
        <v>65</v>
      </c>
      <c r="I2637" s="85">
        <v>2</v>
      </c>
      <c r="J2637" s="85" t="s">
        <v>16</v>
      </c>
      <c r="K2637" s="159" t="s">
        <v>1605</v>
      </c>
      <c r="L2637" s="158" t="s">
        <v>1511</v>
      </c>
      <c r="M2637" s="158" t="s">
        <v>760</v>
      </c>
      <c r="N2637" s="158" t="s">
        <v>1590</v>
      </c>
      <c r="O2637" s="85" t="s">
        <v>512</v>
      </c>
      <c r="P2637" s="158">
        <v>0</v>
      </c>
      <c r="Q2637" s="158">
        <v>2</v>
      </c>
      <c r="R2637" s="158">
        <v>2</v>
      </c>
      <c r="S2637" s="158">
        <v>4</v>
      </c>
      <c r="U2637" s="137">
        <v>21</v>
      </c>
      <c r="V2637" s="24" t="str">
        <f>IF(W2637="","",IFERROR(INDEX(#REF!,MATCH(W2637,#REF!,0)),"NUEVO"))</f>
        <v>NUEVO</v>
      </c>
      <c r="W2637" s="85" t="s">
        <v>355</v>
      </c>
      <c r="X2637" s="158" t="s">
        <v>512</v>
      </c>
      <c r="Y2637" s="158" t="s">
        <v>685</v>
      </c>
      <c r="Z2637" s="158" t="s">
        <v>685</v>
      </c>
      <c r="AA2637" s="158" t="s">
        <v>685</v>
      </c>
      <c r="AB2637" s="85" t="s">
        <v>685</v>
      </c>
      <c r="AC2637" s="158" t="s">
        <v>685</v>
      </c>
      <c r="AD2637" s="158" t="s">
        <v>1828</v>
      </c>
      <c r="AE2637" s="158" t="s">
        <v>685</v>
      </c>
      <c r="AF2637" s="158" t="s">
        <v>685</v>
      </c>
      <c r="AG2637" s="85" t="s">
        <v>75</v>
      </c>
      <c r="AH2637" s="158">
        <v>6</v>
      </c>
      <c r="AI2637" s="158">
        <v>8</v>
      </c>
      <c r="AJ2637" s="158">
        <v>30</v>
      </c>
      <c r="AK2637" s="158">
        <v>10</v>
      </c>
      <c r="AL2637" s="158">
        <v>10</v>
      </c>
      <c r="AM2637" s="24">
        <f t="shared" si="707"/>
        <v>2.0000000000000009</v>
      </c>
      <c r="AN2637" s="97">
        <f t="shared" si="708"/>
        <v>0.35416666666666663</v>
      </c>
      <c r="AO2637" s="97">
        <f t="shared" si="709"/>
        <v>0.4236111111111111</v>
      </c>
      <c r="AP2637" s="24" t="str" cm="1">
        <f t="array" ref="AP2637">IF(W2637="","",IF(SUMPRODUCT((W2637=$W$6:$W$3326)*(AH2637=$AH$6:$AH$3326)*(AN2637=$AN$6:$AN$3326)*(AO2637=$AO$6:$AO$3326)*(ROW($W$6:$W$3326)&lt;&gt;ROW(W2637))*((R2637=0)*($R$6:$R$3326&gt;0)+(R2637&gt;0)*($R$6:$R$3326=0)))&gt;0,"SALONES UNIDOS",IF(SUMPRODUCT((W2637=$W$6:$W$3326)*(AH2637=$AH$6:$AH$3326)*((AN2637&lt;$AO$6:$AO$3326)*(AO2637&gt;$AN$6:$AN$3326))*(ROW($W$6:$W$3326)&lt;&gt;ROW(W2637)))&gt;0,"CRUZADO","Sin cruce")))</f>
        <v>Sin cruce</v>
      </c>
      <c r="AQ2637" s="97" t="str">
        <f t="shared" si="710"/>
        <v>PS2PRINCIPALA</v>
      </c>
      <c r="AR2637" s="97" t="str" cm="1">
        <f t="array" ref="AR2637">IF(AQ2637="","",IF(SUMPRODUCT((AQ2637=$AQ$6:$AQ$3326)*(AH2637=$AH$6:$AH$3326)*(AN2637=$AN$6:$AN$3326)*(AO2637=$AO$6:$AO$3326)*(ROW($AQ$6:$AQ$3326)&lt;&gt;ROW(AQ2637))*((R2637=0)*($R$6:$R$3326&gt;0)+(R2637&gt;0)*($R$6:$R$3326=0)))&gt;0,"SALONES UNIDOS",IF(SUMPRODUCT((AQ2637=$AQ$6:$AQ$3326)*(AH2637=$AH$6:$AH$3326)*((AN2637&lt;$AO$6:$AO$3326)*(AO2637&gt;$AN$6:$AN$3326))*(ROW($AQ$6:$AQ$3326)&lt;&gt;ROW(AQ2637)))&gt;0,"CRUZADO","Sin cruce")))</f>
        <v>Sin cruce</v>
      </c>
    </row>
    <row r="2638" spans="3:44" ht="15.6" hidden="1" customHeight="1" x14ac:dyDescent="0.2">
      <c r="C2638" s="84" t="s">
        <v>639</v>
      </c>
      <c r="D2638" s="158" t="s">
        <v>516</v>
      </c>
      <c r="E2638" s="158">
        <v>20261</v>
      </c>
      <c r="F2638" s="85" t="s">
        <v>23</v>
      </c>
      <c r="G2638" s="85" t="s">
        <v>55</v>
      </c>
      <c r="H2638" s="85" t="s">
        <v>65</v>
      </c>
      <c r="I2638" s="85">
        <v>2</v>
      </c>
      <c r="J2638" s="85" t="s">
        <v>16</v>
      </c>
      <c r="K2638" s="159" t="s">
        <v>1607</v>
      </c>
      <c r="L2638" s="158" t="s">
        <v>768</v>
      </c>
      <c r="M2638" s="158" t="s">
        <v>684</v>
      </c>
      <c r="N2638" s="158" t="s">
        <v>1590</v>
      </c>
      <c r="O2638" s="85" t="s">
        <v>512</v>
      </c>
      <c r="P2638" s="158">
        <v>2</v>
      </c>
      <c r="Q2638" s="158">
        <v>2</v>
      </c>
      <c r="R2638" s="158">
        <v>4</v>
      </c>
      <c r="S2638" s="158">
        <v>3</v>
      </c>
      <c r="U2638" s="137">
        <v>21</v>
      </c>
      <c r="V2638" s="24" t="str">
        <f>IF(W2638="","",IFERROR(INDEX(#REF!,MATCH(W2638,#REF!,0)),"NUEVO"))</f>
        <v>NUEVO</v>
      </c>
      <c r="W2638" s="85" t="s">
        <v>301</v>
      </c>
      <c r="X2638" s="158" t="s">
        <v>512</v>
      </c>
      <c r="Y2638" s="158" t="s">
        <v>685</v>
      </c>
      <c r="Z2638" s="158" t="s">
        <v>685</v>
      </c>
      <c r="AA2638" s="158" t="s">
        <v>685</v>
      </c>
      <c r="AB2638" s="158" t="s">
        <v>1831</v>
      </c>
      <c r="AC2638" s="158" t="s">
        <v>685</v>
      </c>
      <c r="AD2638" s="158" t="s">
        <v>685</v>
      </c>
      <c r="AE2638" s="158" t="s">
        <v>685</v>
      </c>
      <c r="AF2638" s="158" t="s">
        <v>685</v>
      </c>
      <c r="AG2638" s="85" t="s">
        <v>97</v>
      </c>
      <c r="AH2638" s="158">
        <v>3</v>
      </c>
      <c r="AI2638" s="158">
        <v>12</v>
      </c>
      <c r="AJ2638" s="158">
        <v>40</v>
      </c>
      <c r="AK2638" s="158">
        <v>16</v>
      </c>
      <c r="AL2638" s="158">
        <v>0</v>
      </c>
      <c r="AM2638" s="24">
        <f t="shared" si="707"/>
        <v>3.9999999999999987</v>
      </c>
      <c r="AN2638" s="97">
        <f t="shared" si="708"/>
        <v>0.52777777777777779</v>
      </c>
      <c r="AO2638" s="97">
        <f t="shared" si="709"/>
        <v>0.66666666666666663</v>
      </c>
      <c r="AP2638" s="24" t="str" cm="1">
        <f t="array" ref="AP2638">IF(W2638="","",IF(SUMPRODUCT((W2638=$W$6:$W$3326)*(AH2638=$AH$6:$AH$3326)*(AN2638=$AN$6:$AN$3326)*(AO2638=$AO$6:$AO$3326)*(ROW($W$6:$W$3326)&lt;&gt;ROW(W2638))*((R2638=0)*($R$6:$R$3326&gt;0)+(R2638&gt;0)*($R$6:$R$3326=0)))&gt;0,"SALONES UNIDOS",IF(SUMPRODUCT((W2638=$W$6:$W$3326)*(AH2638=$AH$6:$AH$3326)*((AN2638&lt;$AO$6:$AO$3326)*(AO2638&gt;$AN$6:$AN$3326))*(ROW($W$6:$W$3326)&lt;&gt;ROW(W2638)))&gt;0,"CRUZADO","Sin cruce")))</f>
        <v>Sin cruce</v>
      </c>
      <c r="AQ2638" s="97" t="str">
        <f t="shared" si="710"/>
        <v>PS2PRINCIPALA</v>
      </c>
      <c r="AR2638" s="97" t="str" cm="1">
        <f t="array" ref="AR2638">IF(AQ2638="","",IF(SUMPRODUCT((AQ2638=$AQ$6:$AQ$3326)*(AH2638=$AH$6:$AH$3326)*(AN2638=$AN$6:$AN$3326)*(AO2638=$AO$6:$AO$3326)*(ROW($AQ$6:$AQ$3326)&lt;&gt;ROW(AQ2638))*((R2638=0)*($R$6:$R$3326&gt;0)+(R2638&gt;0)*($R$6:$R$3326=0)))&gt;0,"SALONES UNIDOS",IF(SUMPRODUCT((AQ2638=$AQ$6:$AQ$3326)*(AH2638=$AH$6:$AH$3326)*((AN2638&lt;$AO$6:$AO$3326)*(AO2638&gt;$AN$6:$AN$3326))*(ROW($AQ$6:$AQ$3326)&lt;&gt;ROW(AQ2638)))&gt;0,"CRUZADO","Sin cruce")))</f>
        <v>Sin cruce</v>
      </c>
    </row>
    <row r="2639" spans="3:44" ht="15.6" hidden="1" customHeight="1" x14ac:dyDescent="0.2">
      <c r="C2639" s="84" t="s">
        <v>639</v>
      </c>
      <c r="D2639" s="158" t="s">
        <v>516</v>
      </c>
      <c r="E2639" s="158">
        <v>20261</v>
      </c>
      <c r="F2639" s="85" t="s">
        <v>23</v>
      </c>
      <c r="G2639" s="85" t="s">
        <v>55</v>
      </c>
      <c r="H2639" s="85" t="s">
        <v>65</v>
      </c>
      <c r="I2639" s="85">
        <v>2</v>
      </c>
      <c r="J2639" s="85" t="s">
        <v>16</v>
      </c>
      <c r="K2639" s="159" t="s">
        <v>1608</v>
      </c>
      <c r="L2639" s="158" t="s">
        <v>697</v>
      </c>
      <c r="M2639" s="158" t="s">
        <v>684</v>
      </c>
      <c r="N2639" s="158" t="s">
        <v>1590</v>
      </c>
      <c r="O2639" s="85" t="s">
        <v>512</v>
      </c>
      <c r="P2639" s="158">
        <v>3</v>
      </c>
      <c r="Q2639" s="158">
        <v>2</v>
      </c>
      <c r="R2639" s="158">
        <v>5</v>
      </c>
      <c r="S2639" s="158">
        <v>4</v>
      </c>
      <c r="U2639" s="137">
        <v>21</v>
      </c>
      <c r="V2639" s="24" t="str">
        <f>IF(W2639="","",IFERROR(INDEX(#REF!,MATCH(W2639,#REF!,0)),"NUEVO"))</f>
        <v>NUEVO</v>
      </c>
      <c r="W2639" s="85" t="s">
        <v>279</v>
      </c>
      <c r="X2639" s="158" t="s">
        <v>512</v>
      </c>
      <c r="Y2639" s="158" t="s">
        <v>685</v>
      </c>
      <c r="Z2639" s="158" t="s">
        <v>685</v>
      </c>
      <c r="AA2639" s="158" t="s">
        <v>685</v>
      </c>
      <c r="AB2639" s="158" t="s">
        <v>1831</v>
      </c>
      <c r="AC2639" s="158" t="s">
        <v>685</v>
      </c>
      <c r="AD2639" s="158" t="s">
        <v>685</v>
      </c>
      <c r="AE2639" s="158" t="s">
        <v>685</v>
      </c>
      <c r="AF2639" s="158" t="s">
        <v>685</v>
      </c>
      <c r="AG2639" s="85" t="s">
        <v>97</v>
      </c>
      <c r="AH2639" s="158">
        <v>4</v>
      </c>
      <c r="AI2639" s="158">
        <v>7</v>
      </c>
      <c r="AJ2639" s="158">
        <v>40</v>
      </c>
      <c r="AK2639" s="158">
        <v>11</v>
      </c>
      <c r="AL2639" s="158">
        <v>50</v>
      </c>
      <c r="AM2639" s="24">
        <f t="shared" si="707"/>
        <v>4.9999999999999982</v>
      </c>
      <c r="AN2639" s="97">
        <f t="shared" si="708"/>
        <v>0.31944444444444448</v>
      </c>
      <c r="AO2639" s="97">
        <f t="shared" si="709"/>
        <v>0.49305555555555552</v>
      </c>
      <c r="AP2639" s="24" t="str" cm="1">
        <f t="array" ref="AP2639">IF(W2639="","",IF(SUMPRODUCT((W2639=$W$6:$W$3326)*(AH2639=$AH$6:$AH$3326)*(AN2639=$AN$6:$AN$3326)*(AO2639=$AO$6:$AO$3326)*(ROW($W$6:$W$3326)&lt;&gt;ROW(W2639))*((R2639=0)*($R$6:$R$3326&gt;0)+(R2639&gt;0)*($R$6:$R$3326=0)))&gt;0,"SALONES UNIDOS",IF(SUMPRODUCT((W2639=$W$6:$W$3326)*(AH2639=$AH$6:$AH$3326)*((AN2639&lt;$AO$6:$AO$3326)*(AO2639&gt;$AN$6:$AN$3326))*(ROW($W$6:$W$3326)&lt;&gt;ROW(W2639)))&gt;0,"CRUZADO","Sin cruce")))</f>
        <v>Sin cruce</v>
      </c>
      <c r="AQ2639" s="97" t="str">
        <f t="shared" si="710"/>
        <v>PS2PRINCIPALA</v>
      </c>
      <c r="AR2639" s="97" t="str" cm="1">
        <f t="array" ref="AR2639">IF(AQ2639="","",IF(SUMPRODUCT((AQ2639=$AQ$6:$AQ$3326)*(AH2639=$AH$6:$AH$3326)*(AN2639=$AN$6:$AN$3326)*(AO2639=$AO$6:$AO$3326)*(ROW($AQ$6:$AQ$3326)&lt;&gt;ROW(AQ2639))*((R2639=0)*($R$6:$R$3326&gt;0)+(R2639&gt;0)*($R$6:$R$3326=0)))&gt;0,"SALONES UNIDOS",IF(SUMPRODUCT((AQ2639=$AQ$6:$AQ$3326)*(AH2639=$AH$6:$AH$3326)*((AN2639&lt;$AO$6:$AO$3326)*(AO2639&gt;$AN$6:$AN$3326))*(ROW($AQ$6:$AQ$3326)&lt;&gt;ROW(AQ2639)))&gt;0,"CRUZADO","Sin cruce")))</f>
        <v>Sin cruce</v>
      </c>
    </row>
    <row r="2640" spans="3:44" ht="15.6" hidden="1" customHeight="1" x14ac:dyDescent="0.2">
      <c r="C2640" s="84" t="s">
        <v>639</v>
      </c>
      <c r="D2640" s="158" t="s">
        <v>516</v>
      </c>
      <c r="E2640" s="158">
        <v>20261</v>
      </c>
      <c r="F2640" s="85" t="s">
        <v>23</v>
      </c>
      <c r="G2640" s="85" t="s">
        <v>55</v>
      </c>
      <c r="H2640" s="85" t="s">
        <v>65</v>
      </c>
      <c r="I2640" s="85">
        <v>2</v>
      </c>
      <c r="J2640" s="85" t="s">
        <v>16</v>
      </c>
      <c r="K2640" s="159" t="s">
        <v>1610</v>
      </c>
      <c r="L2640" s="158" t="s">
        <v>699</v>
      </c>
      <c r="M2640" s="158" t="s">
        <v>684</v>
      </c>
      <c r="N2640" s="158" t="s">
        <v>1590</v>
      </c>
      <c r="O2640" s="85" t="s">
        <v>512</v>
      </c>
      <c r="P2640" s="158">
        <v>3</v>
      </c>
      <c r="Q2640" s="158">
        <v>2</v>
      </c>
      <c r="R2640" s="158">
        <v>5</v>
      </c>
      <c r="S2640" s="158">
        <v>4</v>
      </c>
      <c r="U2640" s="137">
        <v>21</v>
      </c>
      <c r="V2640" s="24" t="str">
        <f>IF(W2640="","",IFERROR(INDEX(#REF!,MATCH(W2640,#REF!,0)),"NUEVO"))</f>
        <v>NUEVO</v>
      </c>
      <c r="W2640" s="85" t="s">
        <v>453</v>
      </c>
      <c r="X2640" s="158" t="s">
        <v>512</v>
      </c>
      <c r="Y2640" s="158" t="s">
        <v>685</v>
      </c>
      <c r="Z2640" s="158" t="s">
        <v>685</v>
      </c>
      <c r="AA2640" s="158" t="s">
        <v>685</v>
      </c>
      <c r="AB2640" s="158" t="s">
        <v>1831</v>
      </c>
      <c r="AC2640" s="158" t="s">
        <v>685</v>
      </c>
      <c r="AD2640" s="158" t="s">
        <v>685</v>
      </c>
      <c r="AE2640" s="158" t="s">
        <v>685</v>
      </c>
      <c r="AF2640" s="158" t="s">
        <v>685</v>
      </c>
      <c r="AG2640" s="85" t="s">
        <v>97</v>
      </c>
      <c r="AH2640" s="158">
        <v>1</v>
      </c>
      <c r="AI2640" s="158">
        <v>13</v>
      </c>
      <c r="AJ2640" s="158">
        <v>30</v>
      </c>
      <c r="AK2640" s="158">
        <v>17</v>
      </c>
      <c r="AL2640" s="158">
        <v>40</v>
      </c>
      <c r="AM2640" s="24">
        <f t="shared" si="707"/>
        <v>5.0000000000000009</v>
      </c>
      <c r="AN2640" s="97">
        <f t="shared" si="708"/>
        <v>0.5625</v>
      </c>
      <c r="AO2640" s="97">
        <f t="shared" si="709"/>
        <v>0.73611111111111116</v>
      </c>
      <c r="AP2640" s="24" t="str" cm="1">
        <f t="array" ref="AP2640">IF(W2640="","",IF(SUMPRODUCT((W2640=$W$6:$W$3326)*(AH2640=$AH$6:$AH$3326)*(AN2640=$AN$6:$AN$3326)*(AO2640=$AO$6:$AO$3326)*(ROW($W$6:$W$3326)&lt;&gt;ROW(W2640))*((R2640=0)*($R$6:$R$3326&gt;0)+(R2640&gt;0)*($R$6:$R$3326=0)))&gt;0,"SALONES UNIDOS",IF(SUMPRODUCT((W2640=$W$6:$W$3326)*(AH2640=$AH$6:$AH$3326)*((AN2640&lt;$AO$6:$AO$3326)*(AO2640&gt;$AN$6:$AN$3326))*(ROW($W$6:$W$3326)&lt;&gt;ROW(W2640)))&gt;0,"CRUZADO","Sin cruce")))</f>
        <v>Sin cruce</v>
      </c>
      <c r="AQ2640" s="97" t="str">
        <f t="shared" si="710"/>
        <v>PS2PRINCIPALA</v>
      </c>
      <c r="AR2640" s="97" t="str" cm="1">
        <f t="array" ref="AR2640">IF(AQ2640="","",IF(SUMPRODUCT((AQ2640=$AQ$6:$AQ$3326)*(AH2640=$AH$6:$AH$3326)*(AN2640=$AN$6:$AN$3326)*(AO2640=$AO$6:$AO$3326)*(ROW($AQ$6:$AQ$3326)&lt;&gt;ROW(AQ2640))*((R2640=0)*($R$6:$R$3326&gt;0)+(R2640&gt;0)*($R$6:$R$3326=0)))&gt;0,"SALONES UNIDOS",IF(SUMPRODUCT((AQ2640=$AQ$6:$AQ$3326)*(AH2640=$AH$6:$AH$3326)*((AN2640&lt;$AO$6:$AO$3326)*(AO2640&gt;$AN$6:$AN$3326))*(ROW($AQ$6:$AQ$3326)&lt;&gt;ROW(AQ2640)))&gt;0,"CRUZADO","Sin cruce")))</f>
        <v>Sin cruce</v>
      </c>
    </row>
    <row r="2641" spans="3:44" ht="15.6" hidden="1" customHeight="1" x14ac:dyDescent="0.2">
      <c r="C2641" s="84" t="s">
        <v>639</v>
      </c>
      <c r="D2641" s="158" t="s">
        <v>516</v>
      </c>
      <c r="E2641" s="158">
        <v>20261</v>
      </c>
      <c r="F2641" s="85" t="s">
        <v>23</v>
      </c>
      <c r="G2641" s="85" t="s">
        <v>55</v>
      </c>
      <c r="H2641" s="85" t="s">
        <v>65</v>
      </c>
      <c r="I2641" s="85">
        <v>2</v>
      </c>
      <c r="J2641" s="85" t="s">
        <v>16</v>
      </c>
      <c r="K2641" s="159" t="s">
        <v>1611</v>
      </c>
      <c r="L2641" s="158" t="s">
        <v>762</v>
      </c>
      <c r="M2641" s="158" t="s">
        <v>684</v>
      </c>
      <c r="N2641" s="158" t="s">
        <v>1590</v>
      </c>
      <c r="O2641" s="85" t="s">
        <v>521</v>
      </c>
      <c r="P2641" s="158">
        <v>2</v>
      </c>
      <c r="Q2641" s="158">
        <v>2</v>
      </c>
      <c r="R2641" s="158">
        <v>4</v>
      </c>
      <c r="S2641" s="158">
        <v>3</v>
      </c>
      <c r="U2641" s="137">
        <v>21</v>
      </c>
      <c r="V2641" s="24" t="str">
        <f>IF(W2641="","",IFERROR(INDEX(#REF!,MATCH(W2641,#REF!,0)),"NUEVO"))</f>
        <v>NUEVO</v>
      </c>
      <c r="W2641" s="85" t="s">
        <v>507</v>
      </c>
      <c r="X2641" s="158" t="s">
        <v>512</v>
      </c>
      <c r="Y2641" s="158" t="s">
        <v>685</v>
      </c>
      <c r="Z2641" s="158" t="s">
        <v>685</v>
      </c>
      <c r="AA2641" s="158" t="s">
        <v>685</v>
      </c>
      <c r="AB2641" s="158" t="s">
        <v>1831</v>
      </c>
      <c r="AC2641" s="158" t="s">
        <v>685</v>
      </c>
      <c r="AD2641" s="158" t="s">
        <v>685</v>
      </c>
      <c r="AE2641" s="158" t="s">
        <v>685</v>
      </c>
      <c r="AF2641" s="158" t="s">
        <v>685</v>
      </c>
      <c r="AG2641" s="85" t="s">
        <v>97</v>
      </c>
      <c r="AH2641" s="158">
        <v>2</v>
      </c>
      <c r="AI2641" s="158">
        <v>15</v>
      </c>
      <c r="AJ2641" s="158">
        <v>10</v>
      </c>
      <c r="AK2641" s="158">
        <v>18</v>
      </c>
      <c r="AL2641" s="158">
        <v>30</v>
      </c>
      <c r="AM2641" s="24">
        <f t="shared" si="707"/>
        <v>4.0000000000000018</v>
      </c>
      <c r="AN2641" s="97">
        <f t="shared" si="708"/>
        <v>0.63194444444444442</v>
      </c>
      <c r="AO2641" s="97">
        <f t="shared" si="709"/>
        <v>0.77083333333333337</v>
      </c>
      <c r="AP2641" s="24" t="str" cm="1">
        <f t="array" ref="AP2641">IF(W2641="","",IF(SUMPRODUCT((W2641=$W$6:$W$3326)*(AH2641=$AH$6:$AH$3326)*(AN2641=$AN$6:$AN$3326)*(AO2641=$AO$6:$AO$3326)*(ROW($W$6:$W$3326)&lt;&gt;ROW(W2641))*((R2641=0)*($R$6:$R$3326&gt;0)+(R2641&gt;0)*($R$6:$R$3326=0)))&gt;0,"SALONES UNIDOS",IF(SUMPRODUCT((W2641=$W$6:$W$3326)*(AH2641=$AH$6:$AH$3326)*((AN2641&lt;$AO$6:$AO$3326)*(AO2641&gt;$AN$6:$AN$3326))*(ROW($W$6:$W$3326)&lt;&gt;ROW(W2641)))&gt;0,"CRUZADO","Sin cruce")))</f>
        <v>Sin cruce</v>
      </c>
      <c r="AQ2641" s="97" t="str">
        <f t="shared" si="710"/>
        <v>PS2PRINCIPALA</v>
      </c>
      <c r="AR2641" s="97" t="str" cm="1">
        <f t="array" ref="AR2641">IF(AQ2641="","",IF(SUMPRODUCT((AQ2641=$AQ$6:$AQ$3326)*(AH2641=$AH$6:$AH$3326)*(AN2641=$AN$6:$AN$3326)*(AO2641=$AO$6:$AO$3326)*(ROW($AQ$6:$AQ$3326)&lt;&gt;ROW(AQ2641))*((R2641=0)*($R$6:$R$3326&gt;0)+(R2641&gt;0)*($R$6:$R$3326=0)))&gt;0,"SALONES UNIDOS",IF(SUMPRODUCT((AQ2641=$AQ$6:$AQ$3326)*(AH2641=$AH$6:$AH$3326)*((AN2641&lt;$AO$6:$AO$3326)*(AO2641&gt;$AN$6:$AN$3326))*(ROW($AQ$6:$AQ$3326)&lt;&gt;ROW(AQ2641)))&gt;0,"CRUZADO","Sin cruce")))</f>
        <v>Sin cruce</v>
      </c>
    </row>
    <row r="2642" spans="3:44" ht="15.6" hidden="1" customHeight="1" x14ac:dyDescent="0.2">
      <c r="C2642" s="84" t="s">
        <v>639</v>
      </c>
      <c r="D2642" s="158" t="s">
        <v>516</v>
      </c>
      <c r="E2642" s="158">
        <v>20261</v>
      </c>
      <c r="F2642" s="85" t="s">
        <v>23</v>
      </c>
      <c r="G2642" s="85" t="s">
        <v>55</v>
      </c>
      <c r="H2642" s="85" t="s">
        <v>65</v>
      </c>
      <c r="I2642" s="85">
        <v>2</v>
      </c>
      <c r="J2642" s="85" t="s">
        <v>26</v>
      </c>
      <c r="K2642" s="159" t="s">
        <v>1604</v>
      </c>
      <c r="L2642" s="158" t="s">
        <v>1397</v>
      </c>
      <c r="M2642" s="158" t="s">
        <v>684</v>
      </c>
      <c r="N2642" s="158" t="s">
        <v>1590</v>
      </c>
      <c r="O2642" s="85" t="s">
        <v>512</v>
      </c>
      <c r="P2642" s="158">
        <v>2</v>
      </c>
      <c r="Q2642" s="158">
        <v>2</v>
      </c>
      <c r="R2642" s="158">
        <v>4</v>
      </c>
      <c r="S2642" s="158">
        <v>3</v>
      </c>
      <c r="U2642" s="137">
        <v>24</v>
      </c>
      <c r="V2642" s="24" t="str">
        <f>IF(W2642="","",IFERROR(INDEX(#REF!,MATCH(W2642,#REF!,0)),"NUEVO"))</f>
        <v>NUEVO</v>
      </c>
      <c r="W2642" s="85" t="s">
        <v>493</v>
      </c>
      <c r="X2642" s="158" t="s">
        <v>512</v>
      </c>
      <c r="Y2642" s="158" t="s">
        <v>685</v>
      </c>
      <c r="Z2642" s="158" t="s">
        <v>685</v>
      </c>
      <c r="AA2642" s="158" t="s">
        <v>685</v>
      </c>
      <c r="AB2642" s="158" t="s">
        <v>1831</v>
      </c>
      <c r="AC2642" s="158" t="s">
        <v>685</v>
      </c>
      <c r="AD2642" s="158" t="s">
        <v>685</v>
      </c>
      <c r="AE2642" s="158" t="s">
        <v>685</v>
      </c>
      <c r="AF2642" s="158" t="s">
        <v>685</v>
      </c>
      <c r="AG2642" s="85" t="s">
        <v>97</v>
      </c>
      <c r="AH2642" s="158">
        <v>3</v>
      </c>
      <c r="AI2642" s="158">
        <v>20</v>
      </c>
      <c r="AJ2642" s="158">
        <v>10</v>
      </c>
      <c r="AK2642" s="158">
        <v>23</v>
      </c>
      <c r="AL2642" s="158">
        <v>30</v>
      </c>
      <c r="AM2642" s="24">
        <f t="shared" si="707"/>
        <v>4.0000000000000018</v>
      </c>
      <c r="AN2642" s="97">
        <f t="shared" si="708"/>
        <v>0.84027777777777779</v>
      </c>
      <c r="AO2642" s="97">
        <f t="shared" si="709"/>
        <v>0.97916666666666674</v>
      </c>
      <c r="AP2642" s="24" t="str" cm="1">
        <f t="array" ref="AP2642">IF(W2642="","",IF(SUMPRODUCT((W2642=$W$6:$W$3326)*(AH2642=$AH$6:$AH$3326)*(AN2642=$AN$6:$AN$3326)*(AO2642=$AO$6:$AO$3326)*(ROW($W$6:$W$3326)&lt;&gt;ROW(W2642))*((R2642=0)*($R$6:$R$3326&gt;0)+(R2642&gt;0)*($R$6:$R$3326=0)))&gt;0,"SALONES UNIDOS",IF(SUMPRODUCT((W2642=$W$6:$W$3326)*(AH2642=$AH$6:$AH$3326)*((AN2642&lt;$AO$6:$AO$3326)*(AO2642&gt;$AN$6:$AN$3326))*(ROW($W$6:$W$3326)&lt;&gt;ROW(W2642)))&gt;0,"CRUZADO","Sin cruce")))</f>
        <v>Sin cruce</v>
      </c>
      <c r="AQ2642" s="97" t="str">
        <f t="shared" si="710"/>
        <v>PS2PRINCIPALB</v>
      </c>
      <c r="AR2642" s="97" t="str" cm="1">
        <f t="array" ref="AR2642">IF(AQ2642="","",IF(SUMPRODUCT((AQ2642=$AQ$6:$AQ$3326)*(AH2642=$AH$6:$AH$3326)*(AN2642=$AN$6:$AN$3326)*(AO2642=$AO$6:$AO$3326)*(ROW($AQ$6:$AQ$3326)&lt;&gt;ROW(AQ2642))*((R2642=0)*($R$6:$R$3326&gt;0)+(R2642&gt;0)*($R$6:$R$3326=0)))&gt;0,"SALONES UNIDOS",IF(SUMPRODUCT((AQ2642=$AQ$6:$AQ$3326)*(AH2642=$AH$6:$AH$3326)*((AN2642&lt;$AO$6:$AO$3326)*(AO2642&gt;$AN$6:$AN$3326))*(ROW($AQ$6:$AQ$3326)&lt;&gt;ROW(AQ2642)))&gt;0,"CRUZADO","Sin cruce")))</f>
        <v>Sin cruce</v>
      </c>
    </row>
    <row r="2643" spans="3:44" ht="15.6" hidden="1" customHeight="1" x14ac:dyDescent="0.2">
      <c r="C2643" s="84" t="s">
        <v>639</v>
      </c>
      <c r="D2643" s="158" t="s">
        <v>516</v>
      </c>
      <c r="E2643" s="158">
        <v>20261</v>
      </c>
      <c r="F2643" s="85" t="s">
        <v>23</v>
      </c>
      <c r="G2643" s="85" t="s">
        <v>55</v>
      </c>
      <c r="H2643" s="85" t="s">
        <v>65</v>
      </c>
      <c r="I2643" s="85">
        <v>2</v>
      </c>
      <c r="J2643" s="85" t="s">
        <v>26</v>
      </c>
      <c r="K2643" s="159" t="s">
        <v>1605</v>
      </c>
      <c r="L2643" s="158" t="s">
        <v>1511</v>
      </c>
      <c r="M2643" s="158" t="s">
        <v>760</v>
      </c>
      <c r="N2643" s="158" t="s">
        <v>1590</v>
      </c>
      <c r="O2643" s="85" t="s">
        <v>512</v>
      </c>
      <c r="P2643" s="158">
        <v>3</v>
      </c>
      <c r="Q2643" s="158">
        <v>0</v>
      </c>
      <c r="R2643" s="158">
        <v>3</v>
      </c>
      <c r="S2643" s="158">
        <v>4</v>
      </c>
      <c r="U2643" s="137">
        <v>24</v>
      </c>
      <c r="V2643" s="24" t="str">
        <f>IF(W2643="","",IFERROR(INDEX(#REF!,MATCH(W2643,#REF!,0)),"NUEVO"))</f>
        <v>NUEVO</v>
      </c>
      <c r="W2643" s="85" t="s">
        <v>355</v>
      </c>
      <c r="X2643" s="158" t="s">
        <v>512</v>
      </c>
      <c r="Y2643" s="158" t="s">
        <v>685</v>
      </c>
      <c r="Z2643" s="158" t="s">
        <v>685</v>
      </c>
      <c r="AA2643" s="158" t="s">
        <v>685</v>
      </c>
      <c r="AB2643" s="158" t="s">
        <v>1831</v>
      </c>
      <c r="AC2643" s="158" t="s">
        <v>685</v>
      </c>
      <c r="AD2643" s="158" t="s">
        <v>685</v>
      </c>
      <c r="AE2643" s="158" t="s">
        <v>685</v>
      </c>
      <c r="AF2643" s="158" t="s">
        <v>685</v>
      </c>
      <c r="AG2643" s="85" t="s">
        <v>1142</v>
      </c>
      <c r="AH2643" s="158">
        <v>4</v>
      </c>
      <c r="AI2643" s="158">
        <v>17</v>
      </c>
      <c r="AJ2643" s="158">
        <v>40</v>
      </c>
      <c r="AK2643" s="158">
        <v>20</v>
      </c>
      <c r="AL2643" s="158">
        <v>10</v>
      </c>
      <c r="AM2643" s="24">
        <f t="shared" si="707"/>
        <v>2.9999999999999987</v>
      </c>
      <c r="AN2643" s="97">
        <f t="shared" si="708"/>
        <v>0.73611111111111116</v>
      </c>
      <c r="AO2643" s="97">
        <f t="shared" si="709"/>
        <v>0.84027777777777779</v>
      </c>
      <c r="AP2643" s="24" t="str" cm="1">
        <f t="array" ref="AP2643">IF(W2643="","",IF(SUMPRODUCT((W2643=$W$6:$W$3326)*(AH2643=$AH$6:$AH$3326)*(AN2643=$AN$6:$AN$3326)*(AO2643=$AO$6:$AO$3326)*(ROW($W$6:$W$3326)&lt;&gt;ROW(W2643))*((R2643=0)*($R$6:$R$3326&gt;0)+(R2643&gt;0)*($R$6:$R$3326=0)))&gt;0,"SALONES UNIDOS",IF(SUMPRODUCT((W2643=$W$6:$W$3326)*(AH2643=$AH$6:$AH$3326)*((AN2643&lt;$AO$6:$AO$3326)*(AO2643&gt;$AN$6:$AN$3326))*(ROW($W$6:$W$3326)&lt;&gt;ROW(W2643)))&gt;0,"CRUZADO","Sin cruce")))</f>
        <v>Sin cruce</v>
      </c>
      <c r="AQ2643" s="97" t="str">
        <f t="shared" si="710"/>
        <v>PS2PRINCIPALB</v>
      </c>
      <c r="AR2643" s="97" t="str" cm="1">
        <f t="array" ref="AR2643">IF(AQ2643="","",IF(SUMPRODUCT((AQ2643=$AQ$6:$AQ$3326)*(AH2643=$AH$6:$AH$3326)*(AN2643=$AN$6:$AN$3326)*(AO2643=$AO$6:$AO$3326)*(ROW($AQ$6:$AQ$3326)&lt;&gt;ROW(AQ2643))*((R2643=0)*($R$6:$R$3326&gt;0)+(R2643&gt;0)*($R$6:$R$3326=0)))&gt;0,"SALONES UNIDOS",IF(SUMPRODUCT((AQ2643=$AQ$6:$AQ$3326)*(AH2643=$AH$6:$AH$3326)*((AN2643&lt;$AO$6:$AO$3326)*(AO2643&gt;$AN$6:$AN$3326))*(ROW($AQ$6:$AQ$3326)&lt;&gt;ROW(AQ2643)))&gt;0,"CRUZADO","Sin cruce")))</f>
        <v>Sin cruce</v>
      </c>
    </row>
    <row r="2644" spans="3:44" ht="15.6" hidden="1" customHeight="1" x14ac:dyDescent="0.2">
      <c r="C2644" s="84" t="s">
        <v>639</v>
      </c>
      <c r="D2644" s="158" t="s">
        <v>516</v>
      </c>
      <c r="E2644" s="158">
        <v>20261</v>
      </c>
      <c r="F2644" s="85" t="s">
        <v>23</v>
      </c>
      <c r="G2644" s="85" t="s">
        <v>55</v>
      </c>
      <c r="H2644" s="85" t="s">
        <v>65</v>
      </c>
      <c r="I2644" s="85">
        <v>2</v>
      </c>
      <c r="J2644" s="85" t="s">
        <v>755</v>
      </c>
      <c r="K2644" s="159" t="s">
        <v>1605</v>
      </c>
      <c r="L2644" s="158" t="s">
        <v>1511</v>
      </c>
      <c r="M2644" s="158" t="s">
        <v>760</v>
      </c>
      <c r="N2644" s="158" t="s">
        <v>1590</v>
      </c>
      <c r="O2644" s="85" t="s">
        <v>512</v>
      </c>
      <c r="P2644" s="158">
        <v>0</v>
      </c>
      <c r="Q2644" s="158">
        <v>2</v>
      </c>
      <c r="R2644" s="158">
        <v>2</v>
      </c>
      <c r="S2644" s="158">
        <v>4</v>
      </c>
      <c r="U2644" s="137">
        <v>24</v>
      </c>
      <c r="V2644" s="24" t="str">
        <f>IF(W2644="","",IFERROR(INDEX(#REF!,MATCH(W2644,#REF!,0)),"NUEVO"))</f>
        <v>NUEVO</v>
      </c>
      <c r="W2644" s="85" t="s">
        <v>355</v>
      </c>
      <c r="X2644" s="158" t="s">
        <v>512</v>
      </c>
      <c r="Y2644" s="158" t="s">
        <v>685</v>
      </c>
      <c r="Z2644" s="158" t="s">
        <v>685</v>
      </c>
      <c r="AA2644" s="158" t="s">
        <v>685</v>
      </c>
      <c r="AB2644" s="85" t="s">
        <v>685</v>
      </c>
      <c r="AC2644" s="158" t="s">
        <v>685</v>
      </c>
      <c r="AD2644" s="158" t="s">
        <v>1828</v>
      </c>
      <c r="AE2644" s="158" t="s">
        <v>685</v>
      </c>
      <c r="AF2644" s="158" t="s">
        <v>685</v>
      </c>
      <c r="AG2644" s="85" t="s">
        <v>75</v>
      </c>
      <c r="AH2644" s="158">
        <v>4</v>
      </c>
      <c r="AI2644" s="158">
        <v>20</v>
      </c>
      <c r="AJ2644" s="158">
        <v>10</v>
      </c>
      <c r="AK2644" s="158">
        <v>21</v>
      </c>
      <c r="AL2644" s="158">
        <v>50</v>
      </c>
      <c r="AM2644" s="24">
        <f t="shared" si="707"/>
        <v>1.9999999999999993</v>
      </c>
      <c r="AN2644" s="97">
        <f t="shared" si="708"/>
        <v>0.84027777777777779</v>
      </c>
      <c r="AO2644" s="97">
        <f t="shared" si="709"/>
        <v>0.90972222222222221</v>
      </c>
      <c r="AP2644" s="24" t="str" cm="1">
        <f t="array" ref="AP2644">IF(W2644="","",IF(SUMPRODUCT((W2644=$W$6:$W$3326)*(AH2644=$AH$6:$AH$3326)*(AN2644=$AN$6:$AN$3326)*(AO2644=$AO$6:$AO$3326)*(ROW($W$6:$W$3326)&lt;&gt;ROW(W2644))*((R2644=0)*($R$6:$R$3326&gt;0)+(R2644&gt;0)*($R$6:$R$3326=0)))&gt;0,"SALONES UNIDOS",IF(SUMPRODUCT((W2644=$W$6:$W$3326)*(AH2644=$AH$6:$AH$3326)*((AN2644&lt;$AO$6:$AO$3326)*(AO2644&gt;$AN$6:$AN$3326))*(ROW($W$6:$W$3326)&lt;&gt;ROW(W2644)))&gt;0,"CRUZADO","Sin cruce")))</f>
        <v>Sin cruce</v>
      </c>
      <c r="AQ2644" s="97" t="str">
        <f t="shared" si="710"/>
        <v>PS2PRINCIPALB1</v>
      </c>
      <c r="AR2644" s="97" t="str" cm="1">
        <f t="array" ref="AR2644">IF(AQ2644="","",IF(SUMPRODUCT((AQ2644=$AQ$6:$AQ$3326)*(AH2644=$AH$6:$AH$3326)*(AN2644=$AN$6:$AN$3326)*(AO2644=$AO$6:$AO$3326)*(ROW($AQ$6:$AQ$3326)&lt;&gt;ROW(AQ2644))*((R2644=0)*($R$6:$R$3326&gt;0)+(R2644&gt;0)*($R$6:$R$3326=0)))&gt;0,"SALONES UNIDOS",IF(SUMPRODUCT((AQ2644=$AQ$6:$AQ$3326)*(AH2644=$AH$6:$AH$3326)*((AN2644&lt;$AO$6:$AO$3326)*(AO2644&gt;$AN$6:$AN$3326))*(ROW($AQ$6:$AQ$3326)&lt;&gt;ROW(AQ2644)))&gt;0,"CRUZADO","Sin cruce")))</f>
        <v>Sin cruce</v>
      </c>
    </row>
    <row r="2645" spans="3:44" ht="15.6" hidden="1" customHeight="1" x14ac:dyDescent="0.2">
      <c r="C2645" s="84" t="s">
        <v>639</v>
      </c>
      <c r="D2645" s="158" t="s">
        <v>516</v>
      </c>
      <c r="E2645" s="158">
        <v>20261</v>
      </c>
      <c r="F2645" s="85" t="s">
        <v>23</v>
      </c>
      <c r="G2645" s="85" t="s">
        <v>55</v>
      </c>
      <c r="H2645" s="85" t="s">
        <v>65</v>
      </c>
      <c r="I2645" s="85">
        <v>2</v>
      </c>
      <c r="J2645" s="85" t="s">
        <v>756</v>
      </c>
      <c r="K2645" s="159" t="s">
        <v>1605</v>
      </c>
      <c r="L2645" s="158" t="s">
        <v>1511</v>
      </c>
      <c r="M2645" s="158" t="s">
        <v>760</v>
      </c>
      <c r="N2645" s="158" t="s">
        <v>1590</v>
      </c>
      <c r="O2645" s="85" t="s">
        <v>512</v>
      </c>
      <c r="P2645" s="158">
        <v>0</v>
      </c>
      <c r="Q2645" s="158">
        <v>2</v>
      </c>
      <c r="R2645" s="158">
        <v>2</v>
      </c>
      <c r="S2645" s="158">
        <v>4</v>
      </c>
      <c r="U2645" s="137">
        <v>24</v>
      </c>
      <c r="V2645" s="24" t="str">
        <f>IF(W2645="","",IFERROR(INDEX(#REF!,MATCH(W2645,#REF!,0)),"NUEVO"))</f>
        <v>NUEVO</v>
      </c>
      <c r="W2645" s="85" t="s">
        <v>355</v>
      </c>
      <c r="X2645" s="158" t="s">
        <v>512</v>
      </c>
      <c r="Y2645" s="158" t="s">
        <v>685</v>
      </c>
      <c r="Z2645" s="158" t="s">
        <v>685</v>
      </c>
      <c r="AA2645" s="158" t="s">
        <v>685</v>
      </c>
      <c r="AB2645" s="85" t="s">
        <v>685</v>
      </c>
      <c r="AC2645" s="158" t="s">
        <v>685</v>
      </c>
      <c r="AD2645" s="158" t="s">
        <v>1828</v>
      </c>
      <c r="AE2645" s="158" t="s">
        <v>685</v>
      </c>
      <c r="AF2645" s="158" t="s">
        <v>685</v>
      </c>
      <c r="AG2645" s="85" t="s">
        <v>75</v>
      </c>
      <c r="AH2645" s="158">
        <v>4</v>
      </c>
      <c r="AI2645" s="158">
        <v>21</v>
      </c>
      <c r="AJ2645" s="158">
        <v>50</v>
      </c>
      <c r="AK2645" s="158">
        <v>23</v>
      </c>
      <c r="AL2645" s="158">
        <v>30</v>
      </c>
      <c r="AM2645" s="24">
        <f t="shared" si="707"/>
        <v>2.0000000000000027</v>
      </c>
      <c r="AN2645" s="97">
        <f t="shared" si="708"/>
        <v>0.90972222222222221</v>
      </c>
      <c r="AO2645" s="97">
        <f t="shared" si="709"/>
        <v>0.97916666666666674</v>
      </c>
      <c r="AP2645" s="24" t="str" cm="1">
        <f t="array" ref="AP2645">IF(W2645="","",IF(SUMPRODUCT((W2645=$W$6:$W$3326)*(AH2645=$AH$6:$AH$3326)*(AN2645=$AN$6:$AN$3326)*(AO2645=$AO$6:$AO$3326)*(ROW($W$6:$W$3326)&lt;&gt;ROW(W2645))*((R2645=0)*($R$6:$R$3326&gt;0)+(R2645&gt;0)*($R$6:$R$3326=0)))&gt;0,"SALONES UNIDOS",IF(SUMPRODUCT((W2645=$W$6:$W$3326)*(AH2645=$AH$6:$AH$3326)*((AN2645&lt;$AO$6:$AO$3326)*(AO2645&gt;$AN$6:$AN$3326))*(ROW($W$6:$W$3326)&lt;&gt;ROW(W2645)))&gt;0,"CRUZADO","Sin cruce")))</f>
        <v>Sin cruce</v>
      </c>
      <c r="AQ2645" s="97" t="str">
        <f t="shared" si="710"/>
        <v>PS2PRINCIPALB2</v>
      </c>
      <c r="AR2645" s="97" t="str" cm="1">
        <f t="array" ref="AR2645">IF(AQ2645="","",IF(SUMPRODUCT((AQ2645=$AQ$6:$AQ$3326)*(AH2645=$AH$6:$AH$3326)*(AN2645=$AN$6:$AN$3326)*(AO2645=$AO$6:$AO$3326)*(ROW($AQ$6:$AQ$3326)&lt;&gt;ROW(AQ2645))*((R2645=0)*($R$6:$R$3326&gt;0)+(R2645&gt;0)*($R$6:$R$3326=0)))&gt;0,"SALONES UNIDOS",IF(SUMPRODUCT((AQ2645=$AQ$6:$AQ$3326)*(AH2645=$AH$6:$AH$3326)*((AN2645&lt;$AO$6:$AO$3326)*(AO2645&gt;$AN$6:$AN$3326))*(ROW($AQ$6:$AQ$3326)&lt;&gt;ROW(AQ2645)))&gt;0,"CRUZADO","Sin cruce")))</f>
        <v>Sin cruce</v>
      </c>
    </row>
    <row r="2646" spans="3:44" ht="15.6" hidden="1" customHeight="1" x14ac:dyDescent="0.2">
      <c r="C2646" s="84" t="s">
        <v>639</v>
      </c>
      <c r="D2646" s="158" t="s">
        <v>516</v>
      </c>
      <c r="E2646" s="158">
        <v>20261</v>
      </c>
      <c r="F2646" s="85" t="s">
        <v>23</v>
      </c>
      <c r="G2646" s="85" t="s">
        <v>55</v>
      </c>
      <c r="H2646" s="85" t="s">
        <v>65</v>
      </c>
      <c r="I2646" s="85">
        <v>2</v>
      </c>
      <c r="J2646" s="85" t="s">
        <v>26</v>
      </c>
      <c r="K2646" s="159" t="s">
        <v>1607</v>
      </c>
      <c r="L2646" s="158" t="s">
        <v>768</v>
      </c>
      <c r="M2646" s="158" t="s">
        <v>684</v>
      </c>
      <c r="N2646" s="158" t="s">
        <v>1590</v>
      </c>
      <c r="O2646" s="85" t="s">
        <v>512</v>
      </c>
      <c r="P2646" s="158">
        <v>2</v>
      </c>
      <c r="Q2646" s="158">
        <v>2</v>
      </c>
      <c r="R2646" s="158">
        <v>4</v>
      </c>
      <c r="S2646" s="158">
        <v>3</v>
      </c>
      <c r="U2646" s="137">
        <v>24</v>
      </c>
      <c r="V2646" s="24" t="str">
        <f>IF(W2646="","",IFERROR(INDEX(#REF!,MATCH(W2646,#REF!,0)),"NUEVO"))</f>
        <v>NUEVO</v>
      </c>
      <c r="W2646" s="85" t="s">
        <v>301</v>
      </c>
      <c r="X2646" s="158" t="s">
        <v>512</v>
      </c>
      <c r="Y2646" s="158" t="s">
        <v>685</v>
      </c>
      <c r="Z2646" s="158" t="s">
        <v>685</v>
      </c>
      <c r="AA2646" s="158" t="s">
        <v>685</v>
      </c>
      <c r="AB2646" s="158" t="s">
        <v>1831</v>
      </c>
      <c r="AC2646" s="158" t="s">
        <v>685</v>
      </c>
      <c r="AD2646" s="158" t="s">
        <v>685</v>
      </c>
      <c r="AE2646" s="158" t="s">
        <v>685</v>
      </c>
      <c r="AF2646" s="158" t="s">
        <v>685</v>
      </c>
      <c r="AG2646" s="85" t="s">
        <v>97</v>
      </c>
      <c r="AH2646" s="158">
        <v>1</v>
      </c>
      <c r="AI2646" s="158">
        <v>18</v>
      </c>
      <c r="AJ2646" s="158">
        <v>30</v>
      </c>
      <c r="AK2646" s="158">
        <v>21</v>
      </c>
      <c r="AL2646" s="158">
        <v>50</v>
      </c>
      <c r="AM2646" s="24">
        <f t="shared" si="707"/>
        <v>3.9999999999999987</v>
      </c>
      <c r="AN2646" s="97">
        <f t="shared" si="708"/>
        <v>0.77083333333333337</v>
      </c>
      <c r="AO2646" s="97">
        <f t="shared" si="709"/>
        <v>0.90972222222222221</v>
      </c>
      <c r="AP2646" s="24" t="str" cm="1">
        <f t="array" ref="AP2646">IF(W2646="","",IF(SUMPRODUCT((W2646=$W$6:$W$3326)*(AH2646=$AH$6:$AH$3326)*(AN2646=$AN$6:$AN$3326)*(AO2646=$AO$6:$AO$3326)*(ROW($W$6:$W$3326)&lt;&gt;ROW(W2646))*((R2646=0)*($R$6:$R$3326&gt;0)+(R2646&gt;0)*($R$6:$R$3326=0)))&gt;0,"SALONES UNIDOS",IF(SUMPRODUCT((W2646=$W$6:$W$3326)*(AH2646=$AH$6:$AH$3326)*((AN2646&lt;$AO$6:$AO$3326)*(AO2646&gt;$AN$6:$AN$3326))*(ROW($W$6:$W$3326)&lt;&gt;ROW(W2646)))&gt;0,"CRUZADO","Sin cruce")))</f>
        <v>Sin cruce</v>
      </c>
      <c r="AQ2646" s="97" t="str">
        <f t="shared" si="710"/>
        <v>PS2PRINCIPALB</v>
      </c>
      <c r="AR2646" s="97" t="str" cm="1">
        <f t="array" ref="AR2646">IF(AQ2646="","",IF(SUMPRODUCT((AQ2646=$AQ$6:$AQ$3326)*(AH2646=$AH$6:$AH$3326)*(AN2646=$AN$6:$AN$3326)*(AO2646=$AO$6:$AO$3326)*(ROW($AQ$6:$AQ$3326)&lt;&gt;ROW(AQ2646))*((R2646=0)*($R$6:$R$3326&gt;0)+(R2646&gt;0)*($R$6:$R$3326=0)))&gt;0,"SALONES UNIDOS",IF(SUMPRODUCT((AQ2646=$AQ$6:$AQ$3326)*(AH2646=$AH$6:$AH$3326)*((AN2646&lt;$AO$6:$AO$3326)*(AO2646&gt;$AN$6:$AN$3326))*(ROW($AQ$6:$AQ$3326)&lt;&gt;ROW(AQ2646)))&gt;0,"CRUZADO","Sin cruce")))</f>
        <v>Sin cruce</v>
      </c>
    </row>
    <row r="2647" spans="3:44" ht="15.6" hidden="1" customHeight="1" x14ac:dyDescent="0.2">
      <c r="C2647" s="84" t="s">
        <v>639</v>
      </c>
      <c r="D2647" s="158" t="s">
        <v>516</v>
      </c>
      <c r="E2647" s="158">
        <v>20261</v>
      </c>
      <c r="F2647" s="85" t="s">
        <v>23</v>
      </c>
      <c r="G2647" s="85" t="s">
        <v>55</v>
      </c>
      <c r="H2647" s="85" t="s">
        <v>65</v>
      </c>
      <c r="I2647" s="85">
        <v>2</v>
      </c>
      <c r="J2647" s="85" t="s">
        <v>26</v>
      </c>
      <c r="K2647" s="159" t="s">
        <v>1608</v>
      </c>
      <c r="L2647" s="158" t="s">
        <v>697</v>
      </c>
      <c r="M2647" s="158" t="s">
        <v>684</v>
      </c>
      <c r="N2647" s="158" t="s">
        <v>1590</v>
      </c>
      <c r="O2647" s="85" t="s">
        <v>512</v>
      </c>
      <c r="P2647" s="158">
        <v>3</v>
      </c>
      <c r="Q2647" s="158">
        <v>2</v>
      </c>
      <c r="R2647" s="158">
        <v>5</v>
      </c>
      <c r="S2647" s="158">
        <v>4</v>
      </c>
      <c r="U2647" s="137">
        <v>24</v>
      </c>
      <c r="V2647" s="24" t="str">
        <f>IF(W2647="","",IFERROR(INDEX(#REF!,MATCH(W2647,#REF!,0)),"NUEVO"))</f>
        <v>NUEVO</v>
      </c>
      <c r="W2647" s="85" t="s">
        <v>395</v>
      </c>
      <c r="X2647" s="158" t="s">
        <v>512</v>
      </c>
      <c r="Y2647" s="158" t="s">
        <v>685</v>
      </c>
      <c r="Z2647" s="158" t="s">
        <v>685</v>
      </c>
      <c r="AA2647" s="158" t="s">
        <v>685</v>
      </c>
      <c r="AB2647" s="158" t="s">
        <v>1831</v>
      </c>
      <c r="AC2647" s="158" t="s">
        <v>685</v>
      </c>
      <c r="AD2647" s="158" t="s">
        <v>685</v>
      </c>
      <c r="AE2647" s="158" t="s">
        <v>685</v>
      </c>
      <c r="AF2647" s="158" t="s">
        <v>685</v>
      </c>
      <c r="AG2647" s="85" t="s">
        <v>97</v>
      </c>
      <c r="AH2647" s="158">
        <v>2</v>
      </c>
      <c r="AI2647" s="158">
        <v>18</v>
      </c>
      <c r="AJ2647" s="158">
        <v>30</v>
      </c>
      <c r="AK2647" s="158">
        <v>22</v>
      </c>
      <c r="AL2647" s="158">
        <v>40</v>
      </c>
      <c r="AM2647" s="24">
        <f t="shared" si="707"/>
        <v>4.9999999999999982</v>
      </c>
      <c r="AN2647" s="97">
        <f t="shared" si="708"/>
        <v>0.77083333333333337</v>
      </c>
      <c r="AO2647" s="97">
        <f t="shared" si="709"/>
        <v>0.94444444444444442</v>
      </c>
      <c r="AP2647" s="24" t="str" cm="1">
        <f t="array" ref="AP2647">IF(W2647="","",IF(SUMPRODUCT((W2647=$W$6:$W$3326)*(AH2647=$AH$6:$AH$3326)*(AN2647=$AN$6:$AN$3326)*(AO2647=$AO$6:$AO$3326)*(ROW($W$6:$W$3326)&lt;&gt;ROW(W2647))*((R2647=0)*($R$6:$R$3326&gt;0)+(R2647&gt;0)*($R$6:$R$3326=0)))&gt;0,"SALONES UNIDOS",IF(SUMPRODUCT((W2647=$W$6:$W$3326)*(AH2647=$AH$6:$AH$3326)*((AN2647&lt;$AO$6:$AO$3326)*(AO2647&gt;$AN$6:$AN$3326))*(ROW($W$6:$W$3326)&lt;&gt;ROW(W2647)))&gt;0,"CRUZADO","Sin cruce")))</f>
        <v>Sin cruce</v>
      </c>
      <c r="AQ2647" s="97" t="str">
        <f t="shared" si="710"/>
        <v>PS2PRINCIPALB</v>
      </c>
      <c r="AR2647" s="97" t="str" cm="1">
        <f t="array" ref="AR2647">IF(AQ2647="","",IF(SUMPRODUCT((AQ2647=$AQ$6:$AQ$3326)*(AH2647=$AH$6:$AH$3326)*(AN2647=$AN$6:$AN$3326)*(AO2647=$AO$6:$AO$3326)*(ROW($AQ$6:$AQ$3326)&lt;&gt;ROW(AQ2647))*((R2647=0)*($R$6:$R$3326&gt;0)+(R2647&gt;0)*($R$6:$R$3326=0)))&gt;0,"SALONES UNIDOS",IF(SUMPRODUCT((AQ2647=$AQ$6:$AQ$3326)*(AH2647=$AH$6:$AH$3326)*((AN2647&lt;$AO$6:$AO$3326)*(AO2647&gt;$AN$6:$AN$3326))*(ROW($AQ$6:$AQ$3326)&lt;&gt;ROW(AQ2647)))&gt;0,"CRUZADO","Sin cruce")))</f>
        <v>Sin cruce</v>
      </c>
    </row>
    <row r="2648" spans="3:44" ht="15.6" hidden="1" customHeight="1" x14ac:dyDescent="0.2">
      <c r="C2648" s="84" t="s">
        <v>639</v>
      </c>
      <c r="D2648" s="158" t="s">
        <v>516</v>
      </c>
      <c r="E2648" s="158">
        <v>20261</v>
      </c>
      <c r="F2648" s="85" t="s">
        <v>23</v>
      </c>
      <c r="G2648" s="85" t="s">
        <v>55</v>
      </c>
      <c r="H2648" s="85" t="s">
        <v>65</v>
      </c>
      <c r="I2648" s="85">
        <v>2</v>
      </c>
      <c r="J2648" s="85" t="s">
        <v>26</v>
      </c>
      <c r="K2648" s="159" t="s">
        <v>1610</v>
      </c>
      <c r="L2648" s="158" t="s">
        <v>699</v>
      </c>
      <c r="M2648" s="158" t="s">
        <v>684</v>
      </c>
      <c r="N2648" s="158" t="s">
        <v>1590</v>
      </c>
      <c r="O2648" s="85" t="s">
        <v>512</v>
      </c>
      <c r="P2648" s="158">
        <v>3</v>
      </c>
      <c r="Q2648" s="158">
        <v>2</v>
      </c>
      <c r="R2648" s="158">
        <v>5</v>
      </c>
      <c r="S2648" s="158">
        <v>4</v>
      </c>
      <c r="U2648" s="137">
        <v>24</v>
      </c>
      <c r="V2648" s="24" t="str">
        <f>IF(W2648="","",IFERROR(INDEX(#REF!,MATCH(W2648,#REF!,0)),"NUEVO"))</f>
        <v>NUEVO</v>
      </c>
      <c r="W2648" s="85" t="s">
        <v>397</v>
      </c>
      <c r="X2648" s="158" t="s">
        <v>512</v>
      </c>
      <c r="Y2648" s="158" t="s">
        <v>685</v>
      </c>
      <c r="Z2648" s="158" t="s">
        <v>685</v>
      </c>
      <c r="AA2648" s="158" t="s">
        <v>685</v>
      </c>
      <c r="AB2648" s="158" t="s">
        <v>1831</v>
      </c>
      <c r="AC2648" s="158" t="s">
        <v>685</v>
      </c>
      <c r="AD2648" s="158" t="s">
        <v>685</v>
      </c>
      <c r="AE2648" s="158" t="s">
        <v>685</v>
      </c>
      <c r="AF2648" s="158" t="s">
        <v>685</v>
      </c>
      <c r="AG2648" s="85" t="s">
        <v>97</v>
      </c>
      <c r="AH2648" s="158">
        <v>6</v>
      </c>
      <c r="AI2648" s="158">
        <v>18</v>
      </c>
      <c r="AJ2648" s="158">
        <v>30</v>
      </c>
      <c r="AK2648" s="158">
        <v>22</v>
      </c>
      <c r="AL2648" s="158">
        <v>40</v>
      </c>
      <c r="AM2648" s="24">
        <f t="shared" si="707"/>
        <v>4.9999999999999982</v>
      </c>
      <c r="AN2648" s="97">
        <f t="shared" si="708"/>
        <v>0.77083333333333337</v>
      </c>
      <c r="AO2648" s="97">
        <f t="shared" si="709"/>
        <v>0.94444444444444442</v>
      </c>
      <c r="AP2648" s="24" t="str" cm="1">
        <f t="array" ref="AP2648">IF(W2648="","",IF(SUMPRODUCT((W2648=$W$6:$W$3326)*(AH2648=$AH$6:$AH$3326)*(AN2648=$AN$6:$AN$3326)*(AO2648=$AO$6:$AO$3326)*(ROW($W$6:$W$3326)&lt;&gt;ROW(W2648))*((R2648=0)*($R$6:$R$3326&gt;0)+(R2648&gt;0)*($R$6:$R$3326=0)))&gt;0,"SALONES UNIDOS",IF(SUMPRODUCT((W2648=$W$6:$W$3326)*(AH2648=$AH$6:$AH$3326)*((AN2648&lt;$AO$6:$AO$3326)*(AO2648&gt;$AN$6:$AN$3326))*(ROW($W$6:$W$3326)&lt;&gt;ROW(W2648)))&gt;0,"CRUZADO","Sin cruce")))</f>
        <v>Sin cruce</v>
      </c>
      <c r="AQ2648" s="97" t="str">
        <f t="shared" si="710"/>
        <v>PS2PRINCIPALB</v>
      </c>
      <c r="AR2648" s="97" t="str" cm="1">
        <f t="array" ref="AR2648">IF(AQ2648="","",IF(SUMPRODUCT((AQ2648=$AQ$6:$AQ$3326)*(AH2648=$AH$6:$AH$3326)*(AN2648=$AN$6:$AN$3326)*(AO2648=$AO$6:$AO$3326)*(ROW($AQ$6:$AQ$3326)&lt;&gt;ROW(AQ2648))*((R2648=0)*($R$6:$R$3326&gt;0)+(R2648&gt;0)*($R$6:$R$3326=0)))&gt;0,"SALONES UNIDOS",IF(SUMPRODUCT((AQ2648=$AQ$6:$AQ$3326)*(AH2648=$AH$6:$AH$3326)*((AN2648&lt;$AO$6:$AO$3326)*(AO2648&gt;$AN$6:$AN$3326))*(ROW($AQ$6:$AQ$3326)&lt;&gt;ROW(AQ2648)))&gt;0,"CRUZADO","Sin cruce")))</f>
        <v>Sin cruce</v>
      </c>
    </row>
    <row r="2649" spans="3:44" ht="15.6" hidden="1" customHeight="1" x14ac:dyDescent="0.2">
      <c r="C2649" s="84" t="s">
        <v>639</v>
      </c>
      <c r="D2649" s="158" t="s">
        <v>516</v>
      </c>
      <c r="E2649" s="158">
        <v>20261</v>
      </c>
      <c r="F2649" s="85" t="s">
        <v>23</v>
      </c>
      <c r="G2649" s="85" t="s">
        <v>55</v>
      </c>
      <c r="H2649" s="85" t="s">
        <v>65</v>
      </c>
      <c r="I2649" s="85">
        <v>2</v>
      </c>
      <c r="J2649" s="85" t="s">
        <v>26</v>
      </c>
      <c r="K2649" s="159" t="s">
        <v>1611</v>
      </c>
      <c r="L2649" s="158" t="s">
        <v>762</v>
      </c>
      <c r="M2649" s="158" t="s">
        <v>684</v>
      </c>
      <c r="N2649" s="158" t="s">
        <v>1590</v>
      </c>
      <c r="O2649" s="85" t="s">
        <v>521</v>
      </c>
      <c r="P2649" s="158">
        <v>2</v>
      </c>
      <c r="Q2649" s="158">
        <v>2</v>
      </c>
      <c r="R2649" s="158">
        <v>4</v>
      </c>
      <c r="S2649" s="158">
        <v>3</v>
      </c>
      <c r="U2649" s="137">
        <v>24</v>
      </c>
      <c r="V2649" s="24" t="str">
        <f>IF(W2649="","",IFERROR(INDEX(#REF!,MATCH(W2649,#REF!,0)),"NUEVO"))</f>
        <v>NUEVO</v>
      </c>
      <c r="W2649" s="85" t="s">
        <v>1856</v>
      </c>
      <c r="X2649" s="158" t="s">
        <v>512</v>
      </c>
      <c r="Y2649" s="158" t="s">
        <v>685</v>
      </c>
      <c r="Z2649" s="158" t="s">
        <v>685</v>
      </c>
      <c r="AA2649" s="158" t="s">
        <v>685</v>
      </c>
      <c r="AB2649" s="158" t="s">
        <v>1831</v>
      </c>
      <c r="AC2649" s="158" t="s">
        <v>685</v>
      </c>
      <c r="AD2649" s="158" t="s">
        <v>685</v>
      </c>
      <c r="AE2649" s="158" t="s">
        <v>685</v>
      </c>
      <c r="AF2649" s="158" t="s">
        <v>685</v>
      </c>
      <c r="AG2649" s="85" t="s">
        <v>97</v>
      </c>
      <c r="AH2649" s="158">
        <v>5</v>
      </c>
      <c r="AI2649" s="158">
        <v>20</v>
      </c>
      <c r="AJ2649" s="158">
        <v>10</v>
      </c>
      <c r="AK2649" s="158">
        <v>23</v>
      </c>
      <c r="AL2649" s="158">
        <v>30</v>
      </c>
      <c r="AM2649" s="24">
        <f t="shared" ref="AM2649:AM2712" si="711">IF(R2649=0,0,IF(AI2649="",R2649,IF(X2649="HIBRIDO VIRTUAL",0,((((AK2649/24)+(AL2649/1440))-((AI2649/24)+(AJ2649/1440)))*1440/50))))</f>
        <v>4.0000000000000018</v>
      </c>
      <c r="AN2649" s="97">
        <f t="shared" ref="AN2649:AN2712" si="712">AI2649/24+AJ2649/1440</f>
        <v>0.84027777777777779</v>
      </c>
      <c r="AO2649" s="97">
        <f t="shared" ref="AO2649:AO2712" si="713">AK2649/24+AL2649/1440</f>
        <v>0.97916666666666674</v>
      </c>
      <c r="AP2649" s="24" t="str" cm="1">
        <f t="array" ref="AP2649">IF(W2649="","",IF(SUMPRODUCT((W2649=$W$6:$W$3326)*(AH2649=$AH$6:$AH$3326)*(AN2649=$AN$6:$AN$3326)*(AO2649=$AO$6:$AO$3326)*(ROW($W$6:$W$3326)&lt;&gt;ROW(W2649))*((R2649=0)*($R$6:$R$3326&gt;0)+(R2649&gt;0)*($R$6:$R$3326=0)))&gt;0,"SALONES UNIDOS",IF(SUMPRODUCT((W2649=$W$6:$W$3326)*(AH2649=$AH$6:$AH$3326)*((AN2649&lt;$AO$6:$AO$3326)*(AO2649&gt;$AN$6:$AN$3326))*(ROW($W$6:$W$3326)&lt;&gt;ROW(W2649)))&gt;0,"CRUZADO","Sin cruce")))</f>
        <v>Sin cruce</v>
      </c>
      <c r="AQ2649" s="97" t="str">
        <f t="shared" ref="AQ2649:AQ2712" si="714">TRIM(CONCATENATE(H2649,I2649,F2649,J2649))</f>
        <v>PS2PRINCIPALB</v>
      </c>
      <c r="AR2649" s="97" t="str" cm="1">
        <f t="array" ref="AR2649">IF(AQ2649="","",IF(SUMPRODUCT((AQ2649=$AQ$6:$AQ$3326)*(AH2649=$AH$6:$AH$3326)*(AN2649=$AN$6:$AN$3326)*(AO2649=$AO$6:$AO$3326)*(ROW($AQ$6:$AQ$3326)&lt;&gt;ROW(AQ2649))*((R2649=0)*($R$6:$R$3326&gt;0)+(R2649&gt;0)*($R$6:$R$3326=0)))&gt;0,"SALONES UNIDOS",IF(SUMPRODUCT((AQ2649=$AQ$6:$AQ$3326)*(AH2649=$AH$6:$AH$3326)*((AN2649&lt;$AO$6:$AO$3326)*(AO2649&gt;$AN$6:$AN$3326))*(ROW($AQ$6:$AQ$3326)&lt;&gt;ROW(AQ2649)))&gt;0,"CRUZADO","Sin cruce")))</f>
        <v>Sin cruce</v>
      </c>
    </row>
    <row r="2650" spans="3:44" ht="15.6" hidden="1" customHeight="1" x14ac:dyDescent="0.2">
      <c r="C2650" s="84" t="s">
        <v>639</v>
      </c>
      <c r="D2650" s="158" t="s">
        <v>516</v>
      </c>
      <c r="E2650" s="158">
        <v>20261</v>
      </c>
      <c r="F2650" s="85" t="s">
        <v>23</v>
      </c>
      <c r="G2650" s="85" t="s">
        <v>55</v>
      </c>
      <c r="H2650" s="85" t="s">
        <v>65</v>
      </c>
      <c r="I2650" s="85">
        <v>3</v>
      </c>
      <c r="J2650" s="85" t="s">
        <v>16</v>
      </c>
      <c r="K2650" s="159" t="s">
        <v>1612</v>
      </c>
      <c r="L2650" s="158" t="s">
        <v>1613</v>
      </c>
      <c r="M2650" s="158" t="s">
        <v>760</v>
      </c>
      <c r="N2650" s="158" t="s">
        <v>1590</v>
      </c>
      <c r="O2650" s="85" t="s">
        <v>512</v>
      </c>
      <c r="P2650" s="158">
        <v>1</v>
      </c>
      <c r="Q2650" s="158">
        <v>4</v>
      </c>
      <c r="R2650" s="158">
        <v>5</v>
      </c>
      <c r="S2650" s="158">
        <v>3</v>
      </c>
      <c r="U2650" s="137">
        <v>35</v>
      </c>
      <c r="V2650" s="24" t="str">
        <f>IF(W2650="","",IFERROR(INDEX(#REF!,MATCH(W2650,#REF!,0)),"NUEVO"))</f>
        <v>NUEVO</v>
      </c>
      <c r="W2650" s="85" t="s">
        <v>1855</v>
      </c>
      <c r="X2650" s="158" t="s">
        <v>512</v>
      </c>
      <c r="Y2650" s="158" t="s">
        <v>685</v>
      </c>
      <c r="Z2650" s="158" t="s">
        <v>685</v>
      </c>
      <c r="AA2650" s="158" t="s">
        <v>685</v>
      </c>
      <c r="AB2650" s="158" t="s">
        <v>1835</v>
      </c>
      <c r="AC2650" s="158" t="s">
        <v>685</v>
      </c>
      <c r="AD2650" s="158" t="s">
        <v>685</v>
      </c>
      <c r="AE2650" s="158" t="s">
        <v>685</v>
      </c>
      <c r="AF2650" s="158" t="s">
        <v>685</v>
      </c>
      <c r="AG2650" s="85" t="s">
        <v>97</v>
      </c>
      <c r="AH2650" s="158">
        <v>6</v>
      </c>
      <c r="AI2650" s="158">
        <v>9</v>
      </c>
      <c r="AJ2650" s="158">
        <v>20</v>
      </c>
      <c r="AK2650" s="158">
        <v>13</v>
      </c>
      <c r="AL2650" s="158">
        <v>30</v>
      </c>
      <c r="AM2650" s="24">
        <f t="shared" si="711"/>
        <v>5</v>
      </c>
      <c r="AN2650" s="97">
        <f t="shared" si="712"/>
        <v>0.3888888888888889</v>
      </c>
      <c r="AO2650" s="97">
        <f t="shared" si="713"/>
        <v>0.5625</v>
      </c>
      <c r="AP2650" s="24" t="str" cm="1">
        <f t="array" ref="AP2650">IF(W2650="","",IF(SUMPRODUCT((W2650=$W$6:$W$3326)*(AH2650=$AH$6:$AH$3326)*(AN2650=$AN$6:$AN$3326)*(AO2650=$AO$6:$AO$3326)*(ROW($W$6:$W$3326)&lt;&gt;ROW(W2650))*((R2650=0)*($R$6:$R$3326&gt;0)+(R2650&gt;0)*($R$6:$R$3326=0)))&gt;0,"SALONES UNIDOS",IF(SUMPRODUCT((W2650=$W$6:$W$3326)*(AH2650=$AH$6:$AH$3326)*((AN2650&lt;$AO$6:$AO$3326)*(AO2650&gt;$AN$6:$AN$3326))*(ROW($W$6:$W$3326)&lt;&gt;ROW(W2650)))&gt;0,"CRUZADO","Sin cruce")))</f>
        <v>Sin cruce</v>
      </c>
      <c r="AQ2650" s="97" t="str">
        <f t="shared" si="714"/>
        <v>PS3PRINCIPALA</v>
      </c>
      <c r="AR2650" s="97" t="str" cm="1">
        <f t="array" ref="AR2650">IF(AQ2650="","",IF(SUMPRODUCT((AQ2650=$AQ$6:$AQ$3326)*(AH2650=$AH$6:$AH$3326)*(AN2650=$AN$6:$AN$3326)*(AO2650=$AO$6:$AO$3326)*(ROW($AQ$6:$AQ$3326)&lt;&gt;ROW(AQ2650))*((R2650=0)*($R$6:$R$3326&gt;0)+(R2650&gt;0)*($R$6:$R$3326=0)))&gt;0,"SALONES UNIDOS",IF(SUMPRODUCT((AQ2650=$AQ$6:$AQ$3326)*(AH2650=$AH$6:$AH$3326)*((AN2650&lt;$AO$6:$AO$3326)*(AO2650&gt;$AN$6:$AN$3326))*(ROW($AQ$6:$AQ$3326)&lt;&gt;ROW(AQ2650)))&gt;0,"CRUZADO","Sin cruce")))</f>
        <v>Sin cruce</v>
      </c>
    </row>
    <row r="2651" spans="3:44" ht="15.6" hidden="1" customHeight="1" x14ac:dyDescent="0.2">
      <c r="C2651" s="84" t="s">
        <v>639</v>
      </c>
      <c r="D2651" s="158" t="s">
        <v>516</v>
      </c>
      <c r="E2651" s="158">
        <v>20261</v>
      </c>
      <c r="F2651" s="85" t="s">
        <v>23</v>
      </c>
      <c r="G2651" s="85" t="s">
        <v>55</v>
      </c>
      <c r="H2651" s="85" t="s">
        <v>65</v>
      </c>
      <c r="I2651" s="85">
        <v>3</v>
      </c>
      <c r="J2651" s="85" t="s">
        <v>16</v>
      </c>
      <c r="K2651" s="159" t="s">
        <v>1614</v>
      </c>
      <c r="L2651" s="158" t="s">
        <v>1411</v>
      </c>
      <c r="M2651" s="158" t="s">
        <v>760</v>
      </c>
      <c r="N2651" s="158" t="s">
        <v>1590</v>
      </c>
      <c r="O2651" s="85" t="s">
        <v>521</v>
      </c>
      <c r="P2651" s="158">
        <v>3</v>
      </c>
      <c r="Q2651" s="158">
        <v>2</v>
      </c>
      <c r="R2651" s="158">
        <v>5</v>
      </c>
      <c r="S2651" s="158">
        <v>4</v>
      </c>
      <c r="U2651" s="137">
        <v>35</v>
      </c>
      <c r="V2651" s="24" t="str">
        <f>IF(W2651="","",IFERROR(INDEX(#REF!,MATCH(W2651,#REF!,0)),"NUEVO"))</f>
        <v>NUEVO</v>
      </c>
      <c r="W2651" s="85" t="s">
        <v>193</v>
      </c>
      <c r="X2651" s="158" t="s">
        <v>521</v>
      </c>
      <c r="Y2651" s="158" t="s">
        <v>740</v>
      </c>
      <c r="Z2651" s="158" t="s">
        <v>685</v>
      </c>
      <c r="AA2651" s="158" t="s">
        <v>685</v>
      </c>
      <c r="AB2651" s="85" t="s">
        <v>685</v>
      </c>
      <c r="AC2651" s="158" t="s">
        <v>685</v>
      </c>
      <c r="AD2651" s="158" t="s">
        <v>685</v>
      </c>
      <c r="AE2651" s="158" t="s">
        <v>685</v>
      </c>
      <c r="AF2651" s="158" t="s">
        <v>685</v>
      </c>
      <c r="AG2651" s="158" t="s">
        <v>97</v>
      </c>
      <c r="AH2651" s="158">
        <v>5</v>
      </c>
      <c r="AI2651" s="158">
        <v>16</v>
      </c>
      <c r="AJ2651" s="158">
        <v>50</v>
      </c>
      <c r="AK2651" s="158">
        <v>21</v>
      </c>
      <c r="AL2651" s="158">
        <v>0</v>
      </c>
      <c r="AM2651" s="24">
        <f t="shared" si="711"/>
        <v>5.0000000000000009</v>
      </c>
      <c r="AN2651" s="97">
        <f t="shared" si="712"/>
        <v>0.70138888888888884</v>
      </c>
      <c r="AO2651" s="97">
        <f t="shared" si="713"/>
        <v>0.875</v>
      </c>
      <c r="AP2651" s="24" t="str" cm="1">
        <f t="array" ref="AP2651">IF(W2651="","",IF(SUMPRODUCT((W2651=$W$6:$W$3326)*(AH2651=$AH$6:$AH$3326)*(AN2651=$AN$6:$AN$3326)*(AO2651=$AO$6:$AO$3326)*(ROW($W$6:$W$3326)&lt;&gt;ROW(W2651))*((R2651=0)*($R$6:$R$3326&gt;0)+(R2651&gt;0)*($R$6:$R$3326=0)))&gt;0,"SALONES UNIDOS",IF(SUMPRODUCT((W2651=$W$6:$W$3326)*(AH2651=$AH$6:$AH$3326)*((AN2651&lt;$AO$6:$AO$3326)*(AO2651&gt;$AN$6:$AN$3326))*(ROW($W$6:$W$3326)&lt;&gt;ROW(W2651)))&gt;0,"CRUZADO","Sin cruce")))</f>
        <v>Sin cruce</v>
      </c>
      <c r="AQ2651" s="97" t="str">
        <f t="shared" si="714"/>
        <v>PS3PRINCIPALA</v>
      </c>
      <c r="AR2651" s="97" t="str" cm="1">
        <f t="array" ref="AR2651">IF(AQ2651="","",IF(SUMPRODUCT((AQ2651=$AQ$6:$AQ$3326)*(AH2651=$AH$6:$AH$3326)*(AN2651=$AN$6:$AN$3326)*(AO2651=$AO$6:$AO$3326)*(ROW($AQ$6:$AQ$3326)&lt;&gt;ROW(AQ2651))*((R2651=0)*($R$6:$R$3326&gt;0)+(R2651&gt;0)*($R$6:$R$3326=0)))&gt;0,"SALONES UNIDOS",IF(SUMPRODUCT((AQ2651=$AQ$6:$AQ$3326)*(AH2651=$AH$6:$AH$3326)*((AN2651&lt;$AO$6:$AO$3326)*(AO2651&gt;$AN$6:$AN$3326))*(ROW($AQ$6:$AQ$3326)&lt;&gt;ROW(AQ2651)))&gt;0,"CRUZADO","Sin cruce")))</f>
        <v>Sin cruce</v>
      </c>
    </row>
    <row r="2652" spans="3:44" ht="15.6" hidden="1" customHeight="1" x14ac:dyDescent="0.2">
      <c r="C2652" s="84" t="s">
        <v>639</v>
      </c>
      <c r="D2652" s="158" t="s">
        <v>516</v>
      </c>
      <c r="E2652" s="158">
        <v>20261</v>
      </c>
      <c r="F2652" s="85" t="s">
        <v>23</v>
      </c>
      <c r="G2652" s="85" t="s">
        <v>55</v>
      </c>
      <c r="H2652" s="85" t="s">
        <v>65</v>
      </c>
      <c r="I2652" s="85">
        <v>3</v>
      </c>
      <c r="J2652" s="85" t="s">
        <v>16</v>
      </c>
      <c r="K2652" s="159" t="s">
        <v>1615</v>
      </c>
      <c r="L2652" s="158" t="s">
        <v>689</v>
      </c>
      <c r="M2652" s="158" t="s">
        <v>684</v>
      </c>
      <c r="N2652" s="158" t="s">
        <v>1590</v>
      </c>
      <c r="O2652" s="85" t="s">
        <v>521</v>
      </c>
      <c r="P2652" s="158">
        <v>2</v>
      </c>
      <c r="Q2652" s="158">
        <v>2</v>
      </c>
      <c r="R2652" s="158">
        <v>4</v>
      </c>
      <c r="S2652" s="158">
        <v>3</v>
      </c>
      <c r="U2652" s="137">
        <v>35</v>
      </c>
      <c r="V2652" s="24" t="str">
        <f>IF(W2652="","",IFERROR(INDEX(#REF!,MATCH(W2652,#REF!,0)),"NUEVO"))</f>
        <v>NUEVO</v>
      </c>
      <c r="W2652" s="85" t="s">
        <v>295</v>
      </c>
      <c r="X2652" s="158" t="s">
        <v>521</v>
      </c>
      <c r="Y2652" s="158" t="s">
        <v>740</v>
      </c>
      <c r="Z2652" s="158" t="s">
        <v>685</v>
      </c>
      <c r="AA2652" s="158" t="s">
        <v>685</v>
      </c>
      <c r="AB2652" s="85" t="s">
        <v>685</v>
      </c>
      <c r="AC2652" s="158" t="s">
        <v>685</v>
      </c>
      <c r="AD2652" s="158" t="s">
        <v>685</v>
      </c>
      <c r="AE2652" s="158" t="s">
        <v>685</v>
      </c>
      <c r="AF2652" s="158" t="s">
        <v>685</v>
      </c>
      <c r="AG2652" s="85" t="s">
        <v>97</v>
      </c>
      <c r="AH2652" s="158">
        <v>3</v>
      </c>
      <c r="AI2652" s="158">
        <v>7</v>
      </c>
      <c r="AJ2652" s="158">
        <v>40</v>
      </c>
      <c r="AK2652" s="158">
        <v>11</v>
      </c>
      <c r="AL2652" s="158">
        <v>0</v>
      </c>
      <c r="AM2652" s="24">
        <f t="shared" si="711"/>
        <v>3.9999999999999987</v>
      </c>
      <c r="AN2652" s="97">
        <f t="shared" si="712"/>
        <v>0.31944444444444448</v>
      </c>
      <c r="AO2652" s="97">
        <f t="shared" si="713"/>
        <v>0.45833333333333331</v>
      </c>
      <c r="AP2652" s="24" t="str" cm="1">
        <f t="array" ref="AP2652">IF(W2652="","",IF(SUMPRODUCT((W2652=$W$6:$W$3326)*(AH2652=$AH$6:$AH$3326)*(AN2652=$AN$6:$AN$3326)*(AO2652=$AO$6:$AO$3326)*(ROW($W$6:$W$3326)&lt;&gt;ROW(W2652))*((R2652=0)*($R$6:$R$3326&gt;0)+(R2652&gt;0)*($R$6:$R$3326=0)))&gt;0,"SALONES UNIDOS",IF(SUMPRODUCT((W2652=$W$6:$W$3326)*(AH2652=$AH$6:$AH$3326)*((AN2652&lt;$AO$6:$AO$3326)*(AO2652&gt;$AN$6:$AN$3326))*(ROW($W$6:$W$3326)&lt;&gt;ROW(W2652)))&gt;0,"CRUZADO","Sin cruce")))</f>
        <v>Sin cruce</v>
      </c>
      <c r="AQ2652" s="97" t="str">
        <f t="shared" si="714"/>
        <v>PS3PRINCIPALA</v>
      </c>
      <c r="AR2652" s="97" t="str" cm="1">
        <f t="array" ref="AR2652">IF(AQ2652="","",IF(SUMPRODUCT((AQ2652=$AQ$6:$AQ$3326)*(AH2652=$AH$6:$AH$3326)*(AN2652=$AN$6:$AN$3326)*(AO2652=$AO$6:$AO$3326)*(ROW($AQ$6:$AQ$3326)&lt;&gt;ROW(AQ2652))*((R2652=0)*($R$6:$R$3326&gt;0)+(R2652&gt;0)*($R$6:$R$3326=0)))&gt;0,"SALONES UNIDOS",IF(SUMPRODUCT((AQ2652=$AQ$6:$AQ$3326)*(AH2652=$AH$6:$AH$3326)*((AN2652&lt;$AO$6:$AO$3326)*(AO2652&gt;$AN$6:$AN$3326))*(ROW($AQ$6:$AQ$3326)&lt;&gt;ROW(AQ2652)))&gt;0,"CRUZADO","Sin cruce")))</f>
        <v>Sin cruce</v>
      </c>
    </row>
    <row r="2653" spans="3:44" ht="15.6" hidden="1" customHeight="1" x14ac:dyDescent="0.2">
      <c r="C2653" s="84" t="s">
        <v>639</v>
      </c>
      <c r="D2653" s="158" t="s">
        <v>516</v>
      </c>
      <c r="E2653" s="158">
        <v>20261</v>
      </c>
      <c r="F2653" s="85" t="s">
        <v>23</v>
      </c>
      <c r="G2653" s="85" t="s">
        <v>55</v>
      </c>
      <c r="H2653" s="85" t="s">
        <v>65</v>
      </c>
      <c r="I2653" s="85">
        <v>3</v>
      </c>
      <c r="J2653" s="85" t="s">
        <v>16</v>
      </c>
      <c r="K2653" s="159" t="s">
        <v>1616</v>
      </c>
      <c r="L2653" s="158" t="s">
        <v>710</v>
      </c>
      <c r="M2653" s="158" t="s">
        <v>760</v>
      </c>
      <c r="N2653" s="158" t="s">
        <v>1590</v>
      </c>
      <c r="O2653" s="85" t="s">
        <v>512</v>
      </c>
      <c r="P2653" s="158">
        <v>2</v>
      </c>
      <c r="Q2653" s="158">
        <v>0</v>
      </c>
      <c r="R2653" s="158">
        <v>2</v>
      </c>
      <c r="S2653" s="158">
        <v>3</v>
      </c>
      <c r="U2653" s="137">
        <v>35</v>
      </c>
      <c r="V2653" s="24" t="str">
        <f>IF(W2653="","",IFERROR(INDEX(#REF!,MATCH(W2653,#REF!,0)),"NUEVO"))</f>
        <v>NUEVO</v>
      </c>
      <c r="W2653" s="85" t="s">
        <v>123</v>
      </c>
      <c r="X2653" s="158" t="s">
        <v>512</v>
      </c>
      <c r="Y2653" s="158" t="s">
        <v>740</v>
      </c>
      <c r="Z2653" s="158" t="s">
        <v>685</v>
      </c>
      <c r="AA2653" s="158" t="s">
        <v>685</v>
      </c>
      <c r="AB2653" s="158" t="s">
        <v>1832</v>
      </c>
      <c r="AC2653" s="158" t="s">
        <v>685</v>
      </c>
      <c r="AD2653" s="158" t="s">
        <v>685</v>
      </c>
      <c r="AE2653" s="158" t="s">
        <v>685</v>
      </c>
      <c r="AF2653" s="158" t="s">
        <v>685</v>
      </c>
      <c r="AG2653" s="85" t="s">
        <v>1142</v>
      </c>
      <c r="AH2653" s="158">
        <v>5</v>
      </c>
      <c r="AI2653" s="158">
        <v>7</v>
      </c>
      <c r="AJ2653" s="158">
        <v>40</v>
      </c>
      <c r="AK2653" s="158">
        <v>9</v>
      </c>
      <c r="AL2653" s="158">
        <v>20</v>
      </c>
      <c r="AM2653" s="24">
        <f t="shared" si="711"/>
        <v>1.9999999999999993</v>
      </c>
      <c r="AN2653" s="97">
        <f t="shared" si="712"/>
        <v>0.31944444444444448</v>
      </c>
      <c r="AO2653" s="97">
        <f t="shared" si="713"/>
        <v>0.3888888888888889</v>
      </c>
      <c r="AP2653" s="24" t="str" cm="1">
        <f t="array" ref="AP2653">IF(W2653="","",IF(SUMPRODUCT((W2653=$W$6:$W$3326)*(AH2653=$AH$6:$AH$3326)*(AN2653=$AN$6:$AN$3326)*(AO2653=$AO$6:$AO$3326)*(ROW($W$6:$W$3326)&lt;&gt;ROW(W2653))*((R2653=0)*($R$6:$R$3326&gt;0)+(R2653&gt;0)*($R$6:$R$3326=0)))&gt;0,"SALONES UNIDOS",IF(SUMPRODUCT((W2653=$W$6:$W$3326)*(AH2653=$AH$6:$AH$3326)*((AN2653&lt;$AO$6:$AO$3326)*(AO2653&gt;$AN$6:$AN$3326))*(ROW($W$6:$W$3326)&lt;&gt;ROW(W2653)))&gt;0,"CRUZADO","Sin cruce")))</f>
        <v>Sin cruce</v>
      </c>
      <c r="AQ2653" s="97" t="str">
        <f t="shared" si="714"/>
        <v>PS3PRINCIPALA</v>
      </c>
      <c r="AR2653" s="97" t="str" cm="1">
        <f t="array" ref="AR2653">IF(AQ2653="","",IF(SUMPRODUCT((AQ2653=$AQ$6:$AQ$3326)*(AH2653=$AH$6:$AH$3326)*(AN2653=$AN$6:$AN$3326)*(AO2653=$AO$6:$AO$3326)*(ROW($AQ$6:$AQ$3326)&lt;&gt;ROW(AQ2653))*((R2653=0)*($R$6:$R$3326&gt;0)+(R2653&gt;0)*($R$6:$R$3326=0)))&gt;0,"SALONES UNIDOS",IF(SUMPRODUCT((AQ2653=$AQ$6:$AQ$3326)*(AH2653=$AH$6:$AH$3326)*((AN2653&lt;$AO$6:$AO$3326)*(AO2653&gt;$AN$6:$AN$3326))*(ROW($AQ$6:$AQ$3326)&lt;&gt;ROW(AQ2653)))&gt;0,"CRUZADO","Sin cruce")))</f>
        <v>Sin cruce</v>
      </c>
    </row>
    <row r="2654" spans="3:44" ht="15.6" hidden="1" customHeight="1" x14ac:dyDescent="0.2">
      <c r="C2654" s="84" t="s">
        <v>639</v>
      </c>
      <c r="D2654" s="158" t="s">
        <v>516</v>
      </c>
      <c r="E2654" s="158">
        <v>20261</v>
      </c>
      <c r="F2654" s="85" t="s">
        <v>23</v>
      </c>
      <c r="G2654" s="85" t="s">
        <v>55</v>
      </c>
      <c r="H2654" s="85" t="s">
        <v>65</v>
      </c>
      <c r="I2654" s="85">
        <v>3</v>
      </c>
      <c r="J2654" s="85" t="s">
        <v>750</v>
      </c>
      <c r="K2654" s="159" t="s">
        <v>1616</v>
      </c>
      <c r="L2654" s="158" t="s">
        <v>710</v>
      </c>
      <c r="M2654" s="158" t="s">
        <v>760</v>
      </c>
      <c r="N2654" s="158" t="s">
        <v>1590</v>
      </c>
      <c r="O2654" s="85" t="s">
        <v>512</v>
      </c>
      <c r="P2654" s="158">
        <v>0</v>
      </c>
      <c r="Q2654" s="158">
        <v>2</v>
      </c>
      <c r="R2654" s="158">
        <v>2</v>
      </c>
      <c r="S2654" s="158">
        <v>3</v>
      </c>
      <c r="U2654" s="137">
        <v>19</v>
      </c>
      <c r="V2654" s="24" t="str">
        <f>IF(W2654="","",IFERROR(INDEX(#REF!,MATCH(W2654,#REF!,0)),"NUEVO"))</f>
        <v>NUEVO</v>
      </c>
      <c r="W2654" s="85" t="s">
        <v>123</v>
      </c>
      <c r="X2654" s="158" t="s">
        <v>512</v>
      </c>
      <c r="Y2654" s="158" t="s">
        <v>740</v>
      </c>
      <c r="Z2654" s="158" t="s">
        <v>685</v>
      </c>
      <c r="AA2654" s="158" t="s">
        <v>685</v>
      </c>
      <c r="AB2654" s="85" t="s">
        <v>685</v>
      </c>
      <c r="AC2654" s="158" t="s">
        <v>685</v>
      </c>
      <c r="AD2654" s="158" t="s">
        <v>1833</v>
      </c>
      <c r="AE2654" s="158" t="s">
        <v>685</v>
      </c>
      <c r="AF2654" s="158" t="s">
        <v>685</v>
      </c>
      <c r="AG2654" s="85" t="s">
        <v>75</v>
      </c>
      <c r="AH2654" s="158">
        <v>5</v>
      </c>
      <c r="AI2654" s="158">
        <v>9</v>
      </c>
      <c r="AJ2654" s="158">
        <v>20</v>
      </c>
      <c r="AK2654" s="158">
        <v>11</v>
      </c>
      <c r="AL2654" s="158">
        <v>0</v>
      </c>
      <c r="AM2654" s="24">
        <f t="shared" si="711"/>
        <v>1.9999999999999993</v>
      </c>
      <c r="AN2654" s="97">
        <f t="shared" si="712"/>
        <v>0.3888888888888889</v>
      </c>
      <c r="AO2654" s="97">
        <f t="shared" si="713"/>
        <v>0.45833333333333331</v>
      </c>
      <c r="AP2654" s="24" t="str" cm="1">
        <f t="array" ref="AP2654">IF(W2654="","",IF(SUMPRODUCT((W2654=$W$6:$W$3326)*(AH2654=$AH$6:$AH$3326)*(AN2654=$AN$6:$AN$3326)*(AO2654=$AO$6:$AO$3326)*(ROW($W$6:$W$3326)&lt;&gt;ROW(W2654))*((R2654=0)*($R$6:$R$3326&gt;0)+(R2654&gt;0)*($R$6:$R$3326=0)))&gt;0,"SALONES UNIDOS",IF(SUMPRODUCT((W2654=$W$6:$W$3326)*(AH2654=$AH$6:$AH$3326)*((AN2654&lt;$AO$6:$AO$3326)*(AO2654&gt;$AN$6:$AN$3326))*(ROW($W$6:$W$3326)&lt;&gt;ROW(W2654)))&gt;0,"CRUZADO","Sin cruce")))</f>
        <v>Sin cruce</v>
      </c>
      <c r="AQ2654" s="97" t="str">
        <f t="shared" si="714"/>
        <v>PS3PRINCIPALA1</v>
      </c>
      <c r="AR2654" s="97" t="str" cm="1">
        <f t="array" ref="AR2654">IF(AQ2654="","",IF(SUMPRODUCT((AQ2654=$AQ$6:$AQ$3326)*(AH2654=$AH$6:$AH$3326)*(AN2654=$AN$6:$AN$3326)*(AO2654=$AO$6:$AO$3326)*(ROW($AQ$6:$AQ$3326)&lt;&gt;ROW(AQ2654))*((R2654=0)*($R$6:$R$3326&gt;0)+(R2654&gt;0)*($R$6:$R$3326=0)))&gt;0,"SALONES UNIDOS",IF(SUMPRODUCT((AQ2654=$AQ$6:$AQ$3326)*(AH2654=$AH$6:$AH$3326)*((AN2654&lt;$AO$6:$AO$3326)*(AO2654&gt;$AN$6:$AN$3326))*(ROW($AQ$6:$AQ$3326)&lt;&gt;ROW(AQ2654)))&gt;0,"CRUZADO","Sin cruce")))</f>
        <v>Sin cruce</v>
      </c>
    </row>
    <row r="2655" spans="3:44" ht="15.6" hidden="1" customHeight="1" x14ac:dyDescent="0.2">
      <c r="C2655" s="84" t="s">
        <v>639</v>
      </c>
      <c r="D2655" s="158" t="s">
        <v>516</v>
      </c>
      <c r="E2655" s="158">
        <v>20261</v>
      </c>
      <c r="F2655" s="85" t="s">
        <v>23</v>
      </c>
      <c r="G2655" s="85" t="s">
        <v>55</v>
      </c>
      <c r="H2655" s="85" t="s">
        <v>65</v>
      </c>
      <c r="I2655" s="85">
        <v>3</v>
      </c>
      <c r="J2655" s="85" t="s">
        <v>752</v>
      </c>
      <c r="K2655" s="159" t="s">
        <v>1616</v>
      </c>
      <c r="L2655" s="158" t="s">
        <v>710</v>
      </c>
      <c r="M2655" s="158" t="s">
        <v>760</v>
      </c>
      <c r="N2655" s="158" t="s">
        <v>1590</v>
      </c>
      <c r="O2655" s="85" t="s">
        <v>512</v>
      </c>
      <c r="P2655" s="158">
        <v>0</v>
      </c>
      <c r="Q2655" s="158">
        <v>2</v>
      </c>
      <c r="R2655" s="158">
        <v>2</v>
      </c>
      <c r="S2655" s="158">
        <v>3</v>
      </c>
      <c r="U2655" s="137">
        <v>19</v>
      </c>
      <c r="V2655" s="24" t="str">
        <f>IF(W2655="","",IFERROR(INDEX(#REF!,MATCH(W2655,#REF!,0)),"NUEVO"))</f>
        <v>NUEVO</v>
      </c>
      <c r="W2655" s="85" t="s">
        <v>123</v>
      </c>
      <c r="X2655" s="158" t="s">
        <v>512</v>
      </c>
      <c r="Y2655" s="158" t="s">
        <v>740</v>
      </c>
      <c r="Z2655" s="158" t="s">
        <v>685</v>
      </c>
      <c r="AA2655" s="158" t="s">
        <v>685</v>
      </c>
      <c r="AB2655" s="85" t="s">
        <v>685</v>
      </c>
      <c r="AC2655" s="158" t="s">
        <v>685</v>
      </c>
      <c r="AD2655" s="158" t="s">
        <v>1833</v>
      </c>
      <c r="AE2655" s="158" t="s">
        <v>685</v>
      </c>
      <c r="AF2655" s="158" t="s">
        <v>685</v>
      </c>
      <c r="AG2655" s="85" t="s">
        <v>75</v>
      </c>
      <c r="AH2655" s="158">
        <v>5</v>
      </c>
      <c r="AI2655" s="158">
        <v>11</v>
      </c>
      <c r="AJ2655" s="158">
        <v>0</v>
      </c>
      <c r="AK2655" s="158">
        <v>12</v>
      </c>
      <c r="AL2655" s="158">
        <v>40</v>
      </c>
      <c r="AM2655" s="24">
        <f t="shared" si="711"/>
        <v>2.0000000000000009</v>
      </c>
      <c r="AN2655" s="97">
        <f t="shared" si="712"/>
        <v>0.45833333333333331</v>
      </c>
      <c r="AO2655" s="97">
        <f t="shared" si="713"/>
        <v>0.52777777777777779</v>
      </c>
      <c r="AP2655" s="24" t="str" cm="1">
        <f t="array" ref="AP2655">IF(W2655="","",IF(SUMPRODUCT((W2655=$W$6:$W$3326)*(AH2655=$AH$6:$AH$3326)*(AN2655=$AN$6:$AN$3326)*(AO2655=$AO$6:$AO$3326)*(ROW($W$6:$W$3326)&lt;&gt;ROW(W2655))*((R2655=0)*($R$6:$R$3326&gt;0)+(R2655&gt;0)*($R$6:$R$3326=0)))&gt;0,"SALONES UNIDOS",IF(SUMPRODUCT((W2655=$W$6:$W$3326)*(AH2655=$AH$6:$AH$3326)*((AN2655&lt;$AO$6:$AO$3326)*(AO2655&gt;$AN$6:$AN$3326))*(ROW($W$6:$W$3326)&lt;&gt;ROW(W2655)))&gt;0,"CRUZADO","Sin cruce")))</f>
        <v>Sin cruce</v>
      </c>
      <c r="AQ2655" s="97" t="str">
        <f t="shared" si="714"/>
        <v>PS3PRINCIPALA2</v>
      </c>
      <c r="AR2655" s="97" t="str" cm="1">
        <f t="array" ref="AR2655">IF(AQ2655="","",IF(SUMPRODUCT((AQ2655=$AQ$6:$AQ$3326)*(AH2655=$AH$6:$AH$3326)*(AN2655=$AN$6:$AN$3326)*(AO2655=$AO$6:$AO$3326)*(ROW($AQ$6:$AQ$3326)&lt;&gt;ROW(AQ2655))*((R2655=0)*($R$6:$R$3326&gt;0)+(R2655&gt;0)*($R$6:$R$3326=0)))&gt;0,"SALONES UNIDOS",IF(SUMPRODUCT((AQ2655=$AQ$6:$AQ$3326)*(AH2655=$AH$6:$AH$3326)*((AN2655&lt;$AO$6:$AO$3326)*(AO2655&gt;$AN$6:$AN$3326))*(ROW($AQ$6:$AQ$3326)&lt;&gt;ROW(AQ2655)))&gt;0,"CRUZADO","Sin cruce")))</f>
        <v>Sin cruce</v>
      </c>
    </row>
    <row r="2656" spans="3:44" ht="15.6" hidden="1" customHeight="1" x14ac:dyDescent="0.2">
      <c r="C2656" s="84" t="s">
        <v>639</v>
      </c>
      <c r="D2656" s="158" t="s">
        <v>516</v>
      </c>
      <c r="E2656" s="158">
        <v>20261</v>
      </c>
      <c r="F2656" s="85" t="s">
        <v>23</v>
      </c>
      <c r="G2656" s="85" t="s">
        <v>55</v>
      </c>
      <c r="H2656" s="85" t="s">
        <v>65</v>
      </c>
      <c r="I2656" s="85">
        <v>3</v>
      </c>
      <c r="J2656" s="85" t="s">
        <v>16</v>
      </c>
      <c r="K2656" s="159" t="s">
        <v>1618</v>
      </c>
      <c r="L2656" s="158" t="s">
        <v>1619</v>
      </c>
      <c r="M2656" s="158" t="s">
        <v>927</v>
      </c>
      <c r="N2656" s="158" t="s">
        <v>1590</v>
      </c>
      <c r="O2656" s="85" t="s">
        <v>512</v>
      </c>
      <c r="P2656" s="158">
        <v>2</v>
      </c>
      <c r="Q2656" s="158">
        <v>2</v>
      </c>
      <c r="R2656" s="158">
        <v>4</v>
      </c>
      <c r="S2656" s="158">
        <v>3</v>
      </c>
      <c r="U2656" s="137">
        <v>35</v>
      </c>
      <c r="V2656" s="24" t="str">
        <f>IF(W2656="","",IFERROR(INDEX(#REF!,MATCH(W2656,#REF!,0)),"NUEVO"))</f>
        <v>NUEVO</v>
      </c>
      <c r="W2656" s="85" t="s">
        <v>103</v>
      </c>
      <c r="X2656" s="158" t="s">
        <v>512</v>
      </c>
      <c r="Y2656" s="158" t="s">
        <v>740</v>
      </c>
      <c r="Z2656" s="158" t="s">
        <v>685</v>
      </c>
      <c r="AA2656" s="158" t="s">
        <v>685</v>
      </c>
      <c r="AB2656" s="158" t="s">
        <v>1832</v>
      </c>
      <c r="AC2656" s="158" t="s">
        <v>685</v>
      </c>
      <c r="AD2656" s="158" t="s">
        <v>685</v>
      </c>
      <c r="AE2656" s="158" t="s">
        <v>685</v>
      </c>
      <c r="AF2656" s="158" t="s">
        <v>685</v>
      </c>
      <c r="AG2656" s="85" t="s">
        <v>97</v>
      </c>
      <c r="AH2656" s="158">
        <v>2</v>
      </c>
      <c r="AI2656" s="158">
        <v>11</v>
      </c>
      <c r="AJ2656" s="158">
        <v>0</v>
      </c>
      <c r="AK2656" s="158">
        <v>14</v>
      </c>
      <c r="AL2656" s="158">
        <v>20</v>
      </c>
      <c r="AM2656" s="24">
        <f t="shared" si="711"/>
        <v>4</v>
      </c>
      <c r="AN2656" s="97">
        <f t="shared" si="712"/>
        <v>0.45833333333333331</v>
      </c>
      <c r="AO2656" s="97">
        <f t="shared" si="713"/>
        <v>0.59722222222222221</v>
      </c>
      <c r="AP2656" s="24" t="str" cm="1">
        <f t="array" ref="AP2656">IF(W2656="","",IF(SUMPRODUCT((W2656=$W$6:$W$3326)*(AH2656=$AH$6:$AH$3326)*(AN2656=$AN$6:$AN$3326)*(AO2656=$AO$6:$AO$3326)*(ROW($W$6:$W$3326)&lt;&gt;ROW(W2656))*((R2656=0)*($R$6:$R$3326&gt;0)+(R2656&gt;0)*($R$6:$R$3326=0)))&gt;0,"SALONES UNIDOS",IF(SUMPRODUCT((W2656=$W$6:$W$3326)*(AH2656=$AH$6:$AH$3326)*((AN2656&lt;$AO$6:$AO$3326)*(AO2656&gt;$AN$6:$AN$3326))*(ROW($W$6:$W$3326)&lt;&gt;ROW(W2656)))&gt;0,"CRUZADO","Sin cruce")))</f>
        <v>Sin cruce</v>
      </c>
      <c r="AQ2656" s="97" t="str">
        <f t="shared" si="714"/>
        <v>PS3PRINCIPALA</v>
      </c>
      <c r="AR2656" s="97" t="str" cm="1">
        <f t="array" ref="AR2656">IF(AQ2656="","",IF(SUMPRODUCT((AQ2656=$AQ$6:$AQ$3326)*(AH2656=$AH$6:$AH$3326)*(AN2656=$AN$6:$AN$3326)*(AO2656=$AO$6:$AO$3326)*(ROW($AQ$6:$AQ$3326)&lt;&gt;ROW(AQ2656))*((R2656=0)*($R$6:$R$3326&gt;0)+(R2656&gt;0)*($R$6:$R$3326=0)))&gt;0,"SALONES UNIDOS",IF(SUMPRODUCT((AQ2656=$AQ$6:$AQ$3326)*(AH2656=$AH$6:$AH$3326)*((AN2656&lt;$AO$6:$AO$3326)*(AO2656&gt;$AN$6:$AN$3326))*(ROW($AQ$6:$AQ$3326)&lt;&gt;ROW(AQ2656)))&gt;0,"CRUZADO","Sin cruce")))</f>
        <v>Sin cruce</v>
      </c>
    </row>
    <row r="2657" spans="3:44" ht="15.6" hidden="1" customHeight="1" x14ac:dyDescent="0.2">
      <c r="C2657" s="84" t="s">
        <v>639</v>
      </c>
      <c r="D2657" s="158" t="s">
        <v>516</v>
      </c>
      <c r="E2657" s="158">
        <v>20261</v>
      </c>
      <c r="F2657" s="85" t="s">
        <v>23</v>
      </c>
      <c r="G2657" s="85" t="s">
        <v>55</v>
      </c>
      <c r="H2657" s="85" t="s">
        <v>65</v>
      </c>
      <c r="I2657" s="85">
        <v>3</v>
      </c>
      <c r="J2657" s="85" t="s">
        <v>16</v>
      </c>
      <c r="K2657" s="159" t="s">
        <v>1621</v>
      </c>
      <c r="L2657" s="158" t="s">
        <v>1622</v>
      </c>
      <c r="M2657" s="158" t="s">
        <v>760</v>
      </c>
      <c r="N2657" s="158" t="s">
        <v>1590</v>
      </c>
      <c r="O2657" s="85" t="s">
        <v>512</v>
      </c>
      <c r="P2657" s="158">
        <v>3</v>
      </c>
      <c r="Q2657" s="158">
        <v>2</v>
      </c>
      <c r="R2657" s="158">
        <v>5</v>
      </c>
      <c r="S2657" s="158">
        <v>4</v>
      </c>
      <c r="U2657" s="137">
        <v>35</v>
      </c>
      <c r="V2657" s="24" t="str">
        <f>IF(W2657="","",IFERROR(INDEX(#REF!,MATCH(W2657,#REF!,0)),"NUEVO"))</f>
        <v>NUEVO</v>
      </c>
      <c r="W2657" s="85" t="s">
        <v>197</v>
      </c>
      <c r="X2657" s="158" t="s">
        <v>512</v>
      </c>
      <c r="Y2657" s="158" t="s">
        <v>740</v>
      </c>
      <c r="Z2657" s="158" t="s">
        <v>685</v>
      </c>
      <c r="AA2657" s="158" t="s">
        <v>685</v>
      </c>
      <c r="AB2657" s="158" t="s">
        <v>1835</v>
      </c>
      <c r="AC2657" s="158" t="s">
        <v>685</v>
      </c>
      <c r="AD2657" s="158" t="s">
        <v>685</v>
      </c>
      <c r="AE2657" s="158" t="s">
        <v>685</v>
      </c>
      <c r="AF2657" s="158" t="s">
        <v>685</v>
      </c>
      <c r="AG2657" s="85" t="s">
        <v>97</v>
      </c>
      <c r="AH2657" s="158">
        <v>4</v>
      </c>
      <c r="AI2657" s="158">
        <v>14</v>
      </c>
      <c r="AJ2657" s="158">
        <v>20</v>
      </c>
      <c r="AK2657" s="158">
        <v>18</v>
      </c>
      <c r="AL2657" s="158">
        <v>30</v>
      </c>
      <c r="AM2657" s="24">
        <f t="shared" si="711"/>
        <v>5.0000000000000009</v>
      </c>
      <c r="AN2657" s="97">
        <f t="shared" si="712"/>
        <v>0.59722222222222221</v>
      </c>
      <c r="AO2657" s="97">
        <f t="shared" si="713"/>
        <v>0.77083333333333337</v>
      </c>
      <c r="AP2657" s="24" t="str" cm="1">
        <f t="array" ref="AP2657">IF(W2657="","",IF(SUMPRODUCT((W2657=$W$6:$W$3326)*(AH2657=$AH$6:$AH$3326)*(AN2657=$AN$6:$AN$3326)*(AO2657=$AO$6:$AO$3326)*(ROW($W$6:$W$3326)&lt;&gt;ROW(W2657))*((R2657=0)*($R$6:$R$3326&gt;0)+(R2657&gt;0)*($R$6:$R$3326=0)))&gt;0,"SALONES UNIDOS",IF(SUMPRODUCT((W2657=$W$6:$W$3326)*(AH2657=$AH$6:$AH$3326)*((AN2657&lt;$AO$6:$AO$3326)*(AO2657&gt;$AN$6:$AN$3326))*(ROW($W$6:$W$3326)&lt;&gt;ROW(W2657)))&gt;0,"CRUZADO","Sin cruce")))</f>
        <v>Sin cruce</v>
      </c>
      <c r="AQ2657" s="97" t="str">
        <f t="shared" si="714"/>
        <v>PS3PRINCIPALA</v>
      </c>
      <c r="AR2657" s="97" t="str" cm="1">
        <f t="array" ref="AR2657">IF(AQ2657="","",IF(SUMPRODUCT((AQ2657=$AQ$6:$AQ$3326)*(AH2657=$AH$6:$AH$3326)*(AN2657=$AN$6:$AN$3326)*(AO2657=$AO$6:$AO$3326)*(ROW($AQ$6:$AQ$3326)&lt;&gt;ROW(AQ2657))*((R2657=0)*($R$6:$R$3326&gt;0)+(R2657&gt;0)*($R$6:$R$3326=0)))&gt;0,"SALONES UNIDOS",IF(SUMPRODUCT((AQ2657=$AQ$6:$AQ$3326)*(AH2657=$AH$6:$AH$3326)*((AN2657&lt;$AO$6:$AO$3326)*(AO2657&gt;$AN$6:$AN$3326))*(ROW($AQ$6:$AQ$3326)&lt;&gt;ROW(AQ2657)))&gt;0,"CRUZADO","Sin cruce")))</f>
        <v>Sin cruce</v>
      </c>
    </row>
    <row r="2658" spans="3:44" ht="15.6" hidden="1" customHeight="1" x14ac:dyDescent="0.2">
      <c r="C2658" s="84" t="s">
        <v>639</v>
      </c>
      <c r="D2658" s="158" t="s">
        <v>516</v>
      </c>
      <c r="E2658" s="158">
        <v>20261</v>
      </c>
      <c r="F2658" s="85" t="s">
        <v>23</v>
      </c>
      <c r="G2658" s="85" t="s">
        <v>55</v>
      </c>
      <c r="H2658" s="85" t="s">
        <v>65</v>
      </c>
      <c r="I2658" s="85">
        <v>3</v>
      </c>
      <c r="J2658" s="85" t="s">
        <v>26</v>
      </c>
      <c r="K2658" s="159" t="s">
        <v>1612</v>
      </c>
      <c r="L2658" s="158" t="s">
        <v>1613</v>
      </c>
      <c r="M2658" s="158" t="s">
        <v>760</v>
      </c>
      <c r="N2658" s="158" t="s">
        <v>1590</v>
      </c>
      <c r="O2658" s="85" t="s">
        <v>512</v>
      </c>
      <c r="P2658" s="158">
        <v>1</v>
      </c>
      <c r="Q2658" s="158">
        <v>4</v>
      </c>
      <c r="R2658" s="158">
        <v>5</v>
      </c>
      <c r="S2658" s="158">
        <v>3</v>
      </c>
      <c r="U2658" s="137">
        <v>35</v>
      </c>
      <c r="V2658" s="24" t="str">
        <f>IF(W2658="","",IFERROR(INDEX(#REF!,MATCH(W2658,#REF!,0)),"NUEVO"))</f>
        <v>NUEVO</v>
      </c>
      <c r="W2658" s="85" t="s">
        <v>350</v>
      </c>
      <c r="X2658" s="158" t="s">
        <v>512</v>
      </c>
      <c r="Y2658" s="158" t="s">
        <v>740</v>
      </c>
      <c r="Z2658" s="158" t="s">
        <v>685</v>
      </c>
      <c r="AA2658" s="158" t="s">
        <v>685</v>
      </c>
      <c r="AB2658" s="158" t="s">
        <v>1832</v>
      </c>
      <c r="AC2658" s="158" t="s">
        <v>685</v>
      </c>
      <c r="AD2658" s="158" t="s">
        <v>685</v>
      </c>
      <c r="AE2658" s="158" t="s">
        <v>685</v>
      </c>
      <c r="AF2658" s="158" t="s">
        <v>685</v>
      </c>
      <c r="AG2658" s="85" t="s">
        <v>97</v>
      </c>
      <c r="AH2658" s="158">
        <v>1</v>
      </c>
      <c r="AI2658" s="158">
        <v>7</v>
      </c>
      <c r="AJ2658" s="158">
        <v>40</v>
      </c>
      <c r="AK2658" s="158">
        <v>11</v>
      </c>
      <c r="AL2658" s="158">
        <v>50</v>
      </c>
      <c r="AM2658" s="24">
        <f t="shared" si="711"/>
        <v>4.9999999999999982</v>
      </c>
      <c r="AN2658" s="97">
        <f t="shared" si="712"/>
        <v>0.31944444444444448</v>
      </c>
      <c r="AO2658" s="97">
        <f t="shared" si="713"/>
        <v>0.49305555555555552</v>
      </c>
      <c r="AP2658" s="24" t="str" cm="1">
        <f t="array" ref="AP2658">IF(W2658="","",IF(SUMPRODUCT((W2658=$W$6:$W$3326)*(AH2658=$AH$6:$AH$3326)*(AN2658=$AN$6:$AN$3326)*(AO2658=$AO$6:$AO$3326)*(ROW($W$6:$W$3326)&lt;&gt;ROW(W2658))*((R2658=0)*($R$6:$R$3326&gt;0)+(R2658&gt;0)*($R$6:$R$3326=0)))&gt;0,"SALONES UNIDOS",IF(SUMPRODUCT((W2658=$W$6:$W$3326)*(AH2658=$AH$6:$AH$3326)*((AN2658&lt;$AO$6:$AO$3326)*(AO2658&gt;$AN$6:$AN$3326))*(ROW($W$6:$W$3326)&lt;&gt;ROW(W2658)))&gt;0,"CRUZADO","Sin cruce")))</f>
        <v>Sin cruce</v>
      </c>
      <c r="AQ2658" s="97" t="str">
        <f t="shared" si="714"/>
        <v>PS3PRINCIPALB</v>
      </c>
      <c r="AR2658" s="97" t="str" cm="1">
        <f t="array" ref="AR2658">IF(AQ2658="","",IF(SUMPRODUCT((AQ2658=$AQ$6:$AQ$3326)*(AH2658=$AH$6:$AH$3326)*(AN2658=$AN$6:$AN$3326)*(AO2658=$AO$6:$AO$3326)*(ROW($AQ$6:$AQ$3326)&lt;&gt;ROW(AQ2658))*((R2658=0)*($R$6:$R$3326&gt;0)+(R2658&gt;0)*($R$6:$R$3326=0)))&gt;0,"SALONES UNIDOS",IF(SUMPRODUCT((AQ2658=$AQ$6:$AQ$3326)*(AH2658=$AH$6:$AH$3326)*((AN2658&lt;$AO$6:$AO$3326)*(AO2658&gt;$AN$6:$AN$3326))*(ROW($AQ$6:$AQ$3326)&lt;&gt;ROW(AQ2658)))&gt;0,"CRUZADO","Sin cruce")))</f>
        <v>Sin cruce</v>
      </c>
    </row>
    <row r="2659" spans="3:44" ht="15.6" hidden="1" customHeight="1" x14ac:dyDescent="0.2">
      <c r="C2659" s="84" t="s">
        <v>639</v>
      </c>
      <c r="D2659" s="158" t="s">
        <v>516</v>
      </c>
      <c r="E2659" s="158">
        <v>20261</v>
      </c>
      <c r="F2659" s="85" t="s">
        <v>23</v>
      </c>
      <c r="G2659" s="85" t="s">
        <v>55</v>
      </c>
      <c r="H2659" s="85" t="s">
        <v>65</v>
      </c>
      <c r="I2659" s="85">
        <v>3</v>
      </c>
      <c r="J2659" s="85" t="s">
        <v>26</v>
      </c>
      <c r="K2659" s="159" t="s">
        <v>1614</v>
      </c>
      <c r="L2659" s="158" t="s">
        <v>1411</v>
      </c>
      <c r="M2659" s="158" t="s">
        <v>760</v>
      </c>
      <c r="N2659" s="158" t="s">
        <v>1590</v>
      </c>
      <c r="O2659" s="85" t="s">
        <v>521</v>
      </c>
      <c r="P2659" s="158">
        <v>3</v>
      </c>
      <c r="Q2659" s="158">
        <v>2</v>
      </c>
      <c r="R2659" s="158">
        <v>5</v>
      </c>
      <c r="S2659" s="158">
        <v>4</v>
      </c>
      <c r="U2659" s="137">
        <v>35</v>
      </c>
      <c r="V2659" s="24" t="str">
        <f>IF(W2659="","",IFERROR(INDEX(#REF!,MATCH(W2659,#REF!,0)),"NUEVO"))</f>
        <v>NUEVO</v>
      </c>
      <c r="W2659" s="85" t="s">
        <v>193</v>
      </c>
      <c r="X2659" s="158" t="s">
        <v>521</v>
      </c>
      <c r="Y2659" s="158" t="s">
        <v>740</v>
      </c>
      <c r="Z2659" s="158" t="s">
        <v>685</v>
      </c>
      <c r="AA2659" s="158" t="s">
        <v>685</v>
      </c>
      <c r="AB2659" s="85" t="s">
        <v>685</v>
      </c>
      <c r="AC2659" s="158" t="s">
        <v>685</v>
      </c>
      <c r="AD2659" s="158" t="s">
        <v>685</v>
      </c>
      <c r="AE2659" s="158" t="s">
        <v>685</v>
      </c>
      <c r="AF2659" s="158" t="s">
        <v>685</v>
      </c>
      <c r="AG2659" s="158" t="s">
        <v>97</v>
      </c>
      <c r="AH2659" s="158">
        <v>3</v>
      </c>
      <c r="AI2659" s="158">
        <v>15</v>
      </c>
      <c r="AJ2659" s="158">
        <v>10</v>
      </c>
      <c r="AK2659" s="158">
        <v>19</v>
      </c>
      <c r="AL2659" s="158">
        <v>20</v>
      </c>
      <c r="AM2659" s="24">
        <f t="shared" si="711"/>
        <v>4.9999999999999982</v>
      </c>
      <c r="AN2659" s="97">
        <f t="shared" si="712"/>
        <v>0.63194444444444442</v>
      </c>
      <c r="AO2659" s="97">
        <f t="shared" si="713"/>
        <v>0.80555555555555547</v>
      </c>
      <c r="AP2659" s="24" t="str" cm="1">
        <f t="array" ref="AP2659">IF(W2659="","",IF(SUMPRODUCT((W2659=$W$6:$W$3326)*(AH2659=$AH$6:$AH$3326)*(AN2659=$AN$6:$AN$3326)*(AO2659=$AO$6:$AO$3326)*(ROW($W$6:$W$3326)&lt;&gt;ROW(W2659))*((R2659=0)*($R$6:$R$3326&gt;0)+(R2659&gt;0)*($R$6:$R$3326=0)))&gt;0,"SALONES UNIDOS",IF(SUMPRODUCT((W2659=$W$6:$W$3326)*(AH2659=$AH$6:$AH$3326)*((AN2659&lt;$AO$6:$AO$3326)*(AO2659&gt;$AN$6:$AN$3326))*(ROW($W$6:$W$3326)&lt;&gt;ROW(W2659)))&gt;0,"CRUZADO","Sin cruce")))</f>
        <v>Sin cruce</v>
      </c>
      <c r="AQ2659" s="97" t="str">
        <f t="shared" si="714"/>
        <v>PS3PRINCIPALB</v>
      </c>
      <c r="AR2659" s="97" t="str" cm="1">
        <f t="array" ref="AR2659">IF(AQ2659="","",IF(SUMPRODUCT((AQ2659=$AQ$6:$AQ$3326)*(AH2659=$AH$6:$AH$3326)*(AN2659=$AN$6:$AN$3326)*(AO2659=$AO$6:$AO$3326)*(ROW($AQ$6:$AQ$3326)&lt;&gt;ROW(AQ2659))*((R2659=0)*($R$6:$R$3326&gt;0)+(R2659&gt;0)*($R$6:$R$3326=0)))&gt;0,"SALONES UNIDOS",IF(SUMPRODUCT((AQ2659=$AQ$6:$AQ$3326)*(AH2659=$AH$6:$AH$3326)*((AN2659&lt;$AO$6:$AO$3326)*(AO2659&gt;$AN$6:$AN$3326))*(ROW($AQ$6:$AQ$3326)&lt;&gt;ROW(AQ2659)))&gt;0,"CRUZADO","Sin cruce")))</f>
        <v>Sin cruce</v>
      </c>
    </row>
    <row r="2660" spans="3:44" ht="15.6" hidden="1" customHeight="1" x14ac:dyDescent="0.2">
      <c r="C2660" s="84" t="s">
        <v>639</v>
      </c>
      <c r="D2660" s="158" t="s">
        <v>516</v>
      </c>
      <c r="E2660" s="158">
        <v>20261</v>
      </c>
      <c r="F2660" s="85" t="s">
        <v>23</v>
      </c>
      <c r="G2660" s="85" t="s">
        <v>55</v>
      </c>
      <c r="H2660" s="85" t="s">
        <v>65</v>
      </c>
      <c r="I2660" s="85">
        <v>3</v>
      </c>
      <c r="J2660" s="85" t="s">
        <v>26</v>
      </c>
      <c r="K2660" s="159" t="s">
        <v>1615</v>
      </c>
      <c r="L2660" s="158" t="s">
        <v>689</v>
      </c>
      <c r="M2660" s="158" t="s">
        <v>684</v>
      </c>
      <c r="N2660" s="158" t="s">
        <v>1590</v>
      </c>
      <c r="O2660" s="85" t="s">
        <v>521</v>
      </c>
      <c r="P2660" s="158">
        <v>2</v>
      </c>
      <c r="Q2660" s="158">
        <v>2</v>
      </c>
      <c r="R2660" s="158">
        <v>4</v>
      </c>
      <c r="S2660" s="158">
        <v>3</v>
      </c>
      <c r="U2660" s="137">
        <v>35</v>
      </c>
      <c r="V2660" s="24" t="str">
        <f>IF(W2660="","",IFERROR(INDEX(#REF!,MATCH(W2660,#REF!,0)),"NUEVO"))</f>
        <v>NUEVO</v>
      </c>
      <c r="W2660" s="85" t="s">
        <v>295</v>
      </c>
      <c r="X2660" s="158" t="s">
        <v>521</v>
      </c>
      <c r="Y2660" s="158" t="s">
        <v>740</v>
      </c>
      <c r="Z2660" s="158" t="s">
        <v>685</v>
      </c>
      <c r="AA2660" s="158" t="s">
        <v>685</v>
      </c>
      <c r="AB2660" s="85" t="s">
        <v>685</v>
      </c>
      <c r="AC2660" s="158" t="s">
        <v>685</v>
      </c>
      <c r="AD2660" s="158" t="s">
        <v>685</v>
      </c>
      <c r="AE2660" s="158" t="s">
        <v>685</v>
      </c>
      <c r="AF2660" s="158" t="s">
        <v>685</v>
      </c>
      <c r="AG2660" s="85" t="s">
        <v>97</v>
      </c>
      <c r="AH2660" s="158">
        <v>6</v>
      </c>
      <c r="AI2660" s="158">
        <v>7</v>
      </c>
      <c r="AJ2660" s="158">
        <v>40</v>
      </c>
      <c r="AK2660" s="158">
        <v>11</v>
      </c>
      <c r="AL2660" s="158">
        <v>0</v>
      </c>
      <c r="AM2660" s="24">
        <f t="shared" si="711"/>
        <v>3.9999999999999987</v>
      </c>
      <c r="AN2660" s="97">
        <f t="shared" si="712"/>
        <v>0.31944444444444448</v>
      </c>
      <c r="AO2660" s="97">
        <f t="shared" si="713"/>
        <v>0.45833333333333331</v>
      </c>
      <c r="AP2660" s="24" t="str" cm="1">
        <f t="array" ref="AP2660">IF(W2660="","",IF(SUMPRODUCT((W2660=$W$6:$W$3326)*(AH2660=$AH$6:$AH$3326)*(AN2660=$AN$6:$AN$3326)*(AO2660=$AO$6:$AO$3326)*(ROW($W$6:$W$3326)&lt;&gt;ROW(W2660))*((R2660=0)*($R$6:$R$3326&gt;0)+(R2660&gt;0)*($R$6:$R$3326=0)))&gt;0,"SALONES UNIDOS",IF(SUMPRODUCT((W2660=$W$6:$W$3326)*(AH2660=$AH$6:$AH$3326)*((AN2660&lt;$AO$6:$AO$3326)*(AO2660&gt;$AN$6:$AN$3326))*(ROW($W$6:$W$3326)&lt;&gt;ROW(W2660)))&gt;0,"CRUZADO","Sin cruce")))</f>
        <v>Sin cruce</v>
      </c>
      <c r="AQ2660" s="97" t="str">
        <f t="shared" si="714"/>
        <v>PS3PRINCIPALB</v>
      </c>
      <c r="AR2660" s="97" t="str" cm="1">
        <f t="array" ref="AR2660">IF(AQ2660="","",IF(SUMPRODUCT((AQ2660=$AQ$6:$AQ$3326)*(AH2660=$AH$6:$AH$3326)*(AN2660=$AN$6:$AN$3326)*(AO2660=$AO$6:$AO$3326)*(ROW($AQ$6:$AQ$3326)&lt;&gt;ROW(AQ2660))*((R2660=0)*($R$6:$R$3326&gt;0)+(R2660&gt;0)*($R$6:$R$3326=0)))&gt;0,"SALONES UNIDOS",IF(SUMPRODUCT((AQ2660=$AQ$6:$AQ$3326)*(AH2660=$AH$6:$AH$3326)*((AN2660&lt;$AO$6:$AO$3326)*(AO2660&gt;$AN$6:$AN$3326))*(ROW($AQ$6:$AQ$3326)&lt;&gt;ROW(AQ2660)))&gt;0,"CRUZADO","Sin cruce")))</f>
        <v>Sin cruce</v>
      </c>
    </row>
    <row r="2661" spans="3:44" ht="15.6" hidden="1" customHeight="1" x14ac:dyDescent="0.2">
      <c r="C2661" s="84" t="s">
        <v>639</v>
      </c>
      <c r="D2661" s="158" t="s">
        <v>516</v>
      </c>
      <c r="E2661" s="158">
        <v>20261</v>
      </c>
      <c r="F2661" s="85" t="s">
        <v>23</v>
      </c>
      <c r="G2661" s="85" t="s">
        <v>55</v>
      </c>
      <c r="H2661" s="85" t="s">
        <v>65</v>
      </c>
      <c r="I2661" s="85">
        <v>3</v>
      </c>
      <c r="J2661" s="85" t="s">
        <v>26</v>
      </c>
      <c r="K2661" s="159" t="s">
        <v>1616</v>
      </c>
      <c r="L2661" s="158" t="s">
        <v>710</v>
      </c>
      <c r="M2661" s="158" t="s">
        <v>760</v>
      </c>
      <c r="N2661" s="158" t="s">
        <v>1590</v>
      </c>
      <c r="O2661" s="85" t="s">
        <v>512</v>
      </c>
      <c r="P2661" s="158">
        <v>2</v>
      </c>
      <c r="Q2661" s="158">
        <v>0</v>
      </c>
      <c r="R2661" s="158">
        <v>2</v>
      </c>
      <c r="S2661" s="158">
        <v>3</v>
      </c>
      <c r="U2661" s="137">
        <v>35</v>
      </c>
      <c r="V2661" s="24" t="str">
        <f>IF(W2661="","",IFERROR(INDEX(#REF!,MATCH(W2661,#REF!,0)),"NUEVO"))</f>
        <v>NUEVO</v>
      </c>
      <c r="W2661" s="85" t="s">
        <v>123</v>
      </c>
      <c r="X2661" s="158" t="s">
        <v>512</v>
      </c>
      <c r="Y2661" s="158" t="s">
        <v>740</v>
      </c>
      <c r="Z2661" s="158" t="s">
        <v>685</v>
      </c>
      <c r="AA2661" s="158" t="s">
        <v>685</v>
      </c>
      <c r="AB2661" s="158" t="s">
        <v>1832</v>
      </c>
      <c r="AC2661" s="158" t="s">
        <v>685</v>
      </c>
      <c r="AD2661" s="158" t="s">
        <v>685</v>
      </c>
      <c r="AE2661" s="158" t="s">
        <v>685</v>
      </c>
      <c r="AF2661" s="158" t="s">
        <v>685</v>
      </c>
      <c r="AG2661" s="85" t="s">
        <v>1142</v>
      </c>
      <c r="AH2661" s="158">
        <v>5</v>
      </c>
      <c r="AI2661" s="158">
        <v>15</v>
      </c>
      <c r="AJ2661" s="158">
        <v>10</v>
      </c>
      <c r="AK2661" s="158">
        <v>16</v>
      </c>
      <c r="AL2661" s="158">
        <v>50</v>
      </c>
      <c r="AM2661" s="24">
        <f t="shared" si="711"/>
        <v>1.9999999999999993</v>
      </c>
      <c r="AN2661" s="97">
        <f t="shared" si="712"/>
        <v>0.63194444444444442</v>
      </c>
      <c r="AO2661" s="97">
        <f t="shared" si="713"/>
        <v>0.70138888888888884</v>
      </c>
      <c r="AP2661" s="24" t="str" cm="1">
        <f t="array" ref="AP2661">IF(W2661="","",IF(SUMPRODUCT((W2661=$W$6:$W$3326)*(AH2661=$AH$6:$AH$3326)*(AN2661=$AN$6:$AN$3326)*(AO2661=$AO$6:$AO$3326)*(ROW($W$6:$W$3326)&lt;&gt;ROW(W2661))*((R2661=0)*($R$6:$R$3326&gt;0)+(R2661&gt;0)*($R$6:$R$3326=0)))&gt;0,"SALONES UNIDOS",IF(SUMPRODUCT((W2661=$W$6:$W$3326)*(AH2661=$AH$6:$AH$3326)*((AN2661&lt;$AO$6:$AO$3326)*(AO2661&gt;$AN$6:$AN$3326))*(ROW($W$6:$W$3326)&lt;&gt;ROW(W2661)))&gt;0,"CRUZADO","Sin cruce")))</f>
        <v>Sin cruce</v>
      </c>
      <c r="AQ2661" s="97" t="str">
        <f t="shared" si="714"/>
        <v>PS3PRINCIPALB</v>
      </c>
      <c r="AR2661" s="97" t="str" cm="1">
        <f t="array" ref="AR2661">IF(AQ2661="","",IF(SUMPRODUCT((AQ2661=$AQ$6:$AQ$3326)*(AH2661=$AH$6:$AH$3326)*(AN2661=$AN$6:$AN$3326)*(AO2661=$AO$6:$AO$3326)*(ROW($AQ$6:$AQ$3326)&lt;&gt;ROW(AQ2661))*((R2661=0)*($R$6:$R$3326&gt;0)+(R2661&gt;0)*($R$6:$R$3326=0)))&gt;0,"SALONES UNIDOS",IF(SUMPRODUCT((AQ2661=$AQ$6:$AQ$3326)*(AH2661=$AH$6:$AH$3326)*((AN2661&lt;$AO$6:$AO$3326)*(AO2661&gt;$AN$6:$AN$3326))*(ROW($AQ$6:$AQ$3326)&lt;&gt;ROW(AQ2661)))&gt;0,"CRUZADO","Sin cruce")))</f>
        <v>Sin cruce</v>
      </c>
    </row>
    <row r="2662" spans="3:44" ht="15.6" hidden="1" customHeight="1" x14ac:dyDescent="0.2">
      <c r="C2662" s="84" t="s">
        <v>639</v>
      </c>
      <c r="D2662" s="158" t="s">
        <v>516</v>
      </c>
      <c r="E2662" s="158">
        <v>20261</v>
      </c>
      <c r="F2662" s="85" t="s">
        <v>23</v>
      </c>
      <c r="G2662" s="85" t="s">
        <v>55</v>
      </c>
      <c r="H2662" s="85" t="s">
        <v>65</v>
      </c>
      <c r="I2662" s="85">
        <v>3</v>
      </c>
      <c r="J2662" s="85" t="s">
        <v>755</v>
      </c>
      <c r="K2662" s="159" t="s">
        <v>1616</v>
      </c>
      <c r="L2662" s="158" t="s">
        <v>710</v>
      </c>
      <c r="M2662" s="158" t="s">
        <v>760</v>
      </c>
      <c r="N2662" s="158" t="s">
        <v>1590</v>
      </c>
      <c r="O2662" s="85" t="s">
        <v>512</v>
      </c>
      <c r="P2662" s="158">
        <v>0</v>
      </c>
      <c r="Q2662" s="158">
        <v>2</v>
      </c>
      <c r="R2662" s="158">
        <v>2</v>
      </c>
      <c r="S2662" s="158">
        <v>3</v>
      </c>
      <c r="U2662" s="137">
        <v>19</v>
      </c>
      <c r="V2662" s="24" t="str">
        <f>IF(W2662="","",IFERROR(INDEX(#REF!,MATCH(W2662,#REF!,0)),"NUEVO"))</f>
        <v>NUEVO</v>
      </c>
      <c r="W2662" s="85" t="s">
        <v>123</v>
      </c>
      <c r="X2662" s="158" t="s">
        <v>512</v>
      </c>
      <c r="Y2662" s="158" t="s">
        <v>740</v>
      </c>
      <c r="Z2662" s="158" t="s">
        <v>685</v>
      </c>
      <c r="AA2662" s="158" t="s">
        <v>685</v>
      </c>
      <c r="AB2662" s="85" t="s">
        <v>685</v>
      </c>
      <c r="AC2662" s="158" t="s">
        <v>685</v>
      </c>
      <c r="AD2662" s="158" t="s">
        <v>1833</v>
      </c>
      <c r="AE2662" s="158" t="s">
        <v>685</v>
      </c>
      <c r="AF2662" s="158" t="s">
        <v>685</v>
      </c>
      <c r="AG2662" s="85" t="s">
        <v>75</v>
      </c>
      <c r="AH2662" s="158">
        <v>5</v>
      </c>
      <c r="AI2662" s="158">
        <v>16</v>
      </c>
      <c r="AJ2662" s="158">
        <v>50</v>
      </c>
      <c r="AK2662" s="158">
        <v>18</v>
      </c>
      <c r="AL2662" s="158">
        <v>30</v>
      </c>
      <c r="AM2662" s="24">
        <f t="shared" si="711"/>
        <v>2.0000000000000027</v>
      </c>
      <c r="AN2662" s="97">
        <f t="shared" si="712"/>
        <v>0.70138888888888884</v>
      </c>
      <c r="AO2662" s="97">
        <f t="shared" si="713"/>
        <v>0.77083333333333337</v>
      </c>
      <c r="AP2662" s="24" t="str" cm="1">
        <f t="array" ref="AP2662">IF(W2662="","",IF(SUMPRODUCT((W2662=$W$6:$W$3326)*(AH2662=$AH$6:$AH$3326)*(AN2662=$AN$6:$AN$3326)*(AO2662=$AO$6:$AO$3326)*(ROW($W$6:$W$3326)&lt;&gt;ROW(W2662))*((R2662=0)*($R$6:$R$3326&gt;0)+(R2662&gt;0)*($R$6:$R$3326=0)))&gt;0,"SALONES UNIDOS",IF(SUMPRODUCT((W2662=$W$6:$W$3326)*(AH2662=$AH$6:$AH$3326)*((AN2662&lt;$AO$6:$AO$3326)*(AO2662&gt;$AN$6:$AN$3326))*(ROW($W$6:$W$3326)&lt;&gt;ROW(W2662)))&gt;0,"CRUZADO","Sin cruce")))</f>
        <v>Sin cruce</v>
      </c>
      <c r="AQ2662" s="97" t="str">
        <f t="shared" si="714"/>
        <v>PS3PRINCIPALB1</v>
      </c>
      <c r="AR2662" s="97" t="str" cm="1">
        <f t="array" ref="AR2662">IF(AQ2662="","",IF(SUMPRODUCT((AQ2662=$AQ$6:$AQ$3326)*(AH2662=$AH$6:$AH$3326)*(AN2662=$AN$6:$AN$3326)*(AO2662=$AO$6:$AO$3326)*(ROW($AQ$6:$AQ$3326)&lt;&gt;ROW(AQ2662))*((R2662=0)*($R$6:$R$3326&gt;0)+(R2662&gt;0)*($R$6:$R$3326=0)))&gt;0,"SALONES UNIDOS",IF(SUMPRODUCT((AQ2662=$AQ$6:$AQ$3326)*(AH2662=$AH$6:$AH$3326)*((AN2662&lt;$AO$6:$AO$3326)*(AO2662&gt;$AN$6:$AN$3326))*(ROW($AQ$6:$AQ$3326)&lt;&gt;ROW(AQ2662)))&gt;0,"CRUZADO","Sin cruce")))</f>
        <v>Sin cruce</v>
      </c>
    </row>
    <row r="2663" spans="3:44" ht="15.6" hidden="1" customHeight="1" x14ac:dyDescent="0.2">
      <c r="C2663" s="84" t="s">
        <v>639</v>
      </c>
      <c r="D2663" s="158" t="s">
        <v>516</v>
      </c>
      <c r="E2663" s="158">
        <v>20261</v>
      </c>
      <c r="F2663" s="85" t="s">
        <v>23</v>
      </c>
      <c r="G2663" s="85" t="s">
        <v>55</v>
      </c>
      <c r="H2663" s="85" t="s">
        <v>65</v>
      </c>
      <c r="I2663" s="85">
        <v>3</v>
      </c>
      <c r="J2663" s="85" t="s">
        <v>756</v>
      </c>
      <c r="K2663" s="159" t="s">
        <v>1616</v>
      </c>
      <c r="L2663" s="158" t="s">
        <v>710</v>
      </c>
      <c r="M2663" s="158" t="s">
        <v>760</v>
      </c>
      <c r="N2663" s="158" t="s">
        <v>1590</v>
      </c>
      <c r="O2663" s="85" t="s">
        <v>512</v>
      </c>
      <c r="P2663" s="158">
        <v>0</v>
      </c>
      <c r="Q2663" s="158">
        <v>2</v>
      </c>
      <c r="R2663" s="158">
        <v>2</v>
      </c>
      <c r="S2663" s="158">
        <v>3</v>
      </c>
      <c r="U2663" s="137">
        <v>19</v>
      </c>
      <c r="V2663" s="24" t="str">
        <f>IF(W2663="","",IFERROR(INDEX(#REF!,MATCH(W2663,#REF!,0)),"NUEVO"))</f>
        <v>NUEVO</v>
      </c>
      <c r="W2663" s="85" t="s">
        <v>123</v>
      </c>
      <c r="X2663" s="158" t="s">
        <v>512</v>
      </c>
      <c r="Y2663" s="158" t="s">
        <v>740</v>
      </c>
      <c r="Z2663" s="158" t="s">
        <v>685</v>
      </c>
      <c r="AA2663" s="158" t="s">
        <v>685</v>
      </c>
      <c r="AB2663" s="85" t="s">
        <v>685</v>
      </c>
      <c r="AC2663" s="158" t="s">
        <v>685</v>
      </c>
      <c r="AD2663" s="158" t="s">
        <v>1833</v>
      </c>
      <c r="AE2663" s="158" t="s">
        <v>685</v>
      </c>
      <c r="AF2663" s="158" t="s">
        <v>685</v>
      </c>
      <c r="AG2663" s="85" t="s">
        <v>75</v>
      </c>
      <c r="AH2663" s="158">
        <v>5</v>
      </c>
      <c r="AI2663" s="158">
        <v>18</v>
      </c>
      <c r="AJ2663" s="158">
        <v>30</v>
      </c>
      <c r="AK2663" s="158">
        <v>20</v>
      </c>
      <c r="AL2663" s="158">
        <v>10</v>
      </c>
      <c r="AM2663" s="24">
        <f t="shared" si="711"/>
        <v>1.9999999999999993</v>
      </c>
      <c r="AN2663" s="97">
        <f t="shared" si="712"/>
        <v>0.77083333333333337</v>
      </c>
      <c r="AO2663" s="97">
        <f t="shared" si="713"/>
        <v>0.84027777777777779</v>
      </c>
      <c r="AP2663" s="24" t="str" cm="1">
        <f t="array" ref="AP2663">IF(W2663="","",IF(SUMPRODUCT((W2663=$W$6:$W$3326)*(AH2663=$AH$6:$AH$3326)*(AN2663=$AN$6:$AN$3326)*(AO2663=$AO$6:$AO$3326)*(ROW($W$6:$W$3326)&lt;&gt;ROW(W2663))*((R2663=0)*($R$6:$R$3326&gt;0)+(R2663&gt;0)*($R$6:$R$3326=0)))&gt;0,"SALONES UNIDOS",IF(SUMPRODUCT((W2663=$W$6:$W$3326)*(AH2663=$AH$6:$AH$3326)*((AN2663&lt;$AO$6:$AO$3326)*(AO2663&gt;$AN$6:$AN$3326))*(ROW($W$6:$W$3326)&lt;&gt;ROW(W2663)))&gt;0,"CRUZADO","Sin cruce")))</f>
        <v>Sin cruce</v>
      </c>
      <c r="AQ2663" s="97" t="str">
        <f t="shared" si="714"/>
        <v>PS3PRINCIPALB2</v>
      </c>
      <c r="AR2663" s="97" t="str" cm="1">
        <f t="array" ref="AR2663">IF(AQ2663="","",IF(SUMPRODUCT((AQ2663=$AQ$6:$AQ$3326)*(AH2663=$AH$6:$AH$3326)*(AN2663=$AN$6:$AN$3326)*(AO2663=$AO$6:$AO$3326)*(ROW($AQ$6:$AQ$3326)&lt;&gt;ROW(AQ2663))*((R2663=0)*($R$6:$R$3326&gt;0)+(R2663&gt;0)*($R$6:$R$3326=0)))&gt;0,"SALONES UNIDOS",IF(SUMPRODUCT((AQ2663=$AQ$6:$AQ$3326)*(AH2663=$AH$6:$AH$3326)*((AN2663&lt;$AO$6:$AO$3326)*(AO2663&gt;$AN$6:$AN$3326))*(ROW($AQ$6:$AQ$3326)&lt;&gt;ROW(AQ2663)))&gt;0,"CRUZADO","Sin cruce")))</f>
        <v>Sin cruce</v>
      </c>
    </row>
    <row r="2664" spans="3:44" ht="15.6" hidden="1" customHeight="1" x14ac:dyDescent="0.2">
      <c r="C2664" s="84" t="s">
        <v>639</v>
      </c>
      <c r="D2664" s="158" t="s">
        <v>516</v>
      </c>
      <c r="E2664" s="158">
        <v>20261</v>
      </c>
      <c r="F2664" s="85" t="s">
        <v>23</v>
      </c>
      <c r="G2664" s="85" t="s">
        <v>55</v>
      </c>
      <c r="H2664" s="85" t="s">
        <v>65</v>
      </c>
      <c r="I2664" s="85">
        <v>3</v>
      </c>
      <c r="J2664" s="85" t="s">
        <v>26</v>
      </c>
      <c r="K2664" s="159" t="s">
        <v>1618</v>
      </c>
      <c r="L2664" s="158" t="s">
        <v>1619</v>
      </c>
      <c r="M2664" s="158" t="s">
        <v>927</v>
      </c>
      <c r="N2664" s="158" t="s">
        <v>1590</v>
      </c>
      <c r="O2664" s="85" t="s">
        <v>512</v>
      </c>
      <c r="P2664" s="158">
        <v>2</v>
      </c>
      <c r="Q2664" s="158">
        <v>2</v>
      </c>
      <c r="R2664" s="158">
        <v>4</v>
      </c>
      <c r="S2664" s="158">
        <v>3</v>
      </c>
      <c r="U2664" s="137">
        <v>35</v>
      </c>
      <c r="V2664" s="24" t="str">
        <f>IF(W2664="","",IFERROR(INDEX(#REF!,MATCH(W2664,#REF!,0)),"NUEVO"))</f>
        <v>NUEVO</v>
      </c>
      <c r="W2664" s="85" t="s">
        <v>103</v>
      </c>
      <c r="X2664" s="158" t="s">
        <v>512</v>
      </c>
      <c r="Y2664" s="158" t="s">
        <v>740</v>
      </c>
      <c r="Z2664" s="158" t="s">
        <v>685</v>
      </c>
      <c r="AA2664" s="158" t="s">
        <v>685</v>
      </c>
      <c r="AB2664" s="158" t="s">
        <v>1832</v>
      </c>
      <c r="AC2664" s="158" t="s">
        <v>685</v>
      </c>
      <c r="AD2664" s="158" t="s">
        <v>685</v>
      </c>
      <c r="AE2664" s="158" t="s">
        <v>685</v>
      </c>
      <c r="AF2664" s="158" t="s">
        <v>685</v>
      </c>
      <c r="AG2664" s="85" t="s">
        <v>97</v>
      </c>
      <c r="AH2664" s="158">
        <v>2</v>
      </c>
      <c r="AI2664" s="158">
        <v>7</v>
      </c>
      <c r="AJ2664" s="158">
        <v>40</v>
      </c>
      <c r="AK2664" s="158">
        <v>11</v>
      </c>
      <c r="AL2664" s="158">
        <v>0</v>
      </c>
      <c r="AM2664" s="24">
        <f t="shared" si="711"/>
        <v>3.9999999999999987</v>
      </c>
      <c r="AN2664" s="97">
        <f t="shared" si="712"/>
        <v>0.31944444444444448</v>
      </c>
      <c r="AO2664" s="97">
        <f t="shared" si="713"/>
        <v>0.45833333333333331</v>
      </c>
      <c r="AP2664" s="24" t="str" cm="1">
        <f t="array" ref="AP2664">IF(W2664="","",IF(SUMPRODUCT((W2664=$W$6:$W$3326)*(AH2664=$AH$6:$AH$3326)*(AN2664=$AN$6:$AN$3326)*(AO2664=$AO$6:$AO$3326)*(ROW($W$6:$W$3326)&lt;&gt;ROW(W2664))*((R2664=0)*($R$6:$R$3326&gt;0)+(R2664&gt;0)*($R$6:$R$3326=0)))&gt;0,"SALONES UNIDOS",IF(SUMPRODUCT((W2664=$W$6:$W$3326)*(AH2664=$AH$6:$AH$3326)*((AN2664&lt;$AO$6:$AO$3326)*(AO2664&gt;$AN$6:$AN$3326))*(ROW($W$6:$W$3326)&lt;&gt;ROW(W2664)))&gt;0,"CRUZADO","Sin cruce")))</f>
        <v>Sin cruce</v>
      </c>
      <c r="AQ2664" s="97" t="str">
        <f t="shared" si="714"/>
        <v>PS3PRINCIPALB</v>
      </c>
      <c r="AR2664" s="97" t="str" cm="1">
        <f t="array" ref="AR2664">IF(AQ2664="","",IF(SUMPRODUCT((AQ2664=$AQ$6:$AQ$3326)*(AH2664=$AH$6:$AH$3326)*(AN2664=$AN$6:$AN$3326)*(AO2664=$AO$6:$AO$3326)*(ROW($AQ$6:$AQ$3326)&lt;&gt;ROW(AQ2664))*((R2664=0)*($R$6:$R$3326&gt;0)+(R2664&gt;0)*($R$6:$R$3326=0)))&gt;0,"SALONES UNIDOS",IF(SUMPRODUCT((AQ2664=$AQ$6:$AQ$3326)*(AH2664=$AH$6:$AH$3326)*((AN2664&lt;$AO$6:$AO$3326)*(AO2664&gt;$AN$6:$AN$3326))*(ROW($AQ$6:$AQ$3326)&lt;&gt;ROW(AQ2664)))&gt;0,"CRUZADO","Sin cruce")))</f>
        <v>Sin cruce</v>
      </c>
    </row>
    <row r="2665" spans="3:44" ht="15.6" hidden="1" customHeight="1" x14ac:dyDescent="0.2">
      <c r="C2665" s="84" t="s">
        <v>639</v>
      </c>
      <c r="D2665" s="158" t="s">
        <v>516</v>
      </c>
      <c r="E2665" s="158">
        <v>20261</v>
      </c>
      <c r="F2665" s="85" t="s">
        <v>23</v>
      </c>
      <c r="G2665" s="85" t="s">
        <v>55</v>
      </c>
      <c r="H2665" s="85" t="s">
        <v>65</v>
      </c>
      <c r="I2665" s="85">
        <v>3</v>
      </c>
      <c r="J2665" s="85" t="s">
        <v>26</v>
      </c>
      <c r="K2665" s="159" t="s">
        <v>1621</v>
      </c>
      <c r="L2665" s="158" t="s">
        <v>1622</v>
      </c>
      <c r="M2665" s="158" t="s">
        <v>760</v>
      </c>
      <c r="N2665" s="158" t="s">
        <v>1590</v>
      </c>
      <c r="O2665" s="85" t="s">
        <v>512</v>
      </c>
      <c r="P2665" s="158">
        <v>3</v>
      </c>
      <c r="Q2665" s="158">
        <v>2</v>
      </c>
      <c r="R2665" s="158">
        <v>5</v>
      </c>
      <c r="S2665" s="158">
        <v>4</v>
      </c>
      <c r="U2665" s="137">
        <v>35</v>
      </c>
      <c r="V2665" s="24" t="str">
        <f>IF(W2665="","",IFERROR(INDEX(#REF!,MATCH(W2665,#REF!,0)),"NUEVO"))</f>
        <v>NUEVO</v>
      </c>
      <c r="W2665" s="85" t="s">
        <v>197</v>
      </c>
      <c r="X2665" s="158" t="s">
        <v>512</v>
      </c>
      <c r="Y2665" s="158" t="s">
        <v>740</v>
      </c>
      <c r="Z2665" s="158" t="s">
        <v>685</v>
      </c>
      <c r="AA2665" s="158" t="s">
        <v>685</v>
      </c>
      <c r="AB2665" s="158" t="s">
        <v>1835</v>
      </c>
      <c r="AC2665" s="158" t="s">
        <v>685</v>
      </c>
      <c r="AD2665" s="158" t="s">
        <v>685</v>
      </c>
      <c r="AE2665" s="158" t="s">
        <v>685</v>
      </c>
      <c r="AF2665" s="158" t="s">
        <v>685</v>
      </c>
      <c r="AG2665" s="85" t="s">
        <v>97</v>
      </c>
      <c r="AH2665" s="158">
        <v>3</v>
      </c>
      <c r="AI2665" s="158">
        <v>8</v>
      </c>
      <c r="AJ2665" s="158">
        <v>30</v>
      </c>
      <c r="AK2665" s="158">
        <v>12</v>
      </c>
      <c r="AL2665" s="158">
        <v>40</v>
      </c>
      <c r="AM2665" s="24">
        <f t="shared" si="711"/>
        <v>5.0000000000000009</v>
      </c>
      <c r="AN2665" s="97">
        <f t="shared" si="712"/>
        <v>0.35416666666666663</v>
      </c>
      <c r="AO2665" s="97">
        <f t="shared" si="713"/>
        <v>0.52777777777777779</v>
      </c>
      <c r="AP2665" s="24" t="str" cm="1">
        <f t="array" ref="AP2665">IF(W2665="","",IF(SUMPRODUCT((W2665=$W$6:$W$3326)*(AH2665=$AH$6:$AH$3326)*(AN2665=$AN$6:$AN$3326)*(AO2665=$AO$6:$AO$3326)*(ROW($W$6:$W$3326)&lt;&gt;ROW(W2665))*((R2665=0)*($R$6:$R$3326&gt;0)+(R2665&gt;0)*($R$6:$R$3326=0)))&gt;0,"SALONES UNIDOS",IF(SUMPRODUCT((W2665=$W$6:$W$3326)*(AH2665=$AH$6:$AH$3326)*((AN2665&lt;$AO$6:$AO$3326)*(AO2665&gt;$AN$6:$AN$3326))*(ROW($W$6:$W$3326)&lt;&gt;ROW(W2665)))&gt;0,"CRUZADO","Sin cruce")))</f>
        <v>Sin cruce</v>
      </c>
      <c r="AQ2665" s="97" t="str">
        <f t="shared" si="714"/>
        <v>PS3PRINCIPALB</v>
      </c>
      <c r="AR2665" s="97" t="str" cm="1">
        <f t="array" ref="AR2665">IF(AQ2665="","",IF(SUMPRODUCT((AQ2665=$AQ$6:$AQ$3326)*(AH2665=$AH$6:$AH$3326)*(AN2665=$AN$6:$AN$3326)*(AO2665=$AO$6:$AO$3326)*(ROW($AQ$6:$AQ$3326)&lt;&gt;ROW(AQ2665))*((R2665=0)*($R$6:$R$3326&gt;0)+(R2665&gt;0)*($R$6:$R$3326=0)))&gt;0,"SALONES UNIDOS",IF(SUMPRODUCT((AQ2665=$AQ$6:$AQ$3326)*(AH2665=$AH$6:$AH$3326)*((AN2665&lt;$AO$6:$AO$3326)*(AO2665&gt;$AN$6:$AN$3326))*(ROW($AQ$6:$AQ$3326)&lt;&gt;ROW(AQ2665)))&gt;0,"CRUZADO","Sin cruce")))</f>
        <v>Sin cruce</v>
      </c>
    </row>
    <row r="2666" spans="3:44" ht="15.6" hidden="1" customHeight="1" x14ac:dyDescent="0.2">
      <c r="C2666" s="84" t="s">
        <v>639</v>
      </c>
      <c r="D2666" s="158" t="s">
        <v>516</v>
      </c>
      <c r="E2666" s="158">
        <v>20261</v>
      </c>
      <c r="F2666" s="85" t="s">
        <v>23</v>
      </c>
      <c r="G2666" s="85" t="s">
        <v>55</v>
      </c>
      <c r="H2666" s="85" t="s">
        <v>65</v>
      </c>
      <c r="I2666" s="85">
        <v>4</v>
      </c>
      <c r="J2666" s="85" t="s">
        <v>16</v>
      </c>
      <c r="K2666" s="159" t="s">
        <v>1623</v>
      </c>
      <c r="L2666" s="158" t="s">
        <v>1624</v>
      </c>
      <c r="M2666" s="158" t="s">
        <v>760</v>
      </c>
      <c r="N2666" s="158" t="s">
        <v>1590</v>
      </c>
      <c r="O2666" s="85" t="s">
        <v>512</v>
      </c>
      <c r="P2666" s="158">
        <v>1</v>
      </c>
      <c r="Q2666" s="158">
        <v>4</v>
      </c>
      <c r="R2666" s="158">
        <v>5</v>
      </c>
      <c r="S2666" s="158">
        <v>3</v>
      </c>
      <c r="U2666" s="137">
        <v>25</v>
      </c>
      <c r="V2666" s="24" t="str">
        <f>IF(W2666="","",IFERROR(INDEX(#REF!,MATCH(W2666,#REF!,0)),"NUEVO"))</f>
        <v>NUEVO</v>
      </c>
      <c r="W2666" s="85" t="s">
        <v>149</v>
      </c>
      <c r="X2666" s="158" t="s">
        <v>512</v>
      </c>
      <c r="Y2666" s="158" t="s">
        <v>740</v>
      </c>
      <c r="Z2666" s="158" t="s">
        <v>685</v>
      </c>
      <c r="AA2666" s="158" t="s">
        <v>685</v>
      </c>
      <c r="AB2666" s="158" t="s">
        <v>1829</v>
      </c>
      <c r="AC2666" s="158" t="s">
        <v>685</v>
      </c>
      <c r="AD2666" s="158" t="s">
        <v>685</v>
      </c>
      <c r="AE2666" s="158" t="s">
        <v>685</v>
      </c>
      <c r="AF2666" s="158" t="s">
        <v>685</v>
      </c>
      <c r="AG2666" s="85" t="s">
        <v>97</v>
      </c>
      <c r="AH2666" s="158">
        <v>2</v>
      </c>
      <c r="AI2666" s="158">
        <v>10</v>
      </c>
      <c r="AJ2666" s="158">
        <v>10</v>
      </c>
      <c r="AK2666" s="158">
        <v>14</v>
      </c>
      <c r="AL2666" s="158">
        <v>20</v>
      </c>
      <c r="AM2666" s="24">
        <f t="shared" si="711"/>
        <v>5</v>
      </c>
      <c r="AN2666" s="97">
        <f t="shared" si="712"/>
        <v>0.4236111111111111</v>
      </c>
      <c r="AO2666" s="97">
        <f t="shared" si="713"/>
        <v>0.59722222222222221</v>
      </c>
      <c r="AP2666" s="24" t="str" cm="1">
        <f t="array" ref="AP2666">IF(W2666="","",IF(SUMPRODUCT((W2666=$W$6:$W$3326)*(AH2666=$AH$6:$AH$3326)*(AN2666=$AN$6:$AN$3326)*(AO2666=$AO$6:$AO$3326)*(ROW($W$6:$W$3326)&lt;&gt;ROW(W2666))*((R2666=0)*($R$6:$R$3326&gt;0)+(R2666&gt;0)*($R$6:$R$3326=0)))&gt;0,"SALONES UNIDOS",IF(SUMPRODUCT((W2666=$W$6:$W$3326)*(AH2666=$AH$6:$AH$3326)*((AN2666&lt;$AO$6:$AO$3326)*(AO2666&gt;$AN$6:$AN$3326))*(ROW($W$6:$W$3326)&lt;&gt;ROW(W2666)))&gt;0,"CRUZADO","Sin cruce")))</f>
        <v>Sin cruce</v>
      </c>
      <c r="AQ2666" s="97" t="str">
        <f t="shared" si="714"/>
        <v>PS4PRINCIPALA</v>
      </c>
      <c r="AR2666" s="97" t="str" cm="1">
        <f t="array" ref="AR2666">IF(AQ2666="","",IF(SUMPRODUCT((AQ2666=$AQ$6:$AQ$3326)*(AH2666=$AH$6:$AH$3326)*(AN2666=$AN$6:$AN$3326)*(AO2666=$AO$6:$AO$3326)*(ROW($AQ$6:$AQ$3326)&lt;&gt;ROW(AQ2666))*((R2666=0)*($R$6:$R$3326&gt;0)+(R2666&gt;0)*($R$6:$R$3326=0)))&gt;0,"SALONES UNIDOS",IF(SUMPRODUCT((AQ2666=$AQ$6:$AQ$3326)*(AH2666=$AH$6:$AH$3326)*((AN2666&lt;$AO$6:$AO$3326)*(AO2666&gt;$AN$6:$AN$3326))*(ROW($AQ$6:$AQ$3326)&lt;&gt;ROW(AQ2666)))&gt;0,"CRUZADO","Sin cruce")))</f>
        <v>Sin cruce</v>
      </c>
    </row>
    <row r="2667" spans="3:44" ht="15.6" hidden="1" customHeight="1" x14ac:dyDescent="0.2">
      <c r="C2667" s="84" t="s">
        <v>639</v>
      </c>
      <c r="D2667" s="158" t="s">
        <v>516</v>
      </c>
      <c r="E2667" s="158">
        <v>20261</v>
      </c>
      <c r="F2667" s="85" t="s">
        <v>23</v>
      </c>
      <c r="G2667" s="85" t="s">
        <v>55</v>
      </c>
      <c r="H2667" s="85" t="s">
        <v>65</v>
      </c>
      <c r="I2667" s="85">
        <v>4</v>
      </c>
      <c r="J2667" s="85" t="s">
        <v>16</v>
      </c>
      <c r="K2667" s="159" t="s">
        <v>1625</v>
      </c>
      <c r="L2667" s="158" t="s">
        <v>1626</v>
      </c>
      <c r="M2667" s="158" t="s">
        <v>927</v>
      </c>
      <c r="N2667" s="158" t="s">
        <v>1590</v>
      </c>
      <c r="O2667" s="85" t="s">
        <v>512</v>
      </c>
      <c r="P2667" s="158">
        <v>2</v>
      </c>
      <c r="Q2667" s="158">
        <v>2</v>
      </c>
      <c r="R2667" s="158">
        <v>4</v>
      </c>
      <c r="S2667" s="158">
        <v>3</v>
      </c>
      <c r="U2667" s="137">
        <v>25</v>
      </c>
      <c r="V2667" s="24" t="str">
        <f>IF(W2667="","",IFERROR(INDEX(#REF!,MATCH(W2667,#REF!,0)),"NUEVO"))</f>
        <v>NUEVO</v>
      </c>
      <c r="W2667" s="85" t="s">
        <v>436</v>
      </c>
      <c r="X2667" s="158" t="s">
        <v>512</v>
      </c>
      <c r="Y2667" s="158" t="s">
        <v>740</v>
      </c>
      <c r="Z2667" s="158" t="s">
        <v>685</v>
      </c>
      <c r="AA2667" s="158" t="s">
        <v>685</v>
      </c>
      <c r="AB2667" s="158" t="s">
        <v>1829</v>
      </c>
      <c r="AC2667" s="158" t="s">
        <v>685</v>
      </c>
      <c r="AD2667" s="158" t="s">
        <v>685</v>
      </c>
      <c r="AE2667" s="158" t="s">
        <v>685</v>
      </c>
      <c r="AF2667" s="158" t="s">
        <v>685</v>
      </c>
      <c r="AG2667" s="85" t="s">
        <v>97</v>
      </c>
      <c r="AH2667" s="158">
        <v>6</v>
      </c>
      <c r="AI2667" s="158">
        <v>9</v>
      </c>
      <c r="AJ2667" s="158">
        <v>20</v>
      </c>
      <c r="AK2667" s="158">
        <v>12</v>
      </c>
      <c r="AL2667" s="158">
        <v>40</v>
      </c>
      <c r="AM2667" s="24">
        <f t="shared" si="711"/>
        <v>4</v>
      </c>
      <c r="AN2667" s="97">
        <f t="shared" si="712"/>
        <v>0.3888888888888889</v>
      </c>
      <c r="AO2667" s="97">
        <f t="shared" si="713"/>
        <v>0.52777777777777779</v>
      </c>
      <c r="AP2667" s="24" t="str" cm="1">
        <f t="array" ref="AP2667">IF(W2667="","",IF(SUMPRODUCT((W2667=$W$6:$W$3326)*(AH2667=$AH$6:$AH$3326)*(AN2667=$AN$6:$AN$3326)*(AO2667=$AO$6:$AO$3326)*(ROW($W$6:$W$3326)&lt;&gt;ROW(W2667))*((R2667=0)*($R$6:$R$3326&gt;0)+(R2667&gt;0)*($R$6:$R$3326=0)))&gt;0,"SALONES UNIDOS",IF(SUMPRODUCT((W2667=$W$6:$W$3326)*(AH2667=$AH$6:$AH$3326)*((AN2667&lt;$AO$6:$AO$3326)*(AO2667&gt;$AN$6:$AN$3326))*(ROW($W$6:$W$3326)&lt;&gt;ROW(W2667)))&gt;0,"CRUZADO","Sin cruce")))</f>
        <v>Sin cruce</v>
      </c>
      <c r="AQ2667" s="97" t="str">
        <f t="shared" si="714"/>
        <v>PS4PRINCIPALA</v>
      </c>
      <c r="AR2667" s="97" t="str" cm="1">
        <f t="array" ref="AR2667">IF(AQ2667="","",IF(SUMPRODUCT((AQ2667=$AQ$6:$AQ$3326)*(AH2667=$AH$6:$AH$3326)*(AN2667=$AN$6:$AN$3326)*(AO2667=$AO$6:$AO$3326)*(ROW($AQ$6:$AQ$3326)&lt;&gt;ROW(AQ2667))*((R2667=0)*($R$6:$R$3326&gt;0)+(R2667&gt;0)*($R$6:$R$3326=0)))&gt;0,"SALONES UNIDOS",IF(SUMPRODUCT((AQ2667=$AQ$6:$AQ$3326)*(AH2667=$AH$6:$AH$3326)*((AN2667&lt;$AO$6:$AO$3326)*(AO2667&gt;$AN$6:$AN$3326))*(ROW($AQ$6:$AQ$3326)&lt;&gt;ROW(AQ2667)))&gt;0,"CRUZADO","Sin cruce")))</f>
        <v>Sin cruce</v>
      </c>
    </row>
    <row r="2668" spans="3:44" ht="15.6" hidden="1" customHeight="1" x14ac:dyDescent="0.2">
      <c r="C2668" s="84" t="s">
        <v>639</v>
      </c>
      <c r="D2668" s="158" t="s">
        <v>516</v>
      </c>
      <c r="E2668" s="158">
        <v>20261</v>
      </c>
      <c r="F2668" s="85" t="s">
        <v>23</v>
      </c>
      <c r="G2668" s="85" t="s">
        <v>55</v>
      </c>
      <c r="H2668" s="85" t="s">
        <v>65</v>
      </c>
      <c r="I2668" s="85">
        <v>4</v>
      </c>
      <c r="J2668" s="85" t="s">
        <v>16</v>
      </c>
      <c r="K2668" s="159" t="s">
        <v>1627</v>
      </c>
      <c r="L2668" s="158" t="s">
        <v>1628</v>
      </c>
      <c r="M2668" s="158" t="s">
        <v>927</v>
      </c>
      <c r="N2668" s="158" t="s">
        <v>1590</v>
      </c>
      <c r="O2668" s="85" t="s">
        <v>512</v>
      </c>
      <c r="P2668" s="158">
        <v>2</v>
      </c>
      <c r="Q2668" s="158">
        <v>0</v>
      </c>
      <c r="R2668" s="158">
        <v>2</v>
      </c>
      <c r="S2668" s="158">
        <v>3</v>
      </c>
      <c r="U2668" s="137">
        <v>25</v>
      </c>
      <c r="V2668" s="24" t="str">
        <f>IF(W2668="","",IFERROR(INDEX(#REF!,MATCH(W2668,#REF!,0)),"NUEVO"))</f>
        <v>NUEVO</v>
      </c>
      <c r="W2668" s="85" t="s">
        <v>360</v>
      </c>
      <c r="X2668" s="158" t="s">
        <v>512</v>
      </c>
      <c r="Y2668" s="158" t="s">
        <v>646</v>
      </c>
      <c r="Z2668" s="158" t="s">
        <v>685</v>
      </c>
      <c r="AA2668" s="158" t="s">
        <v>685</v>
      </c>
      <c r="AB2668" s="158" t="s">
        <v>1829</v>
      </c>
      <c r="AC2668" s="158" t="s">
        <v>685</v>
      </c>
      <c r="AD2668" s="158" t="s">
        <v>685</v>
      </c>
      <c r="AE2668" s="158" t="s">
        <v>685</v>
      </c>
      <c r="AF2668" s="158" t="s">
        <v>685</v>
      </c>
      <c r="AG2668" s="85" t="s">
        <v>1142</v>
      </c>
      <c r="AH2668" s="158">
        <v>3</v>
      </c>
      <c r="AI2668" s="158">
        <v>18</v>
      </c>
      <c r="AJ2668" s="158">
        <v>30</v>
      </c>
      <c r="AK2668" s="158">
        <v>20</v>
      </c>
      <c r="AL2668" s="158">
        <v>10</v>
      </c>
      <c r="AM2668" s="24">
        <f t="shared" si="711"/>
        <v>1.9999999999999993</v>
      </c>
      <c r="AN2668" s="97">
        <f t="shared" si="712"/>
        <v>0.77083333333333337</v>
      </c>
      <c r="AO2668" s="97">
        <f t="shared" si="713"/>
        <v>0.84027777777777779</v>
      </c>
      <c r="AP2668" s="24" t="str" cm="1">
        <f t="array" ref="AP2668">IF(W2668="","",IF(SUMPRODUCT((W2668=$W$6:$W$3326)*(AH2668=$AH$6:$AH$3326)*(AN2668=$AN$6:$AN$3326)*(AO2668=$AO$6:$AO$3326)*(ROW($W$6:$W$3326)&lt;&gt;ROW(W2668))*((R2668=0)*($R$6:$R$3326&gt;0)+(R2668&gt;0)*($R$6:$R$3326=0)))&gt;0,"SALONES UNIDOS",IF(SUMPRODUCT((W2668=$W$6:$W$3326)*(AH2668=$AH$6:$AH$3326)*((AN2668&lt;$AO$6:$AO$3326)*(AO2668&gt;$AN$6:$AN$3326))*(ROW($W$6:$W$3326)&lt;&gt;ROW(W2668)))&gt;0,"CRUZADO","Sin cruce")))</f>
        <v>Sin cruce</v>
      </c>
      <c r="AQ2668" s="97" t="str">
        <f t="shared" si="714"/>
        <v>PS4PRINCIPALA</v>
      </c>
      <c r="AR2668" s="97" t="str" cm="1">
        <f t="array" ref="AR2668">IF(AQ2668="","",IF(SUMPRODUCT((AQ2668=$AQ$6:$AQ$3326)*(AH2668=$AH$6:$AH$3326)*(AN2668=$AN$6:$AN$3326)*(AO2668=$AO$6:$AO$3326)*(ROW($AQ$6:$AQ$3326)&lt;&gt;ROW(AQ2668))*((R2668=0)*($R$6:$R$3326&gt;0)+(R2668&gt;0)*($R$6:$R$3326=0)))&gt;0,"SALONES UNIDOS",IF(SUMPRODUCT((AQ2668=$AQ$6:$AQ$3326)*(AH2668=$AH$6:$AH$3326)*((AN2668&lt;$AO$6:$AO$3326)*(AO2668&gt;$AN$6:$AN$3326))*(ROW($AQ$6:$AQ$3326)&lt;&gt;ROW(AQ2668)))&gt;0,"CRUZADO","Sin cruce")))</f>
        <v>Sin cruce</v>
      </c>
    </row>
    <row r="2669" spans="3:44" ht="15.6" hidden="1" customHeight="1" x14ac:dyDescent="0.2">
      <c r="C2669" s="84" t="s">
        <v>639</v>
      </c>
      <c r="D2669" s="158" t="s">
        <v>516</v>
      </c>
      <c r="E2669" s="158">
        <v>20261</v>
      </c>
      <c r="F2669" s="85" t="s">
        <v>23</v>
      </c>
      <c r="G2669" s="85" t="s">
        <v>55</v>
      </c>
      <c r="H2669" s="85" t="s">
        <v>65</v>
      </c>
      <c r="I2669" s="85">
        <v>4</v>
      </c>
      <c r="J2669" s="85" t="s">
        <v>16</v>
      </c>
      <c r="K2669" s="159" t="s">
        <v>1627</v>
      </c>
      <c r="L2669" s="158" t="s">
        <v>1628</v>
      </c>
      <c r="M2669" s="158" t="s">
        <v>927</v>
      </c>
      <c r="N2669" s="158" t="s">
        <v>1590</v>
      </c>
      <c r="O2669" s="85" t="s">
        <v>512</v>
      </c>
      <c r="P2669" s="158">
        <v>0</v>
      </c>
      <c r="Q2669" s="158">
        <v>2</v>
      </c>
      <c r="R2669" s="158">
        <v>2</v>
      </c>
      <c r="S2669" s="158">
        <v>3</v>
      </c>
      <c r="U2669" s="137">
        <v>15</v>
      </c>
      <c r="V2669" s="24" t="str">
        <f>IF(W2669="","",IFERROR(INDEX(#REF!,MATCH(W2669,#REF!,0)),"NUEVO"))</f>
        <v>NUEVO</v>
      </c>
      <c r="W2669" s="85" t="s">
        <v>360</v>
      </c>
      <c r="X2669" s="158" t="s">
        <v>512</v>
      </c>
      <c r="Y2669" s="158" t="s">
        <v>646</v>
      </c>
      <c r="Z2669" s="158" t="s">
        <v>685</v>
      </c>
      <c r="AA2669" s="158" t="s">
        <v>685</v>
      </c>
      <c r="AB2669" s="158" t="s">
        <v>1829</v>
      </c>
      <c r="AC2669" s="158" t="s">
        <v>685</v>
      </c>
      <c r="AD2669" s="158" t="s">
        <v>685</v>
      </c>
      <c r="AE2669" s="158" t="s">
        <v>685</v>
      </c>
      <c r="AF2669" s="158" t="s">
        <v>685</v>
      </c>
      <c r="AG2669" s="85" t="s">
        <v>75</v>
      </c>
      <c r="AH2669" s="158">
        <v>3</v>
      </c>
      <c r="AI2669" s="158">
        <v>20</v>
      </c>
      <c r="AJ2669" s="158">
        <v>10</v>
      </c>
      <c r="AK2669" s="158">
        <v>21</v>
      </c>
      <c r="AL2669" s="158">
        <v>50</v>
      </c>
      <c r="AM2669" s="24">
        <f t="shared" si="711"/>
        <v>1.9999999999999993</v>
      </c>
      <c r="AN2669" s="97">
        <f t="shared" si="712"/>
        <v>0.84027777777777779</v>
      </c>
      <c r="AO2669" s="97">
        <f t="shared" si="713"/>
        <v>0.90972222222222221</v>
      </c>
      <c r="AP2669" s="24" t="str" cm="1">
        <f t="array" ref="AP2669">IF(W2669="","",IF(SUMPRODUCT((W2669=$W$6:$W$3326)*(AH2669=$AH$6:$AH$3326)*(AN2669=$AN$6:$AN$3326)*(AO2669=$AO$6:$AO$3326)*(ROW($W$6:$W$3326)&lt;&gt;ROW(W2669))*((R2669=0)*($R$6:$R$3326&gt;0)+(R2669&gt;0)*($R$6:$R$3326=0)))&gt;0,"SALONES UNIDOS",IF(SUMPRODUCT((W2669=$W$6:$W$3326)*(AH2669=$AH$6:$AH$3326)*((AN2669&lt;$AO$6:$AO$3326)*(AO2669&gt;$AN$6:$AN$3326))*(ROW($W$6:$W$3326)&lt;&gt;ROW(W2669)))&gt;0,"CRUZADO","Sin cruce")))</f>
        <v>Sin cruce</v>
      </c>
      <c r="AQ2669" s="97" t="str">
        <f t="shared" si="714"/>
        <v>PS4PRINCIPALA</v>
      </c>
      <c r="AR2669" s="97" t="str" cm="1">
        <f t="array" ref="AR2669">IF(AQ2669="","",IF(SUMPRODUCT((AQ2669=$AQ$6:$AQ$3326)*(AH2669=$AH$6:$AH$3326)*(AN2669=$AN$6:$AN$3326)*(AO2669=$AO$6:$AO$3326)*(ROW($AQ$6:$AQ$3326)&lt;&gt;ROW(AQ2669))*((R2669=0)*($R$6:$R$3326&gt;0)+(R2669&gt;0)*($R$6:$R$3326=0)))&gt;0,"SALONES UNIDOS",IF(SUMPRODUCT((AQ2669=$AQ$6:$AQ$3326)*(AH2669=$AH$6:$AH$3326)*((AN2669&lt;$AO$6:$AO$3326)*(AO2669&gt;$AN$6:$AN$3326))*(ROW($AQ$6:$AQ$3326)&lt;&gt;ROW(AQ2669)))&gt;0,"CRUZADO","Sin cruce")))</f>
        <v>Sin cruce</v>
      </c>
    </row>
    <row r="2670" spans="3:44" ht="15.6" hidden="1" customHeight="1" x14ac:dyDescent="0.2">
      <c r="C2670" s="84" t="s">
        <v>639</v>
      </c>
      <c r="D2670" s="158" t="s">
        <v>516</v>
      </c>
      <c r="E2670" s="158">
        <v>20261</v>
      </c>
      <c r="F2670" s="85" t="s">
        <v>23</v>
      </c>
      <c r="G2670" s="85" t="s">
        <v>55</v>
      </c>
      <c r="H2670" s="85" t="s">
        <v>65</v>
      </c>
      <c r="I2670" s="85">
        <v>4</v>
      </c>
      <c r="J2670" s="85" t="s">
        <v>16</v>
      </c>
      <c r="K2670" s="159" t="s">
        <v>1629</v>
      </c>
      <c r="L2670" s="158" t="s">
        <v>1630</v>
      </c>
      <c r="M2670" s="158" t="s">
        <v>927</v>
      </c>
      <c r="N2670" s="158" t="s">
        <v>1590</v>
      </c>
      <c r="O2670" s="85" t="s">
        <v>512</v>
      </c>
      <c r="P2670" s="158">
        <v>3</v>
      </c>
      <c r="Q2670" s="158">
        <v>2</v>
      </c>
      <c r="R2670" s="158">
        <v>5</v>
      </c>
      <c r="S2670" s="158">
        <v>4</v>
      </c>
      <c r="U2670" s="137">
        <v>25</v>
      </c>
      <c r="V2670" s="24" t="str">
        <f>IF(W2670="","",IFERROR(INDEX(#REF!,MATCH(W2670,#REF!,0)),"NUEVO"))</f>
        <v>NUEVO</v>
      </c>
      <c r="W2670" s="85" t="s">
        <v>472</v>
      </c>
      <c r="X2670" s="158" t="s">
        <v>512</v>
      </c>
      <c r="Y2670" s="158" t="s">
        <v>740</v>
      </c>
      <c r="Z2670" s="158" t="s">
        <v>685</v>
      </c>
      <c r="AA2670" s="158" t="s">
        <v>685</v>
      </c>
      <c r="AB2670" s="158" t="s">
        <v>1829</v>
      </c>
      <c r="AC2670" s="158" t="s">
        <v>685</v>
      </c>
      <c r="AD2670" s="158" t="s">
        <v>685</v>
      </c>
      <c r="AE2670" s="158" t="s">
        <v>685</v>
      </c>
      <c r="AF2670" s="158" t="s">
        <v>685</v>
      </c>
      <c r="AG2670" s="85" t="s">
        <v>97</v>
      </c>
      <c r="AH2670" s="158">
        <v>2</v>
      </c>
      <c r="AI2670" s="158">
        <v>15</v>
      </c>
      <c r="AJ2670" s="158">
        <v>10</v>
      </c>
      <c r="AK2670" s="158">
        <v>19</v>
      </c>
      <c r="AL2670" s="158">
        <v>20</v>
      </c>
      <c r="AM2670" s="24">
        <f t="shared" si="711"/>
        <v>4.9999999999999982</v>
      </c>
      <c r="AN2670" s="97">
        <f t="shared" si="712"/>
        <v>0.63194444444444442</v>
      </c>
      <c r="AO2670" s="97">
        <f t="shared" si="713"/>
        <v>0.80555555555555547</v>
      </c>
      <c r="AP2670" s="24" t="str" cm="1">
        <f t="array" ref="AP2670">IF(W2670="","",IF(SUMPRODUCT((W2670=$W$6:$W$3326)*(AH2670=$AH$6:$AH$3326)*(AN2670=$AN$6:$AN$3326)*(AO2670=$AO$6:$AO$3326)*(ROW($W$6:$W$3326)&lt;&gt;ROW(W2670))*((R2670=0)*($R$6:$R$3326&gt;0)+(R2670&gt;0)*($R$6:$R$3326=0)))&gt;0,"SALONES UNIDOS",IF(SUMPRODUCT((W2670=$W$6:$W$3326)*(AH2670=$AH$6:$AH$3326)*((AN2670&lt;$AO$6:$AO$3326)*(AO2670&gt;$AN$6:$AN$3326))*(ROW($W$6:$W$3326)&lt;&gt;ROW(W2670)))&gt;0,"CRUZADO","Sin cruce")))</f>
        <v>Sin cruce</v>
      </c>
      <c r="AQ2670" s="97" t="str">
        <f t="shared" si="714"/>
        <v>PS4PRINCIPALA</v>
      </c>
      <c r="AR2670" s="97" t="str" cm="1">
        <f t="array" ref="AR2670">IF(AQ2670="","",IF(SUMPRODUCT((AQ2670=$AQ$6:$AQ$3326)*(AH2670=$AH$6:$AH$3326)*(AN2670=$AN$6:$AN$3326)*(AO2670=$AO$6:$AO$3326)*(ROW($AQ$6:$AQ$3326)&lt;&gt;ROW(AQ2670))*((R2670=0)*($R$6:$R$3326&gt;0)+(R2670&gt;0)*($R$6:$R$3326=0)))&gt;0,"SALONES UNIDOS",IF(SUMPRODUCT((AQ2670=$AQ$6:$AQ$3326)*(AH2670=$AH$6:$AH$3326)*((AN2670&lt;$AO$6:$AO$3326)*(AO2670&gt;$AN$6:$AN$3326))*(ROW($AQ$6:$AQ$3326)&lt;&gt;ROW(AQ2670)))&gt;0,"CRUZADO","Sin cruce")))</f>
        <v>Sin cruce</v>
      </c>
    </row>
    <row r="2671" spans="3:44" ht="15.6" hidden="1" customHeight="1" x14ac:dyDescent="0.2">
      <c r="C2671" s="84" t="s">
        <v>639</v>
      </c>
      <c r="D2671" s="158" t="s">
        <v>516</v>
      </c>
      <c r="E2671" s="158">
        <v>20261</v>
      </c>
      <c r="F2671" s="85" t="s">
        <v>23</v>
      </c>
      <c r="G2671" s="85" t="s">
        <v>55</v>
      </c>
      <c r="H2671" s="85" t="s">
        <v>65</v>
      </c>
      <c r="I2671" s="85">
        <v>4</v>
      </c>
      <c r="J2671" s="85" t="s">
        <v>16</v>
      </c>
      <c r="K2671" s="159" t="s">
        <v>1631</v>
      </c>
      <c r="L2671" s="158" t="s">
        <v>1632</v>
      </c>
      <c r="M2671" s="158" t="s">
        <v>927</v>
      </c>
      <c r="N2671" s="158" t="s">
        <v>1590</v>
      </c>
      <c r="O2671" s="85" t="s">
        <v>521</v>
      </c>
      <c r="P2671" s="158">
        <v>3</v>
      </c>
      <c r="Q2671" s="158">
        <v>2</v>
      </c>
      <c r="R2671" s="158">
        <v>5</v>
      </c>
      <c r="S2671" s="158">
        <v>4</v>
      </c>
      <c r="U2671" s="137">
        <v>25</v>
      </c>
      <c r="V2671" s="24" t="str">
        <f>IF(W2671="","",IFERROR(INDEX(#REF!,MATCH(W2671,#REF!,0)),"NUEVO"))</f>
        <v>NUEVO</v>
      </c>
      <c r="W2671" s="85" t="s">
        <v>267</v>
      </c>
      <c r="X2671" s="158" t="s">
        <v>521</v>
      </c>
      <c r="Y2671" s="158" t="s">
        <v>740</v>
      </c>
      <c r="Z2671" s="158" t="s">
        <v>685</v>
      </c>
      <c r="AA2671" s="158" t="s">
        <v>685</v>
      </c>
      <c r="AB2671" s="85" t="s">
        <v>685</v>
      </c>
      <c r="AC2671" s="158" t="s">
        <v>685</v>
      </c>
      <c r="AD2671" s="158" t="s">
        <v>685</v>
      </c>
      <c r="AE2671" s="158" t="s">
        <v>685</v>
      </c>
      <c r="AF2671" s="158" t="s">
        <v>685</v>
      </c>
      <c r="AG2671" s="85" t="s">
        <v>97</v>
      </c>
      <c r="AH2671" s="158">
        <v>5</v>
      </c>
      <c r="AI2671" s="158">
        <v>7</v>
      </c>
      <c r="AJ2671" s="158">
        <v>40</v>
      </c>
      <c r="AK2671" s="158">
        <v>11</v>
      </c>
      <c r="AL2671" s="158">
        <v>50</v>
      </c>
      <c r="AM2671" s="24">
        <f t="shared" si="711"/>
        <v>4.9999999999999982</v>
      </c>
      <c r="AN2671" s="97">
        <f t="shared" si="712"/>
        <v>0.31944444444444448</v>
      </c>
      <c r="AO2671" s="97">
        <f t="shared" si="713"/>
        <v>0.49305555555555552</v>
      </c>
      <c r="AP2671" s="24" t="str" cm="1">
        <f t="array" ref="AP2671">IF(W2671="","",IF(SUMPRODUCT((W2671=$W$6:$W$3326)*(AH2671=$AH$6:$AH$3326)*(AN2671=$AN$6:$AN$3326)*(AO2671=$AO$6:$AO$3326)*(ROW($W$6:$W$3326)&lt;&gt;ROW(W2671))*((R2671=0)*($R$6:$R$3326&gt;0)+(R2671&gt;0)*($R$6:$R$3326=0)))&gt;0,"SALONES UNIDOS",IF(SUMPRODUCT((W2671=$W$6:$W$3326)*(AH2671=$AH$6:$AH$3326)*((AN2671&lt;$AO$6:$AO$3326)*(AO2671&gt;$AN$6:$AN$3326))*(ROW($W$6:$W$3326)&lt;&gt;ROW(W2671)))&gt;0,"CRUZADO","Sin cruce")))</f>
        <v>Sin cruce</v>
      </c>
      <c r="AQ2671" s="97" t="str">
        <f t="shared" si="714"/>
        <v>PS4PRINCIPALA</v>
      </c>
      <c r="AR2671" s="97" t="str" cm="1">
        <f t="array" ref="AR2671">IF(AQ2671="","",IF(SUMPRODUCT((AQ2671=$AQ$6:$AQ$3326)*(AH2671=$AH$6:$AH$3326)*(AN2671=$AN$6:$AN$3326)*(AO2671=$AO$6:$AO$3326)*(ROW($AQ$6:$AQ$3326)&lt;&gt;ROW(AQ2671))*((R2671=0)*($R$6:$R$3326&gt;0)+(R2671&gt;0)*($R$6:$R$3326=0)))&gt;0,"SALONES UNIDOS",IF(SUMPRODUCT((AQ2671=$AQ$6:$AQ$3326)*(AH2671=$AH$6:$AH$3326)*((AN2671&lt;$AO$6:$AO$3326)*(AO2671&gt;$AN$6:$AN$3326))*(ROW($AQ$6:$AQ$3326)&lt;&gt;ROW(AQ2671)))&gt;0,"CRUZADO","Sin cruce")))</f>
        <v>Sin cruce</v>
      </c>
    </row>
    <row r="2672" spans="3:44" ht="15.6" hidden="1" customHeight="1" x14ac:dyDescent="0.2">
      <c r="C2672" s="84" t="s">
        <v>639</v>
      </c>
      <c r="D2672" s="158" t="s">
        <v>516</v>
      </c>
      <c r="E2672" s="158">
        <v>20261</v>
      </c>
      <c r="F2672" s="85" t="s">
        <v>23</v>
      </c>
      <c r="G2672" s="85" t="s">
        <v>55</v>
      </c>
      <c r="H2672" s="85" t="s">
        <v>65</v>
      </c>
      <c r="I2672" s="85">
        <v>4</v>
      </c>
      <c r="J2672" s="85" t="s">
        <v>16</v>
      </c>
      <c r="K2672" s="159" t="s">
        <v>1633</v>
      </c>
      <c r="L2672" s="158" t="s">
        <v>1634</v>
      </c>
      <c r="M2672" s="158" t="s">
        <v>927</v>
      </c>
      <c r="N2672" s="158" t="s">
        <v>1590</v>
      </c>
      <c r="O2672" s="85" t="s">
        <v>512</v>
      </c>
      <c r="P2672" s="158">
        <v>2</v>
      </c>
      <c r="Q2672" s="158">
        <v>0</v>
      </c>
      <c r="R2672" s="158">
        <v>2</v>
      </c>
      <c r="S2672" s="158">
        <v>3</v>
      </c>
      <c r="U2672" s="137">
        <v>30</v>
      </c>
      <c r="V2672" s="24" t="str">
        <f>IF(W2672="","",IFERROR(INDEX(#REF!,MATCH(W2672,#REF!,0)),"NUEVO"))</f>
        <v>NUEVO</v>
      </c>
      <c r="W2672" s="85" t="s">
        <v>197</v>
      </c>
      <c r="X2672" s="158" t="s">
        <v>512</v>
      </c>
      <c r="Y2672" s="158" t="s">
        <v>740</v>
      </c>
      <c r="Z2672" s="158" t="s">
        <v>685</v>
      </c>
      <c r="AA2672" s="158" t="s">
        <v>685</v>
      </c>
      <c r="AB2672" s="158" t="s">
        <v>1045</v>
      </c>
      <c r="AC2672" s="158" t="s">
        <v>685</v>
      </c>
      <c r="AD2672" s="158" t="s">
        <v>685</v>
      </c>
      <c r="AE2672" s="158" t="s">
        <v>685</v>
      </c>
      <c r="AF2672" s="158" t="s">
        <v>685</v>
      </c>
      <c r="AG2672" s="85" t="s">
        <v>1142</v>
      </c>
      <c r="AH2672" s="158">
        <v>4</v>
      </c>
      <c r="AI2672" s="158">
        <v>8</v>
      </c>
      <c r="AJ2672" s="158">
        <v>30</v>
      </c>
      <c r="AK2672" s="158">
        <v>10</v>
      </c>
      <c r="AL2672" s="158">
        <v>10</v>
      </c>
      <c r="AM2672" s="24">
        <f t="shared" si="711"/>
        <v>2.0000000000000009</v>
      </c>
      <c r="AN2672" s="97">
        <f t="shared" si="712"/>
        <v>0.35416666666666663</v>
      </c>
      <c r="AO2672" s="97">
        <f t="shared" si="713"/>
        <v>0.4236111111111111</v>
      </c>
      <c r="AP2672" s="24" t="str" cm="1">
        <f t="array" ref="AP2672">IF(W2672="","",IF(SUMPRODUCT((W2672=$W$6:$W$3326)*(AH2672=$AH$6:$AH$3326)*(AN2672=$AN$6:$AN$3326)*(AO2672=$AO$6:$AO$3326)*(ROW($W$6:$W$3326)&lt;&gt;ROW(W2672))*((R2672=0)*($R$6:$R$3326&gt;0)+(R2672&gt;0)*($R$6:$R$3326=0)))&gt;0,"SALONES UNIDOS",IF(SUMPRODUCT((W2672=$W$6:$W$3326)*(AH2672=$AH$6:$AH$3326)*((AN2672&lt;$AO$6:$AO$3326)*(AO2672&gt;$AN$6:$AN$3326))*(ROW($W$6:$W$3326)&lt;&gt;ROW(W2672)))&gt;0,"CRUZADO","Sin cruce")))</f>
        <v>Sin cruce</v>
      </c>
      <c r="AQ2672" s="97" t="str">
        <f t="shared" si="714"/>
        <v>PS4PRINCIPALA</v>
      </c>
      <c r="AR2672" s="97" t="str" cm="1">
        <f t="array" ref="AR2672">IF(AQ2672="","",IF(SUMPRODUCT((AQ2672=$AQ$6:$AQ$3326)*(AH2672=$AH$6:$AH$3326)*(AN2672=$AN$6:$AN$3326)*(AO2672=$AO$6:$AO$3326)*(ROW($AQ$6:$AQ$3326)&lt;&gt;ROW(AQ2672))*((R2672=0)*($R$6:$R$3326&gt;0)+(R2672&gt;0)*($R$6:$R$3326=0)))&gt;0,"SALONES UNIDOS",IF(SUMPRODUCT((AQ2672=$AQ$6:$AQ$3326)*(AH2672=$AH$6:$AH$3326)*((AN2672&lt;$AO$6:$AO$3326)*(AO2672&gt;$AN$6:$AN$3326))*(ROW($AQ$6:$AQ$3326)&lt;&gt;ROW(AQ2672)))&gt;0,"CRUZADO","Sin cruce")))</f>
        <v>Sin cruce</v>
      </c>
    </row>
    <row r="2673" spans="3:44" ht="15.6" hidden="1" customHeight="1" x14ac:dyDescent="0.2">
      <c r="C2673" s="84" t="s">
        <v>639</v>
      </c>
      <c r="D2673" s="158" t="s">
        <v>516</v>
      </c>
      <c r="E2673" s="158">
        <v>20261</v>
      </c>
      <c r="F2673" s="85" t="s">
        <v>23</v>
      </c>
      <c r="G2673" s="85" t="s">
        <v>55</v>
      </c>
      <c r="H2673" s="85" t="s">
        <v>65</v>
      </c>
      <c r="I2673" s="85">
        <v>4</v>
      </c>
      <c r="J2673" s="85" t="s">
        <v>750</v>
      </c>
      <c r="K2673" s="159" t="s">
        <v>1633</v>
      </c>
      <c r="L2673" s="158" t="s">
        <v>1634</v>
      </c>
      <c r="M2673" s="158" t="s">
        <v>927</v>
      </c>
      <c r="N2673" s="158" t="s">
        <v>1590</v>
      </c>
      <c r="O2673" s="85" t="s">
        <v>512</v>
      </c>
      <c r="P2673" s="158">
        <v>0</v>
      </c>
      <c r="Q2673" s="158">
        <v>2</v>
      </c>
      <c r="R2673" s="158">
        <v>2</v>
      </c>
      <c r="S2673" s="158">
        <v>3</v>
      </c>
      <c r="U2673" s="137">
        <v>15</v>
      </c>
      <c r="V2673" s="24" t="str">
        <f>IF(W2673="","",IFERROR(INDEX(#REF!,MATCH(W2673,#REF!,0)),"NUEVO"))</f>
        <v>NUEVO</v>
      </c>
      <c r="W2673" s="85" t="s">
        <v>197</v>
      </c>
      <c r="X2673" s="158" t="s">
        <v>512</v>
      </c>
      <c r="Y2673" s="158" t="s">
        <v>740</v>
      </c>
      <c r="Z2673" s="158" t="s">
        <v>685</v>
      </c>
      <c r="AA2673" s="158" t="s">
        <v>685</v>
      </c>
      <c r="AB2673" s="85" t="s">
        <v>685</v>
      </c>
      <c r="AC2673" s="158" t="s">
        <v>685</v>
      </c>
      <c r="AD2673" s="158" t="s">
        <v>1833</v>
      </c>
      <c r="AE2673" s="158" t="s">
        <v>685</v>
      </c>
      <c r="AF2673" s="158" t="s">
        <v>685</v>
      </c>
      <c r="AG2673" s="85" t="s">
        <v>75</v>
      </c>
      <c r="AH2673" s="158">
        <v>4</v>
      </c>
      <c r="AI2673" s="158">
        <v>10</v>
      </c>
      <c r="AJ2673" s="158">
        <v>10</v>
      </c>
      <c r="AK2673" s="158">
        <v>11</v>
      </c>
      <c r="AL2673" s="158">
        <v>50</v>
      </c>
      <c r="AM2673" s="24">
        <f t="shared" si="711"/>
        <v>1.9999999999999993</v>
      </c>
      <c r="AN2673" s="97">
        <f t="shared" si="712"/>
        <v>0.4236111111111111</v>
      </c>
      <c r="AO2673" s="97">
        <f t="shared" si="713"/>
        <v>0.49305555555555552</v>
      </c>
      <c r="AP2673" s="24" t="str" cm="1">
        <f t="array" ref="AP2673">IF(W2673="","",IF(SUMPRODUCT((W2673=$W$6:$W$3326)*(AH2673=$AH$6:$AH$3326)*(AN2673=$AN$6:$AN$3326)*(AO2673=$AO$6:$AO$3326)*(ROW($W$6:$W$3326)&lt;&gt;ROW(W2673))*((R2673=0)*($R$6:$R$3326&gt;0)+(R2673&gt;0)*($R$6:$R$3326=0)))&gt;0,"SALONES UNIDOS",IF(SUMPRODUCT((W2673=$W$6:$W$3326)*(AH2673=$AH$6:$AH$3326)*((AN2673&lt;$AO$6:$AO$3326)*(AO2673&gt;$AN$6:$AN$3326))*(ROW($W$6:$W$3326)&lt;&gt;ROW(W2673)))&gt;0,"CRUZADO","Sin cruce")))</f>
        <v>Sin cruce</v>
      </c>
      <c r="AQ2673" s="97" t="str">
        <f t="shared" si="714"/>
        <v>PS4PRINCIPALA1</v>
      </c>
      <c r="AR2673" s="97" t="str" cm="1">
        <f t="array" ref="AR2673">IF(AQ2673="","",IF(SUMPRODUCT((AQ2673=$AQ$6:$AQ$3326)*(AH2673=$AH$6:$AH$3326)*(AN2673=$AN$6:$AN$3326)*(AO2673=$AO$6:$AO$3326)*(ROW($AQ$6:$AQ$3326)&lt;&gt;ROW(AQ2673))*((R2673=0)*($R$6:$R$3326&gt;0)+(R2673&gt;0)*($R$6:$R$3326=0)))&gt;0,"SALONES UNIDOS",IF(SUMPRODUCT((AQ2673=$AQ$6:$AQ$3326)*(AH2673=$AH$6:$AH$3326)*((AN2673&lt;$AO$6:$AO$3326)*(AO2673&gt;$AN$6:$AN$3326))*(ROW($AQ$6:$AQ$3326)&lt;&gt;ROW(AQ2673)))&gt;0,"CRUZADO","Sin cruce")))</f>
        <v>Sin cruce</v>
      </c>
    </row>
    <row r="2674" spans="3:44" ht="15.6" hidden="1" customHeight="1" x14ac:dyDescent="0.2">
      <c r="C2674" s="84" t="s">
        <v>639</v>
      </c>
      <c r="D2674" s="158" t="s">
        <v>516</v>
      </c>
      <c r="E2674" s="158">
        <v>20261</v>
      </c>
      <c r="F2674" s="85" t="s">
        <v>23</v>
      </c>
      <c r="G2674" s="85" t="s">
        <v>55</v>
      </c>
      <c r="H2674" s="85" t="s">
        <v>65</v>
      </c>
      <c r="I2674" s="85">
        <v>4</v>
      </c>
      <c r="J2674" s="85" t="s">
        <v>752</v>
      </c>
      <c r="K2674" s="159" t="s">
        <v>1633</v>
      </c>
      <c r="L2674" s="158" t="s">
        <v>1634</v>
      </c>
      <c r="M2674" s="158" t="s">
        <v>927</v>
      </c>
      <c r="N2674" s="158" t="s">
        <v>1590</v>
      </c>
      <c r="O2674" s="85" t="s">
        <v>512</v>
      </c>
      <c r="P2674" s="158">
        <v>0</v>
      </c>
      <c r="Q2674" s="158">
        <v>2</v>
      </c>
      <c r="R2674" s="158">
        <v>2</v>
      </c>
      <c r="S2674" s="158">
        <v>3</v>
      </c>
      <c r="U2674" s="137">
        <v>15</v>
      </c>
      <c r="V2674" s="24" t="str">
        <f>IF(W2674="","",IFERROR(INDEX(#REF!,MATCH(W2674,#REF!,0)),"NUEVO"))</f>
        <v>NUEVO</v>
      </c>
      <c r="W2674" s="85" t="s">
        <v>197</v>
      </c>
      <c r="X2674" s="158" t="s">
        <v>512</v>
      </c>
      <c r="Y2674" s="158" t="s">
        <v>740</v>
      </c>
      <c r="Z2674" s="158" t="s">
        <v>685</v>
      </c>
      <c r="AA2674" s="158" t="s">
        <v>685</v>
      </c>
      <c r="AB2674" s="85" t="s">
        <v>685</v>
      </c>
      <c r="AC2674" s="158" t="s">
        <v>685</v>
      </c>
      <c r="AD2674" s="158" t="s">
        <v>1833</v>
      </c>
      <c r="AE2674" s="158" t="s">
        <v>685</v>
      </c>
      <c r="AF2674" s="158" t="s">
        <v>685</v>
      </c>
      <c r="AG2674" s="85" t="s">
        <v>75</v>
      </c>
      <c r="AH2674" s="158">
        <v>4</v>
      </c>
      <c r="AI2674" s="158">
        <v>11</v>
      </c>
      <c r="AJ2674" s="158">
        <v>50</v>
      </c>
      <c r="AK2674" s="158">
        <v>13</v>
      </c>
      <c r="AL2674" s="158">
        <v>30</v>
      </c>
      <c r="AM2674" s="24">
        <f t="shared" si="711"/>
        <v>2.0000000000000009</v>
      </c>
      <c r="AN2674" s="97">
        <f t="shared" si="712"/>
        <v>0.49305555555555552</v>
      </c>
      <c r="AO2674" s="97">
        <f t="shared" si="713"/>
        <v>0.5625</v>
      </c>
      <c r="AP2674" s="24" t="str" cm="1">
        <f t="array" ref="AP2674">IF(W2674="","",IF(SUMPRODUCT((W2674=$W$6:$W$3326)*(AH2674=$AH$6:$AH$3326)*(AN2674=$AN$6:$AN$3326)*(AO2674=$AO$6:$AO$3326)*(ROW($W$6:$W$3326)&lt;&gt;ROW(W2674))*((R2674=0)*($R$6:$R$3326&gt;0)+(R2674&gt;0)*($R$6:$R$3326=0)))&gt;0,"SALONES UNIDOS",IF(SUMPRODUCT((W2674=$W$6:$W$3326)*(AH2674=$AH$6:$AH$3326)*((AN2674&lt;$AO$6:$AO$3326)*(AO2674&gt;$AN$6:$AN$3326))*(ROW($W$6:$W$3326)&lt;&gt;ROW(W2674)))&gt;0,"CRUZADO","Sin cruce")))</f>
        <v>Sin cruce</v>
      </c>
      <c r="AQ2674" s="97" t="str">
        <f t="shared" si="714"/>
        <v>PS4PRINCIPALA2</v>
      </c>
      <c r="AR2674" s="97" t="str" cm="1">
        <f t="array" ref="AR2674">IF(AQ2674="","",IF(SUMPRODUCT((AQ2674=$AQ$6:$AQ$3326)*(AH2674=$AH$6:$AH$3326)*(AN2674=$AN$6:$AN$3326)*(AO2674=$AO$6:$AO$3326)*(ROW($AQ$6:$AQ$3326)&lt;&gt;ROW(AQ2674))*((R2674=0)*($R$6:$R$3326&gt;0)+(R2674&gt;0)*($R$6:$R$3326=0)))&gt;0,"SALONES UNIDOS",IF(SUMPRODUCT((AQ2674=$AQ$6:$AQ$3326)*(AH2674=$AH$6:$AH$3326)*((AN2674&lt;$AO$6:$AO$3326)*(AO2674&gt;$AN$6:$AN$3326))*(ROW($AQ$6:$AQ$3326)&lt;&gt;ROW(AQ2674)))&gt;0,"CRUZADO","Sin cruce")))</f>
        <v>Sin cruce</v>
      </c>
    </row>
    <row r="2675" spans="3:44" ht="15.6" hidden="1" customHeight="1" x14ac:dyDescent="0.2">
      <c r="C2675" s="84" t="s">
        <v>639</v>
      </c>
      <c r="D2675" s="158" t="s">
        <v>516</v>
      </c>
      <c r="E2675" s="158">
        <v>20261</v>
      </c>
      <c r="F2675" s="85" t="s">
        <v>23</v>
      </c>
      <c r="G2675" s="85" t="s">
        <v>55</v>
      </c>
      <c r="H2675" s="85" t="s">
        <v>65</v>
      </c>
      <c r="I2675" s="85">
        <v>5</v>
      </c>
      <c r="J2675" s="85" t="s">
        <v>16</v>
      </c>
      <c r="K2675" s="159" t="s">
        <v>1635</v>
      </c>
      <c r="L2675" s="158" t="s">
        <v>1636</v>
      </c>
      <c r="M2675" s="158" t="s">
        <v>760</v>
      </c>
      <c r="N2675" s="158" t="s">
        <v>1590</v>
      </c>
      <c r="O2675" s="85" t="s">
        <v>512</v>
      </c>
      <c r="P2675" s="158">
        <v>1</v>
      </c>
      <c r="Q2675" s="158">
        <v>4</v>
      </c>
      <c r="R2675" s="158">
        <v>5</v>
      </c>
      <c r="S2675" s="158">
        <v>3</v>
      </c>
      <c r="U2675" s="137">
        <v>30</v>
      </c>
      <c r="V2675" s="24" t="str">
        <f>IF(W2675="","",IFERROR(INDEX(#REF!,MATCH(W2675,#REF!,0)),"NUEVO"))</f>
        <v>NUEVO</v>
      </c>
      <c r="W2675" s="85" t="s">
        <v>267</v>
      </c>
      <c r="X2675" s="158" t="s">
        <v>512</v>
      </c>
      <c r="Y2675" s="158" t="s">
        <v>740</v>
      </c>
      <c r="Z2675" s="158" t="s">
        <v>685</v>
      </c>
      <c r="AA2675" s="158" t="s">
        <v>685</v>
      </c>
      <c r="AB2675" s="158" t="s">
        <v>1213</v>
      </c>
      <c r="AC2675" s="158" t="s">
        <v>685</v>
      </c>
      <c r="AD2675" s="158" t="s">
        <v>685</v>
      </c>
      <c r="AE2675" s="158" t="s">
        <v>685</v>
      </c>
      <c r="AF2675" s="158" t="s">
        <v>685</v>
      </c>
      <c r="AG2675" s="85" t="s">
        <v>97</v>
      </c>
      <c r="AH2675" s="158">
        <v>1</v>
      </c>
      <c r="AI2675" s="158">
        <v>7</v>
      </c>
      <c r="AJ2675" s="158">
        <v>40</v>
      </c>
      <c r="AK2675" s="158">
        <v>11</v>
      </c>
      <c r="AL2675" s="158">
        <v>50</v>
      </c>
      <c r="AM2675" s="24">
        <f t="shared" si="711"/>
        <v>4.9999999999999982</v>
      </c>
      <c r="AN2675" s="97">
        <f t="shared" si="712"/>
        <v>0.31944444444444448</v>
      </c>
      <c r="AO2675" s="97">
        <f t="shared" si="713"/>
        <v>0.49305555555555552</v>
      </c>
      <c r="AP2675" s="24" t="str" cm="1">
        <f t="array" ref="AP2675">IF(W2675="","",IF(SUMPRODUCT((W2675=$W$6:$W$3326)*(AH2675=$AH$6:$AH$3326)*(AN2675=$AN$6:$AN$3326)*(AO2675=$AO$6:$AO$3326)*(ROW($W$6:$W$3326)&lt;&gt;ROW(W2675))*((R2675=0)*($R$6:$R$3326&gt;0)+(R2675&gt;0)*($R$6:$R$3326=0)))&gt;0,"SALONES UNIDOS",IF(SUMPRODUCT((W2675=$W$6:$W$3326)*(AH2675=$AH$6:$AH$3326)*((AN2675&lt;$AO$6:$AO$3326)*(AO2675&gt;$AN$6:$AN$3326))*(ROW($W$6:$W$3326)&lt;&gt;ROW(W2675)))&gt;0,"CRUZADO","Sin cruce")))</f>
        <v>Sin cruce</v>
      </c>
      <c r="AQ2675" s="97" t="str">
        <f t="shared" si="714"/>
        <v>PS5PRINCIPALA</v>
      </c>
      <c r="AR2675" s="97" t="str" cm="1">
        <f t="array" ref="AR2675">IF(AQ2675="","",IF(SUMPRODUCT((AQ2675=$AQ$6:$AQ$3326)*(AH2675=$AH$6:$AH$3326)*(AN2675=$AN$6:$AN$3326)*(AO2675=$AO$6:$AO$3326)*(ROW($AQ$6:$AQ$3326)&lt;&gt;ROW(AQ2675))*((R2675=0)*($R$6:$R$3326&gt;0)+(R2675&gt;0)*($R$6:$R$3326=0)))&gt;0,"SALONES UNIDOS",IF(SUMPRODUCT((AQ2675=$AQ$6:$AQ$3326)*(AH2675=$AH$6:$AH$3326)*((AN2675&lt;$AO$6:$AO$3326)*(AO2675&gt;$AN$6:$AN$3326))*(ROW($AQ$6:$AQ$3326)&lt;&gt;ROW(AQ2675)))&gt;0,"CRUZADO","Sin cruce")))</f>
        <v>Sin cruce</v>
      </c>
    </row>
    <row r="2676" spans="3:44" ht="15.6" hidden="1" customHeight="1" x14ac:dyDescent="0.2">
      <c r="C2676" s="84" t="s">
        <v>639</v>
      </c>
      <c r="D2676" s="158" t="s">
        <v>516</v>
      </c>
      <c r="E2676" s="158">
        <v>20261</v>
      </c>
      <c r="F2676" s="85" t="s">
        <v>23</v>
      </c>
      <c r="G2676" s="85" t="s">
        <v>55</v>
      </c>
      <c r="H2676" s="85" t="s">
        <v>65</v>
      </c>
      <c r="I2676" s="85">
        <v>5</v>
      </c>
      <c r="J2676" s="85" t="s">
        <v>16</v>
      </c>
      <c r="K2676" s="159" t="s">
        <v>1637</v>
      </c>
      <c r="L2676" s="158" t="s">
        <v>1638</v>
      </c>
      <c r="M2676" s="158" t="s">
        <v>927</v>
      </c>
      <c r="N2676" s="158" t="s">
        <v>1590</v>
      </c>
      <c r="O2676" s="85" t="s">
        <v>512</v>
      </c>
      <c r="P2676" s="158">
        <v>3</v>
      </c>
      <c r="Q2676" s="158">
        <v>2</v>
      </c>
      <c r="R2676" s="158">
        <v>5</v>
      </c>
      <c r="S2676" s="158">
        <v>4</v>
      </c>
      <c r="U2676" s="137">
        <v>30</v>
      </c>
      <c r="V2676" s="24" t="str">
        <f>IF(W2676="","",IFERROR(INDEX(#REF!,MATCH(W2676,#REF!,0)),"NUEVO"))</f>
        <v>NUEVO</v>
      </c>
      <c r="W2676" s="85" t="s">
        <v>378</v>
      </c>
      <c r="X2676" s="158" t="s">
        <v>512</v>
      </c>
      <c r="Y2676" s="158" t="s">
        <v>740</v>
      </c>
      <c r="Z2676" s="158" t="s">
        <v>685</v>
      </c>
      <c r="AA2676" s="158" t="s">
        <v>685</v>
      </c>
      <c r="AB2676" s="158" t="s">
        <v>1213</v>
      </c>
      <c r="AC2676" s="158" t="s">
        <v>685</v>
      </c>
      <c r="AD2676" s="158" t="s">
        <v>685</v>
      </c>
      <c r="AE2676" s="158" t="s">
        <v>685</v>
      </c>
      <c r="AF2676" s="158" t="s">
        <v>685</v>
      </c>
      <c r="AG2676" s="85" t="s">
        <v>97</v>
      </c>
      <c r="AH2676" s="158">
        <v>4</v>
      </c>
      <c r="AI2676" s="158">
        <v>14</v>
      </c>
      <c r="AJ2676" s="158">
        <v>20</v>
      </c>
      <c r="AK2676" s="158">
        <v>18</v>
      </c>
      <c r="AL2676" s="158">
        <v>30</v>
      </c>
      <c r="AM2676" s="24">
        <f t="shared" si="711"/>
        <v>5.0000000000000009</v>
      </c>
      <c r="AN2676" s="97">
        <f t="shared" si="712"/>
        <v>0.59722222222222221</v>
      </c>
      <c r="AO2676" s="97">
        <f t="shared" si="713"/>
        <v>0.77083333333333337</v>
      </c>
      <c r="AP2676" s="24" t="str" cm="1">
        <f t="array" ref="AP2676">IF(W2676="","",IF(SUMPRODUCT((W2676=$W$6:$W$3326)*(AH2676=$AH$6:$AH$3326)*(AN2676=$AN$6:$AN$3326)*(AO2676=$AO$6:$AO$3326)*(ROW($W$6:$W$3326)&lt;&gt;ROW(W2676))*((R2676=0)*($R$6:$R$3326&gt;0)+(R2676&gt;0)*($R$6:$R$3326=0)))&gt;0,"SALONES UNIDOS",IF(SUMPRODUCT((W2676=$W$6:$W$3326)*(AH2676=$AH$6:$AH$3326)*((AN2676&lt;$AO$6:$AO$3326)*(AO2676&gt;$AN$6:$AN$3326))*(ROW($W$6:$W$3326)&lt;&gt;ROW(W2676)))&gt;0,"CRUZADO","Sin cruce")))</f>
        <v>Sin cruce</v>
      </c>
      <c r="AQ2676" s="97" t="str">
        <f t="shared" si="714"/>
        <v>PS5PRINCIPALA</v>
      </c>
      <c r="AR2676" s="97" t="str" cm="1">
        <f t="array" ref="AR2676">IF(AQ2676="","",IF(SUMPRODUCT((AQ2676=$AQ$6:$AQ$3326)*(AH2676=$AH$6:$AH$3326)*(AN2676=$AN$6:$AN$3326)*(AO2676=$AO$6:$AO$3326)*(ROW($AQ$6:$AQ$3326)&lt;&gt;ROW(AQ2676))*((R2676=0)*($R$6:$R$3326&gt;0)+(R2676&gt;0)*($R$6:$R$3326=0)))&gt;0,"SALONES UNIDOS",IF(SUMPRODUCT((AQ2676=$AQ$6:$AQ$3326)*(AH2676=$AH$6:$AH$3326)*((AN2676&lt;$AO$6:$AO$3326)*(AO2676&gt;$AN$6:$AN$3326))*(ROW($AQ$6:$AQ$3326)&lt;&gt;ROW(AQ2676)))&gt;0,"CRUZADO","Sin cruce")))</f>
        <v>Sin cruce</v>
      </c>
    </row>
    <row r="2677" spans="3:44" ht="15.6" hidden="1" customHeight="1" x14ac:dyDescent="0.2">
      <c r="C2677" s="84" t="s">
        <v>639</v>
      </c>
      <c r="D2677" s="158" t="s">
        <v>516</v>
      </c>
      <c r="E2677" s="158">
        <v>20261</v>
      </c>
      <c r="F2677" s="85" t="s">
        <v>23</v>
      </c>
      <c r="G2677" s="85" t="s">
        <v>55</v>
      </c>
      <c r="H2677" s="85" t="s">
        <v>65</v>
      </c>
      <c r="I2677" s="85">
        <v>5</v>
      </c>
      <c r="J2677" s="85" t="s">
        <v>16</v>
      </c>
      <c r="K2677" s="159" t="s">
        <v>1639</v>
      </c>
      <c r="L2677" s="158" t="s">
        <v>1640</v>
      </c>
      <c r="M2677" s="158" t="s">
        <v>927</v>
      </c>
      <c r="N2677" s="158" t="s">
        <v>1590</v>
      </c>
      <c r="O2677" s="85" t="s">
        <v>512</v>
      </c>
      <c r="P2677" s="158">
        <v>2</v>
      </c>
      <c r="Q2677" s="158">
        <v>0</v>
      </c>
      <c r="R2677" s="158">
        <v>2</v>
      </c>
      <c r="S2677" s="158">
        <v>3</v>
      </c>
      <c r="U2677" s="137">
        <v>30</v>
      </c>
      <c r="V2677" s="24" t="str">
        <f>IF(W2677="","",IFERROR(INDEX(#REF!,MATCH(W2677,#REF!,0)),"NUEVO"))</f>
        <v>NUEVO</v>
      </c>
      <c r="W2677" s="85" t="s">
        <v>378</v>
      </c>
      <c r="X2677" s="158" t="s">
        <v>512</v>
      </c>
      <c r="Y2677" s="158" t="s">
        <v>740</v>
      </c>
      <c r="Z2677" s="158" t="s">
        <v>685</v>
      </c>
      <c r="AA2677" s="158" t="s">
        <v>685</v>
      </c>
      <c r="AB2677" s="158" t="s">
        <v>1213</v>
      </c>
      <c r="AC2677" s="158" t="s">
        <v>685</v>
      </c>
      <c r="AD2677" s="158" t="s">
        <v>685</v>
      </c>
      <c r="AE2677" s="158" t="s">
        <v>685</v>
      </c>
      <c r="AF2677" s="158" t="s">
        <v>685</v>
      </c>
      <c r="AG2677" s="85" t="s">
        <v>1142</v>
      </c>
      <c r="AH2677" s="158">
        <v>4</v>
      </c>
      <c r="AI2677" s="158">
        <v>8</v>
      </c>
      <c r="AJ2677" s="158">
        <v>30</v>
      </c>
      <c r="AK2677" s="158">
        <v>10</v>
      </c>
      <c r="AL2677" s="158">
        <v>10</v>
      </c>
      <c r="AM2677" s="24">
        <f t="shared" si="711"/>
        <v>2.0000000000000009</v>
      </c>
      <c r="AN2677" s="97">
        <f t="shared" si="712"/>
        <v>0.35416666666666663</v>
      </c>
      <c r="AO2677" s="97">
        <f t="shared" si="713"/>
        <v>0.4236111111111111</v>
      </c>
      <c r="AP2677" s="24" t="str" cm="1">
        <f t="array" ref="AP2677">IF(W2677="","",IF(SUMPRODUCT((W2677=$W$6:$W$3326)*(AH2677=$AH$6:$AH$3326)*(AN2677=$AN$6:$AN$3326)*(AO2677=$AO$6:$AO$3326)*(ROW($W$6:$W$3326)&lt;&gt;ROW(W2677))*((R2677=0)*($R$6:$R$3326&gt;0)+(R2677&gt;0)*($R$6:$R$3326=0)))&gt;0,"SALONES UNIDOS",IF(SUMPRODUCT((W2677=$W$6:$W$3326)*(AH2677=$AH$6:$AH$3326)*((AN2677&lt;$AO$6:$AO$3326)*(AO2677&gt;$AN$6:$AN$3326))*(ROW($W$6:$W$3326)&lt;&gt;ROW(W2677)))&gt;0,"CRUZADO","Sin cruce")))</f>
        <v>Sin cruce</v>
      </c>
      <c r="AQ2677" s="97" t="str">
        <f t="shared" si="714"/>
        <v>PS5PRINCIPALA</v>
      </c>
      <c r="AR2677" s="97" t="str" cm="1">
        <f t="array" ref="AR2677">IF(AQ2677="","",IF(SUMPRODUCT((AQ2677=$AQ$6:$AQ$3326)*(AH2677=$AH$6:$AH$3326)*(AN2677=$AN$6:$AN$3326)*(AO2677=$AO$6:$AO$3326)*(ROW($AQ$6:$AQ$3326)&lt;&gt;ROW(AQ2677))*((R2677=0)*($R$6:$R$3326&gt;0)+(R2677&gt;0)*($R$6:$R$3326=0)))&gt;0,"SALONES UNIDOS",IF(SUMPRODUCT((AQ2677=$AQ$6:$AQ$3326)*(AH2677=$AH$6:$AH$3326)*((AN2677&lt;$AO$6:$AO$3326)*(AO2677&gt;$AN$6:$AN$3326))*(ROW($AQ$6:$AQ$3326)&lt;&gt;ROW(AQ2677)))&gt;0,"CRUZADO","Sin cruce")))</f>
        <v>Sin cruce</v>
      </c>
    </row>
    <row r="2678" spans="3:44" ht="15.6" hidden="1" customHeight="1" x14ac:dyDescent="0.2">
      <c r="C2678" s="84" t="s">
        <v>639</v>
      </c>
      <c r="D2678" s="158" t="s">
        <v>516</v>
      </c>
      <c r="E2678" s="158">
        <v>20261</v>
      </c>
      <c r="F2678" s="85" t="s">
        <v>23</v>
      </c>
      <c r="G2678" s="85" t="s">
        <v>55</v>
      </c>
      <c r="H2678" s="85" t="s">
        <v>65</v>
      </c>
      <c r="I2678" s="85">
        <v>5</v>
      </c>
      <c r="J2678" s="85" t="s">
        <v>750</v>
      </c>
      <c r="K2678" s="159" t="s">
        <v>1639</v>
      </c>
      <c r="L2678" s="158" t="s">
        <v>1640</v>
      </c>
      <c r="M2678" s="158" t="s">
        <v>927</v>
      </c>
      <c r="N2678" s="158" t="s">
        <v>1590</v>
      </c>
      <c r="O2678" s="85" t="s">
        <v>512</v>
      </c>
      <c r="P2678" s="158">
        <v>0</v>
      </c>
      <c r="Q2678" s="158">
        <v>2</v>
      </c>
      <c r="R2678" s="158">
        <v>2</v>
      </c>
      <c r="S2678" s="158">
        <v>3</v>
      </c>
      <c r="U2678" s="137">
        <v>15</v>
      </c>
      <c r="V2678" s="24" t="str">
        <f>IF(W2678="","",IFERROR(INDEX(#REF!,MATCH(W2678,#REF!,0)),"NUEVO"))</f>
        <v>NUEVO</v>
      </c>
      <c r="W2678" s="85" t="s">
        <v>378</v>
      </c>
      <c r="X2678" s="158" t="s">
        <v>512</v>
      </c>
      <c r="Y2678" s="158" t="s">
        <v>740</v>
      </c>
      <c r="Z2678" s="158" t="s">
        <v>685</v>
      </c>
      <c r="AA2678" s="158" t="s">
        <v>685</v>
      </c>
      <c r="AB2678" s="85" t="s">
        <v>685</v>
      </c>
      <c r="AC2678" s="158" t="s">
        <v>685</v>
      </c>
      <c r="AD2678" s="158" t="s">
        <v>782</v>
      </c>
      <c r="AE2678" s="158" t="s">
        <v>685</v>
      </c>
      <c r="AF2678" s="158" t="s">
        <v>685</v>
      </c>
      <c r="AG2678" s="85" t="s">
        <v>75</v>
      </c>
      <c r="AH2678" s="158">
        <v>4</v>
      </c>
      <c r="AI2678" s="158">
        <v>10</v>
      </c>
      <c r="AJ2678" s="158">
        <v>10</v>
      </c>
      <c r="AK2678" s="158">
        <v>11</v>
      </c>
      <c r="AL2678" s="158">
        <v>50</v>
      </c>
      <c r="AM2678" s="24">
        <f t="shared" si="711"/>
        <v>1.9999999999999993</v>
      </c>
      <c r="AN2678" s="97">
        <f t="shared" si="712"/>
        <v>0.4236111111111111</v>
      </c>
      <c r="AO2678" s="97">
        <f t="shared" si="713"/>
        <v>0.49305555555555552</v>
      </c>
      <c r="AP2678" s="24" t="str" cm="1">
        <f t="array" ref="AP2678">IF(W2678="","",IF(SUMPRODUCT((W2678=$W$6:$W$3326)*(AH2678=$AH$6:$AH$3326)*(AN2678=$AN$6:$AN$3326)*(AO2678=$AO$6:$AO$3326)*(ROW($W$6:$W$3326)&lt;&gt;ROW(W2678))*((R2678=0)*($R$6:$R$3326&gt;0)+(R2678&gt;0)*($R$6:$R$3326=0)))&gt;0,"SALONES UNIDOS",IF(SUMPRODUCT((W2678=$W$6:$W$3326)*(AH2678=$AH$6:$AH$3326)*((AN2678&lt;$AO$6:$AO$3326)*(AO2678&gt;$AN$6:$AN$3326))*(ROW($W$6:$W$3326)&lt;&gt;ROW(W2678)))&gt;0,"CRUZADO","Sin cruce")))</f>
        <v>Sin cruce</v>
      </c>
      <c r="AQ2678" s="97" t="str">
        <f t="shared" si="714"/>
        <v>PS5PRINCIPALA1</v>
      </c>
      <c r="AR2678" s="97" t="str" cm="1">
        <f t="array" ref="AR2678">IF(AQ2678="","",IF(SUMPRODUCT((AQ2678=$AQ$6:$AQ$3326)*(AH2678=$AH$6:$AH$3326)*(AN2678=$AN$6:$AN$3326)*(AO2678=$AO$6:$AO$3326)*(ROW($AQ$6:$AQ$3326)&lt;&gt;ROW(AQ2678))*((R2678=0)*($R$6:$R$3326&gt;0)+(R2678&gt;0)*($R$6:$R$3326=0)))&gt;0,"SALONES UNIDOS",IF(SUMPRODUCT((AQ2678=$AQ$6:$AQ$3326)*(AH2678=$AH$6:$AH$3326)*((AN2678&lt;$AO$6:$AO$3326)*(AO2678&gt;$AN$6:$AN$3326))*(ROW($AQ$6:$AQ$3326)&lt;&gt;ROW(AQ2678)))&gt;0,"CRUZADO","Sin cruce")))</f>
        <v>Sin cruce</v>
      </c>
    </row>
    <row r="2679" spans="3:44" ht="15.6" hidden="1" customHeight="1" x14ac:dyDescent="0.2">
      <c r="C2679" s="84" t="s">
        <v>639</v>
      </c>
      <c r="D2679" s="158" t="s">
        <v>516</v>
      </c>
      <c r="E2679" s="158">
        <v>20261</v>
      </c>
      <c r="F2679" s="85" t="s">
        <v>23</v>
      </c>
      <c r="G2679" s="85" t="s">
        <v>55</v>
      </c>
      <c r="H2679" s="85" t="s">
        <v>65</v>
      </c>
      <c r="I2679" s="85">
        <v>5</v>
      </c>
      <c r="J2679" s="85" t="s">
        <v>752</v>
      </c>
      <c r="K2679" s="159" t="s">
        <v>1639</v>
      </c>
      <c r="L2679" s="158" t="s">
        <v>1640</v>
      </c>
      <c r="M2679" s="158" t="s">
        <v>927</v>
      </c>
      <c r="N2679" s="158" t="s">
        <v>1590</v>
      </c>
      <c r="O2679" s="85" t="s">
        <v>512</v>
      </c>
      <c r="P2679" s="158">
        <v>0</v>
      </c>
      <c r="Q2679" s="158">
        <v>2</v>
      </c>
      <c r="R2679" s="158">
        <v>2</v>
      </c>
      <c r="S2679" s="158">
        <v>3</v>
      </c>
      <c r="U2679" s="137">
        <v>15</v>
      </c>
      <c r="V2679" s="24" t="str">
        <f>IF(W2679="","",IFERROR(INDEX(#REF!,MATCH(W2679,#REF!,0)),"NUEVO"))</f>
        <v>NUEVO</v>
      </c>
      <c r="W2679" s="85" t="s">
        <v>378</v>
      </c>
      <c r="X2679" s="158" t="s">
        <v>512</v>
      </c>
      <c r="Y2679" s="158" t="s">
        <v>740</v>
      </c>
      <c r="Z2679" s="158" t="s">
        <v>685</v>
      </c>
      <c r="AA2679" s="158" t="s">
        <v>685</v>
      </c>
      <c r="AB2679" s="85" t="s">
        <v>685</v>
      </c>
      <c r="AC2679" s="158" t="s">
        <v>685</v>
      </c>
      <c r="AD2679" s="158" t="s">
        <v>782</v>
      </c>
      <c r="AE2679" s="158" t="s">
        <v>685</v>
      </c>
      <c r="AF2679" s="158" t="s">
        <v>685</v>
      </c>
      <c r="AG2679" s="85" t="s">
        <v>75</v>
      </c>
      <c r="AH2679" s="158">
        <v>4</v>
      </c>
      <c r="AI2679" s="158">
        <v>11</v>
      </c>
      <c r="AJ2679" s="158">
        <v>50</v>
      </c>
      <c r="AK2679" s="158">
        <v>13</v>
      </c>
      <c r="AL2679" s="158">
        <v>30</v>
      </c>
      <c r="AM2679" s="24">
        <f t="shared" si="711"/>
        <v>2.0000000000000009</v>
      </c>
      <c r="AN2679" s="97">
        <f t="shared" si="712"/>
        <v>0.49305555555555552</v>
      </c>
      <c r="AO2679" s="97">
        <f t="shared" si="713"/>
        <v>0.5625</v>
      </c>
      <c r="AP2679" s="24" t="str" cm="1">
        <f t="array" ref="AP2679">IF(W2679="","",IF(SUMPRODUCT((W2679=$W$6:$W$3326)*(AH2679=$AH$6:$AH$3326)*(AN2679=$AN$6:$AN$3326)*(AO2679=$AO$6:$AO$3326)*(ROW($W$6:$W$3326)&lt;&gt;ROW(W2679))*((R2679=0)*($R$6:$R$3326&gt;0)+(R2679&gt;0)*($R$6:$R$3326=0)))&gt;0,"SALONES UNIDOS",IF(SUMPRODUCT((W2679=$W$6:$W$3326)*(AH2679=$AH$6:$AH$3326)*((AN2679&lt;$AO$6:$AO$3326)*(AO2679&gt;$AN$6:$AN$3326))*(ROW($W$6:$W$3326)&lt;&gt;ROW(W2679)))&gt;0,"CRUZADO","Sin cruce")))</f>
        <v>Sin cruce</v>
      </c>
      <c r="AQ2679" s="97" t="str">
        <f t="shared" si="714"/>
        <v>PS5PRINCIPALA2</v>
      </c>
      <c r="AR2679" s="97" t="str" cm="1">
        <f t="array" ref="AR2679">IF(AQ2679="","",IF(SUMPRODUCT((AQ2679=$AQ$6:$AQ$3326)*(AH2679=$AH$6:$AH$3326)*(AN2679=$AN$6:$AN$3326)*(AO2679=$AO$6:$AO$3326)*(ROW($AQ$6:$AQ$3326)&lt;&gt;ROW(AQ2679))*((R2679=0)*($R$6:$R$3326&gt;0)+(R2679&gt;0)*($R$6:$R$3326=0)))&gt;0,"SALONES UNIDOS",IF(SUMPRODUCT((AQ2679=$AQ$6:$AQ$3326)*(AH2679=$AH$6:$AH$3326)*((AN2679&lt;$AO$6:$AO$3326)*(AO2679&gt;$AN$6:$AN$3326))*(ROW($AQ$6:$AQ$3326)&lt;&gt;ROW(AQ2679)))&gt;0,"CRUZADO","Sin cruce")))</f>
        <v>Sin cruce</v>
      </c>
    </row>
    <row r="2680" spans="3:44" ht="15.6" hidden="1" customHeight="1" x14ac:dyDescent="0.2">
      <c r="C2680" s="84" t="s">
        <v>639</v>
      </c>
      <c r="D2680" s="158" t="s">
        <v>516</v>
      </c>
      <c r="E2680" s="158">
        <v>20261</v>
      </c>
      <c r="F2680" s="85" t="s">
        <v>23</v>
      </c>
      <c r="G2680" s="85" t="s">
        <v>55</v>
      </c>
      <c r="H2680" s="85" t="s">
        <v>65</v>
      </c>
      <c r="I2680" s="85">
        <v>5</v>
      </c>
      <c r="J2680" s="85" t="s">
        <v>16</v>
      </c>
      <c r="K2680" s="159" t="s">
        <v>1641</v>
      </c>
      <c r="L2680" s="158" t="s">
        <v>1642</v>
      </c>
      <c r="M2680" s="158" t="s">
        <v>760</v>
      </c>
      <c r="N2680" s="158" t="s">
        <v>1590</v>
      </c>
      <c r="O2680" s="85" t="s">
        <v>512</v>
      </c>
      <c r="P2680" s="158">
        <v>3</v>
      </c>
      <c r="Q2680" s="158">
        <v>0</v>
      </c>
      <c r="R2680" s="158">
        <v>3</v>
      </c>
      <c r="S2680" s="158">
        <v>4</v>
      </c>
      <c r="U2680" s="137">
        <v>30</v>
      </c>
      <c r="V2680" s="24" t="str">
        <f>IF(W2680="","",IFERROR(INDEX(#REF!,MATCH(W2680,#REF!,0)),"NUEVO"))</f>
        <v>NUEVO</v>
      </c>
      <c r="W2680" s="85" t="s">
        <v>126</v>
      </c>
      <c r="X2680" s="158" t="s">
        <v>512</v>
      </c>
      <c r="Y2680" s="158" t="s">
        <v>740</v>
      </c>
      <c r="Z2680" s="158" t="s">
        <v>685</v>
      </c>
      <c r="AA2680" s="158" t="s">
        <v>685</v>
      </c>
      <c r="AB2680" s="158" t="s">
        <v>1213</v>
      </c>
      <c r="AC2680" s="158" t="s">
        <v>685</v>
      </c>
      <c r="AD2680" s="158" t="s">
        <v>685</v>
      </c>
      <c r="AE2680" s="158" t="s">
        <v>685</v>
      </c>
      <c r="AF2680" s="158" t="s">
        <v>685</v>
      </c>
      <c r="AG2680" s="85" t="s">
        <v>1142</v>
      </c>
      <c r="AH2680" s="158">
        <v>2</v>
      </c>
      <c r="AI2680" s="158">
        <v>14</v>
      </c>
      <c r="AJ2680" s="158">
        <v>20</v>
      </c>
      <c r="AK2680" s="158">
        <v>16</v>
      </c>
      <c r="AL2680" s="158">
        <v>50</v>
      </c>
      <c r="AM2680" s="24">
        <f t="shared" si="711"/>
        <v>2.9999999999999987</v>
      </c>
      <c r="AN2680" s="97">
        <f t="shared" si="712"/>
        <v>0.59722222222222221</v>
      </c>
      <c r="AO2680" s="97">
        <f t="shared" si="713"/>
        <v>0.70138888888888884</v>
      </c>
      <c r="AP2680" s="24" t="str" cm="1">
        <f t="array" ref="AP2680">IF(W2680="","",IF(SUMPRODUCT((W2680=$W$6:$W$3326)*(AH2680=$AH$6:$AH$3326)*(AN2680=$AN$6:$AN$3326)*(AO2680=$AO$6:$AO$3326)*(ROW($W$6:$W$3326)&lt;&gt;ROW(W2680))*((R2680=0)*($R$6:$R$3326&gt;0)+(R2680&gt;0)*($R$6:$R$3326=0)))&gt;0,"SALONES UNIDOS",IF(SUMPRODUCT((W2680=$W$6:$W$3326)*(AH2680=$AH$6:$AH$3326)*((AN2680&lt;$AO$6:$AO$3326)*(AO2680&gt;$AN$6:$AN$3326))*(ROW($W$6:$W$3326)&lt;&gt;ROW(W2680)))&gt;0,"CRUZADO","Sin cruce")))</f>
        <v>Sin cruce</v>
      </c>
      <c r="AQ2680" s="97" t="str">
        <f t="shared" si="714"/>
        <v>PS5PRINCIPALA</v>
      </c>
      <c r="AR2680" s="97" t="str" cm="1">
        <f t="array" ref="AR2680">IF(AQ2680="","",IF(SUMPRODUCT((AQ2680=$AQ$6:$AQ$3326)*(AH2680=$AH$6:$AH$3326)*(AN2680=$AN$6:$AN$3326)*(AO2680=$AO$6:$AO$3326)*(ROW($AQ$6:$AQ$3326)&lt;&gt;ROW(AQ2680))*((R2680=0)*($R$6:$R$3326&gt;0)+(R2680&gt;0)*($R$6:$R$3326=0)))&gt;0,"SALONES UNIDOS",IF(SUMPRODUCT((AQ2680=$AQ$6:$AQ$3326)*(AH2680=$AH$6:$AH$3326)*((AN2680&lt;$AO$6:$AO$3326)*(AO2680&gt;$AN$6:$AN$3326))*(ROW($AQ$6:$AQ$3326)&lt;&gt;ROW(AQ2680)))&gt;0,"CRUZADO","Sin cruce")))</f>
        <v>Sin cruce</v>
      </c>
    </row>
    <row r="2681" spans="3:44" ht="15.6" hidden="1" customHeight="1" x14ac:dyDescent="0.2">
      <c r="C2681" s="84" t="s">
        <v>639</v>
      </c>
      <c r="D2681" s="158" t="s">
        <v>516</v>
      </c>
      <c r="E2681" s="158">
        <v>20261</v>
      </c>
      <c r="F2681" s="85" t="s">
        <v>23</v>
      </c>
      <c r="G2681" s="85" t="s">
        <v>55</v>
      </c>
      <c r="H2681" s="85" t="s">
        <v>65</v>
      </c>
      <c r="I2681" s="85">
        <v>5</v>
      </c>
      <c r="J2681" s="85" t="s">
        <v>750</v>
      </c>
      <c r="K2681" s="159" t="s">
        <v>1641</v>
      </c>
      <c r="L2681" s="158" t="s">
        <v>1642</v>
      </c>
      <c r="M2681" s="158" t="s">
        <v>760</v>
      </c>
      <c r="N2681" s="158" t="s">
        <v>1590</v>
      </c>
      <c r="O2681" s="85" t="s">
        <v>512</v>
      </c>
      <c r="P2681" s="158">
        <v>0</v>
      </c>
      <c r="Q2681" s="158">
        <v>2</v>
      </c>
      <c r="R2681" s="158">
        <v>2</v>
      </c>
      <c r="S2681" s="158">
        <v>4</v>
      </c>
      <c r="U2681" s="137">
        <v>15</v>
      </c>
      <c r="V2681" s="24" t="str">
        <f>IF(W2681="","",IFERROR(INDEX(#REF!,MATCH(W2681,#REF!,0)),"NUEVO"))</f>
        <v>NUEVO</v>
      </c>
      <c r="W2681" s="85" t="s">
        <v>126</v>
      </c>
      <c r="X2681" s="158" t="s">
        <v>512</v>
      </c>
      <c r="Y2681" s="158" t="s">
        <v>740</v>
      </c>
      <c r="Z2681" s="158" t="s">
        <v>685</v>
      </c>
      <c r="AA2681" s="158" t="s">
        <v>685</v>
      </c>
      <c r="AB2681" s="85" t="s">
        <v>685</v>
      </c>
      <c r="AC2681" s="158" t="s">
        <v>685</v>
      </c>
      <c r="AD2681" s="158" t="s">
        <v>1833</v>
      </c>
      <c r="AE2681" s="158" t="s">
        <v>685</v>
      </c>
      <c r="AF2681" s="158" t="s">
        <v>685</v>
      </c>
      <c r="AG2681" s="85" t="s">
        <v>75</v>
      </c>
      <c r="AH2681" s="158">
        <v>2</v>
      </c>
      <c r="AI2681" s="158">
        <v>16</v>
      </c>
      <c r="AJ2681" s="158">
        <v>50</v>
      </c>
      <c r="AK2681" s="158">
        <v>18</v>
      </c>
      <c r="AL2681" s="158">
        <v>30</v>
      </c>
      <c r="AM2681" s="24">
        <f t="shared" si="711"/>
        <v>2.0000000000000027</v>
      </c>
      <c r="AN2681" s="97">
        <f t="shared" si="712"/>
        <v>0.70138888888888884</v>
      </c>
      <c r="AO2681" s="97">
        <f t="shared" si="713"/>
        <v>0.77083333333333337</v>
      </c>
      <c r="AP2681" s="24" t="str" cm="1">
        <f t="array" ref="AP2681">IF(W2681="","",IF(SUMPRODUCT((W2681=$W$6:$W$3326)*(AH2681=$AH$6:$AH$3326)*(AN2681=$AN$6:$AN$3326)*(AO2681=$AO$6:$AO$3326)*(ROW($W$6:$W$3326)&lt;&gt;ROW(W2681))*((R2681=0)*($R$6:$R$3326&gt;0)+(R2681&gt;0)*($R$6:$R$3326=0)))&gt;0,"SALONES UNIDOS",IF(SUMPRODUCT((W2681=$W$6:$W$3326)*(AH2681=$AH$6:$AH$3326)*((AN2681&lt;$AO$6:$AO$3326)*(AO2681&gt;$AN$6:$AN$3326))*(ROW($W$6:$W$3326)&lt;&gt;ROW(W2681)))&gt;0,"CRUZADO","Sin cruce")))</f>
        <v>Sin cruce</v>
      </c>
      <c r="AQ2681" s="97" t="str">
        <f t="shared" si="714"/>
        <v>PS5PRINCIPALA1</v>
      </c>
      <c r="AR2681" s="97" t="str" cm="1">
        <f t="array" ref="AR2681">IF(AQ2681="","",IF(SUMPRODUCT((AQ2681=$AQ$6:$AQ$3326)*(AH2681=$AH$6:$AH$3326)*(AN2681=$AN$6:$AN$3326)*(AO2681=$AO$6:$AO$3326)*(ROW($AQ$6:$AQ$3326)&lt;&gt;ROW(AQ2681))*((R2681=0)*($R$6:$R$3326&gt;0)+(R2681&gt;0)*($R$6:$R$3326=0)))&gt;0,"SALONES UNIDOS",IF(SUMPRODUCT((AQ2681=$AQ$6:$AQ$3326)*(AH2681=$AH$6:$AH$3326)*((AN2681&lt;$AO$6:$AO$3326)*(AO2681&gt;$AN$6:$AN$3326))*(ROW($AQ$6:$AQ$3326)&lt;&gt;ROW(AQ2681)))&gt;0,"CRUZADO","Sin cruce")))</f>
        <v>Sin cruce</v>
      </c>
    </row>
    <row r="2682" spans="3:44" ht="15.6" hidden="1" customHeight="1" x14ac:dyDescent="0.2">
      <c r="C2682" s="84" t="s">
        <v>639</v>
      </c>
      <c r="D2682" s="158" t="s">
        <v>516</v>
      </c>
      <c r="E2682" s="158">
        <v>20261</v>
      </c>
      <c r="F2682" s="85" t="s">
        <v>23</v>
      </c>
      <c r="G2682" s="85" t="s">
        <v>55</v>
      </c>
      <c r="H2682" s="85" t="s">
        <v>65</v>
      </c>
      <c r="I2682" s="85">
        <v>5</v>
      </c>
      <c r="J2682" s="85" t="s">
        <v>752</v>
      </c>
      <c r="K2682" s="159" t="s">
        <v>1641</v>
      </c>
      <c r="L2682" s="158" t="s">
        <v>1642</v>
      </c>
      <c r="M2682" s="158" t="s">
        <v>760</v>
      </c>
      <c r="N2682" s="158" t="s">
        <v>1590</v>
      </c>
      <c r="O2682" s="85" t="s">
        <v>512</v>
      </c>
      <c r="P2682" s="158">
        <v>0</v>
      </c>
      <c r="Q2682" s="158">
        <v>2</v>
      </c>
      <c r="R2682" s="158">
        <v>2</v>
      </c>
      <c r="S2682" s="158">
        <v>4</v>
      </c>
      <c r="U2682" s="137">
        <v>15</v>
      </c>
      <c r="V2682" s="24" t="str">
        <f>IF(W2682="","",IFERROR(INDEX(#REF!,MATCH(W2682,#REF!,0)),"NUEVO"))</f>
        <v>NUEVO</v>
      </c>
      <c r="W2682" s="85" t="s">
        <v>126</v>
      </c>
      <c r="X2682" s="158" t="s">
        <v>512</v>
      </c>
      <c r="Y2682" s="158" t="s">
        <v>740</v>
      </c>
      <c r="Z2682" s="158" t="s">
        <v>685</v>
      </c>
      <c r="AA2682" s="158" t="s">
        <v>685</v>
      </c>
      <c r="AB2682" s="85" t="s">
        <v>685</v>
      </c>
      <c r="AC2682" s="158" t="s">
        <v>685</v>
      </c>
      <c r="AD2682" s="158" t="s">
        <v>1833</v>
      </c>
      <c r="AE2682" s="158" t="s">
        <v>685</v>
      </c>
      <c r="AF2682" s="158" t="s">
        <v>685</v>
      </c>
      <c r="AG2682" s="85" t="s">
        <v>75</v>
      </c>
      <c r="AH2682" s="158">
        <v>2</v>
      </c>
      <c r="AI2682" s="158">
        <v>18</v>
      </c>
      <c r="AJ2682" s="158">
        <v>30</v>
      </c>
      <c r="AK2682" s="158">
        <v>20</v>
      </c>
      <c r="AL2682" s="158">
        <v>10</v>
      </c>
      <c r="AM2682" s="24">
        <f t="shared" si="711"/>
        <v>1.9999999999999993</v>
      </c>
      <c r="AN2682" s="97">
        <f t="shared" si="712"/>
        <v>0.77083333333333337</v>
      </c>
      <c r="AO2682" s="97">
        <f t="shared" si="713"/>
        <v>0.84027777777777779</v>
      </c>
      <c r="AP2682" s="24" t="str" cm="1">
        <f t="array" ref="AP2682">IF(W2682="","",IF(SUMPRODUCT((W2682=$W$6:$W$3326)*(AH2682=$AH$6:$AH$3326)*(AN2682=$AN$6:$AN$3326)*(AO2682=$AO$6:$AO$3326)*(ROW($W$6:$W$3326)&lt;&gt;ROW(W2682))*((R2682=0)*($R$6:$R$3326&gt;0)+(R2682&gt;0)*($R$6:$R$3326=0)))&gt;0,"SALONES UNIDOS",IF(SUMPRODUCT((W2682=$W$6:$W$3326)*(AH2682=$AH$6:$AH$3326)*((AN2682&lt;$AO$6:$AO$3326)*(AO2682&gt;$AN$6:$AN$3326))*(ROW($W$6:$W$3326)&lt;&gt;ROW(W2682)))&gt;0,"CRUZADO","Sin cruce")))</f>
        <v>Sin cruce</v>
      </c>
      <c r="AQ2682" s="97" t="str">
        <f t="shared" si="714"/>
        <v>PS5PRINCIPALA2</v>
      </c>
      <c r="AR2682" s="97" t="str" cm="1">
        <f t="array" ref="AR2682">IF(AQ2682="","",IF(SUMPRODUCT((AQ2682=$AQ$6:$AQ$3326)*(AH2682=$AH$6:$AH$3326)*(AN2682=$AN$6:$AN$3326)*(AO2682=$AO$6:$AO$3326)*(ROW($AQ$6:$AQ$3326)&lt;&gt;ROW(AQ2682))*((R2682=0)*($R$6:$R$3326&gt;0)+(R2682&gt;0)*($R$6:$R$3326=0)))&gt;0,"SALONES UNIDOS",IF(SUMPRODUCT((AQ2682=$AQ$6:$AQ$3326)*(AH2682=$AH$6:$AH$3326)*((AN2682&lt;$AO$6:$AO$3326)*(AO2682&gt;$AN$6:$AN$3326))*(ROW($AQ$6:$AQ$3326)&lt;&gt;ROW(AQ2682)))&gt;0,"CRUZADO","Sin cruce")))</f>
        <v>Sin cruce</v>
      </c>
    </row>
    <row r="2683" spans="3:44" ht="15.6" hidden="1" customHeight="1" x14ac:dyDescent="0.2">
      <c r="C2683" s="84" t="s">
        <v>639</v>
      </c>
      <c r="D2683" s="158" t="s">
        <v>516</v>
      </c>
      <c r="E2683" s="158">
        <v>20261</v>
      </c>
      <c r="F2683" s="85" t="s">
        <v>23</v>
      </c>
      <c r="G2683" s="85" t="s">
        <v>55</v>
      </c>
      <c r="H2683" s="85" t="s">
        <v>65</v>
      </c>
      <c r="I2683" s="85">
        <v>5</v>
      </c>
      <c r="J2683" s="85" t="s">
        <v>16</v>
      </c>
      <c r="K2683" s="159" t="s">
        <v>1643</v>
      </c>
      <c r="L2683" s="158" t="s">
        <v>1644</v>
      </c>
      <c r="M2683" s="158" t="s">
        <v>927</v>
      </c>
      <c r="N2683" s="158" t="s">
        <v>1590</v>
      </c>
      <c r="O2683" s="85" t="s">
        <v>521</v>
      </c>
      <c r="P2683" s="158">
        <v>2</v>
      </c>
      <c r="Q2683" s="158">
        <v>2</v>
      </c>
      <c r="R2683" s="158">
        <v>4</v>
      </c>
      <c r="S2683" s="158">
        <v>3</v>
      </c>
      <c r="U2683" s="137">
        <v>30</v>
      </c>
      <c r="V2683" s="24" t="str">
        <f>IF(W2683="","",IFERROR(INDEX(#REF!,MATCH(W2683,#REF!,0)),"NUEVO"))</f>
        <v>NUEVO</v>
      </c>
      <c r="W2683" s="85" t="s">
        <v>436</v>
      </c>
      <c r="X2683" s="158" t="s">
        <v>521</v>
      </c>
      <c r="Y2683" s="158" t="s">
        <v>740</v>
      </c>
      <c r="Z2683" s="158" t="s">
        <v>685</v>
      </c>
      <c r="AA2683" s="158" t="s">
        <v>685</v>
      </c>
      <c r="AB2683" s="85" t="s">
        <v>685</v>
      </c>
      <c r="AC2683" s="158" t="s">
        <v>685</v>
      </c>
      <c r="AD2683" s="158" t="s">
        <v>685</v>
      </c>
      <c r="AE2683" s="158" t="s">
        <v>685</v>
      </c>
      <c r="AF2683" s="158" t="s">
        <v>685</v>
      </c>
      <c r="AG2683" s="85" t="s">
        <v>97</v>
      </c>
      <c r="AH2683" s="158">
        <v>5</v>
      </c>
      <c r="AI2683" s="158">
        <v>8</v>
      </c>
      <c r="AJ2683" s="158">
        <v>30</v>
      </c>
      <c r="AK2683" s="158">
        <v>11</v>
      </c>
      <c r="AL2683" s="158">
        <v>50</v>
      </c>
      <c r="AM2683" s="24">
        <f t="shared" si="711"/>
        <v>4</v>
      </c>
      <c r="AN2683" s="97">
        <f t="shared" si="712"/>
        <v>0.35416666666666663</v>
      </c>
      <c r="AO2683" s="97">
        <f t="shared" si="713"/>
        <v>0.49305555555555552</v>
      </c>
      <c r="AP2683" s="24" t="str" cm="1">
        <f t="array" ref="AP2683">IF(W2683="","",IF(SUMPRODUCT((W2683=$W$6:$W$3326)*(AH2683=$AH$6:$AH$3326)*(AN2683=$AN$6:$AN$3326)*(AO2683=$AO$6:$AO$3326)*(ROW($W$6:$W$3326)&lt;&gt;ROW(W2683))*((R2683=0)*($R$6:$R$3326&gt;0)+(R2683&gt;0)*($R$6:$R$3326=0)))&gt;0,"SALONES UNIDOS",IF(SUMPRODUCT((W2683=$W$6:$W$3326)*(AH2683=$AH$6:$AH$3326)*((AN2683&lt;$AO$6:$AO$3326)*(AO2683&gt;$AN$6:$AN$3326))*(ROW($W$6:$W$3326)&lt;&gt;ROW(W2683)))&gt;0,"CRUZADO","Sin cruce")))</f>
        <v>Sin cruce</v>
      </c>
      <c r="AQ2683" s="97" t="str">
        <f t="shared" si="714"/>
        <v>PS5PRINCIPALA</v>
      </c>
      <c r="AR2683" s="97" t="str" cm="1">
        <f t="array" ref="AR2683">IF(AQ2683="","",IF(SUMPRODUCT((AQ2683=$AQ$6:$AQ$3326)*(AH2683=$AH$6:$AH$3326)*(AN2683=$AN$6:$AN$3326)*(AO2683=$AO$6:$AO$3326)*(ROW($AQ$6:$AQ$3326)&lt;&gt;ROW(AQ2683))*((R2683=0)*($R$6:$R$3326&gt;0)+(R2683&gt;0)*($R$6:$R$3326=0)))&gt;0,"SALONES UNIDOS",IF(SUMPRODUCT((AQ2683=$AQ$6:$AQ$3326)*(AH2683=$AH$6:$AH$3326)*((AN2683&lt;$AO$6:$AO$3326)*(AO2683&gt;$AN$6:$AN$3326))*(ROW($AQ$6:$AQ$3326)&lt;&gt;ROW(AQ2683)))&gt;0,"CRUZADO","Sin cruce")))</f>
        <v>Sin cruce</v>
      </c>
    </row>
    <row r="2684" spans="3:44" ht="15.6" hidden="1" customHeight="1" x14ac:dyDescent="0.2">
      <c r="C2684" s="84" t="s">
        <v>639</v>
      </c>
      <c r="D2684" s="158" t="s">
        <v>516</v>
      </c>
      <c r="E2684" s="158">
        <v>20261</v>
      </c>
      <c r="F2684" s="85" t="s">
        <v>23</v>
      </c>
      <c r="G2684" s="85" t="s">
        <v>55</v>
      </c>
      <c r="H2684" s="85" t="s">
        <v>65</v>
      </c>
      <c r="I2684" s="85">
        <v>5</v>
      </c>
      <c r="J2684" s="85" t="s">
        <v>16</v>
      </c>
      <c r="K2684" s="159" t="s">
        <v>1645</v>
      </c>
      <c r="L2684" s="158" t="s">
        <v>1646</v>
      </c>
      <c r="M2684" s="158" t="s">
        <v>927</v>
      </c>
      <c r="N2684" s="158" t="s">
        <v>1590</v>
      </c>
      <c r="O2684" s="85" t="s">
        <v>512</v>
      </c>
      <c r="P2684" s="158">
        <v>2</v>
      </c>
      <c r="Q2684" s="158">
        <v>2</v>
      </c>
      <c r="R2684" s="158">
        <v>4</v>
      </c>
      <c r="S2684" s="158">
        <v>3</v>
      </c>
      <c r="U2684" s="137">
        <v>30</v>
      </c>
      <c r="V2684" s="24" t="str">
        <f>IF(W2684="","",IFERROR(INDEX(#REF!,MATCH(W2684,#REF!,0)),"NUEVO"))</f>
        <v>NUEVO</v>
      </c>
      <c r="W2684" s="85" t="s">
        <v>1857</v>
      </c>
      <c r="X2684" s="158" t="s">
        <v>512</v>
      </c>
      <c r="Y2684" s="158" t="s">
        <v>983</v>
      </c>
      <c r="Z2684" s="158" t="s">
        <v>685</v>
      </c>
      <c r="AA2684" s="158" t="s">
        <v>685</v>
      </c>
      <c r="AB2684" s="158" t="s">
        <v>1213</v>
      </c>
      <c r="AC2684" s="158" t="s">
        <v>685</v>
      </c>
      <c r="AD2684" s="158" t="s">
        <v>685</v>
      </c>
      <c r="AE2684" s="158" t="s">
        <v>685</v>
      </c>
      <c r="AF2684" s="158" t="s">
        <v>685</v>
      </c>
      <c r="AG2684" s="85" t="s">
        <v>97</v>
      </c>
      <c r="AH2684" s="158">
        <v>5</v>
      </c>
      <c r="AI2684" s="158">
        <v>15</v>
      </c>
      <c r="AJ2684" s="158">
        <v>10</v>
      </c>
      <c r="AK2684" s="158">
        <v>18</v>
      </c>
      <c r="AL2684" s="158">
        <v>30</v>
      </c>
      <c r="AM2684" s="24">
        <f t="shared" si="711"/>
        <v>4.0000000000000018</v>
      </c>
      <c r="AN2684" s="97">
        <f t="shared" si="712"/>
        <v>0.63194444444444442</v>
      </c>
      <c r="AO2684" s="97">
        <f t="shared" si="713"/>
        <v>0.77083333333333337</v>
      </c>
      <c r="AP2684" s="24" t="str" cm="1">
        <f t="array" ref="AP2684">IF(W2684="","",IF(SUMPRODUCT((W2684=$W$6:$W$3326)*(AH2684=$AH$6:$AH$3326)*(AN2684=$AN$6:$AN$3326)*(AO2684=$AO$6:$AO$3326)*(ROW($W$6:$W$3326)&lt;&gt;ROW(W2684))*((R2684=0)*($R$6:$R$3326&gt;0)+(R2684&gt;0)*($R$6:$R$3326=0)))&gt;0,"SALONES UNIDOS",IF(SUMPRODUCT((W2684=$W$6:$W$3326)*(AH2684=$AH$6:$AH$3326)*((AN2684&lt;$AO$6:$AO$3326)*(AO2684&gt;$AN$6:$AN$3326))*(ROW($W$6:$W$3326)&lt;&gt;ROW(W2684)))&gt;0,"CRUZADO","Sin cruce")))</f>
        <v>Sin cruce</v>
      </c>
      <c r="AQ2684" s="97" t="str">
        <f t="shared" si="714"/>
        <v>PS5PRINCIPALA</v>
      </c>
      <c r="AR2684" s="97" t="str" cm="1">
        <f t="array" ref="AR2684">IF(AQ2684="","",IF(SUMPRODUCT((AQ2684=$AQ$6:$AQ$3326)*(AH2684=$AH$6:$AH$3326)*(AN2684=$AN$6:$AN$3326)*(AO2684=$AO$6:$AO$3326)*(ROW($AQ$6:$AQ$3326)&lt;&gt;ROW(AQ2684))*((R2684=0)*($R$6:$R$3326&gt;0)+(R2684&gt;0)*($R$6:$R$3326=0)))&gt;0,"SALONES UNIDOS",IF(SUMPRODUCT((AQ2684=$AQ$6:$AQ$3326)*(AH2684=$AH$6:$AH$3326)*((AN2684&lt;$AO$6:$AO$3326)*(AO2684&gt;$AN$6:$AN$3326))*(ROW($AQ$6:$AQ$3326)&lt;&gt;ROW(AQ2684)))&gt;0,"CRUZADO","Sin cruce")))</f>
        <v>Sin cruce</v>
      </c>
    </row>
    <row r="2685" spans="3:44" ht="15.6" hidden="1" customHeight="1" x14ac:dyDescent="0.2">
      <c r="C2685" s="84" t="s">
        <v>639</v>
      </c>
      <c r="D2685" s="158" t="s">
        <v>516</v>
      </c>
      <c r="E2685" s="158">
        <v>20261</v>
      </c>
      <c r="F2685" s="85" t="s">
        <v>23</v>
      </c>
      <c r="G2685" s="85" t="s">
        <v>55</v>
      </c>
      <c r="H2685" s="85" t="s">
        <v>65</v>
      </c>
      <c r="I2685" s="85">
        <v>5</v>
      </c>
      <c r="J2685" s="85" t="s">
        <v>26</v>
      </c>
      <c r="K2685" s="159" t="s">
        <v>1635</v>
      </c>
      <c r="L2685" s="158" t="s">
        <v>1636</v>
      </c>
      <c r="M2685" s="158" t="s">
        <v>760</v>
      </c>
      <c r="N2685" s="158" t="s">
        <v>1590</v>
      </c>
      <c r="O2685" s="85" t="s">
        <v>512</v>
      </c>
      <c r="P2685" s="158">
        <v>1</v>
      </c>
      <c r="Q2685" s="158">
        <v>4</v>
      </c>
      <c r="R2685" s="158">
        <v>5</v>
      </c>
      <c r="S2685" s="158">
        <v>3</v>
      </c>
      <c r="U2685" s="137">
        <v>30</v>
      </c>
      <c r="V2685" s="24" t="str">
        <f>IF(W2685="","",IFERROR(INDEX(#REF!,MATCH(W2685,#REF!,0)),"NUEVO"))</f>
        <v>NUEVO</v>
      </c>
      <c r="W2685" s="85" t="s">
        <v>267</v>
      </c>
      <c r="X2685" s="158" t="s">
        <v>512</v>
      </c>
      <c r="Y2685" s="158" t="s">
        <v>740</v>
      </c>
      <c r="Z2685" s="158" t="s">
        <v>685</v>
      </c>
      <c r="AA2685" s="158" t="s">
        <v>685</v>
      </c>
      <c r="AB2685" s="158" t="s">
        <v>1847</v>
      </c>
      <c r="AC2685" s="158" t="s">
        <v>685</v>
      </c>
      <c r="AD2685" s="158" t="s">
        <v>685</v>
      </c>
      <c r="AE2685" s="158" t="s">
        <v>685</v>
      </c>
      <c r="AF2685" s="158" t="s">
        <v>685</v>
      </c>
      <c r="AG2685" s="85" t="s">
        <v>97</v>
      </c>
      <c r="AH2685" s="158">
        <v>1</v>
      </c>
      <c r="AI2685" s="158">
        <v>16</v>
      </c>
      <c r="AJ2685" s="158">
        <v>0</v>
      </c>
      <c r="AK2685" s="158">
        <v>20</v>
      </c>
      <c r="AL2685" s="158">
        <v>10</v>
      </c>
      <c r="AM2685" s="24">
        <f t="shared" si="711"/>
        <v>5.0000000000000009</v>
      </c>
      <c r="AN2685" s="97">
        <f t="shared" si="712"/>
        <v>0.66666666666666663</v>
      </c>
      <c r="AO2685" s="97">
        <f t="shared" si="713"/>
        <v>0.84027777777777779</v>
      </c>
      <c r="AP2685" s="24" t="str" cm="1">
        <f t="array" ref="AP2685">IF(W2685="","",IF(SUMPRODUCT((W2685=$W$6:$W$3326)*(AH2685=$AH$6:$AH$3326)*(AN2685=$AN$6:$AN$3326)*(AO2685=$AO$6:$AO$3326)*(ROW($W$6:$W$3326)&lt;&gt;ROW(W2685))*((R2685=0)*($R$6:$R$3326&gt;0)+(R2685&gt;0)*($R$6:$R$3326=0)))&gt;0,"SALONES UNIDOS",IF(SUMPRODUCT((W2685=$W$6:$W$3326)*(AH2685=$AH$6:$AH$3326)*((AN2685&lt;$AO$6:$AO$3326)*(AO2685&gt;$AN$6:$AN$3326))*(ROW($W$6:$W$3326)&lt;&gt;ROW(W2685)))&gt;0,"CRUZADO","Sin cruce")))</f>
        <v>Sin cruce</v>
      </c>
      <c r="AQ2685" s="97" t="str">
        <f t="shared" si="714"/>
        <v>PS5PRINCIPALB</v>
      </c>
      <c r="AR2685" s="97" t="str" cm="1">
        <f t="array" ref="AR2685">IF(AQ2685="","",IF(SUMPRODUCT((AQ2685=$AQ$6:$AQ$3326)*(AH2685=$AH$6:$AH$3326)*(AN2685=$AN$6:$AN$3326)*(AO2685=$AO$6:$AO$3326)*(ROW($AQ$6:$AQ$3326)&lt;&gt;ROW(AQ2685))*((R2685=0)*($R$6:$R$3326&gt;0)+(R2685&gt;0)*($R$6:$R$3326=0)))&gt;0,"SALONES UNIDOS",IF(SUMPRODUCT((AQ2685=$AQ$6:$AQ$3326)*(AH2685=$AH$6:$AH$3326)*((AN2685&lt;$AO$6:$AO$3326)*(AO2685&gt;$AN$6:$AN$3326))*(ROW($AQ$6:$AQ$3326)&lt;&gt;ROW(AQ2685)))&gt;0,"CRUZADO","Sin cruce")))</f>
        <v>Sin cruce</v>
      </c>
    </row>
    <row r="2686" spans="3:44" ht="15.6" hidden="1" customHeight="1" x14ac:dyDescent="0.2">
      <c r="C2686" s="84" t="s">
        <v>639</v>
      </c>
      <c r="D2686" s="158" t="s">
        <v>516</v>
      </c>
      <c r="E2686" s="158">
        <v>20261</v>
      </c>
      <c r="F2686" s="85" t="s">
        <v>23</v>
      </c>
      <c r="G2686" s="85" t="s">
        <v>55</v>
      </c>
      <c r="H2686" s="85" t="s">
        <v>65</v>
      </c>
      <c r="I2686" s="85">
        <v>5</v>
      </c>
      <c r="J2686" s="85" t="s">
        <v>26</v>
      </c>
      <c r="K2686" s="159" t="s">
        <v>1637</v>
      </c>
      <c r="L2686" s="158" t="s">
        <v>1638</v>
      </c>
      <c r="M2686" s="158" t="s">
        <v>927</v>
      </c>
      <c r="N2686" s="158" t="s">
        <v>1590</v>
      </c>
      <c r="O2686" s="85" t="s">
        <v>512</v>
      </c>
      <c r="P2686" s="158">
        <v>3</v>
      </c>
      <c r="Q2686" s="158">
        <v>2</v>
      </c>
      <c r="R2686" s="158">
        <v>5</v>
      </c>
      <c r="S2686" s="158">
        <v>4</v>
      </c>
      <c r="U2686" s="137">
        <v>30</v>
      </c>
      <c r="V2686" s="24" t="str">
        <f>IF(W2686="","",IFERROR(INDEX(#REF!,MATCH(W2686,#REF!,0)),"NUEVO"))</f>
        <v>NUEVO</v>
      </c>
      <c r="W2686" s="85" t="s">
        <v>103</v>
      </c>
      <c r="X2686" s="158" t="s">
        <v>512</v>
      </c>
      <c r="Y2686" s="158" t="s">
        <v>740</v>
      </c>
      <c r="Z2686" s="158" t="s">
        <v>685</v>
      </c>
      <c r="AA2686" s="158" t="s">
        <v>685</v>
      </c>
      <c r="AB2686" s="158" t="s">
        <v>1847</v>
      </c>
      <c r="AC2686" s="158" t="s">
        <v>685</v>
      </c>
      <c r="AD2686" s="158" t="s">
        <v>685</v>
      </c>
      <c r="AE2686" s="158" t="s">
        <v>685</v>
      </c>
      <c r="AF2686" s="158" t="s">
        <v>685</v>
      </c>
      <c r="AG2686" s="85" t="s">
        <v>97</v>
      </c>
      <c r="AH2686" s="158">
        <v>2</v>
      </c>
      <c r="AI2686" s="158">
        <v>17</v>
      </c>
      <c r="AJ2686" s="158">
        <v>40</v>
      </c>
      <c r="AK2686" s="158">
        <v>21</v>
      </c>
      <c r="AL2686" s="158">
        <v>50</v>
      </c>
      <c r="AM2686" s="24">
        <f t="shared" si="711"/>
        <v>4.9999999999999982</v>
      </c>
      <c r="AN2686" s="97">
        <f t="shared" si="712"/>
        <v>0.73611111111111116</v>
      </c>
      <c r="AO2686" s="97">
        <f t="shared" si="713"/>
        <v>0.90972222222222221</v>
      </c>
      <c r="AP2686" s="24" t="str" cm="1">
        <f t="array" ref="AP2686">IF(W2686="","",IF(SUMPRODUCT((W2686=$W$6:$W$3326)*(AH2686=$AH$6:$AH$3326)*(AN2686=$AN$6:$AN$3326)*(AO2686=$AO$6:$AO$3326)*(ROW($W$6:$W$3326)&lt;&gt;ROW(W2686))*((R2686=0)*($R$6:$R$3326&gt;0)+(R2686&gt;0)*($R$6:$R$3326=0)))&gt;0,"SALONES UNIDOS",IF(SUMPRODUCT((W2686=$W$6:$W$3326)*(AH2686=$AH$6:$AH$3326)*((AN2686&lt;$AO$6:$AO$3326)*(AO2686&gt;$AN$6:$AN$3326))*(ROW($W$6:$W$3326)&lt;&gt;ROW(W2686)))&gt;0,"CRUZADO","Sin cruce")))</f>
        <v>Sin cruce</v>
      </c>
      <c r="AQ2686" s="97" t="str">
        <f t="shared" si="714"/>
        <v>PS5PRINCIPALB</v>
      </c>
      <c r="AR2686" s="97" t="str" cm="1">
        <f t="array" ref="AR2686">IF(AQ2686="","",IF(SUMPRODUCT((AQ2686=$AQ$6:$AQ$3326)*(AH2686=$AH$6:$AH$3326)*(AN2686=$AN$6:$AN$3326)*(AO2686=$AO$6:$AO$3326)*(ROW($AQ$6:$AQ$3326)&lt;&gt;ROW(AQ2686))*((R2686=0)*($R$6:$R$3326&gt;0)+(R2686&gt;0)*($R$6:$R$3326=0)))&gt;0,"SALONES UNIDOS",IF(SUMPRODUCT((AQ2686=$AQ$6:$AQ$3326)*(AH2686=$AH$6:$AH$3326)*((AN2686&lt;$AO$6:$AO$3326)*(AO2686&gt;$AN$6:$AN$3326))*(ROW($AQ$6:$AQ$3326)&lt;&gt;ROW(AQ2686)))&gt;0,"CRUZADO","Sin cruce")))</f>
        <v>Sin cruce</v>
      </c>
    </row>
    <row r="2687" spans="3:44" ht="15.6" hidden="1" customHeight="1" x14ac:dyDescent="0.2">
      <c r="C2687" s="84" t="s">
        <v>639</v>
      </c>
      <c r="D2687" s="158" t="s">
        <v>516</v>
      </c>
      <c r="E2687" s="158">
        <v>20261</v>
      </c>
      <c r="F2687" s="85" t="s">
        <v>23</v>
      </c>
      <c r="G2687" s="85" t="s">
        <v>55</v>
      </c>
      <c r="H2687" s="85" t="s">
        <v>65</v>
      </c>
      <c r="I2687" s="85">
        <v>5</v>
      </c>
      <c r="J2687" s="85" t="s">
        <v>26</v>
      </c>
      <c r="K2687" s="159" t="s">
        <v>1639</v>
      </c>
      <c r="L2687" s="158" t="s">
        <v>1640</v>
      </c>
      <c r="M2687" s="158" t="s">
        <v>927</v>
      </c>
      <c r="N2687" s="158" t="s">
        <v>1590</v>
      </c>
      <c r="O2687" s="85" t="s">
        <v>512</v>
      </c>
      <c r="P2687" s="158">
        <v>2</v>
      </c>
      <c r="Q2687" s="158">
        <v>0</v>
      </c>
      <c r="R2687" s="158">
        <v>2</v>
      </c>
      <c r="S2687" s="158">
        <v>3</v>
      </c>
      <c r="U2687" s="137">
        <v>30</v>
      </c>
      <c r="V2687" s="24" t="str">
        <f>IF(W2687="","",IFERROR(INDEX(#REF!,MATCH(W2687,#REF!,0)),"NUEVO"))</f>
        <v>NUEVO</v>
      </c>
      <c r="W2687" s="85" t="s">
        <v>154</v>
      </c>
      <c r="X2687" s="158" t="s">
        <v>512</v>
      </c>
      <c r="Y2687" s="158" t="s">
        <v>740</v>
      </c>
      <c r="Z2687" s="158" t="s">
        <v>685</v>
      </c>
      <c r="AA2687" s="158" t="s">
        <v>685</v>
      </c>
      <c r="AB2687" s="158" t="s">
        <v>1847</v>
      </c>
      <c r="AC2687" s="158" t="s">
        <v>685</v>
      </c>
      <c r="AD2687" s="158" t="s">
        <v>685</v>
      </c>
      <c r="AE2687" s="158" t="s">
        <v>685</v>
      </c>
      <c r="AF2687" s="158" t="s">
        <v>685</v>
      </c>
      <c r="AG2687" s="85" t="s">
        <v>1142</v>
      </c>
      <c r="AH2687" s="158">
        <v>5</v>
      </c>
      <c r="AI2687" s="158">
        <v>8</v>
      </c>
      <c r="AJ2687" s="158">
        <v>30</v>
      </c>
      <c r="AK2687" s="158">
        <v>10</v>
      </c>
      <c r="AL2687" s="158">
        <v>10</v>
      </c>
      <c r="AM2687" s="24">
        <f t="shared" si="711"/>
        <v>2.0000000000000009</v>
      </c>
      <c r="AN2687" s="97">
        <f t="shared" si="712"/>
        <v>0.35416666666666663</v>
      </c>
      <c r="AO2687" s="97">
        <f t="shared" si="713"/>
        <v>0.4236111111111111</v>
      </c>
      <c r="AP2687" s="24" t="str" cm="1">
        <f t="array" ref="AP2687">IF(W2687="","",IF(SUMPRODUCT((W2687=$W$6:$W$3326)*(AH2687=$AH$6:$AH$3326)*(AN2687=$AN$6:$AN$3326)*(AO2687=$AO$6:$AO$3326)*(ROW($W$6:$W$3326)&lt;&gt;ROW(W2687))*((R2687=0)*($R$6:$R$3326&gt;0)+(R2687&gt;0)*($R$6:$R$3326=0)))&gt;0,"SALONES UNIDOS",IF(SUMPRODUCT((W2687=$W$6:$W$3326)*(AH2687=$AH$6:$AH$3326)*((AN2687&lt;$AO$6:$AO$3326)*(AO2687&gt;$AN$6:$AN$3326))*(ROW($W$6:$W$3326)&lt;&gt;ROW(W2687)))&gt;0,"CRUZADO","Sin cruce")))</f>
        <v>Sin cruce</v>
      </c>
      <c r="AQ2687" s="97" t="str">
        <f t="shared" si="714"/>
        <v>PS5PRINCIPALB</v>
      </c>
      <c r="AR2687" s="97" t="str" cm="1">
        <f t="array" ref="AR2687">IF(AQ2687="","",IF(SUMPRODUCT((AQ2687=$AQ$6:$AQ$3326)*(AH2687=$AH$6:$AH$3326)*(AN2687=$AN$6:$AN$3326)*(AO2687=$AO$6:$AO$3326)*(ROW($AQ$6:$AQ$3326)&lt;&gt;ROW(AQ2687))*((R2687=0)*($R$6:$R$3326&gt;0)+(R2687&gt;0)*($R$6:$R$3326=0)))&gt;0,"SALONES UNIDOS",IF(SUMPRODUCT((AQ2687=$AQ$6:$AQ$3326)*(AH2687=$AH$6:$AH$3326)*((AN2687&lt;$AO$6:$AO$3326)*(AO2687&gt;$AN$6:$AN$3326))*(ROW($AQ$6:$AQ$3326)&lt;&gt;ROW(AQ2687)))&gt;0,"CRUZADO","Sin cruce")))</f>
        <v>Sin cruce</v>
      </c>
    </row>
    <row r="2688" spans="3:44" ht="15.6" hidden="1" customHeight="1" x14ac:dyDescent="0.2">
      <c r="C2688" s="84" t="s">
        <v>639</v>
      </c>
      <c r="D2688" s="158" t="s">
        <v>516</v>
      </c>
      <c r="E2688" s="158">
        <v>20261</v>
      </c>
      <c r="F2688" s="85" t="s">
        <v>23</v>
      </c>
      <c r="G2688" s="85" t="s">
        <v>55</v>
      </c>
      <c r="H2688" s="85" t="s">
        <v>65</v>
      </c>
      <c r="I2688" s="85">
        <v>5</v>
      </c>
      <c r="J2688" s="85" t="s">
        <v>755</v>
      </c>
      <c r="K2688" s="159" t="s">
        <v>1639</v>
      </c>
      <c r="L2688" s="158" t="s">
        <v>1640</v>
      </c>
      <c r="M2688" s="158" t="s">
        <v>927</v>
      </c>
      <c r="N2688" s="158" t="s">
        <v>1590</v>
      </c>
      <c r="O2688" s="85" t="s">
        <v>512</v>
      </c>
      <c r="P2688" s="158">
        <v>0</v>
      </c>
      <c r="Q2688" s="158">
        <v>2</v>
      </c>
      <c r="R2688" s="158">
        <v>2</v>
      </c>
      <c r="S2688" s="158">
        <v>3</v>
      </c>
      <c r="U2688" s="137">
        <v>15</v>
      </c>
      <c r="V2688" s="24" t="str">
        <f>IF(W2688="","",IFERROR(INDEX(#REF!,MATCH(W2688,#REF!,0)),"NUEVO"))</f>
        <v>NUEVO</v>
      </c>
      <c r="W2688" s="85" t="s">
        <v>154</v>
      </c>
      <c r="X2688" s="158" t="s">
        <v>512</v>
      </c>
      <c r="Y2688" s="158" t="s">
        <v>740</v>
      </c>
      <c r="Z2688" s="158" t="s">
        <v>685</v>
      </c>
      <c r="AA2688" s="158" t="s">
        <v>685</v>
      </c>
      <c r="AB2688" s="85" t="s">
        <v>685</v>
      </c>
      <c r="AC2688" s="158" t="s">
        <v>685</v>
      </c>
      <c r="AD2688" s="158" t="s">
        <v>782</v>
      </c>
      <c r="AE2688" s="158" t="s">
        <v>685</v>
      </c>
      <c r="AF2688" s="158" t="s">
        <v>685</v>
      </c>
      <c r="AG2688" s="85" t="s">
        <v>75</v>
      </c>
      <c r="AH2688" s="158">
        <v>5</v>
      </c>
      <c r="AI2688" s="158">
        <v>10</v>
      </c>
      <c r="AJ2688" s="158">
        <v>10</v>
      </c>
      <c r="AK2688" s="158">
        <v>11</v>
      </c>
      <c r="AL2688" s="158">
        <v>50</v>
      </c>
      <c r="AM2688" s="24">
        <f t="shared" si="711"/>
        <v>1.9999999999999993</v>
      </c>
      <c r="AN2688" s="97">
        <f t="shared" si="712"/>
        <v>0.4236111111111111</v>
      </c>
      <c r="AO2688" s="97">
        <f t="shared" si="713"/>
        <v>0.49305555555555552</v>
      </c>
      <c r="AP2688" s="24" t="str" cm="1">
        <f t="array" ref="AP2688">IF(W2688="","",IF(SUMPRODUCT((W2688=$W$6:$W$3326)*(AH2688=$AH$6:$AH$3326)*(AN2688=$AN$6:$AN$3326)*(AO2688=$AO$6:$AO$3326)*(ROW($W$6:$W$3326)&lt;&gt;ROW(W2688))*((R2688=0)*($R$6:$R$3326&gt;0)+(R2688&gt;0)*($R$6:$R$3326=0)))&gt;0,"SALONES UNIDOS",IF(SUMPRODUCT((W2688=$W$6:$W$3326)*(AH2688=$AH$6:$AH$3326)*((AN2688&lt;$AO$6:$AO$3326)*(AO2688&gt;$AN$6:$AN$3326))*(ROW($W$6:$W$3326)&lt;&gt;ROW(W2688)))&gt;0,"CRUZADO","Sin cruce")))</f>
        <v>Sin cruce</v>
      </c>
      <c r="AQ2688" s="97" t="str">
        <f t="shared" si="714"/>
        <v>PS5PRINCIPALB1</v>
      </c>
      <c r="AR2688" s="97" t="str" cm="1">
        <f t="array" ref="AR2688">IF(AQ2688="","",IF(SUMPRODUCT((AQ2688=$AQ$6:$AQ$3326)*(AH2688=$AH$6:$AH$3326)*(AN2688=$AN$6:$AN$3326)*(AO2688=$AO$6:$AO$3326)*(ROW($AQ$6:$AQ$3326)&lt;&gt;ROW(AQ2688))*((R2688=0)*($R$6:$R$3326&gt;0)+(R2688&gt;0)*($R$6:$R$3326=0)))&gt;0,"SALONES UNIDOS",IF(SUMPRODUCT((AQ2688=$AQ$6:$AQ$3326)*(AH2688=$AH$6:$AH$3326)*((AN2688&lt;$AO$6:$AO$3326)*(AO2688&gt;$AN$6:$AN$3326))*(ROW($AQ$6:$AQ$3326)&lt;&gt;ROW(AQ2688)))&gt;0,"CRUZADO","Sin cruce")))</f>
        <v>Sin cruce</v>
      </c>
    </row>
    <row r="2689" spans="3:44" ht="15.6" hidden="1" customHeight="1" x14ac:dyDescent="0.2">
      <c r="C2689" s="84" t="s">
        <v>639</v>
      </c>
      <c r="D2689" s="158" t="s">
        <v>516</v>
      </c>
      <c r="E2689" s="158">
        <v>20261</v>
      </c>
      <c r="F2689" s="85" t="s">
        <v>23</v>
      </c>
      <c r="G2689" s="85" t="s">
        <v>55</v>
      </c>
      <c r="H2689" s="85" t="s">
        <v>65</v>
      </c>
      <c r="I2689" s="85">
        <v>5</v>
      </c>
      <c r="J2689" s="85" t="s">
        <v>756</v>
      </c>
      <c r="K2689" s="159" t="s">
        <v>1639</v>
      </c>
      <c r="L2689" s="158" t="s">
        <v>1640</v>
      </c>
      <c r="M2689" s="158" t="s">
        <v>927</v>
      </c>
      <c r="N2689" s="158" t="s">
        <v>1590</v>
      </c>
      <c r="O2689" s="85" t="s">
        <v>512</v>
      </c>
      <c r="P2689" s="158">
        <v>0</v>
      </c>
      <c r="Q2689" s="158">
        <v>2</v>
      </c>
      <c r="R2689" s="158">
        <v>2</v>
      </c>
      <c r="S2689" s="158">
        <v>3</v>
      </c>
      <c r="U2689" s="137">
        <v>15</v>
      </c>
      <c r="V2689" s="24" t="str">
        <f>IF(W2689="","",IFERROR(INDEX(#REF!,MATCH(W2689,#REF!,0)),"NUEVO"))</f>
        <v>NUEVO</v>
      </c>
      <c r="W2689" s="85" t="s">
        <v>154</v>
      </c>
      <c r="X2689" s="158" t="s">
        <v>512</v>
      </c>
      <c r="Y2689" s="158" t="s">
        <v>740</v>
      </c>
      <c r="Z2689" s="158" t="s">
        <v>685</v>
      </c>
      <c r="AA2689" s="158" t="s">
        <v>685</v>
      </c>
      <c r="AB2689" s="85" t="s">
        <v>685</v>
      </c>
      <c r="AC2689" s="158" t="s">
        <v>685</v>
      </c>
      <c r="AD2689" s="158" t="s">
        <v>782</v>
      </c>
      <c r="AE2689" s="158" t="s">
        <v>685</v>
      </c>
      <c r="AF2689" s="158" t="s">
        <v>685</v>
      </c>
      <c r="AG2689" s="85" t="s">
        <v>75</v>
      </c>
      <c r="AH2689" s="158">
        <v>5</v>
      </c>
      <c r="AI2689" s="158">
        <v>11</v>
      </c>
      <c r="AJ2689" s="158">
        <v>50</v>
      </c>
      <c r="AK2689" s="158">
        <v>13</v>
      </c>
      <c r="AL2689" s="158">
        <v>30</v>
      </c>
      <c r="AM2689" s="24">
        <f t="shared" si="711"/>
        <v>2.0000000000000009</v>
      </c>
      <c r="AN2689" s="97">
        <f t="shared" si="712"/>
        <v>0.49305555555555552</v>
      </c>
      <c r="AO2689" s="97">
        <f t="shared" si="713"/>
        <v>0.5625</v>
      </c>
      <c r="AP2689" s="24" t="str" cm="1">
        <f t="array" ref="AP2689">IF(W2689="","",IF(SUMPRODUCT((W2689=$W$6:$W$3326)*(AH2689=$AH$6:$AH$3326)*(AN2689=$AN$6:$AN$3326)*(AO2689=$AO$6:$AO$3326)*(ROW($W$6:$W$3326)&lt;&gt;ROW(W2689))*((R2689=0)*($R$6:$R$3326&gt;0)+(R2689&gt;0)*($R$6:$R$3326=0)))&gt;0,"SALONES UNIDOS",IF(SUMPRODUCT((W2689=$W$6:$W$3326)*(AH2689=$AH$6:$AH$3326)*((AN2689&lt;$AO$6:$AO$3326)*(AO2689&gt;$AN$6:$AN$3326))*(ROW($W$6:$W$3326)&lt;&gt;ROW(W2689)))&gt;0,"CRUZADO","Sin cruce")))</f>
        <v>Sin cruce</v>
      </c>
      <c r="AQ2689" s="97" t="str">
        <f t="shared" si="714"/>
        <v>PS5PRINCIPALB2</v>
      </c>
      <c r="AR2689" s="97" t="str" cm="1">
        <f t="array" ref="AR2689">IF(AQ2689="","",IF(SUMPRODUCT((AQ2689=$AQ$6:$AQ$3326)*(AH2689=$AH$6:$AH$3326)*(AN2689=$AN$6:$AN$3326)*(AO2689=$AO$6:$AO$3326)*(ROW($AQ$6:$AQ$3326)&lt;&gt;ROW(AQ2689))*((R2689=0)*($R$6:$R$3326&gt;0)+(R2689&gt;0)*($R$6:$R$3326=0)))&gt;0,"SALONES UNIDOS",IF(SUMPRODUCT((AQ2689=$AQ$6:$AQ$3326)*(AH2689=$AH$6:$AH$3326)*((AN2689&lt;$AO$6:$AO$3326)*(AO2689&gt;$AN$6:$AN$3326))*(ROW($AQ$6:$AQ$3326)&lt;&gt;ROW(AQ2689)))&gt;0,"CRUZADO","Sin cruce")))</f>
        <v>Sin cruce</v>
      </c>
    </row>
    <row r="2690" spans="3:44" ht="15.6" hidden="1" customHeight="1" x14ac:dyDescent="0.2">
      <c r="C2690" s="84" t="s">
        <v>639</v>
      </c>
      <c r="D2690" s="158" t="s">
        <v>516</v>
      </c>
      <c r="E2690" s="158">
        <v>20261</v>
      </c>
      <c r="F2690" s="85" t="s">
        <v>23</v>
      </c>
      <c r="G2690" s="85" t="s">
        <v>55</v>
      </c>
      <c r="H2690" s="85" t="s">
        <v>65</v>
      </c>
      <c r="I2690" s="85">
        <v>5</v>
      </c>
      <c r="J2690" s="85" t="s">
        <v>26</v>
      </c>
      <c r="K2690" s="159" t="s">
        <v>1641</v>
      </c>
      <c r="L2690" s="158" t="s">
        <v>1642</v>
      </c>
      <c r="M2690" s="158" t="s">
        <v>760</v>
      </c>
      <c r="N2690" s="158" t="s">
        <v>1590</v>
      </c>
      <c r="O2690" s="85" t="s">
        <v>512</v>
      </c>
      <c r="P2690" s="158">
        <v>3</v>
      </c>
      <c r="Q2690" s="158">
        <v>0</v>
      </c>
      <c r="R2690" s="158">
        <v>3</v>
      </c>
      <c r="S2690" s="158">
        <v>4</v>
      </c>
      <c r="U2690" s="137">
        <v>30</v>
      </c>
      <c r="V2690" s="24" t="str">
        <f>IF(W2690="","",IFERROR(INDEX(#REF!,MATCH(W2690,#REF!,0)),"NUEVO"))</f>
        <v>NUEVO</v>
      </c>
      <c r="W2690" s="85" t="s">
        <v>126</v>
      </c>
      <c r="X2690" s="158" t="s">
        <v>512</v>
      </c>
      <c r="Y2690" s="158" t="s">
        <v>740</v>
      </c>
      <c r="Z2690" s="158" t="s">
        <v>685</v>
      </c>
      <c r="AA2690" s="158" t="s">
        <v>685</v>
      </c>
      <c r="AB2690" s="158" t="s">
        <v>1847</v>
      </c>
      <c r="AC2690" s="158" t="s">
        <v>685</v>
      </c>
      <c r="AD2690" s="158" t="s">
        <v>685</v>
      </c>
      <c r="AE2690" s="158" t="s">
        <v>685</v>
      </c>
      <c r="AF2690" s="158" t="s">
        <v>685</v>
      </c>
      <c r="AG2690" s="85" t="s">
        <v>1142</v>
      </c>
      <c r="AH2690" s="158">
        <v>2</v>
      </c>
      <c r="AI2690" s="158">
        <v>7</v>
      </c>
      <c r="AJ2690" s="158">
        <v>40</v>
      </c>
      <c r="AK2690" s="158">
        <v>10</v>
      </c>
      <c r="AL2690" s="158">
        <v>10</v>
      </c>
      <c r="AM2690" s="24">
        <f t="shared" si="711"/>
        <v>2.9999999999999987</v>
      </c>
      <c r="AN2690" s="97">
        <f t="shared" si="712"/>
        <v>0.31944444444444448</v>
      </c>
      <c r="AO2690" s="97">
        <f t="shared" si="713"/>
        <v>0.4236111111111111</v>
      </c>
      <c r="AP2690" s="24" t="str" cm="1">
        <f t="array" ref="AP2690">IF(W2690="","",IF(SUMPRODUCT((W2690=$W$6:$W$3326)*(AH2690=$AH$6:$AH$3326)*(AN2690=$AN$6:$AN$3326)*(AO2690=$AO$6:$AO$3326)*(ROW($W$6:$W$3326)&lt;&gt;ROW(W2690))*((R2690=0)*($R$6:$R$3326&gt;0)+(R2690&gt;0)*($R$6:$R$3326=0)))&gt;0,"SALONES UNIDOS",IF(SUMPRODUCT((W2690=$W$6:$W$3326)*(AH2690=$AH$6:$AH$3326)*((AN2690&lt;$AO$6:$AO$3326)*(AO2690&gt;$AN$6:$AN$3326))*(ROW($W$6:$W$3326)&lt;&gt;ROW(W2690)))&gt;0,"CRUZADO","Sin cruce")))</f>
        <v>Sin cruce</v>
      </c>
      <c r="AQ2690" s="97" t="str">
        <f t="shared" si="714"/>
        <v>PS5PRINCIPALB</v>
      </c>
      <c r="AR2690" s="97" t="str" cm="1">
        <f t="array" ref="AR2690">IF(AQ2690="","",IF(SUMPRODUCT((AQ2690=$AQ$6:$AQ$3326)*(AH2690=$AH$6:$AH$3326)*(AN2690=$AN$6:$AN$3326)*(AO2690=$AO$6:$AO$3326)*(ROW($AQ$6:$AQ$3326)&lt;&gt;ROW(AQ2690))*((R2690=0)*($R$6:$R$3326&gt;0)+(R2690&gt;0)*($R$6:$R$3326=0)))&gt;0,"SALONES UNIDOS",IF(SUMPRODUCT((AQ2690=$AQ$6:$AQ$3326)*(AH2690=$AH$6:$AH$3326)*((AN2690&lt;$AO$6:$AO$3326)*(AO2690&gt;$AN$6:$AN$3326))*(ROW($AQ$6:$AQ$3326)&lt;&gt;ROW(AQ2690)))&gt;0,"CRUZADO","Sin cruce")))</f>
        <v>Sin cruce</v>
      </c>
    </row>
    <row r="2691" spans="3:44" ht="15.6" hidden="1" customHeight="1" x14ac:dyDescent="0.2">
      <c r="C2691" s="84" t="s">
        <v>639</v>
      </c>
      <c r="D2691" s="158" t="s">
        <v>516</v>
      </c>
      <c r="E2691" s="158">
        <v>20261</v>
      </c>
      <c r="F2691" s="85" t="s">
        <v>23</v>
      </c>
      <c r="G2691" s="85" t="s">
        <v>55</v>
      </c>
      <c r="H2691" s="85" t="s">
        <v>65</v>
      </c>
      <c r="I2691" s="85">
        <v>5</v>
      </c>
      <c r="J2691" s="85" t="s">
        <v>755</v>
      </c>
      <c r="K2691" s="159" t="s">
        <v>1641</v>
      </c>
      <c r="L2691" s="158" t="s">
        <v>1642</v>
      </c>
      <c r="M2691" s="158" t="s">
        <v>760</v>
      </c>
      <c r="N2691" s="158" t="s">
        <v>1590</v>
      </c>
      <c r="O2691" s="85" t="s">
        <v>512</v>
      </c>
      <c r="P2691" s="158">
        <v>0</v>
      </c>
      <c r="Q2691" s="158">
        <v>2</v>
      </c>
      <c r="R2691" s="158">
        <v>2</v>
      </c>
      <c r="S2691" s="158">
        <v>4</v>
      </c>
      <c r="U2691" s="137">
        <v>15</v>
      </c>
      <c r="V2691" s="24" t="str">
        <f>IF(W2691="","",IFERROR(INDEX(#REF!,MATCH(W2691,#REF!,0)),"NUEVO"))</f>
        <v>NUEVO</v>
      </c>
      <c r="W2691" s="85" t="s">
        <v>126</v>
      </c>
      <c r="X2691" s="158" t="s">
        <v>512</v>
      </c>
      <c r="Y2691" s="158" t="s">
        <v>740</v>
      </c>
      <c r="Z2691" s="158" t="s">
        <v>685</v>
      </c>
      <c r="AA2691" s="158" t="s">
        <v>685</v>
      </c>
      <c r="AB2691" s="85" t="s">
        <v>685</v>
      </c>
      <c r="AC2691" s="158" t="s">
        <v>685</v>
      </c>
      <c r="AD2691" s="158" t="s">
        <v>1833</v>
      </c>
      <c r="AE2691" s="158" t="s">
        <v>685</v>
      </c>
      <c r="AF2691" s="158" t="s">
        <v>685</v>
      </c>
      <c r="AG2691" s="85" t="s">
        <v>75</v>
      </c>
      <c r="AH2691" s="158">
        <v>2</v>
      </c>
      <c r="AI2691" s="158">
        <v>10</v>
      </c>
      <c r="AJ2691" s="158">
        <v>10</v>
      </c>
      <c r="AK2691" s="158">
        <v>11</v>
      </c>
      <c r="AL2691" s="158">
        <v>50</v>
      </c>
      <c r="AM2691" s="24">
        <f t="shared" si="711"/>
        <v>1.9999999999999993</v>
      </c>
      <c r="AN2691" s="97">
        <f t="shared" si="712"/>
        <v>0.4236111111111111</v>
      </c>
      <c r="AO2691" s="97">
        <f t="shared" si="713"/>
        <v>0.49305555555555552</v>
      </c>
      <c r="AP2691" s="24" t="str" cm="1">
        <f t="array" ref="AP2691">IF(W2691="","",IF(SUMPRODUCT((W2691=$W$6:$W$3326)*(AH2691=$AH$6:$AH$3326)*(AN2691=$AN$6:$AN$3326)*(AO2691=$AO$6:$AO$3326)*(ROW($W$6:$W$3326)&lt;&gt;ROW(W2691))*((R2691=0)*($R$6:$R$3326&gt;0)+(R2691&gt;0)*($R$6:$R$3326=0)))&gt;0,"SALONES UNIDOS",IF(SUMPRODUCT((W2691=$W$6:$W$3326)*(AH2691=$AH$6:$AH$3326)*((AN2691&lt;$AO$6:$AO$3326)*(AO2691&gt;$AN$6:$AN$3326))*(ROW($W$6:$W$3326)&lt;&gt;ROW(W2691)))&gt;0,"CRUZADO","Sin cruce")))</f>
        <v>Sin cruce</v>
      </c>
      <c r="AQ2691" s="97" t="str">
        <f t="shared" si="714"/>
        <v>PS5PRINCIPALB1</v>
      </c>
      <c r="AR2691" s="97" t="str" cm="1">
        <f t="array" ref="AR2691">IF(AQ2691="","",IF(SUMPRODUCT((AQ2691=$AQ$6:$AQ$3326)*(AH2691=$AH$6:$AH$3326)*(AN2691=$AN$6:$AN$3326)*(AO2691=$AO$6:$AO$3326)*(ROW($AQ$6:$AQ$3326)&lt;&gt;ROW(AQ2691))*((R2691=0)*($R$6:$R$3326&gt;0)+(R2691&gt;0)*($R$6:$R$3326=0)))&gt;0,"SALONES UNIDOS",IF(SUMPRODUCT((AQ2691=$AQ$6:$AQ$3326)*(AH2691=$AH$6:$AH$3326)*((AN2691&lt;$AO$6:$AO$3326)*(AO2691&gt;$AN$6:$AN$3326))*(ROW($AQ$6:$AQ$3326)&lt;&gt;ROW(AQ2691)))&gt;0,"CRUZADO","Sin cruce")))</f>
        <v>Sin cruce</v>
      </c>
    </row>
    <row r="2692" spans="3:44" ht="15.6" hidden="1" customHeight="1" x14ac:dyDescent="0.2">
      <c r="C2692" s="84" t="s">
        <v>639</v>
      </c>
      <c r="D2692" s="158" t="s">
        <v>516</v>
      </c>
      <c r="E2692" s="158">
        <v>20261</v>
      </c>
      <c r="F2692" s="85" t="s">
        <v>23</v>
      </c>
      <c r="G2692" s="85" t="s">
        <v>55</v>
      </c>
      <c r="H2692" s="85" t="s">
        <v>65</v>
      </c>
      <c r="I2692" s="85">
        <v>5</v>
      </c>
      <c r="J2692" s="85" t="s">
        <v>756</v>
      </c>
      <c r="K2692" s="159" t="s">
        <v>1641</v>
      </c>
      <c r="L2692" s="158" t="s">
        <v>1642</v>
      </c>
      <c r="M2692" s="158" t="s">
        <v>760</v>
      </c>
      <c r="N2692" s="158" t="s">
        <v>1590</v>
      </c>
      <c r="O2692" s="85" t="s">
        <v>512</v>
      </c>
      <c r="P2692" s="158">
        <v>0</v>
      </c>
      <c r="Q2692" s="158">
        <v>2</v>
      </c>
      <c r="R2692" s="158">
        <v>2</v>
      </c>
      <c r="S2692" s="158">
        <v>4</v>
      </c>
      <c r="U2692" s="137">
        <v>15</v>
      </c>
      <c r="V2692" s="24" t="str">
        <f>IF(W2692="","",IFERROR(INDEX(#REF!,MATCH(W2692,#REF!,0)),"NUEVO"))</f>
        <v>NUEVO</v>
      </c>
      <c r="W2692" s="85" t="s">
        <v>126</v>
      </c>
      <c r="X2692" s="158" t="s">
        <v>512</v>
      </c>
      <c r="Y2692" s="158" t="s">
        <v>740</v>
      </c>
      <c r="Z2692" s="158" t="s">
        <v>685</v>
      </c>
      <c r="AA2692" s="158" t="s">
        <v>685</v>
      </c>
      <c r="AB2692" s="85" t="s">
        <v>685</v>
      </c>
      <c r="AC2692" s="158" t="s">
        <v>685</v>
      </c>
      <c r="AD2692" s="158" t="s">
        <v>1833</v>
      </c>
      <c r="AE2692" s="158" t="s">
        <v>685</v>
      </c>
      <c r="AF2692" s="158" t="s">
        <v>685</v>
      </c>
      <c r="AG2692" s="85" t="s">
        <v>75</v>
      </c>
      <c r="AH2692" s="158">
        <v>2</v>
      </c>
      <c r="AI2692" s="158">
        <v>11</v>
      </c>
      <c r="AJ2692" s="158">
        <v>50</v>
      </c>
      <c r="AK2692" s="158">
        <v>13</v>
      </c>
      <c r="AL2692" s="158">
        <v>30</v>
      </c>
      <c r="AM2692" s="24">
        <f t="shared" si="711"/>
        <v>2.0000000000000009</v>
      </c>
      <c r="AN2692" s="97">
        <f t="shared" si="712"/>
        <v>0.49305555555555552</v>
      </c>
      <c r="AO2692" s="97">
        <f t="shared" si="713"/>
        <v>0.5625</v>
      </c>
      <c r="AP2692" s="24" t="str" cm="1">
        <f t="array" ref="AP2692">IF(W2692="","",IF(SUMPRODUCT((W2692=$W$6:$W$3326)*(AH2692=$AH$6:$AH$3326)*(AN2692=$AN$6:$AN$3326)*(AO2692=$AO$6:$AO$3326)*(ROW($W$6:$W$3326)&lt;&gt;ROW(W2692))*((R2692=0)*($R$6:$R$3326&gt;0)+(R2692&gt;0)*($R$6:$R$3326=0)))&gt;0,"SALONES UNIDOS",IF(SUMPRODUCT((W2692=$W$6:$W$3326)*(AH2692=$AH$6:$AH$3326)*((AN2692&lt;$AO$6:$AO$3326)*(AO2692&gt;$AN$6:$AN$3326))*(ROW($W$6:$W$3326)&lt;&gt;ROW(W2692)))&gt;0,"CRUZADO","Sin cruce")))</f>
        <v>Sin cruce</v>
      </c>
      <c r="AQ2692" s="97" t="str">
        <f t="shared" si="714"/>
        <v>PS5PRINCIPALB2</v>
      </c>
      <c r="AR2692" s="97" t="str" cm="1">
        <f t="array" ref="AR2692">IF(AQ2692="","",IF(SUMPRODUCT((AQ2692=$AQ$6:$AQ$3326)*(AH2692=$AH$6:$AH$3326)*(AN2692=$AN$6:$AN$3326)*(AO2692=$AO$6:$AO$3326)*(ROW($AQ$6:$AQ$3326)&lt;&gt;ROW(AQ2692))*((R2692=0)*($R$6:$R$3326&gt;0)+(R2692&gt;0)*($R$6:$R$3326=0)))&gt;0,"SALONES UNIDOS",IF(SUMPRODUCT((AQ2692=$AQ$6:$AQ$3326)*(AH2692=$AH$6:$AH$3326)*((AN2692&lt;$AO$6:$AO$3326)*(AO2692&gt;$AN$6:$AN$3326))*(ROW($AQ$6:$AQ$3326)&lt;&gt;ROW(AQ2692)))&gt;0,"CRUZADO","Sin cruce")))</f>
        <v>Sin cruce</v>
      </c>
    </row>
    <row r="2693" spans="3:44" ht="15.6" hidden="1" customHeight="1" x14ac:dyDescent="0.2">
      <c r="C2693" s="84" t="s">
        <v>639</v>
      </c>
      <c r="D2693" s="158" t="s">
        <v>516</v>
      </c>
      <c r="E2693" s="158">
        <v>20261</v>
      </c>
      <c r="F2693" s="85" t="s">
        <v>23</v>
      </c>
      <c r="G2693" s="85" t="s">
        <v>55</v>
      </c>
      <c r="H2693" s="85" t="s">
        <v>65</v>
      </c>
      <c r="I2693" s="85">
        <v>5</v>
      </c>
      <c r="J2693" s="85" t="s">
        <v>26</v>
      </c>
      <c r="K2693" s="159" t="s">
        <v>1643</v>
      </c>
      <c r="L2693" s="158" t="s">
        <v>1644</v>
      </c>
      <c r="M2693" s="158" t="s">
        <v>927</v>
      </c>
      <c r="N2693" s="158" t="s">
        <v>1590</v>
      </c>
      <c r="O2693" s="85" t="s">
        <v>521</v>
      </c>
      <c r="P2693" s="158">
        <v>2</v>
      </c>
      <c r="Q2693" s="158">
        <v>2</v>
      </c>
      <c r="R2693" s="158">
        <v>4</v>
      </c>
      <c r="S2693" s="158">
        <v>3</v>
      </c>
      <c r="U2693" s="137">
        <v>30</v>
      </c>
      <c r="V2693" s="24" t="str">
        <f>IF(W2693="","",IFERROR(INDEX(#REF!,MATCH(W2693,#REF!,0)),"NUEVO"))</f>
        <v>NUEVO</v>
      </c>
      <c r="W2693" s="85" t="s">
        <v>436</v>
      </c>
      <c r="X2693" s="158" t="s">
        <v>521</v>
      </c>
      <c r="Y2693" s="158" t="s">
        <v>740</v>
      </c>
      <c r="Z2693" s="158" t="s">
        <v>685</v>
      </c>
      <c r="AA2693" s="158" t="s">
        <v>685</v>
      </c>
      <c r="AB2693" s="85" t="s">
        <v>685</v>
      </c>
      <c r="AC2693" s="158" t="s">
        <v>685</v>
      </c>
      <c r="AD2693" s="158" t="s">
        <v>685</v>
      </c>
      <c r="AE2693" s="158" t="s">
        <v>685</v>
      </c>
      <c r="AF2693" s="158" t="s">
        <v>685</v>
      </c>
      <c r="AG2693" s="158" t="s">
        <v>97</v>
      </c>
      <c r="AH2693" s="158">
        <v>5</v>
      </c>
      <c r="AI2693" s="158">
        <v>14</v>
      </c>
      <c r="AJ2693" s="158">
        <v>20</v>
      </c>
      <c r="AK2693" s="158">
        <v>17</v>
      </c>
      <c r="AL2693" s="158">
        <v>40</v>
      </c>
      <c r="AM2693" s="24">
        <f t="shared" si="711"/>
        <v>4.0000000000000018</v>
      </c>
      <c r="AN2693" s="97">
        <f t="shared" si="712"/>
        <v>0.59722222222222221</v>
      </c>
      <c r="AO2693" s="97">
        <f t="shared" si="713"/>
        <v>0.73611111111111116</v>
      </c>
      <c r="AP2693" s="24" t="str" cm="1">
        <f t="array" ref="AP2693">IF(W2693="","",IF(SUMPRODUCT((W2693=$W$6:$W$3326)*(AH2693=$AH$6:$AH$3326)*(AN2693=$AN$6:$AN$3326)*(AO2693=$AO$6:$AO$3326)*(ROW($W$6:$W$3326)&lt;&gt;ROW(W2693))*((R2693=0)*($R$6:$R$3326&gt;0)+(R2693&gt;0)*($R$6:$R$3326=0)))&gt;0,"SALONES UNIDOS",IF(SUMPRODUCT((W2693=$W$6:$W$3326)*(AH2693=$AH$6:$AH$3326)*((AN2693&lt;$AO$6:$AO$3326)*(AO2693&gt;$AN$6:$AN$3326))*(ROW($W$6:$W$3326)&lt;&gt;ROW(W2693)))&gt;0,"CRUZADO","Sin cruce")))</f>
        <v>Sin cruce</v>
      </c>
      <c r="AQ2693" s="97" t="str">
        <f t="shared" si="714"/>
        <v>PS5PRINCIPALB</v>
      </c>
      <c r="AR2693" s="97" t="str" cm="1">
        <f t="array" ref="AR2693">IF(AQ2693="","",IF(SUMPRODUCT((AQ2693=$AQ$6:$AQ$3326)*(AH2693=$AH$6:$AH$3326)*(AN2693=$AN$6:$AN$3326)*(AO2693=$AO$6:$AO$3326)*(ROW($AQ$6:$AQ$3326)&lt;&gt;ROW(AQ2693))*((R2693=0)*($R$6:$R$3326&gt;0)+(R2693&gt;0)*($R$6:$R$3326=0)))&gt;0,"SALONES UNIDOS",IF(SUMPRODUCT((AQ2693=$AQ$6:$AQ$3326)*(AH2693=$AH$6:$AH$3326)*((AN2693&lt;$AO$6:$AO$3326)*(AO2693&gt;$AN$6:$AN$3326))*(ROW($AQ$6:$AQ$3326)&lt;&gt;ROW(AQ2693)))&gt;0,"CRUZADO","Sin cruce")))</f>
        <v>Sin cruce</v>
      </c>
    </row>
    <row r="2694" spans="3:44" ht="15.6" hidden="1" customHeight="1" x14ac:dyDescent="0.2">
      <c r="C2694" s="84" t="s">
        <v>639</v>
      </c>
      <c r="D2694" s="158" t="s">
        <v>516</v>
      </c>
      <c r="E2694" s="158">
        <v>20261</v>
      </c>
      <c r="F2694" s="85" t="s">
        <v>23</v>
      </c>
      <c r="G2694" s="85" t="s">
        <v>55</v>
      </c>
      <c r="H2694" s="85" t="s">
        <v>65</v>
      </c>
      <c r="I2694" s="85">
        <v>5</v>
      </c>
      <c r="J2694" s="85" t="s">
        <v>26</v>
      </c>
      <c r="K2694" s="159" t="s">
        <v>1645</v>
      </c>
      <c r="L2694" s="158" t="s">
        <v>1646</v>
      </c>
      <c r="M2694" s="158" t="s">
        <v>927</v>
      </c>
      <c r="N2694" s="158" t="s">
        <v>1590</v>
      </c>
      <c r="O2694" s="85" t="s">
        <v>512</v>
      </c>
      <c r="P2694" s="158">
        <v>2</v>
      </c>
      <c r="Q2694" s="158">
        <v>2</v>
      </c>
      <c r="R2694" s="158">
        <v>4</v>
      </c>
      <c r="S2694" s="158">
        <v>3</v>
      </c>
      <c r="U2694" s="137">
        <v>30</v>
      </c>
      <c r="V2694" s="24" t="str">
        <f>IF(W2694="","",IFERROR(INDEX(#REF!,MATCH(W2694,#REF!,0)),"NUEVO"))</f>
        <v>NUEVO</v>
      </c>
      <c r="W2694" s="85" t="s">
        <v>452</v>
      </c>
      <c r="X2694" s="158" t="s">
        <v>512</v>
      </c>
      <c r="Y2694" s="158" t="s">
        <v>740</v>
      </c>
      <c r="Z2694" s="158" t="s">
        <v>685</v>
      </c>
      <c r="AA2694" s="158" t="s">
        <v>685</v>
      </c>
      <c r="AB2694" s="158" t="s">
        <v>1839</v>
      </c>
      <c r="AC2694" s="158" t="s">
        <v>685</v>
      </c>
      <c r="AD2694" s="158" t="s">
        <v>685</v>
      </c>
      <c r="AE2694" s="158" t="s">
        <v>685</v>
      </c>
      <c r="AF2694" s="158" t="s">
        <v>685</v>
      </c>
      <c r="AG2694" s="85" t="s">
        <v>97</v>
      </c>
      <c r="AH2694" s="158">
        <v>2</v>
      </c>
      <c r="AI2694" s="158">
        <v>14</v>
      </c>
      <c r="AJ2694" s="158">
        <v>20</v>
      </c>
      <c r="AK2694" s="158">
        <v>17</v>
      </c>
      <c r="AL2694" s="158">
        <v>40</v>
      </c>
      <c r="AM2694" s="24">
        <f t="shared" si="711"/>
        <v>4.0000000000000018</v>
      </c>
      <c r="AN2694" s="97">
        <f t="shared" si="712"/>
        <v>0.59722222222222221</v>
      </c>
      <c r="AO2694" s="97">
        <f t="shared" si="713"/>
        <v>0.73611111111111116</v>
      </c>
      <c r="AP2694" s="24" t="str" cm="1">
        <f t="array" ref="AP2694">IF(W2694="","",IF(SUMPRODUCT((W2694=$W$6:$W$3326)*(AH2694=$AH$6:$AH$3326)*(AN2694=$AN$6:$AN$3326)*(AO2694=$AO$6:$AO$3326)*(ROW($W$6:$W$3326)&lt;&gt;ROW(W2694))*((R2694=0)*($R$6:$R$3326&gt;0)+(R2694&gt;0)*($R$6:$R$3326=0)))&gt;0,"SALONES UNIDOS",IF(SUMPRODUCT((W2694=$W$6:$W$3326)*(AH2694=$AH$6:$AH$3326)*((AN2694&lt;$AO$6:$AO$3326)*(AO2694&gt;$AN$6:$AN$3326))*(ROW($W$6:$W$3326)&lt;&gt;ROW(W2694)))&gt;0,"CRUZADO","Sin cruce")))</f>
        <v>Sin cruce</v>
      </c>
      <c r="AQ2694" s="97" t="str">
        <f t="shared" si="714"/>
        <v>PS5PRINCIPALB</v>
      </c>
      <c r="AR2694" s="97" t="str" cm="1">
        <f t="array" ref="AR2694">IF(AQ2694="","",IF(SUMPRODUCT((AQ2694=$AQ$6:$AQ$3326)*(AH2694=$AH$6:$AH$3326)*(AN2694=$AN$6:$AN$3326)*(AO2694=$AO$6:$AO$3326)*(ROW($AQ$6:$AQ$3326)&lt;&gt;ROW(AQ2694))*((R2694=0)*($R$6:$R$3326&gt;0)+(R2694&gt;0)*($R$6:$R$3326=0)))&gt;0,"SALONES UNIDOS",IF(SUMPRODUCT((AQ2694=$AQ$6:$AQ$3326)*(AH2694=$AH$6:$AH$3326)*((AN2694&lt;$AO$6:$AO$3326)*(AO2694&gt;$AN$6:$AN$3326))*(ROW($AQ$6:$AQ$3326)&lt;&gt;ROW(AQ2694)))&gt;0,"CRUZADO","Sin cruce")))</f>
        <v>Sin cruce</v>
      </c>
    </row>
    <row r="2695" spans="3:44" ht="15.6" hidden="1" customHeight="1" x14ac:dyDescent="0.2">
      <c r="C2695" s="84" t="s">
        <v>639</v>
      </c>
      <c r="D2695" s="158" t="s">
        <v>516</v>
      </c>
      <c r="E2695" s="158">
        <v>20261</v>
      </c>
      <c r="F2695" s="85" t="s">
        <v>23</v>
      </c>
      <c r="G2695" s="85" t="s">
        <v>55</v>
      </c>
      <c r="H2695" s="85" t="s">
        <v>65</v>
      </c>
      <c r="I2695" s="85">
        <v>6</v>
      </c>
      <c r="J2695" s="85" t="s">
        <v>16</v>
      </c>
      <c r="K2695" s="159" t="s">
        <v>1647</v>
      </c>
      <c r="L2695" s="158" t="s">
        <v>1648</v>
      </c>
      <c r="M2695" s="158" t="s">
        <v>927</v>
      </c>
      <c r="N2695" s="158" t="s">
        <v>1590</v>
      </c>
      <c r="O2695" s="85" t="s">
        <v>512</v>
      </c>
      <c r="P2695" s="158">
        <v>2</v>
      </c>
      <c r="Q2695" s="158">
        <v>0</v>
      </c>
      <c r="R2695" s="158">
        <v>2</v>
      </c>
      <c r="S2695" s="158">
        <v>3</v>
      </c>
      <c r="U2695" s="137">
        <v>25</v>
      </c>
      <c r="V2695" s="24" t="str">
        <f>IF(W2695="","",IFERROR(INDEX(#REF!,MATCH(W2695,#REF!,0)),"NUEVO"))</f>
        <v>NUEVO</v>
      </c>
      <c r="W2695" s="85" t="s">
        <v>1857</v>
      </c>
      <c r="X2695" s="158" t="s">
        <v>512</v>
      </c>
      <c r="Y2695" s="158" t="s">
        <v>685</v>
      </c>
      <c r="Z2695" s="158" t="s">
        <v>685</v>
      </c>
      <c r="AA2695" s="158" t="s">
        <v>685</v>
      </c>
      <c r="AB2695" s="158" t="s">
        <v>1045</v>
      </c>
      <c r="AC2695" s="158" t="s">
        <v>685</v>
      </c>
      <c r="AD2695" s="158" t="s">
        <v>685</v>
      </c>
      <c r="AE2695" s="158" t="s">
        <v>685</v>
      </c>
      <c r="AF2695" s="158" t="s">
        <v>685</v>
      </c>
      <c r="AG2695" s="85" t="s">
        <v>1142</v>
      </c>
      <c r="AH2695" s="158">
        <v>3</v>
      </c>
      <c r="AI2695" s="158">
        <v>15</v>
      </c>
      <c r="AJ2695" s="158">
        <v>10</v>
      </c>
      <c r="AK2695" s="158">
        <v>16</v>
      </c>
      <c r="AL2695" s="158">
        <v>50</v>
      </c>
      <c r="AM2695" s="24">
        <f t="shared" si="711"/>
        <v>1.9999999999999993</v>
      </c>
      <c r="AN2695" s="97">
        <f t="shared" si="712"/>
        <v>0.63194444444444442</v>
      </c>
      <c r="AO2695" s="97">
        <f t="shared" si="713"/>
        <v>0.70138888888888884</v>
      </c>
      <c r="AP2695" s="24" t="str" cm="1">
        <f t="array" ref="AP2695">IF(W2695="","",IF(SUMPRODUCT((W2695=$W$6:$W$3326)*(AH2695=$AH$6:$AH$3326)*(AN2695=$AN$6:$AN$3326)*(AO2695=$AO$6:$AO$3326)*(ROW($W$6:$W$3326)&lt;&gt;ROW(W2695))*((R2695=0)*($R$6:$R$3326&gt;0)+(R2695&gt;0)*($R$6:$R$3326=0)))&gt;0,"SALONES UNIDOS",IF(SUMPRODUCT((W2695=$W$6:$W$3326)*(AH2695=$AH$6:$AH$3326)*((AN2695&lt;$AO$6:$AO$3326)*(AO2695&gt;$AN$6:$AN$3326))*(ROW($W$6:$W$3326)&lt;&gt;ROW(W2695)))&gt;0,"CRUZADO","Sin cruce")))</f>
        <v>Sin cruce</v>
      </c>
      <c r="AQ2695" s="97" t="str">
        <f t="shared" si="714"/>
        <v>PS6PRINCIPALA</v>
      </c>
      <c r="AR2695" s="97" t="str" cm="1">
        <f t="array" ref="AR2695">IF(AQ2695="","",IF(SUMPRODUCT((AQ2695=$AQ$6:$AQ$3326)*(AH2695=$AH$6:$AH$3326)*(AN2695=$AN$6:$AN$3326)*(AO2695=$AO$6:$AO$3326)*(ROW($AQ$6:$AQ$3326)&lt;&gt;ROW(AQ2695))*((R2695=0)*($R$6:$R$3326&gt;0)+(R2695&gt;0)*($R$6:$R$3326=0)))&gt;0,"SALONES UNIDOS",IF(SUMPRODUCT((AQ2695=$AQ$6:$AQ$3326)*(AH2695=$AH$6:$AH$3326)*((AN2695&lt;$AO$6:$AO$3326)*(AO2695&gt;$AN$6:$AN$3326))*(ROW($AQ$6:$AQ$3326)&lt;&gt;ROW(AQ2695)))&gt;0,"CRUZADO","Sin cruce")))</f>
        <v>Sin cruce</v>
      </c>
    </row>
    <row r="2696" spans="3:44" ht="15.6" hidden="1" customHeight="1" x14ac:dyDescent="0.2">
      <c r="C2696" s="84" t="s">
        <v>639</v>
      </c>
      <c r="D2696" s="158" t="s">
        <v>516</v>
      </c>
      <c r="E2696" s="158">
        <v>20261</v>
      </c>
      <c r="F2696" s="85" t="s">
        <v>23</v>
      </c>
      <c r="G2696" s="85" t="s">
        <v>55</v>
      </c>
      <c r="H2696" s="85" t="s">
        <v>65</v>
      </c>
      <c r="I2696" s="85">
        <v>6</v>
      </c>
      <c r="J2696" s="85" t="s">
        <v>750</v>
      </c>
      <c r="K2696" s="159" t="s">
        <v>1647</v>
      </c>
      <c r="L2696" s="158" t="s">
        <v>1648</v>
      </c>
      <c r="M2696" s="158" t="s">
        <v>927</v>
      </c>
      <c r="N2696" s="158" t="s">
        <v>1590</v>
      </c>
      <c r="O2696" s="85" t="s">
        <v>512</v>
      </c>
      <c r="P2696" s="158">
        <v>0</v>
      </c>
      <c r="Q2696" s="158">
        <v>2</v>
      </c>
      <c r="R2696" s="158">
        <v>2</v>
      </c>
      <c r="S2696" s="158">
        <v>3</v>
      </c>
      <c r="U2696" s="137">
        <v>15</v>
      </c>
      <c r="V2696" s="24" t="str">
        <f>IF(W2696="","",IFERROR(INDEX(#REF!,MATCH(W2696,#REF!,0)),"NUEVO"))</f>
        <v>NUEVO</v>
      </c>
      <c r="W2696" s="85" t="s">
        <v>1857</v>
      </c>
      <c r="X2696" s="158" t="s">
        <v>512</v>
      </c>
      <c r="Y2696" s="158" t="s">
        <v>685</v>
      </c>
      <c r="Z2696" s="158" t="s">
        <v>685</v>
      </c>
      <c r="AA2696" s="158" t="s">
        <v>685</v>
      </c>
      <c r="AB2696" s="85" t="s">
        <v>685</v>
      </c>
      <c r="AC2696" s="158" t="s">
        <v>685</v>
      </c>
      <c r="AD2696" s="158" t="s">
        <v>1833</v>
      </c>
      <c r="AE2696" s="158" t="s">
        <v>685</v>
      </c>
      <c r="AF2696" s="158" t="s">
        <v>685</v>
      </c>
      <c r="AG2696" s="85" t="s">
        <v>75</v>
      </c>
      <c r="AH2696" s="158">
        <v>3</v>
      </c>
      <c r="AI2696" s="158">
        <v>16</v>
      </c>
      <c r="AJ2696" s="158">
        <v>50</v>
      </c>
      <c r="AK2696" s="158">
        <v>18</v>
      </c>
      <c r="AL2696" s="158">
        <v>30</v>
      </c>
      <c r="AM2696" s="24">
        <f t="shared" si="711"/>
        <v>2.0000000000000027</v>
      </c>
      <c r="AN2696" s="97">
        <f t="shared" si="712"/>
        <v>0.70138888888888884</v>
      </c>
      <c r="AO2696" s="97">
        <f t="shared" si="713"/>
        <v>0.77083333333333337</v>
      </c>
      <c r="AP2696" s="24" t="str" cm="1">
        <f t="array" ref="AP2696">IF(W2696="","",IF(SUMPRODUCT((W2696=$W$6:$W$3326)*(AH2696=$AH$6:$AH$3326)*(AN2696=$AN$6:$AN$3326)*(AO2696=$AO$6:$AO$3326)*(ROW($W$6:$W$3326)&lt;&gt;ROW(W2696))*((R2696=0)*($R$6:$R$3326&gt;0)+(R2696&gt;0)*($R$6:$R$3326=0)))&gt;0,"SALONES UNIDOS",IF(SUMPRODUCT((W2696=$W$6:$W$3326)*(AH2696=$AH$6:$AH$3326)*((AN2696&lt;$AO$6:$AO$3326)*(AO2696&gt;$AN$6:$AN$3326))*(ROW($W$6:$W$3326)&lt;&gt;ROW(W2696)))&gt;0,"CRUZADO","Sin cruce")))</f>
        <v>Sin cruce</v>
      </c>
      <c r="AQ2696" s="97" t="str">
        <f t="shared" si="714"/>
        <v>PS6PRINCIPALA1</v>
      </c>
      <c r="AR2696" s="97" t="str" cm="1">
        <f t="array" ref="AR2696">IF(AQ2696="","",IF(SUMPRODUCT((AQ2696=$AQ$6:$AQ$3326)*(AH2696=$AH$6:$AH$3326)*(AN2696=$AN$6:$AN$3326)*(AO2696=$AO$6:$AO$3326)*(ROW($AQ$6:$AQ$3326)&lt;&gt;ROW(AQ2696))*((R2696=0)*($R$6:$R$3326&gt;0)+(R2696&gt;0)*($R$6:$R$3326=0)))&gt;0,"SALONES UNIDOS",IF(SUMPRODUCT((AQ2696=$AQ$6:$AQ$3326)*(AH2696=$AH$6:$AH$3326)*((AN2696&lt;$AO$6:$AO$3326)*(AO2696&gt;$AN$6:$AN$3326))*(ROW($AQ$6:$AQ$3326)&lt;&gt;ROW(AQ2696)))&gt;0,"CRUZADO","Sin cruce")))</f>
        <v>Sin cruce</v>
      </c>
    </row>
    <row r="2697" spans="3:44" ht="15.6" hidden="1" customHeight="1" x14ac:dyDescent="0.2">
      <c r="C2697" s="84" t="s">
        <v>639</v>
      </c>
      <c r="D2697" s="158" t="s">
        <v>516</v>
      </c>
      <c r="E2697" s="158">
        <v>20261</v>
      </c>
      <c r="F2697" s="85" t="s">
        <v>23</v>
      </c>
      <c r="G2697" s="85" t="s">
        <v>55</v>
      </c>
      <c r="H2697" s="85" t="s">
        <v>65</v>
      </c>
      <c r="I2697" s="85">
        <v>6</v>
      </c>
      <c r="J2697" s="85" t="s">
        <v>752</v>
      </c>
      <c r="K2697" s="159" t="s">
        <v>1647</v>
      </c>
      <c r="L2697" s="158" t="s">
        <v>1648</v>
      </c>
      <c r="M2697" s="158" t="s">
        <v>927</v>
      </c>
      <c r="N2697" s="158" t="s">
        <v>1590</v>
      </c>
      <c r="O2697" s="85" t="s">
        <v>512</v>
      </c>
      <c r="P2697" s="158">
        <v>0</v>
      </c>
      <c r="Q2697" s="158">
        <v>2</v>
      </c>
      <c r="R2697" s="158">
        <v>2</v>
      </c>
      <c r="S2697" s="158">
        <v>3</v>
      </c>
      <c r="U2697" s="137">
        <v>15</v>
      </c>
      <c r="V2697" s="24" t="str">
        <f>IF(W2697="","",IFERROR(INDEX(#REF!,MATCH(W2697,#REF!,0)),"NUEVO"))</f>
        <v>NUEVO</v>
      </c>
      <c r="W2697" s="85" t="s">
        <v>1857</v>
      </c>
      <c r="X2697" s="158" t="s">
        <v>512</v>
      </c>
      <c r="Y2697" s="158" t="s">
        <v>685</v>
      </c>
      <c r="Z2697" s="158" t="s">
        <v>685</v>
      </c>
      <c r="AA2697" s="158" t="s">
        <v>685</v>
      </c>
      <c r="AB2697" s="85" t="s">
        <v>685</v>
      </c>
      <c r="AC2697" s="158" t="s">
        <v>685</v>
      </c>
      <c r="AD2697" s="158" t="s">
        <v>1833</v>
      </c>
      <c r="AE2697" s="158" t="s">
        <v>685</v>
      </c>
      <c r="AF2697" s="158" t="s">
        <v>685</v>
      </c>
      <c r="AG2697" s="85" t="s">
        <v>75</v>
      </c>
      <c r="AH2697" s="158">
        <v>3</v>
      </c>
      <c r="AI2697" s="158">
        <v>18</v>
      </c>
      <c r="AJ2697" s="158">
        <v>30</v>
      </c>
      <c r="AK2697" s="158">
        <v>20</v>
      </c>
      <c r="AL2697" s="158">
        <v>10</v>
      </c>
      <c r="AM2697" s="24">
        <f t="shared" si="711"/>
        <v>1.9999999999999993</v>
      </c>
      <c r="AN2697" s="97">
        <f t="shared" si="712"/>
        <v>0.77083333333333337</v>
      </c>
      <c r="AO2697" s="97">
        <f t="shared" si="713"/>
        <v>0.84027777777777779</v>
      </c>
      <c r="AP2697" s="24" t="str" cm="1">
        <f t="array" ref="AP2697">IF(W2697="","",IF(SUMPRODUCT((W2697=$W$6:$W$3326)*(AH2697=$AH$6:$AH$3326)*(AN2697=$AN$6:$AN$3326)*(AO2697=$AO$6:$AO$3326)*(ROW($W$6:$W$3326)&lt;&gt;ROW(W2697))*((R2697=0)*($R$6:$R$3326&gt;0)+(R2697&gt;0)*($R$6:$R$3326=0)))&gt;0,"SALONES UNIDOS",IF(SUMPRODUCT((W2697=$W$6:$W$3326)*(AH2697=$AH$6:$AH$3326)*((AN2697&lt;$AO$6:$AO$3326)*(AO2697&gt;$AN$6:$AN$3326))*(ROW($W$6:$W$3326)&lt;&gt;ROW(W2697)))&gt;0,"CRUZADO","Sin cruce")))</f>
        <v>Sin cruce</v>
      </c>
      <c r="AQ2697" s="97" t="str">
        <f t="shared" si="714"/>
        <v>PS6PRINCIPALA2</v>
      </c>
      <c r="AR2697" s="97" t="str" cm="1">
        <f t="array" ref="AR2697">IF(AQ2697="","",IF(SUMPRODUCT((AQ2697=$AQ$6:$AQ$3326)*(AH2697=$AH$6:$AH$3326)*(AN2697=$AN$6:$AN$3326)*(AO2697=$AO$6:$AO$3326)*(ROW($AQ$6:$AQ$3326)&lt;&gt;ROW(AQ2697))*((R2697=0)*($R$6:$R$3326&gt;0)+(R2697&gt;0)*($R$6:$R$3326=0)))&gt;0,"SALONES UNIDOS",IF(SUMPRODUCT((AQ2697=$AQ$6:$AQ$3326)*(AH2697=$AH$6:$AH$3326)*((AN2697&lt;$AO$6:$AO$3326)*(AO2697&gt;$AN$6:$AN$3326))*(ROW($AQ$6:$AQ$3326)&lt;&gt;ROW(AQ2697)))&gt;0,"CRUZADO","Sin cruce")))</f>
        <v>Sin cruce</v>
      </c>
    </row>
    <row r="2698" spans="3:44" ht="15.6" hidden="1" customHeight="1" x14ac:dyDescent="0.2">
      <c r="C2698" s="84" t="s">
        <v>639</v>
      </c>
      <c r="D2698" s="158" t="s">
        <v>516</v>
      </c>
      <c r="E2698" s="158">
        <v>20261</v>
      </c>
      <c r="F2698" s="85" t="s">
        <v>23</v>
      </c>
      <c r="G2698" s="85" t="s">
        <v>55</v>
      </c>
      <c r="H2698" s="85" t="s">
        <v>65</v>
      </c>
      <c r="I2698" s="85">
        <v>6</v>
      </c>
      <c r="J2698" s="85" t="s">
        <v>16</v>
      </c>
      <c r="K2698" s="159" t="s">
        <v>1649</v>
      </c>
      <c r="L2698" s="158" t="s">
        <v>1650</v>
      </c>
      <c r="M2698" s="158" t="s">
        <v>927</v>
      </c>
      <c r="N2698" s="158" t="s">
        <v>1590</v>
      </c>
      <c r="O2698" s="85" t="s">
        <v>512</v>
      </c>
      <c r="P2698" s="158">
        <v>2</v>
      </c>
      <c r="Q2698" s="158">
        <v>2</v>
      </c>
      <c r="R2698" s="158">
        <v>4</v>
      </c>
      <c r="S2698" s="158">
        <v>3</v>
      </c>
      <c r="U2698" s="137">
        <v>25</v>
      </c>
      <c r="V2698" s="24" t="str">
        <f>IF(W2698="","",IFERROR(INDEX(#REF!,MATCH(W2698,#REF!,0)),"NUEVO"))</f>
        <v>NUEVO</v>
      </c>
      <c r="W2698" s="85" t="s">
        <v>472</v>
      </c>
      <c r="X2698" s="158" t="s">
        <v>512</v>
      </c>
      <c r="Y2698" s="158" t="s">
        <v>740</v>
      </c>
      <c r="Z2698" s="158" t="s">
        <v>685</v>
      </c>
      <c r="AA2698" s="158" t="s">
        <v>685</v>
      </c>
      <c r="AB2698" s="158" t="s">
        <v>1045</v>
      </c>
      <c r="AC2698" s="158" t="s">
        <v>685</v>
      </c>
      <c r="AD2698" s="158" t="s">
        <v>685</v>
      </c>
      <c r="AE2698" s="158" t="s">
        <v>685</v>
      </c>
      <c r="AF2698" s="158" t="s">
        <v>685</v>
      </c>
      <c r="AG2698" s="85" t="s">
        <v>97</v>
      </c>
      <c r="AH2698" s="158">
        <v>1</v>
      </c>
      <c r="AI2698" s="158">
        <v>15</v>
      </c>
      <c r="AJ2698" s="158">
        <v>10</v>
      </c>
      <c r="AK2698" s="158">
        <v>18</v>
      </c>
      <c r="AL2698" s="158">
        <v>30</v>
      </c>
      <c r="AM2698" s="24">
        <f t="shared" si="711"/>
        <v>4.0000000000000018</v>
      </c>
      <c r="AN2698" s="97">
        <f t="shared" si="712"/>
        <v>0.63194444444444442</v>
      </c>
      <c r="AO2698" s="97">
        <f t="shared" si="713"/>
        <v>0.77083333333333337</v>
      </c>
      <c r="AP2698" s="24" t="str" cm="1">
        <f t="array" ref="AP2698">IF(W2698="","",IF(SUMPRODUCT((W2698=$W$6:$W$3326)*(AH2698=$AH$6:$AH$3326)*(AN2698=$AN$6:$AN$3326)*(AO2698=$AO$6:$AO$3326)*(ROW($W$6:$W$3326)&lt;&gt;ROW(W2698))*((R2698=0)*($R$6:$R$3326&gt;0)+(R2698&gt;0)*($R$6:$R$3326=0)))&gt;0,"SALONES UNIDOS",IF(SUMPRODUCT((W2698=$W$6:$W$3326)*(AH2698=$AH$6:$AH$3326)*((AN2698&lt;$AO$6:$AO$3326)*(AO2698&gt;$AN$6:$AN$3326))*(ROW($W$6:$W$3326)&lt;&gt;ROW(W2698)))&gt;0,"CRUZADO","Sin cruce")))</f>
        <v>Sin cruce</v>
      </c>
      <c r="AQ2698" s="97" t="str">
        <f t="shared" si="714"/>
        <v>PS6PRINCIPALA</v>
      </c>
      <c r="AR2698" s="97" t="str" cm="1">
        <f t="array" ref="AR2698">IF(AQ2698="","",IF(SUMPRODUCT((AQ2698=$AQ$6:$AQ$3326)*(AH2698=$AH$6:$AH$3326)*(AN2698=$AN$6:$AN$3326)*(AO2698=$AO$6:$AO$3326)*(ROW($AQ$6:$AQ$3326)&lt;&gt;ROW(AQ2698))*((R2698=0)*($R$6:$R$3326&gt;0)+(R2698&gt;0)*($R$6:$R$3326=0)))&gt;0,"SALONES UNIDOS",IF(SUMPRODUCT((AQ2698=$AQ$6:$AQ$3326)*(AH2698=$AH$6:$AH$3326)*((AN2698&lt;$AO$6:$AO$3326)*(AO2698&gt;$AN$6:$AN$3326))*(ROW($AQ$6:$AQ$3326)&lt;&gt;ROW(AQ2698)))&gt;0,"CRUZADO","Sin cruce")))</f>
        <v>Sin cruce</v>
      </c>
    </row>
    <row r="2699" spans="3:44" ht="15.6" hidden="1" customHeight="1" x14ac:dyDescent="0.2">
      <c r="C2699" s="84" t="s">
        <v>639</v>
      </c>
      <c r="D2699" s="158" t="s">
        <v>516</v>
      </c>
      <c r="E2699" s="158">
        <v>20261</v>
      </c>
      <c r="F2699" s="85" t="s">
        <v>23</v>
      </c>
      <c r="G2699" s="85" t="s">
        <v>55</v>
      </c>
      <c r="H2699" s="85" t="s">
        <v>65</v>
      </c>
      <c r="I2699" s="85">
        <v>6</v>
      </c>
      <c r="J2699" s="85" t="s">
        <v>16</v>
      </c>
      <c r="K2699" s="159" t="s">
        <v>1651</v>
      </c>
      <c r="L2699" s="158" t="s">
        <v>1652</v>
      </c>
      <c r="M2699" s="158" t="s">
        <v>927</v>
      </c>
      <c r="N2699" s="158" t="s">
        <v>1590</v>
      </c>
      <c r="O2699" s="85" t="s">
        <v>512</v>
      </c>
      <c r="P2699" s="158">
        <v>2</v>
      </c>
      <c r="Q2699" s="158">
        <v>2</v>
      </c>
      <c r="R2699" s="158">
        <v>4</v>
      </c>
      <c r="S2699" s="158">
        <v>3</v>
      </c>
      <c r="U2699" s="137">
        <v>25</v>
      </c>
      <c r="V2699" s="24" t="str">
        <f>IF(W2699="","",IFERROR(INDEX(#REF!,MATCH(W2699,#REF!,0)),"NUEVO"))</f>
        <v>NUEVO</v>
      </c>
      <c r="W2699" s="85" t="s">
        <v>336</v>
      </c>
      <c r="X2699" s="158" t="s">
        <v>512</v>
      </c>
      <c r="Y2699" s="158" t="s">
        <v>685</v>
      </c>
      <c r="Z2699" s="158" t="s">
        <v>685</v>
      </c>
      <c r="AA2699" s="158" t="s">
        <v>685</v>
      </c>
      <c r="AB2699" s="158" t="s">
        <v>1045</v>
      </c>
      <c r="AC2699" s="158" t="s">
        <v>685</v>
      </c>
      <c r="AD2699" s="158" t="s">
        <v>685</v>
      </c>
      <c r="AE2699" s="158" t="s">
        <v>685</v>
      </c>
      <c r="AF2699" s="158" t="s">
        <v>685</v>
      </c>
      <c r="AG2699" s="85" t="s">
        <v>97</v>
      </c>
      <c r="AH2699" s="158">
        <v>5</v>
      </c>
      <c r="AI2699" s="158">
        <v>12</v>
      </c>
      <c r="AJ2699" s="158">
        <v>40</v>
      </c>
      <c r="AK2699" s="158">
        <v>16</v>
      </c>
      <c r="AL2699" s="158">
        <v>0</v>
      </c>
      <c r="AM2699" s="24">
        <f t="shared" si="711"/>
        <v>3.9999999999999987</v>
      </c>
      <c r="AN2699" s="97">
        <f t="shared" si="712"/>
        <v>0.52777777777777779</v>
      </c>
      <c r="AO2699" s="97">
        <f t="shared" si="713"/>
        <v>0.66666666666666663</v>
      </c>
      <c r="AP2699" s="24" t="str" cm="1">
        <f t="array" ref="AP2699">IF(W2699="","",IF(SUMPRODUCT((W2699=$W$6:$W$3326)*(AH2699=$AH$6:$AH$3326)*(AN2699=$AN$6:$AN$3326)*(AO2699=$AO$6:$AO$3326)*(ROW($W$6:$W$3326)&lt;&gt;ROW(W2699))*((R2699=0)*($R$6:$R$3326&gt;0)+(R2699&gt;0)*($R$6:$R$3326=0)))&gt;0,"SALONES UNIDOS",IF(SUMPRODUCT((W2699=$W$6:$W$3326)*(AH2699=$AH$6:$AH$3326)*((AN2699&lt;$AO$6:$AO$3326)*(AO2699&gt;$AN$6:$AN$3326))*(ROW($W$6:$W$3326)&lt;&gt;ROW(W2699)))&gt;0,"CRUZADO","Sin cruce")))</f>
        <v>Sin cruce</v>
      </c>
      <c r="AQ2699" s="97" t="str">
        <f t="shared" si="714"/>
        <v>PS6PRINCIPALA</v>
      </c>
      <c r="AR2699" s="97" t="str" cm="1">
        <f t="array" ref="AR2699">IF(AQ2699="","",IF(SUMPRODUCT((AQ2699=$AQ$6:$AQ$3326)*(AH2699=$AH$6:$AH$3326)*(AN2699=$AN$6:$AN$3326)*(AO2699=$AO$6:$AO$3326)*(ROW($AQ$6:$AQ$3326)&lt;&gt;ROW(AQ2699))*((R2699=0)*($R$6:$R$3326&gt;0)+(R2699&gt;0)*($R$6:$R$3326=0)))&gt;0,"SALONES UNIDOS",IF(SUMPRODUCT((AQ2699=$AQ$6:$AQ$3326)*(AH2699=$AH$6:$AH$3326)*((AN2699&lt;$AO$6:$AO$3326)*(AO2699&gt;$AN$6:$AN$3326))*(ROW($AQ$6:$AQ$3326)&lt;&gt;ROW(AQ2699)))&gt;0,"CRUZADO","Sin cruce")))</f>
        <v>Sin cruce</v>
      </c>
    </row>
    <row r="2700" spans="3:44" ht="15.6" hidden="1" customHeight="1" x14ac:dyDescent="0.2">
      <c r="C2700" s="84" t="s">
        <v>639</v>
      </c>
      <c r="D2700" s="158" t="s">
        <v>516</v>
      </c>
      <c r="E2700" s="158">
        <v>20261</v>
      </c>
      <c r="F2700" s="85" t="s">
        <v>23</v>
      </c>
      <c r="G2700" s="85" t="s">
        <v>55</v>
      </c>
      <c r="H2700" s="85" t="s">
        <v>65</v>
      </c>
      <c r="I2700" s="85">
        <v>6</v>
      </c>
      <c r="J2700" s="85" t="s">
        <v>16</v>
      </c>
      <c r="K2700" s="159" t="s">
        <v>1653</v>
      </c>
      <c r="L2700" s="158" t="s">
        <v>1654</v>
      </c>
      <c r="M2700" s="158" t="s">
        <v>927</v>
      </c>
      <c r="N2700" s="158" t="s">
        <v>1590</v>
      </c>
      <c r="O2700" s="85" t="s">
        <v>512</v>
      </c>
      <c r="P2700" s="158">
        <v>3</v>
      </c>
      <c r="Q2700" s="158">
        <v>2</v>
      </c>
      <c r="R2700" s="158">
        <v>5</v>
      </c>
      <c r="S2700" s="158">
        <v>4</v>
      </c>
      <c r="U2700" s="137">
        <v>25</v>
      </c>
      <c r="V2700" s="24" t="str">
        <f>IF(W2700="","",IFERROR(INDEX(#REF!,MATCH(W2700,#REF!,0)),"NUEVO"))</f>
        <v>NUEVO</v>
      </c>
      <c r="W2700" s="85" t="s">
        <v>360</v>
      </c>
      <c r="X2700" s="158" t="s">
        <v>512</v>
      </c>
      <c r="Y2700" s="158" t="s">
        <v>685</v>
      </c>
      <c r="Z2700" s="158" t="s">
        <v>685</v>
      </c>
      <c r="AA2700" s="158" t="s">
        <v>685</v>
      </c>
      <c r="AB2700" s="158" t="s">
        <v>1045</v>
      </c>
      <c r="AC2700" s="158" t="s">
        <v>685</v>
      </c>
      <c r="AD2700" s="158" t="s">
        <v>685</v>
      </c>
      <c r="AE2700" s="158" t="s">
        <v>685</v>
      </c>
      <c r="AF2700" s="158" t="s">
        <v>685</v>
      </c>
      <c r="AG2700" s="85" t="s">
        <v>97</v>
      </c>
      <c r="AH2700" s="158">
        <v>2</v>
      </c>
      <c r="AI2700" s="158">
        <v>18</v>
      </c>
      <c r="AJ2700" s="158">
        <v>30</v>
      </c>
      <c r="AK2700" s="158">
        <v>22</v>
      </c>
      <c r="AL2700" s="158">
        <v>40</v>
      </c>
      <c r="AM2700" s="24">
        <f t="shared" si="711"/>
        <v>4.9999999999999982</v>
      </c>
      <c r="AN2700" s="97">
        <f t="shared" si="712"/>
        <v>0.77083333333333337</v>
      </c>
      <c r="AO2700" s="97">
        <f t="shared" si="713"/>
        <v>0.94444444444444442</v>
      </c>
      <c r="AP2700" s="24" t="str" cm="1">
        <f t="array" ref="AP2700">IF(W2700="","",IF(SUMPRODUCT((W2700=$W$6:$W$3326)*(AH2700=$AH$6:$AH$3326)*(AN2700=$AN$6:$AN$3326)*(AO2700=$AO$6:$AO$3326)*(ROW($W$6:$W$3326)&lt;&gt;ROW(W2700))*((R2700=0)*($R$6:$R$3326&gt;0)+(R2700&gt;0)*($R$6:$R$3326=0)))&gt;0,"SALONES UNIDOS",IF(SUMPRODUCT((W2700=$W$6:$W$3326)*(AH2700=$AH$6:$AH$3326)*((AN2700&lt;$AO$6:$AO$3326)*(AO2700&gt;$AN$6:$AN$3326))*(ROW($W$6:$W$3326)&lt;&gt;ROW(W2700)))&gt;0,"CRUZADO","Sin cruce")))</f>
        <v>Sin cruce</v>
      </c>
      <c r="AQ2700" s="97" t="str">
        <f t="shared" si="714"/>
        <v>PS6PRINCIPALA</v>
      </c>
      <c r="AR2700" s="97" t="str" cm="1">
        <f t="array" ref="AR2700">IF(AQ2700="","",IF(SUMPRODUCT((AQ2700=$AQ$6:$AQ$3326)*(AH2700=$AH$6:$AH$3326)*(AN2700=$AN$6:$AN$3326)*(AO2700=$AO$6:$AO$3326)*(ROW($AQ$6:$AQ$3326)&lt;&gt;ROW(AQ2700))*((R2700=0)*($R$6:$R$3326&gt;0)+(R2700&gt;0)*($R$6:$R$3326=0)))&gt;0,"SALONES UNIDOS",IF(SUMPRODUCT((AQ2700=$AQ$6:$AQ$3326)*(AH2700=$AH$6:$AH$3326)*((AN2700&lt;$AO$6:$AO$3326)*(AO2700&gt;$AN$6:$AN$3326))*(ROW($AQ$6:$AQ$3326)&lt;&gt;ROW(AQ2700)))&gt;0,"CRUZADO","Sin cruce")))</f>
        <v>Sin cruce</v>
      </c>
    </row>
    <row r="2701" spans="3:44" ht="15.6" hidden="1" customHeight="1" x14ac:dyDescent="0.2">
      <c r="C2701" s="84" t="s">
        <v>639</v>
      </c>
      <c r="D2701" s="158" t="s">
        <v>516</v>
      </c>
      <c r="E2701" s="158">
        <v>20261</v>
      </c>
      <c r="F2701" s="85" t="s">
        <v>23</v>
      </c>
      <c r="G2701" s="85" t="s">
        <v>55</v>
      </c>
      <c r="H2701" s="85" t="s">
        <v>65</v>
      </c>
      <c r="I2701" s="85">
        <v>6</v>
      </c>
      <c r="J2701" s="85" t="s">
        <v>16</v>
      </c>
      <c r="K2701" s="159" t="s">
        <v>1655</v>
      </c>
      <c r="L2701" s="158" t="s">
        <v>1656</v>
      </c>
      <c r="M2701" s="158" t="s">
        <v>927</v>
      </c>
      <c r="N2701" s="158" t="s">
        <v>1590</v>
      </c>
      <c r="O2701" s="85" t="s">
        <v>521</v>
      </c>
      <c r="P2701" s="158">
        <v>3</v>
      </c>
      <c r="Q2701" s="158">
        <v>2</v>
      </c>
      <c r="R2701" s="158">
        <v>5</v>
      </c>
      <c r="S2701" s="158">
        <v>4</v>
      </c>
      <c r="U2701" s="137">
        <v>25</v>
      </c>
      <c r="V2701" s="24" t="str">
        <f>IF(W2701="","",IFERROR(INDEX(#REF!,MATCH(W2701,#REF!,0)),"NUEVO"))</f>
        <v>NUEVO</v>
      </c>
      <c r="W2701" s="85" t="s">
        <v>336</v>
      </c>
      <c r="X2701" s="158" t="s">
        <v>512</v>
      </c>
      <c r="Y2701" s="158" t="s">
        <v>685</v>
      </c>
      <c r="Z2701" s="158" t="s">
        <v>685</v>
      </c>
      <c r="AA2701" s="158" t="s">
        <v>685</v>
      </c>
      <c r="AB2701" s="158" t="s">
        <v>1045</v>
      </c>
      <c r="AC2701" s="158" t="s">
        <v>685</v>
      </c>
      <c r="AD2701" s="158" t="s">
        <v>685</v>
      </c>
      <c r="AE2701" s="158" t="s">
        <v>685</v>
      </c>
      <c r="AF2701" s="158" t="s">
        <v>685</v>
      </c>
      <c r="AG2701" s="85" t="s">
        <v>97</v>
      </c>
      <c r="AH2701" s="158">
        <v>5</v>
      </c>
      <c r="AI2701" s="158">
        <v>16</v>
      </c>
      <c r="AJ2701" s="158">
        <v>50</v>
      </c>
      <c r="AK2701" s="158">
        <v>21</v>
      </c>
      <c r="AL2701" s="158">
        <v>0</v>
      </c>
      <c r="AM2701" s="24">
        <f t="shared" si="711"/>
        <v>5.0000000000000009</v>
      </c>
      <c r="AN2701" s="97">
        <f t="shared" si="712"/>
        <v>0.70138888888888884</v>
      </c>
      <c r="AO2701" s="97">
        <f t="shared" si="713"/>
        <v>0.875</v>
      </c>
      <c r="AP2701" s="24" t="str" cm="1">
        <f t="array" ref="AP2701">IF(W2701="","",IF(SUMPRODUCT((W2701=$W$6:$W$3326)*(AH2701=$AH$6:$AH$3326)*(AN2701=$AN$6:$AN$3326)*(AO2701=$AO$6:$AO$3326)*(ROW($W$6:$W$3326)&lt;&gt;ROW(W2701))*((R2701=0)*($R$6:$R$3326&gt;0)+(R2701&gt;0)*($R$6:$R$3326=0)))&gt;0,"SALONES UNIDOS",IF(SUMPRODUCT((W2701=$W$6:$W$3326)*(AH2701=$AH$6:$AH$3326)*((AN2701&lt;$AO$6:$AO$3326)*(AO2701&gt;$AN$6:$AN$3326))*(ROW($W$6:$W$3326)&lt;&gt;ROW(W2701)))&gt;0,"CRUZADO","Sin cruce")))</f>
        <v>Sin cruce</v>
      </c>
      <c r="AQ2701" s="97" t="str">
        <f t="shared" si="714"/>
        <v>PS6PRINCIPALA</v>
      </c>
      <c r="AR2701" s="97" t="str" cm="1">
        <f t="array" ref="AR2701">IF(AQ2701="","",IF(SUMPRODUCT((AQ2701=$AQ$6:$AQ$3326)*(AH2701=$AH$6:$AH$3326)*(AN2701=$AN$6:$AN$3326)*(AO2701=$AO$6:$AO$3326)*(ROW($AQ$6:$AQ$3326)&lt;&gt;ROW(AQ2701))*((R2701=0)*($R$6:$R$3326&gt;0)+(R2701&gt;0)*($R$6:$R$3326=0)))&gt;0,"SALONES UNIDOS",IF(SUMPRODUCT((AQ2701=$AQ$6:$AQ$3326)*(AH2701=$AH$6:$AH$3326)*((AN2701&lt;$AO$6:$AO$3326)*(AO2701&gt;$AN$6:$AN$3326))*(ROW($AQ$6:$AQ$3326)&lt;&gt;ROW(AQ2701)))&gt;0,"CRUZADO","Sin cruce")))</f>
        <v>Sin cruce</v>
      </c>
    </row>
    <row r="2702" spans="3:44" ht="15.6" hidden="1" customHeight="1" x14ac:dyDescent="0.2">
      <c r="C2702" s="84" t="s">
        <v>639</v>
      </c>
      <c r="D2702" s="158" t="s">
        <v>516</v>
      </c>
      <c r="E2702" s="158">
        <v>20261</v>
      </c>
      <c r="F2702" s="85" t="s">
        <v>23</v>
      </c>
      <c r="G2702" s="85" t="s">
        <v>55</v>
      </c>
      <c r="H2702" s="85" t="s">
        <v>65</v>
      </c>
      <c r="I2702" s="85">
        <v>6</v>
      </c>
      <c r="J2702" s="85" t="s">
        <v>16</v>
      </c>
      <c r="K2702" s="159" t="s">
        <v>1657</v>
      </c>
      <c r="L2702" s="158" t="s">
        <v>1658</v>
      </c>
      <c r="M2702" s="158" t="s">
        <v>927</v>
      </c>
      <c r="N2702" s="158" t="s">
        <v>1590</v>
      </c>
      <c r="O2702" s="85" t="s">
        <v>512</v>
      </c>
      <c r="P2702" s="158">
        <v>2</v>
      </c>
      <c r="Q2702" s="158">
        <v>2</v>
      </c>
      <c r="R2702" s="158">
        <v>4</v>
      </c>
      <c r="S2702" s="158">
        <v>3</v>
      </c>
      <c r="U2702" s="137">
        <v>25</v>
      </c>
      <c r="V2702" s="24" t="str">
        <f>IF(W2702="","",IFERROR(INDEX(#REF!,MATCH(W2702,#REF!,0)),"NUEVO"))</f>
        <v>NUEVO</v>
      </c>
      <c r="W2702" s="85" t="s">
        <v>452</v>
      </c>
      <c r="X2702" s="158" t="s">
        <v>512</v>
      </c>
      <c r="Y2702" s="158" t="s">
        <v>685</v>
      </c>
      <c r="Z2702" s="158" t="s">
        <v>685</v>
      </c>
      <c r="AA2702" s="158" t="s">
        <v>685</v>
      </c>
      <c r="AB2702" s="158" t="s">
        <v>1045</v>
      </c>
      <c r="AC2702" s="158" t="s">
        <v>685</v>
      </c>
      <c r="AD2702" s="158" t="s">
        <v>685</v>
      </c>
      <c r="AE2702" s="158" t="s">
        <v>685</v>
      </c>
      <c r="AF2702" s="158" t="s">
        <v>685</v>
      </c>
      <c r="AG2702" s="85" t="s">
        <v>97</v>
      </c>
      <c r="AH2702" s="158">
        <v>2</v>
      </c>
      <c r="AI2702" s="158">
        <v>9</v>
      </c>
      <c r="AJ2702" s="158">
        <v>20</v>
      </c>
      <c r="AK2702" s="158">
        <v>12</v>
      </c>
      <c r="AL2702" s="158">
        <v>40</v>
      </c>
      <c r="AM2702" s="24">
        <f t="shared" si="711"/>
        <v>4</v>
      </c>
      <c r="AN2702" s="97">
        <f t="shared" si="712"/>
        <v>0.3888888888888889</v>
      </c>
      <c r="AO2702" s="97">
        <f t="shared" si="713"/>
        <v>0.52777777777777779</v>
      </c>
      <c r="AP2702" s="24" t="str" cm="1">
        <f t="array" ref="AP2702">IF(W2702="","",IF(SUMPRODUCT((W2702=$W$6:$W$3326)*(AH2702=$AH$6:$AH$3326)*(AN2702=$AN$6:$AN$3326)*(AO2702=$AO$6:$AO$3326)*(ROW($W$6:$W$3326)&lt;&gt;ROW(W2702))*((R2702=0)*($R$6:$R$3326&gt;0)+(R2702&gt;0)*($R$6:$R$3326=0)))&gt;0,"SALONES UNIDOS",IF(SUMPRODUCT((W2702=$W$6:$W$3326)*(AH2702=$AH$6:$AH$3326)*((AN2702&lt;$AO$6:$AO$3326)*(AO2702&gt;$AN$6:$AN$3326))*(ROW($W$6:$W$3326)&lt;&gt;ROW(W2702)))&gt;0,"CRUZADO","Sin cruce")))</f>
        <v>Sin cruce</v>
      </c>
      <c r="AQ2702" s="97" t="str">
        <f t="shared" si="714"/>
        <v>PS6PRINCIPALA</v>
      </c>
      <c r="AR2702" s="97" t="str" cm="1">
        <f t="array" ref="AR2702">IF(AQ2702="","",IF(SUMPRODUCT((AQ2702=$AQ$6:$AQ$3326)*(AH2702=$AH$6:$AH$3326)*(AN2702=$AN$6:$AN$3326)*(AO2702=$AO$6:$AO$3326)*(ROW($AQ$6:$AQ$3326)&lt;&gt;ROW(AQ2702))*((R2702=0)*($R$6:$R$3326&gt;0)+(R2702&gt;0)*($R$6:$R$3326=0)))&gt;0,"SALONES UNIDOS",IF(SUMPRODUCT((AQ2702=$AQ$6:$AQ$3326)*(AH2702=$AH$6:$AH$3326)*((AN2702&lt;$AO$6:$AO$3326)*(AO2702&gt;$AN$6:$AN$3326))*(ROW($AQ$6:$AQ$3326)&lt;&gt;ROW(AQ2702)))&gt;0,"CRUZADO","Sin cruce")))</f>
        <v>Sin cruce</v>
      </c>
    </row>
    <row r="2703" spans="3:44" ht="15.6" hidden="1" customHeight="1" x14ac:dyDescent="0.2">
      <c r="C2703" s="84" t="s">
        <v>639</v>
      </c>
      <c r="D2703" s="158" t="s">
        <v>516</v>
      </c>
      <c r="E2703" s="158">
        <v>20261</v>
      </c>
      <c r="F2703" s="85" t="s">
        <v>23</v>
      </c>
      <c r="G2703" s="85" t="s">
        <v>55</v>
      </c>
      <c r="H2703" s="85" t="s">
        <v>65</v>
      </c>
      <c r="I2703" s="85">
        <v>7</v>
      </c>
      <c r="J2703" s="85" t="s">
        <v>16</v>
      </c>
      <c r="K2703" s="159" t="s">
        <v>1659</v>
      </c>
      <c r="L2703" s="158" t="s">
        <v>1660</v>
      </c>
      <c r="M2703" s="158" t="s">
        <v>927</v>
      </c>
      <c r="N2703" s="158" t="s">
        <v>1590</v>
      </c>
      <c r="O2703" s="85" t="s">
        <v>512</v>
      </c>
      <c r="P2703" s="158">
        <v>3</v>
      </c>
      <c r="Q2703" s="158">
        <v>2</v>
      </c>
      <c r="R2703" s="158">
        <v>5</v>
      </c>
      <c r="S2703" s="158">
        <v>4</v>
      </c>
      <c r="U2703" s="137">
        <v>30</v>
      </c>
      <c r="V2703" s="24" t="str">
        <f>IF(W2703="","",IFERROR(INDEX(#REF!,MATCH(W2703,#REF!,0)),"NUEVO"))</f>
        <v>NUEVO</v>
      </c>
      <c r="W2703" s="85" t="s">
        <v>267</v>
      </c>
      <c r="X2703" s="158" t="s">
        <v>512</v>
      </c>
      <c r="Y2703" s="158" t="s">
        <v>740</v>
      </c>
      <c r="Z2703" s="158" t="s">
        <v>685</v>
      </c>
      <c r="AA2703" s="158" t="s">
        <v>685</v>
      </c>
      <c r="AB2703" s="158" t="s">
        <v>1017</v>
      </c>
      <c r="AC2703" s="158" t="s">
        <v>685</v>
      </c>
      <c r="AD2703" s="158" t="s">
        <v>685</v>
      </c>
      <c r="AE2703" s="158" t="s">
        <v>685</v>
      </c>
      <c r="AF2703" s="158" t="s">
        <v>685</v>
      </c>
      <c r="AG2703" s="85" t="s">
        <v>97</v>
      </c>
      <c r="AH2703" s="158">
        <v>2</v>
      </c>
      <c r="AI2703" s="158">
        <v>16</v>
      </c>
      <c r="AJ2703" s="158">
        <v>0</v>
      </c>
      <c r="AK2703" s="158">
        <v>20</v>
      </c>
      <c r="AL2703" s="158">
        <v>10</v>
      </c>
      <c r="AM2703" s="24">
        <f t="shared" si="711"/>
        <v>5.0000000000000009</v>
      </c>
      <c r="AN2703" s="97">
        <f t="shared" si="712"/>
        <v>0.66666666666666663</v>
      </c>
      <c r="AO2703" s="97">
        <f t="shared" si="713"/>
        <v>0.84027777777777779</v>
      </c>
      <c r="AP2703" s="24" t="str" cm="1">
        <f t="array" ref="AP2703">IF(W2703="","",IF(SUMPRODUCT((W2703=$W$6:$W$3326)*(AH2703=$AH$6:$AH$3326)*(AN2703=$AN$6:$AN$3326)*(AO2703=$AO$6:$AO$3326)*(ROW($W$6:$W$3326)&lt;&gt;ROW(W2703))*((R2703=0)*($R$6:$R$3326&gt;0)+(R2703&gt;0)*($R$6:$R$3326=0)))&gt;0,"SALONES UNIDOS",IF(SUMPRODUCT((W2703=$W$6:$W$3326)*(AH2703=$AH$6:$AH$3326)*((AN2703&lt;$AO$6:$AO$3326)*(AO2703&gt;$AN$6:$AN$3326))*(ROW($W$6:$W$3326)&lt;&gt;ROW(W2703)))&gt;0,"CRUZADO","Sin cruce")))</f>
        <v>Sin cruce</v>
      </c>
      <c r="AQ2703" s="97" t="str">
        <f t="shared" si="714"/>
        <v>PS7PRINCIPALA</v>
      </c>
      <c r="AR2703" s="97" t="str" cm="1">
        <f t="array" ref="AR2703">IF(AQ2703="","",IF(SUMPRODUCT((AQ2703=$AQ$6:$AQ$3326)*(AH2703=$AH$6:$AH$3326)*(AN2703=$AN$6:$AN$3326)*(AO2703=$AO$6:$AO$3326)*(ROW($AQ$6:$AQ$3326)&lt;&gt;ROW(AQ2703))*((R2703=0)*($R$6:$R$3326&gt;0)+(R2703&gt;0)*($R$6:$R$3326=0)))&gt;0,"SALONES UNIDOS",IF(SUMPRODUCT((AQ2703=$AQ$6:$AQ$3326)*(AH2703=$AH$6:$AH$3326)*((AN2703&lt;$AO$6:$AO$3326)*(AO2703&gt;$AN$6:$AN$3326))*(ROW($AQ$6:$AQ$3326)&lt;&gt;ROW(AQ2703)))&gt;0,"CRUZADO","Sin cruce")))</f>
        <v>Sin cruce</v>
      </c>
    </row>
    <row r="2704" spans="3:44" ht="15.6" hidden="1" customHeight="1" x14ac:dyDescent="0.2">
      <c r="C2704" s="84" t="s">
        <v>639</v>
      </c>
      <c r="D2704" s="158" t="s">
        <v>516</v>
      </c>
      <c r="E2704" s="158">
        <v>20261</v>
      </c>
      <c r="F2704" s="85" t="s">
        <v>23</v>
      </c>
      <c r="G2704" s="85" t="s">
        <v>55</v>
      </c>
      <c r="H2704" s="85" t="s">
        <v>65</v>
      </c>
      <c r="I2704" s="85">
        <v>7</v>
      </c>
      <c r="J2704" s="85" t="s">
        <v>16</v>
      </c>
      <c r="K2704" s="159" t="s">
        <v>1661</v>
      </c>
      <c r="L2704" s="158" t="s">
        <v>1477</v>
      </c>
      <c r="M2704" s="158" t="s">
        <v>760</v>
      </c>
      <c r="N2704" s="158" t="s">
        <v>1590</v>
      </c>
      <c r="O2704" s="85" t="s">
        <v>521</v>
      </c>
      <c r="P2704" s="158">
        <v>3</v>
      </c>
      <c r="Q2704" s="158">
        <v>0</v>
      </c>
      <c r="R2704" s="158">
        <v>3</v>
      </c>
      <c r="S2704" s="158">
        <v>3</v>
      </c>
      <c r="U2704" s="137">
        <v>35</v>
      </c>
      <c r="V2704" s="24" t="str">
        <f>IF(W2704="","",IFERROR(INDEX(#REF!,MATCH(W2704,#REF!,0)),"NUEVO"))</f>
        <v>NUEVO</v>
      </c>
      <c r="W2704" s="85" t="s">
        <v>195</v>
      </c>
      <c r="X2704" s="158" t="s">
        <v>521</v>
      </c>
      <c r="Y2704" s="158" t="s">
        <v>685</v>
      </c>
      <c r="Z2704" s="158" t="s">
        <v>685</v>
      </c>
      <c r="AA2704" s="158" t="s">
        <v>685</v>
      </c>
      <c r="AB2704" s="85" t="s">
        <v>685</v>
      </c>
      <c r="AC2704" s="158" t="s">
        <v>685</v>
      </c>
      <c r="AD2704" s="158" t="s">
        <v>685</v>
      </c>
      <c r="AE2704" s="158" t="s">
        <v>685</v>
      </c>
      <c r="AF2704" s="158" t="s">
        <v>685</v>
      </c>
      <c r="AG2704" s="158" t="s">
        <v>1142</v>
      </c>
      <c r="AH2704" s="158">
        <v>5</v>
      </c>
      <c r="AI2704" s="158">
        <v>16</v>
      </c>
      <c r="AJ2704" s="158">
        <v>50</v>
      </c>
      <c r="AK2704" s="158">
        <v>19</v>
      </c>
      <c r="AL2704" s="158">
        <v>20</v>
      </c>
      <c r="AM2704" s="24">
        <f t="shared" si="711"/>
        <v>2.9999999999999987</v>
      </c>
      <c r="AN2704" s="97">
        <f t="shared" si="712"/>
        <v>0.70138888888888884</v>
      </c>
      <c r="AO2704" s="97">
        <f t="shared" si="713"/>
        <v>0.80555555555555547</v>
      </c>
      <c r="AP2704" s="24" t="str" cm="1">
        <f t="array" ref="AP2704">IF(W2704="","",IF(SUMPRODUCT((W2704=$W$6:$W$3326)*(AH2704=$AH$6:$AH$3326)*(AN2704=$AN$6:$AN$3326)*(AO2704=$AO$6:$AO$3326)*(ROW($W$6:$W$3326)&lt;&gt;ROW(W2704))*((R2704=0)*($R$6:$R$3326&gt;0)+(R2704&gt;0)*($R$6:$R$3326=0)))&gt;0,"SALONES UNIDOS",IF(SUMPRODUCT((W2704=$W$6:$W$3326)*(AH2704=$AH$6:$AH$3326)*((AN2704&lt;$AO$6:$AO$3326)*(AO2704&gt;$AN$6:$AN$3326))*(ROW($W$6:$W$3326)&lt;&gt;ROW(W2704)))&gt;0,"CRUZADO","Sin cruce")))</f>
        <v>Sin cruce</v>
      </c>
      <c r="AQ2704" s="97" t="str">
        <f t="shared" si="714"/>
        <v>PS7PRINCIPALA</v>
      </c>
      <c r="AR2704" s="97" t="str" cm="1">
        <f t="array" ref="AR2704">IF(AQ2704="","",IF(SUMPRODUCT((AQ2704=$AQ$6:$AQ$3326)*(AH2704=$AH$6:$AH$3326)*(AN2704=$AN$6:$AN$3326)*(AO2704=$AO$6:$AO$3326)*(ROW($AQ$6:$AQ$3326)&lt;&gt;ROW(AQ2704))*((R2704=0)*($R$6:$R$3326&gt;0)+(R2704&gt;0)*($R$6:$R$3326=0)))&gt;0,"SALONES UNIDOS",IF(SUMPRODUCT((AQ2704=$AQ$6:$AQ$3326)*(AH2704=$AH$6:$AH$3326)*((AN2704&lt;$AO$6:$AO$3326)*(AO2704&gt;$AN$6:$AN$3326))*(ROW($AQ$6:$AQ$3326)&lt;&gt;ROW(AQ2704)))&gt;0,"CRUZADO","Sin cruce")))</f>
        <v>Sin cruce</v>
      </c>
    </row>
    <row r="2705" spans="3:44" ht="15.6" hidden="1" customHeight="1" x14ac:dyDescent="0.2">
      <c r="C2705" s="84" t="s">
        <v>639</v>
      </c>
      <c r="D2705" s="158" t="s">
        <v>516</v>
      </c>
      <c r="E2705" s="158">
        <v>20261</v>
      </c>
      <c r="F2705" s="85" t="s">
        <v>23</v>
      </c>
      <c r="G2705" s="85" t="s">
        <v>55</v>
      </c>
      <c r="H2705" s="85" t="s">
        <v>65</v>
      </c>
      <c r="I2705" s="85">
        <v>7</v>
      </c>
      <c r="J2705" s="85" t="s">
        <v>16</v>
      </c>
      <c r="K2705" s="159" t="s">
        <v>1662</v>
      </c>
      <c r="L2705" s="158" t="s">
        <v>1663</v>
      </c>
      <c r="M2705" s="158" t="s">
        <v>927</v>
      </c>
      <c r="N2705" s="158" t="s">
        <v>1590</v>
      </c>
      <c r="O2705" s="85" t="s">
        <v>512</v>
      </c>
      <c r="P2705" s="158">
        <v>4</v>
      </c>
      <c r="Q2705" s="158">
        <v>0</v>
      </c>
      <c r="R2705" s="158">
        <v>4</v>
      </c>
      <c r="S2705" s="158">
        <v>4</v>
      </c>
      <c r="U2705" s="137">
        <v>30</v>
      </c>
      <c r="V2705" s="24" t="str">
        <f>IF(W2705="","",IFERROR(INDEX(#REF!,MATCH(W2705,#REF!,0)),"NUEVO"))</f>
        <v>NUEVO</v>
      </c>
      <c r="W2705" s="85" t="s">
        <v>472</v>
      </c>
      <c r="X2705" s="158" t="s">
        <v>512</v>
      </c>
      <c r="Y2705" s="158" t="s">
        <v>740</v>
      </c>
      <c r="Z2705" s="158" t="s">
        <v>685</v>
      </c>
      <c r="AA2705" s="158" t="s">
        <v>685</v>
      </c>
      <c r="AB2705" s="158" t="s">
        <v>1017</v>
      </c>
      <c r="AC2705" s="158" t="s">
        <v>685</v>
      </c>
      <c r="AD2705" s="158" t="s">
        <v>685</v>
      </c>
      <c r="AE2705" s="158" t="s">
        <v>685</v>
      </c>
      <c r="AF2705" s="158" t="s">
        <v>685</v>
      </c>
      <c r="AG2705" s="85" t="s">
        <v>1142</v>
      </c>
      <c r="AH2705" s="158">
        <v>4</v>
      </c>
      <c r="AI2705" s="158">
        <v>16</v>
      </c>
      <c r="AJ2705" s="158">
        <v>0</v>
      </c>
      <c r="AK2705" s="158">
        <v>19</v>
      </c>
      <c r="AL2705" s="158">
        <v>20</v>
      </c>
      <c r="AM2705" s="24">
        <f t="shared" si="711"/>
        <v>3.9999999999999987</v>
      </c>
      <c r="AN2705" s="97">
        <f t="shared" si="712"/>
        <v>0.66666666666666663</v>
      </c>
      <c r="AO2705" s="97">
        <f t="shared" si="713"/>
        <v>0.80555555555555547</v>
      </c>
      <c r="AP2705" s="24" t="str" cm="1">
        <f t="array" ref="AP2705">IF(W2705="","",IF(SUMPRODUCT((W2705=$W$6:$W$3326)*(AH2705=$AH$6:$AH$3326)*(AN2705=$AN$6:$AN$3326)*(AO2705=$AO$6:$AO$3326)*(ROW($W$6:$W$3326)&lt;&gt;ROW(W2705))*((R2705=0)*($R$6:$R$3326&gt;0)+(R2705&gt;0)*($R$6:$R$3326=0)))&gt;0,"SALONES UNIDOS",IF(SUMPRODUCT((W2705=$W$6:$W$3326)*(AH2705=$AH$6:$AH$3326)*((AN2705&lt;$AO$6:$AO$3326)*(AO2705&gt;$AN$6:$AN$3326))*(ROW($W$6:$W$3326)&lt;&gt;ROW(W2705)))&gt;0,"CRUZADO","Sin cruce")))</f>
        <v>Sin cruce</v>
      </c>
      <c r="AQ2705" s="97" t="str">
        <f t="shared" si="714"/>
        <v>PS7PRINCIPALA</v>
      </c>
      <c r="AR2705" s="97" t="str" cm="1">
        <f t="array" ref="AR2705">IF(AQ2705="","",IF(SUMPRODUCT((AQ2705=$AQ$6:$AQ$3326)*(AH2705=$AH$6:$AH$3326)*(AN2705=$AN$6:$AN$3326)*(AO2705=$AO$6:$AO$3326)*(ROW($AQ$6:$AQ$3326)&lt;&gt;ROW(AQ2705))*((R2705=0)*($R$6:$R$3326&gt;0)+(R2705&gt;0)*($R$6:$R$3326=0)))&gt;0,"SALONES UNIDOS",IF(SUMPRODUCT((AQ2705=$AQ$6:$AQ$3326)*(AH2705=$AH$6:$AH$3326)*((AN2705&lt;$AO$6:$AO$3326)*(AO2705&gt;$AN$6:$AN$3326))*(ROW($AQ$6:$AQ$3326)&lt;&gt;ROW(AQ2705)))&gt;0,"CRUZADO","Sin cruce")))</f>
        <v>Sin cruce</v>
      </c>
    </row>
    <row r="2706" spans="3:44" ht="15.6" hidden="1" customHeight="1" x14ac:dyDescent="0.2">
      <c r="C2706" s="84" t="s">
        <v>639</v>
      </c>
      <c r="D2706" s="158" t="s">
        <v>516</v>
      </c>
      <c r="E2706" s="158">
        <v>20261</v>
      </c>
      <c r="F2706" s="85" t="s">
        <v>23</v>
      </c>
      <c r="G2706" s="85" t="s">
        <v>55</v>
      </c>
      <c r="H2706" s="85" t="s">
        <v>65</v>
      </c>
      <c r="I2706" s="85">
        <v>7</v>
      </c>
      <c r="J2706" s="85" t="s">
        <v>16</v>
      </c>
      <c r="K2706" s="159" t="s">
        <v>1664</v>
      </c>
      <c r="L2706" s="158" t="s">
        <v>1665</v>
      </c>
      <c r="M2706" s="158" t="s">
        <v>927</v>
      </c>
      <c r="N2706" s="158" t="s">
        <v>1590</v>
      </c>
      <c r="O2706" s="85" t="s">
        <v>521</v>
      </c>
      <c r="P2706" s="158">
        <v>2</v>
      </c>
      <c r="Q2706" s="158">
        <v>2</v>
      </c>
      <c r="R2706" s="158">
        <v>4</v>
      </c>
      <c r="S2706" s="158">
        <v>3</v>
      </c>
      <c r="U2706" s="137">
        <v>30</v>
      </c>
      <c r="V2706" s="24" t="str">
        <f>IF(W2706="","",IFERROR(INDEX(#REF!,MATCH(W2706,#REF!,0)),"NUEVO"))</f>
        <v>NUEVO</v>
      </c>
      <c r="W2706" s="85" t="s">
        <v>267</v>
      </c>
      <c r="X2706" s="158" t="s">
        <v>512</v>
      </c>
      <c r="Y2706" s="158" t="s">
        <v>740</v>
      </c>
      <c r="Z2706" s="158" t="s">
        <v>685</v>
      </c>
      <c r="AA2706" s="158" t="s">
        <v>685</v>
      </c>
      <c r="AB2706" s="158" t="s">
        <v>1839</v>
      </c>
      <c r="AC2706" s="158" t="s">
        <v>685</v>
      </c>
      <c r="AD2706" s="158" t="s">
        <v>685</v>
      </c>
      <c r="AE2706" s="158" t="s">
        <v>685</v>
      </c>
      <c r="AF2706" s="158" t="s">
        <v>685</v>
      </c>
      <c r="AG2706" s="85" t="s">
        <v>97</v>
      </c>
      <c r="AH2706" s="158">
        <v>3</v>
      </c>
      <c r="AI2706" s="158">
        <v>16</v>
      </c>
      <c r="AJ2706" s="158">
        <v>0</v>
      </c>
      <c r="AK2706" s="158">
        <v>19</v>
      </c>
      <c r="AL2706" s="158">
        <v>20</v>
      </c>
      <c r="AM2706" s="24">
        <f t="shared" si="711"/>
        <v>3.9999999999999987</v>
      </c>
      <c r="AN2706" s="97">
        <f t="shared" si="712"/>
        <v>0.66666666666666663</v>
      </c>
      <c r="AO2706" s="97">
        <f t="shared" si="713"/>
        <v>0.80555555555555547</v>
      </c>
      <c r="AP2706" s="24" t="str" cm="1">
        <f t="array" ref="AP2706">IF(W2706="","",IF(SUMPRODUCT((W2706=$W$6:$W$3326)*(AH2706=$AH$6:$AH$3326)*(AN2706=$AN$6:$AN$3326)*(AO2706=$AO$6:$AO$3326)*(ROW($W$6:$W$3326)&lt;&gt;ROW(W2706))*((R2706=0)*($R$6:$R$3326&gt;0)+(R2706&gt;0)*($R$6:$R$3326=0)))&gt;0,"SALONES UNIDOS",IF(SUMPRODUCT((W2706=$W$6:$W$3326)*(AH2706=$AH$6:$AH$3326)*((AN2706&lt;$AO$6:$AO$3326)*(AO2706&gt;$AN$6:$AN$3326))*(ROW($W$6:$W$3326)&lt;&gt;ROW(W2706)))&gt;0,"CRUZADO","Sin cruce")))</f>
        <v>Sin cruce</v>
      </c>
      <c r="AQ2706" s="97" t="str">
        <f t="shared" si="714"/>
        <v>PS7PRINCIPALA</v>
      </c>
      <c r="AR2706" s="97" t="str" cm="1">
        <f t="array" ref="AR2706">IF(AQ2706="","",IF(SUMPRODUCT((AQ2706=$AQ$6:$AQ$3326)*(AH2706=$AH$6:$AH$3326)*(AN2706=$AN$6:$AN$3326)*(AO2706=$AO$6:$AO$3326)*(ROW($AQ$6:$AQ$3326)&lt;&gt;ROW(AQ2706))*((R2706=0)*($R$6:$R$3326&gt;0)+(R2706&gt;0)*($R$6:$R$3326=0)))&gt;0,"SALONES UNIDOS",IF(SUMPRODUCT((AQ2706=$AQ$6:$AQ$3326)*(AH2706=$AH$6:$AH$3326)*((AN2706&lt;$AO$6:$AO$3326)*(AO2706&gt;$AN$6:$AN$3326))*(ROW($AQ$6:$AQ$3326)&lt;&gt;ROW(AQ2706)))&gt;0,"CRUZADO","Sin cruce")))</f>
        <v>Sin cruce</v>
      </c>
    </row>
    <row r="2707" spans="3:44" ht="15.6" hidden="1" customHeight="1" x14ac:dyDescent="0.2">
      <c r="C2707" s="84" t="s">
        <v>639</v>
      </c>
      <c r="D2707" s="158" t="s">
        <v>516</v>
      </c>
      <c r="E2707" s="158">
        <v>20261</v>
      </c>
      <c r="F2707" s="85" t="s">
        <v>23</v>
      </c>
      <c r="G2707" s="85" t="s">
        <v>55</v>
      </c>
      <c r="H2707" s="85" t="s">
        <v>65</v>
      </c>
      <c r="I2707" s="85">
        <v>7</v>
      </c>
      <c r="J2707" s="85" t="s">
        <v>16</v>
      </c>
      <c r="K2707" s="159" t="s">
        <v>1667</v>
      </c>
      <c r="L2707" s="158" t="s">
        <v>1668</v>
      </c>
      <c r="M2707" s="158" t="s">
        <v>927</v>
      </c>
      <c r="N2707" s="158" t="s">
        <v>1590</v>
      </c>
      <c r="O2707" s="85" t="s">
        <v>512</v>
      </c>
      <c r="P2707" s="158">
        <v>3</v>
      </c>
      <c r="Q2707" s="158">
        <v>2</v>
      </c>
      <c r="R2707" s="158">
        <v>5</v>
      </c>
      <c r="S2707" s="158">
        <v>4</v>
      </c>
      <c r="U2707" s="137">
        <v>30</v>
      </c>
      <c r="V2707" s="24" t="str">
        <f>IF(W2707="","",IFERROR(INDEX(#REF!,MATCH(W2707,#REF!,0)),"NUEVO"))</f>
        <v>NUEVO</v>
      </c>
      <c r="W2707" s="85" t="s">
        <v>262</v>
      </c>
      <c r="X2707" s="158" t="s">
        <v>512</v>
      </c>
      <c r="Y2707" s="158" t="s">
        <v>646</v>
      </c>
      <c r="Z2707" s="158" t="s">
        <v>685</v>
      </c>
      <c r="AA2707" s="158" t="s">
        <v>685</v>
      </c>
      <c r="AB2707" s="158" t="s">
        <v>1839</v>
      </c>
      <c r="AC2707" s="158" t="s">
        <v>685</v>
      </c>
      <c r="AD2707" s="158" t="s">
        <v>685</v>
      </c>
      <c r="AE2707" s="158" t="s">
        <v>685</v>
      </c>
      <c r="AF2707" s="158" t="s">
        <v>685</v>
      </c>
      <c r="AG2707" s="85" t="s">
        <v>97</v>
      </c>
      <c r="AH2707" s="158">
        <v>1</v>
      </c>
      <c r="AI2707" s="158">
        <v>19</v>
      </c>
      <c r="AJ2707" s="158">
        <v>20</v>
      </c>
      <c r="AK2707" s="158">
        <v>23</v>
      </c>
      <c r="AL2707" s="158">
        <v>30</v>
      </c>
      <c r="AM2707" s="24">
        <f t="shared" si="711"/>
        <v>5.0000000000000044</v>
      </c>
      <c r="AN2707" s="97">
        <f t="shared" si="712"/>
        <v>0.80555555555555547</v>
      </c>
      <c r="AO2707" s="97">
        <f t="shared" si="713"/>
        <v>0.97916666666666674</v>
      </c>
      <c r="AP2707" s="24" t="str" cm="1">
        <f t="array" ref="AP2707">IF(W2707="","",IF(SUMPRODUCT((W2707=$W$6:$W$3326)*(AH2707=$AH$6:$AH$3326)*(AN2707=$AN$6:$AN$3326)*(AO2707=$AO$6:$AO$3326)*(ROW($W$6:$W$3326)&lt;&gt;ROW(W2707))*((R2707=0)*($R$6:$R$3326&gt;0)+(R2707&gt;0)*($R$6:$R$3326=0)))&gt;0,"SALONES UNIDOS",IF(SUMPRODUCT((W2707=$W$6:$W$3326)*(AH2707=$AH$6:$AH$3326)*((AN2707&lt;$AO$6:$AO$3326)*(AO2707&gt;$AN$6:$AN$3326))*(ROW($W$6:$W$3326)&lt;&gt;ROW(W2707)))&gt;0,"CRUZADO","Sin cruce")))</f>
        <v>Sin cruce</v>
      </c>
      <c r="AQ2707" s="97" t="str">
        <f t="shared" si="714"/>
        <v>PS7PRINCIPALA</v>
      </c>
      <c r="AR2707" s="97" t="str" cm="1">
        <f t="array" ref="AR2707">IF(AQ2707="","",IF(SUMPRODUCT((AQ2707=$AQ$6:$AQ$3326)*(AH2707=$AH$6:$AH$3326)*(AN2707=$AN$6:$AN$3326)*(AO2707=$AO$6:$AO$3326)*(ROW($AQ$6:$AQ$3326)&lt;&gt;ROW(AQ2707))*((R2707=0)*($R$6:$R$3326&gt;0)+(R2707&gt;0)*($R$6:$R$3326=0)))&gt;0,"SALONES UNIDOS",IF(SUMPRODUCT((AQ2707=$AQ$6:$AQ$3326)*(AH2707=$AH$6:$AH$3326)*((AN2707&lt;$AO$6:$AO$3326)*(AO2707&gt;$AN$6:$AN$3326))*(ROW($AQ$6:$AQ$3326)&lt;&gt;ROW(AQ2707)))&gt;0,"CRUZADO","Sin cruce")))</f>
        <v>Sin cruce</v>
      </c>
    </row>
    <row r="2708" spans="3:44" ht="15.6" hidden="1" customHeight="1" x14ac:dyDescent="0.2">
      <c r="C2708" s="84" t="s">
        <v>639</v>
      </c>
      <c r="D2708" s="158" t="s">
        <v>516</v>
      </c>
      <c r="E2708" s="158">
        <v>20261</v>
      </c>
      <c r="F2708" s="85" t="s">
        <v>23</v>
      </c>
      <c r="G2708" s="85" t="s">
        <v>55</v>
      </c>
      <c r="H2708" s="85" t="s">
        <v>65</v>
      </c>
      <c r="I2708" s="85">
        <v>7</v>
      </c>
      <c r="J2708" s="85" t="s">
        <v>16</v>
      </c>
      <c r="K2708" s="159" t="s">
        <v>1669</v>
      </c>
      <c r="L2708" s="158" t="s">
        <v>848</v>
      </c>
      <c r="M2708" s="158" t="s">
        <v>760</v>
      </c>
      <c r="N2708" s="158" t="s">
        <v>1590</v>
      </c>
      <c r="O2708" s="85" t="s">
        <v>521</v>
      </c>
      <c r="P2708" s="158">
        <v>3</v>
      </c>
      <c r="Q2708" s="158">
        <v>2</v>
      </c>
      <c r="R2708" s="158">
        <v>5</v>
      </c>
      <c r="S2708" s="158">
        <v>4</v>
      </c>
      <c r="U2708" s="137">
        <v>18</v>
      </c>
      <c r="V2708" s="24" t="str">
        <f>IF(W2708="","",IFERROR(INDEX(#REF!,MATCH(W2708,#REF!,0)),"NUEVO"))</f>
        <v>NUEVO</v>
      </c>
      <c r="W2708" s="85" t="s">
        <v>1670</v>
      </c>
      <c r="X2708" s="158" t="s">
        <v>521</v>
      </c>
      <c r="Y2708" s="158" t="s">
        <v>685</v>
      </c>
      <c r="Z2708" s="158" t="s">
        <v>685</v>
      </c>
      <c r="AA2708" s="158" t="s">
        <v>685</v>
      </c>
      <c r="AB2708" s="85" t="s">
        <v>685</v>
      </c>
      <c r="AC2708" s="158" t="s">
        <v>685</v>
      </c>
      <c r="AD2708" s="158" t="s">
        <v>685</v>
      </c>
      <c r="AE2708" s="158" t="s">
        <v>685</v>
      </c>
      <c r="AF2708" s="158" t="s">
        <v>685</v>
      </c>
      <c r="AG2708" s="158" t="s">
        <v>97</v>
      </c>
      <c r="AH2708" s="158">
        <v>4</v>
      </c>
      <c r="AI2708" s="158">
        <v>19</v>
      </c>
      <c r="AJ2708" s="158">
        <v>20</v>
      </c>
      <c r="AK2708" s="158">
        <v>23</v>
      </c>
      <c r="AL2708" s="158">
        <v>30</v>
      </c>
      <c r="AM2708" s="24">
        <f t="shared" si="711"/>
        <v>5.0000000000000044</v>
      </c>
      <c r="AN2708" s="97">
        <f t="shared" si="712"/>
        <v>0.80555555555555547</v>
      </c>
      <c r="AO2708" s="97">
        <f t="shared" si="713"/>
        <v>0.97916666666666674</v>
      </c>
      <c r="AP2708" s="24" t="str" cm="1">
        <f t="array" ref="AP2708">IF(W2708="","",IF(SUMPRODUCT((W2708=$W$6:$W$3326)*(AH2708=$AH$6:$AH$3326)*(AN2708=$AN$6:$AN$3326)*(AO2708=$AO$6:$AO$3326)*(ROW($W$6:$W$3326)&lt;&gt;ROW(W2708))*((R2708=0)*($R$6:$R$3326&gt;0)+(R2708&gt;0)*($R$6:$R$3326=0)))&gt;0,"SALONES UNIDOS",IF(SUMPRODUCT((W2708=$W$6:$W$3326)*(AH2708=$AH$6:$AH$3326)*((AN2708&lt;$AO$6:$AO$3326)*(AO2708&gt;$AN$6:$AN$3326))*(ROW($W$6:$W$3326)&lt;&gt;ROW(W2708)))&gt;0,"CRUZADO","Sin cruce")))</f>
        <v>Sin cruce</v>
      </c>
      <c r="AQ2708" s="97" t="str">
        <f t="shared" si="714"/>
        <v>PS7PRINCIPALA</v>
      </c>
      <c r="AR2708" s="97" t="str" cm="1">
        <f t="array" ref="AR2708">IF(AQ2708="","",IF(SUMPRODUCT((AQ2708=$AQ$6:$AQ$3326)*(AH2708=$AH$6:$AH$3326)*(AN2708=$AN$6:$AN$3326)*(AO2708=$AO$6:$AO$3326)*(ROW($AQ$6:$AQ$3326)&lt;&gt;ROW(AQ2708))*((R2708=0)*($R$6:$R$3326&gt;0)+(R2708&gt;0)*($R$6:$R$3326=0)))&gt;0,"SALONES UNIDOS",IF(SUMPRODUCT((AQ2708=$AQ$6:$AQ$3326)*(AH2708=$AH$6:$AH$3326)*((AN2708&lt;$AO$6:$AO$3326)*(AO2708&gt;$AN$6:$AN$3326))*(ROW($AQ$6:$AQ$3326)&lt;&gt;ROW(AQ2708)))&gt;0,"CRUZADO","Sin cruce")))</f>
        <v>Sin cruce</v>
      </c>
    </row>
    <row r="2709" spans="3:44" ht="15.6" hidden="1" customHeight="1" x14ac:dyDescent="0.2">
      <c r="C2709" s="84" t="s">
        <v>639</v>
      </c>
      <c r="D2709" s="158" t="s">
        <v>516</v>
      </c>
      <c r="E2709" s="158">
        <v>20261</v>
      </c>
      <c r="F2709" s="85" t="s">
        <v>23</v>
      </c>
      <c r="G2709" s="85" t="s">
        <v>55</v>
      </c>
      <c r="H2709" s="85" t="s">
        <v>65</v>
      </c>
      <c r="I2709" s="85">
        <v>7</v>
      </c>
      <c r="J2709" s="85" t="s">
        <v>26</v>
      </c>
      <c r="K2709" s="159" t="s">
        <v>1659</v>
      </c>
      <c r="L2709" s="158" t="s">
        <v>1660</v>
      </c>
      <c r="M2709" s="158" t="s">
        <v>927</v>
      </c>
      <c r="N2709" s="158" t="s">
        <v>1590</v>
      </c>
      <c r="O2709" s="85" t="s">
        <v>512</v>
      </c>
      <c r="P2709" s="158">
        <v>3</v>
      </c>
      <c r="Q2709" s="158">
        <v>2</v>
      </c>
      <c r="R2709" s="158">
        <v>5</v>
      </c>
      <c r="S2709" s="158">
        <v>4</v>
      </c>
      <c r="U2709" s="137">
        <v>30</v>
      </c>
      <c r="V2709" s="24" t="str">
        <f>IF(W2709="","",IFERROR(INDEX(#REF!,MATCH(W2709,#REF!,0)),"NUEVO"))</f>
        <v>NUEVO</v>
      </c>
      <c r="W2709" s="85" t="s">
        <v>267</v>
      </c>
      <c r="X2709" s="158" t="s">
        <v>512</v>
      </c>
      <c r="Y2709" s="158" t="s">
        <v>740</v>
      </c>
      <c r="Z2709" s="158" t="s">
        <v>685</v>
      </c>
      <c r="AA2709" s="158" t="s">
        <v>685</v>
      </c>
      <c r="AB2709" s="158" t="s">
        <v>1017</v>
      </c>
      <c r="AC2709" s="158" t="s">
        <v>685</v>
      </c>
      <c r="AD2709" s="158" t="s">
        <v>685</v>
      </c>
      <c r="AE2709" s="158" t="s">
        <v>685</v>
      </c>
      <c r="AF2709" s="158" t="s">
        <v>685</v>
      </c>
      <c r="AG2709" s="85" t="s">
        <v>97</v>
      </c>
      <c r="AH2709" s="158">
        <v>3</v>
      </c>
      <c r="AI2709" s="158">
        <v>19</v>
      </c>
      <c r="AJ2709" s="158">
        <v>20</v>
      </c>
      <c r="AK2709" s="158">
        <v>23</v>
      </c>
      <c r="AL2709" s="158">
        <v>30</v>
      </c>
      <c r="AM2709" s="24">
        <f t="shared" si="711"/>
        <v>5.0000000000000044</v>
      </c>
      <c r="AN2709" s="97">
        <f t="shared" si="712"/>
        <v>0.80555555555555547</v>
      </c>
      <c r="AO2709" s="97">
        <f t="shared" si="713"/>
        <v>0.97916666666666674</v>
      </c>
      <c r="AP2709" s="24" t="str" cm="1">
        <f t="array" ref="AP2709">IF(W2709="","",IF(SUMPRODUCT((W2709=$W$6:$W$3326)*(AH2709=$AH$6:$AH$3326)*(AN2709=$AN$6:$AN$3326)*(AO2709=$AO$6:$AO$3326)*(ROW($W$6:$W$3326)&lt;&gt;ROW(W2709))*((R2709=0)*($R$6:$R$3326&gt;0)+(R2709&gt;0)*($R$6:$R$3326=0)))&gt;0,"SALONES UNIDOS",IF(SUMPRODUCT((W2709=$W$6:$W$3326)*(AH2709=$AH$6:$AH$3326)*((AN2709&lt;$AO$6:$AO$3326)*(AO2709&gt;$AN$6:$AN$3326))*(ROW($W$6:$W$3326)&lt;&gt;ROW(W2709)))&gt;0,"CRUZADO","Sin cruce")))</f>
        <v>Sin cruce</v>
      </c>
      <c r="AQ2709" s="97" t="str">
        <f t="shared" si="714"/>
        <v>PS7PRINCIPALB</v>
      </c>
      <c r="AR2709" s="97" t="str" cm="1">
        <f t="array" ref="AR2709">IF(AQ2709="","",IF(SUMPRODUCT((AQ2709=$AQ$6:$AQ$3326)*(AH2709=$AH$6:$AH$3326)*(AN2709=$AN$6:$AN$3326)*(AO2709=$AO$6:$AO$3326)*(ROW($AQ$6:$AQ$3326)&lt;&gt;ROW(AQ2709))*((R2709=0)*($R$6:$R$3326&gt;0)+(R2709&gt;0)*($R$6:$R$3326=0)))&gt;0,"SALONES UNIDOS",IF(SUMPRODUCT((AQ2709=$AQ$6:$AQ$3326)*(AH2709=$AH$6:$AH$3326)*((AN2709&lt;$AO$6:$AO$3326)*(AO2709&gt;$AN$6:$AN$3326))*(ROW($AQ$6:$AQ$3326)&lt;&gt;ROW(AQ2709)))&gt;0,"CRUZADO","Sin cruce")))</f>
        <v>Sin cruce</v>
      </c>
    </row>
    <row r="2710" spans="3:44" ht="15.6" hidden="1" customHeight="1" x14ac:dyDescent="0.2">
      <c r="C2710" s="84" t="s">
        <v>639</v>
      </c>
      <c r="D2710" s="158" t="s">
        <v>516</v>
      </c>
      <c r="E2710" s="158">
        <v>20261</v>
      </c>
      <c r="F2710" s="85" t="s">
        <v>23</v>
      </c>
      <c r="G2710" s="85" t="s">
        <v>55</v>
      </c>
      <c r="H2710" s="85" t="s">
        <v>65</v>
      </c>
      <c r="I2710" s="85">
        <v>7</v>
      </c>
      <c r="J2710" s="85" t="s">
        <v>26</v>
      </c>
      <c r="K2710" s="159" t="s">
        <v>1661</v>
      </c>
      <c r="L2710" s="158" t="s">
        <v>1477</v>
      </c>
      <c r="M2710" s="158" t="s">
        <v>760</v>
      </c>
      <c r="N2710" s="158" t="s">
        <v>1590</v>
      </c>
      <c r="O2710" s="85" t="s">
        <v>521</v>
      </c>
      <c r="P2710" s="158">
        <v>3</v>
      </c>
      <c r="Q2710" s="158">
        <v>0</v>
      </c>
      <c r="R2710" s="158">
        <v>3</v>
      </c>
      <c r="S2710" s="158">
        <v>3</v>
      </c>
      <c r="U2710" s="137">
        <v>35</v>
      </c>
      <c r="V2710" s="24" t="str">
        <f>IF(W2710="","",IFERROR(INDEX(#REF!,MATCH(W2710,#REF!,0)),"NUEVO"))</f>
        <v>NUEVO</v>
      </c>
      <c r="W2710" s="85" t="s">
        <v>265</v>
      </c>
      <c r="X2710" s="158" t="s">
        <v>521</v>
      </c>
      <c r="Y2710" s="158" t="s">
        <v>646</v>
      </c>
      <c r="Z2710" s="158" t="s">
        <v>685</v>
      </c>
      <c r="AA2710" s="158" t="s">
        <v>685</v>
      </c>
      <c r="AB2710" s="85" t="s">
        <v>685</v>
      </c>
      <c r="AC2710" s="158" t="s">
        <v>685</v>
      </c>
      <c r="AD2710" s="158" t="s">
        <v>685</v>
      </c>
      <c r="AE2710" s="158" t="s">
        <v>685</v>
      </c>
      <c r="AF2710" s="158" t="s">
        <v>685</v>
      </c>
      <c r="AG2710" s="158" t="s">
        <v>1142</v>
      </c>
      <c r="AH2710" s="158">
        <v>6</v>
      </c>
      <c r="AI2710" s="158">
        <v>18</v>
      </c>
      <c r="AJ2710" s="158">
        <v>30</v>
      </c>
      <c r="AK2710" s="158">
        <v>21</v>
      </c>
      <c r="AL2710" s="158">
        <v>0</v>
      </c>
      <c r="AM2710" s="24">
        <f t="shared" si="711"/>
        <v>2.9999999999999987</v>
      </c>
      <c r="AN2710" s="97">
        <f t="shared" si="712"/>
        <v>0.77083333333333337</v>
      </c>
      <c r="AO2710" s="97">
        <f t="shared" si="713"/>
        <v>0.875</v>
      </c>
      <c r="AP2710" s="24" t="str" cm="1">
        <f t="array" ref="AP2710">IF(W2710="","",IF(SUMPRODUCT((W2710=$W$6:$W$3326)*(AH2710=$AH$6:$AH$3326)*(AN2710=$AN$6:$AN$3326)*(AO2710=$AO$6:$AO$3326)*(ROW($W$6:$W$3326)&lt;&gt;ROW(W2710))*((R2710=0)*($R$6:$R$3326&gt;0)+(R2710&gt;0)*($R$6:$R$3326=0)))&gt;0,"SALONES UNIDOS",IF(SUMPRODUCT((W2710=$W$6:$W$3326)*(AH2710=$AH$6:$AH$3326)*((AN2710&lt;$AO$6:$AO$3326)*(AO2710&gt;$AN$6:$AN$3326))*(ROW($W$6:$W$3326)&lt;&gt;ROW(W2710)))&gt;0,"CRUZADO","Sin cruce")))</f>
        <v>Sin cruce</v>
      </c>
      <c r="AQ2710" s="97" t="str">
        <f t="shared" si="714"/>
        <v>PS7PRINCIPALB</v>
      </c>
      <c r="AR2710" s="97" t="str" cm="1">
        <f t="array" ref="AR2710">IF(AQ2710="","",IF(SUMPRODUCT((AQ2710=$AQ$6:$AQ$3326)*(AH2710=$AH$6:$AH$3326)*(AN2710=$AN$6:$AN$3326)*(AO2710=$AO$6:$AO$3326)*(ROW($AQ$6:$AQ$3326)&lt;&gt;ROW(AQ2710))*((R2710=0)*($R$6:$R$3326&gt;0)+(R2710&gt;0)*($R$6:$R$3326=0)))&gt;0,"SALONES UNIDOS",IF(SUMPRODUCT((AQ2710=$AQ$6:$AQ$3326)*(AH2710=$AH$6:$AH$3326)*((AN2710&lt;$AO$6:$AO$3326)*(AO2710&gt;$AN$6:$AN$3326))*(ROW($AQ$6:$AQ$3326)&lt;&gt;ROW(AQ2710)))&gt;0,"CRUZADO","Sin cruce")))</f>
        <v>Sin cruce</v>
      </c>
    </row>
    <row r="2711" spans="3:44" ht="15.6" hidden="1" customHeight="1" x14ac:dyDescent="0.2">
      <c r="C2711" s="84" t="s">
        <v>639</v>
      </c>
      <c r="D2711" s="158" t="s">
        <v>516</v>
      </c>
      <c r="E2711" s="158">
        <v>20261</v>
      </c>
      <c r="F2711" s="85" t="s">
        <v>23</v>
      </c>
      <c r="G2711" s="85" t="s">
        <v>55</v>
      </c>
      <c r="H2711" s="85" t="s">
        <v>65</v>
      </c>
      <c r="I2711" s="85">
        <v>7</v>
      </c>
      <c r="J2711" s="85" t="s">
        <v>26</v>
      </c>
      <c r="K2711" s="159" t="s">
        <v>1662</v>
      </c>
      <c r="L2711" s="158" t="s">
        <v>1663</v>
      </c>
      <c r="M2711" s="158" t="s">
        <v>927</v>
      </c>
      <c r="N2711" s="158" t="s">
        <v>1590</v>
      </c>
      <c r="O2711" s="85" t="s">
        <v>512</v>
      </c>
      <c r="P2711" s="158">
        <v>4</v>
      </c>
      <c r="Q2711" s="158">
        <v>0</v>
      </c>
      <c r="R2711" s="158">
        <v>4</v>
      </c>
      <c r="S2711" s="158">
        <v>4</v>
      </c>
      <c r="U2711" s="137">
        <v>30</v>
      </c>
      <c r="V2711" s="24" t="str">
        <f>IF(W2711="","",IFERROR(INDEX(#REF!,MATCH(W2711,#REF!,0)),"NUEVO"))</f>
        <v>NUEVO</v>
      </c>
      <c r="W2711" s="85" t="s">
        <v>154</v>
      </c>
      <c r="X2711" s="158" t="s">
        <v>512</v>
      </c>
      <c r="Y2711" s="158" t="s">
        <v>740</v>
      </c>
      <c r="Z2711" s="158" t="s">
        <v>685</v>
      </c>
      <c r="AA2711" s="158" t="s">
        <v>685</v>
      </c>
      <c r="AB2711" s="158" t="s">
        <v>1017</v>
      </c>
      <c r="AC2711" s="158" t="s">
        <v>685</v>
      </c>
      <c r="AD2711" s="158" t="s">
        <v>685</v>
      </c>
      <c r="AE2711" s="158" t="s">
        <v>685</v>
      </c>
      <c r="AF2711" s="158" t="s">
        <v>685</v>
      </c>
      <c r="AG2711" s="85" t="s">
        <v>1142</v>
      </c>
      <c r="AH2711" s="158">
        <v>5</v>
      </c>
      <c r="AI2711" s="158">
        <v>14</v>
      </c>
      <c r="AJ2711" s="158">
        <v>20</v>
      </c>
      <c r="AK2711" s="158">
        <v>17</v>
      </c>
      <c r="AL2711" s="158">
        <v>40</v>
      </c>
      <c r="AM2711" s="24">
        <f t="shared" si="711"/>
        <v>4.0000000000000018</v>
      </c>
      <c r="AN2711" s="97">
        <f t="shared" si="712"/>
        <v>0.59722222222222221</v>
      </c>
      <c r="AO2711" s="97">
        <f t="shared" si="713"/>
        <v>0.73611111111111116</v>
      </c>
      <c r="AP2711" s="24" t="str" cm="1">
        <f t="array" ref="AP2711">IF(W2711="","",IF(SUMPRODUCT((W2711=$W$6:$W$3326)*(AH2711=$AH$6:$AH$3326)*(AN2711=$AN$6:$AN$3326)*(AO2711=$AO$6:$AO$3326)*(ROW($W$6:$W$3326)&lt;&gt;ROW(W2711))*((R2711=0)*($R$6:$R$3326&gt;0)+(R2711&gt;0)*($R$6:$R$3326=0)))&gt;0,"SALONES UNIDOS",IF(SUMPRODUCT((W2711=$W$6:$W$3326)*(AH2711=$AH$6:$AH$3326)*((AN2711&lt;$AO$6:$AO$3326)*(AO2711&gt;$AN$6:$AN$3326))*(ROW($W$6:$W$3326)&lt;&gt;ROW(W2711)))&gt;0,"CRUZADO","Sin cruce")))</f>
        <v>Sin cruce</v>
      </c>
      <c r="AQ2711" s="97" t="str">
        <f t="shared" si="714"/>
        <v>PS7PRINCIPALB</v>
      </c>
      <c r="AR2711" s="97" t="str" cm="1">
        <f t="array" ref="AR2711">IF(AQ2711="","",IF(SUMPRODUCT((AQ2711=$AQ$6:$AQ$3326)*(AH2711=$AH$6:$AH$3326)*(AN2711=$AN$6:$AN$3326)*(AO2711=$AO$6:$AO$3326)*(ROW($AQ$6:$AQ$3326)&lt;&gt;ROW(AQ2711))*((R2711=0)*($R$6:$R$3326&gt;0)+(R2711&gt;0)*($R$6:$R$3326=0)))&gt;0,"SALONES UNIDOS",IF(SUMPRODUCT((AQ2711=$AQ$6:$AQ$3326)*(AH2711=$AH$6:$AH$3326)*((AN2711&lt;$AO$6:$AO$3326)*(AO2711&gt;$AN$6:$AN$3326))*(ROW($AQ$6:$AQ$3326)&lt;&gt;ROW(AQ2711)))&gt;0,"CRUZADO","Sin cruce")))</f>
        <v>Sin cruce</v>
      </c>
    </row>
    <row r="2712" spans="3:44" ht="15.6" hidden="1" customHeight="1" x14ac:dyDescent="0.2">
      <c r="C2712" s="84" t="s">
        <v>639</v>
      </c>
      <c r="D2712" s="158" t="s">
        <v>516</v>
      </c>
      <c r="E2712" s="158">
        <v>20261</v>
      </c>
      <c r="F2712" s="85" t="s">
        <v>23</v>
      </c>
      <c r="G2712" s="85" t="s">
        <v>55</v>
      </c>
      <c r="H2712" s="85" t="s">
        <v>65</v>
      </c>
      <c r="I2712" s="85">
        <v>7</v>
      </c>
      <c r="J2712" s="85" t="s">
        <v>26</v>
      </c>
      <c r="K2712" s="159" t="s">
        <v>1664</v>
      </c>
      <c r="L2712" s="158" t="s">
        <v>1665</v>
      </c>
      <c r="M2712" s="158" t="s">
        <v>927</v>
      </c>
      <c r="N2712" s="158" t="s">
        <v>1590</v>
      </c>
      <c r="O2712" s="85" t="s">
        <v>521</v>
      </c>
      <c r="P2712" s="158">
        <v>2</v>
      </c>
      <c r="Q2712" s="158">
        <v>2</v>
      </c>
      <c r="R2712" s="158">
        <v>4</v>
      </c>
      <c r="S2712" s="158">
        <v>3</v>
      </c>
      <c r="U2712" s="137">
        <v>30</v>
      </c>
      <c r="V2712" s="24" t="str">
        <f>IF(W2712="","",IFERROR(INDEX(#REF!,MATCH(W2712,#REF!,0)),"NUEVO"))</f>
        <v>NUEVO</v>
      </c>
      <c r="W2712" s="85" t="s">
        <v>267</v>
      </c>
      <c r="X2712" s="158" t="s">
        <v>512</v>
      </c>
      <c r="Y2712" s="158" t="s">
        <v>740</v>
      </c>
      <c r="Z2712" s="158" t="s">
        <v>685</v>
      </c>
      <c r="AA2712" s="158" t="s">
        <v>685</v>
      </c>
      <c r="AB2712" s="158" t="s">
        <v>1017</v>
      </c>
      <c r="AC2712" s="158" t="s">
        <v>685</v>
      </c>
      <c r="AD2712" s="158" t="s">
        <v>685</v>
      </c>
      <c r="AE2712" s="158" t="s">
        <v>685</v>
      </c>
      <c r="AF2712" s="158" t="s">
        <v>685</v>
      </c>
      <c r="AG2712" s="85" t="s">
        <v>97</v>
      </c>
      <c r="AH2712" s="158">
        <v>4</v>
      </c>
      <c r="AI2712" s="158">
        <v>7</v>
      </c>
      <c r="AJ2712" s="158">
        <v>40</v>
      </c>
      <c r="AK2712" s="158">
        <v>11</v>
      </c>
      <c r="AL2712" s="158">
        <v>0</v>
      </c>
      <c r="AM2712" s="24">
        <f t="shared" si="711"/>
        <v>3.9999999999999987</v>
      </c>
      <c r="AN2712" s="97">
        <f t="shared" si="712"/>
        <v>0.31944444444444448</v>
      </c>
      <c r="AO2712" s="97">
        <f t="shared" si="713"/>
        <v>0.45833333333333331</v>
      </c>
      <c r="AP2712" s="24" t="str" cm="1">
        <f t="array" ref="AP2712">IF(W2712="","",IF(SUMPRODUCT((W2712=$W$6:$W$3326)*(AH2712=$AH$6:$AH$3326)*(AN2712=$AN$6:$AN$3326)*(AO2712=$AO$6:$AO$3326)*(ROW($W$6:$W$3326)&lt;&gt;ROW(W2712))*((R2712=0)*($R$6:$R$3326&gt;0)+(R2712&gt;0)*($R$6:$R$3326=0)))&gt;0,"SALONES UNIDOS",IF(SUMPRODUCT((W2712=$W$6:$W$3326)*(AH2712=$AH$6:$AH$3326)*((AN2712&lt;$AO$6:$AO$3326)*(AO2712&gt;$AN$6:$AN$3326))*(ROW($W$6:$W$3326)&lt;&gt;ROW(W2712)))&gt;0,"CRUZADO","Sin cruce")))</f>
        <v>Sin cruce</v>
      </c>
      <c r="AQ2712" s="97" t="str">
        <f t="shared" si="714"/>
        <v>PS7PRINCIPALB</v>
      </c>
      <c r="AR2712" s="97" t="str" cm="1">
        <f t="array" ref="AR2712">IF(AQ2712="","",IF(SUMPRODUCT((AQ2712=$AQ$6:$AQ$3326)*(AH2712=$AH$6:$AH$3326)*(AN2712=$AN$6:$AN$3326)*(AO2712=$AO$6:$AO$3326)*(ROW($AQ$6:$AQ$3326)&lt;&gt;ROW(AQ2712))*((R2712=0)*($R$6:$R$3326&gt;0)+(R2712&gt;0)*($R$6:$R$3326=0)))&gt;0,"SALONES UNIDOS",IF(SUMPRODUCT((AQ2712=$AQ$6:$AQ$3326)*(AH2712=$AH$6:$AH$3326)*((AN2712&lt;$AO$6:$AO$3326)*(AO2712&gt;$AN$6:$AN$3326))*(ROW($AQ$6:$AQ$3326)&lt;&gt;ROW(AQ2712)))&gt;0,"CRUZADO","Sin cruce")))</f>
        <v>Sin cruce</v>
      </c>
    </row>
    <row r="2713" spans="3:44" ht="15.6" hidden="1" customHeight="1" x14ac:dyDescent="0.2">
      <c r="C2713" s="84" t="s">
        <v>639</v>
      </c>
      <c r="D2713" s="158" t="s">
        <v>516</v>
      </c>
      <c r="E2713" s="158">
        <v>20261</v>
      </c>
      <c r="F2713" s="85" t="s">
        <v>23</v>
      </c>
      <c r="G2713" s="85" t="s">
        <v>55</v>
      </c>
      <c r="H2713" s="85" t="s">
        <v>65</v>
      </c>
      <c r="I2713" s="85">
        <v>7</v>
      </c>
      <c r="J2713" s="85" t="s">
        <v>26</v>
      </c>
      <c r="K2713" s="159" t="s">
        <v>1667</v>
      </c>
      <c r="L2713" s="158" t="s">
        <v>1668</v>
      </c>
      <c r="M2713" s="158" t="s">
        <v>927</v>
      </c>
      <c r="N2713" s="158" t="s">
        <v>1590</v>
      </c>
      <c r="O2713" s="85" t="s">
        <v>512</v>
      </c>
      <c r="P2713" s="158">
        <v>3</v>
      </c>
      <c r="Q2713" s="158">
        <v>2</v>
      </c>
      <c r="R2713" s="158">
        <v>5</v>
      </c>
      <c r="S2713" s="158">
        <v>4</v>
      </c>
      <c r="U2713" s="137">
        <v>30</v>
      </c>
      <c r="V2713" s="24" t="str">
        <f>IF(W2713="","",IFERROR(INDEX(#REF!,MATCH(W2713,#REF!,0)),"NUEVO"))</f>
        <v>NUEVO</v>
      </c>
      <c r="W2713" s="85" t="s">
        <v>262</v>
      </c>
      <c r="X2713" s="158" t="s">
        <v>512</v>
      </c>
      <c r="Y2713" s="158" t="s">
        <v>646</v>
      </c>
      <c r="Z2713" s="158" t="s">
        <v>685</v>
      </c>
      <c r="AA2713" s="158" t="s">
        <v>685</v>
      </c>
      <c r="AB2713" s="158" t="s">
        <v>1835</v>
      </c>
      <c r="AC2713" s="158" t="s">
        <v>685</v>
      </c>
      <c r="AD2713" s="158" t="s">
        <v>685</v>
      </c>
      <c r="AE2713" s="158" t="s">
        <v>685</v>
      </c>
      <c r="AF2713" s="158" t="s">
        <v>685</v>
      </c>
      <c r="AG2713" s="85" t="s">
        <v>97</v>
      </c>
      <c r="AH2713" s="158">
        <v>2</v>
      </c>
      <c r="AI2713" s="158">
        <v>18</v>
      </c>
      <c r="AJ2713" s="158">
        <v>30</v>
      </c>
      <c r="AK2713" s="158">
        <v>22</v>
      </c>
      <c r="AL2713" s="158">
        <v>40</v>
      </c>
      <c r="AM2713" s="24">
        <f t="shared" ref="AM2713:AM2776" si="715">IF(R2713=0,0,IF(AI2713="",R2713,IF(X2713="HIBRIDO VIRTUAL",0,((((AK2713/24)+(AL2713/1440))-((AI2713/24)+(AJ2713/1440)))*1440/50))))</f>
        <v>4.9999999999999982</v>
      </c>
      <c r="AN2713" s="97">
        <f t="shared" ref="AN2713:AN2776" si="716">AI2713/24+AJ2713/1440</f>
        <v>0.77083333333333337</v>
      </c>
      <c r="AO2713" s="97">
        <f t="shared" ref="AO2713:AO2776" si="717">AK2713/24+AL2713/1440</f>
        <v>0.94444444444444442</v>
      </c>
      <c r="AP2713" s="24" t="str" cm="1">
        <f t="array" ref="AP2713">IF(W2713="","",IF(SUMPRODUCT((W2713=$W$6:$W$3326)*(AH2713=$AH$6:$AH$3326)*(AN2713=$AN$6:$AN$3326)*(AO2713=$AO$6:$AO$3326)*(ROW($W$6:$W$3326)&lt;&gt;ROW(W2713))*((R2713=0)*($R$6:$R$3326&gt;0)+(R2713&gt;0)*($R$6:$R$3326=0)))&gt;0,"SALONES UNIDOS",IF(SUMPRODUCT((W2713=$W$6:$W$3326)*(AH2713=$AH$6:$AH$3326)*((AN2713&lt;$AO$6:$AO$3326)*(AO2713&gt;$AN$6:$AN$3326))*(ROW($W$6:$W$3326)&lt;&gt;ROW(W2713)))&gt;0,"CRUZADO","Sin cruce")))</f>
        <v>Sin cruce</v>
      </c>
      <c r="AQ2713" s="97" t="str">
        <f t="shared" ref="AQ2713:AQ2776" si="718">TRIM(CONCATENATE(H2713,I2713,F2713,J2713))</f>
        <v>PS7PRINCIPALB</v>
      </c>
      <c r="AR2713" s="97" t="str" cm="1">
        <f t="array" ref="AR2713">IF(AQ2713="","",IF(SUMPRODUCT((AQ2713=$AQ$6:$AQ$3326)*(AH2713=$AH$6:$AH$3326)*(AN2713=$AN$6:$AN$3326)*(AO2713=$AO$6:$AO$3326)*(ROW($AQ$6:$AQ$3326)&lt;&gt;ROW(AQ2713))*((R2713=0)*($R$6:$R$3326&gt;0)+(R2713&gt;0)*($R$6:$R$3326=0)))&gt;0,"SALONES UNIDOS",IF(SUMPRODUCT((AQ2713=$AQ$6:$AQ$3326)*(AH2713=$AH$6:$AH$3326)*((AN2713&lt;$AO$6:$AO$3326)*(AO2713&gt;$AN$6:$AN$3326))*(ROW($AQ$6:$AQ$3326)&lt;&gt;ROW(AQ2713)))&gt;0,"CRUZADO","Sin cruce")))</f>
        <v>Sin cruce</v>
      </c>
    </row>
    <row r="2714" spans="3:44" ht="15.6" hidden="1" customHeight="1" x14ac:dyDescent="0.2">
      <c r="C2714" s="84" t="s">
        <v>639</v>
      </c>
      <c r="D2714" s="158" t="s">
        <v>516</v>
      </c>
      <c r="E2714" s="158">
        <v>20261</v>
      </c>
      <c r="F2714" s="85" t="s">
        <v>23</v>
      </c>
      <c r="G2714" s="85" t="s">
        <v>55</v>
      </c>
      <c r="H2714" s="85" t="s">
        <v>65</v>
      </c>
      <c r="I2714" s="85">
        <v>7</v>
      </c>
      <c r="J2714" s="85" t="s">
        <v>26</v>
      </c>
      <c r="K2714" s="159" t="s">
        <v>1669</v>
      </c>
      <c r="L2714" s="158" t="s">
        <v>848</v>
      </c>
      <c r="M2714" s="158" t="s">
        <v>760</v>
      </c>
      <c r="N2714" s="158" t="s">
        <v>1590</v>
      </c>
      <c r="O2714" s="85" t="s">
        <v>521</v>
      </c>
      <c r="P2714" s="158">
        <v>3</v>
      </c>
      <c r="Q2714" s="158">
        <v>2</v>
      </c>
      <c r="R2714" s="158">
        <v>5</v>
      </c>
      <c r="S2714" s="158">
        <v>4</v>
      </c>
      <c r="U2714" s="137">
        <v>18</v>
      </c>
      <c r="V2714" s="24" t="str">
        <f>IF(W2714="","",IFERROR(INDEX(#REF!,MATCH(W2714,#REF!,0)),"NUEVO"))</f>
        <v>NUEVO</v>
      </c>
      <c r="W2714" s="85" t="s">
        <v>1689</v>
      </c>
      <c r="X2714" s="158" t="s">
        <v>521</v>
      </c>
      <c r="Y2714" s="158" t="s">
        <v>685</v>
      </c>
      <c r="Z2714" s="158" t="s">
        <v>685</v>
      </c>
      <c r="AA2714" s="158" t="s">
        <v>685</v>
      </c>
      <c r="AB2714" s="85" t="s">
        <v>685</v>
      </c>
      <c r="AC2714" s="158" t="s">
        <v>685</v>
      </c>
      <c r="AD2714" s="158" t="s">
        <v>685</v>
      </c>
      <c r="AE2714" s="158" t="s">
        <v>685</v>
      </c>
      <c r="AF2714" s="158" t="s">
        <v>685</v>
      </c>
      <c r="AG2714" s="158" t="s">
        <v>97</v>
      </c>
      <c r="AH2714" s="158">
        <v>5</v>
      </c>
      <c r="AI2714" s="158">
        <v>18</v>
      </c>
      <c r="AJ2714" s="158">
        <v>30</v>
      </c>
      <c r="AK2714" s="158">
        <v>22</v>
      </c>
      <c r="AL2714" s="158">
        <v>40</v>
      </c>
      <c r="AM2714" s="24">
        <f t="shared" si="715"/>
        <v>4.9999999999999982</v>
      </c>
      <c r="AN2714" s="97">
        <f t="shared" si="716"/>
        <v>0.77083333333333337</v>
      </c>
      <c r="AO2714" s="97">
        <f t="shared" si="717"/>
        <v>0.94444444444444442</v>
      </c>
      <c r="AP2714" s="24" t="str" cm="1">
        <f t="array" ref="AP2714">IF(W2714="","",IF(SUMPRODUCT((W2714=$W$6:$W$3326)*(AH2714=$AH$6:$AH$3326)*(AN2714=$AN$6:$AN$3326)*(AO2714=$AO$6:$AO$3326)*(ROW($W$6:$W$3326)&lt;&gt;ROW(W2714))*((R2714=0)*($R$6:$R$3326&gt;0)+(R2714&gt;0)*($R$6:$R$3326=0)))&gt;0,"SALONES UNIDOS",IF(SUMPRODUCT((W2714=$W$6:$W$3326)*(AH2714=$AH$6:$AH$3326)*((AN2714&lt;$AO$6:$AO$3326)*(AO2714&gt;$AN$6:$AN$3326))*(ROW($W$6:$W$3326)&lt;&gt;ROW(W2714)))&gt;0,"CRUZADO","Sin cruce")))</f>
        <v>Sin cruce</v>
      </c>
      <c r="AQ2714" s="97" t="str">
        <f t="shared" si="718"/>
        <v>PS7PRINCIPALB</v>
      </c>
      <c r="AR2714" s="97" t="str" cm="1">
        <f t="array" ref="AR2714">IF(AQ2714="","",IF(SUMPRODUCT((AQ2714=$AQ$6:$AQ$3326)*(AH2714=$AH$6:$AH$3326)*(AN2714=$AN$6:$AN$3326)*(AO2714=$AO$6:$AO$3326)*(ROW($AQ$6:$AQ$3326)&lt;&gt;ROW(AQ2714))*((R2714=0)*($R$6:$R$3326&gt;0)+(R2714&gt;0)*($R$6:$R$3326=0)))&gt;0,"SALONES UNIDOS",IF(SUMPRODUCT((AQ2714=$AQ$6:$AQ$3326)*(AH2714=$AH$6:$AH$3326)*((AN2714&lt;$AO$6:$AO$3326)*(AO2714&gt;$AN$6:$AN$3326))*(ROW($AQ$6:$AQ$3326)&lt;&gt;ROW(AQ2714)))&gt;0,"CRUZADO","Sin cruce")))</f>
        <v>Sin cruce</v>
      </c>
    </row>
    <row r="2715" spans="3:44" ht="15.6" hidden="1" customHeight="1" x14ac:dyDescent="0.2">
      <c r="C2715" s="84" t="s">
        <v>639</v>
      </c>
      <c r="D2715" s="158" t="s">
        <v>516</v>
      </c>
      <c r="E2715" s="158">
        <v>20261</v>
      </c>
      <c r="F2715" s="85" t="s">
        <v>23</v>
      </c>
      <c r="G2715" s="85" t="s">
        <v>55</v>
      </c>
      <c r="H2715" s="85" t="s">
        <v>65</v>
      </c>
      <c r="I2715" s="85">
        <v>7</v>
      </c>
      <c r="J2715" s="85" t="s">
        <v>32</v>
      </c>
      <c r="K2715" s="159" t="s">
        <v>1669</v>
      </c>
      <c r="L2715" s="158" t="s">
        <v>848</v>
      </c>
      <c r="M2715" s="158" t="s">
        <v>760</v>
      </c>
      <c r="N2715" s="158" t="s">
        <v>1590</v>
      </c>
      <c r="O2715" s="85" t="s">
        <v>521</v>
      </c>
      <c r="P2715" s="158">
        <v>3</v>
      </c>
      <c r="Q2715" s="158">
        <v>2</v>
      </c>
      <c r="R2715" s="158">
        <v>5</v>
      </c>
      <c r="S2715" s="158">
        <v>4</v>
      </c>
      <c r="U2715" s="137">
        <v>18</v>
      </c>
      <c r="V2715" s="24" t="str">
        <f>IF(W2715="","",IFERROR(INDEX(#REF!,MATCH(W2715,#REF!,0)),"NUEVO"))</f>
        <v>NUEVO</v>
      </c>
      <c r="W2715" s="85" t="s">
        <v>251</v>
      </c>
      <c r="X2715" s="158" t="s">
        <v>521</v>
      </c>
      <c r="Y2715" s="158" t="s">
        <v>646</v>
      </c>
      <c r="Z2715" s="158" t="s">
        <v>685</v>
      </c>
      <c r="AA2715" s="158" t="s">
        <v>685</v>
      </c>
      <c r="AB2715" s="85" t="s">
        <v>685</v>
      </c>
      <c r="AC2715" s="158" t="s">
        <v>685</v>
      </c>
      <c r="AD2715" s="158" t="s">
        <v>685</v>
      </c>
      <c r="AE2715" s="158" t="s">
        <v>685</v>
      </c>
      <c r="AF2715" s="158" t="s">
        <v>685</v>
      </c>
      <c r="AG2715" s="158" t="s">
        <v>97</v>
      </c>
      <c r="AH2715" s="158">
        <v>1</v>
      </c>
      <c r="AI2715" s="158">
        <v>19</v>
      </c>
      <c r="AJ2715" s="158">
        <v>20</v>
      </c>
      <c r="AK2715" s="158">
        <v>23</v>
      </c>
      <c r="AL2715" s="158">
        <v>30</v>
      </c>
      <c r="AM2715" s="24">
        <f t="shared" si="715"/>
        <v>5.0000000000000044</v>
      </c>
      <c r="AN2715" s="97">
        <f t="shared" si="716"/>
        <v>0.80555555555555547</v>
      </c>
      <c r="AO2715" s="97">
        <f t="shared" si="717"/>
        <v>0.97916666666666674</v>
      </c>
      <c r="AP2715" s="24" t="str" cm="1">
        <f t="array" ref="AP2715">IF(W2715="","",IF(SUMPRODUCT((W2715=$W$6:$W$3326)*(AH2715=$AH$6:$AH$3326)*(AN2715=$AN$6:$AN$3326)*(AO2715=$AO$6:$AO$3326)*(ROW($W$6:$W$3326)&lt;&gt;ROW(W2715))*((R2715=0)*($R$6:$R$3326&gt;0)+(R2715&gt;0)*($R$6:$R$3326=0)))&gt;0,"SALONES UNIDOS",IF(SUMPRODUCT((W2715=$W$6:$W$3326)*(AH2715=$AH$6:$AH$3326)*((AN2715&lt;$AO$6:$AO$3326)*(AO2715&gt;$AN$6:$AN$3326))*(ROW($W$6:$W$3326)&lt;&gt;ROW(W2715)))&gt;0,"CRUZADO","Sin cruce")))</f>
        <v>Sin cruce</v>
      </c>
      <c r="AQ2715" s="97" t="str">
        <f t="shared" si="718"/>
        <v>PS7PRINCIPALC</v>
      </c>
      <c r="AR2715" s="97" t="str" cm="1">
        <f t="array" ref="AR2715">IF(AQ2715="","",IF(SUMPRODUCT((AQ2715=$AQ$6:$AQ$3326)*(AH2715=$AH$6:$AH$3326)*(AN2715=$AN$6:$AN$3326)*(AO2715=$AO$6:$AO$3326)*(ROW($AQ$6:$AQ$3326)&lt;&gt;ROW(AQ2715))*((R2715=0)*($R$6:$R$3326&gt;0)+(R2715&gt;0)*($R$6:$R$3326=0)))&gt;0,"SALONES UNIDOS",IF(SUMPRODUCT((AQ2715=$AQ$6:$AQ$3326)*(AH2715=$AH$6:$AH$3326)*((AN2715&lt;$AO$6:$AO$3326)*(AO2715&gt;$AN$6:$AN$3326))*(ROW($AQ$6:$AQ$3326)&lt;&gt;ROW(AQ2715)))&gt;0,"CRUZADO","Sin cruce")))</f>
        <v>Sin cruce</v>
      </c>
    </row>
    <row r="2716" spans="3:44" ht="15.6" hidden="1" customHeight="1" x14ac:dyDescent="0.2">
      <c r="C2716" s="84" t="s">
        <v>639</v>
      </c>
      <c r="D2716" s="158" t="s">
        <v>516</v>
      </c>
      <c r="E2716" s="158">
        <v>20261</v>
      </c>
      <c r="F2716" s="85" t="s">
        <v>23</v>
      </c>
      <c r="G2716" s="85" t="s">
        <v>55</v>
      </c>
      <c r="H2716" s="85" t="s">
        <v>65</v>
      </c>
      <c r="I2716" s="85">
        <v>7</v>
      </c>
      <c r="J2716" s="85" t="s">
        <v>41</v>
      </c>
      <c r="K2716" s="159" t="s">
        <v>1669</v>
      </c>
      <c r="L2716" s="158" t="s">
        <v>848</v>
      </c>
      <c r="M2716" s="158" t="s">
        <v>760</v>
      </c>
      <c r="N2716" s="158" t="s">
        <v>1590</v>
      </c>
      <c r="O2716" s="85" t="s">
        <v>521</v>
      </c>
      <c r="P2716" s="158">
        <v>3</v>
      </c>
      <c r="Q2716" s="158">
        <v>2</v>
      </c>
      <c r="R2716" s="158">
        <v>5</v>
      </c>
      <c r="S2716" s="158">
        <v>4</v>
      </c>
      <c r="U2716" s="137">
        <v>18</v>
      </c>
      <c r="V2716" s="24" t="str">
        <f>IF(W2716="","",IFERROR(INDEX(#REF!,MATCH(W2716,#REF!,0)),"NUEVO"))</f>
        <v>NUEVO</v>
      </c>
      <c r="W2716" s="85" t="s">
        <v>251</v>
      </c>
      <c r="X2716" s="158" t="s">
        <v>521</v>
      </c>
      <c r="Y2716" s="158" t="s">
        <v>646</v>
      </c>
      <c r="Z2716" s="158" t="s">
        <v>685</v>
      </c>
      <c r="AA2716" s="158" t="s">
        <v>685</v>
      </c>
      <c r="AB2716" s="85" t="s">
        <v>685</v>
      </c>
      <c r="AC2716" s="158" t="s">
        <v>685</v>
      </c>
      <c r="AD2716" s="158" t="s">
        <v>685</v>
      </c>
      <c r="AE2716" s="158" t="s">
        <v>685</v>
      </c>
      <c r="AF2716" s="158" t="s">
        <v>685</v>
      </c>
      <c r="AG2716" s="158" t="s">
        <v>97</v>
      </c>
      <c r="AH2716" s="158">
        <v>4</v>
      </c>
      <c r="AI2716" s="158">
        <v>19</v>
      </c>
      <c r="AJ2716" s="158">
        <v>20</v>
      </c>
      <c r="AK2716" s="158">
        <v>23</v>
      </c>
      <c r="AL2716" s="158">
        <v>30</v>
      </c>
      <c r="AM2716" s="24">
        <f t="shared" si="715"/>
        <v>5.0000000000000044</v>
      </c>
      <c r="AN2716" s="97">
        <f t="shared" si="716"/>
        <v>0.80555555555555547</v>
      </c>
      <c r="AO2716" s="97">
        <f t="shared" si="717"/>
        <v>0.97916666666666674</v>
      </c>
      <c r="AP2716" s="24" t="str" cm="1">
        <f t="array" ref="AP2716">IF(W2716="","",IF(SUMPRODUCT((W2716=$W$6:$W$3326)*(AH2716=$AH$6:$AH$3326)*(AN2716=$AN$6:$AN$3326)*(AO2716=$AO$6:$AO$3326)*(ROW($W$6:$W$3326)&lt;&gt;ROW(W2716))*((R2716=0)*($R$6:$R$3326&gt;0)+(R2716&gt;0)*($R$6:$R$3326=0)))&gt;0,"SALONES UNIDOS",IF(SUMPRODUCT((W2716=$W$6:$W$3326)*(AH2716=$AH$6:$AH$3326)*((AN2716&lt;$AO$6:$AO$3326)*(AO2716&gt;$AN$6:$AN$3326))*(ROW($W$6:$W$3326)&lt;&gt;ROW(W2716)))&gt;0,"CRUZADO","Sin cruce")))</f>
        <v>Sin cruce</v>
      </c>
      <c r="AQ2716" s="97" t="str">
        <f t="shared" si="718"/>
        <v>PS7PRINCIPALD</v>
      </c>
      <c r="AR2716" s="97" t="str" cm="1">
        <f t="array" ref="AR2716">IF(AQ2716="","",IF(SUMPRODUCT((AQ2716=$AQ$6:$AQ$3326)*(AH2716=$AH$6:$AH$3326)*(AN2716=$AN$6:$AN$3326)*(AO2716=$AO$6:$AO$3326)*(ROW($AQ$6:$AQ$3326)&lt;&gt;ROW(AQ2716))*((R2716=0)*($R$6:$R$3326&gt;0)+(R2716&gt;0)*($R$6:$R$3326=0)))&gt;0,"SALONES UNIDOS",IF(SUMPRODUCT((AQ2716=$AQ$6:$AQ$3326)*(AH2716=$AH$6:$AH$3326)*((AN2716&lt;$AO$6:$AO$3326)*(AO2716&gt;$AN$6:$AN$3326))*(ROW($AQ$6:$AQ$3326)&lt;&gt;ROW(AQ2716)))&gt;0,"CRUZADO","Sin cruce")))</f>
        <v>Sin cruce</v>
      </c>
    </row>
    <row r="2717" spans="3:44" ht="15.6" hidden="1" customHeight="1" x14ac:dyDescent="0.2">
      <c r="C2717" s="84" t="s">
        <v>639</v>
      </c>
      <c r="D2717" s="158" t="s">
        <v>34</v>
      </c>
      <c r="E2717" s="158">
        <v>202011</v>
      </c>
      <c r="F2717" s="85" t="s">
        <v>23</v>
      </c>
      <c r="G2717" s="85" t="s">
        <v>55</v>
      </c>
      <c r="H2717" s="85" t="s">
        <v>65</v>
      </c>
      <c r="I2717" s="85">
        <v>8</v>
      </c>
      <c r="J2717" s="85" t="s">
        <v>16</v>
      </c>
      <c r="K2717" s="159" t="s">
        <v>1671</v>
      </c>
      <c r="L2717" s="158" t="s">
        <v>1672</v>
      </c>
      <c r="M2717" s="158" t="s">
        <v>643</v>
      </c>
      <c r="N2717" s="158" t="s">
        <v>644</v>
      </c>
      <c r="O2717" s="85" t="s">
        <v>512</v>
      </c>
      <c r="P2717" s="158">
        <v>3</v>
      </c>
      <c r="Q2717" s="158">
        <v>0</v>
      </c>
      <c r="R2717" s="158">
        <v>3</v>
      </c>
      <c r="S2717" s="158">
        <v>4</v>
      </c>
      <c r="U2717" s="137">
        <v>35</v>
      </c>
      <c r="V2717" s="24" t="str">
        <f>IF(W2717="","",IFERROR(INDEX(#REF!,MATCH(W2717,#REF!,0)),"NUEVO"))</f>
        <v>NUEVO</v>
      </c>
      <c r="W2717" s="85" t="s">
        <v>350</v>
      </c>
      <c r="X2717" s="158" t="s">
        <v>512</v>
      </c>
      <c r="Y2717" s="158" t="s">
        <v>685</v>
      </c>
      <c r="Z2717" s="158" t="s">
        <v>685</v>
      </c>
      <c r="AA2717" s="158" t="s">
        <v>685</v>
      </c>
      <c r="AB2717" s="158" t="s">
        <v>1835</v>
      </c>
      <c r="AC2717" s="158" t="s">
        <v>685</v>
      </c>
      <c r="AD2717" s="158" t="s">
        <v>685</v>
      </c>
      <c r="AE2717" s="158" t="s">
        <v>685</v>
      </c>
      <c r="AF2717" s="158" t="s">
        <v>685</v>
      </c>
      <c r="AG2717" s="85" t="s">
        <v>1142</v>
      </c>
      <c r="AH2717" s="158">
        <v>3</v>
      </c>
      <c r="AI2717" s="158">
        <v>17</v>
      </c>
      <c r="AJ2717" s="158">
        <v>40</v>
      </c>
      <c r="AK2717" s="158">
        <v>20</v>
      </c>
      <c r="AL2717" s="158">
        <v>10</v>
      </c>
      <c r="AM2717" s="24">
        <f t="shared" si="715"/>
        <v>2.9999999999999987</v>
      </c>
      <c r="AN2717" s="97">
        <f t="shared" si="716"/>
        <v>0.73611111111111116</v>
      </c>
      <c r="AO2717" s="97">
        <f t="shared" si="717"/>
        <v>0.84027777777777779</v>
      </c>
      <c r="AP2717" s="24" t="str" cm="1">
        <f t="array" ref="AP2717">IF(W2717="","",IF(SUMPRODUCT((W2717=$W$6:$W$3326)*(AH2717=$AH$6:$AH$3326)*(AN2717=$AN$6:$AN$3326)*(AO2717=$AO$6:$AO$3326)*(ROW($W$6:$W$3326)&lt;&gt;ROW(W2717))*((R2717=0)*($R$6:$R$3326&gt;0)+(R2717&gt;0)*($R$6:$R$3326=0)))&gt;0,"SALONES UNIDOS",IF(SUMPRODUCT((W2717=$W$6:$W$3326)*(AH2717=$AH$6:$AH$3326)*((AN2717&lt;$AO$6:$AO$3326)*(AO2717&gt;$AN$6:$AN$3326))*(ROW($W$6:$W$3326)&lt;&gt;ROW(W2717)))&gt;0,"CRUZADO","Sin cruce")))</f>
        <v>Sin cruce</v>
      </c>
      <c r="AQ2717" s="97" t="str">
        <f t="shared" si="718"/>
        <v>PS8PRINCIPALA</v>
      </c>
      <c r="AR2717" s="97" t="str" cm="1">
        <f t="array" ref="AR2717">IF(AQ2717="","",IF(SUMPRODUCT((AQ2717=$AQ$6:$AQ$3326)*(AH2717=$AH$6:$AH$3326)*(AN2717=$AN$6:$AN$3326)*(AO2717=$AO$6:$AO$3326)*(ROW($AQ$6:$AQ$3326)&lt;&gt;ROW(AQ2717))*((R2717=0)*($R$6:$R$3326&gt;0)+(R2717&gt;0)*($R$6:$R$3326=0)))&gt;0,"SALONES UNIDOS",IF(SUMPRODUCT((AQ2717=$AQ$6:$AQ$3326)*(AH2717=$AH$6:$AH$3326)*((AN2717&lt;$AO$6:$AO$3326)*(AO2717&gt;$AN$6:$AN$3326))*(ROW($AQ$6:$AQ$3326)&lt;&gt;ROW(AQ2717)))&gt;0,"CRUZADO","Sin cruce")))</f>
        <v>Sin cruce</v>
      </c>
    </row>
    <row r="2718" spans="3:44" ht="15.6" hidden="1" customHeight="1" x14ac:dyDescent="0.2">
      <c r="C2718" s="84" t="s">
        <v>639</v>
      </c>
      <c r="D2718" s="158" t="s">
        <v>34</v>
      </c>
      <c r="E2718" s="158">
        <v>202011</v>
      </c>
      <c r="F2718" s="85" t="s">
        <v>23</v>
      </c>
      <c r="G2718" s="85" t="s">
        <v>55</v>
      </c>
      <c r="H2718" s="85" t="s">
        <v>65</v>
      </c>
      <c r="I2718" s="85">
        <v>8</v>
      </c>
      <c r="J2718" s="85" t="s">
        <v>750</v>
      </c>
      <c r="K2718" s="159" t="s">
        <v>1671</v>
      </c>
      <c r="L2718" s="158" t="s">
        <v>1672</v>
      </c>
      <c r="M2718" s="158" t="s">
        <v>643</v>
      </c>
      <c r="N2718" s="158" t="s">
        <v>644</v>
      </c>
      <c r="O2718" s="85" t="s">
        <v>512</v>
      </c>
      <c r="P2718" s="158">
        <v>0</v>
      </c>
      <c r="Q2718" s="158">
        <v>2</v>
      </c>
      <c r="R2718" s="158">
        <v>2</v>
      </c>
      <c r="S2718" s="158">
        <v>4</v>
      </c>
      <c r="U2718" s="137">
        <v>19</v>
      </c>
      <c r="V2718" s="24" t="str">
        <f>IF(W2718="","",IFERROR(INDEX(#REF!,MATCH(W2718,#REF!,0)),"NUEVO"))</f>
        <v>NUEVO</v>
      </c>
      <c r="W2718" s="85" t="s">
        <v>350</v>
      </c>
      <c r="X2718" s="158" t="s">
        <v>512</v>
      </c>
      <c r="Y2718" s="158" t="s">
        <v>685</v>
      </c>
      <c r="Z2718" s="158" t="s">
        <v>685</v>
      </c>
      <c r="AA2718" s="158" t="s">
        <v>685</v>
      </c>
      <c r="AB2718" s="85" t="s">
        <v>685</v>
      </c>
      <c r="AC2718" s="158" t="s">
        <v>685</v>
      </c>
      <c r="AD2718" s="158" t="s">
        <v>1085</v>
      </c>
      <c r="AE2718" s="158" t="s">
        <v>685</v>
      </c>
      <c r="AF2718" s="158" t="s">
        <v>685</v>
      </c>
      <c r="AG2718" s="85" t="s">
        <v>75</v>
      </c>
      <c r="AH2718" s="158">
        <v>3</v>
      </c>
      <c r="AI2718" s="158">
        <v>20</v>
      </c>
      <c r="AJ2718" s="158">
        <v>10</v>
      </c>
      <c r="AK2718" s="158">
        <v>21</v>
      </c>
      <c r="AL2718" s="158">
        <v>50</v>
      </c>
      <c r="AM2718" s="24">
        <f t="shared" si="715"/>
        <v>1.9999999999999993</v>
      </c>
      <c r="AN2718" s="97">
        <f t="shared" si="716"/>
        <v>0.84027777777777779</v>
      </c>
      <c r="AO2718" s="97">
        <f t="shared" si="717"/>
        <v>0.90972222222222221</v>
      </c>
      <c r="AP2718" s="24" t="str" cm="1">
        <f t="array" ref="AP2718">IF(W2718="","",IF(SUMPRODUCT((W2718=$W$6:$W$3326)*(AH2718=$AH$6:$AH$3326)*(AN2718=$AN$6:$AN$3326)*(AO2718=$AO$6:$AO$3326)*(ROW($W$6:$W$3326)&lt;&gt;ROW(W2718))*((R2718=0)*($R$6:$R$3326&gt;0)+(R2718&gt;0)*($R$6:$R$3326=0)))&gt;0,"SALONES UNIDOS",IF(SUMPRODUCT((W2718=$W$6:$W$3326)*(AH2718=$AH$6:$AH$3326)*((AN2718&lt;$AO$6:$AO$3326)*(AO2718&gt;$AN$6:$AN$3326))*(ROW($W$6:$W$3326)&lt;&gt;ROW(W2718)))&gt;0,"CRUZADO","Sin cruce")))</f>
        <v>Sin cruce</v>
      </c>
      <c r="AQ2718" s="97" t="str">
        <f t="shared" si="718"/>
        <v>PS8PRINCIPALA1</v>
      </c>
      <c r="AR2718" s="97" t="str" cm="1">
        <f t="array" ref="AR2718">IF(AQ2718="","",IF(SUMPRODUCT((AQ2718=$AQ$6:$AQ$3326)*(AH2718=$AH$6:$AH$3326)*(AN2718=$AN$6:$AN$3326)*(AO2718=$AO$6:$AO$3326)*(ROW($AQ$6:$AQ$3326)&lt;&gt;ROW(AQ2718))*((R2718=0)*($R$6:$R$3326&gt;0)+(R2718&gt;0)*($R$6:$R$3326=0)))&gt;0,"SALONES UNIDOS",IF(SUMPRODUCT((AQ2718=$AQ$6:$AQ$3326)*(AH2718=$AH$6:$AH$3326)*((AN2718&lt;$AO$6:$AO$3326)*(AO2718&gt;$AN$6:$AN$3326))*(ROW($AQ$6:$AQ$3326)&lt;&gt;ROW(AQ2718)))&gt;0,"CRUZADO","Sin cruce")))</f>
        <v>Sin cruce</v>
      </c>
    </row>
    <row r="2719" spans="3:44" ht="15.6" hidden="1" customHeight="1" x14ac:dyDescent="0.2">
      <c r="C2719" s="84" t="s">
        <v>639</v>
      </c>
      <c r="D2719" s="158" t="s">
        <v>34</v>
      </c>
      <c r="E2719" s="158">
        <v>202011</v>
      </c>
      <c r="F2719" s="85" t="s">
        <v>23</v>
      </c>
      <c r="G2719" s="85" t="s">
        <v>55</v>
      </c>
      <c r="H2719" s="85" t="s">
        <v>65</v>
      </c>
      <c r="I2719" s="85">
        <v>8</v>
      </c>
      <c r="J2719" s="85" t="s">
        <v>752</v>
      </c>
      <c r="K2719" s="159" t="s">
        <v>1671</v>
      </c>
      <c r="L2719" s="158" t="s">
        <v>1672</v>
      </c>
      <c r="M2719" s="158" t="s">
        <v>643</v>
      </c>
      <c r="N2719" s="158" t="s">
        <v>644</v>
      </c>
      <c r="O2719" s="85" t="s">
        <v>512</v>
      </c>
      <c r="P2719" s="158">
        <v>0</v>
      </c>
      <c r="Q2719" s="158">
        <v>2</v>
      </c>
      <c r="R2719" s="158">
        <v>2</v>
      </c>
      <c r="S2719" s="158">
        <v>4</v>
      </c>
      <c r="U2719" s="137">
        <v>19</v>
      </c>
      <c r="V2719" s="24" t="str">
        <f>IF(W2719="","",IFERROR(INDEX(#REF!,MATCH(W2719,#REF!,0)),"NUEVO"))</f>
        <v>NUEVO</v>
      </c>
      <c r="W2719" s="85" t="s">
        <v>350</v>
      </c>
      <c r="X2719" s="158" t="s">
        <v>512</v>
      </c>
      <c r="Y2719" s="158" t="s">
        <v>685</v>
      </c>
      <c r="Z2719" s="158" t="s">
        <v>685</v>
      </c>
      <c r="AA2719" s="158" t="s">
        <v>685</v>
      </c>
      <c r="AB2719" s="85" t="s">
        <v>685</v>
      </c>
      <c r="AC2719" s="158" t="s">
        <v>685</v>
      </c>
      <c r="AD2719" s="158" t="s">
        <v>1085</v>
      </c>
      <c r="AE2719" s="158" t="s">
        <v>685</v>
      </c>
      <c r="AF2719" s="158" t="s">
        <v>685</v>
      </c>
      <c r="AG2719" s="85" t="s">
        <v>75</v>
      </c>
      <c r="AH2719" s="158">
        <v>3</v>
      </c>
      <c r="AI2719" s="158">
        <v>21</v>
      </c>
      <c r="AJ2719" s="158">
        <v>50</v>
      </c>
      <c r="AK2719" s="158">
        <v>23</v>
      </c>
      <c r="AL2719" s="158">
        <v>30</v>
      </c>
      <c r="AM2719" s="24">
        <f t="shared" si="715"/>
        <v>2.0000000000000027</v>
      </c>
      <c r="AN2719" s="97">
        <f t="shared" si="716"/>
        <v>0.90972222222222221</v>
      </c>
      <c r="AO2719" s="97">
        <f t="shared" si="717"/>
        <v>0.97916666666666674</v>
      </c>
      <c r="AP2719" s="24" t="str" cm="1">
        <f t="array" ref="AP2719">IF(W2719="","",IF(SUMPRODUCT((W2719=$W$6:$W$3326)*(AH2719=$AH$6:$AH$3326)*(AN2719=$AN$6:$AN$3326)*(AO2719=$AO$6:$AO$3326)*(ROW($W$6:$W$3326)&lt;&gt;ROW(W2719))*((R2719=0)*($R$6:$R$3326&gt;0)+(R2719&gt;0)*($R$6:$R$3326=0)))&gt;0,"SALONES UNIDOS",IF(SUMPRODUCT((W2719=$W$6:$W$3326)*(AH2719=$AH$6:$AH$3326)*((AN2719&lt;$AO$6:$AO$3326)*(AO2719&gt;$AN$6:$AN$3326))*(ROW($W$6:$W$3326)&lt;&gt;ROW(W2719)))&gt;0,"CRUZADO","Sin cruce")))</f>
        <v>Sin cruce</v>
      </c>
      <c r="AQ2719" s="97" t="str">
        <f t="shared" si="718"/>
        <v>PS8PRINCIPALA2</v>
      </c>
      <c r="AR2719" s="97" t="str" cm="1">
        <f t="array" ref="AR2719">IF(AQ2719="","",IF(SUMPRODUCT((AQ2719=$AQ$6:$AQ$3326)*(AH2719=$AH$6:$AH$3326)*(AN2719=$AN$6:$AN$3326)*(AO2719=$AO$6:$AO$3326)*(ROW($AQ$6:$AQ$3326)&lt;&gt;ROW(AQ2719))*((R2719=0)*($R$6:$R$3326&gt;0)+(R2719&gt;0)*($R$6:$R$3326=0)))&gt;0,"SALONES UNIDOS",IF(SUMPRODUCT((AQ2719=$AQ$6:$AQ$3326)*(AH2719=$AH$6:$AH$3326)*((AN2719&lt;$AO$6:$AO$3326)*(AO2719&gt;$AN$6:$AN$3326))*(ROW($AQ$6:$AQ$3326)&lt;&gt;ROW(AQ2719)))&gt;0,"CRUZADO","Sin cruce")))</f>
        <v>Sin cruce</v>
      </c>
    </row>
    <row r="2720" spans="3:44" ht="15.6" hidden="1" customHeight="1" x14ac:dyDescent="0.2">
      <c r="C2720" s="84" t="s">
        <v>639</v>
      </c>
      <c r="D2720" s="158" t="s">
        <v>34</v>
      </c>
      <c r="E2720" s="158">
        <v>202011</v>
      </c>
      <c r="F2720" s="85" t="s">
        <v>23</v>
      </c>
      <c r="G2720" s="85" t="s">
        <v>55</v>
      </c>
      <c r="H2720" s="85" t="s">
        <v>65</v>
      </c>
      <c r="I2720" s="85">
        <v>8</v>
      </c>
      <c r="J2720" s="85" t="s">
        <v>16</v>
      </c>
      <c r="K2720" s="159" t="s">
        <v>1674</v>
      </c>
      <c r="L2720" s="158" t="s">
        <v>668</v>
      </c>
      <c r="M2720" s="158" t="s">
        <v>658</v>
      </c>
      <c r="N2720" s="158" t="s">
        <v>644</v>
      </c>
      <c r="O2720" s="85" t="s">
        <v>521</v>
      </c>
      <c r="P2720" s="158">
        <v>3</v>
      </c>
      <c r="Q2720" s="158">
        <v>0</v>
      </c>
      <c r="R2720" s="158">
        <v>3</v>
      </c>
      <c r="S2720" s="158">
        <v>3</v>
      </c>
      <c r="U2720" s="137">
        <v>35</v>
      </c>
      <c r="V2720" s="24" t="str">
        <f>IF(W2720="","",IFERROR(INDEX(#REF!,MATCH(W2720,#REF!,0)),"NUEVO"))</f>
        <v>NUEVO</v>
      </c>
      <c r="W2720" s="85" t="s">
        <v>374</v>
      </c>
      <c r="X2720" s="158" t="s">
        <v>521</v>
      </c>
      <c r="Y2720" s="158" t="s">
        <v>685</v>
      </c>
      <c r="Z2720" s="158" t="s">
        <v>685</v>
      </c>
      <c r="AA2720" s="158" t="s">
        <v>685</v>
      </c>
      <c r="AB2720" s="85" t="s">
        <v>685</v>
      </c>
      <c r="AC2720" s="158" t="s">
        <v>685</v>
      </c>
      <c r="AD2720" s="158" t="s">
        <v>685</v>
      </c>
      <c r="AE2720" s="158" t="s">
        <v>685</v>
      </c>
      <c r="AF2720" s="158" t="s">
        <v>685</v>
      </c>
      <c r="AG2720" s="158" t="s">
        <v>1142</v>
      </c>
      <c r="AH2720" s="158">
        <v>6</v>
      </c>
      <c r="AI2720" s="158">
        <v>12</v>
      </c>
      <c r="AJ2720" s="158">
        <v>40</v>
      </c>
      <c r="AK2720" s="158">
        <v>15</v>
      </c>
      <c r="AL2720" s="158">
        <v>10</v>
      </c>
      <c r="AM2720" s="24">
        <f t="shared" si="715"/>
        <v>2.9999999999999987</v>
      </c>
      <c r="AN2720" s="97">
        <f t="shared" si="716"/>
        <v>0.52777777777777779</v>
      </c>
      <c r="AO2720" s="97">
        <f t="shared" si="717"/>
        <v>0.63194444444444442</v>
      </c>
      <c r="AP2720" s="24" t="str" cm="1">
        <f t="array" ref="AP2720">IF(W2720="","",IF(SUMPRODUCT((W2720=$W$6:$W$3326)*(AH2720=$AH$6:$AH$3326)*(AN2720=$AN$6:$AN$3326)*(AO2720=$AO$6:$AO$3326)*(ROW($W$6:$W$3326)&lt;&gt;ROW(W2720))*((R2720=0)*($R$6:$R$3326&gt;0)+(R2720&gt;0)*($R$6:$R$3326=0)))&gt;0,"SALONES UNIDOS",IF(SUMPRODUCT((W2720=$W$6:$W$3326)*(AH2720=$AH$6:$AH$3326)*((AN2720&lt;$AO$6:$AO$3326)*(AO2720&gt;$AN$6:$AN$3326))*(ROW($W$6:$W$3326)&lt;&gt;ROW(W2720)))&gt;0,"CRUZADO","Sin cruce")))</f>
        <v>Sin cruce</v>
      </c>
      <c r="AQ2720" s="97" t="str">
        <f t="shared" si="718"/>
        <v>PS8PRINCIPALA</v>
      </c>
      <c r="AR2720" s="97" t="str" cm="1">
        <f t="array" ref="AR2720">IF(AQ2720="","",IF(SUMPRODUCT((AQ2720=$AQ$6:$AQ$3326)*(AH2720=$AH$6:$AH$3326)*(AN2720=$AN$6:$AN$3326)*(AO2720=$AO$6:$AO$3326)*(ROW($AQ$6:$AQ$3326)&lt;&gt;ROW(AQ2720))*((R2720=0)*($R$6:$R$3326&gt;0)+(R2720&gt;0)*($R$6:$R$3326=0)))&gt;0,"SALONES UNIDOS",IF(SUMPRODUCT((AQ2720=$AQ$6:$AQ$3326)*(AH2720=$AH$6:$AH$3326)*((AN2720&lt;$AO$6:$AO$3326)*(AO2720&gt;$AN$6:$AN$3326))*(ROW($AQ$6:$AQ$3326)&lt;&gt;ROW(AQ2720)))&gt;0,"CRUZADO","Sin cruce")))</f>
        <v>Sin cruce</v>
      </c>
    </row>
    <row r="2721" spans="3:44" ht="15.6" hidden="1" customHeight="1" x14ac:dyDescent="0.2">
      <c r="C2721" s="84" t="s">
        <v>639</v>
      </c>
      <c r="D2721" s="158" t="s">
        <v>34</v>
      </c>
      <c r="E2721" s="158">
        <v>202011</v>
      </c>
      <c r="F2721" s="85" t="s">
        <v>23</v>
      </c>
      <c r="G2721" s="85" t="s">
        <v>55</v>
      </c>
      <c r="H2721" s="85" t="s">
        <v>65</v>
      </c>
      <c r="I2721" s="85">
        <v>8</v>
      </c>
      <c r="J2721" s="85" t="s">
        <v>16</v>
      </c>
      <c r="K2721" s="159" t="s">
        <v>1675</v>
      </c>
      <c r="L2721" s="158" t="s">
        <v>1676</v>
      </c>
      <c r="M2721" s="158" t="s">
        <v>643</v>
      </c>
      <c r="N2721" s="158" t="s">
        <v>644</v>
      </c>
      <c r="O2721" s="85" t="s">
        <v>512</v>
      </c>
      <c r="P2721" s="158">
        <v>2</v>
      </c>
      <c r="Q2721" s="158">
        <v>0</v>
      </c>
      <c r="R2721" s="158">
        <v>2</v>
      </c>
      <c r="S2721" s="158">
        <v>3</v>
      </c>
      <c r="U2721" s="137">
        <v>35</v>
      </c>
      <c r="V2721" s="24" t="str">
        <f>IF(W2721="","",IFERROR(INDEX(#REF!,MATCH(W2721,#REF!,0)),"NUEVO"))</f>
        <v>NUEVO</v>
      </c>
      <c r="W2721" s="85" t="s">
        <v>1857</v>
      </c>
      <c r="X2721" s="158" t="s">
        <v>512</v>
      </c>
      <c r="Y2721" s="158" t="s">
        <v>685</v>
      </c>
      <c r="Z2721" s="158" t="s">
        <v>685</v>
      </c>
      <c r="AA2721" s="158" t="s">
        <v>685</v>
      </c>
      <c r="AB2721" s="158" t="s">
        <v>1835</v>
      </c>
      <c r="AC2721" s="158" t="s">
        <v>685</v>
      </c>
      <c r="AD2721" s="158" t="s">
        <v>685</v>
      </c>
      <c r="AE2721" s="158" t="s">
        <v>685</v>
      </c>
      <c r="AF2721" s="158" t="s">
        <v>685</v>
      </c>
      <c r="AG2721" s="85" t="s">
        <v>1142</v>
      </c>
      <c r="AH2721" s="158">
        <v>1</v>
      </c>
      <c r="AI2721" s="158">
        <v>15</v>
      </c>
      <c r="AJ2721" s="158">
        <v>10</v>
      </c>
      <c r="AK2721" s="158">
        <v>16</v>
      </c>
      <c r="AL2721" s="158">
        <v>50</v>
      </c>
      <c r="AM2721" s="24">
        <f t="shared" si="715"/>
        <v>1.9999999999999993</v>
      </c>
      <c r="AN2721" s="97">
        <f t="shared" si="716"/>
        <v>0.63194444444444442</v>
      </c>
      <c r="AO2721" s="97">
        <f t="shared" si="717"/>
        <v>0.70138888888888884</v>
      </c>
      <c r="AP2721" s="24" t="str" cm="1">
        <f t="array" ref="AP2721">IF(W2721="","",IF(SUMPRODUCT((W2721=$W$6:$W$3326)*(AH2721=$AH$6:$AH$3326)*(AN2721=$AN$6:$AN$3326)*(AO2721=$AO$6:$AO$3326)*(ROW($W$6:$W$3326)&lt;&gt;ROW(W2721))*((R2721=0)*($R$6:$R$3326&gt;0)+(R2721&gt;0)*($R$6:$R$3326=0)))&gt;0,"SALONES UNIDOS",IF(SUMPRODUCT((W2721=$W$6:$W$3326)*(AH2721=$AH$6:$AH$3326)*((AN2721&lt;$AO$6:$AO$3326)*(AO2721&gt;$AN$6:$AN$3326))*(ROW($W$6:$W$3326)&lt;&gt;ROW(W2721)))&gt;0,"CRUZADO","Sin cruce")))</f>
        <v>Sin cruce</v>
      </c>
      <c r="AQ2721" s="97" t="str">
        <f t="shared" si="718"/>
        <v>PS8PRINCIPALA</v>
      </c>
      <c r="AR2721" s="97" t="str" cm="1">
        <f t="array" ref="AR2721">IF(AQ2721="","",IF(SUMPRODUCT((AQ2721=$AQ$6:$AQ$3326)*(AH2721=$AH$6:$AH$3326)*(AN2721=$AN$6:$AN$3326)*(AO2721=$AO$6:$AO$3326)*(ROW($AQ$6:$AQ$3326)&lt;&gt;ROW(AQ2721))*((R2721=0)*($R$6:$R$3326&gt;0)+(R2721&gt;0)*($R$6:$R$3326=0)))&gt;0,"SALONES UNIDOS",IF(SUMPRODUCT((AQ2721=$AQ$6:$AQ$3326)*(AH2721=$AH$6:$AH$3326)*((AN2721&lt;$AO$6:$AO$3326)*(AO2721&gt;$AN$6:$AN$3326))*(ROW($AQ$6:$AQ$3326)&lt;&gt;ROW(AQ2721)))&gt;0,"CRUZADO","Sin cruce")))</f>
        <v>Sin cruce</v>
      </c>
    </row>
    <row r="2722" spans="3:44" ht="15.6" hidden="1" customHeight="1" x14ac:dyDescent="0.2">
      <c r="C2722" s="84" t="s">
        <v>639</v>
      </c>
      <c r="D2722" s="158" t="s">
        <v>34</v>
      </c>
      <c r="E2722" s="158">
        <v>202011</v>
      </c>
      <c r="F2722" s="85" t="s">
        <v>23</v>
      </c>
      <c r="G2722" s="85" t="s">
        <v>55</v>
      </c>
      <c r="H2722" s="85" t="s">
        <v>65</v>
      </c>
      <c r="I2722" s="85">
        <v>8</v>
      </c>
      <c r="J2722" s="85" t="s">
        <v>750</v>
      </c>
      <c r="K2722" s="159" t="s">
        <v>1675</v>
      </c>
      <c r="L2722" s="158" t="s">
        <v>1676</v>
      </c>
      <c r="M2722" s="158" t="s">
        <v>643</v>
      </c>
      <c r="N2722" s="158" t="s">
        <v>644</v>
      </c>
      <c r="O2722" s="85" t="s">
        <v>512</v>
      </c>
      <c r="P2722" s="158">
        <v>0</v>
      </c>
      <c r="Q2722" s="158">
        <v>2</v>
      </c>
      <c r="R2722" s="158">
        <v>2</v>
      </c>
      <c r="S2722" s="158">
        <v>3</v>
      </c>
      <c r="U2722" s="137">
        <v>18</v>
      </c>
      <c r="V2722" s="24" t="str">
        <f>IF(W2722="","",IFERROR(INDEX(#REF!,MATCH(W2722,#REF!,0)),"NUEVO"))</f>
        <v>NUEVO</v>
      </c>
      <c r="W2722" s="85" t="s">
        <v>1857</v>
      </c>
      <c r="X2722" s="158" t="s">
        <v>512</v>
      </c>
      <c r="Y2722" s="158" t="s">
        <v>685</v>
      </c>
      <c r="Z2722" s="158" t="s">
        <v>685</v>
      </c>
      <c r="AA2722" s="158" t="s">
        <v>685</v>
      </c>
      <c r="AB2722" s="85" t="s">
        <v>685</v>
      </c>
      <c r="AC2722" s="158" t="s">
        <v>685</v>
      </c>
      <c r="AD2722" s="158" t="s">
        <v>782</v>
      </c>
      <c r="AE2722" s="158" t="s">
        <v>685</v>
      </c>
      <c r="AF2722" s="158" t="s">
        <v>685</v>
      </c>
      <c r="AG2722" s="85" t="s">
        <v>75</v>
      </c>
      <c r="AH2722" s="158">
        <v>1</v>
      </c>
      <c r="AI2722" s="158">
        <v>16</v>
      </c>
      <c r="AJ2722" s="158">
        <v>50</v>
      </c>
      <c r="AK2722" s="158">
        <v>18</v>
      </c>
      <c r="AL2722" s="158">
        <v>30</v>
      </c>
      <c r="AM2722" s="24">
        <f t="shared" si="715"/>
        <v>2.0000000000000027</v>
      </c>
      <c r="AN2722" s="97">
        <f t="shared" si="716"/>
        <v>0.70138888888888884</v>
      </c>
      <c r="AO2722" s="97">
        <f t="shared" si="717"/>
        <v>0.77083333333333337</v>
      </c>
      <c r="AP2722" s="24" t="str" cm="1">
        <f t="array" ref="AP2722">IF(W2722="","",IF(SUMPRODUCT((W2722=$W$6:$W$3326)*(AH2722=$AH$6:$AH$3326)*(AN2722=$AN$6:$AN$3326)*(AO2722=$AO$6:$AO$3326)*(ROW($W$6:$W$3326)&lt;&gt;ROW(W2722))*((R2722=0)*($R$6:$R$3326&gt;0)+(R2722&gt;0)*($R$6:$R$3326=0)))&gt;0,"SALONES UNIDOS",IF(SUMPRODUCT((W2722=$W$6:$W$3326)*(AH2722=$AH$6:$AH$3326)*((AN2722&lt;$AO$6:$AO$3326)*(AO2722&gt;$AN$6:$AN$3326))*(ROW($W$6:$W$3326)&lt;&gt;ROW(W2722)))&gt;0,"CRUZADO","Sin cruce")))</f>
        <v>Sin cruce</v>
      </c>
      <c r="AQ2722" s="97" t="str">
        <f t="shared" si="718"/>
        <v>PS8PRINCIPALA1</v>
      </c>
      <c r="AR2722" s="97" t="str" cm="1">
        <f t="array" ref="AR2722">IF(AQ2722="","",IF(SUMPRODUCT((AQ2722=$AQ$6:$AQ$3326)*(AH2722=$AH$6:$AH$3326)*(AN2722=$AN$6:$AN$3326)*(AO2722=$AO$6:$AO$3326)*(ROW($AQ$6:$AQ$3326)&lt;&gt;ROW(AQ2722))*((R2722=0)*($R$6:$R$3326&gt;0)+(R2722&gt;0)*($R$6:$R$3326=0)))&gt;0,"SALONES UNIDOS",IF(SUMPRODUCT((AQ2722=$AQ$6:$AQ$3326)*(AH2722=$AH$6:$AH$3326)*((AN2722&lt;$AO$6:$AO$3326)*(AO2722&gt;$AN$6:$AN$3326))*(ROW($AQ$6:$AQ$3326)&lt;&gt;ROW(AQ2722)))&gt;0,"CRUZADO","Sin cruce")))</f>
        <v>Sin cruce</v>
      </c>
    </row>
    <row r="2723" spans="3:44" ht="15.6" hidden="1" customHeight="1" x14ac:dyDescent="0.2">
      <c r="C2723" s="84" t="s">
        <v>639</v>
      </c>
      <c r="D2723" s="158" t="s">
        <v>34</v>
      </c>
      <c r="E2723" s="158">
        <v>202011</v>
      </c>
      <c r="F2723" s="85" t="s">
        <v>23</v>
      </c>
      <c r="G2723" s="85" t="s">
        <v>55</v>
      </c>
      <c r="H2723" s="85" t="s">
        <v>65</v>
      </c>
      <c r="I2723" s="85">
        <v>8</v>
      </c>
      <c r="J2723" s="85" t="s">
        <v>752</v>
      </c>
      <c r="K2723" s="159" t="s">
        <v>1675</v>
      </c>
      <c r="L2723" s="158" t="s">
        <v>1676</v>
      </c>
      <c r="M2723" s="158" t="s">
        <v>643</v>
      </c>
      <c r="N2723" s="158" t="s">
        <v>644</v>
      </c>
      <c r="O2723" s="85" t="s">
        <v>512</v>
      </c>
      <c r="P2723" s="158">
        <v>0</v>
      </c>
      <c r="Q2723" s="158">
        <v>2</v>
      </c>
      <c r="R2723" s="158">
        <v>2</v>
      </c>
      <c r="S2723" s="158">
        <v>3</v>
      </c>
      <c r="U2723" s="137">
        <v>18</v>
      </c>
      <c r="V2723" s="24" t="str">
        <f>IF(W2723="","",IFERROR(INDEX(#REF!,MATCH(W2723,#REF!,0)),"NUEVO"))</f>
        <v>NUEVO</v>
      </c>
      <c r="W2723" s="85" t="s">
        <v>1857</v>
      </c>
      <c r="X2723" s="158" t="s">
        <v>512</v>
      </c>
      <c r="Y2723" s="158" t="s">
        <v>685</v>
      </c>
      <c r="Z2723" s="158" t="s">
        <v>685</v>
      </c>
      <c r="AA2723" s="158" t="s">
        <v>685</v>
      </c>
      <c r="AB2723" s="85" t="s">
        <v>685</v>
      </c>
      <c r="AC2723" s="158" t="s">
        <v>685</v>
      </c>
      <c r="AD2723" s="158" t="s">
        <v>782</v>
      </c>
      <c r="AE2723" s="158" t="s">
        <v>685</v>
      </c>
      <c r="AF2723" s="158" t="s">
        <v>685</v>
      </c>
      <c r="AG2723" s="85" t="s">
        <v>75</v>
      </c>
      <c r="AH2723" s="158">
        <v>1</v>
      </c>
      <c r="AI2723" s="158">
        <v>18</v>
      </c>
      <c r="AJ2723" s="158">
        <v>30</v>
      </c>
      <c r="AK2723" s="158">
        <v>20</v>
      </c>
      <c r="AL2723" s="158">
        <v>10</v>
      </c>
      <c r="AM2723" s="24">
        <f t="shared" si="715"/>
        <v>1.9999999999999993</v>
      </c>
      <c r="AN2723" s="97">
        <f t="shared" si="716"/>
        <v>0.77083333333333337</v>
      </c>
      <c r="AO2723" s="97">
        <f t="shared" si="717"/>
        <v>0.84027777777777779</v>
      </c>
      <c r="AP2723" s="24" t="str" cm="1">
        <f t="array" ref="AP2723">IF(W2723="","",IF(SUMPRODUCT((W2723=$W$6:$W$3326)*(AH2723=$AH$6:$AH$3326)*(AN2723=$AN$6:$AN$3326)*(AO2723=$AO$6:$AO$3326)*(ROW($W$6:$W$3326)&lt;&gt;ROW(W2723))*((R2723=0)*($R$6:$R$3326&gt;0)+(R2723&gt;0)*($R$6:$R$3326=0)))&gt;0,"SALONES UNIDOS",IF(SUMPRODUCT((W2723=$W$6:$W$3326)*(AH2723=$AH$6:$AH$3326)*((AN2723&lt;$AO$6:$AO$3326)*(AO2723&gt;$AN$6:$AN$3326))*(ROW($W$6:$W$3326)&lt;&gt;ROW(W2723)))&gt;0,"CRUZADO","Sin cruce")))</f>
        <v>Sin cruce</v>
      </c>
      <c r="AQ2723" s="97" t="str">
        <f t="shared" si="718"/>
        <v>PS8PRINCIPALA2</v>
      </c>
      <c r="AR2723" s="97" t="str" cm="1">
        <f t="array" ref="AR2723">IF(AQ2723="","",IF(SUMPRODUCT((AQ2723=$AQ$6:$AQ$3326)*(AH2723=$AH$6:$AH$3326)*(AN2723=$AN$6:$AN$3326)*(AO2723=$AO$6:$AO$3326)*(ROW($AQ$6:$AQ$3326)&lt;&gt;ROW(AQ2723))*((R2723=0)*($R$6:$R$3326&gt;0)+(R2723&gt;0)*($R$6:$R$3326=0)))&gt;0,"SALONES UNIDOS",IF(SUMPRODUCT((AQ2723=$AQ$6:$AQ$3326)*(AH2723=$AH$6:$AH$3326)*((AN2723&lt;$AO$6:$AO$3326)*(AO2723&gt;$AN$6:$AN$3326))*(ROW($AQ$6:$AQ$3326)&lt;&gt;ROW(AQ2723)))&gt;0,"CRUZADO","Sin cruce")))</f>
        <v>Sin cruce</v>
      </c>
    </row>
    <row r="2724" spans="3:44" ht="15.6" hidden="1" customHeight="1" x14ac:dyDescent="0.2">
      <c r="C2724" s="84" t="s">
        <v>639</v>
      </c>
      <c r="D2724" s="158" t="s">
        <v>34</v>
      </c>
      <c r="E2724" s="158">
        <v>202011</v>
      </c>
      <c r="F2724" s="85" t="s">
        <v>23</v>
      </c>
      <c r="G2724" s="85" t="s">
        <v>55</v>
      </c>
      <c r="H2724" s="85" t="s">
        <v>65</v>
      </c>
      <c r="I2724" s="85">
        <v>8</v>
      </c>
      <c r="J2724" s="85" t="s">
        <v>16</v>
      </c>
      <c r="K2724" s="159" t="s">
        <v>1677</v>
      </c>
      <c r="L2724" s="158" t="s">
        <v>1678</v>
      </c>
      <c r="M2724" s="158" t="s">
        <v>643</v>
      </c>
      <c r="N2724" s="158" t="s">
        <v>644</v>
      </c>
      <c r="O2724" s="85" t="s">
        <v>521</v>
      </c>
      <c r="P2724" s="158">
        <v>2</v>
      </c>
      <c r="Q2724" s="158">
        <v>2</v>
      </c>
      <c r="R2724" s="158">
        <v>4</v>
      </c>
      <c r="S2724" s="158">
        <v>3</v>
      </c>
      <c r="U2724" s="137">
        <v>35</v>
      </c>
      <c r="V2724" s="24" t="str">
        <f>IF(W2724="","",IFERROR(INDEX(#REF!,MATCH(W2724,#REF!,0)),"NUEVO"))</f>
        <v>NUEVO</v>
      </c>
      <c r="W2724" s="85" t="s">
        <v>295</v>
      </c>
      <c r="X2724" s="158" t="s">
        <v>512</v>
      </c>
      <c r="Y2724" s="158" t="s">
        <v>685</v>
      </c>
      <c r="Z2724" s="158" t="s">
        <v>685</v>
      </c>
      <c r="AA2724" s="158" t="s">
        <v>685</v>
      </c>
      <c r="AB2724" s="158" t="s">
        <v>1017</v>
      </c>
      <c r="AC2724" s="158" t="s">
        <v>685</v>
      </c>
      <c r="AD2724" s="158" t="s">
        <v>685</v>
      </c>
      <c r="AE2724" s="158" t="s">
        <v>685</v>
      </c>
      <c r="AF2724" s="158" t="s">
        <v>685</v>
      </c>
      <c r="AG2724" s="85" t="s">
        <v>97</v>
      </c>
      <c r="AH2724" s="158">
        <v>3</v>
      </c>
      <c r="AI2724" s="158">
        <v>11</v>
      </c>
      <c r="AJ2724" s="158">
        <v>50</v>
      </c>
      <c r="AK2724" s="158">
        <v>15</v>
      </c>
      <c r="AL2724" s="158">
        <v>10</v>
      </c>
      <c r="AM2724" s="24">
        <f t="shared" si="715"/>
        <v>4</v>
      </c>
      <c r="AN2724" s="97">
        <f t="shared" si="716"/>
        <v>0.49305555555555552</v>
      </c>
      <c r="AO2724" s="97">
        <f t="shared" si="717"/>
        <v>0.63194444444444442</v>
      </c>
      <c r="AP2724" s="24" t="str" cm="1">
        <f t="array" ref="AP2724">IF(W2724="","",IF(SUMPRODUCT((W2724=$W$6:$W$3326)*(AH2724=$AH$6:$AH$3326)*(AN2724=$AN$6:$AN$3326)*(AO2724=$AO$6:$AO$3326)*(ROW($W$6:$W$3326)&lt;&gt;ROW(W2724))*((R2724=0)*($R$6:$R$3326&gt;0)+(R2724&gt;0)*($R$6:$R$3326=0)))&gt;0,"SALONES UNIDOS",IF(SUMPRODUCT((W2724=$W$6:$W$3326)*(AH2724=$AH$6:$AH$3326)*((AN2724&lt;$AO$6:$AO$3326)*(AO2724&gt;$AN$6:$AN$3326))*(ROW($W$6:$W$3326)&lt;&gt;ROW(W2724)))&gt;0,"CRUZADO","Sin cruce")))</f>
        <v>Sin cruce</v>
      </c>
      <c r="AQ2724" s="97" t="str">
        <f t="shared" si="718"/>
        <v>PS8PRINCIPALA</v>
      </c>
      <c r="AR2724" s="97" t="str" cm="1">
        <f t="array" ref="AR2724">IF(AQ2724="","",IF(SUMPRODUCT((AQ2724=$AQ$6:$AQ$3326)*(AH2724=$AH$6:$AH$3326)*(AN2724=$AN$6:$AN$3326)*(AO2724=$AO$6:$AO$3326)*(ROW($AQ$6:$AQ$3326)&lt;&gt;ROW(AQ2724))*((R2724=0)*($R$6:$R$3326&gt;0)+(R2724&gt;0)*($R$6:$R$3326=0)))&gt;0,"SALONES UNIDOS",IF(SUMPRODUCT((AQ2724=$AQ$6:$AQ$3326)*(AH2724=$AH$6:$AH$3326)*((AN2724&lt;$AO$6:$AO$3326)*(AO2724&gt;$AN$6:$AN$3326))*(ROW($AQ$6:$AQ$3326)&lt;&gt;ROW(AQ2724)))&gt;0,"CRUZADO","Sin cruce")))</f>
        <v>Sin cruce</v>
      </c>
    </row>
    <row r="2725" spans="3:44" ht="15.6" hidden="1" customHeight="1" x14ac:dyDescent="0.2">
      <c r="C2725" s="84" t="s">
        <v>639</v>
      </c>
      <c r="D2725" s="158" t="s">
        <v>34</v>
      </c>
      <c r="E2725" s="158">
        <v>202011</v>
      </c>
      <c r="F2725" s="85" t="s">
        <v>23</v>
      </c>
      <c r="G2725" s="85" t="s">
        <v>55</v>
      </c>
      <c r="H2725" s="85" t="s">
        <v>65</v>
      </c>
      <c r="I2725" s="85">
        <v>8</v>
      </c>
      <c r="J2725" s="85" t="s">
        <v>16</v>
      </c>
      <c r="K2725" s="159" t="s">
        <v>1679</v>
      </c>
      <c r="L2725" s="158" t="s">
        <v>1680</v>
      </c>
      <c r="M2725" s="158" t="s">
        <v>643</v>
      </c>
      <c r="N2725" s="158" t="s">
        <v>644</v>
      </c>
      <c r="O2725" s="85" t="s">
        <v>512</v>
      </c>
      <c r="P2725" s="158">
        <v>2</v>
      </c>
      <c r="Q2725" s="158">
        <v>0</v>
      </c>
      <c r="R2725" s="158">
        <v>2</v>
      </c>
      <c r="S2725" s="158">
        <v>3</v>
      </c>
      <c r="U2725" s="137">
        <v>35</v>
      </c>
      <c r="V2725" s="24" t="str">
        <f>IF(W2725="","",IFERROR(INDEX(#REF!,MATCH(W2725,#REF!,0)),"NUEVO"))</f>
        <v>NUEVO</v>
      </c>
      <c r="W2725" s="85" t="s">
        <v>452</v>
      </c>
      <c r="X2725" s="158" t="s">
        <v>512</v>
      </c>
      <c r="Y2725" s="158" t="s">
        <v>685</v>
      </c>
      <c r="Z2725" s="158" t="s">
        <v>685</v>
      </c>
      <c r="AA2725" s="158" t="s">
        <v>685</v>
      </c>
      <c r="AB2725" s="158" t="s">
        <v>1835</v>
      </c>
      <c r="AC2725" s="158" t="s">
        <v>685</v>
      </c>
      <c r="AD2725" s="158" t="s">
        <v>685</v>
      </c>
      <c r="AE2725" s="158" t="s">
        <v>685</v>
      </c>
      <c r="AF2725" s="158" t="s">
        <v>685</v>
      </c>
      <c r="AG2725" s="85" t="s">
        <v>1142</v>
      </c>
      <c r="AH2725" s="158">
        <v>1</v>
      </c>
      <c r="AI2725" s="158">
        <v>9</v>
      </c>
      <c r="AJ2725" s="158">
        <v>20</v>
      </c>
      <c r="AK2725" s="158">
        <v>11</v>
      </c>
      <c r="AL2725" s="158">
        <v>0</v>
      </c>
      <c r="AM2725" s="24">
        <f t="shared" si="715"/>
        <v>1.9999999999999993</v>
      </c>
      <c r="AN2725" s="97">
        <f t="shared" si="716"/>
        <v>0.3888888888888889</v>
      </c>
      <c r="AO2725" s="97">
        <f t="shared" si="717"/>
        <v>0.45833333333333331</v>
      </c>
      <c r="AP2725" s="24" t="str" cm="1">
        <f t="array" ref="AP2725">IF(W2725="","",IF(SUMPRODUCT((W2725=$W$6:$W$3326)*(AH2725=$AH$6:$AH$3326)*(AN2725=$AN$6:$AN$3326)*(AO2725=$AO$6:$AO$3326)*(ROW($W$6:$W$3326)&lt;&gt;ROW(W2725))*((R2725=0)*($R$6:$R$3326&gt;0)+(R2725&gt;0)*($R$6:$R$3326=0)))&gt;0,"SALONES UNIDOS",IF(SUMPRODUCT((W2725=$W$6:$W$3326)*(AH2725=$AH$6:$AH$3326)*((AN2725&lt;$AO$6:$AO$3326)*(AO2725&gt;$AN$6:$AN$3326))*(ROW($W$6:$W$3326)&lt;&gt;ROW(W2725)))&gt;0,"CRUZADO","Sin cruce")))</f>
        <v>Sin cruce</v>
      </c>
      <c r="AQ2725" s="97" t="str">
        <f t="shared" si="718"/>
        <v>PS8PRINCIPALA</v>
      </c>
      <c r="AR2725" s="97" t="str" cm="1">
        <f t="array" ref="AR2725">IF(AQ2725="","",IF(SUMPRODUCT((AQ2725=$AQ$6:$AQ$3326)*(AH2725=$AH$6:$AH$3326)*(AN2725=$AN$6:$AN$3326)*(AO2725=$AO$6:$AO$3326)*(ROW($AQ$6:$AQ$3326)&lt;&gt;ROW(AQ2725))*((R2725=0)*($R$6:$R$3326&gt;0)+(R2725&gt;0)*($R$6:$R$3326=0)))&gt;0,"SALONES UNIDOS",IF(SUMPRODUCT((AQ2725=$AQ$6:$AQ$3326)*(AH2725=$AH$6:$AH$3326)*((AN2725&lt;$AO$6:$AO$3326)*(AO2725&gt;$AN$6:$AN$3326))*(ROW($AQ$6:$AQ$3326)&lt;&gt;ROW(AQ2725)))&gt;0,"CRUZADO","Sin cruce")))</f>
        <v>Sin cruce</v>
      </c>
    </row>
    <row r="2726" spans="3:44" ht="15.6" hidden="1" customHeight="1" x14ac:dyDescent="0.2">
      <c r="C2726" s="84" t="s">
        <v>639</v>
      </c>
      <c r="D2726" s="158" t="s">
        <v>34</v>
      </c>
      <c r="E2726" s="158">
        <v>202011</v>
      </c>
      <c r="F2726" s="85" t="s">
        <v>23</v>
      </c>
      <c r="G2726" s="85" t="s">
        <v>55</v>
      </c>
      <c r="H2726" s="85" t="s">
        <v>65</v>
      </c>
      <c r="I2726" s="85">
        <v>8</v>
      </c>
      <c r="J2726" s="85" t="s">
        <v>750</v>
      </c>
      <c r="K2726" s="159" t="s">
        <v>1679</v>
      </c>
      <c r="L2726" s="158" t="s">
        <v>1680</v>
      </c>
      <c r="M2726" s="158" t="s">
        <v>643</v>
      </c>
      <c r="N2726" s="158" t="s">
        <v>644</v>
      </c>
      <c r="O2726" s="85" t="s">
        <v>512</v>
      </c>
      <c r="P2726" s="158">
        <v>0</v>
      </c>
      <c r="Q2726" s="158">
        <v>2</v>
      </c>
      <c r="R2726" s="158">
        <v>2</v>
      </c>
      <c r="S2726" s="158">
        <v>3</v>
      </c>
      <c r="U2726" s="137">
        <v>19</v>
      </c>
      <c r="V2726" s="24" t="str">
        <f>IF(W2726="","",IFERROR(INDEX(#REF!,MATCH(W2726,#REF!,0)),"NUEVO"))</f>
        <v>NUEVO</v>
      </c>
      <c r="W2726" s="85" t="s">
        <v>452</v>
      </c>
      <c r="X2726" s="158" t="s">
        <v>512</v>
      </c>
      <c r="Y2726" s="158" t="s">
        <v>685</v>
      </c>
      <c r="Z2726" s="158" t="s">
        <v>685</v>
      </c>
      <c r="AA2726" s="158" t="s">
        <v>685</v>
      </c>
      <c r="AB2726" s="85" t="s">
        <v>685</v>
      </c>
      <c r="AC2726" s="158" t="s">
        <v>685</v>
      </c>
      <c r="AD2726" s="158" t="s">
        <v>782</v>
      </c>
      <c r="AE2726" s="158" t="s">
        <v>685</v>
      </c>
      <c r="AF2726" s="158" t="s">
        <v>685</v>
      </c>
      <c r="AG2726" s="85" t="s">
        <v>75</v>
      </c>
      <c r="AH2726" s="158">
        <v>1</v>
      </c>
      <c r="AI2726" s="158">
        <v>11</v>
      </c>
      <c r="AJ2726" s="158">
        <v>0</v>
      </c>
      <c r="AK2726" s="158">
        <v>12</v>
      </c>
      <c r="AL2726" s="158">
        <v>40</v>
      </c>
      <c r="AM2726" s="24">
        <f t="shared" si="715"/>
        <v>2.0000000000000009</v>
      </c>
      <c r="AN2726" s="97">
        <f t="shared" si="716"/>
        <v>0.45833333333333331</v>
      </c>
      <c r="AO2726" s="97">
        <f t="shared" si="717"/>
        <v>0.52777777777777779</v>
      </c>
      <c r="AP2726" s="24" t="str" cm="1">
        <f t="array" ref="AP2726">IF(W2726="","",IF(SUMPRODUCT((W2726=$W$6:$W$3326)*(AH2726=$AH$6:$AH$3326)*(AN2726=$AN$6:$AN$3326)*(AO2726=$AO$6:$AO$3326)*(ROW($W$6:$W$3326)&lt;&gt;ROW(W2726))*((R2726=0)*($R$6:$R$3326&gt;0)+(R2726&gt;0)*($R$6:$R$3326=0)))&gt;0,"SALONES UNIDOS",IF(SUMPRODUCT((W2726=$W$6:$W$3326)*(AH2726=$AH$6:$AH$3326)*((AN2726&lt;$AO$6:$AO$3326)*(AO2726&gt;$AN$6:$AN$3326))*(ROW($W$6:$W$3326)&lt;&gt;ROW(W2726)))&gt;0,"CRUZADO","Sin cruce")))</f>
        <v>Sin cruce</v>
      </c>
      <c r="AQ2726" s="97" t="str">
        <f t="shared" si="718"/>
        <v>PS8PRINCIPALA1</v>
      </c>
      <c r="AR2726" s="97" t="str" cm="1">
        <f t="array" ref="AR2726">IF(AQ2726="","",IF(SUMPRODUCT((AQ2726=$AQ$6:$AQ$3326)*(AH2726=$AH$6:$AH$3326)*(AN2726=$AN$6:$AN$3326)*(AO2726=$AO$6:$AO$3326)*(ROW($AQ$6:$AQ$3326)&lt;&gt;ROW(AQ2726))*((R2726=0)*($R$6:$R$3326&gt;0)+(R2726&gt;0)*($R$6:$R$3326=0)))&gt;0,"SALONES UNIDOS",IF(SUMPRODUCT((AQ2726=$AQ$6:$AQ$3326)*(AH2726=$AH$6:$AH$3326)*((AN2726&lt;$AO$6:$AO$3326)*(AO2726&gt;$AN$6:$AN$3326))*(ROW($AQ$6:$AQ$3326)&lt;&gt;ROW(AQ2726)))&gt;0,"CRUZADO","Sin cruce")))</f>
        <v>Sin cruce</v>
      </c>
    </row>
    <row r="2727" spans="3:44" ht="15.6" hidden="1" customHeight="1" x14ac:dyDescent="0.2">
      <c r="C2727" s="84" t="s">
        <v>639</v>
      </c>
      <c r="D2727" s="158" t="s">
        <v>34</v>
      </c>
      <c r="E2727" s="158">
        <v>202011</v>
      </c>
      <c r="F2727" s="85" t="s">
        <v>23</v>
      </c>
      <c r="G2727" s="85" t="s">
        <v>55</v>
      </c>
      <c r="H2727" s="85" t="s">
        <v>65</v>
      </c>
      <c r="I2727" s="85">
        <v>8</v>
      </c>
      <c r="J2727" s="85" t="s">
        <v>752</v>
      </c>
      <c r="K2727" s="159" t="s">
        <v>1679</v>
      </c>
      <c r="L2727" s="158" t="s">
        <v>1680</v>
      </c>
      <c r="M2727" s="158" t="s">
        <v>643</v>
      </c>
      <c r="N2727" s="158" t="s">
        <v>644</v>
      </c>
      <c r="O2727" s="85" t="s">
        <v>512</v>
      </c>
      <c r="P2727" s="158">
        <v>0</v>
      </c>
      <c r="Q2727" s="158">
        <v>2</v>
      </c>
      <c r="R2727" s="158">
        <v>2</v>
      </c>
      <c r="S2727" s="158">
        <v>3</v>
      </c>
      <c r="U2727" s="137">
        <v>19</v>
      </c>
      <c r="V2727" s="24" t="str">
        <f>IF(W2727="","",IFERROR(INDEX(#REF!,MATCH(W2727,#REF!,0)),"NUEVO"))</f>
        <v>NUEVO</v>
      </c>
      <c r="W2727" s="85" t="s">
        <v>452</v>
      </c>
      <c r="X2727" s="158" t="s">
        <v>512</v>
      </c>
      <c r="Y2727" s="158" t="s">
        <v>685</v>
      </c>
      <c r="Z2727" s="158" t="s">
        <v>685</v>
      </c>
      <c r="AA2727" s="158" t="s">
        <v>685</v>
      </c>
      <c r="AB2727" s="85" t="s">
        <v>685</v>
      </c>
      <c r="AC2727" s="158" t="s">
        <v>685</v>
      </c>
      <c r="AD2727" s="158" t="s">
        <v>782</v>
      </c>
      <c r="AE2727" s="158" t="s">
        <v>685</v>
      </c>
      <c r="AF2727" s="158" t="s">
        <v>685</v>
      </c>
      <c r="AG2727" s="85" t="s">
        <v>75</v>
      </c>
      <c r="AH2727" s="158">
        <v>1</v>
      </c>
      <c r="AI2727" s="158">
        <v>12</v>
      </c>
      <c r="AJ2727" s="158">
        <v>40</v>
      </c>
      <c r="AK2727" s="158">
        <v>14</v>
      </c>
      <c r="AL2727" s="158">
        <v>20</v>
      </c>
      <c r="AM2727" s="24">
        <f t="shared" si="715"/>
        <v>1.9999999999999993</v>
      </c>
      <c r="AN2727" s="97">
        <f t="shared" si="716"/>
        <v>0.52777777777777779</v>
      </c>
      <c r="AO2727" s="97">
        <f t="shared" si="717"/>
        <v>0.59722222222222221</v>
      </c>
      <c r="AP2727" s="24" t="str" cm="1">
        <f t="array" ref="AP2727">IF(W2727="","",IF(SUMPRODUCT((W2727=$W$6:$W$3326)*(AH2727=$AH$6:$AH$3326)*(AN2727=$AN$6:$AN$3326)*(AO2727=$AO$6:$AO$3326)*(ROW($W$6:$W$3326)&lt;&gt;ROW(W2727))*((R2727=0)*($R$6:$R$3326&gt;0)+(R2727&gt;0)*($R$6:$R$3326=0)))&gt;0,"SALONES UNIDOS",IF(SUMPRODUCT((W2727=$W$6:$W$3326)*(AH2727=$AH$6:$AH$3326)*((AN2727&lt;$AO$6:$AO$3326)*(AO2727&gt;$AN$6:$AN$3326))*(ROW($W$6:$W$3326)&lt;&gt;ROW(W2727)))&gt;0,"CRUZADO","Sin cruce")))</f>
        <v>Sin cruce</v>
      </c>
      <c r="AQ2727" s="97" t="str">
        <f t="shared" si="718"/>
        <v>PS8PRINCIPALA2</v>
      </c>
      <c r="AR2727" s="97" t="str" cm="1">
        <f t="array" ref="AR2727">IF(AQ2727="","",IF(SUMPRODUCT((AQ2727=$AQ$6:$AQ$3326)*(AH2727=$AH$6:$AH$3326)*(AN2727=$AN$6:$AN$3326)*(AO2727=$AO$6:$AO$3326)*(ROW($AQ$6:$AQ$3326)&lt;&gt;ROW(AQ2727))*((R2727=0)*($R$6:$R$3326&gt;0)+(R2727&gt;0)*($R$6:$R$3326=0)))&gt;0,"SALONES UNIDOS",IF(SUMPRODUCT((AQ2727=$AQ$6:$AQ$3326)*(AH2727=$AH$6:$AH$3326)*((AN2727&lt;$AO$6:$AO$3326)*(AO2727&gt;$AN$6:$AN$3326))*(ROW($AQ$6:$AQ$3326)&lt;&gt;ROW(AQ2727)))&gt;0,"CRUZADO","Sin cruce")))</f>
        <v>Sin cruce</v>
      </c>
    </row>
    <row r="2728" spans="3:44" ht="15.6" hidden="1" customHeight="1" x14ac:dyDescent="0.2">
      <c r="C2728" s="84" t="s">
        <v>639</v>
      </c>
      <c r="D2728" s="158" t="s">
        <v>34</v>
      </c>
      <c r="E2728" s="158">
        <v>202011</v>
      </c>
      <c r="F2728" s="85" t="s">
        <v>23</v>
      </c>
      <c r="G2728" s="85" t="s">
        <v>55</v>
      </c>
      <c r="H2728" s="85" t="s">
        <v>65</v>
      </c>
      <c r="I2728" s="85">
        <v>8</v>
      </c>
      <c r="J2728" s="85" t="s">
        <v>16</v>
      </c>
      <c r="K2728" s="159" t="s">
        <v>1681</v>
      </c>
      <c r="L2728" s="158" t="s">
        <v>662</v>
      </c>
      <c r="M2728" s="158" t="s">
        <v>658</v>
      </c>
      <c r="N2728" s="158" t="s">
        <v>644</v>
      </c>
      <c r="O2728" s="85" t="s">
        <v>521</v>
      </c>
      <c r="P2728" s="158">
        <v>3</v>
      </c>
      <c r="Q2728" s="158">
        <v>2</v>
      </c>
      <c r="R2728" s="158">
        <v>5</v>
      </c>
      <c r="S2728" s="158">
        <v>4</v>
      </c>
      <c r="U2728" s="137">
        <v>15</v>
      </c>
      <c r="V2728" s="24" t="str">
        <f>IF(W2728="","",IFERROR(INDEX(#REF!,MATCH(W2728,#REF!,0)),"NUEVO"))</f>
        <v>NUEVO</v>
      </c>
      <c r="W2728" s="85" t="s">
        <v>116</v>
      </c>
      <c r="X2728" s="158" t="s">
        <v>521</v>
      </c>
      <c r="Y2728" s="158" t="s">
        <v>685</v>
      </c>
      <c r="Z2728" s="158" t="s">
        <v>685</v>
      </c>
      <c r="AA2728" s="158" t="s">
        <v>685</v>
      </c>
      <c r="AB2728" s="85" t="s">
        <v>685</v>
      </c>
      <c r="AC2728" s="158" t="s">
        <v>685</v>
      </c>
      <c r="AD2728" s="158" t="s">
        <v>685</v>
      </c>
      <c r="AE2728" s="158" t="s">
        <v>685</v>
      </c>
      <c r="AF2728" s="158" t="s">
        <v>685</v>
      </c>
      <c r="AG2728" s="158" t="s">
        <v>97</v>
      </c>
      <c r="AH2728" s="158">
        <v>5</v>
      </c>
      <c r="AI2728" s="158">
        <v>18</v>
      </c>
      <c r="AJ2728" s="158">
        <v>30</v>
      </c>
      <c r="AK2728" s="158">
        <v>22</v>
      </c>
      <c r="AL2728" s="158">
        <v>40</v>
      </c>
      <c r="AM2728" s="24">
        <f t="shared" si="715"/>
        <v>4.9999999999999982</v>
      </c>
      <c r="AN2728" s="97">
        <f t="shared" si="716"/>
        <v>0.77083333333333337</v>
      </c>
      <c r="AO2728" s="97">
        <f t="shared" si="717"/>
        <v>0.94444444444444442</v>
      </c>
      <c r="AP2728" s="24" t="str" cm="1">
        <f t="array" ref="AP2728">IF(W2728="","",IF(SUMPRODUCT((W2728=$W$6:$W$3326)*(AH2728=$AH$6:$AH$3326)*(AN2728=$AN$6:$AN$3326)*(AO2728=$AO$6:$AO$3326)*(ROW($W$6:$W$3326)&lt;&gt;ROW(W2728))*((R2728=0)*($R$6:$R$3326&gt;0)+(R2728&gt;0)*($R$6:$R$3326=0)))&gt;0,"SALONES UNIDOS",IF(SUMPRODUCT((W2728=$W$6:$W$3326)*(AH2728=$AH$6:$AH$3326)*((AN2728&lt;$AO$6:$AO$3326)*(AO2728&gt;$AN$6:$AN$3326))*(ROW($W$6:$W$3326)&lt;&gt;ROW(W2728)))&gt;0,"CRUZADO","Sin cruce")))</f>
        <v>Sin cruce</v>
      </c>
      <c r="AQ2728" s="97" t="str">
        <f t="shared" si="718"/>
        <v>PS8PRINCIPALA</v>
      </c>
      <c r="AR2728" s="97" t="str" cm="1">
        <f t="array" ref="AR2728">IF(AQ2728="","",IF(SUMPRODUCT((AQ2728=$AQ$6:$AQ$3326)*(AH2728=$AH$6:$AH$3326)*(AN2728=$AN$6:$AN$3326)*(AO2728=$AO$6:$AO$3326)*(ROW($AQ$6:$AQ$3326)&lt;&gt;ROW(AQ2728))*((R2728=0)*($R$6:$R$3326&gt;0)+(R2728&gt;0)*($R$6:$R$3326=0)))&gt;0,"SALONES UNIDOS",IF(SUMPRODUCT((AQ2728=$AQ$6:$AQ$3326)*(AH2728=$AH$6:$AH$3326)*((AN2728&lt;$AO$6:$AO$3326)*(AO2728&gt;$AN$6:$AN$3326))*(ROW($AQ$6:$AQ$3326)&lt;&gt;ROW(AQ2728)))&gt;0,"CRUZADO","Sin cruce")))</f>
        <v>Sin cruce</v>
      </c>
    </row>
    <row r="2729" spans="3:44" ht="15.6" hidden="1" customHeight="1" x14ac:dyDescent="0.2">
      <c r="C2729" s="84" t="s">
        <v>639</v>
      </c>
      <c r="D2729" s="158" t="s">
        <v>34</v>
      </c>
      <c r="E2729" s="158">
        <v>202011</v>
      </c>
      <c r="F2729" s="85" t="s">
        <v>23</v>
      </c>
      <c r="G2729" s="85" t="s">
        <v>55</v>
      </c>
      <c r="H2729" s="85" t="s">
        <v>65</v>
      </c>
      <c r="I2729" s="85">
        <v>8</v>
      </c>
      <c r="J2729" s="85" t="s">
        <v>26</v>
      </c>
      <c r="K2729" s="159" t="s">
        <v>1681</v>
      </c>
      <c r="L2729" s="158" t="s">
        <v>662</v>
      </c>
      <c r="M2729" s="158" t="s">
        <v>658</v>
      </c>
      <c r="N2729" s="158" t="s">
        <v>644</v>
      </c>
      <c r="O2729" s="85" t="s">
        <v>521</v>
      </c>
      <c r="P2729" s="158">
        <v>3</v>
      </c>
      <c r="Q2729" s="158">
        <v>2</v>
      </c>
      <c r="R2729" s="158">
        <v>5</v>
      </c>
      <c r="S2729" s="158">
        <v>4</v>
      </c>
      <c r="U2729" s="137">
        <v>15</v>
      </c>
      <c r="V2729" s="24" t="str">
        <f>IF(W2729="","",IFERROR(INDEX(#REF!,MATCH(W2729,#REF!,0)),"NUEVO"))</f>
        <v>NUEVO</v>
      </c>
      <c r="W2729" s="85" t="s">
        <v>373</v>
      </c>
      <c r="X2729" s="158" t="s">
        <v>521</v>
      </c>
      <c r="Y2729" s="158" t="s">
        <v>685</v>
      </c>
      <c r="Z2729" s="158" t="s">
        <v>685</v>
      </c>
      <c r="AA2729" s="158" t="s">
        <v>685</v>
      </c>
      <c r="AB2729" s="85" t="s">
        <v>685</v>
      </c>
      <c r="AC2729" s="158" t="s">
        <v>685</v>
      </c>
      <c r="AD2729" s="158" t="s">
        <v>685</v>
      </c>
      <c r="AE2729" s="158" t="s">
        <v>685</v>
      </c>
      <c r="AF2729" s="158" t="s">
        <v>685</v>
      </c>
      <c r="AG2729" s="158" t="s">
        <v>97</v>
      </c>
      <c r="AH2729" s="158">
        <v>3</v>
      </c>
      <c r="AI2729" s="158">
        <v>19</v>
      </c>
      <c r="AJ2729" s="158">
        <v>20</v>
      </c>
      <c r="AK2729" s="158">
        <v>23</v>
      </c>
      <c r="AL2729" s="158">
        <v>30</v>
      </c>
      <c r="AM2729" s="24">
        <f t="shared" si="715"/>
        <v>5.0000000000000044</v>
      </c>
      <c r="AN2729" s="97">
        <f t="shared" si="716"/>
        <v>0.80555555555555547</v>
      </c>
      <c r="AO2729" s="97">
        <f t="shared" si="717"/>
        <v>0.97916666666666674</v>
      </c>
      <c r="AP2729" s="24" t="str" cm="1">
        <f t="array" ref="AP2729">IF(W2729="","",IF(SUMPRODUCT((W2729=$W$6:$W$3326)*(AH2729=$AH$6:$AH$3326)*(AN2729=$AN$6:$AN$3326)*(AO2729=$AO$6:$AO$3326)*(ROW($W$6:$W$3326)&lt;&gt;ROW(W2729))*((R2729=0)*($R$6:$R$3326&gt;0)+(R2729&gt;0)*($R$6:$R$3326=0)))&gt;0,"SALONES UNIDOS",IF(SUMPRODUCT((W2729=$W$6:$W$3326)*(AH2729=$AH$6:$AH$3326)*((AN2729&lt;$AO$6:$AO$3326)*(AO2729&gt;$AN$6:$AN$3326))*(ROW($W$6:$W$3326)&lt;&gt;ROW(W2729)))&gt;0,"CRUZADO","Sin cruce")))</f>
        <v>Sin cruce</v>
      </c>
      <c r="AQ2729" s="97" t="str">
        <f t="shared" si="718"/>
        <v>PS8PRINCIPALB</v>
      </c>
      <c r="AR2729" s="97" t="str" cm="1">
        <f t="array" ref="AR2729">IF(AQ2729="","",IF(SUMPRODUCT((AQ2729=$AQ$6:$AQ$3326)*(AH2729=$AH$6:$AH$3326)*(AN2729=$AN$6:$AN$3326)*(AO2729=$AO$6:$AO$3326)*(ROW($AQ$6:$AQ$3326)&lt;&gt;ROW(AQ2729))*((R2729=0)*($R$6:$R$3326&gt;0)+(R2729&gt;0)*($R$6:$R$3326=0)))&gt;0,"SALONES UNIDOS",IF(SUMPRODUCT((AQ2729=$AQ$6:$AQ$3326)*(AH2729=$AH$6:$AH$3326)*((AN2729&lt;$AO$6:$AO$3326)*(AO2729&gt;$AN$6:$AN$3326))*(ROW($AQ$6:$AQ$3326)&lt;&gt;ROW(AQ2729)))&gt;0,"CRUZADO","Sin cruce")))</f>
        <v>Sin cruce</v>
      </c>
    </row>
    <row r="2730" spans="3:44" ht="15.6" hidden="1" customHeight="1" x14ac:dyDescent="0.2">
      <c r="C2730" s="84" t="s">
        <v>639</v>
      </c>
      <c r="D2730" s="158" t="s">
        <v>34</v>
      </c>
      <c r="E2730" s="158">
        <v>202011</v>
      </c>
      <c r="F2730" s="85" t="s">
        <v>23</v>
      </c>
      <c r="G2730" s="85" t="s">
        <v>55</v>
      </c>
      <c r="H2730" s="85" t="s">
        <v>65</v>
      </c>
      <c r="I2730" s="85">
        <v>9</v>
      </c>
      <c r="J2730" s="85" t="s">
        <v>16</v>
      </c>
      <c r="K2730" s="159" t="s">
        <v>1682</v>
      </c>
      <c r="L2730" s="158" t="s">
        <v>1858</v>
      </c>
      <c r="M2730" s="158" t="s">
        <v>643</v>
      </c>
      <c r="N2730" s="158" t="s">
        <v>681</v>
      </c>
      <c r="O2730" s="85" t="s">
        <v>521</v>
      </c>
      <c r="P2730" s="158">
        <v>2</v>
      </c>
      <c r="Q2730" s="158">
        <v>2</v>
      </c>
      <c r="R2730" s="158">
        <v>4</v>
      </c>
      <c r="S2730" s="158">
        <v>3</v>
      </c>
      <c r="U2730" s="137">
        <v>35</v>
      </c>
      <c r="V2730" s="24" t="str">
        <f>IF(W2730="","",IFERROR(INDEX(#REF!,MATCH(W2730,#REF!,0)),"NUEVO"))</f>
        <v>NUEVO</v>
      </c>
      <c r="W2730" s="85" t="s">
        <v>154</v>
      </c>
      <c r="X2730" s="158" t="s">
        <v>521</v>
      </c>
      <c r="Y2730" s="158" t="s">
        <v>740</v>
      </c>
      <c r="Z2730" s="158" t="s">
        <v>685</v>
      </c>
      <c r="AA2730" s="158" t="s">
        <v>685</v>
      </c>
      <c r="AB2730" s="85" t="s">
        <v>685</v>
      </c>
      <c r="AC2730" s="158" t="s">
        <v>685</v>
      </c>
      <c r="AD2730" s="158" t="s">
        <v>685</v>
      </c>
      <c r="AE2730" s="158" t="s">
        <v>685</v>
      </c>
      <c r="AF2730" s="158" t="s">
        <v>685</v>
      </c>
      <c r="AG2730" s="158" t="s">
        <v>97</v>
      </c>
      <c r="AH2730" s="158">
        <v>5</v>
      </c>
      <c r="AI2730" s="158">
        <v>17</v>
      </c>
      <c r="AJ2730" s="158">
        <v>40</v>
      </c>
      <c r="AK2730" s="158">
        <v>21</v>
      </c>
      <c r="AL2730" s="158">
        <v>0</v>
      </c>
      <c r="AM2730" s="24">
        <f t="shared" si="715"/>
        <v>3.9999999999999987</v>
      </c>
      <c r="AN2730" s="97">
        <f t="shared" si="716"/>
        <v>0.73611111111111116</v>
      </c>
      <c r="AO2730" s="97">
        <f t="shared" si="717"/>
        <v>0.875</v>
      </c>
      <c r="AP2730" s="24" t="str" cm="1">
        <f t="array" ref="AP2730">IF(W2730="","",IF(SUMPRODUCT((W2730=$W$6:$W$3326)*(AH2730=$AH$6:$AH$3326)*(AN2730=$AN$6:$AN$3326)*(AO2730=$AO$6:$AO$3326)*(ROW($W$6:$W$3326)&lt;&gt;ROW(W2730))*((R2730=0)*($R$6:$R$3326&gt;0)+(R2730&gt;0)*($R$6:$R$3326=0)))&gt;0,"SALONES UNIDOS",IF(SUMPRODUCT((W2730=$W$6:$W$3326)*(AH2730=$AH$6:$AH$3326)*((AN2730&lt;$AO$6:$AO$3326)*(AO2730&gt;$AN$6:$AN$3326))*(ROW($W$6:$W$3326)&lt;&gt;ROW(W2730)))&gt;0,"CRUZADO","Sin cruce")))</f>
        <v>Sin cruce</v>
      </c>
      <c r="AQ2730" s="97" t="str">
        <f t="shared" si="718"/>
        <v>PS9PRINCIPALA</v>
      </c>
      <c r="AR2730" s="97" t="str" cm="1">
        <f t="array" ref="AR2730">IF(AQ2730="","",IF(SUMPRODUCT((AQ2730=$AQ$6:$AQ$3326)*(AH2730=$AH$6:$AH$3326)*(AN2730=$AN$6:$AN$3326)*(AO2730=$AO$6:$AO$3326)*(ROW($AQ$6:$AQ$3326)&lt;&gt;ROW(AQ2730))*((R2730=0)*($R$6:$R$3326&gt;0)+(R2730&gt;0)*($R$6:$R$3326=0)))&gt;0,"SALONES UNIDOS",IF(SUMPRODUCT((AQ2730=$AQ$6:$AQ$3326)*(AH2730=$AH$6:$AH$3326)*((AN2730&lt;$AO$6:$AO$3326)*(AO2730&gt;$AN$6:$AN$3326))*(ROW($AQ$6:$AQ$3326)&lt;&gt;ROW(AQ2730)))&gt;0,"CRUZADO","Sin cruce")))</f>
        <v>Sin cruce</v>
      </c>
    </row>
    <row r="2731" spans="3:44" ht="15.6" hidden="1" customHeight="1" x14ac:dyDescent="0.2">
      <c r="C2731" s="84" t="s">
        <v>639</v>
      </c>
      <c r="D2731" s="158" t="s">
        <v>34</v>
      </c>
      <c r="E2731" s="158">
        <v>202011</v>
      </c>
      <c r="F2731" s="85" t="s">
        <v>23</v>
      </c>
      <c r="G2731" s="85" t="s">
        <v>55</v>
      </c>
      <c r="H2731" s="85" t="s">
        <v>65</v>
      </c>
      <c r="I2731" s="85">
        <v>9</v>
      </c>
      <c r="J2731" s="85" t="s">
        <v>16</v>
      </c>
      <c r="K2731" s="159" t="s">
        <v>1684</v>
      </c>
      <c r="L2731" s="158" t="s">
        <v>1490</v>
      </c>
      <c r="M2731" s="158" t="s">
        <v>643</v>
      </c>
      <c r="N2731" s="158" t="s">
        <v>644</v>
      </c>
      <c r="O2731" s="85" t="s">
        <v>512</v>
      </c>
      <c r="P2731" s="158">
        <v>0</v>
      </c>
      <c r="Q2731" s="158">
        <v>30</v>
      </c>
      <c r="R2731" s="158">
        <v>30</v>
      </c>
      <c r="S2731" s="158">
        <v>15</v>
      </c>
      <c r="U2731" s="137">
        <v>70</v>
      </c>
      <c r="V2731" s="24" t="str">
        <f>IF(W2731="","",IFERROR(INDEX(#REF!,MATCH(W2731,#REF!,0)),"NUEVO"))</f>
        <v/>
      </c>
      <c r="W2731" s="96"/>
      <c r="X2731" s="158" t="s">
        <v>512</v>
      </c>
      <c r="Y2731" s="158" t="s">
        <v>685</v>
      </c>
      <c r="Z2731" s="158" t="s">
        <v>685</v>
      </c>
      <c r="AA2731" s="158" t="s">
        <v>685</v>
      </c>
      <c r="AB2731" s="85" t="s">
        <v>685</v>
      </c>
      <c r="AC2731" s="158" t="s">
        <v>685</v>
      </c>
      <c r="AD2731" s="158" t="s">
        <v>685</v>
      </c>
      <c r="AE2731" s="158" t="s">
        <v>685</v>
      </c>
      <c r="AF2731" s="158" t="s">
        <v>685</v>
      </c>
      <c r="AG2731" s="158" t="s">
        <v>75</v>
      </c>
      <c r="AH2731" s="158"/>
      <c r="AI2731" s="158"/>
      <c r="AJ2731" s="158"/>
      <c r="AK2731" s="158"/>
      <c r="AL2731" s="158"/>
      <c r="AM2731" s="24">
        <f t="shared" si="715"/>
        <v>30</v>
      </c>
      <c r="AN2731" s="97">
        <f t="shared" si="716"/>
        <v>0</v>
      </c>
      <c r="AO2731" s="97">
        <f t="shared" si="717"/>
        <v>0</v>
      </c>
      <c r="AP2731" s="24" t="str" cm="1">
        <f t="array" ref="AP2731">IF(W2731="","",IF(SUMPRODUCT((W2731=$W$6:$W$3326)*(AH2731=$AH$6:$AH$3326)*(AN2731=$AN$6:$AN$3326)*(AO2731=$AO$6:$AO$3326)*(ROW($W$6:$W$3326)&lt;&gt;ROW(W2731))*((R2731=0)*($R$6:$R$3326&gt;0)+(R2731&gt;0)*($R$6:$R$3326=0)))&gt;0,"SALONES UNIDOS",IF(SUMPRODUCT((W2731=$W$6:$W$3326)*(AH2731=$AH$6:$AH$3326)*((AN2731&lt;$AO$6:$AO$3326)*(AO2731&gt;$AN$6:$AN$3326))*(ROW($W$6:$W$3326)&lt;&gt;ROW(W2731)))&gt;0,"CRUZADO","Sin cruce")))</f>
        <v/>
      </c>
      <c r="AQ2731" s="97" t="str">
        <f t="shared" si="718"/>
        <v>PS9PRINCIPALA</v>
      </c>
      <c r="AR2731" s="97" t="str" cm="1">
        <f t="array" ref="AR2731">IF(AQ2731="","",IF(SUMPRODUCT((AQ2731=$AQ$6:$AQ$3326)*(AH2731=$AH$6:$AH$3326)*(AN2731=$AN$6:$AN$3326)*(AO2731=$AO$6:$AO$3326)*(ROW($AQ$6:$AQ$3326)&lt;&gt;ROW(AQ2731))*((R2731=0)*($R$6:$R$3326&gt;0)+(R2731&gt;0)*($R$6:$R$3326=0)))&gt;0,"SALONES UNIDOS",IF(SUMPRODUCT((AQ2731=$AQ$6:$AQ$3326)*(AH2731=$AH$6:$AH$3326)*((AN2731&lt;$AO$6:$AO$3326)*(AO2731&gt;$AN$6:$AN$3326))*(ROW($AQ$6:$AQ$3326)&lt;&gt;ROW(AQ2731)))&gt;0,"CRUZADO","Sin cruce")))</f>
        <v>Sin cruce</v>
      </c>
    </row>
    <row r="2732" spans="3:44" ht="15.6" hidden="1" customHeight="1" x14ac:dyDescent="0.2">
      <c r="C2732" s="84" t="s">
        <v>639</v>
      </c>
      <c r="D2732" s="158" t="s">
        <v>34</v>
      </c>
      <c r="E2732" s="158">
        <v>202011</v>
      </c>
      <c r="F2732" s="85" t="s">
        <v>23</v>
      </c>
      <c r="G2732" s="85" t="s">
        <v>55</v>
      </c>
      <c r="H2732" s="85" t="s">
        <v>65</v>
      </c>
      <c r="I2732" s="85">
        <v>9</v>
      </c>
      <c r="J2732" s="85" t="s">
        <v>16</v>
      </c>
      <c r="K2732" s="159" t="s">
        <v>1685</v>
      </c>
      <c r="L2732" s="158" t="s">
        <v>1686</v>
      </c>
      <c r="M2732" s="158" t="s">
        <v>658</v>
      </c>
      <c r="N2732" s="158" t="s">
        <v>644</v>
      </c>
      <c r="O2732" s="85" t="s">
        <v>521</v>
      </c>
      <c r="P2732" s="158">
        <v>0</v>
      </c>
      <c r="Q2732" s="158">
        <v>4</v>
      </c>
      <c r="R2732" s="158">
        <v>4</v>
      </c>
      <c r="S2732" s="158">
        <v>6</v>
      </c>
      <c r="U2732" s="137">
        <v>18</v>
      </c>
      <c r="V2732" s="24" t="str">
        <f>IF(W2732="","",IFERROR(INDEX(#REF!,MATCH(W2732,#REF!,0)),"NUEVO"))</f>
        <v>NUEVO</v>
      </c>
      <c r="W2732" s="85" t="s">
        <v>475</v>
      </c>
      <c r="X2732" s="158" t="s">
        <v>521</v>
      </c>
      <c r="Y2732" s="158" t="s">
        <v>685</v>
      </c>
      <c r="Z2732" s="158" t="s">
        <v>685</v>
      </c>
      <c r="AA2732" s="158" t="s">
        <v>685</v>
      </c>
      <c r="AB2732" s="85" t="s">
        <v>685</v>
      </c>
      <c r="AC2732" s="158" t="s">
        <v>685</v>
      </c>
      <c r="AD2732" s="158" t="s">
        <v>685</v>
      </c>
      <c r="AE2732" s="158" t="s">
        <v>685</v>
      </c>
      <c r="AF2732" s="158" t="s">
        <v>685</v>
      </c>
      <c r="AG2732" s="158" t="s">
        <v>75</v>
      </c>
      <c r="AH2732" s="158">
        <v>3</v>
      </c>
      <c r="AI2732" s="158">
        <v>16</v>
      </c>
      <c r="AJ2732" s="158">
        <v>0</v>
      </c>
      <c r="AK2732" s="158">
        <v>19</v>
      </c>
      <c r="AL2732" s="158">
        <v>20</v>
      </c>
      <c r="AM2732" s="24">
        <f t="shared" si="715"/>
        <v>3.9999999999999987</v>
      </c>
      <c r="AN2732" s="97">
        <f t="shared" si="716"/>
        <v>0.66666666666666663</v>
      </c>
      <c r="AO2732" s="97">
        <f t="shared" si="717"/>
        <v>0.80555555555555547</v>
      </c>
      <c r="AP2732" s="24" t="str" cm="1">
        <f t="array" ref="AP2732">IF(W2732="","",IF(SUMPRODUCT((W2732=$W$6:$W$3326)*(AH2732=$AH$6:$AH$3326)*(AN2732=$AN$6:$AN$3326)*(AO2732=$AO$6:$AO$3326)*(ROW($W$6:$W$3326)&lt;&gt;ROW(W2732))*((R2732=0)*($R$6:$R$3326&gt;0)+(R2732&gt;0)*($R$6:$R$3326=0)))&gt;0,"SALONES UNIDOS",IF(SUMPRODUCT((W2732=$W$6:$W$3326)*(AH2732=$AH$6:$AH$3326)*((AN2732&lt;$AO$6:$AO$3326)*(AO2732&gt;$AN$6:$AN$3326))*(ROW($W$6:$W$3326)&lt;&gt;ROW(W2732)))&gt;0,"CRUZADO","Sin cruce")))</f>
        <v>Sin cruce</v>
      </c>
      <c r="AQ2732" s="97" t="str">
        <f t="shared" si="718"/>
        <v>PS9PRINCIPALA</v>
      </c>
      <c r="AR2732" s="97" t="str" cm="1">
        <f t="array" ref="AR2732">IF(AQ2732="","",IF(SUMPRODUCT((AQ2732=$AQ$6:$AQ$3326)*(AH2732=$AH$6:$AH$3326)*(AN2732=$AN$6:$AN$3326)*(AO2732=$AO$6:$AO$3326)*(ROW($AQ$6:$AQ$3326)&lt;&gt;ROW(AQ2732))*((R2732=0)*($R$6:$R$3326&gt;0)+(R2732&gt;0)*($R$6:$R$3326=0)))&gt;0,"SALONES UNIDOS",IF(SUMPRODUCT((AQ2732=$AQ$6:$AQ$3326)*(AH2732=$AH$6:$AH$3326)*((AN2732&lt;$AO$6:$AO$3326)*(AO2732&gt;$AN$6:$AN$3326))*(ROW($AQ$6:$AQ$3326)&lt;&gt;ROW(AQ2732)))&gt;0,"CRUZADO","Sin cruce")))</f>
        <v>Sin cruce</v>
      </c>
    </row>
    <row r="2733" spans="3:44" ht="15.6" hidden="1" customHeight="1" x14ac:dyDescent="0.2">
      <c r="C2733" s="84" t="s">
        <v>639</v>
      </c>
      <c r="D2733" s="158" t="s">
        <v>34</v>
      </c>
      <c r="E2733" s="158">
        <v>202011</v>
      </c>
      <c r="F2733" s="85" t="s">
        <v>23</v>
      </c>
      <c r="G2733" s="85" t="s">
        <v>55</v>
      </c>
      <c r="H2733" s="85" t="s">
        <v>65</v>
      </c>
      <c r="I2733" s="85">
        <v>9</v>
      </c>
      <c r="J2733" s="85" t="s">
        <v>16</v>
      </c>
      <c r="K2733" s="159" t="s">
        <v>1685</v>
      </c>
      <c r="L2733" s="158" t="s">
        <v>1686</v>
      </c>
      <c r="M2733" s="158" t="s">
        <v>658</v>
      </c>
      <c r="N2733" s="158" t="s">
        <v>644</v>
      </c>
      <c r="O2733" s="85" t="s">
        <v>521</v>
      </c>
      <c r="P2733" s="158">
        <v>4</v>
      </c>
      <c r="Q2733" s="158">
        <v>0</v>
      </c>
      <c r="R2733" s="158">
        <v>4</v>
      </c>
      <c r="S2733" s="158">
        <v>6</v>
      </c>
      <c r="U2733" s="137">
        <v>18</v>
      </c>
      <c r="V2733" s="24" t="str">
        <f>IF(W2733="","",IFERROR(INDEX(#REF!,MATCH(W2733,#REF!,0)),"NUEVO"))</f>
        <v>NUEVO</v>
      </c>
      <c r="W2733" s="85" t="s">
        <v>475</v>
      </c>
      <c r="X2733" s="158" t="s">
        <v>521</v>
      </c>
      <c r="Y2733" s="158" t="s">
        <v>685</v>
      </c>
      <c r="Z2733" s="158" t="s">
        <v>685</v>
      </c>
      <c r="AA2733" s="158" t="s">
        <v>685</v>
      </c>
      <c r="AB2733" s="85" t="s">
        <v>685</v>
      </c>
      <c r="AC2733" s="158" t="s">
        <v>685</v>
      </c>
      <c r="AD2733" s="158" t="s">
        <v>685</v>
      </c>
      <c r="AE2733" s="158" t="s">
        <v>685</v>
      </c>
      <c r="AF2733" s="158" t="s">
        <v>685</v>
      </c>
      <c r="AG2733" s="158" t="s">
        <v>1142</v>
      </c>
      <c r="AH2733" s="158">
        <v>1</v>
      </c>
      <c r="AI2733" s="158">
        <v>19</v>
      </c>
      <c r="AJ2733" s="158">
        <v>20</v>
      </c>
      <c r="AK2733" s="158">
        <v>22</v>
      </c>
      <c r="AL2733" s="158">
        <v>40</v>
      </c>
      <c r="AM2733" s="24">
        <f t="shared" si="715"/>
        <v>4.0000000000000018</v>
      </c>
      <c r="AN2733" s="97">
        <f t="shared" si="716"/>
        <v>0.80555555555555547</v>
      </c>
      <c r="AO2733" s="97">
        <f t="shared" si="717"/>
        <v>0.94444444444444442</v>
      </c>
      <c r="AP2733" s="24" t="str" cm="1">
        <f t="array" ref="AP2733">IF(W2733="","",IF(SUMPRODUCT((W2733=$W$6:$W$3326)*(AH2733=$AH$6:$AH$3326)*(AN2733=$AN$6:$AN$3326)*(AO2733=$AO$6:$AO$3326)*(ROW($W$6:$W$3326)&lt;&gt;ROW(W2733))*((R2733=0)*($R$6:$R$3326&gt;0)+(R2733&gt;0)*($R$6:$R$3326=0)))&gt;0,"SALONES UNIDOS",IF(SUMPRODUCT((W2733=$W$6:$W$3326)*(AH2733=$AH$6:$AH$3326)*((AN2733&lt;$AO$6:$AO$3326)*(AO2733&gt;$AN$6:$AN$3326))*(ROW($W$6:$W$3326)&lt;&gt;ROW(W2733)))&gt;0,"CRUZADO","Sin cruce")))</f>
        <v>Sin cruce</v>
      </c>
      <c r="AQ2733" s="97" t="str">
        <f t="shared" si="718"/>
        <v>PS9PRINCIPALA</v>
      </c>
      <c r="AR2733" s="97" t="str" cm="1">
        <f t="array" ref="AR2733">IF(AQ2733="","",IF(SUMPRODUCT((AQ2733=$AQ$6:$AQ$3326)*(AH2733=$AH$6:$AH$3326)*(AN2733=$AN$6:$AN$3326)*(AO2733=$AO$6:$AO$3326)*(ROW($AQ$6:$AQ$3326)&lt;&gt;ROW(AQ2733))*((R2733=0)*($R$6:$R$3326&gt;0)+(R2733&gt;0)*($R$6:$R$3326=0)))&gt;0,"SALONES UNIDOS",IF(SUMPRODUCT((AQ2733=$AQ$6:$AQ$3326)*(AH2733=$AH$6:$AH$3326)*((AN2733&lt;$AO$6:$AO$3326)*(AO2733&gt;$AN$6:$AN$3326))*(ROW($AQ$6:$AQ$3326)&lt;&gt;ROW(AQ2733)))&gt;0,"CRUZADO","Sin cruce")))</f>
        <v>Sin cruce</v>
      </c>
    </row>
    <row r="2734" spans="3:44" ht="15.6" hidden="1" customHeight="1" x14ac:dyDescent="0.2">
      <c r="C2734" s="84" t="s">
        <v>639</v>
      </c>
      <c r="D2734" s="158" t="s">
        <v>34</v>
      </c>
      <c r="E2734" s="158">
        <v>202011</v>
      </c>
      <c r="F2734" s="85" t="s">
        <v>23</v>
      </c>
      <c r="G2734" s="85" t="s">
        <v>55</v>
      </c>
      <c r="H2734" s="85" t="s">
        <v>65</v>
      </c>
      <c r="I2734" s="85">
        <v>9</v>
      </c>
      <c r="J2734" s="85" t="s">
        <v>26</v>
      </c>
      <c r="K2734" s="159" t="s">
        <v>1682</v>
      </c>
      <c r="L2734" s="158" t="s">
        <v>1859</v>
      </c>
      <c r="M2734" s="158" t="s">
        <v>643</v>
      </c>
      <c r="N2734" s="158" t="s">
        <v>681</v>
      </c>
      <c r="O2734" s="85" t="s">
        <v>521</v>
      </c>
      <c r="P2734" s="158">
        <v>2</v>
      </c>
      <c r="Q2734" s="158">
        <v>2</v>
      </c>
      <c r="R2734" s="158">
        <v>4</v>
      </c>
      <c r="S2734" s="158">
        <v>3</v>
      </c>
      <c r="U2734" s="137">
        <v>35</v>
      </c>
      <c r="V2734" s="24" t="str">
        <f>IF(W2734="","",IFERROR(INDEX(#REF!,MATCH(W2734,#REF!,0)),"NUEVO"))</f>
        <v>NUEVO</v>
      </c>
      <c r="W2734" s="85" t="s">
        <v>262</v>
      </c>
      <c r="X2734" s="158" t="s">
        <v>521</v>
      </c>
      <c r="Y2734" s="158" t="s">
        <v>646</v>
      </c>
      <c r="Z2734" s="158" t="s">
        <v>685</v>
      </c>
      <c r="AA2734" s="158" t="s">
        <v>685</v>
      </c>
      <c r="AB2734" s="85" t="s">
        <v>685</v>
      </c>
      <c r="AC2734" s="158" t="s">
        <v>685</v>
      </c>
      <c r="AD2734" s="158" t="s">
        <v>685</v>
      </c>
      <c r="AE2734" s="158" t="s">
        <v>685</v>
      </c>
      <c r="AF2734" s="158" t="s">
        <v>685</v>
      </c>
      <c r="AG2734" s="158" t="s">
        <v>97</v>
      </c>
      <c r="AH2734" s="158">
        <v>5</v>
      </c>
      <c r="AI2734" s="158">
        <v>19</v>
      </c>
      <c r="AJ2734" s="158">
        <v>20</v>
      </c>
      <c r="AK2734" s="158">
        <v>22</v>
      </c>
      <c r="AL2734" s="158">
        <v>40</v>
      </c>
      <c r="AM2734" s="24">
        <f t="shared" si="715"/>
        <v>4.0000000000000018</v>
      </c>
      <c r="AN2734" s="97">
        <f t="shared" si="716"/>
        <v>0.80555555555555547</v>
      </c>
      <c r="AO2734" s="97">
        <f t="shared" si="717"/>
        <v>0.94444444444444442</v>
      </c>
      <c r="AP2734" s="24" t="str" cm="1">
        <f t="array" ref="AP2734">IF(W2734="","",IF(SUMPRODUCT((W2734=$W$6:$W$3326)*(AH2734=$AH$6:$AH$3326)*(AN2734=$AN$6:$AN$3326)*(AO2734=$AO$6:$AO$3326)*(ROW($W$6:$W$3326)&lt;&gt;ROW(W2734))*((R2734=0)*($R$6:$R$3326&gt;0)+(R2734&gt;0)*($R$6:$R$3326=0)))&gt;0,"SALONES UNIDOS",IF(SUMPRODUCT((W2734=$W$6:$W$3326)*(AH2734=$AH$6:$AH$3326)*((AN2734&lt;$AO$6:$AO$3326)*(AO2734&gt;$AN$6:$AN$3326))*(ROW($W$6:$W$3326)&lt;&gt;ROW(W2734)))&gt;0,"CRUZADO","Sin cruce")))</f>
        <v>Sin cruce</v>
      </c>
      <c r="AQ2734" s="97" t="str">
        <f t="shared" si="718"/>
        <v>PS9PRINCIPALB</v>
      </c>
      <c r="AR2734" s="97" t="str" cm="1">
        <f t="array" ref="AR2734">IF(AQ2734="","",IF(SUMPRODUCT((AQ2734=$AQ$6:$AQ$3326)*(AH2734=$AH$6:$AH$3326)*(AN2734=$AN$6:$AN$3326)*(AO2734=$AO$6:$AO$3326)*(ROW($AQ$6:$AQ$3326)&lt;&gt;ROW(AQ2734))*((R2734=0)*($R$6:$R$3326&gt;0)+(R2734&gt;0)*($R$6:$R$3326=0)))&gt;0,"SALONES UNIDOS",IF(SUMPRODUCT((AQ2734=$AQ$6:$AQ$3326)*(AH2734=$AH$6:$AH$3326)*((AN2734&lt;$AO$6:$AO$3326)*(AO2734&gt;$AN$6:$AN$3326))*(ROW($AQ$6:$AQ$3326)&lt;&gt;ROW(AQ2734)))&gt;0,"CRUZADO","Sin cruce")))</f>
        <v>Sin cruce</v>
      </c>
    </row>
    <row r="2735" spans="3:44" ht="15.6" hidden="1" customHeight="1" x14ac:dyDescent="0.2">
      <c r="C2735" s="84" t="s">
        <v>639</v>
      </c>
      <c r="D2735" s="158" t="s">
        <v>34</v>
      </c>
      <c r="E2735" s="158">
        <v>202011</v>
      </c>
      <c r="F2735" s="85" t="s">
        <v>23</v>
      </c>
      <c r="G2735" s="85" t="s">
        <v>55</v>
      </c>
      <c r="H2735" s="85" t="s">
        <v>65</v>
      </c>
      <c r="I2735" s="85">
        <v>9</v>
      </c>
      <c r="J2735" s="85" t="s">
        <v>26</v>
      </c>
      <c r="K2735" s="159" t="s">
        <v>1685</v>
      </c>
      <c r="L2735" s="158" t="s">
        <v>1686</v>
      </c>
      <c r="M2735" s="158" t="s">
        <v>658</v>
      </c>
      <c r="N2735" s="158" t="s">
        <v>644</v>
      </c>
      <c r="O2735" s="85" t="s">
        <v>521</v>
      </c>
      <c r="P2735" s="158">
        <v>4</v>
      </c>
      <c r="Q2735" s="158">
        <v>0</v>
      </c>
      <c r="R2735" s="158">
        <v>4</v>
      </c>
      <c r="S2735" s="158">
        <v>6</v>
      </c>
      <c r="U2735" s="137">
        <v>18</v>
      </c>
      <c r="V2735" s="24" t="str">
        <f>IF(W2735="","",IFERROR(INDEX(#REF!,MATCH(W2735,#REF!,0)),"NUEVO"))</f>
        <v>NUEVO</v>
      </c>
      <c r="W2735" s="85" t="s">
        <v>1689</v>
      </c>
      <c r="X2735" s="158" t="s">
        <v>521</v>
      </c>
      <c r="Y2735" s="158" t="s">
        <v>685</v>
      </c>
      <c r="Z2735" s="158" t="s">
        <v>685</v>
      </c>
      <c r="AA2735" s="158" t="s">
        <v>685</v>
      </c>
      <c r="AB2735" s="85" t="s">
        <v>685</v>
      </c>
      <c r="AC2735" s="158" t="s">
        <v>685</v>
      </c>
      <c r="AD2735" s="158" t="s">
        <v>685</v>
      </c>
      <c r="AE2735" s="158" t="s">
        <v>685</v>
      </c>
      <c r="AF2735" s="158" t="s">
        <v>685</v>
      </c>
      <c r="AG2735" s="158" t="s">
        <v>1142</v>
      </c>
      <c r="AH2735" s="158">
        <v>1</v>
      </c>
      <c r="AI2735" s="158">
        <v>19</v>
      </c>
      <c r="AJ2735" s="158">
        <v>20</v>
      </c>
      <c r="AK2735" s="158">
        <v>22</v>
      </c>
      <c r="AL2735" s="158">
        <v>40</v>
      </c>
      <c r="AM2735" s="24">
        <f t="shared" si="715"/>
        <v>4.0000000000000018</v>
      </c>
      <c r="AN2735" s="97">
        <f t="shared" si="716"/>
        <v>0.80555555555555547</v>
      </c>
      <c r="AO2735" s="97">
        <f t="shared" si="717"/>
        <v>0.94444444444444442</v>
      </c>
      <c r="AP2735" s="24" t="str" cm="1">
        <f t="array" ref="AP2735">IF(W2735="","",IF(SUMPRODUCT((W2735=$W$6:$W$3326)*(AH2735=$AH$6:$AH$3326)*(AN2735=$AN$6:$AN$3326)*(AO2735=$AO$6:$AO$3326)*(ROW($W$6:$W$3326)&lt;&gt;ROW(W2735))*((R2735=0)*($R$6:$R$3326&gt;0)+(R2735&gt;0)*($R$6:$R$3326=0)))&gt;0,"SALONES UNIDOS",IF(SUMPRODUCT((W2735=$W$6:$W$3326)*(AH2735=$AH$6:$AH$3326)*((AN2735&lt;$AO$6:$AO$3326)*(AO2735&gt;$AN$6:$AN$3326))*(ROW($W$6:$W$3326)&lt;&gt;ROW(W2735)))&gt;0,"CRUZADO","Sin cruce")))</f>
        <v>Sin cruce</v>
      </c>
      <c r="AQ2735" s="97" t="str">
        <f t="shared" si="718"/>
        <v>PS9PRINCIPALB</v>
      </c>
      <c r="AR2735" s="97" t="str" cm="1">
        <f t="array" ref="AR2735">IF(AQ2735="","",IF(SUMPRODUCT((AQ2735=$AQ$6:$AQ$3326)*(AH2735=$AH$6:$AH$3326)*(AN2735=$AN$6:$AN$3326)*(AO2735=$AO$6:$AO$3326)*(ROW($AQ$6:$AQ$3326)&lt;&gt;ROW(AQ2735))*((R2735=0)*($R$6:$R$3326&gt;0)+(R2735&gt;0)*($R$6:$R$3326=0)))&gt;0,"SALONES UNIDOS",IF(SUMPRODUCT((AQ2735=$AQ$6:$AQ$3326)*(AH2735=$AH$6:$AH$3326)*((AN2735&lt;$AO$6:$AO$3326)*(AO2735&gt;$AN$6:$AN$3326))*(ROW($AQ$6:$AQ$3326)&lt;&gt;ROW(AQ2735)))&gt;0,"CRUZADO","Sin cruce")))</f>
        <v>Sin cruce</v>
      </c>
    </row>
    <row r="2736" spans="3:44" ht="15.6" hidden="1" customHeight="1" x14ac:dyDescent="0.2">
      <c r="C2736" s="84" t="s">
        <v>639</v>
      </c>
      <c r="D2736" s="158" t="s">
        <v>34</v>
      </c>
      <c r="E2736" s="158">
        <v>202011</v>
      </c>
      <c r="F2736" s="85" t="s">
        <v>23</v>
      </c>
      <c r="G2736" s="85" t="s">
        <v>55</v>
      </c>
      <c r="H2736" s="85" t="s">
        <v>65</v>
      </c>
      <c r="I2736" s="85">
        <v>9</v>
      </c>
      <c r="J2736" s="85" t="s">
        <v>26</v>
      </c>
      <c r="K2736" s="159" t="s">
        <v>1685</v>
      </c>
      <c r="L2736" s="158" t="s">
        <v>1686</v>
      </c>
      <c r="M2736" s="158" t="s">
        <v>658</v>
      </c>
      <c r="N2736" s="158" t="s">
        <v>644</v>
      </c>
      <c r="O2736" s="85" t="s">
        <v>521</v>
      </c>
      <c r="P2736" s="158">
        <v>0</v>
      </c>
      <c r="Q2736" s="158">
        <v>4</v>
      </c>
      <c r="R2736" s="158">
        <v>4</v>
      </c>
      <c r="S2736" s="158">
        <v>6</v>
      </c>
      <c r="U2736" s="137">
        <v>18</v>
      </c>
      <c r="V2736" s="24" t="str">
        <f>IF(W2736="","",IFERROR(INDEX(#REF!,MATCH(W2736,#REF!,0)),"NUEVO"))</f>
        <v>NUEVO</v>
      </c>
      <c r="W2736" s="85" t="s">
        <v>1689</v>
      </c>
      <c r="X2736" s="158" t="s">
        <v>521</v>
      </c>
      <c r="Y2736" s="158" t="s">
        <v>685</v>
      </c>
      <c r="Z2736" s="158" t="s">
        <v>685</v>
      </c>
      <c r="AA2736" s="158" t="s">
        <v>685</v>
      </c>
      <c r="AB2736" s="85" t="s">
        <v>685</v>
      </c>
      <c r="AC2736" s="158" t="s">
        <v>685</v>
      </c>
      <c r="AD2736" s="158" t="s">
        <v>685</v>
      </c>
      <c r="AE2736" s="158" t="s">
        <v>685</v>
      </c>
      <c r="AF2736" s="158" t="s">
        <v>685</v>
      </c>
      <c r="AG2736" s="158" t="s">
        <v>75</v>
      </c>
      <c r="AH2736" s="158">
        <v>2</v>
      </c>
      <c r="AI2736" s="158">
        <v>19</v>
      </c>
      <c r="AJ2736" s="158">
        <v>20</v>
      </c>
      <c r="AK2736" s="158">
        <v>22</v>
      </c>
      <c r="AL2736" s="158">
        <v>40</v>
      </c>
      <c r="AM2736" s="24">
        <f t="shared" si="715"/>
        <v>4.0000000000000018</v>
      </c>
      <c r="AN2736" s="97">
        <f t="shared" si="716"/>
        <v>0.80555555555555547</v>
      </c>
      <c r="AO2736" s="97">
        <f t="shared" si="717"/>
        <v>0.94444444444444442</v>
      </c>
      <c r="AP2736" s="24" t="str" cm="1">
        <f t="array" ref="AP2736">IF(W2736="","",IF(SUMPRODUCT((W2736=$W$6:$W$3326)*(AH2736=$AH$6:$AH$3326)*(AN2736=$AN$6:$AN$3326)*(AO2736=$AO$6:$AO$3326)*(ROW($W$6:$W$3326)&lt;&gt;ROW(W2736))*((R2736=0)*($R$6:$R$3326&gt;0)+(R2736&gt;0)*($R$6:$R$3326=0)))&gt;0,"SALONES UNIDOS",IF(SUMPRODUCT((W2736=$W$6:$W$3326)*(AH2736=$AH$6:$AH$3326)*((AN2736&lt;$AO$6:$AO$3326)*(AO2736&gt;$AN$6:$AN$3326))*(ROW($W$6:$W$3326)&lt;&gt;ROW(W2736)))&gt;0,"CRUZADO","Sin cruce")))</f>
        <v>Sin cruce</v>
      </c>
      <c r="AQ2736" s="97" t="str">
        <f t="shared" si="718"/>
        <v>PS9PRINCIPALB</v>
      </c>
      <c r="AR2736" s="97" t="str" cm="1">
        <f t="array" ref="AR2736">IF(AQ2736="","",IF(SUMPRODUCT((AQ2736=$AQ$6:$AQ$3326)*(AH2736=$AH$6:$AH$3326)*(AN2736=$AN$6:$AN$3326)*(AO2736=$AO$6:$AO$3326)*(ROW($AQ$6:$AQ$3326)&lt;&gt;ROW(AQ2736))*((R2736=0)*($R$6:$R$3326&gt;0)+(R2736&gt;0)*($R$6:$R$3326=0)))&gt;0,"SALONES UNIDOS",IF(SUMPRODUCT((AQ2736=$AQ$6:$AQ$3326)*(AH2736=$AH$6:$AH$3326)*((AN2736&lt;$AO$6:$AO$3326)*(AO2736&gt;$AN$6:$AN$3326))*(ROW($AQ$6:$AQ$3326)&lt;&gt;ROW(AQ2736)))&gt;0,"CRUZADO","Sin cruce")))</f>
        <v>Sin cruce</v>
      </c>
    </row>
    <row r="2737" spans="3:44" ht="15.6" hidden="1" customHeight="1" x14ac:dyDescent="0.2">
      <c r="C2737" s="84" t="s">
        <v>639</v>
      </c>
      <c r="D2737" s="158" t="s">
        <v>34</v>
      </c>
      <c r="E2737" s="158">
        <v>202011</v>
      </c>
      <c r="F2737" s="85" t="s">
        <v>23</v>
      </c>
      <c r="G2737" s="85" t="s">
        <v>55</v>
      </c>
      <c r="H2737" s="85" t="s">
        <v>65</v>
      </c>
      <c r="I2737" s="85">
        <v>9</v>
      </c>
      <c r="J2737" s="85" t="s">
        <v>32</v>
      </c>
      <c r="K2737" s="159" t="s">
        <v>1685</v>
      </c>
      <c r="L2737" s="158" t="s">
        <v>1686</v>
      </c>
      <c r="M2737" s="158" t="s">
        <v>658</v>
      </c>
      <c r="N2737" s="158" t="s">
        <v>644</v>
      </c>
      <c r="O2737" s="85" t="s">
        <v>521</v>
      </c>
      <c r="P2737" s="158">
        <v>4</v>
      </c>
      <c r="Q2737" s="158">
        <v>0</v>
      </c>
      <c r="R2737" s="158">
        <v>4</v>
      </c>
      <c r="S2737" s="158">
        <v>6</v>
      </c>
      <c r="U2737" s="137">
        <v>18</v>
      </c>
      <c r="V2737" s="24" t="str">
        <f>IF(W2737="","",IFERROR(INDEX(#REF!,MATCH(W2737,#REF!,0)),"NUEVO"))</f>
        <v>NUEVO</v>
      </c>
      <c r="W2737" s="85" t="s">
        <v>1666</v>
      </c>
      <c r="X2737" s="158" t="s">
        <v>521</v>
      </c>
      <c r="Y2737" s="158" t="s">
        <v>685</v>
      </c>
      <c r="Z2737" s="158" t="s">
        <v>685</v>
      </c>
      <c r="AA2737" s="158" t="s">
        <v>685</v>
      </c>
      <c r="AB2737" s="85" t="s">
        <v>685</v>
      </c>
      <c r="AC2737" s="158" t="s">
        <v>685</v>
      </c>
      <c r="AD2737" s="158" t="s">
        <v>685</v>
      </c>
      <c r="AE2737" s="158" t="s">
        <v>685</v>
      </c>
      <c r="AF2737" s="158" t="s">
        <v>685</v>
      </c>
      <c r="AG2737" s="158" t="s">
        <v>1142</v>
      </c>
      <c r="AH2737" s="158">
        <v>3</v>
      </c>
      <c r="AI2737" s="158">
        <v>19</v>
      </c>
      <c r="AJ2737" s="158">
        <v>20</v>
      </c>
      <c r="AK2737" s="158">
        <v>22</v>
      </c>
      <c r="AL2737" s="158">
        <v>40</v>
      </c>
      <c r="AM2737" s="24">
        <f t="shared" si="715"/>
        <v>4.0000000000000018</v>
      </c>
      <c r="AN2737" s="97">
        <f t="shared" si="716"/>
        <v>0.80555555555555547</v>
      </c>
      <c r="AO2737" s="97">
        <f t="shared" si="717"/>
        <v>0.94444444444444442</v>
      </c>
      <c r="AP2737" s="24" t="str" cm="1">
        <f t="array" ref="AP2737">IF(W2737="","",IF(SUMPRODUCT((W2737=$W$6:$W$3326)*(AH2737=$AH$6:$AH$3326)*(AN2737=$AN$6:$AN$3326)*(AO2737=$AO$6:$AO$3326)*(ROW($W$6:$W$3326)&lt;&gt;ROW(W2737))*((R2737=0)*($R$6:$R$3326&gt;0)+(R2737&gt;0)*($R$6:$R$3326=0)))&gt;0,"SALONES UNIDOS",IF(SUMPRODUCT((W2737=$W$6:$W$3326)*(AH2737=$AH$6:$AH$3326)*((AN2737&lt;$AO$6:$AO$3326)*(AO2737&gt;$AN$6:$AN$3326))*(ROW($W$6:$W$3326)&lt;&gt;ROW(W2737)))&gt;0,"CRUZADO","Sin cruce")))</f>
        <v>Sin cruce</v>
      </c>
      <c r="AQ2737" s="97" t="str">
        <f t="shared" si="718"/>
        <v>PS9PRINCIPALC</v>
      </c>
      <c r="AR2737" s="97" t="str" cm="1">
        <f t="array" ref="AR2737">IF(AQ2737="","",IF(SUMPRODUCT((AQ2737=$AQ$6:$AQ$3326)*(AH2737=$AH$6:$AH$3326)*(AN2737=$AN$6:$AN$3326)*(AO2737=$AO$6:$AO$3326)*(ROW($AQ$6:$AQ$3326)&lt;&gt;ROW(AQ2737))*((R2737=0)*($R$6:$R$3326&gt;0)+(R2737&gt;0)*($R$6:$R$3326=0)))&gt;0,"SALONES UNIDOS",IF(SUMPRODUCT((AQ2737=$AQ$6:$AQ$3326)*(AH2737=$AH$6:$AH$3326)*((AN2737&lt;$AO$6:$AO$3326)*(AO2737&gt;$AN$6:$AN$3326))*(ROW($AQ$6:$AQ$3326)&lt;&gt;ROW(AQ2737)))&gt;0,"CRUZADO","Sin cruce")))</f>
        <v>Sin cruce</v>
      </c>
    </row>
    <row r="2738" spans="3:44" ht="15.6" hidden="1" customHeight="1" x14ac:dyDescent="0.2">
      <c r="C2738" s="84" t="s">
        <v>639</v>
      </c>
      <c r="D2738" s="158" t="s">
        <v>34</v>
      </c>
      <c r="E2738" s="158">
        <v>202011</v>
      </c>
      <c r="F2738" s="85" t="s">
        <v>23</v>
      </c>
      <c r="G2738" s="85" t="s">
        <v>55</v>
      </c>
      <c r="H2738" s="85" t="s">
        <v>65</v>
      </c>
      <c r="I2738" s="85">
        <v>9</v>
      </c>
      <c r="J2738" s="85" t="s">
        <v>32</v>
      </c>
      <c r="K2738" s="159" t="s">
        <v>1685</v>
      </c>
      <c r="L2738" s="158" t="s">
        <v>1686</v>
      </c>
      <c r="M2738" s="158" t="s">
        <v>658</v>
      </c>
      <c r="N2738" s="158" t="s">
        <v>644</v>
      </c>
      <c r="O2738" s="85" t="s">
        <v>521</v>
      </c>
      <c r="P2738" s="158">
        <v>0</v>
      </c>
      <c r="Q2738" s="158">
        <v>4</v>
      </c>
      <c r="R2738" s="158">
        <v>4</v>
      </c>
      <c r="S2738" s="158">
        <v>6</v>
      </c>
      <c r="U2738" s="137">
        <v>18</v>
      </c>
      <c r="V2738" s="24" t="str">
        <f>IF(W2738="","",IFERROR(INDEX(#REF!,MATCH(W2738,#REF!,0)),"NUEVO"))</f>
        <v>NUEVO</v>
      </c>
      <c r="W2738" s="85" t="s">
        <v>1666</v>
      </c>
      <c r="X2738" s="158" t="s">
        <v>521</v>
      </c>
      <c r="Y2738" s="158" t="s">
        <v>685</v>
      </c>
      <c r="Z2738" s="158" t="s">
        <v>685</v>
      </c>
      <c r="AA2738" s="158" t="s">
        <v>685</v>
      </c>
      <c r="AB2738" s="85" t="s">
        <v>685</v>
      </c>
      <c r="AC2738" s="158" t="s">
        <v>685</v>
      </c>
      <c r="AD2738" s="158" t="s">
        <v>685</v>
      </c>
      <c r="AE2738" s="158" t="s">
        <v>685</v>
      </c>
      <c r="AF2738" s="158" t="s">
        <v>685</v>
      </c>
      <c r="AG2738" s="158" t="s">
        <v>75</v>
      </c>
      <c r="AH2738" s="158">
        <v>4</v>
      </c>
      <c r="AI2738" s="158">
        <v>19</v>
      </c>
      <c r="AJ2738" s="158">
        <v>20</v>
      </c>
      <c r="AK2738" s="158">
        <v>22</v>
      </c>
      <c r="AL2738" s="158">
        <v>40</v>
      </c>
      <c r="AM2738" s="24">
        <f t="shared" si="715"/>
        <v>4.0000000000000018</v>
      </c>
      <c r="AN2738" s="97">
        <f t="shared" si="716"/>
        <v>0.80555555555555547</v>
      </c>
      <c r="AO2738" s="97">
        <f t="shared" si="717"/>
        <v>0.94444444444444442</v>
      </c>
      <c r="AP2738" s="24" t="str" cm="1">
        <f t="array" ref="AP2738">IF(W2738="","",IF(SUMPRODUCT((W2738=$W$6:$W$3326)*(AH2738=$AH$6:$AH$3326)*(AN2738=$AN$6:$AN$3326)*(AO2738=$AO$6:$AO$3326)*(ROW($W$6:$W$3326)&lt;&gt;ROW(W2738))*((R2738=0)*($R$6:$R$3326&gt;0)+(R2738&gt;0)*($R$6:$R$3326=0)))&gt;0,"SALONES UNIDOS",IF(SUMPRODUCT((W2738=$W$6:$W$3326)*(AH2738=$AH$6:$AH$3326)*((AN2738&lt;$AO$6:$AO$3326)*(AO2738&gt;$AN$6:$AN$3326))*(ROW($W$6:$W$3326)&lt;&gt;ROW(W2738)))&gt;0,"CRUZADO","Sin cruce")))</f>
        <v>Sin cruce</v>
      </c>
      <c r="AQ2738" s="97" t="str">
        <f t="shared" si="718"/>
        <v>PS9PRINCIPALC</v>
      </c>
      <c r="AR2738" s="97" t="str" cm="1">
        <f t="array" ref="AR2738">IF(AQ2738="","",IF(SUMPRODUCT((AQ2738=$AQ$6:$AQ$3326)*(AH2738=$AH$6:$AH$3326)*(AN2738=$AN$6:$AN$3326)*(AO2738=$AO$6:$AO$3326)*(ROW($AQ$6:$AQ$3326)&lt;&gt;ROW(AQ2738))*((R2738=0)*($R$6:$R$3326&gt;0)+(R2738&gt;0)*($R$6:$R$3326=0)))&gt;0,"SALONES UNIDOS",IF(SUMPRODUCT((AQ2738=$AQ$6:$AQ$3326)*(AH2738=$AH$6:$AH$3326)*((AN2738&lt;$AO$6:$AO$3326)*(AO2738&gt;$AN$6:$AN$3326))*(ROW($AQ$6:$AQ$3326)&lt;&gt;ROW(AQ2738)))&gt;0,"CRUZADO","Sin cruce")))</f>
        <v>Sin cruce</v>
      </c>
    </row>
    <row r="2739" spans="3:44" ht="15.6" hidden="1" customHeight="1" x14ac:dyDescent="0.2">
      <c r="C2739" s="84" t="s">
        <v>639</v>
      </c>
      <c r="D2739" s="158" t="s">
        <v>34</v>
      </c>
      <c r="E2739" s="158">
        <v>202011</v>
      </c>
      <c r="F2739" s="85" t="s">
        <v>23</v>
      </c>
      <c r="G2739" s="85" t="s">
        <v>55</v>
      </c>
      <c r="H2739" s="85" t="s">
        <v>65</v>
      </c>
      <c r="I2739" s="85">
        <v>9</v>
      </c>
      <c r="J2739" s="85" t="s">
        <v>41</v>
      </c>
      <c r="K2739" s="159" t="s">
        <v>1685</v>
      </c>
      <c r="L2739" s="158" t="s">
        <v>1686</v>
      </c>
      <c r="M2739" s="158" t="s">
        <v>658</v>
      </c>
      <c r="N2739" s="158" t="s">
        <v>644</v>
      </c>
      <c r="O2739" s="85" t="s">
        <v>521</v>
      </c>
      <c r="P2739" s="158">
        <v>0</v>
      </c>
      <c r="Q2739" s="158">
        <v>4</v>
      </c>
      <c r="R2739" s="158">
        <v>4</v>
      </c>
      <c r="S2739" s="158">
        <v>6</v>
      </c>
      <c r="U2739" s="137">
        <v>18</v>
      </c>
      <c r="V2739" s="24" t="str">
        <f>IF(W2739="","",IFERROR(INDEX(#REF!,MATCH(W2739,#REF!,0)),"NUEVO"))</f>
        <v>NUEVO</v>
      </c>
      <c r="W2739" s="85" t="s">
        <v>212</v>
      </c>
      <c r="X2739" s="158" t="s">
        <v>521</v>
      </c>
      <c r="Y2739" s="158" t="s">
        <v>685</v>
      </c>
      <c r="Z2739" s="158" t="s">
        <v>685</v>
      </c>
      <c r="AA2739" s="158" t="s">
        <v>685</v>
      </c>
      <c r="AB2739" s="85" t="s">
        <v>685</v>
      </c>
      <c r="AC2739" s="158" t="s">
        <v>685</v>
      </c>
      <c r="AD2739" s="158" t="s">
        <v>685</v>
      </c>
      <c r="AE2739" s="158" t="s">
        <v>685</v>
      </c>
      <c r="AF2739" s="158" t="s">
        <v>685</v>
      </c>
      <c r="AG2739" s="158" t="s">
        <v>75</v>
      </c>
      <c r="AH2739" s="158">
        <v>1</v>
      </c>
      <c r="AI2739" s="158">
        <v>19</v>
      </c>
      <c r="AJ2739" s="158">
        <v>20</v>
      </c>
      <c r="AK2739" s="158">
        <v>22</v>
      </c>
      <c r="AL2739" s="158">
        <v>40</v>
      </c>
      <c r="AM2739" s="24">
        <f t="shared" si="715"/>
        <v>4.0000000000000018</v>
      </c>
      <c r="AN2739" s="97">
        <f t="shared" si="716"/>
        <v>0.80555555555555547</v>
      </c>
      <c r="AO2739" s="97">
        <f t="shared" si="717"/>
        <v>0.94444444444444442</v>
      </c>
      <c r="AP2739" s="24" t="str" cm="1">
        <f t="array" ref="AP2739">IF(W2739="","",IF(SUMPRODUCT((W2739=$W$6:$W$3326)*(AH2739=$AH$6:$AH$3326)*(AN2739=$AN$6:$AN$3326)*(AO2739=$AO$6:$AO$3326)*(ROW($W$6:$W$3326)&lt;&gt;ROW(W2739))*((R2739=0)*($R$6:$R$3326&gt;0)+(R2739&gt;0)*($R$6:$R$3326=0)))&gt;0,"SALONES UNIDOS",IF(SUMPRODUCT((W2739=$W$6:$W$3326)*(AH2739=$AH$6:$AH$3326)*((AN2739&lt;$AO$6:$AO$3326)*(AO2739&gt;$AN$6:$AN$3326))*(ROW($W$6:$W$3326)&lt;&gt;ROW(W2739)))&gt;0,"CRUZADO","Sin cruce")))</f>
        <v>Sin cruce</v>
      </c>
      <c r="AQ2739" s="97" t="str">
        <f t="shared" si="718"/>
        <v>PS9PRINCIPALD</v>
      </c>
      <c r="AR2739" s="97" t="str" cm="1">
        <f t="array" ref="AR2739">IF(AQ2739="","",IF(SUMPRODUCT((AQ2739=$AQ$6:$AQ$3326)*(AH2739=$AH$6:$AH$3326)*(AN2739=$AN$6:$AN$3326)*(AO2739=$AO$6:$AO$3326)*(ROW($AQ$6:$AQ$3326)&lt;&gt;ROW(AQ2739))*((R2739=0)*($R$6:$R$3326&gt;0)+(R2739&gt;0)*($R$6:$R$3326=0)))&gt;0,"SALONES UNIDOS",IF(SUMPRODUCT((AQ2739=$AQ$6:$AQ$3326)*(AH2739=$AH$6:$AH$3326)*((AN2739&lt;$AO$6:$AO$3326)*(AO2739&gt;$AN$6:$AN$3326))*(ROW($AQ$6:$AQ$3326)&lt;&gt;ROW(AQ2739)))&gt;0,"CRUZADO","Sin cruce")))</f>
        <v>Sin cruce</v>
      </c>
    </row>
    <row r="2740" spans="3:44" ht="15.6" hidden="1" customHeight="1" x14ac:dyDescent="0.2">
      <c r="C2740" s="84" t="s">
        <v>639</v>
      </c>
      <c r="D2740" s="158" t="s">
        <v>34</v>
      </c>
      <c r="E2740" s="158">
        <v>202011</v>
      </c>
      <c r="F2740" s="85" t="s">
        <v>23</v>
      </c>
      <c r="G2740" s="85" t="s">
        <v>55</v>
      </c>
      <c r="H2740" s="85" t="s">
        <v>65</v>
      </c>
      <c r="I2740" s="85">
        <v>9</v>
      </c>
      <c r="J2740" s="85" t="s">
        <v>41</v>
      </c>
      <c r="K2740" s="159" t="s">
        <v>1685</v>
      </c>
      <c r="L2740" s="158" t="s">
        <v>1686</v>
      </c>
      <c r="M2740" s="158" t="s">
        <v>658</v>
      </c>
      <c r="N2740" s="158" t="s">
        <v>644</v>
      </c>
      <c r="O2740" s="85" t="s">
        <v>521</v>
      </c>
      <c r="P2740" s="158">
        <v>4</v>
      </c>
      <c r="Q2740" s="158">
        <v>0</v>
      </c>
      <c r="R2740" s="158">
        <v>4</v>
      </c>
      <c r="S2740" s="158">
        <v>6</v>
      </c>
      <c r="U2740" s="137">
        <v>18</v>
      </c>
      <c r="V2740" s="24" t="str">
        <f>IF(W2740="","",IFERROR(INDEX(#REF!,MATCH(W2740,#REF!,0)),"NUEVO"))</f>
        <v>NUEVO</v>
      </c>
      <c r="W2740" s="85" t="s">
        <v>212</v>
      </c>
      <c r="X2740" s="158" t="s">
        <v>521</v>
      </c>
      <c r="Y2740" s="158" t="s">
        <v>685</v>
      </c>
      <c r="Z2740" s="158" t="s">
        <v>685</v>
      </c>
      <c r="AA2740" s="158" t="s">
        <v>685</v>
      </c>
      <c r="AB2740" s="85" t="s">
        <v>685</v>
      </c>
      <c r="AC2740" s="158" t="s">
        <v>685</v>
      </c>
      <c r="AD2740" s="158" t="s">
        <v>685</v>
      </c>
      <c r="AE2740" s="158" t="s">
        <v>685</v>
      </c>
      <c r="AF2740" s="158" t="s">
        <v>685</v>
      </c>
      <c r="AG2740" s="158" t="s">
        <v>1142</v>
      </c>
      <c r="AH2740" s="158">
        <v>2</v>
      </c>
      <c r="AI2740" s="158">
        <v>19</v>
      </c>
      <c r="AJ2740" s="158">
        <v>20</v>
      </c>
      <c r="AK2740" s="158">
        <v>22</v>
      </c>
      <c r="AL2740" s="158">
        <v>40</v>
      </c>
      <c r="AM2740" s="24">
        <f t="shared" si="715"/>
        <v>4.0000000000000018</v>
      </c>
      <c r="AN2740" s="97">
        <f t="shared" si="716"/>
        <v>0.80555555555555547</v>
      </c>
      <c r="AO2740" s="97">
        <f t="shared" si="717"/>
        <v>0.94444444444444442</v>
      </c>
      <c r="AP2740" s="24" t="str" cm="1">
        <f t="array" ref="AP2740">IF(W2740="","",IF(SUMPRODUCT((W2740=$W$6:$W$3326)*(AH2740=$AH$6:$AH$3326)*(AN2740=$AN$6:$AN$3326)*(AO2740=$AO$6:$AO$3326)*(ROW($W$6:$W$3326)&lt;&gt;ROW(W2740))*((R2740=0)*($R$6:$R$3326&gt;0)+(R2740&gt;0)*($R$6:$R$3326=0)))&gt;0,"SALONES UNIDOS",IF(SUMPRODUCT((W2740=$W$6:$W$3326)*(AH2740=$AH$6:$AH$3326)*((AN2740&lt;$AO$6:$AO$3326)*(AO2740&gt;$AN$6:$AN$3326))*(ROW($W$6:$W$3326)&lt;&gt;ROW(W2740)))&gt;0,"CRUZADO","Sin cruce")))</f>
        <v>Sin cruce</v>
      </c>
      <c r="AQ2740" s="97" t="str">
        <f t="shared" si="718"/>
        <v>PS9PRINCIPALD</v>
      </c>
      <c r="AR2740" s="97" t="str" cm="1">
        <f t="array" ref="AR2740">IF(AQ2740="","",IF(SUMPRODUCT((AQ2740=$AQ$6:$AQ$3326)*(AH2740=$AH$6:$AH$3326)*(AN2740=$AN$6:$AN$3326)*(AO2740=$AO$6:$AO$3326)*(ROW($AQ$6:$AQ$3326)&lt;&gt;ROW(AQ2740))*((R2740=0)*($R$6:$R$3326&gt;0)+(R2740&gt;0)*($R$6:$R$3326=0)))&gt;0,"SALONES UNIDOS",IF(SUMPRODUCT((AQ2740=$AQ$6:$AQ$3326)*(AH2740=$AH$6:$AH$3326)*((AN2740&lt;$AO$6:$AO$3326)*(AO2740&gt;$AN$6:$AN$3326))*(ROW($AQ$6:$AQ$3326)&lt;&gt;ROW(AQ2740)))&gt;0,"CRUZADO","Sin cruce")))</f>
        <v>Sin cruce</v>
      </c>
    </row>
    <row r="2741" spans="3:44" ht="15.6" hidden="1" customHeight="1" x14ac:dyDescent="0.2">
      <c r="C2741" s="84" t="s">
        <v>639</v>
      </c>
      <c r="D2741" s="158" t="s">
        <v>34</v>
      </c>
      <c r="E2741" s="158">
        <v>202011</v>
      </c>
      <c r="F2741" s="85" t="s">
        <v>23</v>
      </c>
      <c r="G2741" s="85" t="s">
        <v>55</v>
      </c>
      <c r="H2741" s="85" t="s">
        <v>65</v>
      </c>
      <c r="I2741" s="85">
        <v>10</v>
      </c>
      <c r="J2741" s="85" t="s">
        <v>16</v>
      </c>
      <c r="K2741" s="159" t="s">
        <v>1687</v>
      </c>
      <c r="L2741" s="158" t="s">
        <v>1688</v>
      </c>
      <c r="M2741" s="158" t="s">
        <v>643</v>
      </c>
      <c r="N2741" s="158" t="s">
        <v>681</v>
      </c>
      <c r="O2741" s="85" t="s">
        <v>521</v>
      </c>
      <c r="P2741" s="158">
        <v>2</v>
      </c>
      <c r="Q2741" s="158">
        <v>2</v>
      </c>
      <c r="R2741" s="158">
        <v>4</v>
      </c>
      <c r="S2741" s="158">
        <v>3</v>
      </c>
      <c r="U2741" s="137">
        <v>25</v>
      </c>
      <c r="V2741" s="24" t="str">
        <f>IF(W2741="","",IFERROR(INDEX(#REF!,MATCH(W2741,#REF!,0)),"NUEVO"))</f>
        <v>NUEVO</v>
      </c>
      <c r="W2741" s="85" t="s">
        <v>360</v>
      </c>
      <c r="X2741" s="158" t="s">
        <v>521</v>
      </c>
      <c r="Y2741" s="158" t="s">
        <v>685</v>
      </c>
      <c r="Z2741" s="158" t="s">
        <v>685</v>
      </c>
      <c r="AA2741" s="158" t="s">
        <v>685</v>
      </c>
      <c r="AB2741" s="85" t="s">
        <v>685</v>
      </c>
      <c r="AC2741" s="158" t="s">
        <v>685</v>
      </c>
      <c r="AD2741" s="158" t="s">
        <v>685</v>
      </c>
      <c r="AE2741" s="158" t="s">
        <v>685</v>
      </c>
      <c r="AF2741" s="158" t="s">
        <v>685</v>
      </c>
      <c r="AG2741" s="158" t="s">
        <v>97</v>
      </c>
      <c r="AH2741" s="158">
        <v>1</v>
      </c>
      <c r="AI2741" s="158">
        <v>18</v>
      </c>
      <c r="AJ2741" s="158">
        <v>30</v>
      </c>
      <c r="AK2741" s="158">
        <v>21</v>
      </c>
      <c r="AL2741" s="158">
        <v>50</v>
      </c>
      <c r="AM2741" s="24">
        <f t="shared" si="715"/>
        <v>3.9999999999999987</v>
      </c>
      <c r="AN2741" s="97">
        <f t="shared" si="716"/>
        <v>0.77083333333333337</v>
      </c>
      <c r="AO2741" s="97">
        <f t="shared" si="717"/>
        <v>0.90972222222222221</v>
      </c>
      <c r="AP2741" s="24" t="str" cm="1">
        <f t="array" ref="AP2741">IF(W2741="","",IF(SUMPRODUCT((W2741=$W$6:$W$3326)*(AH2741=$AH$6:$AH$3326)*(AN2741=$AN$6:$AN$3326)*(AO2741=$AO$6:$AO$3326)*(ROW($W$6:$W$3326)&lt;&gt;ROW(W2741))*((R2741=0)*($R$6:$R$3326&gt;0)+(R2741&gt;0)*($R$6:$R$3326=0)))&gt;0,"SALONES UNIDOS",IF(SUMPRODUCT((W2741=$W$6:$W$3326)*(AH2741=$AH$6:$AH$3326)*((AN2741&lt;$AO$6:$AO$3326)*(AO2741&gt;$AN$6:$AN$3326))*(ROW($W$6:$W$3326)&lt;&gt;ROW(W2741)))&gt;0,"CRUZADO","Sin cruce")))</f>
        <v>Sin cruce</v>
      </c>
      <c r="AQ2741" s="97" t="str">
        <f t="shared" si="718"/>
        <v>PS10PRINCIPALA</v>
      </c>
      <c r="AR2741" s="97" t="str" cm="1">
        <f t="array" ref="AR2741">IF(AQ2741="","",IF(SUMPRODUCT((AQ2741=$AQ$6:$AQ$3326)*(AH2741=$AH$6:$AH$3326)*(AN2741=$AN$6:$AN$3326)*(AO2741=$AO$6:$AO$3326)*(ROW($AQ$6:$AQ$3326)&lt;&gt;ROW(AQ2741))*((R2741=0)*($R$6:$R$3326&gt;0)+(R2741&gt;0)*($R$6:$R$3326=0)))&gt;0,"SALONES UNIDOS",IF(SUMPRODUCT((AQ2741=$AQ$6:$AQ$3326)*(AH2741=$AH$6:$AH$3326)*((AN2741&lt;$AO$6:$AO$3326)*(AO2741&gt;$AN$6:$AN$3326))*(ROW($AQ$6:$AQ$3326)&lt;&gt;ROW(AQ2741)))&gt;0,"CRUZADO","Sin cruce")))</f>
        <v>Sin cruce</v>
      </c>
    </row>
    <row r="2742" spans="3:44" ht="15.6" hidden="1" customHeight="1" x14ac:dyDescent="0.2">
      <c r="C2742" s="84" t="s">
        <v>639</v>
      </c>
      <c r="D2742" s="158" t="s">
        <v>34</v>
      </c>
      <c r="E2742" s="158">
        <v>202011</v>
      </c>
      <c r="F2742" s="85" t="s">
        <v>23</v>
      </c>
      <c r="G2742" s="85" t="s">
        <v>55</v>
      </c>
      <c r="H2742" s="85" t="s">
        <v>65</v>
      </c>
      <c r="I2742" s="85">
        <v>10</v>
      </c>
      <c r="J2742" s="85" t="s">
        <v>16</v>
      </c>
      <c r="K2742" s="159" t="s">
        <v>1690</v>
      </c>
      <c r="L2742" s="158" t="s">
        <v>1494</v>
      </c>
      <c r="M2742" s="158" t="s">
        <v>643</v>
      </c>
      <c r="N2742" s="158" t="s">
        <v>644</v>
      </c>
      <c r="O2742" s="85" t="s">
        <v>512</v>
      </c>
      <c r="P2742" s="158">
        <v>0</v>
      </c>
      <c r="Q2742" s="158">
        <v>30</v>
      </c>
      <c r="R2742" s="158">
        <v>30</v>
      </c>
      <c r="S2742" s="158">
        <v>15</v>
      </c>
      <c r="U2742" s="137">
        <v>40</v>
      </c>
      <c r="V2742" s="24" t="str">
        <f>IF(W2742="","",IFERROR(INDEX(#REF!,MATCH(W2742,#REF!,0)),"NUEVO"))</f>
        <v/>
      </c>
      <c r="W2742" s="96"/>
      <c r="X2742" s="158" t="s">
        <v>512</v>
      </c>
      <c r="Y2742" s="158" t="s">
        <v>685</v>
      </c>
      <c r="Z2742" s="158" t="s">
        <v>685</v>
      </c>
      <c r="AA2742" s="158" t="s">
        <v>685</v>
      </c>
      <c r="AB2742" s="85" t="s">
        <v>685</v>
      </c>
      <c r="AC2742" s="158" t="s">
        <v>685</v>
      </c>
      <c r="AD2742" s="158" t="s">
        <v>685</v>
      </c>
      <c r="AE2742" s="158" t="s">
        <v>685</v>
      </c>
      <c r="AF2742" s="158" t="s">
        <v>685</v>
      </c>
      <c r="AG2742" s="158" t="s">
        <v>75</v>
      </c>
      <c r="AH2742" s="158"/>
      <c r="AI2742" s="158"/>
      <c r="AJ2742" s="158"/>
      <c r="AK2742" s="158"/>
      <c r="AL2742" s="158"/>
      <c r="AM2742" s="24">
        <f t="shared" si="715"/>
        <v>30</v>
      </c>
      <c r="AN2742" s="97">
        <f t="shared" si="716"/>
        <v>0</v>
      </c>
      <c r="AO2742" s="97">
        <f t="shared" si="717"/>
        <v>0</v>
      </c>
      <c r="AP2742" s="24" t="str" cm="1">
        <f t="array" ref="AP2742">IF(W2742="","",IF(SUMPRODUCT((W2742=$W$6:$W$3326)*(AH2742=$AH$6:$AH$3326)*(AN2742=$AN$6:$AN$3326)*(AO2742=$AO$6:$AO$3326)*(ROW($W$6:$W$3326)&lt;&gt;ROW(W2742))*((R2742=0)*($R$6:$R$3326&gt;0)+(R2742&gt;0)*($R$6:$R$3326=0)))&gt;0,"SALONES UNIDOS",IF(SUMPRODUCT((W2742=$W$6:$W$3326)*(AH2742=$AH$6:$AH$3326)*((AN2742&lt;$AO$6:$AO$3326)*(AO2742&gt;$AN$6:$AN$3326))*(ROW($W$6:$W$3326)&lt;&gt;ROW(W2742)))&gt;0,"CRUZADO","Sin cruce")))</f>
        <v/>
      </c>
      <c r="AQ2742" s="97" t="str">
        <f t="shared" si="718"/>
        <v>PS10PRINCIPALA</v>
      </c>
      <c r="AR2742" s="97" t="str" cm="1">
        <f t="array" ref="AR2742">IF(AQ2742="","",IF(SUMPRODUCT((AQ2742=$AQ$6:$AQ$3326)*(AH2742=$AH$6:$AH$3326)*(AN2742=$AN$6:$AN$3326)*(AO2742=$AO$6:$AO$3326)*(ROW($AQ$6:$AQ$3326)&lt;&gt;ROW(AQ2742))*((R2742=0)*($R$6:$R$3326&gt;0)+(R2742&gt;0)*($R$6:$R$3326=0)))&gt;0,"SALONES UNIDOS",IF(SUMPRODUCT((AQ2742=$AQ$6:$AQ$3326)*(AH2742=$AH$6:$AH$3326)*((AN2742&lt;$AO$6:$AO$3326)*(AO2742&gt;$AN$6:$AN$3326))*(ROW($AQ$6:$AQ$3326)&lt;&gt;ROW(AQ2742)))&gt;0,"CRUZADO","Sin cruce")))</f>
        <v>Sin cruce</v>
      </c>
    </row>
    <row r="2743" spans="3:44" ht="15.6" hidden="1" customHeight="1" x14ac:dyDescent="0.2">
      <c r="C2743" s="84" t="s">
        <v>639</v>
      </c>
      <c r="D2743" s="158" t="s">
        <v>34</v>
      </c>
      <c r="E2743" s="158">
        <v>202011</v>
      </c>
      <c r="F2743" s="85" t="s">
        <v>23</v>
      </c>
      <c r="G2743" s="85" t="s">
        <v>55</v>
      </c>
      <c r="H2743" s="85" t="s">
        <v>65</v>
      </c>
      <c r="I2743" s="85">
        <v>10</v>
      </c>
      <c r="J2743" s="85" t="s">
        <v>16</v>
      </c>
      <c r="K2743" s="159" t="s">
        <v>1691</v>
      </c>
      <c r="L2743" s="158" t="s">
        <v>1692</v>
      </c>
      <c r="M2743" s="158" t="s">
        <v>658</v>
      </c>
      <c r="N2743" s="158" t="s">
        <v>644</v>
      </c>
      <c r="O2743" s="85" t="s">
        <v>521</v>
      </c>
      <c r="P2743" s="158">
        <v>4</v>
      </c>
      <c r="Q2743" s="158">
        <v>0</v>
      </c>
      <c r="R2743" s="158">
        <v>4</v>
      </c>
      <c r="S2743" s="158">
        <v>6</v>
      </c>
      <c r="U2743" s="137">
        <v>14</v>
      </c>
      <c r="V2743" s="24" t="str">
        <f>IF(W2743="","",IFERROR(INDEX(#REF!,MATCH(W2743,#REF!,0)),"NUEVO"))</f>
        <v>NUEVO</v>
      </c>
      <c r="W2743" s="85" t="s">
        <v>251</v>
      </c>
      <c r="X2743" s="158" t="s">
        <v>521</v>
      </c>
      <c r="Y2743" s="158" t="s">
        <v>685</v>
      </c>
      <c r="Z2743" s="158" t="s">
        <v>685</v>
      </c>
      <c r="AA2743" s="158" t="s">
        <v>685</v>
      </c>
      <c r="AB2743" s="85" t="s">
        <v>685</v>
      </c>
      <c r="AC2743" s="158" t="s">
        <v>685</v>
      </c>
      <c r="AD2743" s="158" t="s">
        <v>685</v>
      </c>
      <c r="AE2743" s="158" t="s">
        <v>685</v>
      </c>
      <c r="AF2743" s="158" t="s">
        <v>685</v>
      </c>
      <c r="AG2743" s="158" t="s">
        <v>1142</v>
      </c>
      <c r="AH2743" s="158">
        <v>2</v>
      </c>
      <c r="AI2743" s="158">
        <v>20</v>
      </c>
      <c r="AJ2743" s="158">
        <v>10</v>
      </c>
      <c r="AK2743" s="158">
        <v>23</v>
      </c>
      <c r="AL2743" s="158">
        <v>30</v>
      </c>
      <c r="AM2743" s="24">
        <f t="shared" si="715"/>
        <v>4.0000000000000018</v>
      </c>
      <c r="AN2743" s="97">
        <f t="shared" si="716"/>
        <v>0.84027777777777779</v>
      </c>
      <c r="AO2743" s="97">
        <f t="shared" si="717"/>
        <v>0.97916666666666674</v>
      </c>
      <c r="AP2743" s="24" t="str" cm="1">
        <f t="array" ref="AP2743">IF(W2743="","",IF(SUMPRODUCT((W2743=$W$6:$W$3326)*(AH2743=$AH$6:$AH$3326)*(AN2743=$AN$6:$AN$3326)*(AO2743=$AO$6:$AO$3326)*(ROW($W$6:$W$3326)&lt;&gt;ROW(W2743))*((R2743=0)*($R$6:$R$3326&gt;0)+(R2743&gt;0)*($R$6:$R$3326=0)))&gt;0,"SALONES UNIDOS",IF(SUMPRODUCT((W2743=$W$6:$W$3326)*(AH2743=$AH$6:$AH$3326)*((AN2743&lt;$AO$6:$AO$3326)*(AO2743&gt;$AN$6:$AN$3326))*(ROW($W$6:$W$3326)&lt;&gt;ROW(W2743)))&gt;0,"CRUZADO","Sin cruce")))</f>
        <v>Sin cruce</v>
      </c>
      <c r="AQ2743" s="97" t="str">
        <f t="shared" si="718"/>
        <v>PS10PRINCIPALA</v>
      </c>
      <c r="AR2743" s="97" t="str" cm="1">
        <f t="array" ref="AR2743">IF(AQ2743="","",IF(SUMPRODUCT((AQ2743=$AQ$6:$AQ$3326)*(AH2743=$AH$6:$AH$3326)*(AN2743=$AN$6:$AN$3326)*(AO2743=$AO$6:$AO$3326)*(ROW($AQ$6:$AQ$3326)&lt;&gt;ROW(AQ2743))*((R2743=0)*($R$6:$R$3326&gt;0)+(R2743&gt;0)*($R$6:$R$3326=0)))&gt;0,"SALONES UNIDOS",IF(SUMPRODUCT((AQ2743=$AQ$6:$AQ$3326)*(AH2743=$AH$6:$AH$3326)*((AN2743&lt;$AO$6:$AO$3326)*(AO2743&gt;$AN$6:$AN$3326))*(ROW($AQ$6:$AQ$3326)&lt;&gt;ROW(AQ2743)))&gt;0,"CRUZADO","Sin cruce")))</f>
        <v>Sin cruce</v>
      </c>
    </row>
    <row r="2744" spans="3:44" ht="15.6" hidden="1" customHeight="1" x14ac:dyDescent="0.2">
      <c r="C2744" s="84" t="s">
        <v>639</v>
      </c>
      <c r="D2744" s="158" t="s">
        <v>34</v>
      </c>
      <c r="E2744" s="158">
        <v>202011</v>
      </c>
      <c r="F2744" s="85" t="s">
        <v>23</v>
      </c>
      <c r="G2744" s="85" t="s">
        <v>55</v>
      </c>
      <c r="H2744" s="85" t="s">
        <v>65</v>
      </c>
      <c r="I2744" s="85">
        <v>10</v>
      </c>
      <c r="J2744" s="85" t="s">
        <v>16</v>
      </c>
      <c r="K2744" s="159" t="s">
        <v>1691</v>
      </c>
      <c r="L2744" s="158" t="s">
        <v>1692</v>
      </c>
      <c r="M2744" s="158" t="s">
        <v>658</v>
      </c>
      <c r="N2744" s="158" t="s">
        <v>644</v>
      </c>
      <c r="O2744" s="85" t="s">
        <v>521</v>
      </c>
      <c r="P2744" s="158">
        <v>0</v>
      </c>
      <c r="Q2744" s="158">
        <v>4</v>
      </c>
      <c r="R2744" s="158">
        <v>4</v>
      </c>
      <c r="S2744" s="158">
        <v>6</v>
      </c>
      <c r="U2744" s="137">
        <v>14</v>
      </c>
      <c r="V2744" s="24" t="str">
        <f>IF(W2744="","",IFERROR(INDEX(#REF!,MATCH(W2744,#REF!,0)),"NUEVO"))</f>
        <v>NUEVO</v>
      </c>
      <c r="W2744" s="85" t="s">
        <v>251</v>
      </c>
      <c r="X2744" s="158" t="s">
        <v>521</v>
      </c>
      <c r="Y2744" s="158" t="s">
        <v>685</v>
      </c>
      <c r="Z2744" s="158" t="s">
        <v>685</v>
      </c>
      <c r="AA2744" s="158" t="s">
        <v>685</v>
      </c>
      <c r="AB2744" s="85" t="s">
        <v>685</v>
      </c>
      <c r="AC2744" s="158" t="s">
        <v>685</v>
      </c>
      <c r="AD2744" s="158" t="s">
        <v>685</v>
      </c>
      <c r="AE2744" s="158" t="s">
        <v>685</v>
      </c>
      <c r="AF2744" s="158" t="s">
        <v>685</v>
      </c>
      <c r="AG2744" s="158" t="s">
        <v>75</v>
      </c>
      <c r="AH2744" s="158">
        <v>3</v>
      </c>
      <c r="AI2744" s="158">
        <v>20</v>
      </c>
      <c r="AJ2744" s="158">
        <v>10</v>
      </c>
      <c r="AK2744" s="158">
        <v>23</v>
      </c>
      <c r="AL2744" s="158">
        <v>30</v>
      </c>
      <c r="AM2744" s="24">
        <f t="shared" si="715"/>
        <v>4.0000000000000018</v>
      </c>
      <c r="AN2744" s="97">
        <f t="shared" si="716"/>
        <v>0.84027777777777779</v>
      </c>
      <c r="AO2744" s="97">
        <f t="shared" si="717"/>
        <v>0.97916666666666674</v>
      </c>
      <c r="AP2744" s="24" t="str" cm="1">
        <f t="array" ref="AP2744">IF(W2744="","",IF(SUMPRODUCT((W2744=$W$6:$W$3326)*(AH2744=$AH$6:$AH$3326)*(AN2744=$AN$6:$AN$3326)*(AO2744=$AO$6:$AO$3326)*(ROW($W$6:$W$3326)&lt;&gt;ROW(W2744))*((R2744=0)*($R$6:$R$3326&gt;0)+(R2744&gt;0)*($R$6:$R$3326=0)))&gt;0,"SALONES UNIDOS",IF(SUMPRODUCT((W2744=$W$6:$W$3326)*(AH2744=$AH$6:$AH$3326)*((AN2744&lt;$AO$6:$AO$3326)*(AO2744&gt;$AN$6:$AN$3326))*(ROW($W$6:$W$3326)&lt;&gt;ROW(W2744)))&gt;0,"CRUZADO","Sin cruce")))</f>
        <v>Sin cruce</v>
      </c>
      <c r="AQ2744" s="97" t="str">
        <f t="shared" si="718"/>
        <v>PS10PRINCIPALA</v>
      </c>
      <c r="AR2744" s="97" t="str" cm="1">
        <f t="array" ref="AR2744">IF(AQ2744="","",IF(SUMPRODUCT((AQ2744=$AQ$6:$AQ$3326)*(AH2744=$AH$6:$AH$3326)*(AN2744=$AN$6:$AN$3326)*(AO2744=$AO$6:$AO$3326)*(ROW($AQ$6:$AQ$3326)&lt;&gt;ROW(AQ2744))*((R2744=0)*($R$6:$R$3326&gt;0)+(R2744&gt;0)*($R$6:$R$3326=0)))&gt;0,"SALONES UNIDOS",IF(SUMPRODUCT((AQ2744=$AQ$6:$AQ$3326)*(AH2744=$AH$6:$AH$3326)*((AN2744&lt;$AO$6:$AO$3326)*(AO2744&gt;$AN$6:$AN$3326))*(ROW($AQ$6:$AQ$3326)&lt;&gt;ROW(AQ2744)))&gt;0,"CRUZADO","Sin cruce")))</f>
        <v>Sin cruce</v>
      </c>
    </row>
    <row r="2745" spans="3:44" ht="15.6" hidden="1" customHeight="1" x14ac:dyDescent="0.2">
      <c r="C2745" s="84" t="s">
        <v>639</v>
      </c>
      <c r="D2745" s="158" t="s">
        <v>34</v>
      </c>
      <c r="E2745" s="158">
        <v>202011</v>
      </c>
      <c r="F2745" s="85" t="s">
        <v>23</v>
      </c>
      <c r="G2745" s="85" t="s">
        <v>55</v>
      </c>
      <c r="H2745" s="85" t="s">
        <v>65</v>
      </c>
      <c r="I2745" s="85">
        <v>10</v>
      </c>
      <c r="J2745" s="85" t="s">
        <v>26</v>
      </c>
      <c r="K2745" s="159" t="s">
        <v>1691</v>
      </c>
      <c r="L2745" s="158" t="s">
        <v>1692</v>
      </c>
      <c r="M2745" s="158" t="s">
        <v>658</v>
      </c>
      <c r="N2745" s="158" t="s">
        <v>644</v>
      </c>
      <c r="O2745" s="85" t="s">
        <v>521</v>
      </c>
      <c r="P2745" s="158">
        <v>4</v>
      </c>
      <c r="Q2745" s="158">
        <v>0</v>
      </c>
      <c r="R2745" s="158">
        <v>4</v>
      </c>
      <c r="S2745" s="158">
        <v>6</v>
      </c>
      <c r="U2745" s="137">
        <v>14</v>
      </c>
      <c r="V2745" s="24" t="str">
        <f>IF(W2745="","",IFERROR(INDEX(#REF!,MATCH(W2745,#REF!,0)),"NUEVO"))</f>
        <v>NUEVO</v>
      </c>
      <c r="W2745" s="85" t="s">
        <v>297</v>
      </c>
      <c r="X2745" s="158" t="s">
        <v>521</v>
      </c>
      <c r="Y2745" s="158" t="s">
        <v>685</v>
      </c>
      <c r="Z2745" s="158" t="s">
        <v>685</v>
      </c>
      <c r="AA2745" s="158" t="s">
        <v>685</v>
      </c>
      <c r="AB2745" s="85" t="s">
        <v>685</v>
      </c>
      <c r="AC2745" s="158" t="s">
        <v>685</v>
      </c>
      <c r="AD2745" s="158" t="s">
        <v>685</v>
      </c>
      <c r="AE2745" s="158" t="s">
        <v>685</v>
      </c>
      <c r="AF2745" s="158" t="s">
        <v>685</v>
      </c>
      <c r="AG2745" s="158" t="s">
        <v>1142</v>
      </c>
      <c r="AH2745" s="158">
        <v>2</v>
      </c>
      <c r="AI2745" s="158">
        <v>20</v>
      </c>
      <c r="AJ2745" s="158">
        <v>10</v>
      </c>
      <c r="AK2745" s="158">
        <v>23</v>
      </c>
      <c r="AL2745" s="158">
        <v>30</v>
      </c>
      <c r="AM2745" s="24">
        <f t="shared" si="715"/>
        <v>4.0000000000000018</v>
      </c>
      <c r="AN2745" s="97">
        <f t="shared" si="716"/>
        <v>0.84027777777777779</v>
      </c>
      <c r="AO2745" s="97">
        <f t="shared" si="717"/>
        <v>0.97916666666666674</v>
      </c>
      <c r="AP2745" s="24" t="str" cm="1">
        <f t="array" ref="AP2745">IF(W2745="","",IF(SUMPRODUCT((W2745=$W$6:$W$3326)*(AH2745=$AH$6:$AH$3326)*(AN2745=$AN$6:$AN$3326)*(AO2745=$AO$6:$AO$3326)*(ROW($W$6:$W$3326)&lt;&gt;ROW(W2745))*((R2745=0)*($R$6:$R$3326&gt;0)+(R2745&gt;0)*($R$6:$R$3326=0)))&gt;0,"SALONES UNIDOS",IF(SUMPRODUCT((W2745=$W$6:$W$3326)*(AH2745=$AH$6:$AH$3326)*((AN2745&lt;$AO$6:$AO$3326)*(AO2745&gt;$AN$6:$AN$3326))*(ROW($W$6:$W$3326)&lt;&gt;ROW(W2745)))&gt;0,"CRUZADO","Sin cruce")))</f>
        <v>Sin cruce</v>
      </c>
      <c r="AQ2745" s="97" t="str">
        <f t="shared" si="718"/>
        <v>PS10PRINCIPALB</v>
      </c>
      <c r="AR2745" s="97" t="str" cm="1">
        <f t="array" ref="AR2745">IF(AQ2745="","",IF(SUMPRODUCT((AQ2745=$AQ$6:$AQ$3326)*(AH2745=$AH$6:$AH$3326)*(AN2745=$AN$6:$AN$3326)*(AO2745=$AO$6:$AO$3326)*(ROW($AQ$6:$AQ$3326)&lt;&gt;ROW(AQ2745))*((R2745=0)*($R$6:$R$3326&gt;0)+(R2745&gt;0)*($R$6:$R$3326=0)))&gt;0,"SALONES UNIDOS",IF(SUMPRODUCT((AQ2745=$AQ$6:$AQ$3326)*(AH2745=$AH$6:$AH$3326)*((AN2745&lt;$AO$6:$AO$3326)*(AO2745&gt;$AN$6:$AN$3326))*(ROW($AQ$6:$AQ$3326)&lt;&gt;ROW(AQ2745)))&gt;0,"CRUZADO","Sin cruce")))</f>
        <v>Sin cruce</v>
      </c>
    </row>
    <row r="2746" spans="3:44" ht="15.6" hidden="1" customHeight="1" x14ac:dyDescent="0.2">
      <c r="C2746" s="84" t="s">
        <v>639</v>
      </c>
      <c r="D2746" s="158" t="s">
        <v>34</v>
      </c>
      <c r="E2746" s="158">
        <v>202011</v>
      </c>
      <c r="F2746" s="85" t="s">
        <v>23</v>
      </c>
      <c r="G2746" s="85" t="s">
        <v>55</v>
      </c>
      <c r="H2746" s="85" t="s">
        <v>65</v>
      </c>
      <c r="I2746" s="85">
        <v>10</v>
      </c>
      <c r="J2746" s="85" t="s">
        <v>26</v>
      </c>
      <c r="K2746" s="159" t="s">
        <v>1691</v>
      </c>
      <c r="L2746" s="158" t="s">
        <v>1692</v>
      </c>
      <c r="M2746" s="158" t="s">
        <v>658</v>
      </c>
      <c r="N2746" s="158" t="s">
        <v>644</v>
      </c>
      <c r="O2746" s="85" t="s">
        <v>521</v>
      </c>
      <c r="P2746" s="158">
        <v>0</v>
      </c>
      <c r="Q2746" s="158">
        <v>4</v>
      </c>
      <c r="R2746" s="158">
        <v>4</v>
      </c>
      <c r="S2746" s="158">
        <v>6</v>
      </c>
      <c r="U2746" s="137">
        <v>14</v>
      </c>
      <c r="V2746" s="24" t="str">
        <f>IF(W2746="","",IFERROR(INDEX(#REF!,MATCH(W2746,#REF!,0)),"NUEVO"))</f>
        <v>NUEVO</v>
      </c>
      <c r="W2746" s="85" t="s">
        <v>297</v>
      </c>
      <c r="X2746" s="158" t="s">
        <v>521</v>
      </c>
      <c r="Y2746" s="158" t="s">
        <v>685</v>
      </c>
      <c r="Z2746" s="158" t="s">
        <v>685</v>
      </c>
      <c r="AA2746" s="158" t="s">
        <v>685</v>
      </c>
      <c r="AB2746" s="85" t="s">
        <v>685</v>
      </c>
      <c r="AC2746" s="158" t="s">
        <v>685</v>
      </c>
      <c r="AD2746" s="158" t="s">
        <v>685</v>
      </c>
      <c r="AE2746" s="158" t="s">
        <v>685</v>
      </c>
      <c r="AF2746" s="158" t="s">
        <v>685</v>
      </c>
      <c r="AG2746" s="158" t="s">
        <v>75</v>
      </c>
      <c r="AH2746" s="158">
        <v>3</v>
      </c>
      <c r="AI2746" s="158">
        <v>20</v>
      </c>
      <c r="AJ2746" s="158">
        <v>10</v>
      </c>
      <c r="AK2746" s="158">
        <v>23</v>
      </c>
      <c r="AL2746" s="158">
        <v>30</v>
      </c>
      <c r="AM2746" s="24">
        <f t="shared" si="715"/>
        <v>4.0000000000000018</v>
      </c>
      <c r="AN2746" s="97">
        <f t="shared" si="716"/>
        <v>0.84027777777777779</v>
      </c>
      <c r="AO2746" s="97">
        <f t="shared" si="717"/>
        <v>0.97916666666666674</v>
      </c>
      <c r="AP2746" s="24" t="str" cm="1">
        <f t="array" ref="AP2746">IF(W2746="","",IF(SUMPRODUCT((W2746=$W$6:$W$3326)*(AH2746=$AH$6:$AH$3326)*(AN2746=$AN$6:$AN$3326)*(AO2746=$AO$6:$AO$3326)*(ROW($W$6:$W$3326)&lt;&gt;ROW(W2746))*((R2746=0)*($R$6:$R$3326&gt;0)+(R2746&gt;0)*($R$6:$R$3326=0)))&gt;0,"SALONES UNIDOS",IF(SUMPRODUCT((W2746=$W$6:$W$3326)*(AH2746=$AH$6:$AH$3326)*((AN2746&lt;$AO$6:$AO$3326)*(AO2746&gt;$AN$6:$AN$3326))*(ROW($W$6:$W$3326)&lt;&gt;ROW(W2746)))&gt;0,"CRUZADO","Sin cruce")))</f>
        <v>Sin cruce</v>
      </c>
      <c r="AQ2746" s="97" t="str">
        <f t="shared" si="718"/>
        <v>PS10PRINCIPALB</v>
      </c>
      <c r="AR2746" s="97" t="str" cm="1">
        <f t="array" ref="AR2746">IF(AQ2746="","",IF(SUMPRODUCT((AQ2746=$AQ$6:$AQ$3326)*(AH2746=$AH$6:$AH$3326)*(AN2746=$AN$6:$AN$3326)*(AO2746=$AO$6:$AO$3326)*(ROW($AQ$6:$AQ$3326)&lt;&gt;ROW(AQ2746))*((R2746=0)*($R$6:$R$3326&gt;0)+(R2746&gt;0)*($R$6:$R$3326=0)))&gt;0,"SALONES UNIDOS",IF(SUMPRODUCT((AQ2746=$AQ$6:$AQ$3326)*(AH2746=$AH$6:$AH$3326)*((AN2746&lt;$AO$6:$AO$3326)*(AO2746&gt;$AN$6:$AN$3326))*(ROW($AQ$6:$AQ$3326)&lt;&gt;ROW(AQ2746)))&gt;0,"CRUZADO","Sin cruce")))</f>
        <v>Sin cruce</v>
      </c>
    </row>
    <row r="2747" spans="3:44" ht="15.6" hidden="1" customHeight="1" x14ac:dyDescent="0.2">
      <c r="C2747" s="84" t="s">
        <v>639</v>
      </c>
      <c r="D2747" s="158" t="s">
        <v>514</v>
      </c>
      <c r="E2747" s="158">
        <v>20261</v>
      </c>
      <c r="F2747" s="85" t="s">
        <v>86</v>
      </c>
      <c r="G2747" s="85" t="s">
        <v>55</v>
      </c>
      <c r="H2747" s="85" t="s">
        <v>59</v>
      </c>
      <c r="I2747" s="85">
        <v>1</v>
      </c>
      <c r="J2747" s="85" t="s">
        <v>16</v>
      </c>
      <c r="K2747" s="159" t="s">
        <v>1712</v>
      </c>
      <c r="L2747" s="158" t="s">
        <v>1522</v>
      </c>
      <c r="M2747" s="158" t="s">
        <v>658</v>
      </c>
      <c r="N2747" s="158" t="s">
        <v>644</v>
      </c>
      <c r="O2747" s="85" t="s">
        <v>512</v>
      </c>
      <c r="P2747" s="158">
        <v>2</v>
      </c>
      <c r="Q2747" s="158">
        <v>0</v>
      </c>
      <c r="R2747" s="158">
        <v>2</v>
      </c>
      <c r="S2747" s="158">
        <v>3</v>
      </c>
      <c r="U2747" s="137">
        <v>40</v>
      </c>
      <c r="V2747" s="24" t="str">
        <f>IF(W2747="","",IFERROR(INDEX(#REF!,MATCH(W2747,#REF!,0)),"NUEVO"))</f>
        <v>NUEVO</v>
      </c>
      <c r="W2747" s="85" t="s">
        <v>292</v>
      </c>
      <c r="X2747" s="158" t="s">
        <v>512</v>
      </c>
      <c r="Y2747" s="158" t="s">
        <v>685</v>
      </c>
      <c r="Z2747" s="158" t="s">
        <v>685</v>
      </c>
      <c r="AA2747" s="158" t="s">
        <v>685</v>
      </c>
      <c r="AB2747" s="158" t="s">
        <v>1860</v>
      </c>
      <c r="AC2747" s="158" t="s">
        <v>685</v>
      </c>
      <c r="AD2747" s="158" t="s">
        <v>685</v>
      </c>
      <c r="AE2747" s="158" t="s">
        <v>685</v>
      </c>
      <c r="AF2747" s="158" t="s">
        <v>685</v>
      </c>
      <c r="AG2747" s="85" t="s">
        <v>1142</v>
      </c>
      <c r="AH2747" s="158">
        <v>1</v>
      </c>
      <c r="AI2747" s="158">
        <v>8</v>
      </c>
      <c r="AJ2747" s="158">
        <v>30</v>
      </c>
      <c r="AK2747" s="158">
        <v>10</v>
      </c>
      <c r="AL2747" s="158">
        <v>10</v>
      </c>
      <c r="AM2747" s="24">
        <f t="shared" si="715"/>
        <v>2.0000000000000009</v>
      </c>
      <c r="AN2747" s="97">
        <f t="shared" si="716"/>
        <v>0.35416666666666663</v>
      </c>
      <c r="AO2747" s="97">
        <f t="shared" si="717"/>
        <v>0.4236111111111111</v>
      </c>
      <c r="AP2747" s="24" t="str" cm="1">
        <f t="array" ref="AP2747">IF(W2747="","",IF(SUMPRODUCT((W2747=$W$6:$W$3326)*(AH2747=$AH$6:$AH$3326)*(AN2747=$AN$6:$AN$3326)*(AO2747=$AO$6:$AO$3326)*(ROW($W$6:$W$3326)&lt;&gt;ROW(W2747))*((R2747=0)*($R$6:$R$3326&gt;0)+(R2747&gt;0)*($R$6:$R$3326=0)))&gt;0,"SALONES UNIDOS",IF(SUMPRODUCT((W2747=$W$6:$W$3326)*(AH2747=$AH$6:$AH$3326)*((AN2747&lt;$AO$6:$AO$3326)*(AO2747&gt;$AN$6:$AN$3326))*(ROW($W$6:$W$3326)&lt;&gt;ROW(W2747)))&gt;0,"CRUZADO","Sin cruce")))</f>
        <v>Sin cruce</v>
      </c>
      <c r="AQ2747" s="97" t="str">
        <f t="shared" si="718"/>
        <v>MH1SUNAMPEA</v>
      </c>
      <c r="AR2747" s="97" t="str" cm="1">
        <f t="array" ref="AR2747">IF(AQ2747="","",IF(SUMPRODUCT((AQ2747=$AQ$6:$AQ$3326)*(AH2747=$AH$6:$AH$3326)*(AN2747=$AN$6:$AN$3326)*(AO2747=$AO$6:$AO$3326)*(ROW($AQ$6:$AQ$3326)&lt;&gt;ROW(AQ2747))*((R2747=0)*($R$6:$R$3326&gt;0)+(R2747&gt;0)*($R$6:$R$3326=0)))&gt;0,"SALONES UNIDOS",IF(SUMPRODUCT((AQ2747=$AQ$6:$AQ$3326)*(AH2747=$AH$6:$AH$3326)*((AN2747&lt;$AO$6:$AO$3326)*(AO2747&gt;$AN$6:$AN$3326))*(ROW($AQ$6:$AQ$3326)&lt;&gt;ROW(AQ2747)))&gt;0,"CRUZADO","Sin cruce")))</f>
        <v>Sin cruce</v>
      </c>
    </row>
    <row r="2748" spans="3:44" ht="15.6" hidden="1" customHeight="1" x14ac:dyDescent="0.2">
      <c r="C2748" s="84" t="s">
        <v>639</v>
      </c>
      <c r="D2748" s="158" t="s">
        <v>514</v>
      </c>
      <c r="E2748" s="158">
        <v>20261</v>
      </c>
      <c r="F2748" s="85" t="s">
        <v>86</v>
      </c>
      <c r="G2748" s="85" t="s">
        <v>55</v>
      </c>
      <c r="H2748" s="85" t="s">
        <v>59</v>
      </c>
      <c r="I2748" s="85">
        <v>1</v>
      </c>
      <c r="J2748" s="85" t="s">
        <v>750</v>
      </c>
      <c r="K2748" s="159" t="s">
        <v>1712</v>
      </c>
      <c r="L2748" s="158" t="s">
        <v>1522</v>
      </c>
      <c r="M2748" s="158" t="s">
        <v>658</v>
      </c>
      <c r="N2748" s="158" t="s">
        <v>644</v>
      </c>
      <c r="O2748" s="85" t="s">
        <v>512</v>
      </c>
      <c r="P2748" s="158">
        <v>0</v>
      </c>
      <c r="Q2748" s="158">
        <v>2</v>
      </c>
      <c r="R2748" s="158">
        <v>2</v>
      </c>
      <c r="S2748" s="158">
        <v>3</v>
      </c>
      <c r="U2748" s="137">
        <v>20</v>
      </c>
      <c r="V2748" s="24" t="str">
        <f>IF(W2748="","",IFERROR(INDEX(#REF!,MATCH(W2748,#REF!,0)),"NUEVO"))</f>
        <v>NUEVO</v>
      </c>
      <c r="W2748" s="85" t="s">
        <v>292</v>
      </c>
      <c r="X2748" s="158" t="s">
        <v>512</v>
      </c>
      <c r="Y2748" s="158" t="s">
        <v>685</v>
      </c>
      <c r="Z2748" s="158" t="s">
        <v>685</v>
      </c>
      <c r="AA2748" s="158" t="s">
        <v>685</v>
      </c>
      <c r="AB2748" s="85" t="s">
        <v>685</v>
      </c>
      <c r="AC2748" s="158" t="s">
        <v>685</v>
      </c>
      <c r="AD2748" s="158" t="s">
        <v>1861</v>
      </c>
      <c r="AE2748" s="158" t="s">
        <v>685</v>
      </c>
      <c r="AF2748" s="158" t="s">
        <v>685</v>
      </c>
      <c r="AG2748" s="85" t="s">
        <v>75</v>
      </c>
      <c r="AH2748" s="158">
        <v>1</v>
      </c>
      <c r="AI2748" s="158">
        <v>10</v>
      </c>
      <c r="AJ2748" s="158">
        <v>10</v>
      </c>
      <c r="AK2748" s="158">
        <v>11</v>
      </c>
      <c r="AL2748" s="158">
        <v>50</v>
      </c>
      <c r="AM2748" s="24">
        <f t="shared" si="715"/>
        <v>1.9999999999999993</v>
      </c>
      <c r="AN2748" s="97">
        <f t="shared" si="716"/>
        <v>0.4236111111111111</v>
      </c>
      <c r="AO2748" s="97">
        <f t="shared" si="717"/>
        <v>0.49305555555555552</v>
      </c>
      <c r="AP2748" s="24" t="str" cm="1">
        <f t="array" ref="AP2748">IF(W2748="","",IF(SUMPRODUCT((W2748=$W$6:$W$3326)*(AH2748=$AH$6:$AH$3326)*(AN2748=$AN$6:$AN$3326)*(AO2748=$AO$6:$AO$3326)*(ROW($W$6:$W$3326)&lt;&gt;ROW(W2748))*((R2748=0)*($R$6:$R$3326&gt;0)+(R2748&gt;0)*($R$6:$R$3326=0)))&gt;0,"SALONES UNIDOS",IF(SUMPRODUCT((W2748=$W$6:$W$3326)*(AH2748=$AH$6:$AH$3326)*((AN2748&lt;$AO$6:$AO$3326)*(AO2748&gt;$AN$6:$AN$3326))*(ROW($W$6:$W$3326)&lt;&gt;ROW(W2748)))&gt;0,"CRUZADO","Sin cruce")))</f>
        <v>Sin cruce</v>
      </c>
      <c r="AQ2748" s="97" t="str">
        <f t="shared" si="718"/>
        <v>MH1SUNAMPEA1</v>
      </c>
      <c r="AR2748" s="97" t="str" cm="1">
        <f t="array" ref="AR2748">IF(AQ2748="","",IF(SUMPRODUCT((AQ2748=$AQ$6:$AQ$3326)*(AH2748=$AH$6:$AH$3326)*(AN2748=$AN$6:$AN$3326)*(AO2748=$AO$6:$AO$3326)*(ROW($AQ$6:$AQ$3326)&lt;&gt;ROW(AQ2748))*((R2748=0)*($R$6:$R$3326&gt;0)+(R2748&gt;0)*($R$6:$R$3326=0)))&gt;0,"SALONES UNIDOS",IF(SUMPRODUCT((AQ2748=$AQ$6:$AQ$3326)*(AH2748=$AH$6:$AH$3326)*((AN2748&lt;$AO$6:$AO$3326)*(AO2748&gt;$AN$6:$AN$3326))*(ROW($AQ$6:$AQ$3326)&lt;&gt;ROW(AQ2748)))&gt;0,"CRUZADO","Sin cruce")))</f>
        <v>Sin cruce</v>
      </c>
    </row>
    <row r="2749" spans="3:44" ht="15.6" hidden="1" customHeight="1" x14ac:dyDescent="0.2">
      <c r="C2749" s="84" t="s">
        <v>639</v>
      </c>
      <c r="D2749" s="158" t="s">
        <v>514</v>
      </c>
      <c r="E2749" s="158">
        <v>20261</v>
      </c>
      <c r="F2749" s="85" t="s">
        <v>86</v>
      </c>
      <c r="G2749" s="85" t="s">
        <v>55</v>
      </c>
      <c r="H2749" s="85" t="s">
        <v>59</v>
      </c>
      <c r="I2749" s="85">
        <v>1</v>
      </c>
      <c r="J2749" s="85" t="s">
        <v>752</v>
      </c>
      <c r="K2749" s="159" t="s">
        <v>1712</v>
      </c>
      <c r="L2749" s="158" t="s">
        <v>1522</v>
      </c>
      <c r="M2749" s="158" t="s">
        <v>658</v>
      </c>
      <c r="N2749" s="158" t="s">
        <v>644</v>
      </c>
      <c r="O2749" s="85" t="s">
        <v>512</v>
      </c>
      <c r="P2749" s="158">
        <v>0</v>
      </c>
      <c r="Q2749" s="158">
        <v>2</v>
      </c>
      <c r="R2749" s="158">
        <v>2</v>
      </c>
      <c r="S2749" s="158">
        <v>3</v>
      </c>
      <c r="U2749" s="137">
        <v>20</v>
      </c>
      <c r="V2749" s="24" t="str">
        <f>IF(W2749="","",IFERROR(INDEX(#REF!,MATCH(W2749,#REF!,0)),"NUEVO"))</f>
        <v>NUEVO</v>
      </c>
      <c r="W2749" s="85" t="s">
        <v>292</v>
      </c>
      <c r="X2749" s="158" t="s">
        <v>512</v>
      </c>
      <c r="Y2749" s="158" t="s">
        <v>685</v>
      </c>
      <c r="Z2749" s="158" t="s">
        <v>685</v>
      </c>
      <c r="AA2749" s="158" t="s">
        <v>685</v>
      </c>
      <c r="AB2749" s="85" t="s">
        <v>685</v>
      </c>
      <c r="AC2749" s="158" t="s">
        <v>685</v>
      </c>
      <c r="AD2749" s="158" t="s">
        <v>1861</v>
      </c>
      <c r="AE2749" s="158" t="s">
        <v>685</v>
      </c>
      <c r="AF2749" s="158" t="s">
        <v>685</v>
      </c>
      <c r="AG2749" s="85" t="s">
        <v>75</v>
      </c>
      <c r="AH2749" s="158">
        <v>1</v>
      </c>
      <c r="AI2749" s="158">
        <v>11</v>
      </c>
      <c r="AJ2749" s="158">
        <v>50</v>
      </c>
      <c r="AK2749" s="158">
        <v>13</v>
      </c>
      <c r="AL2749" s="158">
        <v>30</v>
      </c>
      <c r="AM2749" s="24">
        <f t="shared" si="715"/>
        <v>2.0000000000000009</v>
      </c>
      <c r="AN2749" s="97">
        <f t="shared" si="716"/>
        <v>0.49305555555555552</v>
      </c>
      <c r="AO2749" s="97">
        <f t="shared" si="717"/>
        <v>0.5625</v>
      </c>
      <c r="AP2749" s="24" t="str" cm="1">
        <f t="array" ref="AP2749">IF(W2749="","",IF(SUMPRODUCT((W2749=$W$6:$W$3326)*(AH2749=$AH$6:$AH$3326)*(AN2749=$AN$6:$AN$3326)*(AO2749=$AO$6:$AO$3326)*(ROW($W$6:$W$3326)&lt;&gt;ROW(W2749))*((R2749=0)*($R$6:$R$3326&gt;0)+(R2749&gt;0)*($R$6:$R$3326=0)))&gt;0,"SALONES UNIDOS",IF(SUMPRODUCT((W2749=$W$6:$W$3326)*(AH2749=$AH$6:$AH$3326)*((AN2749&lt;$AO$6:$AO$3326)*(AO2749&gt;$AN$6:$AN$3326))*(ROW($W$6:$W$3326)&lt;&gt;ROW(W2749)))&gt;0,"CRUZADO","Sin cruce")))</f>
        <v>Sin cruce</v>
      </c>
      <c r="AQ2749" s="97" t="str">
        <f t="shared" si="718"/>
        <v>MH1SUNAMPEA2</v>
      </c>
      <c r="AR2749" s="97" t="str" cm="1">
        <f t="array" ref="AR2749">IF(AQ2749="","",IF(SUMPRODUCT((AQ2749=$AQ$6:$AQ$3326)*(AH2749=$AH$6:$AH$3326)*(AN2749=$AN$6:$AN$3326)*(AO2749=$AO$6:$AO$3326)*(ROW($AQ$6:$AQ$3326)&lt;&gt;ROW(AQ2749))*((R2749=0)*($R$6:$R$3326&gt;0)+(R2749&gt;0)*($R$6:$R$3326=0)))&gt;0,"SALONES UNIDOS",IF(SUMPRODUCT((AQ2749=$AQ$6:$AQ$3326)*(AH2749=$AH$6:$AH$3326)*((AN2749&lt;$AO$6:$AO$3326)*(AO2749&gt;$AN$6:$AN$3326))*(ROW($AQ$6:$AQ$3326)&lt;&gt;ROW(AQ2749)))&gt;0,"CRUZADO","Sin cruce")))</f>
        <v>Sin cruce</v>
      </c>
    </row>
    <row r="2750" spans="3:44" ht="15.6" hidden="1" customHeight="1" x14ac:dyDescent="0.2">
      <c r="C2750" s="84" t="s">
        <v>639</v>
      </c>
      <c r="D2750" s="158" t="s">
        <v>514</v>
      </c>
      <c r="E2750" s="158">
        <v>20261</v>
      </c>
      <c r="F2750" s="85" t="s">
        <v>86</v>
      </c>
      <c r="G2750" s="85" t="s">
        <v>55</v>
      </c>
      <c r="H2750" s="85" t="s">
        <v>59</v>
      </c>
      <c r="I2750" s="85">
        <v>1</v>
      </c>
      <c r="J2750" s="85" t="s">
        <v>16</v>
      </c>
      <c r="K2750" s="159" t="s">
        <v>1715</v>
      </c>
      <c r="L2750" s="158" t="s">
        <v>747</v>
      </c>
      <c r="M2750" s="158" t="s">
        <v>684</v>
      </c>
      <c r="N2750" s="158" t="s">
        <v>644</v>
      </c>
      <c r="O2750" s="85" t="s">
        <v>512</v>
      </c>
      <c r="P2750" s="158">
        <v>4</v>
      </c>
      <c r="Q2750" s="158">
        <v>0</v>
      </c>
      <c r="R2750" s="158">
        <v>4</v>
      </c>
      <c r="S2750" s="158">
        <v>4</v>
      </c>
      <c r="U2750" s="137">
        <v>40</v>
      </c>
      <c r="V2750" s="24" t="str">
        <f>IF(W2750="","",IFERROR(INDEX(#REF!,MATCH(W2750,#REF!,0)),"NUEVO"))</f>
        <v>NUEVO</v>
      </c>
      <c r="W2750" s="85" t="s">
        <v>99</v>
      </c>
      <c r="X2750" s="158" t="s">
        <v>512</v>
      </c>
      <c r="Y2750" s="158" t="s">
        <v>685</v>
      </c>
      <c r="Z2750" s="158" t="s">
        <v>685</v>
      </c>
      <c r="AA2750" s="158" t="s">
        <v>685</v>
      </c>
      <c r="AB2750" s="158" t="s">
        <v>1860</v>
      </c>
      <c r="AC2750" s="158" t="s">
        <v>685</v>
      </c>
      <c r="AD2750" s="158" t="s">
        <v>685</v>
      </c>
      <c r="AE2750" s="158" t="s">
        <v>685</v>
      </c>
      <c r="AF2750" s="158" t="s">
        <v>685</v>
      </c>
      <c r="AG2750" s="85" t="s">
        <v>1142</v>
      </c>
      <c r="AH2750" s="158">
        <v>3</v>
      </c>
      <c r="AI2750" s="158">
        <v>11</v>
      </c>
      <c r="AJ2750" s="158">
        <v>0</v>
      </c>
      <c r="AK2750" s="158">
        <v>14</v>
      </c>
      <c r="AL2750" s="158">
        <v>20</v>
      </c>
      <c r="AM2750" s="24">
        <f t="shared" si="715"/>
        <v>4</v>
      </c>
      <c r="AN2750" s="97">
        <f t="shared" si="716"/>
        <v>0.45833333333333331</v>
      </c>
      <c r="AO2750" s="97">
        <f t="shared" si="717"/>
        <v>0.59722222222222221</v>
      </c>
      <c r="AP2750" s="24" t="str" cm="1">
        <f t="array" ref="AP2750">IF(W2750="","",IF(SUMPRODUCT((W2750=$W$6:$W$3326)*(AH2750=$AH$6:$AH$3326)*(AN2750=$AN$6:$AN$3326)*(AO2750=$AO$6:$AO$3326)*(ROW($W$6:$W$3326)&lt;&gt;ROW(W2750))*((R2750=0)*($R$6:$R$3326&gt;0)+(R2750&gt;0)*($R$6:$R$3326=0)))&gt;0,"SALONES UNIDOS",IF(SUMPRODUCT((W2750=$W$6:$W$3326)*(AH2750=$AH$6:$AH$3326)*((AN2750&lt;$AO$6:$AO$3326)*(AO2750&gt;$AN$6:$AN$3326))*(ROW($W$6:$W$3326)&lt;&gt;ROW(W2750)))&gt;0,"CRUZADO","Sin cruce")))</f>
        <v>Sin cruce</v>
      </c>
      <c r="AQ2750" s="97" t="str">
        <f t="shared" si="718"/>
        <v>MH1SUNAMPEA</v>
      </c>
      <c r="AR2750" s="97" t="str" cm="1">
        <f t="array" ref="AR2750">IF(AQ2750="","",IF(SUMPRODUCT((AQ2750=$AQ$6:$AQ$3326)*(AH2750=$AH$6:$AH$3326)*(AN2750=$AN$6:$AN$3326)*(AO2750=$AO$6:$AO$3326)*(ROW($AQ$6:$AQ$3326)&lt;&gt;ROW(AQ2750))*((R2750=0)*($R$6:$R$3326&gt;0)+(R2750&gt;0)*($R$6:$R$3326=0)))&gt;0,"SALONES UNIDOS",IF(SUMPRODUCT((AQ2750=$AQ$6:$AQ$3326)*(AH2750=$AH$6:$AH$3326)*((AN2750&lt;$AO$6:$AO$3326)*(AO2750&gt;$AN$6:$AN$3326))*(ROW($AQ$6:$AQ$3326)&lt;&gt;ROW(AQ2750)))&gt;0,"CRUZADO","Sin cruce")))</f>
        <v>Sin cruce</v>
      </c>
    </row>
    <row r="2751" spans="3:44" ht="15.6" hidden="1" customHeight="1" x14ac:dyDescent="0.2">
      <c r="C2751" s="84" t="s">
        <v>639</v>
      </c>
      <c r="D2751" s="158" t="s">
        <v>514</v>
      </c>
      <c r="E2751" s="158">
        <v>20261</v>
      </c>
      <c r="F2751" s="85" t="s">
        <v>86</v>
      </c>
      <c r="G2751" s="85" t="s">
        <v>55</v>
      </c>
      <c r="H2751" s="85" t="s">
        <v>59</v>
      </c>
      <c r="I2751" s="85">
        <v>1</v>
      </c>
      <c r="J2751" s="85" t="s">
        <v>16</v>
      </c>
      <c r="K2751" s="159" t="s">
        <v>1716</v>
      </c>
      <c r="L2751" s="158" t="s">
        <v>1717</v>
      </c>
      <c r="M2751" s="158" t="s">
        <v>658</v>
      </c>
      <c r="N2751" s="158" t="s">
        <v>644</v>
      </c>
      <c r="O2751" s="85" t="s">
        <v>512</v>
      </c>
      <c r="P2751" s="158">
        <v>2</v>
      </c>
      <c r="Q2751" s="158">
        <v>2</v>
      </c>
      <c r="R2751" s="158">
        <v>4</v>
      </c>
      <c r="S2751" s="158">
        <v>3</v>
      </c>
      <c r="U2751" s="137">
        <v>40</v>
      </c>
      <c r="V2751" s="24" t="str">
        <f>IF(W2751="","",IFERROR(INDEX(#REF!,MATCH(W2751,#REF!,0)),"NUEVO"))</f>
        <v>NUEVO</v>
      </c>
      <c r="W2751" s="85" t="s">
        <v>151</v>
      </c>
      <c r="X2751" s="158" t="s">
        <v>512</v>
      </c>
      <c r="Y2751" s="158" t="s">
        <v>685</v>
      </c>
      <c r="Z2751" s="158" t="s">
        <v>685</v>
      </c>
      <c r="AA2751" s="158" t="s">
        <v>685</v>
      </c>
      <c r="AB2751" s="158" t="s">
        <v>1860</v>
      </c>
      <c r="AC2751" s="158" t="s">
        <v>685</v>
      </c>
      <c r="AD2751" s="158" t="s">
        <v>685</v>
      </c>
      <c r="AE2751" s="158" t="s">
        <v>685</v>
      </c>
      <c r="AF2751" s="158" t="s">
        <v>685</v>
      </c>
      <c r="AG2751" s="85" t="s">
        <v>97</v>
      </c>
      <c r="AH2751" s="158">
        <v>3</v>
      </c>
      <c r="AI2751" s="158">
        <v>7</v>
      </c>
      <c r="AJ2751" s="158">
        <v>40</v>
      </c>
      <c r="AK2751" s="158">
        <v>11</v>
      </c>
      <c r="AL2751" s="158">
        <v>0</v>
      </c>
      <c r="AM2751" s="24">
        <f t="shared" si="715"/>
        <v>3.9999999999999987</v>
      </c>
      <c r="AN2751" s="97">
        <f t="shared" si="716"/>
        <v>0.31944444444444448</v>
      </c>
      <c r="AO2751" s="97">
        <f t="shared" si="717"/>
        <v>0.45833333333333331</v>
      </c>
      <c r="AP2751" s="24" t="str" cm="1">
        <f t="array" ref="AP2751">IF(W2751="","",IF(SUMPRODUCT((W2751=$W$6:$W$3326)*(AH2751=$AH$6:$AH$3326)*(AN2751=$AN$6:$AN$3326)*(AO2751=$AO$6:$AO$3326)*(ROW($W$6:$W$3326)&lt;&gt;ROW(W2751))*((R2751=0)*($R$6:$R$3326&gt;0)+(R2751&gt;0)*($R$6:$R$3326=0)))&gt;0,"SALONES UNIDOS",IF(SUMPRODUCT((W2751=$W$6:$W$3326)*(AH2751=$AH$6:$AH$3326)*((AN2751&lt;$AO$6:$AO$3326)*(AO2751&gt;$AN$6:$AN$3326))*(ROW($W$6:$W$3326)&lt;&gt;ROW(W2751)))&gt;0,"CRUZADO","Sin cruce")))</f>
        <v>Sin cruce</v>
      </c>
      <c r="AQ2751" s="97" t="str">
        <f t="shared" si="718"/>
        <v>MH1SUNAMPEA</v>
      </c>
      <c r="AR2751" s="97" t="str" cm="1">
        <f t="array" ref="AR2751">IF(AQ2751="","",IF(SUMPRODUCT((AQ2751=$AQ$6:$AQ$3326)*(AH2751=$AH$6:$AH$3326)*(AN2751=$AN$6:$AN$3326)*(AO2751=$AO$6:$AO$3326)*(ROW($AQ$6:$AQ$3326)&lt;&gt;ROW(AQ2751))*((R2751=0)*($R$6:$R$3326&gt;0)+(R2751&gt;0)*($R$6:$R$3326=0)))&gt;0,"SALONES UNIDOS",IF(SUMPRODUCT((AQ2751=$AQ$6:$AQ$3326)*(AH2751=$AH$6:$AH$3326)*((AN2751&lt;$AO$6:$AO$3326)*(AO2751&gt;$AN$6:$AN$3326))*(ROW($AQ$6:$AQ$3326)&lt;&gt;ROW(AQ2751)))&gt;0,"CRUZADO","Sin cruce")))</f>
        <v>Sin cruce</v>
      </c>
    </row>
    <row r="2752" spans="3:44" ht="15.6" hidden="1" customHeight="1" x14ac:dyDescent="0.2">
      <c r="C2752" s="84" t="s">
        <v>639</v>
      </c>
      <c r="D2752" s="158" t="s">
        <v>514</v>
      </c>
      <c r="E2752" s="158">
        <v>20261</v>
      </c>
      <c r="F2752" s="85" t="s">
        <v>86</v>
      </c>
      <c r="G2752" s="85" t="s">
        <v>55</v>
      </c>
      <c r="H2752" s="85" t="s">
        <v>59</v>
      </c>
      <c r="I2752" s="85">
        <v>1</v>
      </c>
      <c r="J2752" s="85" t="s">
        <v>16</v>
      </c>
      <c r="K2752" s="159" t="s">
        <v>1718</v>
      </c>
      <c r="L2752" s="158" t="s">
        <v>739</v>
      </c>
      <c r="M2752" s="158" t="s">
        <v>684</v>
      </c>
      <c r="N2752" s="158" t="s">
        <v>644</v>
      </c>
      <c r="O2752" s="85" t="s">
        <v>512</v>
      </c>
      <c r="P2752" s="158">
        <v>3</v>
      </c>
      <c r="Q2752" s="158">
        <v>2</v>
      </c>
      <c r="R2752" s="158">
        <v>5</v>
      </c>
      <c r="S2752" s="158">
        <v>4</v>
      </c>
      <c r="U2752" s="137">
        <v>40</v>
      </c>
      <c r="V2752" s="24" t="str">
        <f>IF(W2752="","",IFERROR(INDEX(#REF!,MATCH(W2752,#REF!,0)),"NUEVO"))</f>
        <v>NUEVO</v>
      </c>
      <c r="W2752" s="85" t="s">
        <v>279</v>
      </c>
      <c r="X2752" s="158" t="s">
        <v>512</v>
      </c>
      <c r="Y2752" s="158" t="s">
        <v>685</v>
      </c>
      <c r="Z2752" s="158" t="s">
        <v>685</v>
      </c>
      <c r="AA2752" s="158" t="s">
        <v>685</v>
      </c>
      <c r="AB2752" s="158" t="s">
        <v>1860</v>
      </c>
      <c r="AC2752" s="158" t="s">
        <v>685</v>
      </c>
      <c r="AD2752" s="158" t="s">
        <v>685</v>
      </c>
      <c r="AE2752" s="158" t="s">
        <v>685</v>
      </c>
      <c r="AF2752" s="158" t="s">
        <v>685</v>
      </c>
      <c r="AG2752" s="85" t="s">
        <v>97</v>
      </c>
      <c r="AH2752" s="158">
        <v>5</v>
      </c>
      <c r="AI2752" s="158">
        <v>7</v>
      </c>
      <c r="AJ2752" s="158">
        <v>40</v>
      </c>
      <c r="AK2752" s="158">
        <v>11</v>
      </c>
      <c r="AL2752" s="158">
        <v>50</v>
      </c>
      <c r="AM2752" s="24">
        <f t="shared" si="715"/>
        <v>4.9999999999999982</v>
      </c>
      <c r="AN2752" s="97">
        <f t="shared" si="716"/>
        <v>0.31944444444444448</v>
      </c>
      <c r="AO2752" s="97">
        <f t="shared" si="717"/>
        <v>0.49305555555555552</v>
      </c>
      <c r="AP2752" s="24" t="str" cm="1">
        <f t="array" ref="AP2752">IF(W2752="","",IF(SUMPRODUCT((W2752=$W$6:$W$3326)*(AH2752=$AH$6:$AH$3326)*(AN2752=$AN$6:$AN$3326)*(AO2752=$AO$6:$AO$3326)*(ROW($W$6:$W$3326)&lt;&gt;ROW(W2752))*((R2752=0)*($R$6:$R$3326&gt;0)+(R2752&gt;0)*($R$6:$R$3326=0)))&gt;0,"SALONES UNIDOS",IF(SUMPRODUCT((W2752=$W$6:$W$3326)*(AH2752=$AH$6:$AH$3326)*((AN2752&lt;$AO$6:$AO$3326)*(AO2752&gt;$AN$6:$AN$3326))*(ROW($W$6:$W$3326)&lt;&gt;ROW(W2752)))&gt;0,"CRUZADO","Sin cruce")))</f>
        <v>Sin cruce</v>
      </c>
      <c r="AQ2752" s="97" t="str">
        <f t="shared" si="718"/>
        <v>MH1SUNAMPEA</v>
      </c>
      <c r="AR2752" s="97" t="str" cm="1">
        <f t="array" ref="AR2752">IF(AQ2752="","",IF(SUMPRODUCT((AQ2752=$AQ$6:$AQ$3326)*(AH2752=$AH$6:$AH$3326)*(AN2752=$AN$6:$AN$3326)*(AO2752=$AO$6:$AO$3326)*(ROW($AQ$6:$AQ$3326)&lt;&gt;ROW(AQ2752))*((R2752=0)*($R$6:$R$3326&gt;0)+(R2752&gt;0)*($R$6:$R$3326=0)))&gt;0,"SALONES UNIDOS",IF(SUMPRODUCT((AQ2752=$AQ$6:$AQ$3326)*(AH2752=$AH$6:$AH$3326)*((AN2752&lt;$AO$6:$AO$3326)*(AO2752&gt;$AN$6:$AN$3326))*(ROW($AQ$6:$AQ$3326)&lt;&gt;ROW(AQ2752)))&gt;0,"CRUZADO","Sin cruce")))</f>
        <v>Sin cruce</v>
      </c>
    </row>
    <row r="2753" spans="3:44" ht="15.6" hidden="1" customHeight="1" x14ac:dyDescent="0.2">
      <c r="C2753" s="84" t="s">
        <v>639</v>
      </c>
      <c r="D2753" s="158" t="s">
        <v>514</v>
      </c>
      <c r="E2753" s="158">
        <v>20261</v>
      </c>
      <c r="F2753" s="85" t="s">
        <v>86</v>
      </c>
      <c r="G2753" s="85" t="s">
        <v>55</v>
      </c>
      <c r="H2753" s="85" t="s">
        <v>59</v>
      </c>
      <c r="I2753" s="85">
        <v>1</v>
      </c>
      <c r="J2753" s="85" t="s">
        <v>16</v>
      </c>
      <c r="K2753" s="159" t="s">
        <v>1719</v>
      </c>
      <c r="L2753" s="158" t="s">
        <v>745</v>
      </c>
      <c r="M2753" s="158" t="s">
        <v>684</v>
      </c>
      <c r="N2753" s="158" t="s">
        <v>644</v>
      </c>
      <c r="O2753" s="85" t="s">
        <v>512</v>
      </c>
      <c r="P2753" s="158">
        <v>4</v>
      </c>
      <c r="Q2753" s="158">
        <v>0</v>
      </c>
      <c r="R2753" s="158">
        <v>4</v>
      </c>
      <c r="S2753" s="158">
        <v>4</v>
      </c>
      <c r="U2753" s="137">
        <v>40</v>
      </c>
      <c r="V2753" s="24" t="str">
        <f>IF(W2753="","",IFERROR(INDEX(#REF!,MATCH(W2753,#REF!,0)),"NUEVO"))</f>
        <v>NUEVO</v>
      </c>
      <c r="W2753" s="85" t="s">
        <v>485</v>
      </c>
      <c r="X2753" s="158" t="s">
        <v>512</v>
      </c>
      <c r="Y2753" s="158" t="s">
        <v>685</v>
      </c>
      <c r="Z2753" s="158" t="s">
        <v>685</v>
      </c>
      <c r="AA2753" s="158" t="s">
        <v>685</v>
      </c>
      <c r="AB2753" s="158" t="s">
        <v>1862</v>
      </c>
      <c r="AC2753" s="158" t="s">
        <v>685</v>
      </c>
      <c r="AD2753" s="158" t="s">
        <v>685</v>
      </c>
      <c r="AE2753" s="158" t="s">
        <v>685</v>
      </c>
      <c r="AF2753" s="158" t="s">
        <v>685</v>
      </c>
      <c r="AG2753" s="85" t="s">
        <v>1142</v>
      </c>
      <c r="AH2753" s="158">
        <v>4</v>
      </c>
      <c r="AI2753" s="158">
        <v>7</v>
      </c>
      <c r="AJ2753" s="158">
        <v>40</v>
      </c>
      <c r="AK2753" s="158">
        <v>11</v>
      </c>
      <c r="AL2753" s="158">
        <v>0</v>
      </c>
      <c r="AM2753" s="24">
        <f t="shared" si="715"/>
        <v>3.9999999999999987</v>
      </c>
      <c r="AN2753" s="97">
        <f t="shared" si="716"/>
        <v>0.31944444444444448</v>
      </c>
      <c r="AO2753" s="97">
        <f t="shared" si="717"/>
        <v>0.45833333333333331</v>
      </c>
      <c r="AP2753" s="24" t="str" cm="1">
        <f t="array" ref="AP2753">IF(W2753="","",IF(SUMPRODUCT((W2753=$W$6:$W$3326)*(AH2753=$AH$6:$AH$3326)*(AN2753=$AN$6:$AN$3326)*(AO2753=$AO$6:$AO$3326)*(ROW($W$6:$W$3326)&lt;&gt;ROW(W2753))*((R2753=0)*($R$6:$R$3326&gt;0)+(R2753&gt;0)*($R$6:$R$3326=0)))&gt;0,"SALONES UNIDOS",IF(SUMPRODUCT((W2753=$W$6:$W$3326)*(AH2753=$AH$6:$AH$3326)*((AN2753&lt;$AO$6:$AO$3326)*(AO2753&gt;$AN$6:$AN$3326))*(ROW($W$6:$W$3326)&lt;&gt;ROW(W2753)))&gt;0,"CRUZADO","Sin cruce")))</f>
        <v>Sin cruce</v>
      </c>
      <c r="AQ2753" s="97" t="str">
        <f t="shared" si="718"/>
        <v>MH1SUNAMPEA</v>
      </c>
      <c r="AR2753" s="97" t="str" cm="1">
        <f t="array" ref="AR2753">IF(AQ2753="","",IF(SUMPRODUCT((AQ2753=$AQ$6:$AQ$3326)*(AH2753=$AH$6:$AH$3326)*(AN2753=$AN$6:$AN$3326)*(AO2753=$AO$6:$AO$3326)*(ROW($AQ$6:$AQ$3326)&lt;&gt;ROW(AQ2753))*((R2753=0)*($R$6:$R$3326&gt;0)+(R2753&gt;0)*($R$6:$R$3326=0)))&gt;0,"SALONES UNIDOS",IF(SUMPRODUCT((AQ2753=$AQ$6:$AQ$3326)*(AH2753=$AH$6:$AH$3326)*((AN2753&lt;$AO$6:$AO$3326)*(AO2753&gt;$AN$6:$AN$3326))*(ROW($AQ$6:$AQ$3326)&lt;&gt;ROW(AQ2753)))&gt;0,"CRUZADO","Sin cruce")))</f>
        <v>Sin cruce</v>
      </c>
    </row>
    <row r="2754" spans="3:44" ht="15.6" hidden="1" customHeight="1" x14ac:dyDescent="0.2">
      <c r="C2754" s="84" t="s">
        <v>639</v>
      </c>
      <c r="D2754" s="158" t="s">
        <v>514</v>
      </c>
      <c r="E2754" s="158">
        <v>20261</v>
      </c>
      <c r="F2754" s="85" t="s">
        <v>86</v>
      </c>
      <c r="G2754" s="85" t="s">
        <v>55</v>
      </c>
      <c r="H2754" s="85" t="s">
        <v>59</v>
      </c>
      <c r="I2754" s="85">
        <v>1</v>
      </c>
      <c r="J2754" s="85" t="s">
        <v>16</v>
      </c>
      <c r="K2754" s="159" t="s">
        <v>1720</v>
      </c>
      <c r="L2754" s="158" t="s">
        <v>743</v>
      </c>
      <c r="M2754" s="158" t="s">
        <v>684</v>
      </c>
      <c r="N2754" s="158" t="s">
        <v>644</v>
      </c>
      <c r="O2754" s="85" t="s">
        <v>512</v>
      </c>
      <c r="P2754" s="158">
        <v>3</v>
      </c>
      <c r="Q2754" s="158">
        <v>2</v>
      </c>
      <c r="R2754" s="158">
        <v>5</v>
      </c>
      <c r="S2754" s="158">
        <v>4</v>
      </c>
      <c r="U2754" s="137">
        <v>40</v>
      </c>
      <c r="V2754" s="24" t="str">
        <f>IF(W2754="","",IFERROR(INDEX(#REF!,MATCH(W2754,#REF!,0)),"NUEVO"))</f>
        <v>NUEVO</v>
      </c>
      <c r="W2754" s="85" t="s">
        <v>1846</v>
      </c>
      <c r="X2754" s="158" t="s">
        <v>512</v>
      </c>
      <c r="Y2754" s="158" t="s">
        <v>685</v>
      </c>
      <c r="Z2754" s="158" t="s">
        <v>685</v>
      </c>
      <c r="AA2754" s="158" t="s">
        <v>685</v>
      </c>
      <c r="AB2754" s="158" t="s">
        <v>1862</v>
      </c>
      <c r="AC2754" s="158" t="s">
        <v>685</v>
      </c>
      <c r="AD2754" s="158" t="s">
        <v>685</v>
      </c>
      <c r="AE2754" s="158" t="s">
        <v>685</v>
      </c>
      <c r="AF2754" s="158" t="s">
        <v>685</v>
      </c>
      <c r="AG2754" s="85" t="s">
        <v>97</v>
      </c>
      <c r="AH2754" s="158">
        <v>5</v>
      </c>
      <c r="AI2754" s="158">
        <v>13</v>
      </c>
      <c r="AJ2754" s="158">
        <v>30</v>
      </c>
      <c r="AK2754" s="158">
        <v>17</v>
      </c>
      <c r="AL2754" s="158">
        <v>40</v>
      </c>
      <c r="AM2754" s="24">
        <f t="shared" si="715"/>
        <v>5.0000000000000009</v>
      </c>
      <c r="AN2754" s="97">
        <f t="shared" si="716"/>
        <v>0.5625</v>
      </c>
      <c r="AO2754" s="97">
        <f t="shared" si="717"/>
        <v>0.73611111111111116</v>
      </c>
      <c r="AP2754" s="24" t="str" cm="1">
        <f t="array" ref="AP2754">IF(W2754="","",IF(SUMPRODUCT((W2754=$W$6:$W$3326)*(AH2754=$AH$6:$AH$3326)*(AN2754=$AN$6:$AN$3326)*(AO2754=$AO$6:$AO$3326)*(ROW($W$6:$W$3326)&lt;&gt;ROW(W2754))*((R2754=0)*($R$6:$R$3326&gt;0)+(R2754&gt;0)*($R$6:$R$3326=0)))&gt;0,"SALONES UNIDOS",IF(SUMPRODUCT((W2754=$W$6:$W$3326)*(AH2754=$AH$6:$AH$3326)*((AN2754&lt;$AO$6:$AO$3326)*(AO2754&gt;$AN$6:$AN$3326))*(ROW($W$6:$W$3326)&lt;&gt;ROW(W2754)))&gt;0,"CRUZADO","Sin cruce")))</f>
        <v>Sin cruce</v>
      </c>
      <c r="AQ2754" s="97" t="str">
        <f t="shared" si="718"/>
        <v>MH1SUNAMPEA</v>
      </c>
      <c r="AR2754" s="97" t="str" cm="1">
        <f t="array" ref="AR2754">IF(AQ2754="","",IF(SUMPRODUCT((AQ2754=$AQ$6:$AQ$3326)*(AH2754=$AH$6:$AH$3326)*(AN2754=$AN$6:$AN$3326)*(AO2754=$AO$6:$AO$3326)*(ROW($AQ$6:$AQ$3326)&lt;&gt;ROW(AQ2754))*((R2754=0)*($R$6:$R$3326&gt;0)+(R2754&gt;0)*($R$6:$R$3326=0)))&gt;0,"SALONES UNIDOS",IF(SUMPRODUCT((AQ2754=$AQ$6:$AQ$3326)*(AH2754=$AH$6:$AH$3326)*((AN2754&lt;$AO$6:$AO$3326)*(AO2754&gt;$AN$6:$AN$3326))*(ROW($AQ$6:$AQ$3326)&lt;&gt;ROW(AQ2754)))&gt;0,"CRUZADO","Sin cruce")))</f>
        <v>Sin cruce</v>
      </c>
    </row>
    <row r="2755" spans="3:44" ht="15.6" hidden="1" customHeight="1" x14ac:dyDescent="0.2">
      <c r="C2755" s="84" t="s">
        <v>639</v>
      </c>
      <c r="D2755" s="158" t="s">
        <v>514</v>
      </c>
      <c r="E2755" s="158">
        <v>20261</v>
      </c>
      <c r="F2755" s="85" t="s">
        <v>86</v>
      </c>
      <c r="G2755" s="85" t="s">
        <v>55</v>
      </c>
      <c r="H2755" s="85" t="s">
        <v>59</v>
      </c>
      <c r="I2755" s="85">
        <v>1</v>
      </c>
      <c r="J2755" s="85" t="s">
        <v>26</v>
      </c>
      <c r="K2755" s="159" t="s">
        <v>1712</v>
      </c>
      <c r="L2755" s="158" t="s">
        <v>1522</v>
      </c>
      <c r="M2755" s="158" t="s">
        <v>658</v>
      </c>
      <c r="N2755" s="158" t="s">
        <v>644</v>
      </c>
      <c r="O2755" s="85" t="s">
        <v>512</v>
      </c>
      <c r="P2755" s="158">
        <v>2</v>
      </c>
      <c r="Q2755" s="158">
        <v>0</v>
      </c>
      <c r="R2755" s="158">
        <v>2</v>
      </c>
      <c r="S2755" s="158">
        <v>3</v>
      </c>
      <c r="U2755" s="137">
        <v>40</v>
      </c>
      <c r="V2755" s="24" t="str">
        <f>IF(W2755="","",IFERROR(INDEX(#REF!,MATCH(W2755,#REF!,0)),"NUEVO"))</f>
        <v>NUEVO</v>
      </c>
      <c r="W2755" s="85" t="s">
        <v>1825</v>
      </c>
      <c r="X2755" s="158" t="s">
        <v>512</v>
      </c>
      <c r="Y2755" s="158" t="s">
        <v>685</v>
      </c>
      <c r="Z2755" s="158" t="s">
        <v>685</v>
      </c>
      <c r="AA2755" s="158" t="s">
        <v>685</v>
      </c>
      <c r="AB2755" s="158" t="s">
        <v>1862</v>
      </c>
      <c r="AC2755" s="158" t="s">
        <v>685</v>
      </c>
      <c r="AD2755" s="158" t="s">
        <v>685</v>
      </c>
      <c r="AE2755" s="158" t="s">
        <v>685</v>
      </c>
      <c r="AF2755" s="158" t="s">
        <v>685</v>
      </c>
      <c r="AG2755" s="85" t="s">
        <v>1142</v>
      </c>
      <c r="AH2755" s="158">
        <v>1</v>
      </c>
      <c r="AI2755" s="158">
        <v>12</v>
      </c>
      <c r="AJ2755" s="158">
        <v>40</v>
      </c>
      <c r="AK2755" s="158">
        <v>14</v>
      </c>
      <c r="AL2755" s="158">
        <v>20</v>
      </c>
      <c r="AM2755" s="24">
        <f t="shared" si="715"/>
        <v>1.9999999999999993</v>
      </c>
      <c r="AN2755" s="97">
        <f t="shared" si="716"/>
        <v>0.52777777777777779</v>
      </c>
      <c r="AO2755" s="97">
        <f t="shared" si="717"/>
        <v>0.59722222222222221</v>
      </c>
      <c r="AP2755" s="24" t="str" cm="1">
        <f t="array" ref="AP2755">IF(W2755="","",IF(SUMPRODUCT((W2755=$W$6:$W$3326)*(AH2755=$AH$6:$AH$3326)*(AN2755=$AN$6:$AN$3326)*(AO2755=$AO$6:$AO$3326)*(ROW($W$6:$W$3326)&lt;&gt;ROW(W2755))*((R2755=0)*($R$6:$R$3326&gt;0)+(R2755&gt;0)*($R$6:$R$3326=0)))&gt;0,"SALONES UNIDOS",IF(SUMPRODUCT((W2755=$W$6:$W$3326)*(AH2755=$AH$6:$AH$3326)*((AN2755&lt;$AO$6:$AO$3326)*(AO2755&gt;$AN$6:$AN$3326))*(ROW($W$6:$W$3326)&lt;&gt;ROW(W2755)))&gt;0,"CRUZADO","Sin cruce")))</f>
        <v>Sin cruce</v>
      </c>
      <c r="AQ2755" s="97" t="str">
        <f t="shared" si="718"/>
        <v>MH1SUNAMPEB</v>
      </c>
      <c r="AR2755" s="97" t="str" cm="1">
        <f t="array" ref="AR2755">IF(AQ2755="","",IF(SUMPRODUCT((AQ2755=$AQ$6:$AQ$3326)*(AH2755=$AH$6:$AH$3326)*(AN2755=$AN$6:$AN$3326)*(AO2755=$AO$6:$AO$3326)*(ROW($AQ$6:$AQ$3326)&lt;&gt;ROW(AQ2755))*((R2755=0)*($R$6:$R$3326&gt;0)+(R2755&gt;0)*($R$6:$R$3326=0)))&gt;0,"SALONES UNIDOS",IF(SUMPRODUCT((AQ2755=$AQ$6:$AQ$3326)*(AH2755=$AH$6:$AH$3326)*((AN2755&lt;$AO$6:$AO$3326)*(AO2755&gt;$AN$6:$AN$3326))*(ROW($AQ$6:$AQ$3326)&lt;&gt;ROW(AQ2755)))&gt;0,"CRUZADO","Sin cruce")))</f>
        <v>Sin cruce</v>
      </c>
    </row>
    <row r="2756" spans="3:44" ht="15.6" hidden="1" customHeight="1" x14ac:dyDescent="0.2">
      <c r="C2756" s="84" t="s">
        <v>639</v>
      </c>
      <c r="D2756" s="158" t="s">
        <v>514</v>
      </c>
      <c r="E2756" s="158">
        <v>20261</v>
      </c>
      <c r="F2756" s="85" t="s">
        <v>86</v>
      </c>
      <c r="G2756" s="85" t="s">
        <v>55</v>
      </c>
      <c r="H2756" s="85" t="s">
        <v>59</v>
      </c>
      <c r="I2756" s="85">
        <v>1</v>
      </c>
      <c r="J2756" s="85" t="s">
        <v>755</v>
      </c>
      <c r="K2756" s="159" t="s">
        <v>1712</v>
      </c>
      <c r="L2756" s="158" t="s">
        <v>1522</v>
      </c>
      <c r="M2756" s="158" t="s">
        <v>658</v>
      </c>
      <c r="N2756" s="158" t="s">
        <v>644</v>
      </c>
      <c r="O2756" s="85" t="s">
        <v>512</v>
      </c>
      <c r="P2756" s="158">
        <v>0</v>
      </c>
      <c r="Q2756" s="158">
        <v>2</v>
      </c>
      <c r="R2756" s="158">
        <v>2</v>
      </c>
      <c r="S2756" s="158">
        <v>3</v>
      </c>
      <c r="U2756" s="137">
        <v>20</v>
      </c>
      <c r="V2756" s="24" t="str">
        <f>IF(W2756="","",IFERROR(INDEX(#REF!,MATCH(W2756,#REF!,0)),"NUEVO"))</f>
        <v>NUEVO</v>
      </c>
      <c r="W2756" s="85" t="s">
        <v>1825</v>
      </c>
      <c r="X2756" s="158" t="s">
        <v>512</v>
      </c>
      <c r="Y2756" s="158" t="s">
        <v>685</v>
      </c>
      <c r="Z2756" s="158" t="s">
        <v>685</v>
      </c>
      <c r="AA2756" s="158" t="s">
        <v>685</v>
      </c>
      <c r="AB2756" s="85" t="s">
        <v>685</v>
      </c>
      <c r="AC2756" s="158" t="s">
        <v>685</v>
      </c>
      <c r="AD2756" s="158" t="s">
        <v>1863</v>
      </c>
      <c r="AE2756" s="158" t="s">
        <v>685</v>
      </c>
      <c r="AF2756" s="158" t="s">
        <v>685</v>
      </c>
      <c r="AG2756" s="85" t="s">
        <v>75</v>
      </c>
      <c r="AH2756" s="158">
        <v>1</v>
      </c>
      <c r="AI2756" s="158">
        <v>14</v>
      </c>
      <c r="AJ2756" s="158">
        <v>20</v>
      </c>
      <c r="AK2756" s="158">
        <v>16</v>
      </c>
      <c r="AL2756" s="158">
        <v>0</v>
      </c>
      <c r="AM2756" s="24">
        <f t="shared" si="715"/>
        <v>1.9999999999999993</v>
      </c>
      <c r="AN2756" s="97">
        <f t="shared" si="716"/>
        <v>0.59722222222222221</v>
      </c>
      <c r="AO2756" s="97">
        <f t="shared" si="717"/>
        <v>0.66666666666666663</v>
      </c>
      <c r="AP2756" s="24" t="str" cm="1">
        <f t="array" ref="AP2756">IF(W2756="","",IF(SUMPRODUCT((W2756=$W$6:$W$3326)*(AH2756=$AH$6:$AH$3326)*(AN2756=$AN$6:$AN$3326)*(AO2756=$AO$6:$AO$3326)*(ROW($W$6:$W$3326)&lt;&gt;ROW(W2756))*((R2756=0)*($R$6:$R$3326&gt;0)+(R2756&gt;0)*($R$6:$R$3326=0)))&gt;0,"SALONES UNIDOS",IF(SUMPRODUCT((W2756=$W$6:$W$3326)*(AH2756=$AH$6:$AH$3326)*((AN2756&lt;$AO$6:$AO$3326)*(AO2756&gt;$AN$6:$AN$3326))*(ROW($W$6:$W$3326)&lt;&gt;ROW(W2756)))&gt;0,"CRUZADO","Sin cruce")))</f>
        <v>Sin cruce</v>
      </c>
      <c r="AQ2756" s="97" t="str">
        <f t="shared" si="718"/>
        <v>MH1SUNAMPEB1</v>
      </c>
      <c r="AR2756" s="97" t="str" cm="1">
        <f t="array" ref="AR2756">IF(AQ2756="","",IF(SUMPRODUCT((AQ2756=$AQ$6:$AQ$3326)*(AH2756=$AH$6:$AH$3326)*(AN2756=$AN$6:$AN$3326)*(AO2756=$AO$6:$AO$3326)*(ROW($AQ$6:$AQ$3326)&lt;&gt;ROW(AQ2756))*((R2756=0)*($R$6:$R$3326&gt;0)+(R2756&gt;0)*($R$6:$R$3326=0)))&gt;0,"SALONES UNIDOS",IF(SUMPRODUCT((AQ2756=$AQ$6:$AQ$3326)*(AH2756=$AH$6:$AH$3326)*((AN2756&lt;$AO$6:$AO$3326)*(AO2756&gt;$AN$6:$AN$3326))*(ROW($AQ$6:$AQ$3326)&lt;&gt;ROW(AQ2756)))&gt;0,"CRUZADO","Sin cruce")))</f>
        <v>Sin cruce</v>
      </c>
    </row>
    <row r="2757" spans="3:44" ht="15.6" hidden="1" customHeight="1" x14ac:dyDescent="0.2">
      <c r="C2757" s="84" t="s">
        <v>639</v>
      </c>
      <c r="D2757" s="158" t="s">
        <v>514</v>
      </c>
      <c r="E2757" s="158">
        <v>20261</v>
      </c>
      <c r="F2757" s="85" t="s">
        <v>86</v>
      </c>
      <c r="G2757" s="85" t="s">
        <v>55</v>
      </c>
      <c r="H2757" s="85" t="s">
        <v>59</v>
      </c>
      <c r="I2757" s="85">
        <v>1</v>
      </c>
      <c r="J2757" s="85" t="s">
        <v>756</v>
      </c>
      <c r="K2757" s="159" t="s">
        <v>1712</v>
      </c>
      <c r="L2757" s="158" t="s">
        <v>1522</v>
      </c>
      <c r="M2757" s="158" t="s">
        <v>658</v>
      </c>
      <c r="N2757" s="158" t="s">
        <v>644</v>
      </c>
      <c r="O2757" s="85" t="s">
        <v>512</v>
      </c>
      <c r="P2757" s="158">
        <v>0</v>
      </c>
      <c r="Q2757" s="158">
        <v>2</v>
      </c>
      <c r="R2757" s="158">
        <v>2</v>
      </c>
      <c r="S2757" s="158">
        <v>3</v>
      </c>
      <c r="U2757" s="137">
        <v>20</v>
      </c>
      <c r="V2757" s="24" t="str">
        <f>IF(W2757="","",IFERROR(INDEX(#REF!,MATCH(W2757,#REF!,0)),"NUEVO"))</f>
        <v>NUEVO</v>
      </c>
      <c r="W2757" s="85" t="s">
        <v>1825</v>
      </c>
      <c r="X2757" s="158" t="s">
        <v>512</v>
      </c>
      <c r="Y2757" s="158" t="s">
        <v>685</v>
      </c>
      <c r="Z2757" s="158" t="s">
        <v>685</v>
      </c>
      <c r="AA2757" s="158" t="s">
        <v>685</v>
      </c>
      <c r="AB2757" s="85" t="s">
        <v>685</v>
      </c>
      <c r="AC2757" s="158" t="s">
        <v>685</v>
      </c>
      <c r="AD2757" s="158" t="s">
        <v>1863</v>
      </c>
      <c r="AE2757" s="158" t="s">
        <v>685</v>
      </c>
      <c r="AF2757" s="158" t="s">
        <v>685</v>
      </c>
      <c r="AG2757" s="85" t="s">
        <v>75</v>
      </c>
      <c r="AH2757" s="158">
        <v>1</v>
      </c>
      <c r="AI2757" s="158">
        <v>16</v>
      </c>
      <c r="AJ2757" s="158">
        <v>0</v>
      </c>
      <c r="AK2757" s="158">
        <v>17</v>
      </c>
      <c r="AL2757" s="158">
        <v>40</v>
      </c>
      <c r="AM2757" s="24">
        <f t="shared" si="715"/>
        <v>2.0000000000000027</v>
      </c>
      <c r="AN2757" s="97">
        <f t="shared" si="716"/>
        <v>0.66666666666666663</v>
      </c>
      <c r="AO2757" s="97">
        <f t="shared" si="717"/>
        <v>0.73611111111111116</v>
      </c>
      <c r="AP2757" s="24" t="str" cm="1">
        <f t="array" ref="AP2757">IF(W2757="","",IF(SUMPRODUCT((W2757=$W$6:$W$3326)*(AH2757=$AH$6:$AH$3326)*(AN2757=$AN$6:$AN$3326)*(AO2757=$AO$6:$AO$3326)*(ROW($W$6:$W$3326)&lt;&gt;ROW(W2757))*((R2757=0)*($R$6:$R$3326&gt;0)+(R2757&gt;0)*($R$6:$R$3326=0)))&gt;0,"SALONES UNIDOS",IF(SUMPRODUCT((W2757=$W$6:$W$3326)*(AH2757=$AH$6:$AH$3326)*((AN2757&lt;$AO$6:$AO$3326)*(AO2757&gt;$AN$6:$AN$3326))*(ROW($W$6:$W$3326)&lt;&gt;ROW(W2757)))&gt;0,"CRUZADO","Sin cruce")))</f>
        <v>Sin cruce</v>
      </c>
      <c r="AQ2757" s="97" t="str">
        <f t="shared" si="718"/>
        <v>MH1SUNAMPEB2</v>
      </c>
      <c r="AR2757" s="97" t="str" cm="1">
        <f t="array" ref="AR2757">IF(AQ2757="","",IF(SUMPRODUCT((AQ2757=$AQ$6:$AQ$3326)*(AH2757=$AH$6:$AH$3326)*(AN2757=$AN$6:$AN$3326)*(AO2757=$AO$6:$AO$3326)*(ROW($AQ$6:$AQ$3326)&lt;&gt;ROW(AQ2757))*((R2757=0)*($R$6:$R$3326&gt;0)+(R2757&gt;0)*($R$6:$R$3326=0)))&gt;0,"SALONES UNIDOS",IF(SUMPRODUCT((AQ2757=$AQ$6:$AQ$3326)*(AH2757=$AH$6:$AH$3326)*((AN2757&lt;$AO$6:$AO$3326)*(AO2757&gt;$AN$6:$AN$3326))*(ROW($AQ$6:$AQ$3326)&lt;&gt;ROW(AQ2757)))&gt;0,"CRUZADO","Sin cruce")))</f>
        <v>Sin cruce</v>
      </c>
    </row>
    <row r="2758" spans="3:44" ht="15.6" hidden="1" customHeight="1" x14ac:dyDescent="0.2">
      <c r="C2758" s="84" t="s">
        <v>639</v>
      </c>
      <c r="D2758" s="158" t="s">
        <v>514</v>
      </c>
      <c r="E2758" s="158">
        <v>20261</v>
      </c>
      <c r="F2758" s="85" t="s">
        <v>86</v>
      </c>
      <c r="G2758" s="85" t="s">
        <v>55</v>
      </c>
      <c r="H2758" s="85" t="s">
        <v>59</v>
      </c>
      <c r="I2758" s="85">
        <v>1</v>
      </c>
      <c r="J2758" s="85" t="s">
        <v>26</v>
      </c>
      <c r="K2758" s="159" t="s">
        <v>1715</v>
      </c>
      <c r="L2758" s="158" t="s">
        <v>747</v>
      </c>
      <c r="M2758" s="158" t="s">
        <v>684</v>
      </c>
      <c r="N2758" s="158" t="s">
        <v>644</v>
      </c>
      <c r="O2758" s="85" t="s">
        <v>512</v>
      </c>
      <c r="P2758" s="158">
        <v>4</v>
      </c>
      <c r="Q2758" s="158">
        <v>0</v>
      </c>
      <c r="R2758" s="158">
        <v>4</v>
      </c>
      <c r="S2758" s="158">
        <v>4</v>
      </c>
      <c r="U2758" s="137">
        <v>40</v>
      </c>
      <c r="V2758" s="24" t="str">
        <f>IF(W2758="","",IFERROR(INDEX(#REF!,MATCH(W2758,#REF!,0)),"NUEVO"))</f>
        <v>NUEVO</v>
      </c>
      <c r="W2758" s="85" t="s">
        <v>99</v>
      </c>
      <c r="X2758" s="158" t="s">
        <v>512</v>
      </c>
      <c r="Y2758" s="158" t="s">
        <v>685</v>
      </c>
      <c r="Z2758" s="158" t="s">
        <v>685</v>
      </c>
      <c r="AA2758" s="158" t="s">
        <v>685</v>
      </c>
      <c r="AB2758" s="158" t="s">
        <v>1862</v>
      </c>
      <c r="AC2758" s="158" t="s">
        <v>685</v>
      </c>
      <c r="AD2758" s="158" t="s">
        <v>685</v>
      </c>
      <c r="AE2758" s="158" t="s">
        <v>685</v>
      </c>
      <c r="AF2758" s="158" t="s">
        <v>685</v>
      </c>
      <c r="AG2758" s="85" t="s">
        <v>1142</v>
      </c>
      <c r="AH2758" s="158">
        <v>3</v>
      </c>
      <c r="AI2758" s="158">
        <v>15</v>
      </c>
      <c r="AJ2758" s="158">
        <v>10</v>
      </c>
      <c r="AK2758" s="158">
        <v>18</v>
      </c>
      <c r="AL2758" s="158">
        <v>30</v>
      </c>
      <c r="AM2758" s="24">
        <f t="shared" si="715"/>
        <v>4.0000000000000018</v>
      </c>
      <c r="AN2758" s="97">
        <f t="shared" si="716"/>
        <v>0.63194444444444442</v>
      </c>
      <c r="AO2758" s="97">
        <f t="shared" si="717"/>
        <v>0.77083333333333337</v>
      </c>
      <c r="AP2758" s="24" t="str" cm="1">
        <f t="array" ref="AP2758">IF(W2758="","",IF(SUMPRODUCT((W2758=$W$6:$W$3326)*(AH2758=$AH$6:$AH$3326)*(AN2758=$AN$6:$AN$3326)*(AO2758=$AO$6:$AO$3326)*(ROW($W$6:$W$3326)&lt;&gt;ROW(W2758))*((R2758=0)*($R$6:$R$3326&gt;0)+(R2758&gt;0)*($R$6:$R$3326=0)))&gt;0,"SALONES UNIDOS",IF(SUMPRODUCT((W2758=$W$6:$W$3326)*(AH2758=$AH$6:$AH$3326)*((AN2758&lt;$AO$6:$AO$3326)*(AO2758&gt;$AN$6:$AN$3326))*(ROW($W$6:$W$3326)&lt;&gt;ROW(W2758)))&gt;0,"CRUZADO","Sin cruce")))</f>
        <v>Sin cruce</v>
      </c>
      <c r="AQ2758" s="97" t="str">
        <f t="shared" si="718"/>
        <v>MH1SUNAMPEB</v>
      </c>
      <c r="AR2758" s="97" t="str" cm="1">
        <f t="array" ref="AR2758">IF(AQ2758="","",IF(SUMPRODUCT((AQ2758=$AQ$6:$AQ$3326)*(AH2758=$AH$6:$AH$3326)*(AN2758=$AN$6:$AN$3326)*(AO2758=$AO$6:$AO$3326)*(ROW($AQ$6:$AQ$3326)&lt;&gt;ROW(AQ2758))*((R2758=0)*($R$6:$R$3326&gt;0)+(R2758&gt;0)*($R$6:$R$3326=0)))&gt;0,"SALONES UNIDOS",IF(SUMPRODUCT((AQ2758=$AQ$6:$AQ$3326)*(AH2758=$AH$6:$AH$3326)*((AN2758&lt;$AO$6:$AO$3326)*(AO2758&gt;$AN$6:$AN$3326))*(ROW($AQ$6:$AQ$3326)&lt;&gt;ROW(AQ2758)))&gt;0,"CRUZADO","Sin cruce")))</f>
        <v>Sin cruce</v>
      </c>
    </row>
    <row r="2759" spans="3:44" ht="15.6" hidden="1" customHeight="1" x14ac:dyDescent="0.2">
      <c r="C2759" s="84" t="s">
        <v>639</v>
      </c>
      <c r="D2759" s="158" t="s">
        <v>514</v>
      </c>
      <c r="E2759" s="158">
        <v>20261</v>
      </c>
      <c r="F2759" s="85" t="s">
        <v>86</v>
      </c>
      <c r="G2759" s="85" t="s">
        <v>55</v>
      </c>
      <c r="H2759" s="85" t="s">
        <v>59</v>
      </c>
      <c r="I2759" s="85">
        <v>1</v>
      </c>
      <c r="J2759" s="85" t="s">
        <v>26</v>
      </c>
      <c r="K2759" s="159" t="s">
        <v>1716</v>
      </c>
      <c r="L2759" s="158" t="s">
        <v>1717</v>
      </c>
      <c r="M2759" s="158" t="s">
        <v>658</v>
      </c>
      <c r="N2759" s="158" t="s">
        <v>644</v>
      </c>
      <c r="O2759" s="85" t="s">
        <v>512</v>
      </c>
      <c r="P2759" s="158">
        <v>2</v>
      </c>
      <c r="Q2759" s="158">
        <v>2</v>
      </c>
      <c r="R2759" s="158">
        <v>4</v>
      </c>
      <c r="S2759" s="158">
        <v>3</v>
      </c>
      <c r="U2759" s="137">
        <v>40</v>
      </c>
      <c r="V2759" s="24" t="str">
        <f>IF(W2759="","",IFERROR(INDEX(#REF!,MATCH(W2759,#REF!,0)),"NUEVO"))</f>
        <v>NUEVO</v>
      </c>
      <c r="W2759" s="85" t="s">
        <v>114</v>
      </c>
      <c r="X2759" s="158" t="s">
        <v>512</v>
      </c>
      <c r="Y2759" s="158" t="s">
        <v>685</v>
      </c>
      <c r="Z2759" s="158" t="s">
        <v>685</v>
      </c>
      <c r="AA2759" s="158" t="s">
        <v>685</v>
      </c>
      <c r="AB2759" s="158" t="s">
        <v>1862</v>
      </c>
      <c r="AC2759" s="158" t="s">
        <v>685</v>
      </c>
      <c r="AD2759" s="158" t="s">
        <v>685</v>
      </c>
      <c r="AE2759" s="158" t="s">
        <v>685</v>
      </c>
      <c r="AF2759" s="158" t="s">
        <v>685</v>
      </c>
      <c r="AG2759" s="85" t="s">
        <v>97</v>
      </c>
      <c r="AH2759" s="158">
        <v>2</v>
      </c>
      <c r="AI2759" s="158">
        <v>16</v>
      </c>
      <c r="AJ2759" s="158">
        <v>50</v>
      </c>
      <c r="AK2759" s="158">
        <v>20</v>
      </c>
      <c r="AL2759" s="158">
        <v>10</v>
      </c>
      <c r="AM2759" s="24">
        <f t="shared" si="715"/>
        <v>4.0000000000000018</v>
      </c>
      <c r="AN2759" s="97">
        <f t="shared" si="716"/>
        <v>0.70138888888888884</v>
      </c>
      <c r="AO2759" s="97">
        <f t="shared" si="717"/>
        <v>0.84027777777777779</v>
      </c>
      <c r="AP2759" s="24" t="str" cm="1">
        <f t="array" ref="AP2759">IF(W2759="","",IF(SUMPRODUCT((W2759=$W$6:$W$3326)*(AH2759=$AH$6:$AH$3326)*(AN2759=$AN$6:$AN$3326)*(AO2759=$AO$6:$AO$3326)*(ROW($W$6:$W$3326)&lt;&gt;ROW(W2759))*((R2759=0)*($R$6:$R$3326&gt;0)+(R2759&gt;0)*($R$6:$R$3326=0)))&gt;0,"SALONES UNIDOS",IF(SUMPRODUCT((W2759=$W$6:$W$3326)*(AH2759=$AH$6:$AH$3326)*((AN2759&lt;$AO$6:$AO$3326)*(AO2759&gt;$AN$6:$AN$3326))*(ROW($W$6:$W$3326)&lt;&gt;ROW(W2759)))&gt;0,"CRUZADO","Sin cruce")))</f>
        <v>Sin cruce</v>
      </c>
      <c r="AQ2759" s="97" t="str">
        <f t="shared" si="718"/>
        <v>MH1SUNAMPEB</v>
      </c>
      <c r="AR2759" s="97" t="str" cm="1">
        <f t="array" ref="AR2759">IF(AQ2759="","",IF(SUMPRODUCT((AQ2759=$AQ$6:$AQ$3326)*(AH2759=$AH$6:$AH$3326)*(AN2759=$AN$6:$AN$3326)*(AO2759=$AO$6:$AO$3326)*(ROW($AQ$6:$AQ$3326)&lt;&gt;ROW(AQ2759))*((R2759=0)*($R$6:$R$3326&gt;0)+(R2759&gt;0)*($R$6:$R$3326=0)))&gt;0,"SALONES UNIDOS",IF(SUMPRODUCT((AQ2759=$AQ$6:$AQ$3326)*(AH2759=$AH$6:$AH$3326)*((AN2759&lt;$AO$6:$AO$3326)*(AO2759&gt;$AN$6:$AN$3326))*(ROW($AQ$6:$AQ$3326)&lt;&gt;ROW(AQ2759)))&gt;0,"CRUZADO","Sin cruce")))</f>
        <v>Sin cruce</v>
      </c>
    </row>
    <row r="2760" spans="3:44" ht="15.6" hidden="1" customHeight="1" x14ac:dyDescent="0.2">
      <c r="C2760" s="84" t="s">
        <v>639</v>
      </c>
      <c r="D2760" s="158" t="s">
        <v>514</v>
      </c>
      <c r="E2760" s="158">
        <v>20261</v>
      </c>
      <c r="F2760" s="85" t="s">
        <v>86</v>
      </c>
      <c r="G2760" s="85" t="s">
        <v>55</v>
      </c>
      <c r="H2760" s="85" t="s">
        <v>59</v>
      </c>
      <c r="I2760" s="85">
        <v>1</v>
      </c>
      <c r="J2760" s="85" t="s">
        <v>26</v>
      </c>
      <c r="K2760" s="159" t="s">
        <v>1718</v>
      </c>
      <c r="L2760" s="158" t="s">
        <v>739</v>
      </c>
      <c r="M2760" s="158" t="s">
        <v>684</v>
      </c>
      <c r="N2760" s="158" t="s">
        <v>644</v>
      </c>
      <c r="O2760" s="85" t="s">
        <v>512</v>
      </c>
      <c r="P2760" s="158">
        <v>3</v>
      </c>
      <c r="Q2760" s="158">
        <v>2</v>
      </c>
      <c r="R2760" s="158">
        <v>5</v>
      </c>
      <c r="S2760" s="158">
        <v>4</v>
      </c>
      <c r="U2760" s="137">
        <v>40</v>
      </c>
      <c r="V2760" s="24" t="str">
        <f>IF(W2760="","",IFERROR(INDEX(#REF!,MATCH(W2760,#REF!,0)),"NUEVO"))</f>
        <v>NUEVO</v>
      </c>
      <c r="W2760" s="85" t="s">
        <v>327</v>
      </c>
      <c r="X2760" s="158" t="s">
        <v>512</v>
      </c>
      <c r="Y2760" s="158" t="s">
        <v>685</v>
      </c>
      <c r="Z2760" s="158" t="s">
        <v>685</v>
      </c>
      <c r="AA2760" s="158" t="s">
        <v>685</v>
      </c>
      <c r="AB2760" s="158" t="s">
        <v>1862</v>
      </c>
      <c r="AC2760" s="158" t="s">
        <v>685</v>
      </c>
      <c r="AD2760" s="158" t="s">
        <v>685</v>
      </c>
      <c r="AE2760" s="158" t="s">
        <v>685</v>
      </c>
      <c r="AF2760" s="158" t="s">
        <v>685</v>
      </c>
      <c r="AG2760" s="85" t="s">
        <v>97</v>
      </c>
      <c r="AH2760" s="158">
        <v>1</v>
      </c>
      <c r="AI2760" s="158">
        <v>7</v>
      </c>
      <c r="AJ2760" s="158">
        <v>40</v>
      </c>
      <c r="AK2760" s="158">
        <v>11</v>
      </c>
      <c r="AL2760" s="158">
        <v>50</v>
      </c>
      <c r="AM2760" s="24">
        <f t="shared" si="715"/>
        <v>4.9999999999999982</v>
      </c>
      <c r="AN2760" s="97">
        <f t="shared" si="716"/>
        <v>0.31944444444444448</v>
      </c>
      <c r="AO2760" s="97">
        <f t="shared" si="717"/>
        <v>0.49305555555555552</v>
      </c>
      <c r="AP2760" s="24" t="str" cm="1">
        <f t="array" ref="AP2760">IF(W2760="","",IF(SUMPRODUCT((W2760=$W$6:$W$3326)*(AH2760=$AH$6:$AH$3326)*(AN2760=$AN$6:$AN$3326)*(AO2760=$AO$6:$AO$3326)*(ROW($W$6:$W$3326)&lt;&gt;ROW(W2760))*((R2760=0)*($R$6:$R$3326&gt;0)+(R2760&gt;0)*($R$6:$R$3326=0)))&gt;0,"SALONES UNIDOS",IF(SUMPRODUCT((W2760=$W$6:$W$3326)*(AH2760=$AH$6:$AH$3326)*((AN2760&lt;$AO$6:$AO$3326)*(AO2760&gt;$AN$6:$AN$3326))*(ROW($W$6:$W$3326)&lt;&gt;ROW(W2760)))&gt;0,"CRUZADO","Sin cruce")))</f>
        <v>Sin cruce</v>
      </c>
      <c r="AQ2760" s="97" t="str">
        <f t="shared" si="718"/>
        <v>MH1SUNAMPEB</v>
      </c>
      <c r="AR2760" s="97" t="str" cm="1">
        <f t="array" ref="AR2760">IF(AQ2760="","",IF(SUMPRODUCT((AQ2760=$AQ$6:$AQ$3326)*(AH2760=$AH$6:$AH$3326)*(AN2760=$AN$6:$AN$3326)*(AO2760=$AO$6:$AO$3326)*(ROW($AQ$6:$AQ$3326)&lt;&gt;ROW(AQ2760))*((R2760=0)*($R$6:$R$3326&gt;0)+(R2760&gt;0)*($R$6:$R$3326=0)))&gt;0,"SALONES UNIDOS",IF(SUMPRODUCT((AQ2760=$AQ$6:$AQ$3326)*(AH2760=$AH$6:$AH$3326)*((AN2760&lt;$AO$6:$AO$3326)*(AO2760&gt;$AN$6:$AN$3326))*(ROW($AQ$6:$AQ$3326)&lt;&gt;ROW(AQ2760)))&gt;0,"CRUZADO","Sin cruce")))</f>
        <v>Sin cruce</v>
      </c>
    </row>
    <row r="2761" spans="3:44" ht="15.6" hidden="1" customHeight="1" x14ac:dyDescent="0.2">
      <c r="C2761" s="84" t="s">
        <v>639</v>
      </c>
      <c r="D2761" s="158" t="s">
        <v>514</v>
      </c>
      <c r="E2761" s="158">
        <v>20261</v>
      </c>
      <c r="F2761" s="85" t="s">
        <v>86</v>
      </c>
      <c r="G2761" s="85" t="s">
        <v>55</v>
      </c>
      <c r="H2761" s="85" t="s">
        <v>59</v>
      </c>
      <c r="I2761" s="85">
        <v>1</v>
      </c>
      <c r="J2761" s="85" t="s">
        <v>26</v>
      </c>
      <c r="K2761" s="159" t="s">
        <v>1719</v>
      </c>
      <c r="L2761" s="158" t="s">
        <v>745</v>
      </c>
      <c r="M2761" s="158" t="s">
        <v>684</v>
      </c>
      <c r="N2761" s="158" t="s">
        <v>644</v>
      </c>
      <c r="O2761" s="85" t="s">
        <v>512</v>
      </c>
      <c r="P2761" s="158">
        <v>4</v>
      </c>
      <c r="Q2761" s="158">
        <v>0</v>
      </c>
      <c r="R2761" s="158">
        <v>4</v>
      </c>
      <c r="S2761" s="158">
        <v>4</v>
      </c>
      <c r="U2761" s="137">
        <v>40</v>
      </c>
      <c r="V2761" s="24" t="str">
        <f>IF(W2761="","",IFERROR(INDEX(#REF!,MATCH(W2761,#REF!,0)),"NUEVO"))</f>
        <v>NUEVO</v>
      </c>
      <c r="W2761" s="85" t="s">
        <v>493</v>
      </c>
      <c r="X2761" s="158" t="s">
        <v>512</v>
      </c>
      <c r="Y2761" s="158" t="s">
        <v>685</v>
      </c>
      <c r="Z2761" s="158" t="s">
        <v>685</v>
      </c>
      <c r="AA2761" s="158" t="s">
        <v>685</v>
      </c>
      <c r="AB2761" s="158" t="s">
        <v>1862</v>
      </c>
      <c r="AC2761" s="158" t="s">
        <v>685</v>
      </c>
      <c r="AD2761" s="158" t="s">
        <v>685</v>
      </c>
      <c r="AE2761" s="158" t="s">
        <v>685</v>
      </c>
      <c r="AF2761" s="158" t="s">
        <v>685</v>
      </c>
      <c r="AG2761" s="85" t="s">
        <v>1142</v>
      </c>
      <c r="AH2761" s="158">
        <v>2</v>
      </c>
      <c r="AI2761" s="158">
        <v>7</v>
      </c>
      <c r="AJ2761" s="158">
        <v>40</v>
      </c>
      <c r="AK2761" s="158">
        <v>11</v>
      </c>
      <c r="AL2761" s="158">
        <v>0</v>
      </c>
      <c r="AM2761" s="24">
        <f t="shared" si="715"/>
        <v>3.9999999999999987</v>
      </c>
      <c r="AN2761" s="97">
        <f t="shared" si="716"/>
        <v>0.31944444444444448</v>
      </c>
      <c r="AO2761" s="97">
        <f t="shared" si="717"/>
        <v>0.45833333333333331</v>
      </c>
      <c r="AP2761" s="24" t="str" cm="1">
        <f t="array" ref="AP2761">IF(W2761="","",IF(SUMPRODUCT((W2761=$W$6:$W$3326)*(AH2761=$AH$6:$AH$3326)*(AN2761=$AN$6:$AN$3326)*(AO2761=$AO$6:$AO$3326)*(ROW($W$6:$W$3326)&lt;&gt;ROW(W2761))*((R2761=0)*($R$6:$R$3326&gt;0)+(R2761&gt;0)*($R$6:$R$3326=0)))&gt;0,"SALONES UNIDOS",IF(SUMPRODUCT((W2761=$W$6:$W$3326)*(AH2761=$AH$6:$AH$3326)*((AN2761&lt;$AO$6:$AO$3326)*(AO2761&gt;$AN$6:$AN$3326))*(ROW($W$6:$W$3326)&lt;&gt;ROW(W2761)))&gt;0,"CRUZADO","Sin cruce")))</f>
        <v>Sin cruce</v>
      </c>
      <c r="AQ2761" s="97" t="str">
        <f t="shared" si="718"/>
        <v>MH1SUNAMPEB</v>
      </c>
      <c r="AR2761" s="97" t="str" cm="1">
        <f t="array" ref="AR2761">IF(AQ2761="","",IF(SUMPRODUCT((AQ2761=$AQ$6:$AQ$3326)*(AH2761=$AH$6:$AH$3326)*(AN2761=$AN$6:$AN$3326)*(AO2761=$AO$6:$AO$3326)*(ROW($AQ$6:$AQ$3326)&lt;&gt;ROW(AQ2761))*((R2761=0)*($R$6:$R$3326&gt;0)+(R2761&gt;0)*($R$6:$R$3326=0)))&gt;0,"SALONES UNIDOS",IF(SUMPRODUCT((AQ2761=$AQ$6:$AQ$3326)*(AH2761=$AH$6:$AH$3326)*((AN2761&lt;$AO$6:$AO$3326)*(AO2761&gt;$AN$6:$AN$3326))*(ROW($AQ$6:$AQ$3326)&lt;&gt;ROW(AQ2761)))&gt;0,"CRUZADO","Sin cruce")))</f>
        <v>Sin cruce</v>
      </c>
    </row>
    <row r="2762" spans="3:44" ht="15.6" hidden="1" customHeight="1" x14ac:dyDescent="0.2">
      <c r="C2762" s="84" t="s">
        <v>639</v>
      </c>
      <c r="D2762" s="158" t="s">
        <v>514</v>
      </c>
      <c r="E2762" s="158">
        <v>20261</v>
      </c>
      <c r="F2762" s="85" t="s">
        <v>86</v>
      </c>
      <c r="G2762" s="85" t="s">
        <v>55</v>
      </c>
      <c r="H2762" s="85" t="s">
        <v>59</v>
      </c>
      <c r="I2762" s="85">
        <v>1</v>
      </c>
      <c r="J2762" s="85" t="s">
        <v>26</v>
      </c>
      <c r="K2762" s="159" t="s">
        <v>1720</v>
      </c>
      <c r="L2762" s="158" t="s">
        <v>743</v>
      </c>
      <c r="M2762" s="158" t="s">
        <v>684</v>
      </c>
      <c r="N2762" s="158" t="s">
        <v>644</v>
      </c>
      <c r="O2762" s="85" t="s">
        <v>512</v>
      </c>
      <c r="P2762" s="158">
        <v>3</v>
      </c>
      <c r="Q2762" s="158">
        <v>2</v>
      </c>
      <c r="R2762" s="158">
        <v>5</v>
      </c>
      <c r="S2762" s="158">
        <v>4</v>
      </c>
      <c r="U2762" s="137">
        <v>40</v>
      </c>
      <c r="V2762" s="24" t="str">
        <f>IF(W2762="","",IFERROR(INDEX(#REF!,MATCH(W2762,#REF!,0)),"NUEVO"))</f>
        <v>NUEVO</v>
      </c>
      <c r="W2762" s="85" t="s">
        <v>169</v>
      </c>
      <c r="X2762" s="158" t="s">
        <v>512</v>
      </c>
      <c r="Y2762" s="158" t="s">
        <v>685</v>
      </c>
      <c r="Z2762" s="158" t="s">
        <v>685</v>
      </c>
      <c r="AA2762" s="158" t="s">
        <v>685</v>
      </c>
      <c r="AB2762" s="158" t="s">
        <v>1862</v>
      </c>
      <c r="AC2762" s="158" t="s">
        <v>685</v>
      </c>
      <c r="AD2762" s="158" t="s">
        <v>685</v>
      </c>
      <c r="AE2762" s="158" t="s">
        <v>685</v>
      </c>
      <c r="AF2762" s="158" t="s">
        <v>685</v>
      </c>
      <c r="AG2762" s="85" t="s">
        <v>97</v>
      </c>
      <c r="AH2762" s="158">
        <v>3</v>
      </c>
      <c r="AI2762" s="158">
        <v>7</v>
      </c>
      <c r="AJ2762" s="158">
        <v>40</v>
      </c>
      <c r="AK2762" s="158">
        <v>11</v>
      </c>
      <c r="AL2762" s="158">
        <v>50</v>
      </c>
      <c r="AM2762" s="24">
        <f t="shared" si="715"/>
        <v>4.9999999999999982</v>
      </c>
      <c r="AN2762" s="97">
        <f t="shared" si="716"/>
        <v>0.31944444444444448</v>
      </c>
      <c r="AO2762" s="97">
        <f t="shared" si="717"/>
        <v>0.49305555555555552</v>
      </c>
      <c r="AP2762" s="24" t="str" cm="1">
        <f t="array" ref="AP2762">IF(W2762="","",IF(SUMPRODUCT((W2762=$W$6:$W$3326)*(AH2762=$AH$6:$AH$3326)*(AN2762=$AN$6:$AN$3326)*(AO2762=$AO$6:$AO$3326)*(ROW($W$6:$W$3326)&lt;&gt;ROW(W2762))*((R2762=0)*($R$6:$R$3326&gt;0)+(R2762&gt;0)*($R$6:$R$3326=0)))&gt;0,"SALONES UNIDOS",IF(SUMPRODUCT((W2762=$W$6:$W$3326)*(AH2762=$AH$6:$AH$3326)*((AN2762&lt;$AO$6:$AO$3326)*(AO2762&gt;$AN$6:$AN$3326))*(ROW($W$6:$W$3326)&lt;&gt;ROW(W2762)))&gt;0,"CRUZADO","Sin cruce")))</f>
        <v>Sin cruce</v>
      </c>
      <c r="AQ2762" s="97" t="str">
        <f t="shared" si="718"/>
        <v>MH1SUNAMPEB</v>
      </c>
      <c r="AR2762" s="97" t="str" cm="1">
        <f t="array" ref="AR2762">IF(AQ2762="","",IF(SUMPRODUCT((AQ2762=$AQ$6:$AQ$3326)*(AH2762=$AH$6:$AH$3326)*(AN2762=$AN$6:$AN$3326)*(AO2762=$AO$6:$AO$3326)*(ROW($AQ$6:$AQ$3326)&lt;&gt;ROW(AQ2762))*((R2762=0)*($R$6:$R$3326&gt;0)+(R2762&gt;0)*($R$6:$R$3326=0)))&gt;0,"SALONES UNIDOS",IF(SUMPRODUCT((AQ2762=$AQ$6:$AQ$3326)*(AH2762=$AH$6:$AH$3326)*((AN2762&lt;$AO$6:$AO$3326)*(AO2762&gt;$AN$6:$AN$3326))*(ROW($AQ$6:$AQ$3326)&lt;&gt;ROW(AQ2762)))&gt;0,"CRUZADO","Sin cruce")))</f>
        <v>Sin cruce</v>
      </c>
    </row>
    <row r="2763" spans="3:44" ht="15.6" hidden="1" customHeight="1" x14ac:dyDescent="0.2">
      <c r="C2763" s="84" t="s">
        <v>639</v>
      </c>
      <c r="D2763" s="158" t="s">
        <v>514</v>
      </c>
      <c r="E2763" s="158">
        <v>20261</v>
      </c>
      <c r="F2763" s="85" t="s">
        <v>86</v>
      </c>
      <c r="G2763" s="85" t="s">
        <v>55</v>
      </c>
      <c r="H2763" s="85" t="s">
        <v>59</v>
      </c>
      <c r="I2763" s="85">
        <v>2</v>
      </c>
      <c r="J2763" s="85" t="s">
        <v>16</v>
      </c>
      <c r="K2763" s="159" t="s">
        <v>1723</v>
      </c>
      <c r="L2763" s="158" t="s">
        <v>1397</v>
      </c>
      <c r="M2763" s="158" t="s">
        <v>684</v>
      </c>
      <c r="N2763" s="158" t="s">
        <v>644</v>
      </c>
      <c r="O2763" s="85" t="s">
        <v>512</v>
      </c>
      <c r="P2763" s="158">
        <v>2</v>
      </c>
      <c r="Q2763" s="158">
        <v>2</v>
      </c>
      <c r="R2763" s="158">
        <v>4</v>
      </c>
      <c r="S2763" s="158">
        <v>3</v>
      </c>
      <c r="U2763" s="137">
        <v>20</v>
      </c>
      <c r="V2763" s="24" t="str">
        <f>IF(W2763="","",IFERROR(INDEX(#REF!,MATCH(W2763,#REF!,0)),"NUEVO"))</f>
        <v>NUEVO</v>
      </c>
      <c r="W2763" s="85" t="s">
        <v>493</v>
      </c>
      <c r="X2763" s="158" t="s">
        <v>512</v>
      </c>
      <c r="Y2763" s="158" t="s">
        <v>685</v>
      </c>
      <c r="Z2763" s="158" t="s">
        <v>685</v>
      </c>
      <c r="AA2763" s="158" t="s">
        <v>685</v>
      </c>
      <c r="AB2763" s="158" t="s">
        <v>1864</v>
      </c>
      <c r="AC2763" s="158" t="s">
        <v>685</v>
      </c>
      <c r="AD2763" s="158" t="s">
        <v>685</v>
      </c>
      <c r="AE2763" s="158" t="s">
        <v>685</v>
      </c>
      <c r="AF2763" s="158" t="s">
        <v>685</v>
      </c>
      <c r="AG2763" s="85" t="s">
        <v>97</v>
      </c>
      <c r="AH2763" s="158">
        <v>3</v>
      </c>
      <c r="AI2763" s="158">
        <v>12</v>
      </c>
      <c r="AJ2763" s="158">
        <v>40</v>
      </c>
      <c r="AK2763" s="158">
        <v>16</v>
      </c>
      <c r="AL2763" s="158">
        <v>0</v>
      </c>
      <c r="AM2763" s="24">
        <f t="shared" si="715"/>
        <v>3.9999999999999987</v>
      </c>
      <c r="AN2763" s="97">
        <f t="shared" si="716"/>
        <v>0.52777777777777779</v>
      </c>
      <c r="AO2763" s="97">
        <f t="shared" si="717"/>
        <v>0.66666666666666663</v>
      </c>
      <c r="AP2763" s="24" t="str" cm="1">
        <f t="array" ref="AP2763">IF(W2763="","",IF(SUMPRODUCT((W2763=$W$6:$W$3326)*(AH2763=$AH$6:$AH$3326)*(AN2763=$AN$6:$AN$3326)*(AO2763=$AO$6:$AO$3326)*(ROW($W$6:$W$3326)&lt;&gt;ROW(W2763))*((R2763=0)*($R$6:$R$3326&gt;0)+(R2763&gt;0)*($R$6:$R$3326=0)))&gt;0,"SALONES UNIDOS",IF(SUMPRODUCT((W2763=$W$6:$W$3326)*(AH2763=$AH$6:$AH$3326)*((AN2763&lt;$AO$6:$AO$3326)*(AO2763&gt;$AN$6:$AN$3326))*(ROW($W$6:$W$3326)&lt;&gt;ROW(W2763)))&gt;0,"CRUZADO","Sin cruce")))</f>
        <v>Sin cruce</v>
      </c>
      <c r="AQ2763" s="97" t="str">
        <f t="shared" si="718"/>
        <v>MH2SUNAMPEA</v>
      </c>
      <c r="AR2763" s="97" t="str" cm="1">
        <f t="array" ref="AR2763">IF(AQ2763="","",IF(SUMPRODUCT((AQ2763=$AQ$6:$AQ$3326)*(AH2763=$AH$6:$AH$3326)*(AN2763=$AN$6:$AN$3326)*(AO2763=$AO$6:$AO$3326)*(ROW($AQ$6:$AQ$3326)&lt;&gt;ROW(AQ2763))*((R2763=0)*($R$6:$R$3326&gt;0)+(R2763&gt;0)*($R$6:$R$3326=0)))&gt;0,"SALONES UNIDOS",IF(SUMPRODUCT((AQ2763=$AQ$6:$AQ$3326)*(AH2763=$AH$6:$AH$3326)*((AN2763&lt;$AO$6:$AO$3326)*(AO2763&gt;$AN$6:$AN$3326))*(ROW($AQ$6:$AQ$3326)&lt;&gt;ROW(AQ2763)))&gt;0,"CRUZADO","Sin cruce")))</f>
        <v>Sin cruce</v>
      </c>
    </row>
    <row r="2764" spans="3:44" ht="15.6" hidden="1" customHeight="1" x14ac:dyDescent="0.2">
      <c r="C2764" s="84" t="s">
        <v>639</v>
      </c>
      <c r="D2764" s="158" t="s">
        <v>514</v>
      </c>
      <c r="E2764" s="158">
        <v>20261</v>
      </c>
      <c r="F2764" s="85" t="s">
        <v>86</v>
      </c>
      <c r="G2764" s="85" t="s">
        <v>55</v>
      </c>
      <c r="H2764" s="85" t="s">
        <v>59</v>
      </c>
      <c r="I2764" s="85">
        <v>2</v>
      </c>
      <c r="J2764" s="85" t="s">
        <v>16</v>
      </c>
      <c r="K2764" s="159" t="s">
        <v>1725</v>
      </c>
      <c r="L2764" s="158" t="s">
        <v>1726</v>
      </c>
      <c r="M2764" s="158" t="s">
        <v>658</v>
      </c>
      <c r="N2764" s="158" t="s">
        <v>644</v>
      </c>
      <c r="O2764" s="85" t="s">
        <v>512</v>
      </c>
      <c r="P2764" s="158">
        <v>4</v>
      </c>
      <c r="Q2764" s="158">
        <v>0</v>
      </c>
      <c r="R2764" s="158">
        <v>4</v>
      </c>
      <c r="S2764" s="158">
        <v>7</v>
      </c>
      <c r="U2764" s="137">
        <v>20</v>
      </c>
      <c r="V2764" s="24" t="str">
        <f>IF(W2764="","",IFERROR(INDEX(#REF!,MATCH(W2764,#REF!,0)),"NUEVO"))</f>
        <v>NUEVO</v>
      </c>
      <c r="W2764" s="85" t="s">
        <v>151</v>
      </c>
      <c r="X2764" s="158" t="s">
        <v>512</v>
      </c>
      <c r="Y2764" s="158" t="s">
        <v>685</v>
      </c>
      <c r="Z2764" s="158" t="s">
        <v>685</v>
      </c>
      <c r="AA2764" s="158" t="s">
        <v>685</v>
      </c>
      <c r="AB2764" s="158" t="s">
        <v>1864</v>
      </c>
      <c r="AC2764" s="158" t="s">
        <v>685</v>
      </c>
      <c r="AD2764" s="158" t="s">
        <v>685</v>
      </c>
      <c r="AE2764" s="158" t="s">
        <v>685</v>
      </c>
      <c r="AF2764" s="158" t="s">
        <v>685</v>
      </c>
      <c r="AG2764" s="85" t="s">
        <v>1142</v>
      </c>
      <c r="AH2764" s="158">
        <v>2</v>
      </c>
      <c r="AI2764" s="158">
        <v>7</v>
      </c>
      <c r="AJ2764" s="158">
        <v>40</v>
      </c>
      <c r="AK2764" s="158">
        <v>11</v>
      </c>
      <c r="AL2764" s="158">
        <v>0</v>
      </c>
      <c r="AM2764" s="24">
        <f t="shared" si="715"/>
        <v>3.9999999999999987</v>
      </c>
      <c r="AN2764" s="97">
        <f t="shared" si="716"/>
        <v>0.31944444444444448</v>
      </c>
      <c r="AO2764" s="97">
        <f t="shared" si="717"/>
        <v>0.45833333333333331</v>
      </c>
      <c r="AP2764" s="24" t="str" cm="1">
        <f t="array" ref="AP2764">IF(W2764="","",IF(SUMPRODUCT((W2764=$W$6:$W$3326)*(AH2764=$AH$6:$AH$3326)*(AN2764=$AN$6:$AN$3326)*(AO2764=$AO$6:$AO$3326)*(ROW($W$6:$W$3326)&lt;&gt;ROW(W2764))*((R2764=0)*($R$6:$R$3326&gt;0)+(R2764&gt;0)*($R$6:$R$3326=0)))&gt;0,"SALONES UNIDOS",IF(SUMPRODUCT((W2764=$W$6:$W$3326)*(AH2764=$AH$6:$AH$3326)*((AN2764&lt;$AO$6:$AO$3326)*(AO2764&gt;$AN$6:$AN$3326))*(ROW($W$6:$W$3326)&lt;&gt;ROW(W2764)))&gt;0,"CRUZADO","Sin cruce")))</f>
        <v>Sin cruce</v>
      </c>
      <c r="AQ2764" s="97" t="str">
        <f t="shared" si="718"/>
        <v>MH2SUNAMPEA</v>
      </c>
      <c r="AR2764" s="97" t="str" cm="1">
        <f t="array" ref="AR2764">IF(AQ2764="","",IF(SUMPRODUCT((AQ2764=$AQ$6:$AQ$3326)*(AH2764=$AH$6:$AH$3326)*(AN2764=$AN$6:$AN$3326)*(AO2764=$AO$6:$AO$3326)*(ROW($AQ$6:$AQ$3326)&lt;&gt;ROW(AQ2764))*((R2764=0)*($R$6:$R$3326&gt;0)+(R2764&gt;0)*($R$6:$R$3326=0)))&gt;0,"SALONES UNIDOS",IF(SUMPRODUCT((AQ2764=$AQ$6:$AQ$3326)*(AH2764=$AH$6:$AH$3326)*((AN2764&lt;$AO$6:$AO$3326)*(AO2764&gt;$AN$6:$AN$3326))*(ROW($AQ$6:$AQ$3326)&lt;&gt;ROW(AQ2764)))&gt;0,"CRUZADO","Sin cruce")))</f>
        <v>Sin cruce</v>
      </c>
    </row>
    <row r="2765" spans="3:44" ht="15.6" hidden="1" customHeight="1" x14ac:dyDescent="0.2">
      <c r="C2765" s="84" t="s">
        <v>639</v>
      </c>
      <c r="D2765" s="158" t="s">
        <v>514</v>
      </c>
      <c r="E2765" s="158">
        <v>20261</v>
      </c>
      <c r="F2765" s="85" t="s">
        <v>86</v>
      </c>
      <c r="G2765" s="85" t="s">
        <v>55</v>
      </c>
      <c r="H2765" s="85" t="s">
        <v>59</v>
      </c>
      <c r="I2765" s="85">
        <v>2</v>
      </c>
      <c r="J2765" s="85" t="s">
        <v>16</v>
      </c>
      <c r="K2765" s="159" t="s">
        <v>1725</v>
      </c>
      <c r="L2765" s="158" t="s">
        <v>1726</v>
      </c>
      <c r="M2765" s="158" t="s">
        <v>658</v>
      </c>
      <c r="N2765" s="158" t="s">
        <v>644</v>
      </c>
      <c r="O2765" s="85" t="s">
        <v>512</v>
      </c>
      <c r="P2765" s="158">
        <v>0</v>
      </c>
      <c r="Q2765" s="158">
        <v>6</v>
      </c>
      <c r="R2765" s="158">
        <v>6</v>
      </c>
      <c r="S2765" s="158">
        <v>7</v>
      </c>
      <c r="U2765" s="137">
        <v>20</v>
      </c>
      <c r="V2765" s="24" t="str">
        <f>IF(W2765="","",IFERROR(INDEX(#REF!,MATCH(W2765,#REF!,0)),"NUEVO"))</f>
        <v>NUEVO</v>
      </c>
      <c r="W2765" s="85" t="s">
        <v>151</v>
      </c>
      <c r="X2765" s="158" t="s">
        <v>512</v>
      </c>
      <c r="Y2765" s="158" t="s">
        <v>685</v>
      </c>
      <c r="Z2765" s="158" t="s">
        <v>685</v>
      </c>
      <c r="AA2765" s="158" t="s">
        <v>685</v>
      </c>
      <c r="AB2765" s="85" t="s">
        <v>685</v>
      </c>
      <c r="AC2765" s="158" t="s">
        <v>685</v>
      </c>
      <c r="AD2765" s="158" t="s">
        <v>1865</v>
      </c>
      <c r="AE2765" s="158" t="s">
        <v>685</v>
      </c>
      <c r="AF2765" s="158" t="s">
        <v>685</v>
      </c>
      <c r="AG2765" s="85" t="s">
        <v>75</v>
      </c>
      <c r="AH2765" s="158">
        <v>2</v>
      </c>
      <c r="AI2765" s="158">
        <v>11</v>
      </c>
      <c r="AJ2765" s="158">
        <v>0</v>
      </c>
      <c r="AK2765" s="158">
        <v>16</v>
      </c>
      <c r="AL2765" s="158">
        <v>0</v>
      </c>
      <c r="AM2765" s="24">
        <f t="shared" si="715"/>
        <v>6</v>
      </c>
      <c r="AN2765" s="97">
        <f t="shared" si="716"/>
        <v>0.45833333333333331</v>
      </c>
      <c r="AO2765" s="97">
        <f t="shared" si="717"/>
        <v>0.66666666666666663</v>
      </c>
      <c r="AP2765" s="24" t="str" cm="1">
        <f t="array" ref="AP2765">IF(W2765="","",IF(SUMPRODUCT((W2765=$W$6:$W$3326)*(AH2765=$AH$6:$AH$3326)*(AN2765=$AN$6:$AN$3326)*(AO2765=$AO$6:$AO$3326)*(ROW($W$6:$W$3326)&lt;&gt;ROW(W2765))*((R2765=0)*($R$6:$R$3326&gt;0)+(R2765&gt;0)*($R$6:$R$3326=0)))&gt;0,"SALONES UNIDOS",IF(SUMPRODUCT((W2765=$W$6:$W$3326)*(AH2765=$AH$6:$AH$3326)*((AN2765&lt;$AO$6:$AO$3326)*(AO2765&gt;$AN$6:$AN$3326))*(ROW($W$6:$W$3326)&lt;&gt;ROW(W2765)))&gt;0,"CRUZADO","Sin cruce")))</f>
        <v>Sin cruce</v>
      </c>
      <c r="AQ2765" s="97" t="str">
        <f t="shared" si="718"/>
        <v>MH2SUNAMPEA</v>
      </c>
      <c r="AR2765" s="97" t="str" cm="1">
        <f t="array" ref="AR2765">IF(AQ2765="","",IF(SUMPRODUCT((AQ2765=$AQ$6:$AQ$3326)*(AH2765=$AH$6:$AH$3326)*(AN2765=$AN$6:$AN$3326)*(AO2765=$AO$6:$AO$3326)*(ROW($AQ$6:$AQ$3326)&lt;&gt;ROW(AQ2765))*((R2765=0)*($R$6:$R$3326&gt;0)+(R2765&gt;0)*($R$6:$R$3326=0)))&gt;0,"SALONES UNIDOS",IF(SUMPRODUCT((AQ2765=$AQ$6:$AQ$3326)*(AH2765=$AH$6:$AH$3326)*((AN2765&lt;$AO$6:$AO$3326)*(AO2765&gt;$AN$6:$AN$3326))*(ROW($AQ$6:$AQ$3326)&lt;&gt;ROW(AQ2765)))&gt;0,"CRUZADO","Sin cruce")))</f>
        <v>Sin cruce</v>
      </c>
    </row>
    <row r="2766" spans="3:44" ht="15.6" hidden="1" customHeight="1" x14ac:dyDescent="0.2">
      <c r="C2766" s="84" t="s">
        <v>639</v>
      </c>
      <c r="D2766" s="158" t="s">
        <v>514</v>
      </c>
      <c r="E2766" s="158">
        <v>20261</v>
      </c>
      <c r="F2766" s="85" t="s">
        <v>86</v>
      </c>
      <c r="G2766" s="85" t="s">
        <v>55</v>
      </c>
      <c r="H2766" s="85" t="s">
        <v>59</v>
      </c>
      <c r="I2766" s="85">
        <v>2</v>
      </c>
      <c r="J2766" s="85" t="s">
        <v>16</v>
      </c>
      <c r="K2766" s="159" t="s">
        <v>1728</v>
      </c>
      <c r="L2766" s="158" t="s">
        <v>689</v>
      </c>
      <c r="M2766" s="158" t="s">
        <v>684</v>
      </c>
      <c r="N2766" s="158" t="s">
        <v>644</v>
      </c>
      <c r="O2766" s="85" t="s">
        <v>512</v>
      </c>
      <c r="P2766" s="158">
        <v>2</v>
      </c>
      <c r="Q2766" s="158">
        <v>2</v>
      </c>
      <c r="R2766" s="158">
        <v>4</v>
      </c>
      <c r="S2766" s="158">
        <v>3</v>
      </c>
      <c r="U2766" s="137">
        <v>20</v>
      </c>
      <c r="V2766" s="24" t="str">
        <f>IF(W2766="","",IFERROR(INDEX(#REF!,MATCH(W2766,#REF!,0)),"NUEVO"))</f>
        <v>NUEVO</v>
      </c>
      <c r="W2766" s="85" t="s">
        <v>1825</v>
      </c>
      <c r="X2766" s="158" t="s">
        <v>512</v>
      </c>
      <c r="Y2766" s="158" t="s">
        <v>685</v>
      </c>
      <c r="Z2766" s="158" t="s">
        <v>685</v>
      </c>
      <c r="AA2766" s="158" t="s">
        <v>685</v>
      </c>
      <c r="AB2766" s="158" t="s">
        <v>1866</v>
      </c>
      <c r="AC2766" s="158" t="s">
        <v>685</v>
      </c>
      <c r="AD2766" s="158" t="s">
        <v>685</v>
      </c>
      <c r="AE2766" s="158" t="s">
        <v>685</v>
      </c>
      <c r="AF2766" s="158" t="s">
        <v>685</v>
      </c>
      <c r="AG2766" s="85" t="s">
        <v>97</v>
      </c>
      <c r="AH2766" s="158">
        <v>3</v>
      </c>
      <c r="AI2766" s="158">
        <v>16</v>
      </c>
      <c r="AJ2766" s="158">
        <v>50</v>
      </c>
      <c r="AK2766" s="158">
        <v>20</v>
      </c>
      <c r="AL2766" s="158">
        <v>10</v>
      </c>
      <c r="AM2766" s="24">
        <f t="shared" si="715"/>
        <v>4.0000000000000018</v>
      </c>
      <c r="AN2766" s="97">
        <f t="shared" si="716"/>
        <v>0.70138888888888884</v>
      </c>
      <c r="AO2766" s="97">
        <f t="shared" si="717"/>
        <v>0.84027777777777779</v>
      </c>
      <c r="AP2766" s="24" t="str" cm="1">
        <f t="array" ref="AP2766">IF(W2766="","",IF(SUMPRODUCT((W2766=$W$6:$W$3326)*(AH2766=$AH$6:$AH$3326)*(AN2766=$AN$6:$AN$3326)*(AO2766=$AO$6:$AO$3326)*(ROW($W$6:$W$3326)&lt;&gt;ROW(W2766))*((R2766=0)*($R$6:$R$3326&gt;0)+(R2766&gt;0)*($R$6:$R$3326=0)))&gt;0,"SALONES UNIDOS",IF(SUMPRODUCT((W2766=$W$6:$W$3326)*(AH2766=$AH$6:$AH$3326)*((AN2766&lt;$AO$6:$AO$3326)*(AO2766&gt;$AN$6:$AN$3326))*(ROW($W$6:$W$3326)&lt;&gt;ROW(W2766)))&gt;0,"CRUZADO","Sin cruce")))</f>
        <v>Sin cruce</v>
      </c>
      <c r="AQ2766" s="97" t="str">
        <f t="shared" si="718"/>
        <v>MH2SUNAMPEA</v>
      </c>
      <c r="AR2766" s="97" t="str" cm="1">
        <f t="array" ref="AR2766">IF(AQ2766="","",IF(SUMPRODUCT((AQ2766=$AQ$6:$AQ$3326)*(AH2766=$AH$6:$AH$3326)*(AN2766=$AN$6:$AN$3326)*(AO2766=$AO$6:$AO$3326)*(ROW($AQ$6:$AQ$3326)&lt;&gt;ROW(AQ2766))*((R2766=0)*($R$6:$R$3326&gt;0)+(R2766&gt;0)*($R$6:$R$3326=0)))&gt;0,"SALONES UNIDOS",IF(SUMPRODUCT((AQ2766=$AQ$6:$AQ$3326)*(AH2766=$AH$6:$AH$3326)*((AN2766&lt;$AO$6:$AO$3326)*(AO2766&gt;$AN$6:$AN$3326))*(ROW($AQ$6:$AQ$3326)&lt;&gt;ROW(AQ2766)))&gt;0,"CRUZADO","Sin cruce")))</f>
        <v>Sin cruce</v>
      </c>
    </row>
    <row r="2767" spans="3:44" ht="15.6" hidden="1" customHeight="1" x14ac:dyDescent="0.2">
      <c r="C2767" s="84" t="s">
        <v>639</v>
      </c>
      <c r="D2767" s="158" t="s">
        <v>514</v>
      </c>
      <c r="E2767" s="158">
        <v>20261</v>
      </c>
      <c r="F2767" s="85" t="s">
        <v>86</v>
      </c>
      <c r="G2767" s="85" t="s">
        <v>55</v>
      </c>
      <c r="H2767" s="85" t="s">
        <v>59</v>
      </c>
      <c r="I2767" s="85">
        <v>2</v>
      </c>
      <c r="J2767" s="85" t="s">
        <v>16</v>
      </c>
      <c r="K2767" s="159" t="s">
        <v>1729</v>
      </c>
      <c r="L2767" s="158" t="s">
        <v>697</v>
      </c>
      <c r="M2767" s="158" t="s">
        <v>684</v>
      </c>
      <c r="N2767" s="158" t="s">
        <v>644</v>
      </c>
      <c r="O2767" s="85" t="s">
        <v>512</v>
      </c>
      <c r="P2767" s="158">
        <v>3</v>
      </c>
      <c r="Q2767" s="158">
        <v>2</v>
      </c>
      <c r="R2767" s="158">
        <v>5</v>
      </c>
      <c r="S2767" s="158">
        <v>4</v>
      </c>
      <c r="U2767" s="137">
        <v>20</v>
      </c>
      <c r="V2767" s="24" t="str">
        <f>IF(W2767="","",IFERROR(INDEX(#REF!,MATCH(W2767,#REF!,0)),"NUEVO"))</f>
        <v>NUEVO</v>
      </c>
      <c r="W2767" s="85" t="s">
        <v>327</v>
      </c>
      <c r="X2767" s="158" t="s">
        <v>512</v>
      </c>
      <c r="Y2767" s="158" t="s">
        <v>685</v>
      </c>
      <c r="Z2767" s="158" t="s">
        <v>685</v>
      </c>
      <c r="AA2767" s="158" t="s">
        <v>685</v>
      </c>
      <c r="AB2767" s="158" t="s">
        <v>1864</v>
      </c>
      <c r="AC2767" s="158" t="s">
        <v>685</v>
      </c>
      <c r="AD2767" s="158" t="s">
        <v>685</v>
      </c>
      <c r="AE2767" s="158" t="s">
        <v>685</v>
      </c>
      <c r="AF2767" s="158" t="s">
        <v>685</v>
      </c>
      <c r="AG2767" s="85" t="s">
        <v>97</v>
      </c>
      <c r="AH2767" s="158">
        <v>1</v>
      </c>
      <c r="AI2767" s="158">
        <v>11</v>
      </c>
      <c r="AJ2767" s="158">
        <v>50</v>
      </c>
      <c r="AK2767" s="158">
        <v>16</v>
      </c>
      <c r="AL2767" s="158">
        <v>0</v>
      </c>
      <c r="AM2767" s="24">
        <f t="shared" si="715"/>
        <v>5</v>
      </c>
      <c r="AN2767" s="97">
        <f t="shared" si="716"/>
        <v>0.49305555555555552</v>
      </c>
      <c r="AO2767" s="97">
        <f t="shared" si="717"/>
        <v>0.66666666666666663</v>
      </c>
      <c r="AP2767" s="24" t="str" cm="1">
        <f t="array" ref="AP2767">IF(W2767="","",IF(SUMPRODUCT((W2767=$W$6:$W$3326)*(AH2767=$AH$6:$AH$3326)*(AN2767=$AN$6:$AN$3326)*(AO2767=$AO$6:$AO$3326)*(ROW($W$6:$W$3326)&lt;&gt;ROW(W2767))*((R2767=0)*($R$6:$R$3326&gt;0)+(R2767&gt;0)*($R$6:$R$3326=0)))&gt;0,"SALONES UNIDOS",IF(SUMPRODUCT((W2767=$W$6:$W$3326)*(AH2767=$AH$6:$AH$3326)*((AN2767&lt;$AO$6:$AO$3326)*(AO2767&gt;$AN$6:$AN$3326))*(ROW($W$6:$W$3326)&lt;&gt;ROW(W2767)))&gt;0,"CRUZADO","Sin cruce")))</f>
        <v>Sin cruce</v>
      </c>
      <c r="AQ2767" s="97" t="str">
        <f t="shared" si="718"/>
        <v>MH2SUNAMPEA</v>
      </c>
      <c r="AR2767" s="97" t="str" cm="1">
        <f t="array" ref="AR2767">IF(AQ2767="","",IF(SUMPRODUCT((AQ2767=$AQ$6:$AQ$3326)*(AH2767=$AH$6:$AH$3326)*(AN2767=$AN$6:$AN$3326)*(AO2767=$AO$6:$AO$3326)*(ROW($AQ$6:$AQ$3326)&lt;&gt;ROW(AQ2767))*((R2767=0)*($R$6:$R$3326&gt;0)+(R2767&gt;0)*($R$6:$R$3326=0)))&gt;0,"SALONES UNIDOS",IF(SUMPRODUCT((AQ2767=$AQ$6:$AQ$3326)*(AH2767=$AH$6:$AH$3326)*((AN2767&lt;$AO$6:$AO$3326)*(AO2767&gt;$AN$6:$AN$3326))*(ROW($AQ$6:$AQ$3326)&lt;&gt;ROW(AQ2767)))&gt;0,"CRUZADO","Sin cruce")))</f>
        <v>Sin cruce</v>
      </c>
    </row>
    <row r="2768" spans="3:44" ht="15.6" hidden="1" customHeight="1" x14ac:dyDescent="0.2">
      <c r="C2768" s="84" t="s">
        <v>639</v>
      </c>
      <c r="D2768" s="158" t="s">
        <v>514</v>
      </c>
      <c r="E2768" s="158">
        <v>20261</v>
      </c>
      <c r="F2768" s="85" t="s">
        <v>86</v>
      </c>
      <c r="G2768" s="85" t="s">
        <v>55</v>
      </c>
      <c r="H2768" s="85" t="s">
        <v>59</v>
      </c>
      <c r="I2768" s="85">
        <v>2</v>
      </c>
      <c r="J2768" s="85" t="s">
        <v>16</v>
      </c>
      <c r="K2768" s="159" t="s">
        <v>1730</v>
      </c>
      <c r="L2768" s="158" t="s">
        <v>699</v>
      </c>
      <c r="M2768" s="158" t="s">
        <v>684</v>
      </c>
      <c r="N2768" s="158" t="s">
        <v>644</v>
      </c>
      <c r="O2768" s="85" t="s">
        <v>512</v>
      </c>
      <c r="P2768" s="158">
        <v>3</v>
      </c>
      <c r="Q2768" s="158">
        <v>2</v>
      </c>
      <c r="R2768" s="158">
        <v>5</v>
      </c>
      <c r="S2768" s="158">
        <v>4</v>
      </c>
      <c r="U2768" s="137">
        <v>20</v>
      </c>
      <c r="V2768" s="24" t="str">
        <f>IF(W2768="","",IFERROR(INDEX(#REF!,MATCH(W2768,#REF!,0)),"NUEVO"))</f>
        <v>NUEVO</v>
      </c>
      <c r="W2768" s="85" t="s">
        <v>453</v>
      </c>
      <c r="X2768" s="158" t="s">
        <v>512</v>
      </c>
      <c r="Y2768" s="158" t="s">
        <v>685</v>
      </c>
      <c r="Z2768" s="158" t="s">
        <v>685</v>
      </c>
      <c r="AA2768" s="158" t="s">
        <v>685</v>
      </c>
      <c r="AB2768" s="158" t="s">
        <v>1864</v>
      </c>
      <c r="AC2768" s="158" t="s">
        <v>685</v>
      </c>
      <c r="AD2768" s="158" t="s">
        <v>685</v>
      </c>
      <c r="AE2768" s="158" t="s">
        <v>685</v>
      </c>
      <c r="AF2768" s="158" t="s">
        <v>685</v>
      </c>
      <c r="AG2768" s="85" t="s">
        <v>97</v>
      </c>
      <c r="AH2768" s="158">
        <v>3</v>
      </c>
      <c r="AI2768" s="158">
        <v>7</v>
      </c>
      <c r="AJ2768" s="158">
        <v>40</v>
      </c>
      <c r="AK2768" s="158">
        <v>11</v>
      </c>
      <c r="AL2768" s="158">
        <v>50</v>
      </c>
      <c r="AM2768" s="24">
        <f t="shared" si="715"/>
        <v>4.9999999999999982</v>
      </c>
      <c r="AN2768" s="97">
        <f t="shared" si="716"/>
        <v>0.31944444444444448</v>
      </c>
      <c r="AO2768" s="97">
        <f t="shared" si="717"/>
        <v>0.49305555555555552</v>
      </c>
      <c r="AP2768" s="24" t="str" cm="1">
        <f t="array" ref="AP2768">IF(W2768="","",IF(SUMPRODUCT((W2768=$W$6:$W$3326)*(AH2768=$AH$6:$AH$3326)*(AN2768=$AN$6:$AN$3326)*(AO2768=$AO$6:$AO$3326)*(ROW($W$6:$W$3326)&lt;&gt;ROW(W2768))*((R2768=0)*($R$6:$R$3326&gt;0)+(R2768&gt;0)*($R$6:$R$3326=0)))&gt;0,"SALONES UNIDOS",IF(SUMPRODUCT((W2768=$W$6:$W$3326)*(AH2768=$AH$6:$AH$3326)*((AN2768&lt;$AO$6:$AO$3326)*(AO2768&gt;$AN$6:$AN$3326))*(ROW($W$6:$W$3326)&lt;&gt;ROW(W2768)))&gt;0,"CRUZADO","Sin cruce")))</f>
        <v>Sin cruce</v>
      </c>
      <c r="AQ2768" s="97" t="str">
        <f t="shared" si="718"/>
        <v>MH2SUNAMPEA</v>
      </c>
      <c r="AR2768" s="97" t="str" cm="1">
        <f t="array" ref="AR2768">IF(AQ2768="","",IF(SUMPRODUCT((AQ2768=$AQ$6:$AQ$3326)*(AH2768=$AH$6:$AH$3326)*(AN2768=$AN$6:$AN$3326)*(AO2768=$AO$6:$AO$3326)*(ROW($AQ$6:$AQ$3326)&lt;&gt;ROW(AQ2768))*((R2768=0)*($R$6:$R$3326&gt;0)+(R2768&gt;0)*($R$6:$R$3326=0)))&gt;0,"SALONES UNIDOS",IF(SUMPRODUCT((AQ2768=$AQ$6:$AQ$3326)*(AH2768=$AH$6:$AH$3326)*((AN2768&lt;$AO$6:$AO$3326)*(AO2768&gt;$AN$6:$AN$3326))*(ROW($AQ$6:$AQ$3326)&lt;&gt;ROW(AQ2768)))&gt;0,"CRUZADO","Sin cruce")))</f>
        <v>Sin cruce</v>
      </c>
    </row>
    <row r="2769" spans="3:44" ht="15.6" hidden="1" customHeight="1" x14ac:dyDescent="0.2">
      <c r="C2769" s="84" t="s">
        <v>639</v>
      </c>
      <c r="D2769" s="158" t="s">
        <v>514</v>
      </c>
      <c r="E2769" s="158">
        <v>20261</v>
      </c>
      <c r="F2769" s="85" t="s">
        <v>86</v>
      </c>
      <c r="G2769" s="85" t="s">
        <v>55</v>
      </c>
      <c r="H2769" s="85" t="s">
        <v>59</v>
      </c>
      <c r="I2769" s="85">
        <v>2</v>
      </c>
      <c r="J2769" s="85" t="s">
        <v>16</v>
      </c>
      <c r="K2769" s="159" t="s">
        <v>1731</v>
      </c>
      <c r="L2769" s="158" t="s">
        <v>762</v>
      </c>
      <c r="M2769" s="158" t="s">
        <v>684</v>
      </c>
      <c r="N2769" s="158" t="s">
        <v>644</v>
      </c>
      <c r="O2769" s="85" t="s">
        <v>512</v>
      </c>
      <c r="P2769" s="158">
        <v>2</v>
      </c>
      <c r="Q2769" s="158">
        <v>2</v>
      </c>
      <c r="R2769" s="158">
        <v>4</v>
      </c>
      <c r="S2769" s="158">
        <v>3</v>
      </c>
      <c r="U2769" s="137">
        <v>20</v>
      </c>
      <c r="V2769" s="24" t="str">
        <f>IF(W2769="","",IFERROR(INDEX(#REF!,MATCH(W2769,#REF!,0)),"NUEVO"))</f>
        <v>NUEVO</v>
      </c>
      <c r="W2769" s="85" t="s">
        <v>1856</v>
      </c>
      <c r="X2769" s="158" t="s">
        <v>512</v>
      </c>
      <c r="Y2769" s="158" t="s">
        <v>685</v>
      </c>
      <c r="Z2769" s="158" t="s">
        <v>685</v>
      </c>
      <c r="AA2769" s="158" t="s">
        <v>685</v>
      </c>
      <c r="AB2769" s="158" t="s">
        <v>1864</v>
      </c>
      <c r="AC2769" s="158" t="s">
        <v>685</v>
      </c>
      <c r="AD2769" s="158" t="s">
        <v>685</v>
      </c>
      <c r="AE2769" s="158" t="s">
        <v>685</v>
      </c>
      <c r="AF2769" s="158" t="s">
        <v>685</v>
      </c>
      <c r="AG2769" s="85" t="s">
        <v>97</v>
      </c>
      <c r="AH2769" s="158">
        <v>5</v>
      </c>
      <c r="AI2769" s="158">
        <v>13</v>
      </c>
      <c r="AJ2769" s="158">
        <v>30</v>
      </c>
      <c r="AK2769" s="158">
        <v>16</v>
      </c>
      <c r="AL2769" s="158">
        <v>50</v>
      </c>
      <c r="AM2769" s="24">
        <f t="shared" si="715"/>
        <v>3.9999999999999987</v>
      </c>
      <c r="AN2769" s="97">
        <f t="shared" si="716"/>
        <v>0.5625</v>
      </c>
      <c r="AO2769" s="97">
        <f t="shared" si="717"/>
        <v>0.70138888888888884</v>
      </c>
      <c r="AP2769" s="24" t="str" cm="1">
        <f t="array" ref="AP2769">IF(W2769="","",IF(SUMPRODUCT((W2769=$W$6:$W$3326)*(AH2769=$AH$6:$AH$3326)*(AN2769=$AN$6:$AN$3326)*(AO2769=$AO$6:$AO$3326)*(ROW($W$6:$W$3326)&lt;&gt;ROW(W2769))*((R2769=0)*($R$6:$R$3326&gt;0)+(R2769&gt;0)*($R$6:$R$3326=0)))&gt;0,"SALONES UNIDOS",IF(SUMPRODUCT((W2769=$W$6:$W$3326)*(AH2769=$AH$6:$AH$3326)*((AN2769&lt;$AO$6:$AO$3326)*(AO2769&gt;$AN$6:$AN$3326))*(ROW($W$6:$W$3326)&lt;&gt;ROW(W2769)))&gt;0,"CRUZADO","Sin cruce")))</f>
        <v>Sin cruce</v>
      </c>
      <c r="AQ2769" s="97" t="str">
        <f t="shared" si="718"/>
        <v>MH2SUNAMPEA</v>
      </c>
      <c r="AR2769" s="97" t="str" cm="1">
        <f t="array" ref="AR2769">IF(AQ2769="","",IF(SUMPRODUCT((AQ2769=$AQ$6:$AQ$3326)*(AH2769=$AH$6:$AH$3326)*(AN2769=$AN$6:$AN$3326)*(AO2769=$AO$6:$AO$3326)*(ROW($AQ$6:$AQ$3326)&lt;&gt;ROW(AQ2769))*((R2769=0)*($R$6:$R$3326&gt;0)+(R2769&gt;0)*($R$6:$R$3326=0)))&gt;0,"SALONES UNIDOS",IF(SUMPRODUCT((AQ2769=$AQ$6:$AQ$3326)*(AH2769=$AH$6:$AH$3326)*((AN2769&lt;$AO$6:$AO$3326)*(AO2769&gt;$AN$6:$AN$3326))*(ROW($AQ$6:$AQ$3326)&lt;&gt;ROW(AQ2769)))&gt;0,"CRUZADO","Sin cruce")))</f>
        <v>Sin cruce</v>
      </c>
    </row>
    <row r="2770" spans="3:44" ht="15.6" hidden="1" customHeight="1" x14ac:dyDescent="0.2">
      <c r="C2770" s="84" t="s">
        <v>639</v>
      </c>
      <c r="D2770" s="158" t="s">
        <v>514</v>
      </c>
      <c r="E2770" s="158">
        <v>20261</v>
      </c>
      <c r="F2770" s="85" t="s">
        <v>86</v>
      </c>
      <c r="G2770" s="85" t="s">
        <v>55</v>
      </c>
      <c r="H2770" s="85" t="s">
        <v>59</v>
      </c>
      <c r="I2770" s="85">
        <v>3</v>
      </c>
      <c r="J2770" s="85" t="s">
        <v>16</v>
      </c>
      <c r="K2770" s="159" t="s">
        <v>1733</v>
      </c>
      <c r="L2770" s="158" t="s">
        <v>1734</v>
      </c>
      <c r="M2770" s="158" t="s">
        <v>658</v>
      </c>
      <c r="N2770" s="158" t="s">
        <v>644</v>
      </c>
      <c r="O2770" s="85" t="s">
        <v>512</v>
      </c>
      <c r="P2770" s="158">
        <v>2</v>
      </c>
      <c r="Q2770" s="158">
        <v>0</v>
      </c>
      <c r="R2770" s="158">
        <v>2</v>
      </c>
      <c r="S2770" s="158">
        <v>3</v>
      </c>
      <c r="U2770" s="137">
        <v>30</v>
      </c>
      <c r="V2770" s="24" t="str">
        <f>IF(W2770="","",IFERROR(INDEX(#REF!,MATCH(W2770,#REF!,0)),"NUEVO"))</f>
        <v>NUEVO</v>
      </c>
      <c r="W2770" s="85" t="s">
        <v>1867</v>
      </c>
      <c r="X2770" s="158" t="s">
        <v>512</v>
      </c>
      <c r="Y2770" s="158" t="s">
        <v>685</v>
      </c>
      <c r="Z2770" s="158" t="s">
        <v>685</v>
      </c>
      <c r="AA2770" s="158" t="s">
        <v>685</v>
      </c>
      <c r="AB2770" s="158" t="s">
        <v>948</v>
      </c>
      <c r="AC2770" s="158" t="s">
        <v>685</v>
      </c>
      <c r="AD2770" s="158" t="s">
        <v>685</v>
      </c>
      <c r="AE2770" s="158" t="s">
        <v>685</v>
      </c>
      <c r="AF2770" s="158" t="s">
        <v>685</v>
      </c>
      <c r="AG2770" s="158" t="s">
        <v>1142</v>
      </c>
      <c r="AH2770" s="158">
        <v>6</v>
      </c>
      <c r="AI2770" s="158">
        <v>16</v>
      </c>
      <c r="AJ2770" s="158">
        <v>0</v>
      </c>
      <c r="AK2770" s="158">
        <v>17</v>
      </c>
      <c r="AL2770" s="158">
        <v>40</v>
      </c>
      <c r="AM2770" s="24">
        <f t="shared" si="715"/>
        <v>2.0000000000000027</v>
      </c>
      <c r="AN2770" s="97">
        <f t="shared" si="716"/>
        <v>0.66666666666666663</v>
      </c>
      <c r="AO2770" s="97">
        <f t="shared" si="717"/>
        <v>0.73611111111111116</v>
      </c>
      <c r="AP2770" s="24" t="str" cm="1">
        <f t="array" ref="AP2770">IF(W2770="","",IF(SUMPRODUCT((W2770=$W$6:$W$3326)*(AH2770=$AH$6:$AH$3326)*(AN2770=$AN$6:$AN$3326)*(AO2770=$AO$6:$AO$3326)*(ROW($W$6:$W$3326)&lt;&gt;ROW(W2770))*((R2770=0)*($R$6:$R$3326&gt;0)+(R2770&gt;0)*($R$6:$R$3326=0)))&gt;0,"SALONES UNIDOS",IF(SUMPRODUCT((W2770=$W$6:$W$3326)*(AH2770=$AH$6:$AH$3326)*((AN2770&lt;$AO$6:$AO$3326)*(AO2770&gt;$AN$6:$AN$3326))*(ROW($W$6:$W$3326)&lt;&gt;ROW(W2770)))&gt;0,"CRUZADO","Sin cruce")))</f>
        <v>Sin cruce</v>
      </c>
      <c r="AQ2770" s="97" t="str">
        <f t="shared" si="718"/>
        <v>MH3SUNAMPEA</v>
      </c>
      <c r="AR2770" s="97" t="str" cm="1">
        <f t="array" ref="AR2770">IF(AQ2770="","",IF(SUMPRODUCT((AQ2770=$AQ$6:$AQ$3326)*(AH2770=$AH$6:$AH$3326)*(AN2770=$AN$6:$AN$3326)*(AO2770=$AO$6:$AO$3326)*(ROW($AQ$6:$AQ$3326)&lt;&gt;ROW(AQ2770))*((R2770=0)*($R$6:$R$3326&gt;0)+(R2770&gt;0)*($R$6:$R$3326=0)))&gt;0,"SALONES UNIDOS",IF(SUMPRODUCT((AQ2770=$AQ$6:$AQ$3326)*(AH2770=$AH$6:$AH$3326)*((AN2770&lt;$AO$6:$AO$3326)*(AO2770&gt;$AN$6:$AN$3326))*(ROW($AQ$6:$AQ$3326)&lt;&gt;ROW(AQ2770)))&gt;0,"CRUZADO","Sin cruce")))</f>
        <v>Sin cruce</v>
      </c>
    </row>
    <row r="2771" spans="3:44" ht="15.6" hidden="1" customHeight="1" x14ac:dyDescent="0.2">
      <c r="C2771" s="84" t="s">
        <v>639</v>
      </c>
      <c r="D2771" s="158" t="s">
        <v>514</v>
      </c>
      <c r="E2771" s="158">
        <v>20261</v>
      </c>
      <c r="F2771" s="85" t="s">
        <v>86</v>
      </c>
      <c r="G2771" s="85" t="s">
        <v>55</v>
      </c>
      <c r="H2771" s="85" t="s">
        <v>59</v>
      </c>
      <c r="I2771" s="85">
        <v>3</v>
      </c>
      <c r="J2771" s="85" t="s">
        <v>750</v>
      </c>
      <c r="K2771" s="159" t="s">
        <v>1733</v>
      </c>
      <c r="L2771" s="158" t="s">
        <v>1734</v>
      </c>
      <c r="M2771" s="158" t="s">
        <v>658</v>
      </c>
      <c r="N2771" s="158" t="s">
        <v>644</v>
      </c>
      <c r="O2771" s="85" t="s">
        <v>512</v>
      </c>
      <c r="P2771" s="158">
        <v>0</v>
      </c>
      <c r="Q2771" s="158">
        <v>2</v>
      </c>
      <c r="R2771" s="158">
        <v>2</v>
      </c>
      <c r="S2771" s="158">
        <v>3</v>
      </c>
      <c r="U2771" s="137">
        <v>15</v>
      </c>
      <c r="V2771" s="24" t="str">
        <f>IF(W2771="","",IFERROR(INDEX(#REF!,MATCH(W2771,#REF!,0)),"NUEVO"))</f>
        <v>NUEVO</v>
      </c>
      <c r="W2771" s="85" t="s">
        <v>1867</v>
      </c>
      <c r="X2771" s="158" t="s">
        <v>512</v>
      </c>
      <c r="Y2771" s="158" t="s">
        <v>685</v>
      </c>
      <c r="Z2771" s="158" t="s">
        <v>685</v>
      </c>
      <c r="AA2771" s="158" t="s">
        <v>685</v>
      </c>
      <c r="AB2771" s="85" t="s">
        <v>685</v>
      </c>
      <c r="AC2771" s="158" t="s">
        <v>685</v>
      </c>
      <c r="AD2771" s="158" t="s">
        <v>1151</v>
      </c>
      <c r="AE2771" s="158" t="s">
        <v>685</v>
      </c>
      <c r="AF2771" s="158" t="s">
        <v>685</v>
      </c>
      <c r="AG2771" s="158" t="s">
        <v>75</v>
      </c>
      <c r="AH2771" s="158">
        <v>6</v>
      </c>
      <c r="AI2771" s="158">
        <v>17</v>
      </c>
      <c r="AJ2771" s="158">
        <v>40</v>
      </c>
      <c r="AK2771" s="158">
        <v>19</v>
      </c>
      <c r="AL2771" s="158">
        <v>20</v>
      </c>
      <c r="AM2771" s="24">
        <f t="shared" si="715"/>
        <v>1.999999999999996</v>
      </c>
      <c r="AN2771" s="97">
        <f t="shared" si="716"/>
        <v>0.73611111111111116</v>
      </c>
      <c r="AO2771" s="97">
        <f t="shared" si="717"/>
        <v>0.80555555555555547</v>
      </c>
      <c r="AP2771" s="24" t="str" cm="1">
        <f t="array" ref="AP2771">IF(W2771="","",IF(SUMPRODUCT((W2771=$W$6:$W$3326)*(AH2771=$AH$6:$AH$3326)*(AN2771=$AN$6:$AN$3326)*(AO2771=$AO$6:$AO$3326)*(ROW($W$6:$W$3326)&lt;&gt;ROW(W2771))*((R2771=0)*($R$6:$R$3326&gt;0)+(R2771&gt;0)*($R$6:$R$3326=0)))&gt;0,"SALONES UNIDOS",IF(SUMPRODUCT((W2771=$W$6:$W$3326)*(AH2771=$AH$6:$AH$3326)*((AN2771&lt;$AO$6:$AO$3326)*(AO2771&gt;$AN$6:$AN$3326))*(ROW($W$6:$W$3326)&lt;&gt;ROW(W2771)))&gt;0,"CRUZADO","Sin cruce")))</f>
        <v>Sin cruce</v>
      </c>
      <c r="AQ2771" s="97" t="str">
        <f t="shared" si="718"/>
        <v>MH3SUNAMPEA1</v>
      </c>
      <c r="AR2771" s="97" t="str" cm="1">
        <f t="array" ref="AR2771">IF(AQ2771="","",IF(SUMPRODUCT((AQ2771=$AQ$6:$AQ$3326)*(AH2771=$AH$6:$AH$3326)*(AN2771=$AN$6:$AN$3326)*(AO2771=$AO$6:$AO$3326)*(ROW($AQ$6:$AQ$3326)&lt;&gt;ROW(AQ2771))*((R2771=0)*($R$6:$R$3326&gt;0)+(R2771&gt;0)*($R$6:$R$3326=0)))&gt;0,"SALONES UNIDOS",IF(SUMPRODUCT((AQ2771=$AQ$6:$AQ$3326)*(AH2771=$AH$6:$AH$3326)*((AN2771&lt;$AO$6:$AO$3326)*(AO2771&gt;$AN$6:$AN$3326))*(ROW($AQ$6:$AQ$3326)&lt;&gt;ROW(AQ2771)))&gt;0,"CRUZADO","Sin cruce")))</f>
        <v>Sin cruce</v>
      </c>
    </row>
    <row r="2772" spans="3:44" ht="15.6" hidden="1" customHeight="1" x14ac:dyDescent="0.2">
      <c r="C2772" s="84" t="s">
        <v>639</v>
      </c>
      <c r="D2772" s="158" t="s">
        <v>514</v>
      </c>
      <c r="E2772" s="158">
        <v>20261</v>
      </c>
      <c r="F2772" s="85" t="s">
        <v>86</v>
      </c>
      <c r="G2772" s="85" t="s">
        <v>55</v>
      </c>
      <c r="H2772" s="85" t="s">
        <v>59</v>
      </c>
      <c r="I2772" s="85">
        <v>3</v>
      </c>
      <c r="J2772" s="85" t="s">
        <v>752</v>
      </c>
      <c r="K2772" s="159" t="s">
        <v>1733</v>
      </c>
      <c r="L2772" s="158" t="s">
        <v>1734</v>
      </c>
      <c r="M2772" s="158" t="s">
        <v>658</v>
      </c>
      <c r="N2772" s="158" t="s">
        <v>644</v>
      </c>
      <c r="O2772" s="85" t="s">
        <v>512</v>
      </c>
      <c r="P2772" s="158">
        <v>0</v>
      </c>
      <c r="Q2772" s="158">
        <v>2</v>
      </c>
      <c r="R2772" s="158">
        <v>2</v>
      </c>
      <c r="S2772" s="158">
        <v>3</v>
      </c>
      <c r="U2772" s="137">
        <v>15</v>
      </c>
      <c r="V2772" s="24" t="str">
        <f>IF(W2772="","",IFERROR(INDEX(#REF!,MATCH(W2772,#REF!,0)),"NUEVO"))</f>
        <v>NUEVO</v>
      </c>
      <c r="W2772" s="85" t="s">
        <v>1867</v>
      </c>
      <c r="X2772" s="158" t="s">
        <v>512</v>
      </c>
      <c r="Y2772" s="158" t="s">
        <v>685</v>
      </c>
      <c r="Z2772" s="158" t="s">
        <v>685</v>
      </c>
      <c r="AA2772" s="158" t="s">
        <v>685</v>
      </c>
      <c r="AB2772" s="85" t="s">
        <v>685</v>
      </c>
      <c r="AC2772" s="158" t="s">
        <v>685</v>
      </c>
      <c r="AD2772" s="158" t="s">
        <v>1151</v>
      </c>
      <c r="AE2772" s="158" t="s">
        <v>685</v>
      </c>
      <c r="AF2772" s="158" t="s">
        <v>685</v>
      </c>
      <c r="AG2772" s="158" t="s">
        <v>75</v>
      </c>
      <c r="AH2772" s="158">
        <v>6</v>
      </c>
      <c r="AI2772" s="158">
        <v>19</v>
      </c>
      <c r="AJ2772" s="158">
        <v>20</v>
      </c>
      <c r="AK2772" s="158">
        <v>21</v>
      </c>
      <c r="AL2772" s="158">
        <v>0</v>
      </c>
      <c r="AM2772" s="24">
        <f t="shared" si="715"/>
        <v>2.0000000000000027</v>
      </c>
      <c r="AN2772" s="97">
        <f t="shared" si="716"/>
        <v>0.80555555555555547</v>
      </c>
      <c r="AO2772" s="97">
        <f t="shared" si="717"/>
        <v>0.875</v>
      </c>
      <c r="AP2772" s="24" t="str" cm="1">
        <f t="array" ref="AP2772">IF(W2772="","",IF(SUMPRODUCT((W2772=$W$6:$W$3326)*(AH2772=$AH$6:$AH$3326)*(AN2772=$AN$6:$AN$3326)*(AO2772=$AO$6:$AO$3326)*(ROW($W$6:$W$3326)&lt;&gt;ROW(W2772))*((R2772=0)*($R$6:$R$3326&gt;0)+(R2772&gt;0)*($R$6:$R$3326=0)))&gt;0,"SALONES UNIDOS",IF(SUMPRODUCT((W2772=$W$6:$W$3326)*(AH2772=$AH$6:$AH$3326)*((AN2772&lt;$AO$6:$AO$3326)*(AO2772&gt;$AN$6:$AN$3326))*(ROW($W$6:$W$3326)&lt;&gt;ROW(W2772)))&gt;0,"CRUZADO","Sin cruce")))</f>
        <v>Sin cruce</v>
      </c>
      <c r="AQ2772" s="97" t="str">
        <f t="shared" si="718"/>
        <v>MH3SUNAMPEA2</v>
      </c>
      <c r="AR2772" s="97" t="str" cm="1">
        <f t="array" ref="AR2772">IF(AQ2772="","",IF(SUMPRODUCT((AQ2772=$AQ$6:$AQ$3326)*(AH2772=$AH$6:$AH$3326)*(AN2772=$AN$6:$AN$3326)*(AO2772=$AO$6:$AO$3326)*(ROW($AQ$6:$AQ$3326)&lt;&gt;ROW(AQ2772))*((R2772=0)*($R$6:$R$3326&gt;0)+(R2772&gt;0)*($R$6:$R$3326=0)))&gt;0,"SALONES UNIDOS",IF(SUMPRODUCT((AQ2772=$AQ$6:$AQ$3326)*(AH2772=$AH$6:$AH$3326)*((AN2772&lt;$AO$6:$AO$3326)*(AO2772&gt;$AN$6:$AN$3326))*(ROW($AQ$6:$AQ$3326)&lt;&gt;ROW(AQ2772)))&gt;0,"CRUZADO","Sin cruce")))</f>
        <v>Sin cruce</v>
      </c>
    </row>
    <row r="2773" spans="3:44" ht="15.6" hidden="1" customHeight="1" x14ac:dyDescent="0.2">
      <c r="C2773" s="84" t="s">
        <v>639</v>
      </c>
      <c r="D2773" s="158" t="s">
        <v>514</v>
      </c>
      <c r="E2773" s="158">
        <v>20261</v>
      </c>
      <c r="F2773" s="85" t="s">
        <v>86</v>
      </c>
      <c r="G2773" s="85" t="s">
        <v>55</v>
      </c>
      <c r="H2773" s="85" t="s">
        <v>59</v>
      </c>
      <c r="I2773" s="85">
        <v>3</v>
      </c>
      <c r="J2773" s="85" t="s">
        <v>16</v>
      </c>
      <c r="K2773" s="159" t="s">
        <v>1737</v>
      </c>
      <c r="L2773" s="158" t="s">
        <v>1738</v>
      </c>
      <c r="M2773" s="158" t="s">
        <v>658</v>
      </c>
      <c r="N2773" s="158" t="s">
        <v>644</v>
      </c>
      <c r="O2773" s="85" t="s">
        <v>512</v>
      </c>
      <c r="P2773" s="158">
        <v>2</v>
      </c>
      <c r="Q2773" s="158">
        <v>0</v>
      </c>
      <c r="R2773" s="158">
        <v>2</v>
      </c>
      <c r="S2773" s="158">
        <v>3</v>
      </c>
      <c r="U2773" s="137">
        <v>30</v>
      </c>
      <c r="V2773" s="24" t="str">
        <f>IF(W2773="","",IFERROR(INDEX(#REF!,MATCH(W2773,#REF!,0)),"NUEVO"))</f>
        <v>NUEVO</v>
      </c>
      <c r="W2773" s="85" t="s">
        <v>292</v>
      </c>
      <c r="X2773" s="158" t="s">
        <v>512</v>
      </c>
      <c r="Y2773" s="158" t="s">
        <v>700</v>
      </c>
      <c r="Z2773" s="158" t="s">
        <v>685</v>
      </c>
      <c r="AA2773" s="158" t="s">
        <v>685</v>
      </c>
      <c r="AB2773" s="158" t="s">
        <v>1868</v>
      </c>
      <c r="AC2773" s="158" t="s">
        <v>685</v>
      </c>
      <c r="AD2773" s="158" t="s">
        <v>685</v>
      </c>
      <c r="AE2773" s="158" t="s">
        <v>685</v>
      </c>
      <c r="AF2773" s="158" t="s">
        <v>685</v>
      </c>
      <c r="AG2773" s="85" t="s">
        <v>1142</v>
      </c>
      <c r="AH2773" s="158">
        <v>1</v>
      </c>
      <c r="AI2773" s="158">
        <v>15</v>
      </c>
      <c r="AJ2773" s="158">
        <v>10</v>
      </c>
      <c r="AK2773" s="158">
        <v>16</v>
      </c>
      <c r="AL2773" s="158">
        <v>50</v>
      </c>
      <c r="AM2773" s="24">
        <f t="shared" si="715"/>
        <v>1.9999999999999993</v>
      </c>
      <c r="AN2773" s="97">
        <f t="shared" si="716"/>
        <v>0.63194444444444442</v>
      </c>
      <c r="AO2773" s="97">
        <f t="shared" si="717"/>
        <v>0.70138888888888884</v>
      </c>
      <c r="AP2773" s="24" t="str" cm="1">
        <f t="array" ref="AP2773">IF(W2773="","",IF(SUMPRODUCT((W2773=$W$6:$W$3326)*(AH2773=$AH$6:$AH$3326)*(AN2773=$AN$6:$AN$3326)*(AO2773=$AO$6:$AO$3326)*(ROW($W$6:$W$3326)&lt;&gt;ROW(W2773))*((R2773=0)*($R$6:$R$3326&gt;0)+(R2773&gt;0)*($R$6:$R$3326=0)))&gt;0,"SALONES UNIDOS",IF(SUMPRODUCT((W2773=$W$6:$W$3326)*(AH2773=$AH$6:$AH$3326)*((AN2773&lt;$AO$6:$AO$3326)*(AO2773&gt;$AN$6:$AN$3326))*(ROW($W$6:$W$3326)&lt;&gt;ROW(W2773)))&gt;0,"CRUZADO","Sin cruce")))</f>
        <v>Sin cruce</v>
      </c>
      <c r="AQ2773" s="97" t="str">
        <f t="shared" si="718"/>
        <v>MH3SUNAMPEA</v>
      </c>
      <c r="AR2773" s="97" t="str" cm="1">
        <f t="array" ref="AR2773">IF(AQ2773="","",IF(SUMPRODUCT((AQ2773=$AQ$6:$AQ$3326)*(AH2773=$AH$6:$AH$3326)*(AN2773=$AN$6:$AN$3326)*(AO2773=$AO$6:$AO$3326)*(ROW($AQ$6:$AQ$3326)&lt;&gt;ROW(AQ2773))*((R2773=0)*($R$6:$R$3326&gt;0)+(R2773&gt;0)*($R$6:$R$3326=0)))&gt;0,"SALONES UNIDOS",IF(SUMPRODUCT((AQ2773=$AQ$6:$AQ$3326)*(AH2773=$AH$6:$AH$3326)*((AN2773&lt;$AO$6:$AO$3326)*(AO2773&gt;$AN$6:$AN$3326))*(ROW($AQ$6:$AQ$3326)&lt;&gt;ROW(AQ2773)))&gt;0,"CRUZADO","Sin cruce")))</f>
        <v>Sin cruce</v>
      </c>
    </row>
    <row r="2774" spans="3:44" ht="15.6" hidden="1" customHeight="1" x14ac:dyDescent="0.2">
      <c r="C2774" s="84" t="s">
        <v>639</v>
      </c>
      <c r="D2774" s="158" t="s">
        <v>514</v>
      </c>
      <c r="E2774" s="158">
        <v>20261</v>
      </c>
      <c r="F2774" s="85" t="s">
        <v>86</v>
      </c>
      <c r="G2774" s="85" t="s">
        <v>55</v>
      </c>
      <c r="H2774" s="85" t="s">
        <v>59</v>
      </c>
      <c r="I2774" s="85">
        <v>3</v>
      </c>
      <c r="J2774" s="85" t="s">
        <v>750</v>
      </c>
      <c r="K2774" s="159" t="s">
        <v>1737</v>
      </c>
      <c r="L2774" s="158" t="s">
        <v>1738</v>
      </c>
      <c r="M2774" s="158" t="s">
        <v>658</v>
      </c>
      <c r="N2774" s="158" t="s">
        <v>644</v>
      </c>
      <c r="O2774" s="85" t="s">
        <v>512</v>
      </c>
      <c r="P2774" s="158">
        <v>0</v>
      </c>
      <c r="Q2774" s="158">
        <v>2</v>
      </c>
      <c r="R2774" s="158">
        <v>2</v>
      </c>
      <c r="S2774" s="158">
        <v>3</v>
      </c>
      <c r="U2774" s="137">
        <v>15</v>
      </c>
      <c r="V2774" s="24" t="str">
        <f>IF(W2774="","",IFERROR(INDEX(#REF!,MATCH(W2774,#REF!,0)),"NUEVO"))</f>
        <v>NUEVO</v>
      </c>
      <c r="W2774" s="85" t="s">
        <v>292</v>
      </c>
      <c r="X2774" s="158" t="s">
        <v>512</v>
      </c>
      <c r="Y2774" s="158" t="s">
        <v>700</v>
      </c>
      <c r="Z2774" s="158" t="s">
        <v>685</v>
      </c>
      <c r="AA2774" s="158" t="s">
        <v>685</v>
      </c>
      <c r="AB2774" s="85" t="s">
        <v>685</v>
      </c>
      <c r="AC2774" s="158" t="s">
        <v>685</v>
      </c>
      <c r="AD2774" s="158" t="s">
        <v>1861</v>
      </c>
      <c r="AE2774" s="158" t="s">
        <v>685</v>
      </c>
      <c r="AF2774" s="158" t="s">
        <v>685</v>
      </c>
      <c r="AG2774" s="85" t="s">
        <v>75</v>
      </c>
      <c r="AH2774" s="158">
        <v>1</v>
      </c>
      <c r="AI2774" s="158">
        <v>16</v>
      </c>
      <c r="AJ2774" s="158">
        <v>50</v>
      </c>
      <c r="AK2774" s="158">
        <v>18</v>
      </c>
      <c r="AL2774" s="158">
        <v>30</v>
      </c>
      <c r="AM2774" s="24">
        <f t="shared" si="715"/>
        <v>2.0000000000000027</v>
      </c>
      <c r="AN2774" s="97">
        <f t="shared" si="716"/>
        <v>0.70138888888888884</v>
      </c>
      <c r="AO2774" s="97">
        <f t="shared" si="717"/>
        <v>0.77083333333333337</v>
      </c>
      <c r="AP2774" s="24" t="str" cm="1">
        <f t="array" ref="AP2774">IF(W2774="","",IF(SUMPRODUCT((W2774=$W$6:$W$3326)*(AH2774=$AH$6:$AH$3326)*(AN2774=$AN$6:$AN$3326)*(AO2774=$AO$6:$AO$3326)*(ROW($W$6:$W$3326)&lt;&gt;ROW(W2774))*((R2774=0)*($R$6:$R$3326&gt;0)+(R2774&gt;0)*($R$6:$R$3326=0)))&gt;0,"SALONES UNIDOS",IF(SUMPRODUCT((W2774=$W$6:$W$3326)*(AH2774=$AH$6:$AH$3326)*((AN2774&lt;$AO$6:$AO$3326)*(AO2774&gt;$AN$6:$AN$3326))*(ROW($W$6:$W$3326)&lt;&gt;ROW(W2774)))&gt;0,"CRUZADO","Sin cruce")))</f>
        <v>Sin cruce</v>
      </c>
      <c r="AQ2774" s="97" t="str">
        <f t="shared" si="718"/>
        <v>MH3SUNAMPEA1</v>
      </c>
      <c r="AR2774" s="97" t="str" cm="1">
        <f t="array" ref="AR2774">IF(AQ2774="","",IF(SUMPRODUCT((AQ2774=$AQ$6:$AQ$3326)*(AH2774=$AH$6:$AH$3326)*(AN2774=$AN$6:$AN$3326)*(AO2774=$AO$6:$AO$3326)*(ROW($AQ$6:$AQ$3326)&lt;&gt;ROW(AQ2774))*((R2774=0)*($R$6:$R$3326&gt;0)+(R2774&gt;0)*($R$6:$R$3326=0)))&gt;0,"SALONES UNIDOS",IF(SUMPRODUCT((AQ2774=$AQ$6:$AQ$3326)*(AH2774=$AH$6:$AH$3326)*((AN2774&lt;$AO$6:$AO$3326)*(AO2774&gt;$AN$6:$AN$3326))*(ROW($AQ$6:$AQ$3326)&lt;&gt;ROW(AQ2774)))&gt;0,"CRUZADO","Sin cruce")))</f>
        <v>Sin cruce</v>
      </c>
    </row>
    <row r="2775" spans="3:44" ht="15.6" hidden="1" customHeight="1" x14ac:dyDescent="0.2">
      <c r="C2775" s="84" t="s">
        <v>639</v>
      </c>
      <c r="D2775" s="158" t="s">
        <v>514</v>
      </c>
      <c r="E2775" s="158">
        <v>20261</v>
      </c>
      <c r="F2775" s="85" t="s">
        <v>86</v>
      </c>
      <c r="G2775" s="85" t="s">
        <v>55</v>
      </c>
      <c r="H2775" s="85" t="s">
        <v>59</v>
      </c>
      <c r="I2775" s="85">
        <v>3</v>
      </c>
      <c r="J2775" s="85" t="s">
        <v>752</v>
      </c>
      <c r="K2775" s="159" t="s">
        <v>1737</v>
      </c>
      <c r="L2775" s="158" t="s">
        <v>1738</v>
      </c>
      <c r="M2775" s="158" t="s">
        <v>658</v>
      </c>
      <c r="N2775" s="158" t="s">
        <v>644</v>
      </c>
      <c r="O2775" s="85" t="s">
        <v>512</v>
      </c>
      <c r="P2775" s="158">
        <v>0</v>
      </c>
      <c r="Q2775" s="158">
        <v>2</v>
      </c>
      <c r="R2775" s="158">
        <v>2</v>
      </c>
      <c r="S2775" s="158">
        <v>3</v>
      </c>
      <c r="U2775" s="137">
        <v>15</v>
      </c>
      <c r="V2775" s="24" t="str">
        <f>IF(W2775="","",IFERROR(INDEX(#REF!,MATCH(W2775,#REF!,0)),"NUEVO"))</f>
        <v>NUEVO</v>
      </c>
      <c r="W2775" s="85" t="s">
        <v>292</v>
      </c>
      <c r="X2775" s="158" t="s">
        <v>512</v>
      </c>
      <c r="Y2775" s="158" t="s">
        <v>1869</v>
      </c>
      <c r="Z2775" s="158" t="s">
        <v>685</v>
      </c>
      <c r="AA2775" s="158" t="s">
        <v>685</v>
      </c>
      <c r="AB2775" s="85" t="s">
        <v>685</v>
      </c>
      <c r="AC2775" s="158" t="s">
        <v>685</v>
      </c>
      <c r="AD2775" s="158" t="s">
        <v>1861</v>
      </c>
      <c r="AE2775" s="158" t="s">
        <v>685</v>
      </c>
      <c r="AF2775" s="158" t="s">
        <v>685</v>
      </c>
      <c r="AG2775" s="85" t="s">
        <v>75</v>
      </c>
      <c r="AH2775" s="158">
        <v>1</v>
      </c>
      <c r="AI2775" s="158">
        <v>18</v>
      </c>
      <c r="AJ2775" s="158">
        <v>30</v>
      </c>
      <c r="AK2775" s="158">
        <v>20</v>
      </c>
      <c r="AL2775" s="158">
        <v>10</v>
      </c>
      <c r="AM2775" s="24">
        <f t="shared" si="715"/>
        <v>1.9999999999999993</v>
      </c>
      <c r="AN2775" s="97">
        <f t="shared" si="716"/>
        <v>0.77083333333333337</v>
      </c>
      <c r="AO2775" s="97">
        <f t="shared" si="717"/>
        <v>0.84027777777777779</v>
      </c>
      <c r="AP2775" s="24" t="str" cm="1">
        <f t="array" ref="AP2775">IF(W2775="","",IF(SUMPRODUCT((W2775=$W$6:$W$3326)*(AH2775=$AH$6:$AH$3326)*(AN2775=$AN$6:$AN$3326)*(AO2775=$AO$6:$AO$3326)*(ROW($W$6:$W$3326)&lt;&gt;ROW(W2775))*((R2775=0)*($R$6:$R$3326&gt;0)+(R2775&gt;0)*($R$6:$R$3326=0)))&gt;0,"SALONES UNIDOS",IF(SUMPRODUCT((W2775=$W$6:$W$3326)*(AH2775=$AH$6:$AH$3326)*((AN2775&lt;$AO$6:$AO$3326)*(AO2775&gt;$AN$6:$AN$3326))*(ROW($W$6:$W$3326)&lt;&gt;ROW(W2775)))&gt;0,"CRUZADO","Sin cruce")))</f>
        <v>Sin cruce</v>
      </c>
      <c r="AQ2775" s="97" t="str">
        <f t="shared" si="718"/>
        <v>MH3SUNAMPEA2</v>
      </c>
      <c r="AR2775" s="97" t="str" cm="1">
        <f t="array" ref="AR2775">IF(AQ2775="","",IF(SUMPRODUCT((AQ2775=$AQ$6:$AQ$3326)*(AH2775=$AH$6:$AH$3326)*(AN2775=$AN$6:$AN$3326)*(AO2775=$AO$6:$AO$3326)*(ROW($AQ$6:$AQ$3326)&lt;&gt;ROW(AQ2775))*((R2775=0)*($R$6:$R$3326&gt;0)+(R2775&gt;0)*($R$6:$R$3326=0)))&gt;0,"SALONES UNIDOS",IF(SUMPRODUCT((AQ2775=$AQ$6:$AQ$3326)*(AH2775=$AH$6:$AH$3326)*((AN2775&lt;$AO$6:$AO$3326)*(AO2775&gt;$AN$6:$AN$3326))*(ROW($AQ$6:$AQ$3326)&lt;&gt;ROW(AQ2775)))&gt;0,"CRUZADO","Sin cruce")))</f>
        <v>Sin cruce</v>
      </c>
    </row>
    <row r="2776" spans="3:44" ht="15.6" hidden="1" customHeight="1" x14ac:dyDescent="0.2">
      <c r="C2776" s="84" t="s">
        <v>639</v>
      </c>
      <c r="D2776" s="158" t="s">
        <v>514</v>
      </c>
      <c r="E2776" s="158">
        <v>20261</v>
      </c>
      <c r="F2776" s="85" t="s">
        <v>86</v>
      </c>
      <c r="G2776" s="85" t="s">
        <v>55</v>
      </c>
      <c r="H2776" s="85" t="s">
        <v>59</v>
      </c>
      <c r="I2776" s="85">
        <v>3</v>
      </c>
      <c r="J2776" s="85" t="s">
        <v>16</v>
      </c>
      <c r="K2776" s="159" t="s">
        <v>1739</v>
      </c>
      <c r="L2776" s="158" t="s">
        <v>768</v>
      </c>
      <c r="M2776" s="158" t="s">
        <v>684</v>
      </c>
      <c r="N2776" s="158" t="s">
        <v>644</v>
      </c>
      <c r="O2776" s="85" t="s">
        <v>521</v>
      </c>
      <c r="P2776" s="158">
        <v>2</v>
      </c>
      <c r="Q2776" s="158">
        <v>2</v>
      </c>
      <c r="R2776" s="158">
        <v>4</v>
      </c>
      <c r="S2776" s="158">
        <v>3</v>
      </c>
      <c r="U2776" s="137">
        <v>30</v>
      </c>
      <c r="V2776" s="24" t="str">
        <f>IF(W2776="","",IFERROR(INDEX(#REF!,MATCH(W2776,#REF!,0)),"NUEVO"))</f>
        <v>NUEVO</v>
      </c>
      <c r="W2776" s="85" t="s">
        <v>180</v>
      </c>
      <c r="X2776" s="158" t="s">
        <v>95</v>
      </c>
      <c r="Y2776" s="158" t="s">
        <v>740</v>
      </c>
      <c r="Z2776" s="158" t="s">
        <v>685</v>
      </c>
      <c r="AA2776" s="158" t="s">
        <v>685</v>
      </c>
      <c r="AB2776" s="85" t="s">
        <v>685</v>
      </c>
      <c r="AC2776" s="158" t="s">
        <v>685</v>
      </c>
      <c r="AD2776" s="158" t="s">
        <v>685</v>
      </c>
      <c r="AE2776" s="158" t="s">
        <v>685</v>
      </c>
      <c r="AF2776" s="158" t="s">
        <v>685</v>
      </c>
      <c r="AG2776" s="158" t="s">
        <v>97</v>
      </c>
      <c r="AH2776" s="158">
        <v>3</v>
      </c>
      <c r="AI2776" s="158">
        <v>11</v>
      </c>
      <c r="AJ2776" s="158">
        <v>0</v>
      </c>
      <c r="AK2776" s="158">
        <v>14</v>
      </c>
      <c r="AL2776" s="158">
        <v>20</v>
      </c>
      <c r="AM2776" s="24">
        <f t="shared" si="715"/>
        <v>4</v>
      </c>
      <c r="AN2776" s="97">
        <f t="shared" si="716"/>
        <v>0.45833333333333331</v>
      </c>
      <c r="AO2776" s="97">
        <f t="shared" si="717"/>
        <v>0.59722222222222221</v>
      </c>
      <c r="AP2776" s="24" t="str" cm="1">
        <f t="array" ref="AP2776">IF(W2776="","",IF(SUMPRODUCT((W2776=$W$6:$W$3326)*(AH2776=$AH$6:$AH$3326)*(AN2776=$AN$6:$AN$3326)*(AO2776=$AO$6:$AO$3326)*(ROW($W$6:$W$3326)&lt;&gt;ROW(W2776))*((R2776=0)*($R$6:$R$3326&gt;0)+(R2776&gt;0)*($R$6:$R$3326=0)))&gt;0,"SALONES UNIDOS",IF(SUMPRODUCT((W2776=$W$6:$W$3326)*(AH2776=$AH$6:$AH$3326)*((AN2776&lt;$AO$6:$AO$3326)*(AO2776&gt;$AN$6:$AN$3326))*(ROW($W$6:$W$3326)&lt;&gt;ROW(W2776)))&gt;0,"CRUZADO","Sin cruce")))</f>
        <v>Sin cruce</v>
      </c>
      <c r="AQ2776" s="97" t="str">
        <f t="shared" si="718"/>
        <v>MH3SUNAMPEA</v>
      </c>
      <c r="AR2776" s="97" t="str" cm="1">
        <f t="array" ref="AR2776">IF(AQ2776="","",IF(SUMPRODUCT((AQ2776=$AQ$6:$AQ$3326)*(AH2776=$AH$6:$AH$3326)*(AN2776=$AN$6:$AN$3326)*(AO2776=$AO$6:$AO$3326)*(ROW($AQ$6:$AQ$3326)&lt;&gt;ROW(AQ2776))*((R2776=0)*($R$6:$R$3326&gt;0)+(R2776&gt;0)*($R$6:$R$3326=0)))&gt;0,"SALONES UNIDOS",IF(SUMPRODUCT((AQ2776=$AQ$6:$AQ$3326)*(AH2776=$AH$6:$AH$3326)*((AN2776&lt;$AO$6:$AO$3326)*(AO2776&gt;$AN$6:$AN$3326))*(ROW($AQ$6:$AQ$3326)&lt;&gt;ROW(AQ2776)))&gt;0,"CRUZADO","Sin cruce")))</f>
        <v>Sin cruce</v>
      </c>
    </row>
    <row r="2777" spans="3:44" ht="15.6" hidden="1" customHeight="1" x14ac:dyDescent="0.2">
      <c r="C2777" s="84" t="s">
        <v>639</v>
      </c>
      <c r="D2777" s="158" t="s">
        <v>514</v>
      </c>
      <c r="E2777" s="158">
        <v>20261</v>
      </c>
      <c r="F2777" s="85" t="s">
        <v>86</v>
      </c>
      <c r="G2777" s="85" t="s">
        <v>55</v>
      </c>
      <c r="H2777" s="85" t="s">
        <v>59</v>
      </c>
      <c r="I2777" s="85">
        <v>3</v>
      </c>
      <c r="J2777" s="85" t="s">
        <v>16</v>
      </c>
      <c r="K2777" s="159" t="s">
        <v>1740</v>
      </c>
      <c r="L2777" s="158" t="s">
        <v>1741</v>
      </c>
      <c r="M2777" s="158" t="s">
        <v>658</v>
      </c>
      <c r="N2777" s="158" t="s">
        <v>644</v>
      </c>
      <c r="O2777" s="85" t="s">
        <v>512</v>
      </c>
      <c r="P2777" s="158">
        <v>2</v>
      </c>
      <c r="Q2777" s="158">
        <v>2</v>
      </c>
      <c r="R2777" s="158">
        <v>4</v>
      </c>
      <c r="S2777" s="158">
        <v>3</v>
      </c>
      <c r="U2777" s="137">
        <v>30</v>
      </c>
      <c r="V2777" s="24" t="str">
        <f>IF(W2777="","",IFERROR(INDEX(#REF!,MATCH(W2777,#REF!,0)),"NUEVO"))</f>
        <v>NUEVO</v>
      </c>
      <c r="W2777" s="85" t="s">
        <v>427</v>
      </c>
      <c r="X2777" s="158" t="s">
        <v>512</v>
      </c>
      <c r="Y2777" s="158" t="s">
        <v>802</v>
      </c>
      <c r="Z2777" s="158" t="s">
        <v>685</v>
      </c>
      <c r="AA2777" s="158" t="s">
        <v>685</v>
      </c>
      <c r="AB2777" s="158" t="s">
        <v>1868</v>
      </c>
      <c r="AC2777" s="158" t="s">
        <v>685</v>
      </c>
      <c r="AD2777" s="158" t="s">
        <v>685</v>
      </c>
      <c r="AE2777" s="158" t="s">
        <v>685</v>
      </c>
      <c r="AF2777" s="158" t="s">
        <v>685</v>
      </c>
      <c r="AG2777" s="85" t="s">
        <v>97</v>
      </c>
      <c r="AH2777" s="158">
        <v>4</v>
      </c>
      <c r="AI2777" s="158">
        <v>10</v>
      </c>
      <c r="AJ2777" s="158">
        <v>10</v>
      </c>
      <c r="AK2777" s="158">
        <v>13</v>
      </c>
      <c r="AL2777" s="158">
        <v>30</v>
      </c>
      <c r="AM2777" s="24">
        <f t="shared" ref="AM2777:AM2840" si="719">IF(R2777=0,0,IF(AI2777="",R2777,IF(X2777="HIBRIDO VIRTUAL",0,((((AK2777/24)+(AL2777/1440))-((AI2777/24)+(AJ2777/1440)))*1440/50))))</f>
        <v>4</v>
      </c>
      <c r="AN2777" s="97">
        <f t="shared" ref="AN2777:AN2840" si="720">AI2777/24+AJ2777/1440</f>
        <v>0.4236111111111111</v>
      </c>
      <c r="AO2777" s="97">
        <f t="shared" ref="AO2777:AO2840" si="721">AK2777/24+AL2777/1440</f>
        <v>0.5625</v>
      </c>
      <c r="AP2777" s="24" t="str" cm="1">
        <f t="array" ref="AP2777">IF(W2777="","",IF(SUMPRODUCT((W2777=$W$6:$W$3326)*(AH2777=$AH$6:$AH$3326)*(AN2777=$AN$6:$AN$3326)*(AO2777=$AO$6:$AO$3326)*(ROW($W$6:$W$3326)&lt;&gt;ROW(W2777))*((R2777=0)*($R$6:$R$3326&gt;0)+(R2777&gt;0)*($R$6:$R$3326=0)))&gt;0,"SALONES UNIDOS",IF(SUMPRODUCT((W2777=$W$6:$W$3326)*(AH2777=$AH$6:$AH$3326)*((AN2777&lt;$AO$6:$AO$3326)*(AO2777&gt;$AN$6:$AN$3326))*(ROW($W$6:$W$3326)&lt;&gt;ROW(W2777)))&gt;0,"CRUZADO","Sin cruce")))</f>
        <v>Sin cruce</v>
      </c>
      <c r="AQ2777" s="97" t="str">
        <f t="shared" ref="AQ2777:AQ2840" si="722">TRIM(CONCATENATE(H2777,I2777,F2777,J2777))</f>
        <v>MH3SUNAMPEA</v>
      </c>
      <c r="AR2777" s="97" t="str" cm="1">
        <f t="array" ref="AR2777">IF(AQ2777="","",IF(SUMPRODUCT((AQ2777=$AQ$6:$AQ$3326)*(AH2777=$AH$6:$AH$3326)*(AN2777=$AN$6:$AN$3326)*(AO2777=$AO$6:$AO$3326)*(ROW($AQ$6:$AQ$3326)&lt;&gt;ROW(AQ2777))*((R2777=0)*($R$6:$R$3326&gt;0)+(R2777&gt;0)*($R$6:$R$3326=0)))&gt;0,"SALONES UNIDOS",IF(SUMPRODUCT((AQ2777=$AQ$6:$AQ$3326)*(AH2777=$AH$6:$AH$3326)*((AN2777&lt;$AO$6:$AO$3326)*(AO2777&gt;$AN$6:$AN$3326))*(ROW($AQ$6:$AQ$3326)&lt;&gt;ROW(AQ2777)))&gt;0,"CRUZADO","Sin cruce")))</f>
        <v>Sin cruce</v>
      </c>
    </row>
    <row r="2778" spans="3:44" ht="15.6" hidden="1" customHeight="1" x14ac:dyDescent="0.2">
      <c r="C2778" s="84" t="s">
        <v>639</v>
      </c>
      <c r="D2778" s="158" t="s">
        <v>514</v>
      </c>
      <c r="E2778" s="158">
        <v>20261</v>
      </c>
      <c r="F2778" s="85" t="s">
        <v>86</v>
      </c>
      <c r="G2778" s="85" t="s">
        <v>55</v>
      </c>
      <c r="H2778" s="85" t="s">
        <v>59</v>
      </c>
      <c r="I2778" s="85">
        <v>3</v>
      </c>
      <c r="J2778" s="85" t="s">
        <v>16</v>
      </c>
      <c r="K2778" s="159" t="s">
        <v>1742</v>
      </c>
      <c r="L2778" s="158" t="s">
        <v>1743</v>
      </c>
      <c r="M2778" s="158" t="s">
        <v>658</v>
      </c>
      <c r="N2778" s="158" t="s">
        <v>644</v>
      </c>
      <c r="O2778" s="85" t="s">
        <v>512</v>
      </c>
      <c r="P2778" s="158">
        <v>3</v>
      </c>
      <c r="Q2778" s="158">
        <v>0</v>
      </c>
      <c r="R2778" s="158">
        <v>3</v>
      </c>
      <c r="S2778" s="158">
        <v>5</v>
      </c>
      <c r="U2778" s="137">
        <v>30</v>
      </c>
      <c r="V2778" s="24" t="str">
        <f>IF(W2778="","",IFERROR(INDEX(#REF!,MATCH(W2778,#REF!,0)),"NUEVO"))</f>
        <v>NUEVO</v>
      </c>
      <c r="W2778" s="85" t="s">
        <v>174</v>
      </c>
      <c r="X2778" s="158" t="s">
        <v>512</v>
      </c>
      <c r="Y2778" s="158" t="s">
        <v>802</v>
      </c>
      <c r="Z2778" s="158" t="s">
        <v>685</v>
      </c>
      <c r="AA2778" s="158" t="s">
        <v>685</v>
      </c>
      <c r="AB2778" s="158" t="s">
        <v>1868</v>
      </c>
      <c r="AC2778" s="158" t="s">
        <v>685</v>
      </c>
      <c r="AD2778" s="158" t="s">
        <v>685</v>
      </c>
      <c r="AE2778" s="158" t="s">
        <v>685</v>
      </c>
      <c r="AF2778" s="158" t="s">
        <v>685</v>
      </c>
      <c r="AG2778" s="85" t="s">
        <v>1142</v>
      </c>
      <c r="AH2778" s="158">
        <v>1</v>
      </c>
      <c r="AI2778" s="158">
        <v>8</v>
      </c>
      <c r="AJ2778" s="158">
        <v>30</v>
      </c>
      <c r="AK2778" s="158">
        <v>11</v>
      </c>
      <c r="AL2778" s="158">
        <v>0</v>
      </c>
      <c r="AM2778" s="24">
        <f t="shared" si="719"/>
        <v>3.0000000000000004</v>
      </c>
      <c r="AN2778" s="97">
        <f t="shared" si="720"/>
        <v>0.35416666666666663</v>
      </c>
      <c r="AO2778" s="97">
        <f t="shared" si="721"/>
        <v>0.45833333333333331</v>
      </c>
      <c r="AP2778" s="24" t="str" cm="1">
        <f t="array" ref="AP2778">IF(W2778="","",IF(SUMPRODUCT((W2778=$W$6:$W$3326)*(AH2778=$AH$6:$AH$3326)*(AN2778=$AN$6:$AN$3326)*(AO2778=$AO$6:$AO$3326)*(ROW($W$6:$W$3326)&lt;&gt;ROW(W2778))*((R2778=0)*($R$6:$R$3326&gt;0)+(R2778&gt;0)*($R$6:$R$3326=0)))&gt;0,"SALONES UNIDOS",IF(SUMPRODUCT((W2778=$W$6:$W$3326)*(AH2778=$AH$6:$AH$3326)*((AN2778&lt;$AO$6:$AO$3326)*(AO2778&gt;$AN$6:$AN$3326))*(ROW($W$6:$W$3326)&lt;&gt;ROW(W2778)))&gt;0,"CRUZADO","Sin cruce")))</f>
        <v>Sin cruce</v>
      </c>
      <c r="AQ2778" s="97" t="str">
        <f t="shared" si="722"/>
        <v>MH3SUNAMPEA</v>
      </c>
      <c r="AR2778" s="97" t="str" cm="1">
        <f t="array" ref="AR2778">IF(AQ2778="","",IF(SUMPRODUCT((AQ2778=$AQ$6:$AQ$3326)*(AH2778=$AH$6:$AH$3326)*(AN2778=$AN$6:$AN$3326)*(AO2778=$AO$6:$AO$3326)*(ROW($AQ$6:$AQ$3326)&lt;&gt;ROW(AQ2778))*((R2778=0)*($R$6:$R$3326&gt;0)+(R2778&gt;0)*($R$6:$R$3326=0)))&gt;0,"SALONES UNIDOS",IF(SUMPRODUCT((AQ2778=$AQ$6:$AQ$3326)*(AH2778=$AH$6:$AH$3326)*((AN2778&lt;$AO$6:$AO$3326)*(AO2778&gt;$AN$6:$AN$3326))*(ROW($AQ$6:$AQ$3326)&lt;&gt;ROW(AQ2778)))&gt;0,"CRUZADO","Sin cruce")))</f>
        <v>Sin cruce</v>
      </c>
    </row>
    <row r="2779" spans="3:44" ht="15.6" hidden="1" customHeight="1" x14ac:dyDescent="0.2">
      <c r="C2779" s="84" t="s">
        <v>639</v>
      </c>
      <c r="D2779" s="158" t="s">
        <v>514</v>
      </c>
      <c r="E2779" s="158">
        <v>20261</v>
      </c>
      <c r="F2779" s="85" t="s">
        <v>86</v>
      </c>
      <c r="G2779" s="85" t="s">
        <v>55</v>
      </c>
      <c r="H2779" s="85" t="s">
        <v>59</v>
      </c>
      <c r="I2779" s="85">
        <v>3</v>
      </c>
      <c r="J2779" s="85" t="s">
        <v>750</v>
      </c>
      <c r="K2779" s="159" t="s">
        <v>1742</v>
      </c>
      <c r="L2779" s="158" t="s">
        <v>1743</v>
      </c>
      <c r="M2779" s="158" t="s">
        <v>658</v>
      </c>
      <c r="N2779" s="158" t="s">
        <v>644</v>
      </c>
      <c r="O2779" s="85" t="s">
        <v>512</v>
      </c>
      <c r="P2779" s="158">
        <v>0</v>
      </c>
      <c r="Q2779" s="158">
        <v>4</v>
      </c>
      <c r="R2779" s="158">
        <v>4</v>
      </c>
      <c r="S2779" s="158">
        <v>5</v>
      </c>
      <c r="U2779" s="137">
        <v>15</v>
      </c>
      <c r="V2779" s="24" t="str">
        <f>IF(W2779="","",IFERROR(INDEX(#REF!,MATCH(W2779,#REF!,0)),"NUEVO"))</f>
        <v>NUEVO</v>
      </c>
      <c r="W2779" s="85" t="s">
        <v>174</v>
      </c>
      <c r="X2779" s="158" t="s">
        <v>512</v>
      </c>
      <c r="Y2779" s="158" t="s">
        <v>802</v>
      </c>
      <c r="Z2779" s="158" t="s">
        <v>685</v>
      </c>
      <c r="AA2779" s="158" t="s">
        <v>685</v>
      </c>
      <c r="AB2779" s="85" t="s">
        <v>685</v>
      </c>
      <c r="AC2779" s="158" t="s">
        <v>685</v>
      </c>
      <c r="AD2779" s="158" t="s">
        <v>1870</v>
      </c>
      <c r="AE2779" s="158" t="s">
        <v>685</v>
      </c>
      <c r="AF2779" s="158" t="s">
        <v>685</v>
      </c>
      <c r="AG2779" s="85" t="s">
        <v>75</v>
      </c>
      <c r="AH2779" s="158">
        <v>1</v>
      </c>
      <c r="AI2779" s="158">
        <v>11</v>
      </c>
      <c r="AJ2779" s="158">
        <v>0</v>
      </c>
      <c r="AK2779" s="158">
        <v>14</v>
      </c>
      <c r="AL2779" s="158">
        <v>20</v>
      </c>
      <c r="AM2779" s="24">
        <f t="shared" si="719"/>
        <v>4</v>
      </c>
      <c r="AN2779" s="97">
        <f t="shared" si="720"/>
        <v>0.45833333333333331</v>
      </c>
      <c r="AO2779" s="97">
        <f t="shared" si="721"/>
        <v>0.59722222222222221</v>
      </c>
      <c r="AP2779" s="24" t="str" cm="1">
        <f t="array" ref="AP2779">IF(W2779="","",IF(SUMPRODUCT((W2779=$W$6:$W$3326)*(AH2779=$AH$6:$AH$3326)*(AN2779=$AN$6:$AN$3326)*(AO2779=$AO$6:$AO$3326)*(ROW($W$6:$W$3326)&lt;&gt;ROW(W2779))*((R2779=0)*($R$6:$R$3326&gt;0)+(R2779&gt;0)*($R$6:$R$3326=0)))&gt;0,"SALONES UNIDOS",IF(SUMPRODUCT((W2779=$W$6:$W$3326)*(AH2779=$AH$6:$AH$3326)*((AN2779&lt;$AO$6:$AO$3326)*(AO2779&gt;$AN$6:$AN$3326))*(ROW($W$6:$W$3326)&lt;&gt;ROW(W2779)))&gt;0,"CRUZADO","Sin cruce")))</f>
        <v>Sin cruce</v>
      </c>
      <c r="AQ2779" s="97" t="str">
        <f t="shared" si="722"/>
        <v>MH3SUNAMPEA1</v>
      </c>
      <c r="AR2779" s="97" t="str" cm="1">
        <f t="array" ref="AR2779">IF(AQ2779="","",IF(SUMPRODUCT((AQ2779=$AQ$6:$AQ$3326)*(AH2779=$AH$6:$AH$3326)*(AN2779=$AN$6:$AN$3326)*(AO2779=$AO$6:$AO$3326)*(ROW($AQ$6:$AQ$3326)&lt;&gt;ROW(AQ2779))*((R2779=0)*($R$6:$R$3326&gt;0)+(R2779&gt;0)*($R$6:$R$3326=0)))&gt;0,"SALONES UNIDOS",IF(SUMPRODUCT((AQ2779=$AQ$6:$AQ$3326)*(AH2779=$AH$6:$AH$3326)*((AN2779&lt;$AO$6:$AO$3326)*(AO2779&gt;$AN$6:$AN$3326))*(ROW($AQ$6:$AQ$3326)&lt;&gt;ROW(AQ2779)))&gt;0,"CRUZADO","Sin cruce")))</f>
        <v>Sin cruce</v>
      </c>
    </row>
    <row r="2780" spans="3:44" ht="15.6" hidden="1" customHeight="1" x14ac:dyDescent="0.2">
      <c r="C2780" s="84" t="s">
        <v>639</v>
      </c>
      <c r="D2780" s="158" t="s">
        <v>514</v>
      </c>
      <c r="E2780" s="158">
        <v>20261</v>
      </c>
      <c r="F2780" s="85" t="s">
        <v>86</v>
      </c>
      <c r="G2780" s="85" t="s">
        <v>55</v>
      </c>
      <c r="H2780" s="85" t="s">
        <v>59</v>
      </c>
      <c r="I2780" s="85">
        <v>3</v>
      </c>
      <c r="J2780" s="85" t="s">
        <v>752</v>
      </c>
      <c r="K2780" s="159" t="s">
        <v>1742</v>
      </c>
      <c r="L2780" s="158" t="s">
        <v>1743</v>
      </c>
      <c r="M2780" s="158" t="s">
        <v>658</v>
      </c>
      <c r="N2780" s="158" t="s">
        <v>644</v>
      </c>
      <c r="O2780" s="85" t="s">
        <v>512</v>
      </c>
      <c r="P2780" s="158">
        <v>0</v>
      </c>
      <c r="Q2780" s="158">
        <v>4</v>
      </c>
      <c r="R2780" s="158">
        <v>4</v>
      </c>
      <c r="S2780" s="158">
        <v>5</v>
      </c>
      <c r="U2780" s="137">
        <v>15</v>
      </c>
      <c r="V2780" s="24" t="str">
        <f>IF(W2780="","",IFERROR(INDEX(#REF!,MATCH(W2780,#REF!,0)),"NUEVO"))</f>
        <v>NUEVO</v>
      </c>
      <c r="W2780" s="85" t="s">
        <v>174</v>
      </c>
      <c r="X2780" s="158" t="s">
        <v>512</v>
      </c>
      <c r="Y2780" s="158" t="s">
        <v>740</v>
      </c>
      <c r="Z2780" s="158" t="s">
        <v>685</v>
      </c>
      <c r="AA2780" s="158" t="s">
        <v>685</v>
      </c>
      <c r="AB2780" s="85" t="s">
        <v>685</v>
      </c>
      <c r="AC2780" s="158" t="s">
        <v>685</v>
      </c>
      <c r="AD2780" s="158" t="s">
        <v>1870</v>
      </c>
      <c r="AE2780" s="158" t="s">
        <v>685</v>
      </c>
      <c r="AF2780" s="158" t="s">
        <v>685</v>
      </c>
      <c r="AG2780" s="85" t="s">
        <v>75</v>
      </c>
      <c r="AH2780" s="158">
        <v>2</v>
      </c>
      <c r="AI2780" s="158">
        <v>15</v>
      </c>
      <c r="AJ2780" s="158">
        <v>10</v>
      </c>
      <c r="AK2780" s="158">
        <v>18</v>
      </c>
      <c r="AL2780" s="158">
        <v>30</v>
      </c>
      <c r="AM2780" s="24">
        <f t="shared" si="719"/>
        <v>4.0000000000000018</v>
      </c>
      <c r="AN2780" s="97">
        <f t="shared" si="720"/>
        <v>0.63194444444444442</v>
      </c>
      <c r="AO2780" s="97">
        <f t="shared" si="721"/>
        <v>0.77083333333333337</v>
      </c>
      <c r="AP2780" s="24" t="str" cm="1">
        <f t="array" ref="AP2780">IF(W2780="","",IF(SUMPRODUCT((W2780=$W$6:$W$3326)*(AH2780=$AH$6:$AH$3326)*(AN2780=$AN$6:$AN$3326)*(AO2780=$AO$6:$AO$3326)*(ROW($W$6:$W$3326)&lt;&gt;ROW(W2780))*((R2780=0)*($R$6:$R$3326&gt;0)+(R2780&gt;0)*($R$6:$R$3326=0)))&gt;0,"SALONES UNIDOS",IF(SUMPRODUCT((W2780=$W$6:$W$3326)*(AH2780=$AH$6:$AH$3326)*((AN2780&lt;$AO$6:$AO$3326)*(AO2780&gt;$AN$6:$AN$3326))*(ROW($W$6:$W$3326)&lt;&gt;ROW(W2780)))&gt;0,"CRUZADO","Sin cruce")))</f>
        <v>Sin cruce</v>
      </c>
      <c r="AQ2780" s="97" t="str">
        <f t="shared" si="722"/>
        <v>MH3SUNAMPEA2</v>
      </c>
      <c r="AR2780" s="97" t="str" cm="1">
        <f t="array" ref="AR2780">IF(AQ2780="","",IF(SUMPRODUCT((AQ2780=$AQ$6:$AQ$3326)*(AH2780=$AH$6:$AH$3326)*(AN2780=$AN$6:$AN$3326)*(AO2780=$AO$6:$AO$3326)*(ROW($AQ$6:$AQ$3326)&lt;&gt;ROW(AQ2780))*((R2780=0)*($R$6:$R$3326&gt;0)+(R2780&gt;0)*($R$6:$R$3326=0)))&gt;0,"SALONES UNIDOS",IF(SUMPRODUCT((AQ2780=$AQ$6:$AQ$3326)*(AH2780=$AH$6:$AH$3326)*((AN2780&lt;$AO$6:$AO$3326)*(AO2780&gt;$AN$6:$AN$3326))*(ROW($AQ$6:$AQ$3326)&lt;&gt;ROW(AQ2780)))&gt;0,"CRUZADO","Sin cruce")))</f>
        <v>Sin cruce</v>
      </c>
    </row>
    <row r="2781" spans="3:44" ht="15.6" hidden="1" customHeight="1" x14ac:dyDescent="0.2">
      <c r="C2781" s="84" t="s">
        <v>639</v>
      </c>
      <c r="D2781" s="158" t="s">
        <v>514</v>
      </c>
      <c r="E2781" s="158">
        <v>20261</v>
      </c>
      <c r="F2781" s="85" t="s">
        <v>86</v>
      </c>
      <c r="G2781" s="85" t="s">
        <v>55</v>
      </c>
      <c r="H2781" s="85" t="s">
        <v>59</v>
      </c>
      <c r="I2781" s="85">
        <v>3</v>
      </c>
      <c r="J2781" s="85" t="s">
        <v>16</v>
      </c>
      <c r="K2781" s="159" t="s">
        <v>1745</v>
      </c>
      <c r="L2781" s="158" t="s">
        <v>1526</v>
      </c>
      <c r="M2781" s="158" t="s">
        <v>658</v>
      </c>
      <c r="N2781" s="158" t="s">
        <v>644</v>
      </c>
      <c r="O2781" s="85" t="s">
        <v>512</v>
      </c>
      <c r="P2781" s="158">
        <v>2</v>
      </c>
      <c r="Q2781" s="158">
        <v>0</v>
      </c>
      <c r="R2781" s="158">
        <v>2</v>
      </c>
      <c r="S2781" s="158">
        <v>4</v>
      </c>
      <c r="U2781" s="137">
        <v>30</v>
      </c>
      <c r="V2781" s="24" t="str">
        <f>IF(W2781="","",IFERROR(INDEX(#REF!,MATCH(W2781,#REF!,0)),"NUEVO"))</f>
        <v>NUEVO</v>
      </c>
      <c r="W2781" s="85" t="s">
        <v>178</v>
      </c>
      <c r="X2781" s="158" t="s">
        <v>512</v>
      </c>
      <c r="Y2781" s="158" t="s">
        <v>802</v>
      </c>
      <c r="Z2781" s="158" t="s">
        <v>685</v>
      </c>
      <c r="AA2781" s="158" t="s">
        <v>685</v>
      </c>
      <c r="AB2781" s="158" t="s">
        <v>1868</v>
      </c>
      <c r="AC2781" s="158" t="s">
        <v>685</v>
      </c>
      <c r="AD2781" s="158" t="s">
        <v>685</v>
      </c>
      <c r="AE2781" s="158" t="s">
        <v>685</v>
      </c>
      <c r="AF2781" s="158" t="s">
        <v>685</v>
      </c>
      <c r="AG2781" s="85" t="s">
        <v>1142</v>
      </c>
      <c r="AH2781" s="158">
        <v>5</v>
      </c>
      <c r="AI2781" s="158">
        <v>8</v>
      </c>
      <c r="AJ2781" s="158">
        <v>30</v>
      </c>
      <c r="AK2781" s="158">
        <v>10</v>
      </c>
      <c r="AL2781" s="158">
        <v>10</v>
      </c>
      <c r="AM2781" s="24">
        <f t="shared" si="719"/>
        <v>2.0000000000000009</v>
      </c>
      <c r="AN2781" s="97">
        <f t="shared" si="720"/>
        <v>0.35416666666666663</v>
      </c>
      <c r="AO2781" s="97">
        <f t="shared" si="721"/>
        <v>0.4236111111111111</v>
      </c>
      <c r="AP2781" s="24" t="str" cm="1">
        <f t="array" ref="AP2781">IF(W2781="","",IF(SUMPRODUCT((W2781=$W$6:$W$3326)*(AH2781=$AH$6:$AH$3326)*(AN2781=$AN$6:$AN$3326)*(AO2781=$AO$6:$AO$3326)*(ROW($W$6:$W$3326)&lt;&gt;ROW(W2781))*((R2781=0)*($R$6:$R$3326&gt;0)+(R2781&gt;0)*($R$6:$R$3326=0)))&gt;0,"SALONES UNIDOS",IF(SUMPRODUCT((W2781=$W$6:$W$3326)*(AH2781=$AH$6:$AH$3326)*((AN2781&lt;$AO$6:$AO$3326)*(AO2781&gt;$AN$6:$AN$3326))*(ROW($W$6:$W$3326)&lt;&gt;ROW(W2781)))&gt;0,"CRUZADO","Sin cruce")))</f>
        <v>Sin cruce</v>
      </c>
      <c r="AQ2781" s="97" t="str">
        <f t="shared" si="722"/>
        <v>MH3SUNAMPEA</v>
      </c>
      <c r="AR2781" s="97" t="str" cm="1">
        <f t="array" ref="AR2781">IF(AQ2781="","",IF(SUMPRODUCT((AQ2781=$AQ$6:$AQ$3326)*(AH2781=$AH$6:$AH$3326)*(AN2781=$AN$6:$AN$3326)*(AO2781=$AO$6:$AO$3326)*(ROW($AQ$6:$AQ$3326)&lt;&gt;ROW(AQ2781))*((R2781=0)*($R$6:$R$3326&gt;0)+(R2781&gt;0)*($R$6:$R$3326=0)))&gt;0,"SALONES UNIDOS",IF(SUMPRODUCT((AQ2781=$AQ$6:$AQ$3326)*(AH2781=$AH$6:$AH$3326)*((AN2781&lt;$AO$6:$AO$3326)*(AO2781&gt;$AN$6:$AN$3326))*(ROW($AQ$6:$AQ$3326)&lt;&gt;ROW(AQ2781)))&gt;0,"CRUZADO","Sin cruce")))</f>
        <v>Sin cruce</v>
      </c>
    </row>
    <row r="2782" spans="3:44" ht="15.6" hidden="1" customHeight="1" x14ac:dyDescent="0.2">
      <c r="C2782" s="84" t="s">
        <v>639</v>
      </c>
      <c r="D2782" s="158" t="s">
        <v>514</v>
      </c>
      <c r="E2782" s="158">
        <v>20261</v>
      </c>
      <c r="F2782" s="85" t="s">
        <v>86</v>
      </c>
      <c r="G2782" s="85" t="s">
        <v>55</v>
      </c>
      <c r="H2782" s="85" t="s">
        <v>59</v>
      </c>
      <c r="I2782" s="85">
        <v>3</v>
      </c>
      <c r="J2782" s="85" t="s">
        <v>750</v>
      </c>
      <c r="K2782" s="159" t="s">
        <v>1745</v>
      </c>
      <c r="L2782" s="158" t="s">
        <v>1526</v>
      </c>
      <c r="M2782" s="158" t="s">
        <v>658</v>
      </c>
      <c r="N2782" s="158" t="s">
        <v>644</v>
      </c>
      <c r="O2782" s="85" t="s">
        <v>512</v>
      </c>
      <c r="P2782" s="158">
        <v>0</v>
      </c>
      <c r="Q2782" s="158">
        <v>4</v>
      </c>
      <c r="R2782" s="158">
        <v>4</v>
      </c>
      <c r="S2782" s="158">
        <v>4</v>
      </c>
      <c r="U2782" s="137">
        <v>15</v>
      </c>
      <c r="V2782" s="24" t="str">
        <f>IF(W2782="","",IFERROR(INDEX(#REF!,MATCH(W2782,#REF!,0)),"NUEVO"))</f>
        <v>NUEVO</v>
      </c>
      <c r="W2782" s="85" t="s">
        <v>178</v>
      </c>
      <c r="X2782" s="158" t="s">
        <v>512</v>
      </c>
      <c r="Y2782" s="158" t="s">
        <v>802</v>
      </c>
      <c r="Z2782" s="158" t="s">
        <v>685</v>
      </c>
      <c r="AA2782" s="158" t="s">
        <v>685</v>
      </c>
      <c r="AB2782" s="85" t="s">
        <v>685</v>
      </c>
      <c r="AC2782" s="158" t="s">
        <v>685</v>
      </c>
      <c r="AD2782" s="158" t="s">
        <v>1871</v>
      </c>
      <c r="AE2782" s="158" t="s">
        <v>685</v>
      </c>
      <c r="AF2782" s="158" t="s">
        <v>685</v>
      </c>
      <c r="AG2782" s="85" t="s">
        <v>75</v>
      </c>
      <c r="AH2782" s="158">
        <v>5</v>
      </c>
      <c r="AI2782" s="158">
        <v>10</v>
      </c>
      <c r="AJ2782" s="158">
        <v>10</v>
      </c>
      <c r="AK2782" s="158">
        <v>13</v>
      </c>
      <c r="AL2782" s="158">
        <v>30</v>
      </c>
      <c r="AM2782" s="24">
        <f t="shared" si="719"/>
        <v>4</v>
      </c>
      <c r="AN2782" s="97">
        <f t="shared" si="720"/>
        <v>0.4236111111111111</v>
      </c>
      <c r="AO2782" s="97">
        <f t="shared" si="721"/>
        <v>0.5625</v>
      </c>
      <c r="AP2782" s="24" t="str" cm="1">
        <f t="array" ref="AP2782">IF(W2782="","",IF(SUMPRODUCT((W2782=$W$6:$W$3326)*(AH2782=$AH$6:$AH$3326)*(AN2782=$AN$6:$AN$3326)*(AO2782=$AO$6:$AO$3326)*(ROW($W$6:$W$3326)&lt;&gt;ROW(W2782))*((R2782=0)*($R$6:$R$3326&gt;0)+(R2782&gt;0)*($R$6:$R$3326=0)))&gt;0,"SALONES UNIDOS",IF(SUMPRODUCT((W2782=$W$6:$W$3326)*(AH2782=$AH$6:$AH$3326)*((AN2782&lt;$AO$6:$AO$3326)*(AO2782&gt;$AN$6:$AN$3326))*(ROW($W$6:$W$3326)&lt;&gt;ROW(W2782)))&gt;0,"CRUZADO","Sin cruce")))</f>
        <v>Sin cruce</v>
      </c>
      <c r="AQ2782" s="97" t="str">
        <f t="shared" si="722"/>
        <v>MH3SUNAMPEA1</v>
      </c>
      <c r="AR2782" s="97" t="str" cm="1">
        <f t="array" ref="AR2782">IF(AQ2782="","",IF(SUMPRODUCT((AQ2782=$AQ$6:$AQ$3326)*(AH2782=$AH$6:$AH$3326)*(AN2782=$AN$6:$AN$3326)*(AO2782=$AO$6:$AO$3326)*(ROW($AQ$6:$AQ$3326)&lt;&gt;ROW(AQ2782))*((R2782=0)*($R$6:$R$3326&gt;0)+(R2782&gt;0)*($R$6:$R$3326=0)))&gt;0,"SALONES UNIDOS",IF(SUMPRODUCT((AQ2782=$AQ$6:$AQ$3326)*(AH2782=$AH$6:$AH$3326)*((AN2782&lt;$AO$6:$AO$3326)*(AO2782&gt;$AN$6:$AN$3326))*(ROW($AQ$6:$AQ$3326)&lt;&gt;ROW(AQ2782)))&gt;0,"CRUZADO","Sin cruce")))</f>
        <v>Sin cruce</v>
      </c>
    </row>
    <row r="2783" spans="3:44" ht="15.6" hidden="1" customHeight="1" x14ac:dyDescent="0.2">
      <c r="C2783" s="84" t="s">
        <v>639</v>
      </c>
      <c r="D2783" s="158" t="s">
        <v>514</v>
      </c>
      <c r="E2783" s="158">
        <v>20261</v>
      </c>
      <c r="F2783" s="85" t="s">
        <v>86</v>
      </c>
      <c r="G2783" s="85" t="s">
        <v>55</v>
      </c>
      <c r="H2783" s="85" t="s">
        <v>59</v>
      </c>
      <c r="I2783" s="85">
        <v>3</v>
      </c>
      <c r="J2783" s="85" t="s">
        <v>752</v>
      </c>
      <c r="K2783" s="159" t="s">
        <v>1745</v>
      </c>
      <c r="L2783" s="158" t="s">
        <v>1526</v>
      </c>
      <c r="M2783" s="158" t="s">
        <v>658</v>
      </c>
      <c r="N2783" s="158" t="s">
        <v>644</v>
      </c>
      <c r="O2783" s="85" t="s">
        <v>512</v>
      </c>
      <c r="P2783" s="158">
        <v>0</v>
      </c>
      <c r="Q2783" s="158">
        <v>4</v>
      </c>
      <c r="R2783" s="158">
        <v>4</v>
      </c>
      <c r="S2783" s="158">
        <v>4</v>
      </c>
      <c r="U2783" s="137">
        <v>15</v>
      </c>
      <c r="V2783" s="24" t="str">
        <f>IF(W2783="","",IFERROR(INDEX(#REF!,MATCH(W2783,#REF!,0)),"NUEVO"))</f>
        <v>NUEVO</v>
      </c>
      <c r="W2783" s="85" t="s">
        <v>178</v>
      </c>
      <c r="X2783" s="158" t="s">
        <v>512</v>
      </c>
      <c r="Y2783" s="158" t="s">
        <v>740</v>
      </c>
      <c r="Z2783" s="158" t="s">
        <v>685</v>
      </c>
      <c r="AA2783" s="158" t="s">
        <v>685</v>
      </c>
      <c r="AB2783" s="85" t="s">
        <v>685</v>
      </c>
      <c r="AC2783" s="158" t="s">
        <v>685</v>
      </c>
      <c r="AD2783" s="158" t="s">
        <v>1871</v>
      </c>
      <c r="AE2783" s="158" t="s">
        <v>685</v>
      </c>
      <c r="AF2783" s="158" t="s">
        <v>685</v>
      </c>
      <c r="AG2783" s="85" t="s">
        <v>75</v>
      </c>
      <c r="AH2783" s="158">
        <v>6</v>
      </c>
      <c r="AI2783" s="158">
        <v>8</v>
      </c>
      <c r="AJ2783" s="158">
        <v>30</v>
      </c>
      <c r="AK2783" s="158">
        <v>11</v>
      </c>
      <c r="AL2783" s="158">
        <v>50</v>
      </c>
      <c r="AM2783" s="24">
        <f t="shared" si="719"/>
        <v>4</v>
      </c>
      <c r="AN2783" s="97">
        <f t="shared" si="720"/>
        <v>0.35416666666666663</v>
      </c>
      <c r="AO2783" s="97">
        <f t="shared" si="721"/>
        <v>0.49305555555555552</v>
      </c>
      <c r="AP2783" s="24" t="str" cm="1">
        <f t="array" ref="AP2783">IF(W2783="","",IF(SUMPRODUCT((W2783=$W$6:$W$3326)*(AH2783=$AH$6:$AH$3326)*(AN2783=$AN$6:$AN$3326)*(AO2783=$AO$6:$AO$3326)*(ROW($W$6:$W$3326)&lt;&gt;ROW(W2783))*((R2783=0)*($R$6:$R$3326&gt;0)+(R2783&gt;0)*($R$6:$R$3326=0)))&gt;0,"SALONES UNIDOS",IF(SUMPRODUCT((W2783=$W$6:$W$3326)*(AH2783=$AH$6:$AH$3326)*((AN2783&lt;$AO$6:$AO$3326)*(AO2783&gt;$AN$6:$AN$3326))*(ROW($W$6:$W$3326)&lt;&gt;ROW(W2783)))&gt;0,"CRUZADO","Sin cruce")))</f>
        <v>Sin cruce</v>
      </c>
      <c r="AQ2783" s="97" t="str">
        <f t="shared" si="722"/>
        <v>MH3SUNAMPEA2</v>
      </c>
      <c r="AR2783" s="97" t="str" cm="1">
        <f t="array" ref="AR2783">IF(AQ2783="","",IF(SUMPRODUCT((AQ2783=$AQ$6:$AQ$3326)*(AH2783=$AH$6:$AH$3326)*(AN2783=$AN$6:$AN$3326)*(AO2783=$AO$6:$AO$3326)*(ROW($AQ$6:$AQ$3326)&lt;&gt;ROW(AQ2783))*((R2783=0)*($R$6:$R$3326&gt;0)+(R2783&gt;0)*($R$6:$R$3326=0)))&gt;0,"SALONES UNIDOS",IF(SUMPRODUCT((AQ2783=$AQ$6:$AQ$3326)*(AH2783=$AH$6:$AH$3326)*((AN2783&lt;$AO$6:$AO$3326)*(AO2783&gt;$AN$6:$AN$3326))*(ROW($AQ$6:$AQ$3326)&lt;&gt;ROW(AQ2783)))&gt;0,"CRUZADO","Sin cruce")))</f>
        <v>Sin cruce</v>
      </c>
    </row>
    <row r="2784" spans="3:44" ht="15.6" hidden="1" customHeight="1" x14ac:dyDescent="0.2">
      <c r="C2784" s="84" t="s">
        <v>639</v>
      </c>
      <c r="D2784" s="158" t="s">
        <v>514</v>
      </c>
      <c r="E2784" s="158">
        <v>20261</v>
      </c>
      <c r="F2784" s="85" t="s">
        <v>86</v>
      </c>
      <c r="G2784" s="85" t="s">
        <v>55</v>
      </c>
      <c r="H2784" s="85" t="s">
        <v>59</v>
      </c>
      <c r="I2784" s="85">
        <v>3</v>
      </c>
      <c r="J2784" s="85" t="s">
        <v>750</v>
      </c>
      <c r="K2784" s="159" t="s">
        <v>1747</v>
      </c>
      <c r="L2784" s="158" t="s">
        <v>1748</v>
      </c>
      <c r="M2784" s="158" t="s">
        <v>658</v>
      </c>
      <c r="N2784" s="158" t="s">
        <v>644</v>
      </c>
      <c r="O2784" s="85" t="s">
        <v>512</v>
      </c>
      <c r="P2784" s="158">
        <v>0</v>
      </c>
      <c r="Q2784" s="158">
        <v>2</v>
      </c>
      <c r="R2784" s="158">
        <v>2</v>
      </c>
      <c r="S2784" s="158">
        <v>3</v>
      </c>
      <c r="U2784" s="137">
        <v>15</v>
      </c>
      <c r="V2784" s="24" t="str">
        <f>IF(W2784="","",IFERROR(INDEX(#REF!,MATCH(W2784,#REF!,0)),"NUEVO"))</f>
        <v>NUEVO</v>
      </c>
      <c r="W2784" s="85" t="s">
        <v>363</v>
      </c>
      <c r="X2784" s="158" t="s">
        <v>512</v>
      </c>
      <c r="Y2784" s="158" t="s">
        <v>802</v>
      </c>
      <c r="Z2784" s="158" t="s">
        <v>685</v>
      </c>
      <c r="AA2784" s="158" t="s">
        <v>685</v>
      </c>
      <c r="AB2784" s="85" t="s">
        <v>685</v>
      </c>
      <c r="AC2784" s="158" t="s">
        <v>685</v>
      </c>
      <c r="AD2784" s="158" t="s">
        <v>1193</v>
      </c>
      <c r="AE2784" s="158" t="s">
        <v>685</v>
      </c>
      <c r="AF2784" s="158" t="s">
        <v>685</v>
      </c>
      <c r="AG2784" s="85" t="s">
        <v>75</v>
      </c>
      <c r="AH2784" s="158">
        <v>2</v>
      </c>
      <c r="AI2784" s="158">
        <v>10</v>
      </c>
      <c r="AJ2784" s="158">
        <v>10</v>
      </c>
      <c r="AK2784" s="158">
        <v>11</v>
      </c>
      <c r="AL2784" s="158">
        <v>50</v>
      </c>
      <c r="AM2784" s="24">
        <f t="shared" si="719"/>
        <v>1.9999999999999993</v>
      </c>
      <c r="AN2784" s="97">
        <f t="shared" si="720"/>
        <v>0.4236111111111111</v>
      </c>
      <c r="AO2784" s="97">
        <f t="shared" si="721"/>
        <v>0.49305555555555552</v>
      </c>
      <c r="AP2784" s="24" t="str" cm="1">
        <f t="array" ref="AP2784">IF(W2784="","",IF(SUMPRODUCT((W2784=$W$6:$W$3326)*(AH2784=$AH$6:$AH$3326)*(AN2784=$AN$6:$AN$3326)*(AO2784=$AO$6:$AO$3326)*(ROW($W$6:$W$3326)&lt;&gt;ROW(W2784))*((R2784=0)*($R$6:$R$3326&gt;0)+(R2784&gt;0)*($R$6:$R$3326=0)))&gt;0,"SALONES UNIDOS",IF(SUMPRODUCT((W2784=$W$6:$W$3326)*(AH2784=$AH$6:$AH$3326)*((AN2784&lt;$AO$6:$AO$3326)*(AO2784&gt;$AN$6:$AN$3326))*(ROW($W$6:$W$3326)&lt;&gt;ROW(W2784)))&gt;0,"CRUZADO","Sin cruce")))</f>
        <v>Sin cruce</v>
      </c>
      <c r="AQ2784" s="97" t="str">
        <f t="shared" si="722"/>
        <v>MH3SUNAMPEA1</v>
      </c>
      <c r="AR2784" s="97" t="str" cm="1">
        <f t="array" ref="AR2784">IF(AQ2784="","",IF(SUMPRODUCT((AQ2784=$AQ$6:$AQ$3326)*(AH2784=$AH$6:$AH$3326)*(AN2784=$AN$6:$AN$3326)*(AO2784=$AO$6:$AO$3326)*(ROW($AQ$6:$AQ$3326)&lt;&gt;ROW(AQ2784))*((R2784=0)*($R$6:$R$3326&gt;0)+(R2784&gt;0)*($R$6:$R$3326=0)))&gt;0,"SALONES UNIDOS",IF(SUMPRODUCT((AQ2784=$AQ$6:$AQ$3326)*(AH2784=$AH$6:$AH$3326)*((AN2784&lt;$AO$6:$AO$3326)*(AO2784&gt;$AN$6:$AN$3326))*(ROW($AQ$6:$AQ$3326)&lt;&gt;ROW(AQ2784)))&gt;0,"CRUZADO","Sin cruce")))</f>
        <v>Sin cruce</v>
      </c>
    </row>
    <row r="2785" spans="3:44" ht="15.6" hidden="1" customHeight="1" x14ac:dyDescent="0.2">
      <c r="C2785" s="84" t="s">
        <v>639</v>
      </c>
      <c r="D2785" s="158" t="s">
        <v>514</v>
      </c>
      <c r="E2785" s="158">
        <v>20261</v>
      </c>
      <c r="F2785" s="85" t="s">
        <v>86</v>
      </c>
      <c r="G2785" s="85" t="s">
        <v>55</v>
      </c>
      <c r="H2785" s="85" t="s">
        <v>59</v>
      </c>
      <c r="I2785" s="85">
        <v>3</v>
      </c>
      <c r="J2785" s="85" t="s">
        <v>752</v>
      </c>
      <c r="K2785" s="159" t="s">
        <v>1747</v>
      </c>
      <c r="L2785" s="158" t="s">
        <v>1748</v>
      </c>
      <c r="M2785" s="158" t="s">
        <v>658</v>
      </c>
      <c r="N2785" s="158" t="s">
        <v>644</v>
      </c>
      <c r="O2785" s="85" t="s">
        <v>512</v>
      </c>
      <c r="P2785" s="158">
        <v>0</v>
      </c>
      <c r="Q2785" s="158">
        <v>2</v>
      </c>
      <c r="R2785" s="158">
        <v>2</v>
      </c>
      <c r="S2785" s="158">
        <v>3</v>
      </c>
      <c r="U2785" s="137">
        <v>15</v>
      </c>
      <c r="V2785" s="24" t="str">
        <f>IF(W2785="","",IFERROR(INDEX(#REF!,MATCH(W2785,#REF!,0)),"NUEVO"))</f>
        <v>NUEVO</v>
      </c>
      <c r="W2785" s="85" t="s">
        <v>363</v>
      </c>
      <c r="X2785" s="158" t="s">
        <v>512</v>
      </c>
      <c r="Y2785" s="158" t="s">
        <v>802</v>
      </c>
      <c r="Z2785" s="158" t="s">
        <v>685</v>
      </c>
      <c r="AA2785" s="158" t="s">
        <v>685</v>
      </c>
      <c r="AB2785" s="85" t="s">
        <v>685</v>
      </c>
      <c r="AC2785" s="158" t="s">
        <v>685</v>
      </c>
      <c r="AD2785" s="158" t="s">
        <v>1193</v>
      </c>
      <c r="AE2785" s="158" t="s">
        <v>685</v>
      </c>
      <c r="AF2785" s="158" t="s">
        <v>685</v>
      </c>
      <c r="AG2785" s="85" t="s">
        <v>75</v>
      </c>
      <c r="AH2785" s="158">
        <v>2</v>
      </c>
      <c r="AI2785" s="158">
        <v>11</v>
      </c>
      <c r="AJ2785" s="158">
        <v>50</v>
      </c>
      <c r="AK2785" s="158">
        <v>13</v>
      </c>
      <c r="AL2785" s="158">
        <v>30</v>
      </c>
      <c r="AM2785" s="24">
        <f t="shared" si="719"/>
        <v>2.0000000000000009</v>
      </c>
      <c r="AN2785" s="97">
        <f t="shared" si="720"/>
        <v>0.49305555555555552</v>
      </c>
      <c r="AO2785" s="97">
        <f t="shared" si="721"/>
        <v>0.5625</v>
      </c>
      <c r="AP2785" s="24" t="str" cm="1">
        <f t="array" ref="AP2785">IF(W2785="","",IF(SUMPRODUCT((W2785=$W$6:$W$3326)*(AH2785=$AH$6:$AH$3326)*(AN2785=$AN$6:$AN$3326)*(AO2785=$AO$6:$AO$3326)*(ROW($W$6:$W$3326)&lt;&gt;ROW(W2785))*((R2785=0)*($R$6:$R$3326&gt;0)+(R2785&gt;0)*($R$6:$R$3326=0)))&gt;0,"SALONES UNIDOS",IF(SUMPRODUCT((W2785=$W$6:$W$3326)*(AH2785=$AH$6:$AH$3326)*((AN2785&lt;$AO$6:$AO$3326)*(AO2785&gt;$AN$6:$AN$3326))*(ROW($W$6:$W$3326)&lt;&gt;ROW(W2785)))&gt;0,"CRUZADO","Sin cruce")))</f>
        <v>Sin cruce</v>
      </c>
      <c r="AQ2785" s="97" t="str">
        <f t="shared" si="722"/>
        <v>MH3SUNAMPEA2</v>
      </c>
      <c r="AR2785" s="97" t="str" cm="1">
        <f t="array" ref="AR2785">IF(AQ2785="","",IF(SUMPRODUCT((AQ2785=$AQ$6:$AQ$3326)*(AH2785=$AH$6:$AH$3326)*(AN2785=$AN$6:$AN$3326)*(AO2785=$AO$6:$AO$3326)*(ROW($AQ$6:$AQ$3326)&lt;&gt;ROW(AQ2785))*((R2785=0)*($R$6:$R$3326&gt;0)+(R2785&gt;0)*($R$6:$R$3326=0)))&gt;0,"SALONES UNIDOS",IF(SUMPRODUCT((AQ2785=$AQ$6:$AQ$3326)*(AH2785=$AH$6:$AH$3326)*((AN2785&lt;$AO$6:$AO$3326)*(AO2785&gt;$AN$6:$AN$3326))*(ROW($AQ$6:$AQ$3326)&lt;&gt;ROW(AQ2785)))&gt;0,"CRUZADO","Sin cruce")))</f>
        <v>Sin cruce</v>
      </c>
    </row>
    <row r="2786" spans="3:44" ht="15.6" hidden="1" customHeight="1" x14ac:dyDescent="0.2">
      <c r="C2786" s="84" t="s">
        <v>639</v>
      </c>
      <c r="D2786" s="158" t="s">
        <v>514</v>
      </c>
      <c r="E2786" s="158">
        <v>20261</v>
      </c>
      <c r="F2786" s="85" t="s">
        <v>86</v>
      </c>
      <c r="G2786" s="85" t="s">
        <v>55</v>
      </c>
      <c r="H2786" s="85" t="s">
        <v>59</v>
      </c>
      <c r="I2786" s="85">
        <v>3</v>
      </c>
      <c r="J2786" s="85" t="s">
        <v>16</v>
      </c>
      <c r="K2786" s="159" t="s">
        <v>1747</v>
      </c>
      <c r="L2786" s="158" t="s">
        <v>1748</v>
      </c>
      <c r="M2786" s="158" t="s">
        <v>658</v>
      </c>
      <c r="N2786" s="158" t="s">
        <v>644</v>
      </c>
      <c r="O2786" s="85" t="s">
        <v>512</v>
      </c>
      <c r="P2786" s="158">
        <v>2</v>
      </c>
      <c r="Q2786" s="158">
        <v>0</v>
      </c>
      <c r="R2786" s="158">
        <v>2</v>
      </c>
      <c r="S2786" s="158">
        <v>3</v>
      </c>
      <c r="U2786" s="137">
        <v>30</v>
      </c>
      <c r="V2786" s="24" t="str">
        <f>IF(W2786="","",IFERROR(INDEX(#REF!,MATCH(W2786,#REF!,0)),"NUEVO"))</f>
        <v>NUEVO</v>
      </c>
      <c r="W2786" s="85" t="s">
        <v>363</v>
      </c>
      <c r="X2786" s="158" t="s">
        <v>512</v>
      </c>
      <c r="Y2786" s="158" t="s">
        <v>802</v>
      </c>
      <c r="Z2786" s="158" t="s">
        <v>685</v>
      </c>
      <c r="AA2786" s="158" t="s">
        <v>685</v>
      </c>
      <c r="AB2786" s="158" t="s">
        <v>1860</v>
      </c>
      <c r="AC2786" s="158" t="s">
        <v>685</v>
      </c>
      <c r="AD2786" s="158" t="s">
        <v>685</v>
      </c>
      <c r="AE2786" s="158" t="s">
        <v>685</v>
      </c>
      <c r="AF2786" s="158" t="s">
        <v>685</v>
      </c>
      <c r="AG2786" s="85" t="s">
        <v>1142</v>
      </c>
      <c r="AH2786" s="158">
        <v>2</v>
      </c>
      <c r="AI2786" s="158">
        <v>8</v>
      </c>
      <c r="AJ2786" s="158">
        <v>30</v>
      </c>
      <c r="AK2786" s="158">
        <v>10</v>
      </c>
      <c r="AL2786" s="158">
        <v>10</v>
      </c>
      <c r="AM2786" s="24">
        <f t="shared" si="719"/>
        <v>2.0000000000000009</v>
      </c>
      <c r="AN2786" s="97">
        <f t="shared" si="720"/>
        <v>0.35416666666666663</v>
      </c>
      <c r="AO2786" s="97">
        <f t="shared" si="721"/>
        <v>0.4236111111111111</v>
      </c>
      <c r="AP2786" s="24" t="str" cm="1">
        <f t="array" ref="AP2786">IF(W2786="","",IF(SUMPRODUCT((W2786=$W$6:$W$3326)*(AH2786=$AH$6:$AH$3326)*(AN2786=$AN$6:$AN$3326)*(AO2786=$AO$6:$AO$3326)*(ROW($W$6:$W$3326)&lt;&gt;ROW(W2786))*((R2786=0)*($R$6:$R$3326&gt;0)+(R2786&gt;0)*($R$6:$R$3326=0)))&gt;0,"SALONES UNIDOS",IF(SUMPRODUCT((W2786=$W$6:$W$3326)*(AH2786=$AH$6:$AH$3326)*((AN2786&lt;$AO$6:$AO$3326)*(AO2786&gt;$AN$6:$AN$3326))*(ROW($W$6:$W$3326)&lt;&gt;ROW(W2786)))&gt;0,"CRUZADO","Sin cruce")))</f>
        <v>Sin cruce</v>
      </c>
      <c r="AQ2786" s="97" t="str">
        <f t="shared" si="722"/>
        <v>MH3SUNAMPEA</v>
      </c>
      <c r="AR2786" s="97" t="str" cm="1">
        <f t="array" ref="AR2786">IF(AQ2786="","",IF(SUMPRODUCT((AQ2786=$AQ$6:$AQ$3326)*(AH2786=$AH$6:$AH$3326)*(AN2786=$AN$6:$AN$3326)*(AO2786=$AO$6:$AO$3326)*(ROW($AQ$6:$AQ$3326)&lt;&gt;ROW(AQ2786))*((R2786=0)*($R$6:$R$3326&gt;0)+(R2786&gt;0)*($R$6:$R$3326=0)))&gt;0,"SALONES UNIDOS",IF(SUMPRODUCT((AQ2786=$AQ$6:$AQ$3326)*(AH2786=$AH$6:$AH$3326)*((AN2786&lt;$AO$6:$AO$3326)*(AO2786&gt;$AN$6:$AN$3326))*(ROW($AQ$6:$AQ$3326)&lt;&gt;ROW(AQ2786)))&gt;0,"CRUZADO","Sin cruce")))</f>
        <v>Sin cruce</v>
      </c>
    </row>
    <row r="2787" spans="3:44" ht="15.6" hidden="1" customHeight="1" x14ac:dyDescent="0.2">
      <c r="C2787" s="84" t="s">
        <v>639</v>
      </c>
      <c r="D2787" s="158" t="s">
        <v>514</v>
      </c>
      <c r="E2787" s="158">
        <v>20261</v>
      </c>
      <c r="F2787" s="85" t="s">
        <v>86</v>
      </c>
      <c r="G2787" s="85" t="s">
        <v>55</v>
      </c>
      <c r="H2787" s="85" t="s">
        <v>59</v>
      </c>
      <c r="I2787" s="85">
        <v>3</v>
      </c>
      <c r="J2787" s="85" t="s">
        <v>26</v>
      </c>
      <c r="K2787" s="159" t="s">
        <v>1733</v>
      </c>
      <c r="L2787" s="158" t="s">
        <v>1734</v>
      </c>
      <c r="M2787" s="158" t="s">
        <v>658</v>
      </c>
      <c r="N2787" s="158" t="s">
        <v>644</v>
      </c>
      <c r="O2787" s="85" t="s">
        <v>512</v>
      </c>
      <c r="P2787" s="158">
        <v>2</v>
      </c>
      <c r="Q2787" s="158">
        <v>0</v>
      </c>
      <c r="R2787" s="158">
        <v>2</v>
      </c>
      <c r="S2787" s="158">
        <v>3</v>
      </c>
      <c r="U2787" s="137">
        <v>20</v>
      </c>
      <c r="V2787" s="24" t="str">
        <f>IF(W2787="","",IFERROR(INDEX(#REF!,MATCH(W2787,#REF!,0)),"NUEVO"))</f>
        <v>NUEVO</v>
      </c>
      <c r="W2787" s="85" t="s">
        <v>1867</v>
      </c>
      <c r="X2787" s="158" t="s">
        <v>512</v>
      </c>
      <c r="Y2787" s="158" t="s">
        <v>685</v>
      </c>
      <c r="Z2787" s="158" t="s">
        <v>685</v>
      </c>
      <c r="AA2787" s="158" t="s">
        <v>685</v>
      </c>
      <c r="AB2787" s="85" t="s">
        <v>1868</v>
      </c>
      <c r="AC2787" s="158" t="s">
        <v>685</v>
      </c>
      <c r="AD2787" s="158" t="s">
        <v>685</v>
      </c>
      <c r="AE2787" s="158" t="s">
        <v>685</v>
      </c>
      <c r="AF2787" s="158" t="s">
        <v>685</v>
      </c>
      <c r="AG2787" s="158" t="s">
        <v>1142</v>
      </c>
      <c r="AH2787" s="158">
        <v>6</v>
      </c>
      <c r="AI2787" s="158">
        <v>11</v>
      </c>
      <c r="AJ2787" s="158">
        <v>50</v>
      </c>
      <c r="AK2787" s="158">
        <v>13</v>
      </c>
      <c r="AL2787" s="158">
        <v>30</v>
      </c>
      <c r="AM2787" s="24">
        <f t="shared" si="719"/>
        <v>2.0000000000000009</v>
      </c>
      <c r="AN2787" s="97">
        <f t="shared" si="720"/>
        <v>0.49305555555555552</v>
      </c>
      <c r="AO2787" s="97">
        <f t="shared" si="721"/>
        <v>0.5625</v>
      </c>
      <c r="AP2787" s="24" t="str" cm="1">
        <f t="array" ref="AP2787">IF(W2787="","",IF(SUMPRODUCT((W2787=$W$6:$W$3326)*(AH2787=$AH$6:$AH$3326)*(AN2787=$AN$6:$AN$3326)*(AO2787=$AO$6:$AO$3326)*(ROW($W$6:$W$3326)&lt;&gt;ROW(W2787))*((R2787=0)*($R$6:$R$3326&gt;0)+(R2787&gt;0)*($R$6:$R$3326=0)))&gt;0,"SALONES UNIDOS",IF(SUMPRODUCT((W2787=$W$6:$W$3326)*(AH2787=$AH$6:$AH$3326)*((AN2787&lt;$AO$6:$AO$3326)*(AO2787&gt;$AN$6:$AN$3326))*(ROW($W$6:$W$3326)&lt;&gt;ROW(W2787)))&gt;0,"CRUZADO","Sin cruce")))</f>
        <v>Sin cruce</v>
      </c>
      <c r="AQ2787" s="97" t="str">
        <f t="shared" si="722"/>
        <v>MH3SUNAMPEB</v>
      </c>
      <c r="AR2787" s="97" t="str" cm="1">
        <f t="array" ref="AR2787">IF(AQ2787="","",IF(SUMPRODUCT((AQ2787=$AQ$6:$AQ$3326)*(AH2787=$AH$6:$AH$3326)*(AN2787=$AN$6:$AN$3326)*(AO2787=$AO$6:$AO$3326)*(ROW($AQ$6:$AQ$3326)&lt;&gt;ROW(AQ2787))*((R2787=0)*($R$6:$R$3326&gt;0)+(R2787&gt;0)*($R$6:$R$3326=0)))&gt;0,"SALONES UNIDOS",IF(SUMPRODUCT((AQ2787=$AQ$6:$AQ$3326)*(AH2787=$AH$6:$AH$3326)*((AN2787&lt;$AO$6:$AO$3326)*(AO2787&gt;$AN$6:$AN$3326))*(ROW($AQ$6:$AQ$3326)&lt;&gt;ROW(AQ2787)))&gt;0,"CRUZADO","Sin cruce")))</f>
        <v>Sin cruce</v>
      </c>
    </row>
    <row r="2788" spans="3:44" ht="15.6" hidden="1" customHeight="1" x14ac:dyDescent="0.2">
      <c r="C2788" s="84" t="s">
        <v>639</v>
      </c>
      <c r="D2788" s="158" t="s">
        <v>514</v>
      </c>
      <c r="E2788" s="158">
        <v>20261</v>
      </c>
      <c r="F2788" s="85" t="s">
        <v>86</v>
      </c>
      <c r="G2788" s="85" t="s">
        <v>55</v>
      </c>
      <c r="H2788" s="85" t="s">
        <v>59</v>
      </c>
      <c r="I2788" s="85">
        <v>3</v>
      </c>
      <c r="J2788" s="85" t="s">
        <v>755</v>
      </c>
      <c r="K2788" s="159" t="s">
        <v>1733</v>
      </c>
      <c r="L2788" s="158" t="s">
        <v>1734</v>
      </c>
      <c r="M2788" s="158" t="s">
        <v>658</v>
      </c>
      <c r="N2788" s="158" t="s">
        <v>644</v>
      </c>
      <c r="O2788" s="85" t="s">
        <v>512</v>
      </c>
      <c r="P2788" s="158">
        <v>0</v>
      </c>
      <c r="Q2788" s="158">
        <v>2</v>
      </c>
      <c r="R2788" s="158">
        <v>2</v>
      </c>
      <c r="S2788" s="158">
        <v>3</v>
      </c>
      <c r="U2788" s="137">
        <v>20</v>
      </c>
      <c r="V2788" s="24" t="str">
        <f>IF(W2788="","",IFERROR(INDEX(#REF!,MATCH(W2788,#REF!,0)),"NUEVO"))</f>
        <v>NUEVO</v>
      </c>
      <c r="W2788" s="85" t="s">
        <v>1867</v>
      </c>
      <c r="X2788" s="158" t="s">
        <v>512</v>
      </c>
      <c r="Y2788" s="158" t="s">
        <v>685</v>
      </c>
      <c r="Z2788" s="158" t="s">
        <v>685</v>
      </c>
      <c r="AA2788" s="158" t="s">
        <v>685</v>
      </c>
      <c r="AB2788" s="85" t="s">
        <v>685</v>
      </c>
      <c r="AC2788" s="158" t="s">
        <v>685</v>
      </c>
      <c r="AD2788" s="158" t="s">
        <v>1151</v>
      </c>
      <c r="AE2788" s="158" t="s">
        <v>685</v>
      </c>
      <c r="AF2788" s="158" t="s">
        <v>685</v>
      </c>
      <c r="AG2788" s="158" t="s">
        <v>75</v>
      </c>
      <c r="AH2788" s="158">
        <v>6</v>
      </c>
      <c r="AI2788" s="158">
        <v>13</v>
      </c>
      <c r="AJ2788" s="158">
        <v>30</v>
      </c>
      <c r="AK2788" s="158">
        <v>15</v>
      </c>
      <c r="AL2788" s="158">
        <v>10</v>
      </c>
      <c r="AM2788" s="24">
        <f t="shared" si="719"/>
        <v>1.9999999999999993</v>
      </c>
      <c r="AN2788" s="97">
        <f t="shared" si="720"/>
        <v>0.5625</v>
      </c>
      <c r="AO2788" s="97">
        <f t="shared" si="721"/>
        <v>0.63194444444444442</v>
      </c>
      <c r="AP2788" s="24" t="str" cm="1">
        <f t="array" ref="AP2788">IF(W2788="","",IF(SUMPRODUCT((W2788=$W$6:$W$3326)*(AH2788=$AH$6:$AH$3326)*(AN2788=$AN$6:$AN$3326)*(AO2788=$AO$6:$AO$3326)*(ROW($W$6:$W$3326)&lt;&gt;ROW(W2788))*((R2788=0)*($R$6:$R$3326&gt;0)+(R2788&gt;0)*($R$6:$R$3326=0)))&gt;0,"SALONES UNIDOS",IF(SUMPRODUCT((W2788=$W$6:$W$3326)*(AH2788=$AH$6:$AH$3326)*((AN2788&lt;$AO$6:$AO$3326)*(AO2788&gt;$AN$6:$AN$3326))*(ROW($W$6:$W$3326)&lt;&gt;ROW(W2788)))&gt;0,"CRUZADO","Sin cruce")))</f>
        <v>Sin cruce</v>
      </c>
      <c r="AQ2788" s="97" t="str">
        <f t="shared" si="722"/>
        <v>MH3SUNAMPEB1</v>
      </c>
      <c r="AR2788" s="97" t="str" cm="1">
        <f t="array" ref="AR2788">IF(AQ2788="","",IF(SUMPRODUCT((AQ2788=$AQ$6:$AQ$3326)*(AH2788=$AH$6:$AH$3326)*(AN2788=$AN$6:$AN$3326)*(AO2788=$AO$6:$AO$3326)*(ROW($AQ$6:$AQ$3326)&lt;&gt;ROW(AQ2788))*((R2788=0)*($R$6:$R$3326&gt;0)+(R2788&gt;0)*($R$6:$R$3326=0)))&gt;0,"SALONES UNIDOS",IF(SUMPRODUCT((AQ2788=$AQ$6:$AQ$3326)*(AH2788=$AH$6:$AH$3326)*((AN2788&lt;$AO$6:$AO$3326)*(AO2788&gt;$AN$6:$AN$3326))*(ROW($AQ$6:$AQ$3326)&lt;&gt;ROW(AQ2788)))&gt;0,"CRUZADO","Sin cruce")))</f>
        <v>Sin cruce</v>
      </c>
    </row>
    <row r="2789" spans="3:44" ht="15.6" hidden="1" customHeight="1" x14ac:dyDescent="0.2">
      <c r="C2789" s="84" t="s">
        <v>639</v>
      </c>
      <c r="D2789" s="158" t="s">
        <v>514</v>
      </c>
      <c r="E2789" s="158">
        <v>20261</v>
      </c>
      <c r="F2789" s="85" t="s">
        <v>86</v>
      </c>
      <c r="G2789" s="85" t="s">
        <v>55</v>
      </c>
      <c r="H2789" s="85" t="s">
        <v>59</v>
      </c>
      <c r="I2789" s="85">
        <v>3</v>
      </c>
      <c r="J2789" s="85" t="s">
        <v>26</v>
      </c>
      <c r="K2789" s="159" t="s">
        <v>1737</v>
      </c>
      <c r="L2789" s="158" t="s">
        <v>1738</v>
      </c>
      <c r="M2789" s="158" t="s">
        <v>658</v>
      </c>
      <c r="N2789" s="158" t="s">
        <v>644</v>
      </c>
      <c r="O2789" s="85" t="s">
        <v>512</v>
      </c>
      <c r="P2789" s="158">
        <v>2</v>
      </c>
      <c r="Q2789" s="158">
        <v>0</v>
      </c>
      <c r="R2789" s="158">
        <v>2</v>
      </c>
      <c r="S2789" s="158">
        <v>3</v>
      </c>
      <c r="U2789" s="137">
        <v>20</v>
      </c>
      <c r="V2789" s="24" t="str">
        <f>IF(W2789="","",IFERROR(INDEX(#REF!,MATCH(W2789,#REF!,0)),"NUEVO"))</f>
        <v>NUEVO</v>
      </c>
      <c r="W2789" s="85" t="s">
        <v>268</v>
      </c>
      <c r="X2789" s="158" t="s">
        <v>512</v>
      </c>
      <c r="Y2789" s="158" t="s">
        <v>700</v>
      </c>
      <c r="Z2789" s="158" t="s">
        <v>685</v>
      </c>
      <c r="AA2789" s="158" t="s">
        <v>685</v>
      </c>
      <c r="AB2789" s="158" t="s">
        <v>1868</v>
      </c>
      <c r="AC2789" s="158" t="s">
        <v>685</v>
      </c>
      <c r="AD2789" s="158" t="s">
        <v>685</v>
      </c>
      <c r="AE2789" s="158" t="s">
        <v>685</v>
      </c>
      <c r="AF2789" s="158" t="s">
        <v>685</v>
      </c>
      <c r="AG2789" s="85" t="s">
        <v>1142</v>
      </c>
      <c r="AH2789" s="158">
        <v>6</v>
      </c>
      <c r="AI2789" s="158">
        <v>16</v>
      </c>
      <c r="AJ2789" s="158">
        <v>0</v>
      </c>
      <c r="AK2789" s="158">
        <v>17</v>
      </c>
      <c r="AL2789" s="158">
        <v>40</v>
      </c>
      <c r="AM2789" s="24">
        <f t="shared" si="719"/>
        <v>2.0000000000000027</v>
      </c>
      <c r="AN2789" s="97">
        <f t="shared" si="720"/>
        <v>0.66666666666666663</v>
      </c>
      <c r="AO2789" s="97">
        <f t="shared" si="721"/>
        <v>0.73611111111111116</v>
      </c>
      <c r="AP2789" s="24" t="str" cm="1">
        <f t="array" ref="AP2789">IF(W2789="","",IF(SUMPRODUCT((W2789=$W$6:$W$3326)*(AH2789=$AH$6:$AH$3326)*(AN2789=$AN$6:$AN$3326)*(AO2789=$AO$6:$AO$3326)*(ROW($W$6:$W$3326)&lt;&gt;ROW(W2789))*((R2789=0)*($R$6:$R$3326&gt;0)+(R2789&gt;0)*($R$6:$R$3326=0)))&gt;0,"SALONES UNIDOS",IF(SUMPRODUCT((W2789=$W$6:$W$3326)*(AH2789=$AH$6:$AH$3326)*((AN2789&lt;$AO$6:$AO$3326)*(AO2789&gt;$AN$6:$AN$3326))*(ROW($W$6:$W$3326)&lt;&gt;ROW(W2789)))&gt;0,"CRUZADO","Sin cruce")))</f>
        <v>Sin cruce</v>
      </c>
      <c r="AQ2789" s="97" t="str">
        <f t="shared" si="722"/>
        <v>MH3SUNAMPEB</v>
      </c>
      <c r="AR2789" s="97" t="str" cm="1">
        <f t="array" ref="AR2789">IF(AQ2789="","",IF(SUMPRODUCT((AQ2789=$AQ$6:$AQ$3326)*(AH2789=$AH$6:$AH$3326)*(AN2789=$AN$6:$AN$3326)*(AO2789=$AO$6:$AO$3326)*(ROW($AQ$6:$AQ$3326)&lt;&gt;ROW(AQ2789))*((R2789=0)*($R$6:$R$3326&gt;0)+(R2789&gt;0)*($R$6:$R$3326=0)))&gt;0,"SALONES UNIDOS",IF(SUMPRODUCT((AQ2789=$AQ$6:$AQ$3326)*(AH2789=$AH$6:$AH$3326)*((AN2789&lt;$AO$6:$AO$3326)*(AO2789&gt;$AN$6:$AN$3326))*(ROW($AQ$6:$AQ$3326)&lt;&gt;ROW(AQ2789)))&gt;0,"CRUZADO","Sin cruce")))</f>
        <v>Sin cruce</v>
      </c>
    </row>
    <row r="2790" spans="3:44" ht="15.6" hidden="1" customHeight="1" x14ac:dyDescent="0.2">
      <c r="C2790" s="84" t="s">
        <v>639</v>
      </c>
      <c r="D2790" s="158" t="s">
        <v>514</v>
      </c>
      <c r="E2790" s="158">
        <v>20261</v>
      </c>
      <c r="F2790" s="85" t="s">
        <v>86</v>
      </c>
      <c r="G2790" s="85" t="s">
        <v>55</v>
      </c>
      <c r="H2790" s="85" t="s">
        <v>59</v>
      </c>
      <c r="I2790" s="85">
        <v>3</v>
      </c>
      <c r="J2790" s="85" t="s">
        <v>755</v>
      </c>
      <c r="K2790" s="159" t="s">
        <v>1737</v>
      </c>
      <c r="L2790" s="158" t="s">
        <v>1738</v>
      </c>
      <c r="M2790" s="158" t="s">
        <v>658</v>
      </c>
      <c r="N2790" s="158" t="s">
        <v>644</v>
      </c>
      <c r="O2790" s="85" t="s">
        <v>512</v>
      </c>
      <c r="P2790" s="158">
        <v>0</v>
      </c>
      <c r="Q2790" s="158">
        <v>2</v>
      </c>
      <c r="R2790" s="158">
        <v>2</v>
      </c>
      <c r="S2790" s="158">
        <v>3</v>
      </c>
      <c r="U2790" s="137">
        <v>20</v>
      </c>
      <c r="V2790" s="24" t="str">
        <f>IF(W2790="","",IFERROR(INDEX(#REF!,MATCH(W2790,#REF!,0)),"NUEVO"))</f>
        <v>NUEVO</v>
      </c>
      <c r="W2790" s="85" t="s">
        <v>268</v>
      </c>
      <c r="X2790" s="158" t="s">
        <v>512</v>
      </c>
      <c r="Y2790" s="158" t="s">
        <v>700</v>
      </c>
      <c r="Z2790" s="158" t="s">
        <v>685</v>
      </c>
      <c r="AA2790" s="158" t="s">
        <v>685</v>
      </c>
      <c r="AB2790" s="85" t="s">
        <v>685</v>
      </c>
      <c r="AC2790" s="158" t="s">
        <v>685</v>
      </c>
      <c r="AD2790" s="158" t="s">
        <v>1863</v>
      </c>
      <c r="AE2790" s="158" t="s">
        <v>685</v>
      </c>
      <c r="AF2790" s="158" t="s">
        <v>685</v>
      </c>
      <c r="AG2790" s="85" t="s">
        <v>75</v>
      </c>
      <c r="AH2790" s="158">
        <v>6</v>
      </c>
      <c r="AI2790" s="158">
        <v>17</v>
      </c>
      <c r="AJ2790" s="158">
        <v>40</v>
      </c>
      <c r="AK2790" s="158">
        <v>19</v>
      </c>
      <c r="AL2790" s="158">
        <v>20</v>
      </c>
      <c r="AM2790" s="24">
        <f t="shared" si="719"/>
        <v>1.999999999999996</v>
      </c>
      <c r="AN2790" s="97">
        <f t="shared" si="720"/>
        <v>0.73611111111111116</v>
      </c>
      <c r="AO2790" s="97">
        <f t="shared" si="721"/>
        <v>0.80555555555555547</v>
      </c>
      <c r="AP2790" s="24" t="str" cm="1">
        <f t="array" ref="AP2790">IF(W2790="","",IF(SUMPRODUCT((W2790=$W$6:$W$3326)*(AH2790=$AH$6:$AH$3326)*(AN2790=$AN$6:$AN$3326)*(AO2790=$AO$6:$AO$3326)*(ROW($W$6:$W$3326)&lt;&gt;ROW(W2790))*((R2790=0)*($R$6:$R$3326&gt;0)+(R2790&gt;0)*($R$6:$R$3326=0)))&gt;0,"SALONES UNIDOS",IF(SUMPRODUCT((W2790=$W$6:$W$3326)*(AH2790=$AH$6:$AH$3326)*((AN2790&lt;$AO$6:$AO$3326)*(AO2790&gt;$AN$6:$AN$3326))*(ROW($W$6:$W$3326)&lt;&gt;ROW(W2790)))&gt;0,"CRUZADO","Sin cruce")))</f>
        <v>Sin cruce</v>
      </c>
      <c r="AQ2790" s="97" t="str">
        <f t="shared" si="722"/>
        <v>MH3SUNAMPEB1</v>
      </c>
      <c r="AR2790" s="97" t="str" cm="1">
        <f t="array" ref="AR2790">IF(AQ2790="","",IF(SUMPRODUCT((AQ2790=$AQ$6:$AQ$3326)*(AH2790=$AH$6:$AH$3326)*(AN2790=$AN$6:$AN$3326)*(AO2790=$AO$6:$AO$3326)*(ROW($AQ$6:$AQ$3326)&lt;&gt;ROW(AQ2790))*((R2790=0)*($R$6:$R$3326&gt;0)+(R2790&gt;0)*($R$6:$R$3326=0)))&gt;0,"SALONES UNIDOS",IF(SUMPRODUCT((AQ2790=$AQ$6:$AQ$3326)*(AH2790=$AH$6:$AH$3326)*((AN2790&lt;$AO$6:$AO$3326)*(AO2790&gt;$AN$6:$AN$3326))*(ROW($AQ$6:$AQ$3326)&lt;&gt;ROW(AQ2790)))&gt;0,"CRUZADO","Sin cruce")))</f>
        <v>Sin cruce</v>
      </c>
    </row>
    <row r="2791" spans="3:44" ht="15.6" hidden="1" customHeight="1" x14ac:dyDescent="0.2">
      <c r="C2791" s="84" t="s">
        <v>639</v>
      </c>
      <c r="D2791" s="158" t="s">
        <v>514</v>
      </c>
      <c r="E2791" s="158">
        <v>20261</v>
      </c>
      <c r="F2791" s="85" t="s">
        <v>86</v>
      </c>
      <c r="G2791" s="85" t="s">
        <v>55</v>
      </c>
      <c r="H2791" s="85" t="s">
        <v>59</v>
      </c>
      <c r="I2791" s="85">
        <v>3</v>
      </c>
      <c r="J2791" s="85" t="s">
        <v>26</v>
      </c>
      <c r="K2791" s="159" t="s">
        <v>1739</v>
      </c>
      <c r="L2791" s="158" t="s">
        <v>768</v>
      </c>
      <c r="M2791" s="158" t="s">
        <v>684</v>
      </c>
      <c r="N2791" s="158" t="s">
        <v>644</v>
      </c>
      <c r="O2791" s="85" t="s">
        <v>521</v>
      </c>
      <c r="P2791" s="158">
        <v>2</v>
      </c>
      <c r="Q2791" s="158">
        <v>2</v>
      </c>
      <c r="R2791" s="158">
        <v>4</v>
      </c>
      <c r="S2791" s="158">
        <v>3</v>
      </c>
      <c r="U2791" s="137">
        <v>20</v>
      </c>
      <c r="V2791" s="24" t="str">
        <f>IF(W2791="","",IFERROR(INDEX(#REF!,MATCH(W2791,#REF!,0)),"NUEVO"))</f>
        <v>NUEVO</v>
      </c>
      <c r="W2791" s="85" t="s">
        <v>180</v>
      </c>
      <c r="X2791" s="158" t="s">
        <v>95</v>
      </c>
      <c r="Y2791" s="158" t="s">
        <v>802</v>
      </c>
      <c r="Z2791" s="158" t="s">
        <v>685</v>
      </c>
      <c r="AA2791" s="158" t="s">
        <v>685</v>
      </c>
      <c r="AB2791" s="85" t="s">
        <v>685</v>
      </c>
      <c r="AC2791" s="158" t="s">
        <v>685</v>
      </c>
      <c r="AD2791" s="158" t="s">
        <v>685</v>
      </c>
      <c r="AE2791" s="158" t="s">
        <v>685</v>
      </c>
      <c r="AF2791" s="158" t="s">
        <v>685</v>
      </c>
      <c r="AG2791" s="158" t="s">
        <v>97</v>
      </c>
      <c r="AH2791" s="158">
        <v>3</v>
      </c>
      <c r="AI2791" s="158">
        <v>7</v>
      </c>
      <c r="AJ2791" s="158">
        <v>40</v>
      </c>
      <c r="AK2791" s="158">
        <v>11</v>
      </c>
      <c r="AL2791" s="158">
        <v>0</v>
      </c>
      <c r="AM2791" s="24">
        <f t="shared" si="719"/>
        <v>3.9999999999999987</v>
      </c>
      <c r="AN2791" s="97">
        <f t="shared" si="720"/>
        <v>0.31944444444444448</v>
      </c>
      <c r="AO2791" s="97">
        <f t="shared" si="721"/>
        <v>0.45833333333333331</v>
      </c>
      <c r="AP2791" s="24" t="str" cm="1">
        <f t="array" ref="AP2791">IF(W2791="","",IF(SUMPRODUCT((W2791=$W$6:$W$3326)*(AH2791=$AH$6:$AH$3326)*(AN2791=$AN$6:$AN$3326)*(AO2791=$AO$6:$AO$3326)*(ROW($W$6:$W$3326)&lt;&gt;ROW(W2791))*((R2791=0)*($R$6:$R$3326&gt;0)+(R2791&gt;0)*($R$6:$R$3326=0)))&gt;0,"SALONES UNIDOS",IF(SUMPRODUCT((W2791=$W$6:$W$3326)*(AH2791=$AH$6:$AH$3326)*((AN2791&lt;$AO$6:$AO$3326)*(AO2791&gt;$AN$6:$AN$3326))*(ROW($W$6:$W$3326)&lt;&gt;ROW(W2791)))&gt;0,"CRUZADO","Sin cruce")))</f>
        <v>Sin cruce</v>
      </c>
      <c r="AQ2791" s="97" t="str">
        <f t="shared" si="722"/>
        <v>MH3SUNAMPEB</v>
      </c>
      <c r="AR2791" s="97" t="str" cm="1">
        <f t="array" ref="AR2791">IF(AQ2791="","",IF(SUMPRODUCT((AQ2791=$AQ$6:$AQ$3326)*(AH2791=$AH$6:$AH$3326)*(AN2791=$AN$6:$AN$3326)*(AO2791=$AO$6:$AO$3326)*(ROW($AQ$6:$AQ$3326)&lt;&gt;ROW(AQ2791))*((R2791=0)*($R$6:$R$3326&gt;0)+(R2791&gt;0)*($R$6:$R$3326=0)))&gt;0,"SALONES UNIDOS",IF(SUMPRODUCT((AQ2791=$AQ$6:$AQ$3326)*(AH2791=$AH$6:$AH$3326)*((AN2791&lt;$AO$6:$AO$3326)*(AO2791&gt;$AN$6:$AN$3326))*(ROW($AQ$6:$AQ$3326)&lt;&gt;ROW(AQ2791)))&gt;0,"CRUZADO","Sin cruce")))</f>
        <v>Sin cruce</v>
      </c>
    </row>
    <row r="2792" spans="3:44" ht="15.6" hidden="1" customHeight="1" x14ac:dyDescent="0.2">
      <c r="C2792" s="84" t="s">
        <v>639</v>
      </c>
      <c r="D2792" s="158" t="s">
        <v>514</v>
      </c>
      <c r="E2792" s="158">
        <v>20261</v>
      </c>
      <c r="F2792" s="85" t="s">
        <v>86</v>
      </c>
      <c r="G2792" s="85" t="s">
        <v>55</v>
      </c>
      <c r="H2792" s="85" t="s">
        <v>59</v>
      </c>
      <c r="I2792" s="85">
        <v>3</v>
      </c>
      <c r="J2792" s="85" t="s">
        <v>26</v>
      </c>
      <c r="K2792" s="159" t="s">
        <v>1740</v>
      </c>
      <c r="L2792" s="158" t="s">
        <v>1741</v>
      </c>
      <c r="M2792" s="158" t="s">
        <v>658</v>
      </c>
      <c r="N2792" s="158" t="s">
        <v>644</v>
      </c>
      <c r="O2792" s="85" t="s">
        <v>512</v>
      </c>
      <c r="P2792" s="158">
        <v>2</v>
      </c>
      <c r="Q2792" s="158">
        <v>2</v>
      </c>
      <c r="R2792" s="158">
        <v>4</v>
      </c>
      <c r="S2792" s="158">
        <v>3</v>
      </c>
      <c r="U2792" s="137">
        <v>20</v>
      </c>
      <c r="V2792" s="24" t="str">
        <f>IF(W2792="","",IFERROR(INDEX(#REF!,MATCH(W2792,#REF!,0)),"NUEVO"))</f>
        <v>NUEVO</v>
      </c>
      <c r="W2792" s="85" t="s">
        <v>427</v>
      </c>
      <c r="X2792" s="158" t="s">
        <v>512</v>
      </c>
      <c r="Y2792" s="158" t="s">
        <v>700</v>
      </c>
      <c r="Z2792" s="158" t="s">
        <v>685</v>
      </c>
      <c r="AA2792" s="158" t="s">
        <v>685</v>
      </c>
      <c r="AB2792" s="158" t="s">
        <v>1868</v>
      </c>
      <c r="AC2792" s="158" t="s">
        <v>685</v>
      </c>
      <c r="AD2792" s="158" t="s">
        <v>685</v>
      </c>
      <c r="AE2792" s="158" t="s">
        <v>685</v>
      </c>
      <c r="AF2792" s="158" t="s">
        <v>685</v>
      </c>
      <c r="AG2792" s="85" t="s">
        <v>97</v>
      </c>
      <c r="AH2792" s="158">
        <v>4</v>
      </c>
      <c r="AI2792" s="158">
        <v>13</v>
      </c>
      <c r="AJ2792" s="158">
        <v>30</v>
      </c>
      <c r="AK2792" s="158">
        <v>16</v>
      </c>
      <c r="AL2792" s="158">
        <v>50</v>
      </c>
      <c r="AM2792" s="24">
        <f t="shared" si="719"/>
        <v>3.9999999999999987</v>
      </c>
      <c r="AN2792" s="97">
        <f t="shared" si="720"/>
        <v>0.5625</v>
      </c>
      <c r="AO2792" s="97">
        <f t="shared" si="721"/>
        <v>0.70138888888888884</v>
      </c>
      <c r="AP2792" s="24" t="str" cm="1">
        <f t="array" ref="AP2792">IF(W2792="","",IF(SUMPRODUCT((W2792=$W$6:$W$3326)*(AH2792=$AH$6:$AH$3326)*(AN2792=$AN$6:$AN$3326)*(AO2792=$AO$6:$AO$3326)*(ROW($W$6:$W$3326)&lt;&gt;ROW(W2792))*((R2792=0)*($R$6:$R$3326&gt;0)+(R2792&gt;0)*($R$6:$R$3326=0)))&gt;0,"SALONES UNIDOS",IF(SUMPRODUCT((W2792=$W$6:$W$3326)*(AH2792=$AH$6:$AH$3326)*((AN2792&lt;$AO$6:$AO$3326)*(AO2792&gt;$AN$6:$AN$3326))*(ROW($W$6:$W$3326)&lt;&gt;ROW(W2792)))&gt;0,"CRUZADO","Sin cruce")))</f>
        <v>Sin cruce</v>
      </c>
      <c r="AQ2792" s="97" t="str">
        <f t="shared" si="722"/>
        <v>MH3SUNAMPEB</v>
      </c>
      <c r="AR2792" s="97" t="str" cm="1">
        <f t="array" ref="AR2792">IF(AQ2792="","",IF(SUMPRODUCT((AQ2792=$AQ$6:$AQ$3326)*(AH2792=$AH$6:$AH$3326)*(AN2792=$AN$6:$AN$3326)*(AO2792=$AO$6:$AO$3326)*(ROW($AQ$6:$AQ$3326)&lt;&gt;ROW(AQ2792))*((R2792=0)*($R$6:$R$3326&gt;0)+(R2792&gt;0)*($R$6:$R$3326=0)))&gt;0,"SALONES UNIDOS",IF(SUMPRODUCT((AQ2792=$AQ$6:$AQ$3326)*(AH2792=$AH$6:$AH$3326)*((AN2792&lt;$AO$6:$AO$3326)*(AO2792&gt;$AN$6:$AN$3326))*(ROW($AQ$6:$AQ$3326)&lt;&gt;ROW(AQ2792)))&gt;0,"CRUZADO","Sin cruce")))</f>
        <v>Sin cruce</v>
      </c>
    </row>
    <row r="2793" spans="3:44" ht="15.6" hidden="1" customHeight="1" x14ac:dyDescent="0.2">
      <c r="C2793" s="84" t="s">
        <v>639</v>
      </c>
      <c r="D2793" s="158" t="s">
        <v>514</v>
      </c>
      <c r="E2793" s="158">
        <v>20261</v>
      </c>
      <c r="F2793" s="85" t="s">
        <v>86</v>
      </c>
      <c r="G2793" s="85" t="s">
        <v>55</v>
      </c>
      <c r="H2793" s="85" t="s">
        <v>59</v>
      </c>
      <c r="I2793" s="85">
        <v>3</v>
      </c>
      <c r="J2793" s="85" t="s">
        <v>26</v>
      </c>
      <c r="K2793" s="159" t="s">
        <v>1742</v>
      </c>
      <c r="L2793" s="158" t="s">
        <v>1743</v>
      </c>
      <c r="M2793" s="158" t="s">
        <v>658</v>
      </c>
      <c r="N2793" s="158" t="s">
        <v>644</v>
      </c>
      <c r="O2793" s="85" t="s">
        <v>512</v>
      </c>
      <c r="P2793" s="158">
        <v>3</v>
      </c>
      <c r="Q2793" s="158">
        <v>0</v>
      </c>
      <c r="R2793" s="158">
        <v>3</v>
      </c>
      <c r="S2793" s="158">
        <v>5</v>
      </c>
      <c r="U2793" s="137">
        <v>20</v>
      </c>
      <c r="V2793" s="24" t="str">
        <f>IF(W2793="","",IFERROR(INDEX(#REF!,MATCH(W2793,#REF!,0)),"NUEVO"))</f>
        <v>NUEVO</v>
      </c>
      <c r="W2793" s="85" t="s">
        <v>174</v>
      </c>
      <c r="X2793" s="158" t="s">
        <v>512</v>
      </c>
      <c r="Y2793" s="158" t="s">
        <v>700</v>
      </c>
      <c r="Z2793" s="158" t="s">
        <v>685</v>
      </c>
      <c r="AA2793" s="158" t="s">
        <v>685</v>
      </c>
      <c r="AB2793" s="158" t="s">
        <v>1868</v>
      </c>
      <c r="AC2793" s="158" t="s">
        <v>685</v>
      </c>
      <c r="AD2793" s="158" t="s">
        <v>685</v>
      </c>
      <c r="AE2793" s="158" t="s">
        <v>685</v>
      </c>
      <c r="AF2793" s="158" t="s">
        <v>685</v>
      </c>
      <c r="AG2793" s="85" t="s">
        <v>1142</v>
      </c>
      <c r="AH2793" s="158">
        <v>5</v>
      </c>
      <c r="AI2793" s="158">
        <v>14</v>
      </c>
      <c r="AJ2793" s="158">
        <v>20</v>
      </c>
      <c r="AK2793" s="158">
        <v>16</v>
      </c>
      <c r="AL2793" s="158">
        <v>50</v>
      </c>
      <c r="AM2793" s="24">
        <f t="shared" si="719"/>
        <v>2.9999999999999987</v>
      </c>
      <c r="AN2793" s="97">
        <f t="shared" si="720"/>
        <v>0.59722222222222221</v>
      </c>
      <c r="AO2793" s="97">
        <f t="shared" si="721"/>
        <v>0.70138888888888884</v>
      </c>
      <c r="AP2793" s="24" t="str" cm="1">
        <f t="array" ref="AP2793">IF(W2793="","",IF(SUMPRODUCT((W2793=$W$6:$W$3326)*(AH2793=$AH$6:$AH$3326)*(AN2793=$AN$6:$AN$3326)*(AO2793=$AO$6:$AO$3326)*(ROW($W$6:$W$3326)&lt;&gt;ROW(W2793))*((R2793=0)*($R$6:$R$3326&gt;0)+(R2793&gt;0)*($R$6:$R$3326=0)))&gt;0,"SALONES UNIDOS",IF(SUMPRODUCT((W2793=$W$6:$W$3326)*(AH2793=$AH$6:$AH$3326)*((AN2793&lt;$AO$6:$AO$3326)*(AO2793&gt;$AN$6:$AN$3326))*(ROW($W$6:$W$3326)&lt;&gt;ROW(W2793)))&gt;0,"CRUZADO","Sin cruce")))</f>
        <v>Sin cruce</v>
      </c>
      <c r="AQ2793" s="97" t="str">
        <f t="shared" si="722"/>
        <v>MH3SUNAMPEB</v>
      </c>
      <c r="AR2793" s="97" t="str" cm="1">
        <f t="array" ref="AR2793">IF(AQ2793="","",IF(SUMPRODUCT((AQ2793=$AQ$6:$AQ$3326)*(AH2793=$AH$6:$AH$3326)*(AN2793=$AN$6:$AN$3326)*(AO2793=$AO$6:$AO$3326)*(ROW($AQ$6:$AQ$3326)&lt;&gt;ROW(AQ2793))*((R2793=0)*($R$6:$R$3326&gt;0)+(R2793&gt;0)*($R$6:$R$3326=0)))&gt;0,"SALONES UNIDOS",IF(SUMPRODUCT((AQ2793=$AQ$6:$AQ$3326)*(AH2793=$AH$6:$AH$3326)*((AN2793&lt;$AO$6:$AO$3326)*(AO2793&gt;$AN$6:$AN$3326))*(ROW($AQ$6:$AQ$3326)&lt;&gt;ROW(AQ2793)))&gt;0,"CRUZADO","Sin cruce")))</f>
        <v>Sin cruce</v>
      </c>
    </row>
    <row r="2794" spans="3:44" ht="15.6" hidden="1" customHeight="1" x14ac:dyDescent="0.2">
      <c r="C2794" s="84" t="s">
        <v>639</v>
      </c>
      <c r="D2794" s="158" t="s">
        <v>514</v>
      </c>
      <c r="E2794" s="158">
        <v>20261</v>
      </c>
      <c r="F2794" s="85" t="s">
        <v>86</v>
      </c>
      <c r="G2794" s="85" t="s">
        <v>55</v>
      </c>
      <c r="H2794" s="85" t="s">
        <v>59</v>
      </c>
      <c r="I2794" s="85">
        <v>3</v>
      </c>
      <c r="J2794" s="85" t="s">
        <v>755</v>
      </c>
      <c r="K2794" s="159" t="s">
        <v>1742</v>
      </c>
      <c r="L2794" s="158" t="s">
        <v>1743</v>
      </c>
      <c r="M2794" s="158" t="s">
        <v>658</v>
      </c>
      <c r="N2794" s="158" t="s">
        <v>644</v>
      </c>
      <c r="O2794" s="85" t="s">
        <v>512</v>
      </c>
      <c r="P2794" s="158">
        <v>0</v>
      </c>
      <c r="Q2794" s="158">
        <v>4</v>
      </c>
      <c r="R2794" s="158">
        <v>4</v>
      </c>
      <c r="S2794" s="158">
        <v>5</v>
      </c>
      <c r="U2794" s="137">
        <v>20</v>
      </c>
      <c r="V2794" s="24" t="str">
        <f>IF(W2794="","",IFERROR(INDEX(#REF!,MATCH(W2794,#REF!,0)),"NUEVO"))</f>
        <v>NUEVO</v>
      </c>
      <c r="W2794" s="85" t="s">
        <v>174</v>
      </c>
      <c r="X2794" s="158" t="s">
        <v>512</v>
      </c>
      <c r="Y2794" s="158" t="s">
        <v>700</v>
      </c>
      <c r="Z2794" s="158" t="s">
        <v>685</v>
      </c>
      <c r="AA2794" s="158" t="s">
        <v>685</v>
      </c>
      <c r="AB2794" s="85" t="s">
        <v>685</v>
      </c>
      <c r="AC2794" s="158" t="s">
        <v>685</v>
      </c>
      <c r="AD2794" s="158" t="s">
        <v>1870</v>
      </c>
      <c r="AE2794" s="158" t="s">
        <v>685</v>
      </c>
      <c r="AF2794" s="158" t="s">
        <v>685</v>
      </c>
      <c r="AG2794" s="85" t="s">
        <v>75</v>
      </c>
      <c r="AH2794" s="158">
        <v>5</v>
      </c>
      <c r="AI2794" s="158">
        <v>16</v>
      </c>
      <c r="AJ2794" s="158">
        <v>50</v>
      </c>
      <c r="AK2794" s="158">
        <v>20</v>
      </c>
      <c r="AL2794" s="158">
        <v>10</v>
      </c>
      <c r="AM2794" s="24">
        <f t="shared" si="719"/>
        <v>4.0000000000000018</v>
      </c>
      <c r="AN2794" s="97">
        <f t="shared" si="720"/>
        <v>0.70138888888888884</v>
      </c>
      <c r="AO2794" s="97">
        <f t="shared" si="721"/>
        <v>0.84027777777777779</v>
      </c>
      <c r="AP2794" s="24" t="str" cm="1">
        <f t="array" ref="AP2794">IF(W2794="","",IF(SUMPRODUCT((W2794=$W$6:$W$3326)*(AH2794=$AH$6:$AH$3326)*(AN2794=$AN$6:$AN$3326)*(AO2794=$AO$6:$AO$3326)*(ROW($W$6:$W$3326)&lt;&gt;ROW(W2794))*((R2794=0)*($R$6:$R$3326&gt;0)+(R2794&gt;0)*($R$6:$R$3326=0)))&gt;0,"SALONES UNIDOS",IF(SUMPRODUCT((W2794=$W$6:$W$3326)*(AH2794=$AH$6:$AH$3326)*((AN2794&lt;$AO$6:$AO$3326)*(AO2794&gt;$AN$6:$AN$3326))*(ROW($W$6:$W$3326)&lt;&gt;ROW(W2794)))&gt;0,"CRUZADO","Sin cruce")))</f>
        <v>Sin cruce</v>
      </c>
      <c r="AQ2794" s="97" t="str">
        <f t="shared" si="722"/>
        <v>MH3SUNAMPEB1</v>
      </c>
      <c r="AR2794" s="97" t="str" cm="1">
        <f t="array" ref="AR2794">IF(AQ2794="","",IF(SUMPRODUCT((AQ2794=$AQ$6:$AQ$3326)*(AH2794=$AH$6:$AH$3326)*(AN2794=$AN$6:$AN$3326)*(AO2794=$AO$6:$AO$3326)*(ROW($AQ$6:$AQ$3326)&lt;&gt;ROW(AQ2794))*((R2794=0)*($R$6:$R$3326&gt;0)+(R2794&gt;0)*($R$6:$R$3326=0)))&gt;0,"SALONES UNIDOS",IF(SUMPRODUCT((AQ2794=$AQ$6:$AQ$3326)*(AH2794=$AH$6:$AH$3326)*((AN2794&lt;$AO$6:$AO$3326)*(AO2794&gt;$AN$6:$AN$3326))*(ROW($AQ$6:$AQ$3326)&lt;&gt;ROW(AQ2794)))&gt;0,"CRUZADO","Sin cruce")))</f>
        <v>Sin cruce</v>
      </c>
    </row>
    <row r="2795" spans="3:44" ht="15.6" hidden="1" customHeight="1" x14ac:dyDescent="0.2">
      <c r="C2795" s="84" t="s">
        <v>639</v>
      </c>
      <c r="D2795" s="158" t="s">
        <v>514</v>
      </c>
      <c r="E2795" s="158">
        <v>20261</v>
      </c>
      <c r="F2795" s="85" t="s">
        <v>86</v>
      </c>
      <c r="G2795" s="85" t="s">
        <v>55</v>
      </c>
      <c r="H2795" s="85" t="s">
        <v>59</v>
      </c>
      <c r="I2795" s="85">
        <v>3</v>
      </c>
      <c r="J2795" s="85" t="s">
        <v>26</v>
      </c>
      <c r="K2795" s="159" t="s">
        <v>1745</v>
      </c>
      <c r="L2795" s="158" t="s">
        <v>1526</v>
      </c>
      <c r="M2795" s="158" t="s">
        <v>658</v>
      </c>
      <c r="N2795" s="158" t="s">
        <v>644</v>
      </c>
      <c r="O2795" s="85" t="s">
        <v>512</v>
      </c>
      <c r="P2795" s="158">
        <v>2</v>
      </c>
      <c r="Q2795" s="158">
        <v>0</v>
      </c>
      <c r="R2795" s="158">
        <v>2</v>
      </c>
      <c r="S2795" s="158">
        <v>4</v>
      </c>
      <c r="U2795" s="137">
        <v>20</v>
      </c>
      <c r="V2795" s="24" t="str">
        <f>IF(W2795="","",IFERROR(INDEX(#REF!,MATCH(W2795,#REF!,0)),"NUEVO"))</f>
        <v>NUEVO</v>
      </c>
      <c r="W2795" s="85" t="s">
        <v>178</v>
      </c>
      <c r="X2795" s="158" t="s">
        <v>512</v>
      </c>
      <c r="Y2795" s="158" t="s">
        <v>700</v>
      </c>
      <c r="Z2795" s="158" t="s">
        <v>685</v>
      </c>
      <c r="AA2795" s="158" t="s">
        <v>685</v>
      </c>
      <c r="AB2795" s="158" t="s">
        <v>1860</v>
      </c>
      <c r="AC2795" s="158" t="s">
        <v>685</v>
      </c>
      <c r="AD2795" s="158" t="s">
        <v>685</v>
      </c>
      <c r="AE2795" s="158" t="s">
        <v>685</v>
      </c>
      <c r="AF2795" s="158" t="s">
        <v>685</v>
      </c>
      <c r="AG2795" s="85" t="s">
        <v>1142</v>
      </c>
      <c r="AH2795" s="158">
        <v>1</v>
      </c>
      <c r="AI2795" s="158">
        <v>11</v>
      </c>
      <c r="AJ2795" s="158">
        <v>0</v>
      </c>
      <c r="AK2795" s="158">
        <v>12</v>
      </c>
      <c r="AL2795" s="158">
        <v>40</v>
      </c>
      <c r="AM2795" s="24">
        <f t="shared" si="719"/>
        <v>2.0000000000000009</v>
      </c>
      <c r="AN2795" s="97">
        <f t="shared" si="720"/>
        <v>0.45833333333333331</v>
      </c>
      <c r="AO2795" s="97">
        <f t="shared" si="721"/>
        <v>0.52777777777777779</v>
      </c>
      <c r="AP2795" s="24" t="str" cm="1">
        <f t="array" ref="AP2795">IF(W2795="","",IF(SUMPRODUCT((W2795=$W$6:$W$3326)*(AH2795=$AH$6:$AH$3326)*(AN2795=$AN$6:$AN$3326)*(AO2795=$AO$6:$AO$3326)*(ROW($W$6:$W$3326)&lt;&gt;ROW(W2795))*((R2795=0)*($R$6:$R$3326&gt;0)+(R2795&gt;0)*($R$6:$R$3326=0)))&gt;0,"SALONES UNIDOS",IF(SUMPRODUCT((W2795=$W$6:$W$3326)*(AH2795=$AH$6:$AH$3326)*((AN2795&lt;$AO$6:$AO$3326)*(AO2795&gt;$AN$6:$AN$3326))*(ROW($W$6:$W$3326)&lt;&gt;ROW(W2795)))&gt;0,"CRUZADO","Sin cruce")))</f>
        <v>Sin cruce</v>
      </c>
      <c r="AQ2795" s="97" t="str">
        <f t="shared" si="722"/>
        <v>MH3SUNAMPEB</v>
      </c>
      <c r="AR2795" s="97" t="str" cm="1">
        <f t="array" ref="AR2795">IF(AQ2795="","",IF(SUMPRODUCT((AQ2795=$AQ$6:$AQ$3326)*(AH2795=$AH$6:$AH$3326)*(AN2795=$AN$6:$AN$3326)*(AO2795=$AO$6:$AO$3326)*(ROW($AQ$6:$AQ$3326)&lt;&gt;ROW(AQ2795))*((R2795=0)*($R$6:$R$3326&gt;0)+(R2795&gt;0)*($R$6:$R$3326=0)))&gt;0,"SALONES UNIDOS",IF(SUMPRODUCT((AQ2795=$AQ$6:$AQ$3326)*(AH2795=$AH$6:$AH$3326)*((AN2795&lt;$AO$6:$AO$3326)*(AO2795&gt;$AN$6:$AN$3326))*(ROW($AQ$6:$AQ$3326)&lt;&gt;ROW(AQ2795)))&gt;0,"CRUZADO","Sin cruce")))</f>
        <v>Sin cruce</v>
      </c>
    </row>
    <row r="2796" spans="3:44" ht="15.6" hidden="1" customHeight="1" x14ac:dyDescent="0.2">
      <c r="C2796" s="84" t="s">
        <v>639</v>
      </c>
      <c r="D2796" s="158" t="s">
        <v>514</v>
      </c>
      <c r="E2796" s="158">
        <v>20261</v>
      </c>
      <c r="F2796" s="85" t="s">
        <v>86</v>
      </c>
      <c r="G2796" s="85" t="s">
        <v>55</v>
      </c>
      <c r="H2796" s="85" t="s">
        <v>59</v>
      </c>
      <c r="I2796" s="85">
        <v>3</v>
      </c>
      <c r="J2796" s="85" t="s">
        <v>755</v>
      </c>
      <c r="K2796" s="159" t="s">
        <v>1745</v>
      </c>
      <c r="L2796" s="158" t="s">
        <v>1526</v>
      </c>
      <c r="M2796" s="158" t="s">
        <v>658</v>
      </c>
      <c r="N2796" s="158" t="s">
        <v>644</v>
      </c>
      <c r="O2796" s="85" t="s">
        <v>512</v>
      </c>
      <c r="P2796" s="158">
        <v>0</v>
      </c>
      <c r="Q2796" s="158">
        <v>4</v>
      </c>
      <c r="R2796" s="158">
        <v>4</v>
      </c>
      <c r="S2796" s="158">
        <v>4</v>
      </c>
      <c r="U2796" s="137">
        <v>20</v>
      </c>
      <c r="V2796" s="24" t="str">
        <f>IF(W2796="","",IFERROR(INDEX(#REF!,MATCH(W2796,#REF!,0)),"NUEVO"))</f>
        <v>NUEVO</v>
      </c>
      <c r="W2796" s="85" t="s">
        <v>178</v>
      </c>
      <c r="X2796" s="158" t="s">
        <v>512</v>
      </c>
      <c r="Y2796" s="158" t="s">
        <v>700</v>
      </c>
      <c r="Z2796" s="158" t="s">
        <v>685</v>
      </c>
      <c r="AA2796" s="158" t="s">
        <v>685</v>
      </c>
      <c r="AB2796" s="85" t="s">
        <v>685</v>
      </c>
      <c r="AC2796" s="158" t="s">
        <v>685</v>
      </c>
      <c r="AD2796" s="158" t="s">
        <v>1871</v>
      </c>
      <c r="AE2796" s="158" t="s">
        <v>685</v>
      </c>
      <c r="AF2796" s="158" t="s">
        <v>685</v>
      </c>
      <c r="AG2796" s="85" t="s">
        <v>75</v>
      </c>
      <c r="AH2796" s="158">
        <v>1</v>
      </c>
      <c r="AI2796" s="158">
        <v>7</v>
      </c>
      <c r="AJ2796" s="158">
        <v>40</v>
      </c>
      <c r="AK2796" s="158">
        <v>11</v>
      </c>
      <c r="AL2796" s="158">
        <v>0</v>
      </c>
      <c r="AM2796" s="24">
        <f t="shared" si="719"/>
        <v>3.9999999999999987</v>
      </c>
      <c r="AN2796" s="97">
        <f t="shared" si="720"/>
        <v>0.31944444444444448</v>
      </c>
      <c r="AO2796" s="97">
        <f t="shared" si="721"/>
        <v>0.45833333333333331</v>
      </c>
      <c r="AP2796" s="24" t="str" cm="1">
        <f t="array" ref="AP2796">IF(W2796="","",IF(SUMPRODUCT((W2796=$W$6:$W$3326)*(AH2796=$AH$6:$AH$3326)*(AN2796=$AN$6:$AN$3326)*(AO2796=$AO$6:$AO$3326)*(ROW($W$6:$W$3326)&lt;&gt;ROW(W2796))*((R2796=0)*($R$6:$R$3326&gt;0)+(R2796&gt;0)*($R$6:$R$3326=0)))&gt;0,"SALONES UNIDOS",IF(SUMPRODUCT((W2796=$W$6:$W$3326)*(AH2796=$AH$6:$AH$3326)*((AN2796&lt;$AO$6:$AO$3326)*(AO2796&gt;$AN$6:$AN$3326))*(ROW($W$6:$W$3326)&lt;&gt;ROW(W2796)))&gt;0,"CRUZADO","Sin cruce")))</f>
        <v>Sin cruce</v>
      </c>
      <c r="AQ2796" s="97" t="str">
        <f t="shared" si="722"/>
        <v>MH3SUNAMPEB1</v>
      </c>
      <c r="AR2796" s="97" t="str" cm="1">
        <f t="array" ref="AR2796">IF(AQ2796="","",IF(SUMPRODUCT((AQ2796=$AQ$6:$AQ$3326)*(AH2796=$AH$6:$AH$3326)*(AN2796=$AN$6:$AN$3326)*(AO2796=$AO$6:$AO$3326)*(ROW($AQ$6:$AQ$3326)&lt;&gt;ROW(AQ2796))*((R2796=0)*($R$6:$R$3326&gt;0)+(R2796&gt;0)*($R$6:$R$3326=0)))&gt;0,"SALONES UNIDOS",IF(SUMPRODUCT((AQ2796=$AQ$6:$AQ$3326)*(AH2796=$AH$6:$AH$3326)*((AN2796&lt;$AO$6:$AO$3326)*(AO2796&gt;$AN$6:$AN$3326))*(ROW($AQ$6:$AQ$3326)&lt;&gt;ROW(AQ2796)))&gt;0,"CRUZADO","Sin cruce")))</f>
        <v>Sin cruce</v>
      </c>
    </row>
    <row r="2797" spans="3:44" ht="15.6" hidden="1" customHeight="1" x14ac:dyDescent="0.2">
      <c r="C2797" s="84" t="s">
        <v>639</v>
      </c>
      <c r="D2797" s="158" t="s">
        <v>514</v>
      </c>
      <c r="E2797" s="158">
        <v>20261</v>
      </c>
      <c r="F2797" s="85" t="s">
        <v>86</v>
      </c>
      <c r="G2797" s="85" t="s">
        <v>55</v>
      </c>
      <c r="H2797" s="85" t="s">
        <v>59</v>
      </c>
      <c r="I2797" s="85">
        <v>3</v>
      </c>
      <c r="J2797" s="85" t="s">
        <v>26</v>
      </c>
      <c r="K2797" s="159" t="s">
        <v>1747</v>
      </c>
      <c r="L2797" s="158" t="s">
        <v>1748</v>
      </c>
      <c r="M2797" s="158" t="s">
        <v>658</v>
      </c>
      <c r="N2797" s="158" t="s">
        <v>644</v>
      </c>
      <c r="O2797" s="85" t="s">
        <v>512</v>
      </c>
      <c r="P2797" s="158">
        <v>2</v>
      </c>
      <c r="Q2797" s="158">
        <v>0</v>
      </c>
      <c r="R2797" s="158">
        <v>2</v>
      </c>
      <c r="S2797" s="158">
        <v>3</v>
      </c>
      <c r="U2797" s="137">
        <v>20</v>
      </c>
      <c r="V2797" s="24" t="str">
        <f>IF(W2797="","",IFERROR(INDEX(#REF!,MATCH(W2797,#REF!,0)),"NUEVO"))</f>
        <v>NUEVO</v>
      </c>
      <c r="W2797" s="85" t="s">
        <v>363</v>
      </c>
      <c r="X2797" s="158" t="s">
        <v>512</v>
      </c>
      <c r="Y2797" s="158" t="s">
        <v>700</v>
      </c>
      <c r="Z2797" s="158" t="s">
        <v>685</v>
      </c>
      <c r="AA2797" s="158" t="s">
        <v>685</v>
      </c>
      <c r="AB2797" s="158" t="s">
        <v>1868</v>
      </c>
      <c r="AC2797" s="158" t="s">
        <v>685</v>
      </c>
      <c r="AD2797" s="158" t="s">
        <v>685</v>
      </c>
      <c r="AE2797" s="158" t="s">
        <v>685</v>
      </c>
      <c r="AF2797" s="158" t="s">
        <v>685</v>
      </c>
      <c r="AG2797" s="85" t="s">
        <v>1142</v>
      </c>
      <c r="AH2797" s="158">
        <v>2</v>
      </c>
      <c r="AI2797" s="158">
        <v>14</v>
      </c>
      <c r="AJ2797" s="158">
        <v>20</v>
      </c>
      <c r="AK2797" s="158">
        <v>16</v>
      </c>
      <c r="AL2797" s="158">
        <v>0</v>
      </c>
      <c r="AM2797" s="24">
        <f t="shared" si="719"/>
        <v>1.9999999999999993</v>
      </c>
      <c r="AN2797" s="97">
        <f t="shared" si="720"/>
        <v>0.59722222222222221</v>
      </c>
      <c r="AO2797" s="97">
        <f t="shared" si="721"/>
        <v>0.66666666666666663</v>
      </c>
      <c r="AP2797" s="24" t="str" cm="1">
        <f t="array" ref="AP2797">IF(W2797="","",IF(SUMPRODUCT((W2797=$W$6:$W$3326)*(AH2797=$AH$6:$AH$3326)*(AN2797=$AN$6:$AN$3326)*(AO2797=$AO$6:$AO$3326)*(ROW($W$6:$W$3326)&lt;&gt;ROW(W2797))*((R2797=0)*($R$6:$R$3326&gt;0)+(R2797&gt;0)*($R$6:$R$3326=0)))&gt;0,"SALONES UNIDOS",IF(SUMPRODUCT((W2797=$W$6:$W$3326)*(AH2797=$AH$6:$AH$3326)*((AN2797&lt;$AO$6:$AO$3326)*(AO2797&gt;$AN$6:$AN$3326))*(ROW($W$6:$W$3326)&lt;&gt;ROW(W2797)))&gt;0,"CRUZADO","Sin cruce")))</f>
        <v>Sin cruce</v>
      </c>
      <c r="AQ2797" s="97" t="str">
        <f t="shared" si="722"/>
        <v>MH3SUNAMPEB</v>
      </c>
      <c r="AR2797" s="97" t="str" cm="1">
        <f t="array" ref="AR2797">IF(AQ2797="","",IF(SUMPRODUCT((AQ2797=$AQ$6:$AQ$3326)*(AH2797=$AH$6:$AH$3326)*(AN2797=$AN$6:$AN$3326)*(AO2797=$AO$6:$AO$3326)*(ROW($AQ$6:$AQ$3326)&lt;&gt;ROW(AQ2797))*((R2797=0)*($R$6:$R$3326&gt;0)+(R2797&gt;0)*($R$6:$R$3326=0)))&gt;0,"SALONES UNIDOS",IF(SUMPRODUCT((AQ2797=$AQ$6:$AQ$3326)*(AH2797=$AH$6:$AH$3326)*((AN2797&lt;$AO$6:$AO$3326)*(AO2797&gt;$AN$6:$AN$3326))*(ROW($AQ$6:$AQ$3326)&lt;&gt;ROW(AQ2797)))&gt;0,"CRUZADO","Sin cruce")))</f>
        <v>Sin cruce</v>
      </c>
    </row>
    <row r="2798" spans="3:44" ht="15.6" hidden="1" customHeight="1" x14ac:dyDescent="0.2">
      <c r="C2798" s="84" t="s">
        <v>639</v>
      </c>
      <c r="D2798" s="158" t="s">
        <v>514</v>
      </c>
      <c r="E2798" s="158">
        <v>20261</v>
      </c>
      <c r="F2798" s="85" t="s">
        <v>86</v>
      </c>
      <c r="G2798" s="85" t="s">
        <v>55</v>
      </c>
      <c r="H2798" s="85" t="s">
        <v>59</v>
      </c>
      <c r="I2798" s="85">
        <v>3</v>
      </c>
      <c r="J2798" s="85" t="s">
        <v>755</v>
      </c>
      <c r="K2798" s="159" t="s">
        <v>1747</v>
      </c>
      <c r="L2798" s="158" t="s">
        <v>1748</v>
      </c>
      <c r="M2798" s="158" t="s">
        <v>658</v>
      </c>
      <c r="N2798" s="158" t="s">
        <v>644</v>
      </c>
      <c r="O2798" s="85" t="s">
        <v>512</v>
      </c>
      <c r="P2798" s="158">
        <v>0</v>
      </c>
      <c r="Q2798" s="158">
        <v>2</v>
      </c>
      <c r="R2798" s="158">
        <v>2</v>
      </c>
      <c r="S2798" s="158">
        <v>3</v>
      </c>
      <c r="U2798" s="137">
        <v>20</v>
      </c>
      <c r="V2798" s="24" t="str">
        <f>IF(W2798="","",IFERROR(INDEX(#REF!,MATCH(W2798,#REF!,0)),"NUEVO"))</f>
        <v>NUEVO</v>
      </c>
      <c r="W2798" s="85" t="s">
        <v>363</v>
      </c>
      <c r="X2798" s="158" t="s">
        <v>512</v>
      </c>
      <c r="Y2798" s="158" t="s">
        <v>700</v>
      </c>
      <c r="Z2798" s="158" t="s">
        <v>685</v>
      </c>
      <c r="AA2798" s="158" t="s">
        <v>685</v>
      </c>
      <c r="AB2798" s="85" t="s">
        <v>685</v>
      </c>
      <c r="AC2798" s="158" t="s">
        <v>685</v>
      </c>
      <c r="AD2798" s="158" t="s">
        <v>1193</v>
      </c>
      <c r="AE2798" s="158" t="s">
        <v>685</v>
      </c>
      <c r="AF2798" s="158" t="s">
        <v>685</v>
      </c>
      <c r="AG2798" s="85" t="s">
        <v>75</v>
      </c>
      <c r="AH2798" s="158">
        <v>2</v>
      </c>
      <c r="AI2798" s="158">
        <v>16</v>
      </c>
      <c r="AJ2798" s="158">
        <v>0</v>
      </c>
      <c r="AK2798" s="158">
        <v>17</v>
      </c>
      <c r="AL2798" s="158">
        <v>40</v>
      </c>
      <c r="AM2798" s="24">
        <f t="shared" si="719"/>
        <v>2.0000000000000027</v>
      </c>
      <c r="AN2798" s="97">
        <f t="shared" si="720"/>
        <v>0.66666666666666663</v>
      </c>
      <c r="AO2798" s="97">
        <f t="shared" si="721"/>
        <v>0.73611111111111116</v>
      </c>
      <c r="AP2798" s="24" t="str" cm="1">
        <f t="array" ref="AP2798">IF(W2798="","",IF(SUMPRODUCT((W2798=$W$6:$W$3326)*(AH2798=$AH$6:$AH$3326)*(AN2798=$AN$6:$AN$3326)*(AO2798=$AO$6:$AO$3326)*(ROW($W$6:$W$3326)&lt;&gt;ROW(W2798))*((R2798=0)*($R$6:$R$3326&gt;0)+(R2798&gt;0)*($R$6:$R$3326=0)))&gt;0,"SALONES UNIDOS",IF(SUMPRODUCT((W2798=$W$6:$W$3326)*(AH2798=$AH$6:$AH$3326)*((AN2798&lt;$AO$6:$AO$3326)*(AO2798&gt;$AN$6:$AN$3326))*(ROW($W$6:$W$3326)&lt;&gt;ROW(W2798)))&gt;0,"CRUZADO","Sin cruce")))</f>
        <v>Sin cruce</v>
      </c>
      <c r="AQ2798" s="97" t="str">
        <f t="shared" si="722"/>
        <v>MH3SUNAMPEB1</v>
      </c>
      <c r="AR2798" s="97" t="str" cm="1">
        <f t="array" ref="AR2798">IF(AQ2798="","",IF(SUMPRODUCT((AQ2798=$AQ$6:$AQ$3326)*(AH2798=$AH$6:$AH$3326)*(AN2798=$AN$6:$AN$3326)*(AO2798=$AO$6:$AO$3326)*(ROW($AQ$6:$AQ$3326)&lt;&gt;ROW(AQ2798))*((R2798=0)*($R$6:$R$3326&gt;0)+(R2798&gt;0)*($R$6:$R$3326=0)))&gt;0,"SALONES UNIDOS",IF(SUMPRODUCT((AQ2798=$AQ$6:$AQ$3326)*(AH2798=$AH$6:$AH$3326)*((AN2798&lt;$AO$6:$AO$3326)*(AO2798&gt;$AN$6:$AN$3326))*(ROW($AQ$6:$AQ$3326)&lt;&gt;ROW(AQ2798)))&gt;0,"CRUZADO","Sin cruce")))</f>
        <v>Sin cruce</v>
      </c>
    </row>
    <row r="2799" spans="3:44" ht="15.6" hidden="1" customHeight="1" x14ac:dyDescent="0.2">
      <c r="C2799" s="84" t="s">
        <v>639</v>
      </c>
      <c r="D2799" s="158" t="s">
        <v>514</v>
      </c>
      <c r="E2799" s="158">
        <v>20261</v>
      </c>
      <c r="F2799" s="85" t="s">
        <v>86</v>
      </c>
      <c r="G2799" s="85" t="s">
        <v>55</v>
      </c>
      <c r="H2799" s="85" t="s">
        <v>59</v>
      </c>
      <c r="I2799" s="85">
        <v>4</v>
      </c>
      <c r="J2799" s="85" t="s">
        <v>16</v>
      </c>
      <c r="K2799" s="159" t="s">
        <v>1752</v>
      </c>
      <c r="L2799" s="158" t="s">
        <v>1753</v>
      </c>
      <c r="M2799" s="158" t="s">
        <v>658</v>
      </c>
      <c r="N2799" s="158" t="s">
        <v>644</v>
      </c>
      <c r="O2799" s="85" t="s">
        <v>521</v>
      </c>
      <c r="P2799" s="158">
        <v>2</v>
      </c>
      <c r="Q2799" s="158">
        <v>2</v>
      </c>
      <c r="R2799" s="158">
        <v>4</v>
      </c>
      <c r="S2799" s="158">
        <v>3</v>
      </c>
      <c r="U2799" s="137">
        <v>30</v>
      </c>
      <c r="V2799" s="24" t="str">
        <f>IF(W2799="","",IFERROR(INDEX(#REF!,MATCH(W2799,#REF!,0)),"NUEVO"))</f>
        <v>NUEVO</v>
      </c>
      <c r="W2799" s="85" t="s">
        <v>149</v>
      </c>
      <c r="X2799" s="158" t="s">
        <v>95</v>
      </c>
      <c r="Y2799" s="158" t="s">
        <v>802</v>
      </c>
      <c r="Z2799" s="158" t="s">
        <v>685</v>
      </c>
      <c r="AA2799" s="158" t="s">
        <v>685</v>
      </c>
      <c r="AB2799" s="85" t="s">
        <v>685</v>
      </c>
      <c r="AC2799" s="158" t="s">
        <v>685</v>
      </c>
      <c r="AD2799" s="158" t="s">
        <v>685</v>
      </c>
      <c r="AE2799" s="158" t="s">
        <v>685</v>
      </c>
      <c r="AF2799" s="158" t="s">
        <v>685</v>
      </c>
      <c r="AG2799" s="158" t="s">
        <v>97</v>
      </c>
      <c r="AH2799" s="158">
        <v>4</v>
      </c>
      <c r="AI2799" s="158">
        <v>8</v>
      </c>
      <c r="AJ2799" s="158">
        <v>30</v>
      </c>
      <c r="AK2799" s="158">
        <v>11</v>
      </c>
      <c r="AL2799" s="158">
        <v>50</v>
      </c>
      <c r="AM2799" s="24">
        <f t="shared" si="719"/>
        <v>4</v>
      </c>
      <c r="AN2799" s="97">
        <f t="shared" si="720"/>
        <v>0.35416666666666663</v>
      </c>
      <c r="AO2799" s="97">
        <f t="shared" si="721"/>
        <v>0.49305555555555552</v>
      </c>
      <c r="AP2799" s="24" t="str" cm="1">
        <f t="array" ref="AP2799">IF(W2799="","",IF(SUMPRODUCT((W2799=$W$6:$W$3326)*(AH2799=$AH$6:$AH$3326)*(AN2799=$AN$6:$AN$3326)*(AO2799=$AO$6:$AO$3326)*(ROW($W$6:$W$3326)&lt;&gt;ROW(W2799))*((R2799=0)*($R$6:$R$3326&gt;0)+(R2799&gt;0)*($R$6:$R$3326=0)))&gt;0,"SALONES UNIDOS",IF(SUMPRODUCT((W2799=$W$6:$W$3326)*(AH2799=$AH$6:$AH$3326)*((AN2799&lt;$AO$6:$AO$3326)*(AO2799&gt;$AN$6:$AN$3326))*(ROW($W$6:$W$3326)&lt;&gt;ROW(W2799)))&gt;0,"CRUZADO","Sin cruce")))</f>
        <v>Sin cruce</v>
      </c>
      <c r="AQ2799" s="97" t="str">
        <f t="shared" si="722"/>
        <v>MH4SUNAMPEA</v>
      </c>
      <c r="AR2799" s="97" t="str" cm="1">
        <f t="array" ref="AR2799">IF(AQ2799="","",IF(SUMPRODUCT((AQ2799=$AQ$6:$AQ$3326)*(AH2799=$AH$6:$AH$3326)*(AN2799=$AN$6:$AN$3326)*(AO2799=$AO$6:$AO$3326)*(ROW($AQ$6:$AQ$3326)&lt;&gt;ROW(AQ2799))*((R2799=0)*($R$6:$R$3326&gt;0)+(R2799&gt;0)*($R$6:$R$3326=0)))&gt;0,"SALONES UNIDOS",IF(SUMPRODUCT((AQ2799=$AQ$6:$AQ$3326)*(AH2799=$AH$6:$AH$3326)*((AN2799&lt;$AO$6:$AO$3326)*(AO2799&gt;$AN$6:$AN$3326))*(ROW($AQ$6:$AQ$3326)&lt;&gt;ROW(AQ2799)))&gt;0,"CRUZADO","Sin cruce")))</f>
        <v>Sin cruce</v>
      </c>
    </row>
    <row r="2800" spans="3:44" ht="15.6" hidden="1" customHeight="1" x14ac:dyDescent="0.2">
      <c r="C2800" s="84" t="s">
        <v>639</v>
      </c>
      <c r="D2800" s="158" t="s">
        <v>514</v>
      </c>
      <c r="E2800" s="158">
        <v>20261</v>
      </c>
      <c r="F2800" s="85" t="s">
        <v>86</v>
      </c>
      <c r="G2800" s="85" t="s">
        <v>55</v>
      </c>
      <c r="H2800" s="85" t="s">
        <v>59</v>
      </c>
      <c r="I2800" s="85">
        <v>4</v>
      </c>
      <c r="J2800" s="85" t="s">
        <v>16</v>
      </c>
      <c r="K2800" s="159" t="s">
        <v>1754</v>
      </c>
      <c r="L2800" s="158" t="s">
        <v>1755</v>
      </c>
      <c r="M2800" s="158" t="s">
        <v>658</v>
      </c>
      <c r="N2800" s="158" t="s">
        <v>644</v>
      </c>
      <c r="O2800" s="85" t="s">
        <v>512</v>
      </c>
      <c r="P2800" s="158">
        <v>2</v>
      </c>
      <c r="Q2800" s="158">
        <v>0</v>
      </c>
      <c r="R2800" s="158">
        <v>2</v>
      </c>
      <c r="S2800" s="158">
        <v>3</v>
      </c>
      <c r="U2800" s="137">
        <v>30</v>
      </c>
      <c r="V2800" s="24" t="str">
        <f>IF(W2800="","",IFERROR(INDEX(#REF!,MATCH(W2800,#REF!,0)),"NUEVO"))</f>
        <v>NUEVO</v>
      </c>
      <c r="W2800" s="85" t="s">
        <v>363</v>
      </c>
      <c r="X2800" s="158" t="s">
        <v>512</v>
      </c>
      <c r="Y2800" s="158" t="s">
        <v>700</v>
      </c>
      <c r="Z2800" s="158" t="s">
        <v>685</v>
      </c>
      <c r="AA2800" s="158" t="s">
        <v>685</v>
      </c>
      <c r="AB2800" s="158" t="s">
        <v>1387</v>
      </c>
      <c r="AC2800" s="158" t="s">
        <v>685</v>
      </c>
      <c r="AD2800" s="158" t="s">
        <v>685</v>
      </c>
      <c r="AE2800" s="158" t="s">
        <v>685</v>
      </c>
      <c r="AF2800" s="158" t="s">
        <v>685</v>
      </c>
      <c r="AG2800" s="85" t="s">
        <v>1142</v>
      </c>
      <c r="AH2800" s="158">
        <v>4</v>
      </c>
      <c r="AI2800" s="158">
        <v>14</v>
      </c>
      <c r="AJ2800" s="158">
        <v>20</v>
      </c>
      <c r="AK2800" s="158">
        <v>16</v>
      </c>
      <c r="AL2800" s="158">
        <v>0</v>
      </c>
      <c r="AM2800" s="24">
        <f t="shared" si="719"/>
        <v>1.9999999999999993</v>
      </c>
      <c r="AN2800" s="97">
        <f t="shared" si="720"/>
        <v>0.59722222222222221</v>
      </c>
      <c r="AO2800" s="97">
        <f t="shared" si="721"/>
        <v>0.66666666666666663</v>
      </c>
      <c r="AP2800" s="24" t="str" cm="1">
        <f t="array" ref="AP2800">IF(W2800="","",IF(SUMPRODUCT((W2800=$W$6:$W$3326)*(AH2800=$AH$6:$AH$3326)*(AN2800=$AN$6:$AN$3326)*(AO2800=$AO$6:$AO$3326)*(ROW($W$6:$W$3326)&lt;&gt;ROW(W2800))*((R2800=0)*($R$6:$R$3326&gt;0)+(R2800&gt;0)*($R$6:$R$3326=0)))&gt;0,"SALONES UNIDOS",IF(SUMPRODUCT((W2800=$W$6:$W$3326)*(AH2800=$AH$6:$AH$3326)*((AN2800&lt;$AO$6:$AO$3326)*(AO2800&gt;$AN$6:$AN$3326))*(ROW($W$6:$W$3326)&lt;&gt;ROW(W2800)))&gt;0,"CRUZADO","Sin cruce")))</f>
        <v>Sin cruce</v>
      </c>
      <c r="AQ2800" s="97" t="str">
        <f t="shared" si="722"/>
        <v>MH4SUNAMPEA</v>
      </c>
      <c r="AR2800" s="97" t="str" cm="1">
        <f t="array" ref="AR2800">IF(AQ2800="","",IF(SUMPRODUCT((AQ2800=$AQ$6:$AQ$3326)*(AH2800=$AH$6:$AH$3326)*(AN2800=$AN$6:$AN$3326)*(AO2800=$AO$6:$AO$3326)*(ROW($AQ$6:$AQ$3326)&lt;&gt;ROW(AQ2800))*((R2800=0)*($R$6:$R$3326&gt;0)+(R2800&gt;0)*($R$6:$R$3326=0)))&gt;0,"SALONES UNIDOS",IF(SUMPRODUCT((AQ2800=$AQ$6:$AQ$3326)*(AH2800=$AH$6:$AH$3326)*((AN2800&lt;$AO$6:$AO$3326)*(AO2800&gt;$AN$6:$AN$3326))*(ROW($AQ$6:$AQ$3326)&lt;&gt;ROW(AQ2800)))&gt;0,"CRUZADO","Sin cruce")))</f>
        <v>Sin cruce</v>
      </c>
    </row>
    <row r="2801" spans="3:44" ht="15.6" hidden="1" customHeight="1" x14ac:dyDescent="0.2">
      <c r="C2801" s="84" t="s">
        <v>639</v>
      </c>
      <c r="D2801" s="158" t="s">
        <v>514</v>
      </c>
      <c r="E2801" s="158">
        <v>20261</v>
      </c>
      <c r="F2801" s="85" t="s">
        <v>86</v>
      </c>
      <c r="G2801" s="85" t="s">
        <v>55</v>
      </c>
      <c r="H2801" s="85" t="s">
        <v>59</v>
      </c>
      <c r="I2801" s="85">
        <v>4</v>
      </c>
      <c r="J2801" s="85" t="s">
        <v>750</v>
      </c>
      <c r="K2801" s="159" t="s">
        <v>1754</v>
      </c>
      <c r="L2801" s="158" t="s">
        <v>1755</v>
      </c>
      <c r="M2801" s="158" t="s">
        <v>658</v>
      </c>
      <c r="N2801" s="158" t="s">
        <v>644</v>
      </c>
      <c r="O2801" s="85" t="s">
        <v>512</v>
      </c>
      <c r="P2801" s="158">
        <v>0</v>
      </c>
      <c r="Q2801" s="158">
        <v>2</v>
      </c>
      <c r="R2801" s="158">
        <v>2</v>
      </c>
      <c r="S2801" s="158">
        <v>3</v>
      </c>
      <c r="U2801" s="137">
        <v>15</v>
      </c>
      <c r="V2801" s="24" t="str">
        <f>IF(W2801="","",IFERROR(INDEX(#REF!,MATCH(W2801,#REF!,0)),"NUEVO"))</f>
        <v>NUEVO</v>
      </c>
      <c r="W2801" s="85" t="s">
        <v>363</v>
      </c>
      <c r="X2801" s="158" t="s">
        <v>512</v>
      </c>
      <c r="Y2801" s="158" t="s">
        <v>700</v>
      </c>
      <c r="Z2801" s="158" t="s">
        <v>685</v>
      </c>
      <c r="AA2801" s="158" t="s">
        <v>685</v>
      </c>
      <c r="AB2801" s="85" t="s">
        <v>685</v>
      </c>
      <c r="AC2801" s="158" t="s">
        <v>685</v>
      </c>
      <c r="AD2801" s="158" t="s">
        <v>1193</v>
      </c>
      <c r="AE2801" s="158" t="s">
        <v>685</v>
      </c>
      <c r="AF2801" s="158" t="s">
        <v>685</v>
      </c>
      <c r="AG2801" s="85" t="s">
        <v>75</v>
      </c>
      <c r="AH2801" s="158">
        <v>4</v>
      </c>
      <c r="AI2801" s="158">
        <v>16</v>
      </c>
      <c r="AJ2801" s="158">
        <v>0</v>
      </c>
      <c r="AK2801" s="158">
        <v>17</v>
      </c>
      <c r="AL2801" s="158">
        <v>40</v>
      </c>
      <c r="AM2801" s="24">
        <f t="shared" si="719"/>
        <v>2.0000000000000027</v>
      </c>
      <c r="AN2801" s="97">
        <f t="shared" si="720"/>
        <v>0.66666666666666663</v>
      </c>
      <c r="AO2801" s="97">
        <f t="shared" si="721"/>
        <v>0.73611111111111116</v>
      </c>
      <c r="AP2801" s="24" t="str" cm="1">
        <f t="array" ref="AP2801">IF(W2801="","",IF(SUMPRODUCT((W2801=$W$6:$W$3326)*(AH2801=$AH$6:$AH$3326)*(AN2801=$AN$6:$AN$3326)*(AO2801=$AO$6:$AO$3326)*(ROW($W$6:$W$3326)&lt;&gt;ROW(W2801))*((R2801=0)*($R$6:$R$3326&gt;0)+(R2801&gt;0)*($R$6:$R$3326=0)))&gt;0,"SALONES UNIDOS",IF(SUMPRODUCT((W2801=$W$6:$W$3326)*(AH2801=$AH$6:$AH$3326)*((AN2801&lt;$AO$6:$AO$3326)*(AO2801&gt;$AN$6:$AN$3326))*(ROW($W$6:$W$3326)&lt;&gt;ROW(W2801)))&gt;0,"CRUZADO","Sin cruce")))</f>
        <v>Sin cruce</v>
      </c>
      <c r="AQ2801" s="97" t="str">
        <f t="shared" si="722"/>
        <v>MH4SUNAMPEA1</v>
      </c>
      <c r="AR2801" s="97" t="str" cm="1">
        <f t="array" ref="AR2801">IF(AQ2801="","",IF(SUMPRODUCT((AQ2801=$AQ$6:$AQ$3326)*(AH2801=$AH$6:$AH$3326)*(AN2801=$AN$6:$AN$3326)*(AO2801=$AO$6:$AO$3326)*(ROW($AQ$6:$AQ$3326)&lt;&gt;ROW(AQ2801))*((R2801=0)*($R$6:$R$3326&gt;0)+(R2801&gt;0)*($R$6:$R$3326=0)))&gt;0,"SALONES UNIDOS",IF(SUMPRODUCT((AQ2801=$AQ$6:$AQ$3326)*(AH2801=$AH$6:$AH$3326)*((AN2801&lt;$AO$6:$AO$3326)*(AO2801&gt;$AN$6:$AN$3326))*(ROW($AQ$6:$AQ$3326)&lt;&gt;ROW(AQ2801)))&gt;0,"CRUZADO","Sin cruce")))</f>
        <v>Sin cruce</v>
      </c>
    </row>
    <row r="2802" spans="3:44" ht="15.6" hidden="1" customHeight="1" x14ac:dyDescent="0.2">
      <c r="C2802" s="84" t="s">
        <v>639</v>
      </c>
      <c r="D2802" s="158" t="s">
        <v>514</v>
      </c>
      <c r="E2802" s="158">
        <v>20261</v>
      </c>
      <c r="F2802" s="85" t="s">
        <v>86</v>
      </c>
      <c r="G2802" s="85" t="s">
        <v>55</v>
      </c>
      <c r="H2802" s="85" t="s">
        <v>59</v>
      </c>
      <c r="I2802" s="85">
        <v>4</v>
      </c>
      <c r="J2802" s="85" t="s">
        <v>752</v>
      </c>
      <c r="K2802" s="159" t="s">
        <v>1754</v>
      </c>
      <c r="L2802" s="158" t="s">
        <v>1755</v>
      </c>
      <c r="M2802" s="158" t="s">
        <v>658</v>
      </c>
      <c r="N2802" s="158" t="s">
        <v>644</v>
      </c>
      <c r="O2802" s="85" t="s">
        <v>512</v>
      </c>
      <c r="P2802" s="158">
        <v>0</v>
      </c>
      <c r="Q2802" s="158">
        <v>2</v>
      </c>
      <c r="R2802" s="158">
        <v>2</v>
      </c>
      <c r="S2802" s="158">
        <v>3</v>
      </c>
      <c r="U2802" s="137">
        <v>15</v>
      </c>
      <c r="V2802" s="24" t="str">
        <f>IF(W2802="","",IFERROR(INDEX(#REF!,MATCH(W2802,#REF!,0)),"NUEVO"))</f>
        <v>NUEVO</v>
      </c>
      <c r="W2802" s="85" t="s">
        <v>363</v>
      </c>
      <c r="X2802" s="158" t="s">
        <v>512</v>
      </c>
      <c r="Y2802" s="158" t="s">
        <v>700</v>
      </c>
      <c r="Z2802" s="158" t="s">
        <v>685</v>
      </c>
      <c r="AA2802" s="158" t="s">
        <v>685</v>
      </c>
      <c r="AB2802" s="85" t="s">
        <v>685</v>
      </c>
      <c r="AC2802" s="158" t="s">
        <v>685</v>
      </c>
      <c r="AD2802" s="158" t="s">
        <v>1193</v>
      </c>
      <c r="AE2802" s="158" t="s">
        <v>685</v>
      </c>
      <c r="AF2802" s="158" t="s">
        <v>685</v>
      </c>
      <c r="AG2802" s="85" t="s">
        <v>75</v>
      </c>
      <c r="AH2802" s="158">
        <v>4</v>
      </c>
      <c r="AI2802" s="158">
        <v>17</v>
      </c>
      <c r="AJ2802" s="158">
        <v>40</v>
      </c>
      <c r="AK2802" s="158">
        <v>19</v>
      </c>
      <c r="AL2802" s="158">
        <v>20</v>
      </c>
      <c r="AM2802" s="24">
        <f t="shared" si="719"/>
        <v>1.999999999999996</v>
      </c>
      <c r="AN2802" s="97">
        <f t="shared" si="720"/>
        <v>0.73611111111111116</v>
      </c>
      <c r="AO2802" s="97">
        <f t="shared" si="721"/>
        <v>0.80555555555555547</v>
      </c>
      <c r="AP2802" s="24" t="str" cm="1">
        <f t="array" ref="AP2802">IF(W2802="","",IF(SUMPRODUCT((W2802=$W$6:$W$3326)*(AH2802=$AH$6:$AH$3326)*(AN2802=$AN$6:$AN$3326)*(AO2802=$AO$6:$AO$3326)*(ROW($W$6:$W$3326)&lt;&gt;ROW(W2802))*((R2802=0)*($R$6:$R$3326&gt;0)+(R2802&gt;0)*($R$6:$R$3326=0)))&gt;0,"SALONES UNIDOS",IF(SUMPRODUCT((W2802=$W$6:$W$3326)*(AH2802=$AH$6:$AH$3326)*((AN2802&lt;$AO$6:$AO$3326)*(AO2802&gt;$AN$6:$AN$3326))*(ROW($W$6:$W$3326)&lt;&gt;ROW(W2802)))&gt;0,"CRUZADO","Sin cruce")))</f>
        <v>Sin cruce</v>
      </c>
      <c r="AQ2802" s="97" t="str">
        <f t="shared" si="722"/>
        <v>MH4SUNAMPEA2</v>
      </c>
      <c r="AR2802" s="97" t="str" cm="1">
        <f t="array" ref="AR2802">IF(AQ2802="","",IF(SUMPRODUCT((AQ2802=$AQ$6:$AQ$3326)*(AH2802=$AH$6:$AH$3326)*(AN2802=$AN$6:$AN$3326)*(AO2802=$AO$6:$AO$3326)*(ROW($AQ$6:$AQ$3326)&lt;&gt;ROW(AQ2802))*((R2802=0)*($R$6:$R$3326&gt;0)+(R2802&gt;0)*($R$6:$R$3326=0)))&gt;0,"SALONES UNIDOS",IF(SUMPRODUCT((AQ2802=$AQ$6:$AQ$3326)*(AH2802=$AH$6:$AH$3326)*((AN2802&lt;$AO$6:$AO$3326)*(AO2802&gt;$AN$6:$AN$3326))*(ROW($AQ$6:$AQ$3326)&lt;&gt;ROW(AQ2802)))&gt;0,"CRUZADO","Sin cruce")))</f>
        <v>Sin cruce</v>
      </c>
    </row>
    <row r="2803" spans="3:44" ht="15.6" hidden="1" customHeight="1" x14ac:dyDescent="0.2">
      <c r="C2803" s="84" t="s">
        <v>639</v>
      </c>
      <c r="D2803" s="158" t="s">
        <v>514</v>
      </c>
      <c r="E2803" s="158">
        <v>20261</v>
      </c>
      <c r="F2803" s="85" t="s">
        <v>86</v>
      </c>
      <c r="G2803" s="85" t="s">
        <v>55</v>
      </c>
      <c r="H2803" s="85" t="s">
        <v>59</v>
      </c>
      <c r="I2803" s="85">
        <v>4</v>
      </c>
      <c r="J2803" s="85" t="s">
        <v>16</v>
      </c>
      <c r="K2803" s="159" t="s">
        <v>1756</v>
      </c>
      <c r="L2803" s="158" t="s">
        <v>1757</v>
      </c>
      <c r="M2803" s="158" t="s">
        <v>658</v>
      </c>
      <c r="N2803" s="158" t="s">
        <v>644</v>
      </c>
      <c r="O2803" s="85" t="s">
        <v>521</v>
      </c>
      <c r="P2803" s="158">
        <v>2</v>
      </c>
      <c r="Q2803" s="158">
        <v>2</v>
      </c>
      <c r="R2803" s="158">
        <v>4</v>
      </c>
      <c r="S2803" s="158">
        <v>3</v>
      </c>
      <c r="U2803" s="137">
        <v>30</v>
      </c>
      <c r="V2803" s="24" t="str">
        <f>IF(W2803="","",IFERROR(INDEX(#REF!,MATCH(W2803,#REF!,0)),"NUEVO"))</f>
        <v>NUEVO</v>
      </c>
      <c r="W2803" s="85" t="s">
        <v>471</v>
      </c>
      <c r="X2803" s="158" t="s">
        <v>95</v>
      </c>
      <c r="Y2803" s="158" t="s">
        <v>802</v>
      </c>
      <c r="Z2803" s="158" t="s">
        <v>685</v>
      </c>
      <c r="AA2803" s="158" t="s">
        <v>685</v>
      </c>
      <c r="AB2803" s="85" t="s">
        <v>685</v>
      </c>
      <c r="AC2803" s="158" t="s">
        <v>685</v>
      </c>
      <c r="AD2803" s="158" t="s">
        <v>685</v>
      </c>
      <c r="AE2803" s="158" t="s">
        <v>685</v>
      </c>
      <c r="AF2803" s="158" t="s">
        <v>685</v>
      </c>
      <c r="AG2803" s="158" t="s">
        <v>97</v>
      </c>
      <c r="AH2803" s="158">
        <v>5</v>
      </c>
      <c r="AI2803" s="158">
        <v>8</v>
      </c>
      <c r="AJ2803" s="158">
        <v>30</v>
      </c>
      <c r="AK2803" s="158">
        <v>11</v>
      </c>
      <c r="AL2803" s="158">
        <v>50</v>
      </c>
      <c r="AM2803" s="24">
        <f t="shared" si="719"/>
        <v>4</v>
      </c>
      <c r="AN2803" s="97">
        <f t="shared" si="720"/>
        <v>0.35416666666666663</v>
      </c>
      <c r="AO2803" s="97">
        <f t="shared" si="721"/>
        <v>0.49305555555555552</v>
      </c>
      <c r="AP2803" s="24" t="str" cm="1">
        <f t="array" ref="AP2803">IF(W2803="","",IF(SUMPRODUCT((W2803=$W$6:$W$3326)*(AH2803=$AH$6:$AH$3326)*(AN2803=$AN$6:$AN$3326)*(AO2803=$AO$6:$AO$3326)*(ROW($W$6:$W$3326)&lt;&gt;ROW(W2803))*((R2803=0)*($R$6:$R$3326&gt;0)+(R2803&gt;0)*($R$6:$R$3326=0)))&gt;0,"SALONES UNIDOS",IF(SUMPRODUCT((W2803=$W$6:$W$3326)*(AH2803=$AH$6:$AH$3326)*((AN2803&lt;$AO$6:$AO$3326)*(AO2803&gt;$AN$6:$AN$3326))*(ROW($W$6:$W$3326)&lt;&gt;ROW(W2803)))&gt;0,"CRUZADO","Sin cruce")))</f>
        <v>Sin cruce</v>
      </c>
      <c r="AQ2803" s="97" t="str">
        <f t="shared" si="722"/>
        <v>MH4SUNAMPEA</v>
      </c>
      <c r="AR2803" s="97" t="str" cm="1">
        <f t="array" ref="AR2803">IF(AQ2803="","",IF(SUMPRODUCT((AQ2803=$AQ$6:$AQ$3326)*(AH2803=$AH$6:$AH$3326)*(AN2803=$AN$6:$AN$3326)*(AO2803=$AO$6:$AO$3326)*(ROW($AQ$6:$AQ$3326)&lt;&gt;ROW(AQ2803))*((R2803=0)*($R$6:$R$3326&gt;0)+(R2803&gt;0)*($R$6:$R$3326=0)))&gt;0,"SALONES UNIDOS",IF(SUMPRODUCT((AQ2803=$AQ$6:$AQ$3326)*(AH2803=$AH$6:$AH$3326)*((AN2803&lt;$AO$6:$AO$3326)*(AO2803&gt;$AN$6:$AN$3326))*(ROW($AQ$6:$AQ$3326)&lt;&gt;ROW(AQ2803)))&gt;0,"CRUZADO","Sin cruce")))</f>
        <v>Sin cruce</v>
      </c>
    </row>
    <row r="2804" spans="3:44" ht="15.6" hidden="1" customHeight="1" x14ac:dyDescent="0.2">
      <c r="C2804" s="84" t="s">
        <v>639</v>
      </c>
      <c r="D2804" s="158" t="s">
        <v>514</v>
      </c>
      <c r="E2804" s="158">
        <v>20261</v>
      </c>
      <c r="F2804" s="85" t="s">
        <v>86</v>
      </c>
      <c r="G2804" s="85" t="s">
        <v>55</v>
      </c>
      <c r="H2804" s="85" t="s">
        <v>59</v>
      </c>
      <c r="I2804" s="85">
        <v>4</v>
      </c>
      <c r="J2804" s="85" t="s">
        <v>16</v>
      </c>
      <c r="K2804" s="159" t="s">
        <v>1758</v>
      </c>
      <c r="L2804" s="158" t="s">
        <v>1759</v>
      </c>
      <c r="M2804" s="158" t="s">
        <v>658</v>
      </c>
      <c r="N2804" s="158" t="s">
        <v>644</v>
      </c>
      <c r="O2804" s="85" t="s">
        <v>512</v>
      </c>
      <c r="P2804" s="158">
        <v>2</v>
      </c>
      <c r="Q2804" s="158">
        <v>0</v>
      </c>
      <c r="R2804" s="158">
        <v>2</v>
      </c>
      <c r="S2804" s="158">
        <v>4</v>
      </c>
      <c r="U2804" s="137">
        <v>30</v>
      </c>
      <c r="V2804" s="24" t="str">
        <f>IF(W2804="","",IFERROR(INDEX(#REF!,MATCH(W2804,#REF!,0)),"NUEVO"))</f>
        <v>NUEVO</v>
      </c>
      <c r="W2804" s="85" t="s">
        <v>1872</v>
      </c>
      <c r="X2804" s="158" t="s">
        <v>512</v>
      </c>
      <c r="Y2804" s="158" t="s">
        <v>685</v>
      </c>
      <c r="Z2804" s="158" t="s">
        <v>685</v>
      </c>
      <c r="AA2804" s="158" t="s">
        <v>685</v>
      </c>
      <c r="AB2804" s="158" t="s">
        <v>1387</v>
      </c>
      <c r="AC2804" s="158" t="s">
        <v>685</v>
      </c>
      <c r="AD2804" s="158" t="s">
        <v>685</v>
      </c>
      <c r="AE2804" s="158" t="s">
        <v>685</v>
      </c>
      <c r="AF2804" s="158" t="s">
        <v>685</v>
      </c>
      <c r="AG2804" s="158" t="s">
        <v>1142</v>
      </c>
      <c r="AH2804" s="158">
        <v>2</v>
      </c>
      <c r="AI2804" s="158">
        <v>8</v>
      </c>
      <c r="AJ2804" s="158">
        <v>30</v>
      </c>
      <c r="AK2804" s="158">
        <v>10</v>
      </c>
      <c r="AL2804" s="158">
        <v>10</v>
      </c>
      <c r="AM2804" s="24">
        <f t="shared" si="719"/>
        <v>2.0000000000000009</v>
      </c>
      <c r="AN2804" s="97">
        <f t="shared" si="720"/>
        <v>0.35416666666666663</v>
      </c>
      <c r="AO2804" s="97">
        <f t="shared" si="721"/>
        <v>0.4236111111111111</v>
      </c>
      <c r="AP2804" s="24" t="str" cm="1">
        <f t="array" ref="AP2804">IF(W2804="","",IF(SUMPRODUCT((W2804=$W$6:$W$3326)*(AH2804=$AH$6:$AH$3326)*(AN2804=$AN$6:$AN$3326)*(AO2804=$AO$6:$AO$3326)*(ROW($W$6:$W$3326)&lt;&gt;ROW(W2804))*((R2804=0)*($R$6:$R$3326&gt;0)+(R2804&gt;0)*($R$6:$R$3326=0)))&gt;0,"SALONES UNIDOS",IF(SUMPRODUCT((W2804=$W$6:$W$3326)*(AH2804=$AH$6:$AH$3326)*((AN2804&lt;$AO$6:$AO$3326)*(AO2804&gt;$AN$6:$AN$3326))*(ROW($W$6:$W$3326)&lt;&gt;ROW(W2804)))&gt;0,"CRUZADO","Sin cruce")))</f>
        <v>Sin cruce</v>
      </c>
      <c r="AQ2804" s="97" t="str">
        <f t="shared" si="722"/>
        <v>MH4SUNAMPEA</v>
      </c>
      <c r="AR2804" s="97" t="str" cm="1">
        <f t="array" ref="AR2804">IF(AQ2804="","",IF(SUMPRODUCT((AQ2804=$AQ$6:$AQ$3326)*(AH2804=$AH$6:$AH$3326)*(AN2804=$AN$6:$AN$3326)*(AO2804=$AO$6:$AO$3326)*(ROW($AQ$6:$AQ$3326)&lt;&gt;ROW(AQ2804))*((R2804=0)*($R$6:$R$3326&gt;0)+(R2804&gt;0)*($R$6:$R$3326=0)))&gt;0,"SALONES UNIDOS",IF(SUMPRODUCT((AQ2804=$AQ$6:$AQ$3326)*(AH2804=$AH$6:$AH$3326)*((AN2804&lt;$AO$6:$AO$3326)*(AO2804&gt;$AN$6:$AN$3326))*(ROW($AQ$6:$AQ$3326)&lt;&gt;ROW(AQ2804)))&gt;0,"CRUZADO","Sin cruce")))</f>
        <v>Sin cruce</v>
      </c>
    </row>
    <row r="2805" spans="3:44" ht="15.6" hidden="1" customHeight="1" x14ac:dyDescent="0.2">
      <c r="C2805" s="84" t="s">
        <v>639</v>
      </c>
      <c r="D2805" s="158" t="s">
        <v>514</v>
      </c>
      <c r="E2805" s="158">
        <v>20261</v>
      </c>
      <c r="F2805" s="85" t="s">
        <v>86</v>
      </c>
      <c r="G2805" s="85" t="s">
        <v>55</v>
      </c>
      <c r="H2805" s="85" t="s">
        <v>59</v>
      </c>
      <c r="I2805" s="85">
        <v>4</v>
      </c>
      <c r="J2805" s="85" t="s">
        <v>750</v>
      </c>
      <c r="K2805" s="159" t="s">
        <v>1758</v>
      </c>
      <c r="L2805" s="158" t="s">
        <v>1759</v>
      </c>
      <c r="M2805" s="158" t="s">
        <v>658</v>
      </c>
      <c r="N2805" s="158" t="s">
        <v>644</v>
      </c>
      <c r="O2805" s="85" t="s">
        <v>512</v>
      </c>
      <c r="P2805" s="158">
        <v>0</v>
      </c>
      <c r="Q2805" s="158">
        <v>4</v>
      </c>
      <c r="R2805" s="158">
        <v>4</v>
      </c>
      <c r="S2805" s="158">
        <v>4</v>
      </c>
      <c r="U2805" s="137">
        <v>15</v>
      </c>
      <c r="V2805" s="24" t="str">
        <f>IF(W2805="","",IFERROR(INDEX(#REF!,MATCH(W2805,#REF!,0)),"NUEVO"))</f>
        <v>NUEVO</v>
      </c>
      <c r="W2805" s="85" t="s">
        <v>1872</v>
      </c>
      <c r="X2805" s="158" t="s">
        <v>512</v>
      </c>
      <c r="Y2805" s="158" t="s">
        <v>685</v>
      </c>
      <c r="Z2805" s="158" t="s">
        <v>685</v>
      </c>
      <c r="AA2805" s="158" t="s">
        <v>685</v>
      </c>
      <c r="AB2805" s="158" t="s">
        <v>685</v>
      </c>
      <c r="AC2805" s="158" t="s">
        <v>685</v>
      </c>
      <c r="AD2805" s="158" t="s">
        <v>1863</v>
      </c>
      <c r="AE2805" s="158" t="s">
        <v>685</v>
      </c>
      <c r="AF2805" s="158" t="s">
        <v>685</v>
      </c>
      <c r="AG2805" s="85" t="s">
        <v>75</v>
      </c>
      <c r="AH2805" s="158">
        <v>2</v>
      </c>
      <c r="AI2805" s="158">
        <v>10</v>
      </c>
      <c r="AJ2805" s="158">
        <v>10</v>
      </c>
      <c r="AK2805" s="158">
        <v>13</v>
      </c>
      <c r="AL2805" s="158">
        <v>30</v>
      </c>
      <c r="AM2805" s="24">
        <f t="shared" si="719"/>
        <v>4</v>
      </c>
      <c r="AN2805" s="97">
        <f t="shared" si="720"/>
        <v>0.4236111111111111</v>
      </c>
      <c r="AO2805" s="97">
        <f t="shared" si="721"/>
        <v>0.5625</v>
      </c>
      <c r="AP2805" s="24" t="str" cm="1">
        <f t="array" ref="AP2805">IF(W2805="","",IF(SUMPRODUCT((W2805=$W$6:$W$3326)*(AH2805=$AH$6:$AH$3326)*(AN2805=$AN$6:$AN$3326)*(AO2805=$AO$6:$AO$3326)*(ROW($W$6:$W$3326)&lt;&gt;ROW(W2805))*((R2805=0)*($R$6:$R$3326&gt;0)+(R2805&gt;0)*($R$6:$R$3326=0)))&gt;0,"SALONES UNIDOS",IF(SUMPRODUCT((W2805=$W$6:$W$3326)*(AH2805=$AH$6:$AH$3326)*((AN2805&lt;$AO$6:$AO$3326)*(AO2805&gt;$AN$6:$AN$3326))*(ROW($W$6:$W$3326)&lt;&gt;ROW(W2805)))&gt;0,"CRUZADO","Sin cruce")))</f>
        <v>Sin cruce</v>
      </c>
      <c r="AQ2805" s="97" t="str">
        <f t="shared" si="722"/>
        <v>MH4SUNAMPEA1</v>
      </c>
      <c r="AR2805" s="97" t="str" cm="1">
        <f t="array" ref="AR2805">IF(AQ2805="","",IF(SUMPRODUCT((AQ2805=$AQ$6:$AQ$3326)*(AH2805=$AH$6:$AH$3326)*(AN2805=$AN$6:$AN$3326)*(AO2805=$AO$6:$AO$3326)*(ROW($AQ$6:$AQ$3326)&lt;&gt;ROW(AQ2805))*((R2805=0)*($R$6:$R$3326&gt;0)+(R2805&gt;0)*($R$6:$R$3326=0)))&gt;0,"SALONES UNIDOS",IF(SUMPRODUCT((AQ2805=$AQ$6:$AQ$3326)*(AH2805=$AH$6:$AH$3326)*((AN2805&lt;$AO$6:$AO$3326)*(AO2805&gt;$AN$6:$AN$3326))*(ROW($AQ$6:$AQ$3326)&lt;&gt;ROW(AQ2805)))&gt;0,"CRUZADO","Sin cruce")))</f>
        <v>Sin cruce</v>
      </c>
    </row>
    <row r="2806" spans="3:44" ht="15.6" hidden="1" customHeight="1" x14ac:dyDescent="0.2">
      <c r="C2806" s="84" t="s">
        <v>639</v>
      </c>
      <c r="D2806" s="158" t="s">
        <v>514</v>
      </c>
      <c r="E2806" s="158">
        <v>20261</v>
      </c>
      <c r="F2806" s="85" t="s">
        <v>86</v>
      </c>
      <c r="G2806" s="85" t="s">
        <v>55</v>
      </c>
      <c r="H2806" s="85" t="s">
        <v>59</v>
      </c>
      <c r="I2806" s="85">
        <v>4</v>
      </c>
      <c r="J2806" s="85" t="s">
        <v>752</v>
      </c>
      <c r="K2806" s="159" t="s">
        <v>1758</v>
      </c>
      <c r="L2806" s="158" t="s">
        <v>1759</v>
      </c>
      <c r="M2806" s="158" t="s">
        <v>658</v>
      </c>
      <c r="N2806" s="158" t="s">
        <v>644</v>
      </c>
      <c r="O2806" s="85" t="s">
        <v>512</v>
      </c>
      <c r="P2806" s="158">
        <v>0</v>
      </c>
      <c r="Q2806" s="158">
        <v>4</v>
      </c>
      <c r="R2806" s="158">
        <v>4</v>
      </c>
      <c r="S2806" s="158">
        <v>4</v>
      </c>
      <c r="U2806" s="137">
        <v>15</v>
      </c>
      <c r="V2806" s="24" t="str">
        <f>IF(W2806="","",IFERROR(INDEX(#REF!,MATCH(W2806,#REF!,0)),"NUEVO"))</f>
        <v>NUEVO</v>
      </c>
      <c r="W2806" s="85" t="s">
        <v>1872</v>
      </c>
      <c r="X2806" s="158" t="s">
        <v>512</v>
      </c>
      <c r="Y2806" s="158" t="s">
        <v>685</v>
      </c>
      <c r="Z2806" s="158" t="s">
        <v>685</v>
      </c>
      <c r="AA2806" s="158" t="s">
        <v>685</v>
      </c>
      <c r="AB2806" s="158" t="s">
        <v>685</v>
      </c>
      <c r="AC2806" s="158" t="s">
        <v>685</v>
      </c>
      <c r="AD2806" s="158" t="s">
        <v>1863</v>
      </c>
      <c r="AE2806" s="158" t="s">
        <v>685</v>
      </c>
      <c r="AF2806" s="158" t="s">
        <v>685</v>
      </c>
      <c r="AG2806" s="85" t="s">
        <v>75</v>
      </c>
      <c r="AH2806" s="158">
        <v>2</v>
      </c>
      <c r="AI2806" s="158">
        <v>14</v>
      </c>
      <c r="AJ2806" s="158">
        <v>20</v>
      </c>
      <c r="AK2806" s="158">
        <v>17</v>
      </c>
      <c r="AL2806" s="158">
        <v>40</v>
      </c>
      <c r="AM2806" s="24">
        <f t="shared" si="719"/>
        <v>4.0000000000000018</v>
      </c>
      <c r="AN2806" s="97">
        <f t="shared" si="720"/>
        <v>0.59722222222222221</v>
      </c>
      <c r="AO2806" s="97">
        <f t="shared" si="721"/>
        <v>0.73611111111111116</v>
      </c>
      <c r="AP2806" s="24" t="str" cm="1">
        <f t="array" ref="AP2806">IF(W2806="","",IF(SUMPRODUCT((W2806=$W$6:$W$3326)*(AH2806=$AH$6:$AH$3326)*(AN2806=$AN$6:$AN$3326)*(AO2806=$AO$6:$AO$3326)*(ROW($W$6:$W$3326)&lt;&gt;ROW(W2806))*((R2806=0)*($R$6:$R$3326&gt;0)+(R2806&gt;0)*($R$6:$R$3326=0)))&gt;0,"SALONES UNIDOS",IF(SUMPRODUCT((W2806=$W$6:$W$3326)*(AH2806=$AH$6:$AH$3326)*((AN2806&lt;$AO$6:$AO$3326)*(AO2806&gt;$AN$6:$AN$3326))*(ROW($W$6:$W$3326)&lt;&gt;ROW(W2806)))&gt;0,"CRUZADO","Sin cruce")))</f>
        <v>Sin cruce</v>
      </c>
      <c r="AQ2806" s="97" t="str">
        <f t="shared" si="722"/>
        <v>MH4SUNAMPEA2</v>
      </c>
      <c r="AR2806" s="97" t="str" cm="1">
        <f t="array" ref="AR2806">IF(AQ2806="","",IF(SUMPRODUCT((AQ2806=$AQ$6:$AQ$3326)*(AH2806=$AH$6:$AH$3326)*(AN2806=$AN$6:$AN$3326)*(AO2806=$AO$6:$AO$3326)*(ROW($AQ$6:$AQ$3326)&lt;&gt;ROW(AQ2806))*((R2806=0)*($R$6:$R$3326&gt;0)+(R2806&gt;0)*($R$6:$R$3326=0)))&gt;0,"SALONES UNIDOS",IF(SUMPRODUCT((AQ2806=$AQ$6:$AQ$3326)*(AH2806=$AH$6:$AH$3326)*((AN2806&lt;$AO$6:$AO$3326)*(AO2806&gt;$AN$6:$AN$3326))*(ROW($AQ$6:$AQ$3326)&lt;&gt;ROW(AQ2806)))&gt;0,"CRUZADO","Sin cruce")))</f>
        <v>Sin cruce</v>
      </c>
    </row>
    <row r="2807" spans="3:44" ht="15.6" hidden="1" customHeight="1" x14ac:dyDescent="0.2">
      <c r="C2807" s="84" t="s">
        <v>639</v>
      </c>
      <c r="D2807" s="158" t="s">
        <v>514</v>
      </c>
      <c r="E2807" s="158">
        <v>20261</v>
      </c>
      <c r="F2807" s="85" t="s">
        <v>86</v>
      </c>
      <c r="G2807" s="85" t="s">
        <v>55</v>
      </c>
      <c r="H2807" s="85" t="s">
        <v>59</v>
      </c>
      <c r="I2807" s="85">
        <v>4</v>
      </c>
      <c r="J2807" s="85" t="s">
        <v>16</v>
      </c>
      <c r="K2807" s="159" t="s">
        <v>1761</v>
      </c>
      <c r="L2807" s="158" t="s">
        <v>1762</v>
      </c>
      <c r="M2807" s="158" t="s">
        <v>658</v>
      </c>
      <c r="N2807" s="158" t="s">
        <v>644</v>
      </c>
      <c r="O2807" s="85" t="s">
        <v>512</v>
      </c>
      <c r="P2807" s="158">
        <v>3</v>
      </c>
      <c r="Q2807" s="158">
        <v>0</v>
      </c>
      <c r="R2807" s="158">
        <v>3</v>
      </c>
      <c r="S2807" s="158">
        <v>6</v>
      </c>
      <c r="U2807" s="137">
        <v>30</v>
      </c>
      <c r="V2807" s="24" t="str">
        <f>IF(W2807="","",IFERROR(INDEX(#REF!,MATCH(W2807,#REF!,0)),"NUEVO"))</f>
        <v>NUEVO</v>
      </c>
      <c r="W2807" s="85" t="s">
        <v>457</v>
      </c>
      <c r="X2807" s="158" t="s">
        <v>512</v>
      </c>
      <c r="Y2807" s="158" t="s">
        <v>685</v>
      </c>
      <c r="Z2807" s="158" t="s">
        <v>685</v>
      </c>
      <c r="AA2807" s="158" t="s">
        <v>685</v>
      </c>
      <c r="AB2807" s="158" t="s">
        <v>1387</v>
      </c>
      <c r="AC2807" s="158" t="s">
        <v>685</v>
      </c>
      <c r="AD2807" s="158" t="s">
        <v>685</v>
      </c>
      <c r="AE2807" s="158" t="s">
        <v>685</v>
      </c>
      <c r="AF2807" s="158" t="s">
        <v>685</v>
      </c>
      <c r="AG2807" s="85" t="s">
        <v>1142</v>
      </c>
      <c r="AH2807" s="158">
        <v>1</v>
      </c>
      <c r="AI2807" s="158">
        <v>8</v>
      </c>
      <c r="AJ2807" s="158">
        <v>30</v>
      </c>
      <c r="AK2807" s="158">
        <v>11</v>
      </c>
      <c r="AL2807" s="158">
        <v>0</v>
      </c>
      <c r="AM2807" s="24">
        <f t="shared" si="719"/>
        <v>3.0000000000000004</v>
      </c>
      <c r="AN2807" s="97">
        <f t="shared" si="720"/>
        <v>0.35416666666666663</v>
      </c>
      <c r="AO2807" s="97">
        <f t="shared" si="721"/>
        <v>0.45833333333333331</v>
      </c>
      <c r="AP2807" s="24" t="str" cm="1">
        <f t="array" ref="AP2807">IF(W2807="","",IF(SUMPRODUCT((W2807=$W$6:$W$3326)*(AH2807=$AH$6:$AH$3326)*(AN2807=$AN$6:$AN$3326)*(AO2807=$AO$6:$AO$3326)*(ROW($W$6:$W$3326)&lt;&gt;ROW(W2807))*((R2807=0)*($R$6:$R$3326&gt;0)+(R2807&gt;0)*($R$6:$R$3326=0)))&gt;0,"SALONES UNIDOS",IF(SUMPRODUCT((W2807=$W$6:$W$3326)*(AH2807=$AH$6:$AH$3326)*((AN2807&lt;$AO$6:$AO$3326)*(AO2807&gt;$AN$6:$AN$3326))*(ROW($W$6:$W$3326)&lt;&gt;ROW(W2807)))&gt;0,"CRUZADO","Sin cruce")))</f>
        <v>Sin cruce</v>
      </c>
      <c r="AQ2807" s="97" t="str">
        <f t="shared" si="722"/>
        <v>MH4SUNAMPEA</v>
      </c>
      <c r="AR2807" s="97" t="str" cm="1">
        <f t="array" ref="AR2807">IF(AQ2807="","",IF(SUMPRODUCT((AQ2807=$AQ$6:$AQ$3326)*(AH2807=$AH$6:$AH$3326)*(AN2807=$AN$6:$AN$3326)*(AO2807=$AO$6:$AO$3326)*(ROW($AQ$6:$AQ$3326)&lt;&gt;ROW(AQ2807))*((R2807=0)*($R$6:$R$3326&gt;0)+(R2807&gt;0)*($R$6:$R$3326=0)))&gt;0,"SALONES UNIDOS",IF(SUMPRODUCT((AQ2807=$AQ$6:$AQ$3326)*(AH2807=$AH$6:$AH$3326)*((AN2807&lt;$AO$6:$AO$3326)*(AO2807&gt;$AN$6:$AN$3326))*(ROW($AQ$6:$AQ$3326)&lt;&gt;ROW(AQ2807)))&gt;0,"CRUZADO","Sin cruce")))</f>
        <v>Sin cruce</v>
      </c>
    </row>
    <row r="2808" spans="3:44" ht="15.6" hidden="1" customHeight="1" x14ac:dyDescent="0.2">
      <c r="C2808" s="84" t="s">
        <v>639</v>
      </c>
      <c r="D2808" s="158" t="s">
        <v>514</v>
      </c>
      <c r="E2808" s="158">
        <v>20261</v>
      </c>
      <c r="F2808" s="85" t="s">
        <v>86</v>
      </c>
      <c r="G2808" s="85" t="s">
        <v>55</v>
      </c>
      <c r="H2808" s="85" t="s">
        <v>59</v>
      </c>
      <c r="I2808" s="85">
        <v>4</v>
      </c>
      <c r="J2808" s="85" t="s">
        <v>750</v>
      </c>
      <c r="K2808" s="159" t="s">
        <v>1761</v>
      </c>
      <c r="L2808" s="158" t="s">
        <v>1762</v>
      </c>
      <c r="M2808" s="158" t="s">
        <v>658</v>
      </c>
      <c r="N2808" s="158" t="s">
        <v>644</v>
      </c>
      <c r="O2808" s="85" t="s">
        <v>512</v>
      </c>
      <c r="P2808" s="158">
        <v>0</v>
      </c>
      <c r="Q2808" s="158">
        <v>6</v>
      </c>
      <c r="R2808" s="158">
        <v>6</v>
      </c>
      <c r="S2808" s="158">
        <v>6</v>
      </c>
      <c r="U2808" s="137">
        <v>15</v>
      </c>
      <c r="V2808" s="24" t="str">
        <f>IF(W2808="","",IFERROR(INDEX(#REF!,MATCH(W2808,#REF!,0)),"NUEVO"))</f>
        <v>NUEVO</v>
      </c>
      <c r="W2808" s="85" t="s">
        <v>457</v>
      </c>
      <c r="X2808" s="158" t="s">
        <v>512</v>
      </c>
      <c r="Y2808" s="158" t="s">
        <v>685</v>
      </c>
      <c r="Z2808" s="158" t="s">
        <v>685</v>
      </c>
      <c r="AA2808" s="158" t="s">
        <v>685</v>
      </c>
      <c r="AB2808" s="158" t="s">
        <v>685</v>
      </c>
      <c r="AC2808" s="158" t="s">
        <v>685</v>
      </c>
      <c r="AD2808" s="158" t="s">
        <v>1871</v>
      </c>
      <c r="AE2808" s="158" t="s">
        <v>685</v>
      </c>
      <c r="AF2808" s="158" t="s">
        <v>685</v>
      </c>
      <c r="AG2808" s="85" t="s">
        <v>75</v>
      </c>
      <c r="AH2808" s="158">
        <v>1</v>
      </c>
      <c r="AI2808" s="158">
        <v>11</v>
      </c>
      <c r="AJ2808" s="158">
        <v>0</v>
      </c>
      <c r="AK2808" s="158">
        <v>16</v>
      </c>
      <c r="AL2808" s="158">
        <v>0</v>
      </c>
      <c r="AM2808" s="24">
        <f t="shared" si="719"/>
        <v>6</v>
      </c>
      <c r="AN2808" s="97">
        <f t="shared" si="720"/>
        <v>0.45833333333333331</v>
      </c>
      <c r="AO2808" s="97">
        <f t="shared" si="721"/>
        <v>0.66666666666666663</v>
      </c>
      <c r="AP2808" s="24" t="str" cm="1">
        <f t="array" ref="AP2808">IF(W2808="","",IF(SUMPRODUCT((W2808=$W$6:$W$3326)*(AH2808=$AH$6:$AH$3326)*(AN2808=$AN$6:$AN$3326)*(AO2808=$AO$6:$AO$3326)*(ROW($W$6:$W$3326)&lt;&gt;ROW(W2808))*((R2808=0)*($R$6:$R$3326&gt;0)+(R2808&gt;0)*($R$6:$R$3326=0)))&gt;0,"SALONES UNIDOS",IF(SUMPRODUCT((W2808=$W$6:$W$3326)*(AH2808=$AH$6:$AH$3326)*((AN2808&lt;$AO$6:$AO$3326)*(AO2808&gt;$AN$6:$AN$3326))*(ROW($W$6:$W$3326)&lt;&gt;ROW(W2808)))&gt;0,"CRUZADO","Sin cruce")))</f>
        <v>Sin cruce</v>
      </c>
      <c r="AQ2808" s="97" t="str">
        <f t="shared" si="722"/>
        <v>MH4SUNAMPEA1</v>
      </c>
      <c r="AR2808" s="97" t="str" cm="1">
        <f t="array" ref="AR2808">IF(AQ2808="","",IF(SUMPRODUCT((AQ2808=$AQ$6:$AQ$3326)*(AH2808=$AH$6:$AH$3326)*(AN2808=$AN$6:$AN$3326)*(AO2808=$AO$6:$AO$3326)*(ROW($AQ$6:$AQ$3326)&lt;&gt;ROW(AQ2808))*((R2808=0)*($R$6:$R$3326&gt;0)+(R2808&gt;0)*($R$6:$R$3326=0)))&gt;0,"SALONES UNIDOS",IF(SUMPRODUCT((AQ2808=$AQ$6:$AQ$3326)*(AH2808=$AH$6:$AH$3326)*((AN2808&lt;$AO$6:$AO$3326)*(AO2808&gt;$AN$6:$AN$3326))*(ROW($AQ$6:$AQ$3326)&lt;&gt;ROW(AQ2808)))&gt;0,"CRUZADO","Sin cruce")))</f>
        <v>Sin cruce</v>
      </c>
    </row>
    <row r="2809" spans="3:44" ht="15.6" hidden="1" customHeight="1" x14ac:dyDescent="0.2">
      <c r="C2809" s="84" t="s">
        <v>639</v>
      </c>
      <c r="D2809" s="158" t="s">
        <v>514</v>
      </c>
      <c r="E2809" s="158">
        <v>20261</v>
      </c>
      <c r="F2809" s="85" t="s">
        <v>86</v>
      </c>
      <c r="G2809" s="85" t="s">
        <v>55</v>
      </c>
      <c r="H2809" s="85" t="s">
        <v>59</v>
      </c>
      <c r="I2809" s="85">
        <v>4</v>
      </c>
      <c r="J2809" s="85" t="s">
        <v>752</v>
      </c>
      <c r="K2809" s="159" t="s">
        <v>1761</v>
      </c>
      <c r="L2809" s="158" t="s">
        <v>1762</v>
      </c>
      <c r="M2809" s="158" t="s">
        <v>658</v>
      </c>
      <c r="N2809" s="158" t="s">
        <v>644</v>
      </c>
      <c r="O2809" s="85" t="s">
        <v>512</v>
      </c>
      <c r="P2809" s="158">
        <v>0</v>
      </c>
      <c r="Q2809" s="158">
        <v>6</v>
      </c>
      <c r="R2809" s="158">
        <v>6</v>
      </c>
      <c r="S2809" s="158">
        <v>6</v>
      </c>
      <c r="U2809" s="137">
        <v>15</v>
      </c>
      <c r="V2809" s="24" t="str">
        <f>IF(W2809="","",IFERROR(INDEX(#REF!,MATCH(W2809,#REF!,0)),"NUEVO"))</f>
        <v>NUEVO</v>
      </c>
      <c r="W2809" s="85" t="s">
        <v>457</v>
      </c>
      <c r="X2809" s="158" t="s">
        <v>512</v>
      </c>
      <c r="Y2809" s="158" t="s">
        <v>685</v>
      </c>
      <c r="Z2809" s="158" t="s">
        <v>685</v>
      </c>
      <c r="AA2809" s="158" t="s">
        <v>685</v>
      </c>
      <c r="AB2809" s="158" t="s">
        <v>685</v>
      </c>
      <c r="AC2809" s="158" t="s">
        <v>685</v>
      </c>
      <c r="AD2809" s="158" t="s">
        <v>1871</v>
      </c>
      <c r="AE2809" s="158" t="s">
        <v>685</v>
      </c>
      <c r="AF2809" s="158" t="s">
        <v>685</v>
      </c>
      <c r="AG2809" s="85" t="s">
        <v>75</v>
      </c>
      <c r="AH2809" s="158">
        <v>3</v>
      </c>
      <c r="AI2809" s="158">
        <v>8</v>
      </c>
      <c r="AJ2809" s="158">
        <v>30</v>
      </c>
      <c r="AK2809" s="158">
        <v>13</v>
      </c>
      <c r="AL2809" s="158">
        <v>30</v>
      </c>
      <c r="AM2809" s="24">
        <f t="shared" si="719"/>
        <v>6.0000000000000009</v>
      </c>
      <c r="AN2809" s="97">
        <f t="shared" si="720"/>
        <v>0.35416666666666663</v>
      </c>
      <c r="AO2809" s="97">
        <f t="shared" si="721"/>
        <v>0.5625</v>
      </c>
      <c r="AP2809" s="24" t="str" cm="1">
        <f t="array" ref="AP2809">IF(W2809="","",IF(SUMPRODUCT((W2809=$W$6:$W$3326)*(AH2809=$AH$6:$AH$3326)*(AN2809=$AN$6:$AN$3326)*(AO2809=$AO$6:$AO$3326)*(ROW($W$6:$W$3326)&lt;&gt;ROW(W2809))*((R2809=0)*($R$6:$R$3326&gt;0)+(R2809&gt;0)*($R$6:$R$3326=0)))&gt;0,"SALONES UNIDOS",IF(SUMPRODUCT((W2809=$W$6:$W$3326)*(AH2809=$AH$6:$AH$3326)*((AN2809&lt;$AO$6:$AO$3326)*(AO2809&gt;$AN$6:$AN$3326))*(ROW($W$6:$W$3326)&lt;&gt;ROW(W2809)))&gt;0,"CRUZADO","Sin cruce")))</f>
        <v>Sin cruce</v>
      </c>
      <c r="AQ2809" s="97" t="str">
        <f t="shared" si="722"/>
        <v>MH4SUNAMPEA2</v>
      </c>
      <c r="AR2809" s="97" t="str" cm="1">
        <f t="array" ref="AR2809">IF(AQ2809="","",IF(SUMPRODUCT((AQ2809=$AQ$6:$AQ$3326)*(AH2809=$AH$6:$AH$3326)*(AN2809=$AN$6:$AN$3326)*(AO2809=$AO$6:$AO$3326)*(ROW($AQ$6:$AQ$3326)&lt;&gt;ROW(AQ2809))*((R2809=0)*($R$6:$R$3326&gt;0)+(R2809&gt;0)*($R$6:$R$3326=0)))&gt;0,"SALONES UNIDOS",IF(SUMPRODUCT((AQ2809=$AQ$6:$AQ$3326)*(AH2809=$AH$6:$AH$3326)*((AN2809&lt;$AO$6:$AO$3326)*(AO2809&gt;$AN$6:$AN$3326))*(ROW($AQ$6:$AQ$3326)&lt;&gt;ROW(AQ2809)))&gt;0,"CRUZADO","Sin cruce")))</f>
        <v>Sin cruce</v>
      </c>
    </row>
    <row r="2810" spans="3:44" ht="15.6" hidden="1" customHeight="1" x14ac:dyDescent="0.2">
      <c r="C2810" s="84" t="s">
        <v>639</v>
      </c>
      <c r="D2810" s="158" t="s">
        <v>514</v>
      </c>
      <c r="E2810" s="158">
        <v>20261</v>
      </c>
      <c r="F2810" s="85" t="s">
        <v>86</v>
      </c>
      <c r="G2810" s="85" t="s">
        <v>55</v>
      </c>
      <c r="H2810" s="85" t="s">
        <v>59</v>
      </c>
      <c r="I2810" s="85">
        <v>4</v>
      </c>
      <c r="J2810" s="85" t="s">
        <v>16</v>
      </c>
      <c r="K2810" s="159" t="s">
        <v>1763</v>
      </c>
      <c r="L2810" s="158" t="s">
        <v>1450</v>
      </c>
      <c r="M2810" s="158" t="s">
        <v>658</v>
      </c>
      <c r="N2810" s="158" t="s">
        <v>644</v>
      </c>
      <c r="O2810" s="85" t="s">
        <v>512</v>
      </c>
      <c r="P2810" s="158">
        <v>3</v>
      </c>
      <c r="Q2810" s="158">
        <v>0</v>
      </c>
      <c r="R2810" s="158">
        <v>3</v>
      </c>
      <c r="S2810" s="158">
        <v>4</v>
      </c>
      <c r="U2810" s="137">
        <v>30</v>
      </c>
      <c r="V2810" s="24" t="str">
        <f>IF(W2810="","",IFERROR(INDEX(#REF!,MATCH(W2810,#REF!,0)),"NUEVO"))</f>
        <v>NUEVO</v>
      </c>
      <c r="W2810" s="85" t="s">
        <v>497</v>
      </c>
      <c r="X2810" s="158" t="s">
        <v>512</v>
      </c>
      <c r="Y2810" s="158" t="s">
        <v>802</v>
      </c>
      <c r="Z2810" s="158" t="s">
        <v>685</v>
      </c>
      <c r="AA2810" s="158" t="s">
        <v>685</v>
      </c>
      <c r="AB2810" s="158" t="s">
        <v>1387</v>
      </c>
      <c r="AC2810" s="158" t="s">
        <v>685</v>
      </c>
      <c r="AD2810" s="158" t="s">
        <v>685</v>
      </c>
      <c r="AE2810" s="158" t="s">
        <v>685</v>
      </c>
      <c r="AF2810" s="158" t="s">
        <v>685</v>
      </c>
      <c r="AG2810" s="85" t="s">
        <v>1142</v>
      </c>
      <c r="AH2810" s="158">
        <v>6</v>
      </c>
      <c r="AI2810" s="158">
        <v>7</v>
      </c>
      <c r="AJ2810" s="158">
        <v>40</v>
      </c>
      <c r="AK2810" s="158">
        <v>10</v>
      </c>
      <c r="AL2810" s="158">
        <v>10</v>
      </c>
      <c r="AM2810" s="24">
        <f t="shared" si="719"/>
        <v>2.9999999999999987</v>
      </c>
      <c r="AN2810" s="97">
        <f t="shared" si="720"/>
        <v>0.31944444444444448</v>
      </c>
      <c r="AO2810" s="97">
        <f t="shared" si="721"/>
        <v>0.4236111111111111</v>
      </c>
      <c r="AP2810" s="24" t="str" cm="1">
        <f t="array" ref="AP2810">IF(W2810="","",IF(SUMPRODUCT((W2810=$W$6:$W$3326)*(AH2810=$AH$6:$AH$3326)*(AN2810=$AN$6:$AN$3326)*(AO2810=$AO$6:$AO$3326)*(ROW($W$6:$W$3326)&lt;&gt;ROW(W2810))*((R2810=0)*($R$6:$R$3326&gt;0)+(R2810&gt;0)*($R$6:$R$3326=0)))&gt;0,"SALONES UNIDOS",IF(SUMPRODUCT((W2810=$W$6:$W$3326)*(AH2810=$AH$6:$AH$3326)*((AN2810&lt;$AO$6:$AO$3326)*(AO2810&gt;$AN$6:$AN$3326))*(ROW($W$6:$W$3326)&lt;&gt;ROW(W2810)))&gt;0,"CRUZADO","Sin cruce")))</f>
        <v>Sin cruce</v>
      </c>
      <c r="AQ2810" s="97" t="str">
        <f t="shared" si="722"/>
        <v>MH4SUNAMPEA</v>
      </c>
      <c r="AR2810" s="97" t="str" cm="1">
        <f t="array" ref="AR2810">IF(AQ2810="","",IF(SUMPRODUCT((AQ2810=$AQ$6:$AQ$3326)*(AH2810=$AH$6:$AH$3326)*(AN2810=$AN$6:$AN$3326)*(AO2810=$AO$6:$AO$3326)*(ROW($AQ$6:$AQ$3326)&lt;&gt;ROW(AQ2810))*((R2810=0)*($R$6:$R$3326&gt;0)+(R2810&gt;0)*($R$6:$R$3326=0)))&gt;0,"SALONES UNIDOS",IF(SUMPRODUCT((AQ2810=$AQ$6:$AQ$3326)*(AH2810=$AH$6:$AH$3326)*((AN2810&lt;$AO$6:$AO$3326)*(AO2810&gt;$AN$6:$AN$3326))*(ROW($AQ$6:$AQ$3326)&lt;&gt;ROW(AQ2810)))&gt;0,"CRUZADO","Sin cruce")))</f>
        <v>Sin cruce</v>
      </c>
    </row>
    <row r="2811" spans="3:44" ht="15.6" hidden="1" customHeight="1" x14ac:dyDescent="0.2">
      <c r="C2811" s="84" t="s">
        <v>639</v>
      </c>
      <c r="D2811" s="158" t="s">
        <v>514</v>
      </c>
      <c r="E2811" s="158">
        <v>20261</v>
      </c>
      <c r="F2811" s="85" t="s">
        <v>86</v>
      </c>
      <c r="G2811" s="85" t="s">
        <v>55</v>
      </c>
      <c r="H2811" s="85" t="s">
        <v>59</v>
      </c>
      <c r="I2811" s="85">
        <v>4</v>
      </c>
      <c r="J2811" s="85" t="s">
        <v>750</v>
      </c>
      <c r="K2811" s="159" t="s">
        <v>1763</v>
      </c>
      <c r="L2811" s="158" t="s">
        <v>1450</v>
      </c>
      <c r="M2811" s="158" t="s">
        <v>658</v>
      </c>
      <c r="N2811" s="158" t="s">
        <v>644</v>
      </c>
      <c r="O2811" s="85" t="s">
        <v>512</v>
      </c>
      <c r="P2811" s="158">
        <v>0</v>
      </c>
      <c r="Q2811" s="158">
        <v>2</v>
      </c>
      <c r="R2811" s="158">
        <v>2</v>
      </c>
      <c r="S2811" s="158">
        <v>4</v>
      </c>
      <c r="U2811" s="137">
        <v>15</v>
      </c>
      <c r="V2811" s="24" t="str">
        <f>IF(W2811="","",IFERROR(INDEX(#REF!,MATCH(W2811,#REF!,0)),"NUEVO"))</f>
        <v>NUEVO</v>
      </c>
      <c r="W2811" s="85" t="s">
        <v>497</v>
      </c>
      <c r="X2811" s="158" t="s">
        <v>512</v>
      </c>
      <c r="Y2811" s="158" t="s">
        <v>802</v>
      </c>
      <c r="Z2811" s="158" t="s">
        <v>685</v>
      </c>
      <c r="AA2811" s="158" t="s">
        <v>685</v>
      </c>
      <c r="AB2811" s="158" t="s">
        <v>685</v>
      </c>
      <c r="AC2811" s="158" t="s">
        <v>685</v>
      </c>
      <c r="AD2811" s="158" t="s">
        <v>1873</v>
      </c>
      <c r="AE2811" s="158" t="s">
        <v>685</v>
      </c>
      <c r="AF2811" s="158" t="s">
        <v>685</v>
      </c>
      <c r="AG2811" s="85" t="s">
        <v>75</v>
      </c>
      <c r="AH2811" s="158">
        <v>6</v>
      </c>
      <c r="AI2811" s="158">
        <v>10</v>
      </c>
      <c r="AJ2811" s="158">
        <v>10</v>
      </c>
      <c r="AK2811" s="158">
        <v>11</v>
      </c>
      <c r="AL2811" s="158">
        <v>50</v>
      </c>
      <c r="AM2811" s="24">
        <f t="shared" si="719"/>
        <v>1.9999999999999993</v>
      </c>
      <c r="AN2811" s="97">
        <f t="shared" si="720"/>
        <v>0.4236111111111111</v>
      </c>
      <c r="AO2811" s="97">
        <f t="shared" si="721"/>
        <v>0.49305555555555552</v>
      </c>
      <c r="AP2811" s="24" t="str" cm="1">
        <f t="array" ref="AP2811">IF(W2811="","",IF(SUMPRODUCT((W2811=$W$6:$W$3326)*(AH2811=$AH$6:$AH$3326)*(AN2811=$AN$6:$AN$3326)*(AO2811=$AO$6:$AO$3326)*(ROW($W$6:$W$3326)&lt;&gt;ROW(W2811))*((R2811=0)*($R$6:$R$3326&gt;0)+(R2811&gt;0)*($R$6:$R$3326=0)))&gt;0,"SALONES UNIDOS",IF(SUMPRODUCT((W2811=$W$6:$W$3326)*(AH2811=$AH$6:$AH$3326)*((AN2811&lt;$AO$6:$AO$3326)*(AO2811&gt;$AN$6:$AN$3326))*(ROW($W$6:$W$3326)&lt;&gt;ROW(W2811)))&gt;0,"CRUZADO","Sin cruce")))</f>
        <v>Sin cruce</v>
      </c>
      <c r="AQ2811" s="97" t="str">
        <f t="shared" si="722"/>
        <v>MH4SUNAMPEA1</v>
      </c>
      <c r="AR2811" s="97" t="str" cm="1">
        <f t="array" ref="AR2811">IF(AQ2811="","",IF(SUMPRODUCT((AQ2811=$AQ$6:$AQ$3326)*(AH2811=$AH$6:$AH$3326)*(AN2811=$AN$6:$AN$3326)*(AO2811=$AO$6:$AO$3326)*(ROW($AQ$6:$AQ$3326)&lt;&gt;ROW(AQ2811))*((R2811=0)*($R$6:$R$3326&gt;0)+(R2811&gt;0)*($R$6:$R$3326=0)))&gt;0,"SALONES UNIDOS",IF(SUMPRODUCT((AQ2811=$AQ$6:$AQ$3326)*(AH2811=$AH$6:$AH$3326)*((AN2811&lt;$AO$6:$AO$3326)*(AO2811&gt;$AN$6:$AN$3326))*(ROW($AQ$6:$AQ$3326)&lt;&gt;ROW(AQ2811)))&gt;0,"CRUZADO","Sin cruce")))</f>
        <v>Sin cruce</v>
      </c>
    </row>
    <row r="2812" spans="3:44" ht="15.6" hidden="1" customHeight="1" x14ac:dyDescent="0.2">
      <c r="C2812" s="84" t="s">
        <v>639</v>
      </c>
      <c r="D2812" s="158" t="s">
        <v>514</v>
      </c>
      <c r="E2812" s="158">
        <v>20261</v>
      </c>
      <c r="F2812" s="85" t="s">
        <v>86</v>
      </c>
      <c r="G2812" s="85" t="s">
        <v>55</v>
      </c>
      <c r="H2812" s="85" t="s">
        <v>59</v>
      </c>
      <c r="I2812" s="85">
        <v>4</v>
      </c>
      <c r="J2812" s="85" t="s">
        <v>752</v>
      </c>
      <c r="K2812" s="159" t="s">
        <v>1763</v>
      </c>
      <c r="L2812" s="158" t="s">
        <v>1450</v>
      </c>
      <c r="M2812" s="158" t="s">
        <v>658</v>
      </c>
      <c r="N2812" s="158" t="s">
        <v>644</v>
      </c>
      <c r="O2812" s="85" t="s">
        <v>512</v>
      </c>
      <c r="P2812" s="158">
        <v>0</v>
      </c>
      <c r="Q2812" s="158">
        <v>2</v>
      </c>
      <c r="R2812" s="158">
        <v>2</v>
      </c>
      <c r="S2812" s="158">
        <v>4</v>
      </c>
      <c r="U2812" s="137">
        <v>15</v>
      </c>
      <c r="V2812" s="24" t="str">
        <f>IF(W2812="","",IFERROR(INDEX(#REF!,MATCH(W2812,#REF!,0)),"NUEVO"))</f>
        <v>NUEVO</v>
      </c>
      <c r="W2812" s="85" t="s">
        <v>497</v>
      </c>
      <c r="X2812" s="158" t="s">
        <v>512</v>
      </c>
      <c r="Y2812" s="158" t="s">
        <v>802</v>
      </c>
      <c r="Z2812" s="158" t="s">
        <v>685</v>
      </c>
      <c r="AA2812" s="158" t="s">
        <v>685</v>
      </c>
      <c r="AB2812" s="158" t="s">
        <v>685</v>
      </c>
      <c r="AC2812" s="158" t="s">
        <v>685</v>
      </c>
      <c r="AD2812" s="158" t="s">
        <v>1873</v>
      </c>
      <c r="AE2812" s="158" t="s">
        <v>685</v>
      </c>
      <c r="AF2812" s="158" t="s">
        <v>685</v>
      </c>
      <c r="AG2812" s="85" t="s">
        <v>75</v>
      </c>
      <c r="AH2812" s="158">
        <v>6</v>
      </c>
      <c r="AI2812" s="158">
        <v>11</v>
      </c>
      <c r="AJ2812" s="158">
        <v>50</v>
      </c>
      <c r="AK2812" s="158">
        <v>13</v>
      </c>
      <c r="AL2812" s="158">
        <v>30</v>
      </c>
      <c r="AM2812" s="24">
        <f t="shared" si="719"/>
        <v>2.0000000000000009</v>
      </c>
      <c r="AN2812" s="97">
        <f t="shared" si="720"/>
        <v>0.49305555555555552</v>
      </c>
      <c r="AO2812" s="97">
        <f t="shared" si="721"/>
        <v>0.5625</v>
      </c>
      <c r="AP2812" s="24" t="str" cm="1">
        <f t="array" ref="AP2812">IF(W2812="","",IF(SUMPRODUCT((W2812=$W$6:$W$3326)*(AH2812=$AH$6:$AH$3326)*(AN2812=$AN$6:$AN$3326)*(AO2812=$AO$6:$AO$3326)*(ROW($W$6:$W$3326)&lt;&gt;ROW(W2812))*((R2812=0)*($R$6:$R$3326&gt;0)+(R2812&gt;0)*($R$6:$R$3326=0)))&gt;0,"SALONES UNIDOS",IF(SUMPRODUCT((W2812=$W$6:$W$3326)*(AH2812=$AH$6:$AH$3326)*((AN2812&lt;$AO$6:$AO$3326)*(AO2812&gt;$AN$6:$AN$3326))*(ROW($W$6:$W$3326)&lt;&gt;ROW(W2812)))&gt;0,"CRUZADO","Sin cruce")))</f>
        <v>Sin cruce</v>
      </c>
      <c r="AQ2812" s="97" t="str">
        <f t="shared" si="722"/>
        <v>MH4SUNAMPEA2</v>
      </c>
      <c r="AR2812" s="97" t="str" cm="1">
        <f t="array" ref="AR2812">IF(AQ2812="","",IF(SUMPRODUCT((AQ2812=$AQ$6:$AQ$3326)*(AH2812=$AH$6:$AH$3326)*(AN2812=$AN$6:$AN$3326)*(AO2812=$AO$6:$AO$3326)*(ROW($AQ$6:$AQ$3326)&lt;&gt;ROW(AQ2812))*((R2812=0)*($R$6:$R$3326&gt;0)+(R2812&gt;0)*($R$6:$R$3326=0)))&gt;0,"SALONES UNIDOS",IF(SUMPRODUCT((AQ2812=$AQ$6:$AQ$3326)*(AH2812=$AH$6:$AH$3326)*((AN2812&lt;$AO$6:$AO$3326)*(AO2812&gt;$AN$6:$AN$3326))*(ROW($AQ$6:$AQ$3326)&lt;&gt;ROW(AQ2812)))&gt;0,"CRUZADO","Sin cruce")))</f>
        <v>Sin cruce</v>
      </c>
    </row>
    <row r="2813" spans="3:44" ht="15.6" hidden="1" customHeight="1" x14ac:dyDescent="0.2">
      <c r="C2813" s="84" t="s">
        <v>639</v>
      </c>
      <c r="D2813" s="158" t="s">
        <v>514</v>
      </c>
      <c r="E2813" s="158">
        <v>20261</v>
      </c>
      <c r="F2813" s="85" t="s">
        <v>86</v>
      </c>
      <c r="G2813" s="85" t="s">
        <v>55</v>
      </c>
      <c r="H2813" s="85" t="s">
        <v>59</v>
      </c>
      <c r="I2813" s="85">
        <v>5</v>
      </c>
      <c r="J2813" s="85" t="s">
        <v>16</v>
      </c>
      <c r="K2813" s="159" t="s">
        <v>1766</v>
      </c>
      <c r="L2813" s="158" t="s">
        <v>1767</v>
      </c>
      <c r="M2813" s="158" t="s">
        <v>658</v>
      </c>
      <c r="N2813" s="158" t="s">
        <v>644</v>
      </c>
      <c r="O2813" s="85" t="s">
        <v>521</v>
      </c>
      <c r="P2813" s="158">
        <v>2</v>
      </c>
      <c r="Q2813" s="158">
        <v>2</v>
      </c>
      <c r="R2813" s="158">
        <v>4</v>
      </c>
      <c r="S2813" s="158">
        <v>3</v>
      </c>
      <c r="U2813" s="137">
        <v>40</v>
      </c>
      <c r="V2813" s="24" t="str">
        <f>IF(W2813="","",IFERROR(INDEX(#REF!,MATCH(W2813,#REF!,0)),"NUEVO"))</f>
        <v>NUEVO</v>
      </c>
      <c r="W2813" s="85" t="s">
        <v>149</v>
      </c>
      <c r="X2813" s="158" t="s">
        <v>95</v>
      </c>
      <c r="Y2813" s="158" t="s">
        <v>700</v>
      </c>
      <c r="Z2813" s="158" t="s">
        <v>685</v>
      </c>
      <c r="AA2813" s="158" t="s">
        <v>685</v>
      </c>
      <c r="AB2813" s="85" t="s">
        <v>685</v>
      </c>
      <c r="AC2813" s="158" t="s">
        <v>685</v>
      </c>
      <c r="AD2813" s="158" t="s">
        <v>685</v>
      </c>
      <c r="AE2813" s="158" t="s">
        <v>685</v>
      </c>
      <c r="AF2813" s="158" t="s">
        <v>685</v>
      </c>
      <c r="AG2813" s="158" t="s">
        <v>97</v>
      </c>
      <c r="AH2813" s="158">
        <v>1</v>
      </c>
      <c r="AI2813" s="158">
        <v>17</v>
      </c>
      <c r="AJ2813" s="158">
        <v>40</v>
      </c>
      <c r="AK2813" s="158">
        <v>21</v>
      </c>
      <c r="AL2813" s="158">
        <v>0</v>
      </c>
      <c r="AM2813" s="24">
        <f t="shared" si="719"/>
        <v>3.9999999999999987</v>
      </c>
      <c r="AN2813" s="97">
        <f t="shared" si="720"/>
        <v>0.73611111111111116</v>
      </c>
      <c r="AO2813" s="97">
        <f t="shared" si="721"/>
        <v>0.875</v>
      </c>
      <c r="AP2813" s="24" t="str" cm="1">
        <f t="array" ref="AP2813">IF(W2813="","",IF(SUMPRODUCT((W2813=$W$6:$W$3326)*(AH2813=$AH$6:$AH$3326)*(AN2813=$AN$6:$AN$3326)*(AO2813=$AO$6:$AO$3326)*(ROW($W$6:$W$3326)&lt;&gt;ROW(W2813))*((R2813=0)*($R$6:$R$3326&gt;0)+(R2813&gt;0)*($R$6:$R$3326=0)))&gt;0,"SALONES UNIDOS",IF(SUMPRODUCT((W2813=$W$6:$W$3326)*(AH2813=$AH$6:$AH$3326)*((AN2813&lt;$AO$6:$AO$3326)*(AO2813&gt;$AN$6:$AN$3326))*(ROW($W$6:$W$3326)&lt;&gt;ROW(W2813)))&gt;0,"CRUZADO","Sin cruce")))</f>
        <v>Sin cruce</v>
      </c>
      <c r="AQ2813" s="97" t="str">
        <f t="shared" si="722"/>
        <v>MH5SUNAMPEA</v>
      </c>
      <c r="AR2813" s="97" t="str" cm="1">
        <f t="array" ref="AR2813">IF(AQ2813="","",IF(SUMPRODUCT((AQ2813=$AQ$6:$AQ$3326)*(AH2813=$AH$6:$AH$3326)*(AN2813=$AN$6:$AN$3326)*(AO2813=$AO$6:$AO$3326)*(ROW($AQ$6:$AQ$3326)&lt;&gt;ROW(AQ2813))*((R2813=0)*($R$6:$R$3326&gt;0)+(R2813&gt;0)*($R$6:$R$3326=0)))&gt;0,"SALONES UNIDOS",IF(SUMPRODUCT((AQ2813=$AQ$6:$AQ$3326)*(AH2813=$AH$6:$AH$3326)*((AN2813&lt;$AO$6:$AO$3326)*(AO2813&gt;$AN$6:$AN$3326))*(ROW($AQ$6:$AQ$3326)&lt;&gt;ROW(AQ2813)))&gt;0,"CRUZADO","Sin cruce")))</f>
        <v>Sin cruce</v>
      </c>
    </row>
    <row r="2814" spans="3:44" ht="15.6" hidden="1" customHeight="1" x14ac:dyDescent="0.2">
      <c r="C2814" s="84" t="s">
        <v>639</v>
      </c>
      <c r="D2814" s="158" t="s">
        <v>514</v>
      </c>
      <c r="E2814" s="158">
        <v>20261</v>
      </c>
      <c r="F2814" s="85" t="s">
        <v>86</v>
      </c>
      <c r="G2814" s="85" t="s">
        <v>55</v>
      </c>
      <c r="H2814" s="85" t="s">
        <v>59</v>
      </c>
      <c r="I2814" s="85">
        <v>5</v>
      </c>
      <c r="J2814" s="85" t="s">
        <v>16</v>
      </c>
      <c r="K2814" s="159" t="s">
        <v>1768</v>
      </c>
      <c r="L2814" s="158" t="s">
        <v>1769</v>
      </c>
      <c r="M2814" s="158" t="s">
        <v>927</v>
      </c>
      <c r="N2814" s="158" t="s">
        <v>644</v>
      </c>
      <c r="O2814" s="85" t="s">
        <v>512</v>
      </c>
      <c r="P2814" s="158">
        <v>1</v>
      </c>
      <c r="Q2814" s="158">
        <v>0</v>
      </c>
      <c r="R2814" s="158">
        <v>1</v>
      </c>
      <c r="S2814" s="158">
        <v>3</v>
      </c>
      <c r="U2814" s="137">
        <v>40</v>
      </c>
      <c r="V2814" s="24" t="str">
        <f>IF(W2814="","",IFERROR(INDEX(#REF!,MATCH(W2814,#REF!,0)),"NUEVO"))</f>
        <v>NUEVO</v>
      </c>
      <c r="W2814" s="85" t="s">
        <v>114</v>
      </c>
      <c r="X2814" s="158" t="s">
        <v>512</v>
      </c>
      <c r="Y2814" s="158" t="s">
        <v>740</v>
      </c>
      <c r="Z2814" s="158" t="s">
        <v>685</v>
      </c>
      <c r="AA2814" s="158" t="s">
        <v>685</v>
      </c>
      <c r="AB2814" s="158" t="s">
        <v>1864</v>
      </c>
      <c r="AC2814" s="158" t="s">
        <v>685</v>
      </c>
      <c r="AD2814" s="158" t="s">
        <v>685</v>
      </c>
      <c r="AE2814" s="158" t="s">
        <v>685</v>
      </c>
      <c r="AF2814" s="158" t="s">
        <v>685</v>
      </c>
      <c r="AG2814" s="85" t="s">
        <v>1142</v>
      </c>
      <c r="AH2814" s="158">
        <v>5</v>
      </c>
      <c r="AI2814" s="158">
        <v>9</v>
      </c>
      <c r="AJ2814" s="158">
        <v>20</v>
      </c>
      <c r="AK2814" s="158">
        <v>10</v>
      </c>
      <c r="AL2814" s="158">
        <v>10</v>
      </c>
      <c r="AM2814" s="24">
        <f t="shared" si="719"/>
        <v>0.99999999999999967</v>
      </c>
      <c r="AN2814" s="97">
        <f t="shared" si="720"/>
        <v>0.3888888888888889</v>
      </c>
      <c r="AO2814" s="97">
        <f t="shared" si="721"/>
        <v>0.4236111111111111</v>
      </c>
      <c r="AP2814" s="24" t="str" cm="1">
        <f t="array" ref="AP2814">IF(W2814="","",IF(SUMPRODUCT((W2814=$W$6:$W$3326)*(AH2814=$AH$6:$AH$3326)*(AN2814=$AN$6:$AN$3326)*(AO2814=$AO$6:$AO$3326)*(ROW($W$6:$W$3326)&lt;&gt;ROW(W2814))*((R2814=0)*($R$6:$R$3326&gt;0)+(R2814&gt;0)*($R$6:$R$3326=0)))&gt;0,"SALONES UNIDOS",IF(SUMPRODUCT((W2814=$W$6:$W$3326)*(AH2814=$AH$6:$AH$3326)*((AN2814&lt;$AO$6:$AO$3326)*(AO2814&gt;$AN$6:$AN$3326))*(ROW($W$6:$W$3326)&lt;&gt;ROW(W2814)))&gt;0,"CRUZADO","Sin cruce")))</f>
        <v>Sin cruce</v>
      </c>
      <c r="AQ2814" s="97" t="str">
        <f t="shared" si="722"/>
        <v>MH5SUNAMPEA</v>
      </c>
      <c r="AR2814" s="97" t="str" cm="1">
        <f t="array" ref="AR2814">IF(AQ2814="","",IF(SUMPRODUCT((AQ2814=$AQ$6:$AQ$3326)*(AH2814=$AH$6:$AH$3326)*(AN2814=$AN$6:$AN$3326)*(AO2814=$AO$6:$AO$3326)*(ROW($AQ$6:$AQ$3326)&lt;&gt;ROW(AQ2814))*((R2814=0)*($R$6:$R$3326&gt;0)+(R2814&gt;0)*($R$6:$R$3326=0)))&gt;0,"SALONES UNIDOS",IF(SUMPRODUCT((AQ2814=$AQ$6:$AQ$3326)*(AH2814=$AH$6:$AH$3326)*((AN2814&lt;$AO$6:$AO$3326)*(AO2814&gt;$AN$6:$AN$3326))*(ROW($AQ$6:$AQ$3326)&lt;&gt;ROW(AQ2814)))&gt;0,"CRUZADO","Sin cruce")))</f>
        <v>Sin cruce</v>
      </c>
    </row>
    <row r="2815" spans="3:44" ht="15.6" hidden="1" customHeight="1" x14ac:dyDescent="0.2">
      <c r="C2815" s="84" t="s">
        <v>639</v>
      </c>
      <c r="D2815" s="158" t="s">
        <v>514</v>
      </c>
      <c r="E2815" s="158">
        <v>20261</v>
      </c>
      <c r="F2815" s="85" t="s">
        <v>86</v>
      </c>
      <c r="G2815" s="85" t="s">
        <v>55</v>
      </c>
      <c r="H2815" s="85" t="s">
        <v>59</v>
      </c>
      <c r="I2815" s="85">
        <v>5</v>
      </c>
      <c r="J2815" s="85" t="s">
        <v>750</v>
      </c>
      <c r="K2815" s="159" t="s">
        <v>1768</v>
      </c>
      <c r="L2815" s="158" t="s">
        <v>1769</v>
      </c>
      <c r="M2815" s="158" t="s">
        <v>927</v>
      </c>
      <c r="N2815" s="158" t="s">
        <v>644</v>
      </c>
      <c r="O2815" s="85" t="s">
        <v>512</v>
      </c>
      <c r="P2815" s="158">
        <v>0</v>
      </c>
      <c r="Q2815" s="158">
        <v>4</v>
      </c>
      <c r="R2815" s="158">
        <v>4</v>
      </c>
      <c r="S2815" s="158">
        <v>3</v>
      </c>
      <c r="U2815" s="137">
        <v>20</v>
      </c>
      <c r="V2815" s="24" t="str">
        <f>IF(W2815="","",IFERROR(INDEX(#REF!,MATCH(W2815,#REF!,0)),"NUEVO"))</f>
        <v>NUEVO</v>
      </c>
      <c r="W2815" s="85" t="s">
        <v>114</v>
      </c>
      <c r="X2815" s="158" t="s">
        <v>512</v>
      </c>
      <c r="Y2815" s="158" t="s">
        <v>740</v>
      </c>
      <c r="Z2815" s="158" t="s">
        <v>685</v>
      </c>
      <c r="AA2815" s="158" t="s">
        <v>685</v>
      </c>
      <c r="AB2815" s="158" t="s">
        <v>685</v>
      </c>
      <c r="AC2815" s="158" t="s">
        <v>685</v>
      </c>
      <c r="AD2815" s="158" t="s">
        <v>1874</v>
      </c>
      <c r="AE2815" s="158" t="s">
        <v>685</v>
      </c>
      <c r="AF2815" s="158" t="s">
        <v>685</v>
      </c>
      <c r="AG2815" s="85" t="s">
        <v>75</v>
      </c>
      <c r="AH2815" s="158">
        <v>5</v>
      </c>
      <c r="AI2815" s="158">
        <v>10</v>
      </c>
      <c r="AJ2815" s="158">
        <v>10</v>
      </c>
      <c r="AK2815" s="158">
        <v>13</v>
      </c>
      <c r="AL2815" s="158">
        <v>30</v>
      </c>
      <c r="AM2815" s="24">
        <f t="shared" si="719"/>
        <v>4</v>
      </c>
      <c r="AN2815" s="97">
        <f t="shared" si="720"/>
        <v>0.4236111111111111</v>
      </c>
      <c r="AO2815" s="97">
        <f t="shared" si="721"/>
        <v>0.5625</v>
      </c>
      <c r="AP2815" s="24" t="str" cm="1">
        <f t="array" ref="AP2815">IF(W2815="","",IF(SUMPRODUCT((W2815=$W$6:$W$3326)*(AH2815=$AH$6:$AH$3326)*(AN2815=$AN$6:$AN$3326)*(AO2815=$AO$6:$AO$3326)*(ROW($W$6:$W$3326)&lt;&gt;ROW(W2815))*((R2815=0)*($R$6:$R$3326&gt;0)+(R2815&gt;0)*($R$6:$R$3326=0)))&gt;0,"SALONES UNIDOS",IF(SUMPRODUCT((W2815=$W$6:$W$3326)*(AH2815=$AH$6:$AH$3326)*((AN2815&lt;$AO$6:$AO$3326)*(AO2815&gt;$AN$6:$AN$3326))*(ROW($W$6:$W$3326)&lt;&gt;ROW(W2815)))&gt;0,"CRUZADO","Sin cruce")))</f>
        <v>Sin cruce</v>
      </c>
      <c r="AQ2815" s="97" t="str">
        <f t="shared" si="722"/>
        <v>MH5SUNAMPEA1</v>
      </c>
      <c r="AR2815" s="97" t="str" cm="1">
        <f t="array" ref="AR2815">IF(AQ2815="","",IF(SUMPRODUCT((AQ2815=$AQ$6:$AQ$3326)*(AH2815=$AH$6:$AH$3326)*(AN2815=$AN$6:$AN$3326)*(AO2815=$AO$6:$AO$3326)*(ROW($AQ$6:$AQ$3326)&lt;&gt;ROW(AQ2815))*((R2815=0)*($R$6:$R$3326&gt;0)+(R2815&gt;0)*($R$6:$R$3326=0)))&gt;0,"SALONES UNIDOS",IF(SUMPRODUCT((AQ2815=$AQ$6:$AQ$3326)*(AH2815=$AH$6:$AH$3326)*((AN2815&lt;$AO$6:$AO$3326)*(AO2815&gt;$AN$6:$AN$3326))*(ROW($AQ$6:$AQ$3326)&lt;&gt;ROW(AQ2815)))&gt;0,"CRUZADO","Sin cruce")))</f>
        <v>Sin cruce</v>
      </c>
    </row>
    <row r="2816" spans="3:44" ht="15.6" hidden="1" customHeight="1" x14ac:dyDescent="0.2">
      <c r="C2816" s="84" t="s">
        <v>639</v>
      </c>
      <c r="D2816" s="158" t="s">
        <v>514</v>
      </c>
      <c r="E2816" s="158">
        <v>20261</v>
      </c>
      <c r="F2816" s="85" t="s">
        <v>86</v>
      </c>
      <c r="G2816" s="85" t="s">
        <v>55</v>
      </c>
      <c r="H2816" s="85" t="s">
        <v>59</v>
      </c>
      <c r="I2816" s="85">
        <v>5</v>
      </c>
      <c r="J2816" s="85" t="s">
        <v>752</v>
      </c>
      <c r="K2816" s="159" t="s">
        <v>1768</v>
      </c>
      <c r="L2816" s="158" t="s">
        <v>1769</v>
      </c>
      <c r="M2816" s="158" t="s">
        <v>927</v>
      </c>
      <c r="N2816" s="158" t="s">
        <v>644</v>
      </c>
      <c r="O2816" s="85" t="s">
        <v>512</v>
      </c>
      <c r="P2816" s="158">
        <v>0</v>
      </c>
      <c r="Q2816" s="158">
        <v>4</v>
      </c>
      <c r="R2816" s="158">
        <v>4</v>
      </c>
      <c r="S2816" s="158">
        <v>3</v>
      </c>
      <c r="U2816" s="137">
        <v>20</v>
      </c>
      <c r="V2816" s="24" t="str">
        <f>IF(W2816="","",IFERROR(INDEX(#REF!,MATCH(W2816,#REF!,0)),"NUEVO"))</f>
        <v>NUEVO</v>
      </c>
      <c r="W2816" s="85" t="s">
        <v>114</v>
      </c>
      <c r="X2816" s="158" t="s">
        <v>512</v>
      </c>
      <c r="Y2816" s="158" t="s">
        <v>740</v>
      </c>
      <c r="Z2816" s="158" t="s">
        <v>685</v>
      </c>
      <c r="AA2816" s="158" t="s">
        <v>685</v>
      </c>
      <c r="AB2816" s="158" t="s">
        <v>685</v>
      </c>
      <c r="AC2816" s="158" t="s">
        <v>685</v>
      </c>
      <c r="AD2816" s="158" t="s">
        <v>1874</v>
      </c>
      <c r="AE2816" s="158" t="s">
        <v>685</v>
      </c>
      <c r="AF2816" s="158" t="s">
        <v>685</v>
      </c>
      <c r="AG2816" s="85" t="s">
        <v>75</v>
      </c>
      <c r="AH2816" s="158">
        <v>5</v>
      </c>
      <c r="AI2816" s="158">
        <v>13</v>
      </c>
      <c r="AJ2816" s="158">
        <v>30</v>
      </c>
      <c r="AK2816" s="158">
        <v>16</v>
      </c>
      <c r="AL2816" s="158">
        <v>50</v>
      </c>
      <c r="AM2816" s="24">
        <f t="shared" si="719"/>
        <v>3.9999999999999987</v>
      </c>
      <c r="AN2816" s="97">
        <f t="shared" si="720"/>
        <v>0.5625</v>
      </c>
      <c r="AO2816" s="97">
        <f t="shared" si="721"/>
        <v>0.70138888888888884</v>
      </c>
      <c r="AP2816" s="24" t="str" cm="1">
        <f t="array" ref="AP2816">IF(W2816="","",IF(SUMPRODUCT((W2816=$W$6:$W$3326)*(AH2816=$AH$6:$AH$3326)*(AN2816=$AN$6:$AN$3326)*(AO2816=$AO$6:$AO$3326)*(ROW($W$6:$W$3326)&lt;&gt;ROW(W2816))*((R2816=0)*($R$6:$R$3326&gt;0)+(R2816&gt;0)*($R$6:$R$3326=0)))&gt;0,"SALONES UNIDOS",IF(SUMPRODUCT((W2816=$W$6:$W$3326)*(AH2816=$AH$6:$AH$3326)*((AN2816&lt;$AO$6:$AO$3326)*(AO2816&gt;$AN$6:$AN$3326))*(ROW($W$6:$W$3326)&lt;&gt;ROW(W2816)))&gt;0,"CRUZADO","Sin cruce")))</f>
        <v>Sin cruce</v>
      </c>
      <c r="AQ2816" s="97" t="str">
        <f t="shared" si="722"/>
        <v>MH5SUNAMPEA2</v>
      </c>
      <c r="AR2816" s="97" t="str" cm="1">
        <f t="array" ref="AR2816">IF(AQ2816="","",IF(SUMPRODUCT((AQ2816=$AQ$6:$AQ$3326)*(AH2816=$AH$6:$AH$3326)*(AN2816=$AN$6:$AN$3326)*(AO2816=$AO$6:$AO$3326)*(ROW($AQ$6:$AQ$3326)&lt;&gt;ROW(AQ2816))*((R2816=0)*($R$6:$R$3326&gt;0)+(R2816&gt;0)*($R$6:$R$3326=0)))&gt;0,"SALONES UNIDOS",IF(SUMPRODUCT((AQ2816=$AQ$6:$AQ$3326)*(AH2816=$AH$6:$AH$3326)*((AN2816&lt;$AO$6:$AO$3326)*(AO2816&gt;$AN$6:$AN$3326))*(ROW($AQ$6:$AQ$3326)&lt;&gt;ROW(AQ2816)))&gt;0,"CRUZADO","Sin cruce")))</f>
        <v>Sin cruce</v>
      </c>
    </row>
    <row r="2817" spans="3:44" ht="15.6" hidden="1" customHeight="1" x14ac:dyDescent="0.2">
      <c r="C2817" s="84" t="s">
        <v>639</v>
      </c>
      <c r="D2817" s="158" t="s">
        <v>514</v>
      </c>
      <c r="E2817" s="158">
        <v>20261</v>
      </c>
      <c r="F2817" s="85" t="s">
        <v>86</v>
      </c>
      <c r="G2817" s="85" t="s">
        <v>55</v>
      </c>
      <c r="H2817" s="85" t="s">
        <v>59</v>
      </c>
      <c r="I2817" s="85">
        <v>5</v>
      </c>
      <c r="J2817" s="85" t="s">
        <v>16</v>
      </c>
      <c r="K2817" s="159" t="s">
        <v>1772</v>
      </c>
      <c r="L2817" s="158" t="s">
        <v>1773</v>
      </c>
      <c r="M2817" s="158" t="s">
        <v>658</v>
      </c>
      <c r="N2817" s="158" t="s">
        <v>644</v>
      </c>
      <c r="O2817" s="85" t="s">
        <v>512</v>
      </c>
      <c r="P2817" s="158">
        <v>3</v>
      </c>
      <c r="Q2817" s="158">
        <v>0</v>
      </c>
      <c r="R2817" s="158">
        <v>3</v>
      </c>
      <c r="S2817" s="158">
        <v>5</v>
      </c>
      <c r="U2817" s="137">
        <v>40</v>
      </c>
      <c r="V2817" s="24" t="str">
        <f>IF(W2817="","",IFERROR(INDEX(#REF!,MATCH(W2817,#REF!,0)),"NUEVO"))</f>
        <v>NUEVO</v>
      </c>
      <c r="W2817" s="85" t="s">
        <v>423</v>
      </c>
      <c r="X2817" s="158" t="s">
        <v>512</v>
      </c>
      <c r="Y2817" s="158" t="s">
        <v>802</v>
      </c>
      <c r="Z2817" s="158" t="s">
        <v>685</v>
      </c>
      <c r="AA2817" s="158" t="s">
        <v>685</v>
      </c>
      <c r="AB2817" s="85" t="s">
        <v>685</v>
      </c>
      <c r="AC2817" s="85" t="s">
        <v>685</v>
      </c>
      <c r="AD2817" s="158" t="s">
        <v>685</v>
      </c>
      <c r="AE2817" s="158" t="s">
        <v>685</v>
      </c>
      <c r="AF2817" s="158" t="s">
        <v>685</v>
      </c>
      <c r="AG2817" s="85" t="s">
        <v>1142</v>
      </c>
      <c r="AH2817" s="158">
        <v>4</v>
      </c>
      <c r="AI2817" s="158">
        <v>9</v>
      </c>
      <c r="AJ2817" s="158">
        <v>20</v>
      </c>
      <c r="AK2817" s="158">
        <v>11</v>
      </c>
      <c r="AL2817" s="158">
        <v>50</v>
      </c>
      <c r="AM2817" s="24">
        <f t="shared" si="719"/>
        <v>2.9999999999999987</v>
      </c>
      <c r="AN2817" s="97">
        <f t="shared" si="720"/>
        <v>0.3888888888888889</v>
      </c>
      <c r="AO2817" s="97">
        <f t="shared" si="721"/>
        <v>0.49305555555555552</v>
      </c>
      <c r="AP2817" s="24" t="str" cm="1">
        <f t="array" ref="AP2817">IF(W2817="","",IF(SUMPRODUCT((W2817=$W$6:$W$3326)*(AH2817=$AH$6:$AH$3326)*(AN2817=$AN$6:$AN$3326)*(AO2817=$AO$6:$AO$3326)*(ROW($W$6:$W$3326)&lt;&gt;ROW(W2817))*((R2817=0)*($R$6:$R$3326&gt;0)+(R2817&gt;0)*($R$6:$R$3326=0)))&gt;0,"SALONES UNIDOS",IF(SUMPRODUCT((W2817=$W$6:$W$3326)*(AH2817=$AH$6:$AH$3326)*((AN2817&lt;$AO$6:$AO$3326)*(AO2817&gt;$AN$6:$AN$3326))*(ROW($W$6:$W$3326)&lt;&gt;ROW(W2817)))&gt;0,"CRUZADO","Sin cruce")))</f>
        <v>Sin cruce</v>
      </c>
      <c r="AQ2817" s="97" t="str">
        <f t="shared" si="722"/>
        <v>MH5SUNAMPEA</v>
      </c>
      <c r="AR2817" s="97" t="str" cm="1">
        <f t="array" ref="AR2817">IF(AQ2817="","",IF(SUMPRODUCT((AQ2817=$AQ$6:$AQ$3326)*(AH2817=$AH$6:$AH$3326)*(AN2817=$AN$6:$AN$3326)*(AO2817=$AO$6:$AO$3326)*(ROW($AQ$6:$AQ$3326)&lt;&gt;ROW(AQ2817))*((R2817=0)*($R$6:$R$3326&gt;0)+(R2817&gt;0)*($R$6:$R$3326=0)))&gt;0,"SALONES UNIDOS",IF(SUMPRODUCT((AQ2817=$AQ$6:$AQ$3326)*(AH2817=$AH$6:$AH$3326)*((AN2817&lt;$AO$6:$AO$3326)*(AO2817&gt;$AN$6:$AN$3326))*(ROW($AQ$6:$AQ$3326)&lt;&gt;ROW(AQ2817)))&gt;0,"CRUZADO","Sin cruce")))</f>
        <v>Sin cruce</v>
      </c>
    </row>
    <row r="2818" spans="3:44" ht="15.6" hidden="1" customHeight="1" x14ac:dyDescent="0.2">
      <c r="C2818" s="84" t="s">
        <v>639</v>
      </c>
      <c r="D2818" s="158" t="s">
        <v>514</v>
      </c>
      <c r="E2818" s="158">
        <v>20261</v>
      </c>
      <c r="F2818" s="85" t="s">
        <v>86</v>
      </c>
      <c r="G2818" s="85" t="s">
        <v>55</v>
      </c>
      <c r="H2818" s="85" t="s">
        <v>59</v>
      </c>
      <c r="I2818" s="85">
        <v>5</v>
      </c>
      <c r="J2818" s="85" t="s">
        <v>750</v>
      </c>
      <c r="K2818" s="159" t="s">
        <v>1772</v>
      </c>
      <c r="L2818" s="158" t="s">
        <v>1773</v>
      </c>
      <c r="M2818" s="158" t="s">
        <v>658</v>
      </c>
      <c r="N2818" s="158" t="s">
        <v>644</v>
      </c>
      <c r="O2818" s="85" t="s">
        <v>512</v>
      </c>
      <c r="P2818" s="158">
        <v>0</v>
      </c>
      <c r="Q2818" s="158">
        <v>4</v>
      </c>
      <c r="R2818" s="158">
        <v>4</v>
      </c>
      <c r="S2818" s="158">
        <v>5</v>
      </c>
      <c r="U2818" s="137">
        <v>20</v>
      </c>
      <c r="V2818" s="24" t="str">
        <f>IF(W2818="","",IFERROR(INDEX(#REF!,MATCH(W2818,#REF!,0)),"NUEVO"))</f>
        <v>NUEVO</v>
      </c>
      <c r="W2818" s="85" t="s">
        <v>423</v>
      </c>
      <c r="X2818" s="158" t="s">
        <v>512</v>
      </c>
      <c r="Y2818" s="158" t="s">
        <v>802</v>
      </c>
      <c r="Z2818" s="158" t="s">
        <v>685</v>
      </c>
      <c r="AA2818" s="158" t="s">
        <v>685</v>
      </c>
      <c r="AB2818" s="85" t="s">
        <v>685</v>
      </c>
      <c r="AC2818" s="85" t="s">
        <v>685</v>
      </c>
      <c r="AD2818" s="158" t="s">
        <v>685</v>
      </c>
      <c r="AE2818" s="158" t="s">
        <v>685</v>
      </c>
      <c r="AF2818" s="158" t="s">
        <v>685</v>
      </c>
      <c r="AG2818" s="85" t="s">
        <v>75</v>
      </c>
      <c r="AH2818" s="158">
        <v>4</v>
      </c>
      <c r="AI2818" s="158">
        <v>11</v>
      </c>
      <c r="AJ2818" s="158">
        <v>50</v>
      </c>
      <c r="AK2818" s="158">
        <v>15</v>
      </c>
      <c r="AL2818" s="158">
        <v>10</v>
      </c>
      <c r="AM2818" s="24">
        <f t="shared" si="719"/>
        <v>4</v>
      </c>
      <c r="AN2818" s="97">
        <f t="shared" si="720"/>
        <v>0.49305555555555552</v>
      </c>
      <c r="AO2818" s="97">
        <f t="shared" si="721"/>
        <v>0.63194444444444442</v>
      </c>
      <c r="AP2818" s="24" t="str" cm="1">
        <f t="array" ref="AP2818">IF(W2818="","",IF(SUMPRODUCT((W2818=$W$6:$W$3326)*(AH2818=$AH$6:$AH$3326)*(AN2818=$AN$6:$AN$3326)*(AO2818=$AO$6:$AO$3326)*(ROW($W$6:$W$3326)&lt;&gt;ROW(W2818))*((R2818=0)*($R$6:$R$3326&gt;0)+(R2818&gt;0)*($R$6:$R$3326=0)))&gt;0,"SALONES UNIDOS",IF(SUMPRODUCT((W2818=$W$6:$W$3326)*(AH2818=$AH$6:$AH$3326)*((AN2818&lt;$AO$6:$AO$3326)*(AO2818&gt;$AN$6:$AN$3326))*(ROW($W$6:$W$3326)&lt;&gt;ROW(W2818)))&gt;0,"CRUZADO","Sin cruce")))</f>
        <v>Sin cruce</v>
      </c>
      <c r="AQ2818" s="97" t="str">
        <f t="shared" si="722"/>
        <v>MH5SUNAMPEA1</v>
      </c>
      <c r="AR2818" s="97" t="str" cm="1">
        <f t="array" ref="AR2818">IF(AQ2818="","",IF(SUMPRODUCT((AQ2818=$AQ$6:$AQ$3326)*(AH2818=$AH$6:$AH$3326)*(AN2818=$AN$6:$AN$3326)*(AO2818=$AO$6:$AO$3326)*(ROW($AQ$6:$AQ$3326)&lt;&gt;ROW(AQ2818))*((R2818=0)*($R$6:$R$3326&gt;0)+(R2818&gt;0)*($R$6:$R$3326=0)))&gt;0,"SALONES UNIDOS",IF(SUMPRODUCT((AQ2818=$AQ$6:$AQ$3326)*(AH2818=$AH$6:$AH$3326)*((AN2818&lt;$AO$6:$AO$3326)*(AO2818&gt;$AN$6:$AN$3326))*(ROW($AQ$6:$AQ$3326)&lt;&gt;ROW(AQ2818)))&gt;0,"CRUZADO","Sin cruce")))</f>
        <v>Sin cruce</v>
      </c>
    </row>
    <row r="2819" spans="3:44" ht="15.6" hidden="1" customHeight="1" x14ac:dyDescent="0.2">
      <c r="C2819" s="84" t="s">
        <v>639</v>
      </c>
      <c r="D2819" s="158" t="s">
        <v>514</v>
      </c>
      <c r="E2819" s="158">
        <v>20261</v>
      </c>
      <c r="F2819" s="85" t="s">
        <v>86</v>
      </c>
      <c r="G2819" s="85" t="s">
        <v>55</v>
      </c>
      <c r="H2819" s="85" t="s">
        <v>59</v>
      </c>
      <c r="I2819" s="85">
        <v>5</v>
      </c>
      <c r="J2819" s="85" t="s">
        <v>752</v>
      </c>
      <c r="K2819" s="159" t="s">
        <v>1772</v>
      </c>
      <c r="L2819" s="158" t="s">
        <v>1773</v>
      </c>
      <c r="M2819" s="158" t="s">
        <v>658</v>
      </c>
      <c r="N2819" s="158" t="s">
        <v>644</v>
      </c>
      <c r="O2819" s="85" t="s">
        <v>512</v>
      </c>
      <c r="P2819" s="158">
        <v>0</v>
      </c>
      <c r="Q2819" s="158">
        <v>4</v>
      </c>
      <c r="R2819" s="158">
        <v>4</v>
      </c>
      <c r="S2819" s="158">
        <v>5</v>
      </c>
      <c r="U2819" s="137">
        <v>20</v>
      </c>
      <c r="V2819" s="24" t="str">
        <f>IF(W2819="","",IFERROR(INDEX(#REF!,MATCH(W2819,#REF!,0)),"NUEVO"))</f>
        <v>NUEVO</v>
      </c>
      <c r="W2819" s="85" t="s">
        <v>423</v>
      </c>
      <c r="X2819" s="158" t="s">
        <v>512</v>
      </c>
      <c r="Y2819" s="158" t="s">
        <v>700</v>
      </c>
      <c r="Z2819" s="158" t="s">
        <v>685</v>
      </c>
      <c r="AA2819" s="158" t="s">
        <v>685</v>
      </c>
      <c r="AB2819" s="85" t="s">
        <v>685</v>
      </c>
      <c r="AC2819" s="85" t="s">
        <v>685</v>
      </c>
      <c r="AD2819" s="158" t="s">
        <v>685</v>
      </c>
      <c r="AE2819" s="158" t="s">
        <v>685</v>
      </c>
      <c r="AF2819" s="158" t="s">
        <v>685</v>
      </c>
      <c r="AG2819" s="85" t="s">
        <v>75</v>
      </c>
      <c r="AH2819" s="158">
        <v>4</v>
      </c>
      <c r="AI2819" s="158">
        <v>16</v>
      </c>
      <c r="AJ2819" s="158">
        <v>0</v>
      </c>
      <c r="AK2819" s="158">
        <v>19</v>
      </c>
      <c r="AL2819" s="158">
        <v>20</v>
      </c>
      <c r="AM2819" s="24">
        <f t="shared" si="719"/>
        <v>3.9999999999999987</v>
      </c>
      <c r="AN2819" s="97">
        <f t="shared" si="720"/>
        <v>0.66666666666666663</v>
      </c>
      <c r="AO2819" s="97">
        <f t="shared" si="721"/>
        <v>0.80555555555555547</v>
      </c>
      <c r="AP2819" s="24" t="str" cm="1">
        <f t="array" ref="AP2819">IF(W2819="","",IF(SUMPRODUCT((W2819=$W$6:$W$3326)*(AH2819=$AH$6:$AH$3326)*(AN2819=$AN$6:$AN$3326)*(AO2819=$AO$6:$AO$3326)*(ROW($W$6:$W$3326)&lt;&gt;ROW(W2819))*((R2819=0)*($R$6:$R$3326&gt;0)+(R2819&gt;0)*($R$6:$R$3326=0)))&gt;0,"SALONES UNIDOS",IF(SUMPRODUCT((W2819=$W$6:$W$3326)*(AH2819=$AH$6:$AH$3326)*((AN2819&lt;$AO$6:$AO$3326)*(AO2819&gt;$AN$6:$AN$3326))*(ROW($W$6:$W$3326)&lt;&gt;ROW(W2819)))&gt;0,"CRUZADO","Sin cruce")))</f>
        <v>Sin cruce</v>
      </c>
      <c r="AQ2819" s="97" t="str">
        <f t="shared" si="722"/>
        <v>MH5SUNAMPEA2</v>
      </c>
      <c r="AR2819" s="97" t="str" cm="1">
        <f t="array" ref="AR2819">IF(AQ2819="","",IF(SUMPRODUCT((AQ2819=$AQ$6:$AQ$3326)*(AH2819=$AH$6:$AH$3326)*(AN2819=$AN$6:$AN$3326)*(AO2819=$AO$6:$AO$3326)*(ROW($AQ$6:$AQ$3326)&lt;&gt;ROW(AQ2819))*((R2819=0)*($R$6:$R$3326&gt;0)+(R2819&gt;0)*($R$6:$R$3326=0)))&gt;0,"SALONES UNIDOS",IF(SUMPRODUCT((AQ2819=$AQ$6:$AQ$3326)*(AH2819=$AH$6:$AH$3326)*((AN2819&lt;$AO$6:$AO$3326)*(AO2819&gt;$AN$6:$AN$3326))*(ROW($AQ$6:$AQ$3326)&lt;&gt;ROW(AQ2819)))&gt;0,"CRUZADO","Sin cruce")))</f>
        <v>Sin cruce</v>
      </c>
    </row>
    <row r="2820" spans="3:44" ht="15.6" hidden="1" customHeight="1" x14ac:dyDescent="0.2">
      <c r="C2820" s="84" t="s">
        <v>639</v>
      </c>
      <c r="D2820" s="158" t="s">
        <v>514</v>
      </c>
      <c r="E2820" s="158">
        <v>20261</v>
      </c>
      <c r="F2820" s="85" t="s">
        <v>86</v>
      </c>
      <c r="G2820" s="85" t="s">
        <v>55</v>
      </c>
      <c r="H2820" s="85" t="s">
        <v>59</v>
      </c>
      <c r="I2820" s="85">
        <v>5</v>
      </c>
      <c r="J2820" s="85" t="s">
        <v>16</v>
      </c>
      <c r="K2820" s="159" t="s">
        <v>1774</v>
      </c>
      <c r="L2820" s="158" t="s">
        <v>1775</v>
      </c>
      <c r="M2820" s="158" t="s">
        <v>658</v>
      </c>
      <c r="N2820" s="158" t="s">
        <v>644</v>
      </c>
      <c r="O2820" s="85" t="s">
        <v>512</v>
      </c>
      <c r="P2820" s="158">
        <v>3</v>
      </c>
      <c r="Q2820" s="158">
        <v>0</v>
      </c>
      <c r="R2820" s="158">
        <v>3</v>
      </c>
      <c r="S2820" s="158">
        <v>6</v>
      </c>
      <c r="U2820" s="137">
        <v>40</v>
      </c>
      <c r="V2820" s="24" t="str">
        <f>IF(W2820="","",IFERROR(INDEX(#REF!,MATCH(W2820,#REF!,0)),"NUEVO"))</f>
        <v>NUEVO</v>
      </c>
      <c r="W2820" s="85" t="s">
        <v>1875</v>
      </c>
      <c r="X2820" s="158" t="s">
        <v>512</v>
      </c>
      <c r="Y2820" s="158" t="s">
        <v>685</v>
      </c>
      <c r="Z2820" s="158" t="s">
        <v>685</v>
      </c>
      <c r="AA2820" s="158" t="s">
        <v>685</v>
      </c>
      <c r="AB2820" s="158" t="s">
        <v>948</v>
      </c>
      <c r="AC2820" s="158" t="s">
        <v>685</v>
      </c>
      <c r="AD2820" s="158" t="s">
        <v>685</v>
      </c>
      <c r="AE2820" s="158" t="s">
        <v>685</v>
      </c>
      <c r="AF2820" s="158" t="s">
        <v>685</v>
      </c>
      <c r="AG2820" s="158" t="s">
        <v>1142</v>
      </c>
      <c r="AH2820" s="158">
        <v>2</v>
      </c>
      <c r="AI2820" s="158">
        <v>7</v>
      </c>
      <c r="AJ2820" s="158">
        <v>40</v>
      </c>
      <c r="AK2820" s="158">
        <v>10</v>
      </c>
      <c r="AL2820" s="158">
        <v>10</v>
      </c>
      <c r="AM2820" s="24">
        <f t="shared" si="719"/>
        <v>2.9999999999999987</v>
      </c>
      <c r="AN2820" s="97">
        <f t="shared" si="720"/>
        <v>0.31944444444444448</v>
      </c>
      <c r="AO2820" s="97">
        <f t="shared" si="721"/>
        <v>0.4236111111111111</v>
      </c>
      <c r="AP2820" s="24" t="str" cm="1">
        <f t="array" ref="AP2820">IF(W2820="","",IF(SUMPRODUCT((W2820=$W$6:$W$3326)*(AH2820=$AH$6:$AH$3326)*(AN2820=$AN$6:$AN$3326)*(AO2820=$AO$6:$AO$3326)*(ROW($W$6:$W$3326)&lt;&gt;ROW(W2820))*((R2820=0)*($R$6:$R$3326&gt;0)+(R2820&gt;0)*($R$6:$R$3326=0)))&gt;0,"SALONES UNIDOS",IF(SUMPRODUCT((W2820=$W$6:$W$3326)*(AH2820=$AH$6:$AH$3326)*((AN2820&lt;$AO$6:$AO$3326)*(AO2820&gt;$AN$6:$AN$3326))*(ROW($W$6:$W$3326)&lt;&gt;ROW(W2820)))&gt;0,"CRUZADO","Sin cruce")))</f>
        <v>Sin cruce</v>
      </c>
      <c r="AQ2820" s="97" t="str">
        <f t="shared" si="722"/>
        <v>MH5SUNAMPEA</v>
      </c>
      <c r="AR2820" s="97" t="str" cm="1">
        <f t="array" ref="AR2820">IF(AQ2820="","",IF(SUMPRODUCT((AQ2820=$AQ$6:$AQ$3326)*(AH2820=$AH$6:$AH$3326)*(AN2820=$AN$6:$AN$3326)*(AO2820=$AO$6:$AO$3326)*(ROW($AQ$6:$AQ$3326)&lt;&gt;ROW(AQ2820))*((R2820=0)*($R$6:$R$3326&gt;0)+(R2820&gt;0)*($R$6:$R$3326=0)))&gt;0,"SALONES UNIDOS",IF(SUMPRODUCT((AQ2820=$AQ$6:$AQ$3326)*(AH2820=$AH$6:$AH$3326)*((AN2820&lt;$AO$6:$AO$3326)*(AO2820&gt;$AN$6:$AN$3326))*(ROW($AQ$6:$AQ$3326)&lt;&gt;ROW(AQ2820)))&gt;0,"CRUZADO","Sin cruce")))</f>
        <v>Sin cruce</v>
      </c>
    </row>
    <row r="2821" spans="3:44" ht="15.6" hidden="1" customHeight="1" x14ac:dyDescent="0.2">
      <c r="C2821" s="84" t="s">
        <v>639</v>
      </c>
      <c r="D2821" s="158" t="s">
        <v>514</v>
      </c>
      <c r="E2821" s="158">
        <v>20261</v>
      </c>
      <c r="F2821" s="85" t="s">
        <v>86</v>
      </c>
      <c r="G2821" s="85" t="s">
        <v>55</v>
      </c>
      <c r="H2821" s="85" t="s">
        <v>59</v>
      </c>
      <c r="I2821" s="85">
        <v>5</v>
      </c>
      <c r="J2821" s="85" t="s">
        <v>750</v>
      </c>
      <c r="K2821" s="159" t="s">
        <v>1774</v>
      </c>
      <c r="L2821" s="158" t="s">
        <v>1775</v>
      </c>
      <c r="M2821" s="158" t="s">
        <v>658</v>
      </c>
      <c r="N2821" s="158" t="s">
        <v>644</v>
      </c>
      <c r="O2821" s="85" t="s">
        <v>512</v>
      </c>
      <c r="P2821" s="158">
        <v>0</v>
      </c>
      <c r="Q2821" s="158">
        <v>6</v>
      </c>
      <c r="R2821" s="158">
        <v>6</v>
      </c>
      <c r="S2821" s="158">
        <v>6</v>
      </c>
      <c r="U2821" s="137">
        <v>20</v>
      </c>
      <c r="V2821" s="24" t="str">
        <f>IF(W2821="","",IFERROR(INDEX(#REF!,MATCH(W2821,#REF!,0)),"NUEVO"))</f>
        <v>NUEVO</v>
      </c>
      <c r="W2821" s="85" t="s">
        <v>1875</v>
      </c>
      <c r="X2821" s="158" t="s">
        <v>512</v>
      </c>
      <c r="Y2821" s="158" t="s">
        <v>685</v>
      </c>
      <c r="Z2821" s="158" t="s">
        <v>685</v>
      </c>
      <c r="AA2821" s="158" t="s">
        <v>685</v>
      </c>
      <c r="AB2821" s="158" t="s">
        <v>685</v>
      </c>
      <c r="AC2821" s="158" t="s">
        <v>685</v>
      </c>
      <c r="AD2821" s="158" t="s">
        <v>1870</v>
      </c>
      <c r="AE2821" s="158" t="s">
        <v>685</v>
      </c>
      <c r="AF2821" s="158" t="s">
        <v>685</v>
      </c>
      <c r="AG2821" s="85" t="s">
        <v>75</v>
      </c>
      <c r="AH2821" s="158">
        <v>2</v>
      </c>
      <c r="AI2821" s="158">
        <v>10</v>
      </c>
      <c r="AJ2821" s="158">
        <v>10</v>
      </c>
      <c r="AK2821" s="158">
        <v>15</v>
      </c>
      <c r="AL2821" s="158">
        <v>10</v>
      </c>
      <c r="AM2821" s="24">
        <f t="shared" si="719"/>
        <v>6</v>
      </c>
      <c r="AN2821" s="97">
        <f t="shared" si="720"/>
        <v>0.4236111111111111</v>
      </c>
      <c r="AO2821" s="97">
        <f t="shared" si="721"/>
        <v>0.63194444444444442</v>
      </c>
      <c r="AP2821" s="24" t="str" cm="1">
        <f t="array" ref="AP2821">IF(W2821="","",IF(SUMPRODUCT((W2821=$W$6:$W$3326)*(AH2821=$AH$6:$AH$3326)*(AN2821=$AN$6:$AN$3326)*(AO2821=$AO$6:$AO$3326)*(ROW($W$6:$W$3326)&lt;&gt;ROW(W2821))*((R2821=0)*($R$6:$R$3326&gt;0)+(R2821&gt;0)*($R$6:$R$3326=0)))&gt;0,"SALONES UNIDOS",IF(SUMPRODUCT((W2821=$W$6:$W$3326)*(AH2821=$AH$6:$AH$3326)*((AN2821&lt;$AO$6:$AO$3326)*(AO2821&gt;$AN$6:$AN$3326))*(ROW($W$6:$W$3326)&lt;&gt;ROW(W2821)))&gt;0,"CRUZADO","Sin cruce")))</f>
        <v>Sin cruce</v>
      </c>
      <c r="AQ2821" s="97" t="str">
        <f t="shared" si="722"/>
        <v>MH5SUNAMPEA1</v>
      </c>
      <c r="AR2821" s="97" t="str" cm="1">
        <f t="array" ref="AR2821">IF(AQ2821="","",IF(SUMPRODUCT((AQ2821=$AQ$6:$AQ$3326)*(AH2821=$AH$6:$AH$3326)*(AN2821=$AN$6:$AN$3326)*(AO2821=$AO$6:$AO$3326)*(ROW($AQ$6:$AQ$3326)&lt;&gt;ROW(AQ2821))*((R2821=0)*($R$6:$R$3326&gt;0)+(R2821&gt;0)*($R$6:$R$3326=0)))&gt;0,"SALONES UNIDOS",IF(SUMPRODUCT((AQ2821=$AQ$6:$AQ$3326)*(AH2821=$AH$6:$AH$3326)*((AN2821&lt;$AO$6:$AO$3326)*(AO2821&gt;$AN$6:$AN$3326))*(ROW($AQ$6:$AQ$3326)&lt;&gt;ROW(AQ2821)))&gt;0,"CRUZADO","Sin cruce")))</f>
        <v>Sin cruce</v>
      </c>
    </row>
    <row r="2822" spans="3:44" ht="15.6" hidden="1" customHeight="1" x14ac:dyDescent="0.2">
      <c r="C2822" s="84" t="s">
        <v>639</v>
      </c>
      <c r="D2822" s="158" t="s">
        <v>514</v>
      </c>
      <c r="E2822" s="158">
        <v>20261</v>
      </c>
      <c r="F2822" s="85" t="s">
        <v>86</v>
      </c>
      <c r="G2822" s="85" t="s">
        <v>55</v>
      </c>
      <c r="H2822" s="85" t="s">
        <v>59</v>
      </c>
      <c r="I2822" s="85">
        <v>5</v>
      </c>
      <c r="J2822" s="85" t="s">
        <v>752</v>
      </c>
      <c r="K2822" s="159" t="s">
        <v>1774</v>
      </c>
      <c r="L2822" s="158" t="s">
        <v>1775</v>
      </c>
      <c r="M2822" s="158" t="s">
        <v>658</v>
      </c>
      <c r="N2822" s="158" t="s">
        <v>644</v>
      </c>
      <c r="O2822" s="85" t="s">
        <v>512</v>
      </c>
      <c r="P2822" s="158">
        <v>0</v>
      </c>
      <c r="Q2822" s="158">
        <v>6</v>
      </c>
      <c r="R2822" s="158">
        <v>6</v>
      </c>
      <c r="S2822" s="158">
        <v>6</v>
      </c>
      <c r="U2822" s="137">
        <v>20</v>
      </c>
      <c r="V2822" s="24" t="str">
        <f>IF(W2822="","",IFERROR(INDEX(#REF!,MATCH(W2822,#REF!,0)),"NUEVO"))</f>
        <v>NUEVO</v>
      </c>
      <c r="W2822" s="85" t="s">
        <v>1875</v>
      </c>
      <c r="X2822" s="158" t="s">
        <v>512</v>
      </c>
      <c r="Y2822" s="158" t="s">
        <v>685</v>
      </c>
      <c r="Z2822" s="158" t="s">
        <v>685</v>
      </c>
      <c r="AA2822" s="158" t="s">
        <v>685</v>
      </c>
      <c r="AB2822" s="158" t="s">
        <v>685</v>
      </c>
      <c r="AC2822" s="158" t="s">
        <v>685</v>
      </c>
      <c r="AD2822" s="158" t="s">
        <v>1870</v>
      </c>
      <c r="AE2822" s="158" t="s">
        <v>685</v>
      </c>
      <c r="AF2822" s="158" t="s">
        <v>685</v>
      </c>
      <c r="AG2822" s="85" t="s">
        <v>75</v>
      </c>
      <c r="AH2822" s="158">
        <v>3</v>
      </c>
      <c r="AI2822" s="158">
        <v>7</v>
      </c>
      <c r="AJ2822" s="158">
        <v>40</v>
      </c>
      <c r="AK2822" s="158">
        <v>12</v>
      </c>
      <c r="AL2822" s="158">
        <v>40</v>
      </c>
      <c r="AM2822" s="24">
        <f t="shared" si="719"/>
        <v>6</v>
      </c>
      <c r="AN2822" s="97">
        <f t="shared" si="720"/>
        <v>0.31944444444444448</v>
      </c>
      <c r="AO2822" s="97">
        <f t="shared" si="721"/>
        <v>0.52777777777777779</v>
      </c>
      <c r="AP2822" s="24" t="str" cm="1">
        <f t="array" ref="AP2822">IF(W2822="","",IF(SUMPRODUCT((W2822=$W$6:$W$3326)*(AH2822=$AH$6:$AH$3326)*(AN2822=$AN$6:$AN$3326)*(AO2822=$AO$6:$AO$3326)*(ROW($W$6:$W$3326)&lt;&gt;ROW(W2822))*((R2822=0)*($R$6:$R$3326&gt;0)+(R2822&gt;0)*($R$6:$R$3326=0)))&gt;0,"SALONES UNIDOS",IF(SUMPRODUCT((W2822=$W$6:$W$3326)*(AH2822=$AH$6:$AH$3326)*((AN2822&lt;$AO$6:$AO$3326)*(AO2822&gt;$AN$6:$AN$3326))*(ROW($W$6:$W$3326)&lt;&gt;ROW(W2822)))&gt;0,"CRUZADO","Sin cruce")))</f>
        <v>Sin cruce</v>
      </c>
      <c r="AQ2822" s="97" t="str">
        <f t="shared" si="722"/>
        <v>MH5SUNAMPEA2</v>
      </c>
      <c r="AR2822" s="97" t="str" cm="1">
        <f t="array" ref="AR2822">IF(AQ2822="","",IF(SUMPRODUCT((AQ2822=$AQ$6:$AQ$3326)*(AH2822=$AH$6:$AH$3326)*(AN2822=$AN$6:$AN$3326)*(AO2822=$AO$6:$AO$3326)*(ROW($AQ$6:$AQ$3326)&lt;&gt;ROW(AQ2822))*((R2822=0)*($R$6:$R$3326&gt;0)+(R2822&gt;0)*($R$6:$R$3326=0)))&gt;0,"SALONES UNIDOS",IF(SUMPRODUCT((AQ2822=$AQ$6:$AQ$3326)*(AH2822=$AH$6:$AH$3326)*((AN2822&lt;$AO$6:$AO$3326)*(AO2822&gt;$AN$6:$AN$3326))*(ROW($AQ$6:$AQ$3326)&lt;&gt;ROW(AQ2822)))&gt;0,"CRUZADO","Sin cruce")))</f>
        <v>Sin cruce</v>
      </c>
    </row>
    <row r="2823" spans="3:44" ht="15.6" hidden="1" customHeight="1" x14ac:dyDescent="0.2">
      <c r="C2823" s="84" t="s">
        <v>639</v>
      </c>
      <c r="D2823" s="158" t="s">
        <v>514</v>
      </c>
      <c r="E2823" s="158">
        <v>20261</v>
      </c>
      <c r="F2823" s="85" t="s">
        <v>86</v>
      </c>
      <c r="G2823" s="85" t="s">
        <v>55</v>
      </c>
      <c r="H2823" s="85" t="s">
        <v>59</v>
      </c>
      <c r="I2823" s="85">
        <v>5</v>
      </c>
      <c r="J2823" s="85" t="s">
        <v>16</v>
      </c>
      <c r="K2823" s="159" t="s">
        <v>1777</v>
      </c>
      <c r="L2823" s="158" t="s">
        <v>1778</v>
      </c>
      <c r="M2823" s="158" t="s">
        <v>927</v>
      </c>
      <c r="N2823" s="158" t="s">
        <v>644</v>
      </c>
      <c r="O2823" s="85" t="s">
        <v>512</v>
      </c>
      <c r="P2823" s="158">
        <v>1</v>
      </c>
      <c r="Q2823" s="158">
        <v>0</v>
      </c>
      <c r="R2823" s="158">
        <v>1</v>
      </c>
      <c r="S2823" s="158">
        <v>3</v>
      </c>
      <c r="U2823" s="137">
        <v>40</v>
      </c>
      <c r="V2823" s="24" t="str">
        <f>IF(W2823="","",IFERROR(INDEX(#REF!,MATCH(W2823,#REF!,0)),"NUEVO"))</f>
        <v>NUEVO</v>
      </c>
      <c r="W2823" s="85" t="s">
        <v>1876</v>
      </c>
      <c r="X2823" s="158" t="s">
        <v>512</v>
      </c>
      <c r="Y2823" s="158" t="s">
        <v>685</v>
      </c>
      <c r="Z2823" s="158" t="s">
        <v>685</v>
      </c>
      <c r="AA2823" s="158" t="s">
        <v>685</v>
      </c>
      <c r="AB2823" s="158" t="s">
        <v>1877</v>
      </c>
      <c r="AC2823" s="158" t="s">
        <v>685</v>
      </c>
      <c r="AD2823" s="158" t="s">
        <v>685</v>
      </c>
      <c r="AE2823" s="158" t="s">
        <v>685</v>
      </c>
      <c r="AF2823" s="158" t="s">
        <v>685</v>
      </c>
      <c r="AG2823" s="85" t="s">
        <v>1142</v>
      </c>
      <c r="AH2823" s="158">
        <v>1</v>
      </c>
      <c r="AI2823" s="158">
        <v>7</v>
      </c>
      <c r="AJ2823" s="158">
        <v>40</v>
      </c>
      <c r="AK2823" s="158">
        <v>8</v>
      </c>
      <c r="AL2823" s="158">
        <v>30</v>
      </c>
      <c r="AM2823" s="24">
        <f t="shared" si="719"/>
        <v>0.999999999999998</v>
      </c>
      <c r="AN2823" s="97">
        <f t="shared" si="720"/>
        <v>0.31944444444444448</v>
      </c>
      <c r="AO2823" s="97">
        <f t="shared" si="721"/>
        <v>0.35416666666666663</v>
      </c>
      <c r="AP2823" s="24" t="str" cm="1">
        <f t="array" ref="AP2823">IF(W2823="","",IF(SUMPRODUCT((W2823=$W$6:$W$3326)*(AH2823=$AH$6:$AH$3326)*(AN2823=$AN$6:$AN$3326)*(AO2823=$AO$6:$AO$3326)*(ROW($W$6:$W$3326)&lt;&gt;ROW(W2823))*((R2823=0)*($R$6:$R$3326&gt;0)+(R2823&gt;0)*($R$6:$R$3326=0)))&gt;0,"SALONES UNIDOS",IF(SUMPRODUCT((W2823=$W$6:$W$3326)*(AH2823=$AH$6:$AH$3326)*((AN2823&lt;$AO$6:$AO$3326)*(AO2823&gt;$AN$6:$AN$3326))*(ROW($W$6:$W$3326)&lt;&gt;ROW(W2823)))&gt;0,"CRUZADO","Sin cruce")))</f>
        <v>Sin cruce</v>
      </c>
      <c r="AQ2823" s="97" t="str">
        <f t="shared" si="722"/>
        <v>MH5SUNAMPEA</v>
      </c>
      <c r="AR2823" s="97" t="str" cm="1">
        <f t="array" ref="AR2823">IF(AQ2823="","",IF(SUMPRODUCT((AQ2823=$AQ$6:$AQ$3326)*(AH2823=$AH$6:$AH$3326)*(AN2823=$AN$6:$AN$3326)*(AO2823=$AO$6:$AO$3326)*(ROW($AQ$6:$AQ$3326)&lt;&gt;ROW(AQ2823))*((R2823=0)*($R$6:$R$3326&gt;0)+(R2823&gt;0)*($R$6:$R$3326=0)))&gt;0,"SALONES UNIDOS",IF(SUMPRODUCT((AQ2823=$AQ$6:$AQ$3326)*(AH2823=$AH$6:$AH$3326)*((AN2823&lt;$AO$6:$AO$3326)*(AO2823&gt;$AN$6:$AN$3326))*(ROW($AQ$6:$AQ$3326)&lt;&gt;ROW(AQ2823)))&gt;0,"CRUZADO","Sin cruce")))</f>
        <v>Sin cruce</v>
      </c>
    </row>
    <row r="2824" spans="3:44" ht="15.6" hidden="1" customHeight="1" x14ac:dyDescent="0.2">
      <c r="C2824" s="84" t="s">
        <v>639</v>
      </c>
      <c r="D2824" s="158" t="s">
        <v>514</v>
      </c>
      <c r="E2824" s="158">
        <v>20261</v>
      </c>
      <c r="F2824" s="85" t="s">
        <v>86</v>
      </c>
      <c r="G2824" s="85" t="s">
        <v>55</v>
      </c>
      <c r="H2824" s="85" t="s">
        <v>59</v>
      </c>
      <c r="I2824" s="85">
        <v>5</v>
      </c>
      <c r="J2824" s="85" t="s">
        <v>750</v>
      </c>
      <c r="K2824" s="159" t="s">
        <v>1777</v>
      </c>
      <c r="L2824" s="158" t="s">
        <v>1778</v>
      </c>
      <c r="M2824" s="158" t="s">
        <v>927</v>
      </c>
      <c r="N2824" s="158" t="s">
        <v>644</v>
      </c>
      <c r="O2824" s="85" t="s">
        <v>512</v>
      </c>
      <c r="P2824" s="158">
        <v>0</v>
      </c>
      <c r="Q2824" s="158">
        <v>4</v>
      </c>
      <c r="R2824" s="158">
        <v>4</v>
      </c>
      <c r="S2824" s="158">
        <v>3</v>
      </c>
      <c r="U2824" s="137">
        <v>20</v>
      </c>
      <c r="V2824" s="24" t="str">
        <f>IF(W2824="","",IFERROR(INDEX(#REF!,MATCH(W2824,#REF!,0)),"NUEVO"))</f>
        <v>NUEVO</v>
      </c>
      <c r="W2824" s="85" t="s">
        <v>1876</v>
      </c>
      <c r="X2824" s="158" t="s">
        <v>512</v>
      </c>
      <c r="Y2824" s="158" t="s">
        <v>685</v>
      </c>
      <c r="Z2824" s="158" t="s">
        <v>685</v>
      </c>
      <c r="AA2824" s="158" t="s">
        <v>685</v>
      </c>
      <c r="AB2824" s="158" t="s">
        <v>685</v>
      </c>
      <c r="AC2824" s="158" t="s">
        <v>685</v>
      </c>
      <c r="AD2824" s="158" t="s">
        <v>1874</v>
      </c>
      <c r="AE2824" s="158" t="s">
        <v>685</v>
      </c>
      <c r="AF2824" s="158" t="s">
        <v>685</v>
      </c>
      <c r="AG2824" s="85" t="s">
        <v>75</v>
      </c>
      <c r="AH2824" s="158">
        <v>1</v>
      </c>
      <c r="AI2824" s="158">
        <v>8</v>
      </c>
      <c r="AJ2824" s="158">
        <v>30</v>
      </c>
      <c r="AK2824" s="158">
        <v>11</v>
      </c>
      <c r="AL2824" s="158">
        <v>50</v>
      </c>
      <c r="AM2824" s="24">
        <f t="shared" si="719"/>
        <v>4</v>
      </c>
      <c r="AN2824" s="97">
        <f t="shared" si="720"/>
        <v>0.35416666666666663</v>
      </c>
      <c r="AO2824" s="97">
        <f t="shared" si="721"/>
        <v>0.49305555555555552</v>
      </c>
      <c r="AP2824" s="24" t="str" cm="1">
        <f t="array" ref="AP2824">IF(W2824="","",IF(SUMPRODUCT((W2824=$W$6:$W$3326)*(AH2824=$AH$6:$AH$3326)*(AN2824=$AN$6:$AN$3326)*(AO2824=$AO$6:$AO$3326)*(ROW($W$6:$W$3326)&lt;&gt;ROW(W2824))*((R2824=0)*($R$6:$R$3326&gt;0)+(R2824&gt;0)*($R$6:$R$3326=0)))&gt;0,"SALONES UNIDOS",IF(SUMPRODUCT((W2824=$W$6:$W$3326)*(AH2824=$AH$6:$AH$3326)*((AN2824&lt;$AO$6:$AO$3326)*(AO2824&gt;$AN$6:$AN$3326))*(ROW($W$6:$W$3326)&lt;&gt;ROW(W2824)))&gt;0,"CRUZADO","Sin cruce")))</f>
        <v>Sin cruce</v>
      </c>
      <c r="AQ2824" s="97" t="str">
        <f t="shared" si="722"/>
        <v>MH5SUNAMPEA1</v>
      </c>
      <c r="AR2824" s="97" t="str" cm="1">
        <f t="array" ref="AR2824">IF(AQ2824="","",IF(SUMPRODUCT((AQ2824=$AQ$6:$AQ$3326)*(AH2824=$AH$6:$AH$3326)*(AN2824=$AN$6:$AN$3326)*(AO2824=$AO$6:$AO$3326)*(ROW($AQ$6:$AQ$3326)&lt;&gt;ROW(AQ2824))*((R2824=0)*($R$6:$R$3326&gt;0)+(R2824&gt;0)*($R$6:$R$3326=0)))&gt;0,"SALONES UNIDOS",IF(SUMPRODUCT((AQ2824=$AQ$6:$AQ$3326)*(AH2824=$AH$6:$AH$3326)*((AN2824&lt;$AO$6:$AO$3326)*(AO2824&gt;$AN$6:$AN$3326))*(ROW($AQ$6:$AQ$3326)&lt;&gt;ROW(AQ2824)))&gt;0,"CRUZADO","Sin cruce")))</f>
        <v>Sin cruce</v>
      </c>
    </row>
    <row r="2825" spans="3:44" ht="15.6" hidden="1" customHeight="1" x14ac:dyDescent="0.2">
      <c r="C2825" s="84" t="s">
        <v>639</v>
      </c>
      <c r="D2825" s="158" t="s">
        <v>514</v>
      </c>
      <c r="E2825" s="158">
        <v>20261</v>
      </c>
      <c r="F2825" s="85" t="s">
        <v>86</v>
      </c>
      <c r="G2825" s="85" t="s">
        <v>55</v>
      </c>
      <c r="H2825" s="85" t="s">
        <v>59</v>
      </c>
      <c r="I2825" s="85">
        <v>5</v>
      </c>
      <c r="J2825" s="85" t="s">
        <v>752</v>
      </c>
      <c r="K2825" s="159" t="s">
        <v>1777</v>
      </c>
      <c r="L2825" s="158" t="s">
        <v>1778</v>
      </c>
      <c r="M2825" s="158" t="s">
        <v>927</v>
      </c>
      <c r="N2825" s="158" t="s">
        <v>644</v>
      </c>
      <c r="O2825" s="85" t="s">
        <v>512</v>
      </c>
      <c r="P2825" s="158">
        <v>0</v>
      </c>
      <c r="Q2825" s="158">
        <v>4</v>
      </c>
      <c r="R2825" s="158">
        <v>4</v>
      </c>
      <c r="S2825" s="158">
        <v>3</v>
      </c>
      <c r="U2825" s="137">
        <v>20</v>
      </c>
      <c r="V2825" s="24" t="str">
        <f>IF(W2825="","",IFERROR(INDEX(#REF!,MATCH(W2825,#REF!,0)),"NUEVO"))</f>
        <v>NUEVO</v>
      </c>
      <c r="W2825" s="85" t="s">
        <v>1876</v>
      </c>
      <c r="X2825" s="158" t="s">
        <v>512</v>
      </c>
      <c r="Y2825" s="158" t="s">
        <v>685</v>
      </c>
      <c r="Z2825" s="158" t="s">
        <v>685</v>
      </c>
      <c r="AA2825" s="158" t="s">
        <v>685</v>
      </c>
      <c r="AB2825" s="158" t="s">
        <v>685</v>
      </c>
      <c r="AC2825" s="158" t="s">
        <v>685</v>
      </c>
      <c r="AD2825" s="158" t="s">
        <v>1874</v>
      </c>
      <c r="AE2825" s="158" t="s">
        <v>685</v>
      </c>
      <c r="AF2825" s="158" t="s">
        <v>685</v>
      </c>
      <c r="AG2825" s="85" t="s">
        <v>75</v>
      </c>
      <c r="AH2825" s="158">
        <v>1</v>
      </c>
      <c r="AI2825" s="158">
        <v>11</v>
      </c>
      <c r="AJ2825" s="158">
        <v>50</v>
      </c>
      <c r="AK2825" s="158">
        <v>15</v>
      </c>
      <c r="AL2825" s="158">
        <v>10</v>
      </c>
      <c r="AM2825" s="24">
        <f t="shared" si="719"/>
        <v>4</v>
      </c>
      <c r="AN2825" s="97">
        <f t="shared" si="720"/>
        <v>0.49305555555555552</v>
      </c>
      <c r="AO2825" s="97">
        <f t="shared" si="721"/>
        <v>0.63194444444444442</v>
      </c>
      <c r="AP2825" s="24" t="str" cm="1">
        <f t="array" ref="AP2825">IF(W2825="","",IF(SUMPRODUCT((W2825=$W$6:$W$3326)*(AH2825=$AH$6:$AH$3326)*(AN2825=$AN$6:$AN$3326)*(AO2825=$AO$6:$AO$3326)*(ROW($W$6:$W$3326)&lt;&gt;ROW(W2825))*((R2825=0)*($R$6:$R$3326&gt;0)+(R2825&gt;0)*($R$6:$R$3326=0)))&gt;0,"SALONES UNIDOS",IF(SUMPRODUCT((W2825=$W$6:$W$3326)*(AH2825=$AH$6:$AH$3326)*((AN2825&lt;$AO$6:$AO$3326)*(AO2825&gt;$AN$6:$AN$3326))*(ROW($W$6:$W$3326)&lt;&gt;ROW(W2825)))&gt;0,"CRUZADO","Sin cruce")))</f>
        <v>Sin cruce</v>
      </c>
      <c r="AQ2825" s="97" t="str">
        <f t="shared" si="722"/>
        <v>MH5SUNAMPEA2</v>
      </c>
      <c r="AR2825" s="97" t="str" cm="1">
        <f t="array" ref="AR2825">IF(AQ2825="","",IF(SUMPRODUCT((AQ2825=$AQ$6:$AQ$3326)*(AH2825=$AH$6:$AH$3326)*(AN2825=$AN$6:$AN$3326)*(AO2825=$AO$6:$AO$3326)*(ROW($AQ$6:$AQ$3326)&lt;&gt;ROW(AQ2825))*((R2825=0)*($R$6:$R$3326&gt;0)+(R2825&gt;0)*($R$6:$R$3326=0)))&gt;0,"SALONES UNIDOS",IF(SUMPRODUCT((AQ2825=$AQ$6:$AQ$3326)*(AH2825=$AH$6:$AH$3326)*((AN2825&lt;$AO$6:$AO$3326)*(AO2825&gt;$AN$6:$AN$3326))*(ROW($AQ$6:$AQ$3326)&lt;&gt;ROW(AQ2825)))&gt;0,"CRUZADO","Sin cruce")))</f>
        <v>Sin cruce</v>
      </c>
    </row>
    <row r="2826" spans="3:44" ht="15.6" hidden="1" customHeight="1" x14ac:dyDescent="0.2">
      <c r="C2826" s="84" t="s">
        <v>639</v>
      </c>
      <c r="D2826" s="158" t="s">
        <v>514</v>
      </c>
      <c r="E2826" s="158">
        <v>20261</v>
      </c>
      <c r="F2826" s="85" t="s">
        <v>86</v>
      </c>
      <c r="G2826" s="85" t="s">
        <v>55</v>
      </c>
      <c r="H2826" s="85" t="s">
        <v>59</v>
      </c>
      <c r="I2826" s="85">
        <v>5</v>
      </c>
      <c r="J2826" s="85" t="s">
        <v>16</v>
      </c>
      <c r="K2826" s="159" t="s">
        <v>1779</v>
      </c>
      <c r="L2826" s="158" t="s">
        <v>1780</v>
      </c>
      <c r="M2826" s="158" t="s">
        <v>927</v>
      </c>
      <c r="N2826" s="158" t="s">
        <v>644</v>
      </c>
      <c r="O2826" s="85" t="s">
        <v>512</v>
      </c>
      <c r="P2826" s="158">
        <v>1</v>
      </c>
      <c r="Q2826" s="158">
        <v>0</v>
      </c>
      <c r="R2826" s="158">
        <v>1</v>
      </c>
      <c r="S2826" s="158">
        <v>3</v>
      </c>
      <c r="U2826" s="137">
        <v>40</v>
      </c>
      <c r="V2826" s="24" t="str">
        <f>IF(W2826="","",IFERROR(INDEX(#REF!,MATCH(W2826,#REF!,0)),"NUEVO"))</f>
        <v>NUEVO</v>
      </c>
      <c r="W2826" s="85" t="s">
        <v>1878</v>
      </c>
      <c r="X2826" s="158" t="s">
        <v>512</v>
      </c>
      <c r="Y2826" s="158" t="s">
        <v>685</v>
      </c>
      <c r="Z2826" s="158" t="s">
        <v>685</v>
      </c>
      <c r="AA2826" s="158" t="s">
        <v>685</v>
      </c>
      <c r="AB2826" s="158" t="s">
        <v>1877</v>
      </c>
      <c r="AC2826" s="158" t="s">
        <v>685</v>
      </c>
      <c r="AD2826" s="158" t="s">
        <v>685</v>
      </c>
      <c r="AE2826" s="158" t="s">
        <v>685</v>
      </c>
      <c r="AF2826" s="158" t="s">
        <v>685</v>
      </c>
      <c r="AG2826" s="85" t="s">
        <v>1142</v>
      </c>
      <c r="AH2826" s="158">
        <v>7</v>
      </c>
      <c r="AI2826" s="158">
        <v>7</v>
      </c>
      <c r="AJ2826" s="158">
        <v>40</v>
      </c>
      <c r="AK2826" s="158">
        <v>8</v>
      </c>
      <c r="AL2826" s="158">
        <v>30</v>
      </c>
      <c r="AM2826" s="24">
        <f t="shared" si="719"/>
        <v>0.999999999999998</v>
      </c>
      <c r="AN2826" s="97">
        <f t="shared" si="720"/>
        <v>0.31944444444444448</v>
      </c>
      <c r="AO2826" s="97">
        <f t="shared" si="721"/>
        <v>0.35416666666666663</v>
      </c>
      <c r="AP2826" s="24" t="str" cm="1">
        <f t="array" ref="AP2826">IF(W2826="","",IF(SUMPRODUCT((W2826=$W$6:$W$3326)*(AH2826=$AH$6:$AH$3326)*(AN2826=$AN$6:$AN$3326)*(AO2826=$AO$6:$AO$3326)*(ROW($W$6:$W$3326)&lt;&gt;ROW(W2826))*((R2826=0)*($R$6:$R$3326&gt;0)+(R2826&gt;0)*($R$6:$R$3326=0)))&gt;0,"SALONES UNIDOS",IF(SUMPRODUCT((W2826=$W$6:$W$3326)*(AH2826=$AH$6:$AH$3326)*((AN2826&lt;$AO$6:$AO$3326)*(AO2826&gt;$AN$6:$AN$3326))*(ROW($W$6:$W$3326)&lt;&gt;ROW(W2826)))&gt;0,"CRUZADO","Sin cruce")))</f>
        <v>Sin cruce</v>
      </c>
      <c r="AQ2826" s="97" t="str">
        <f t="shared" si="722"/>
        <v>MH5SUNAMPEA</v>
      </c>
      <c r="AR2826" s="97" t="str" cm="1">
        <f t="array" ref="AR2826">IF(AQ2826="","",IF(SUMPRODUCT((AQ2826=$AQ$6:$AQ$3326)*(AH2826=$AH$6:$AH$3326)*(AN2826=$AN$6:$AN$3326)*(AO2826=$AO$6:$AO$3326)*(ROW($AQ$6:$AQ$3326)&lt;&gt;ROW(AQ2826))*((R2826=0)*($R$6:$R$3326&gt;0)+(R2826&gt;0)*($R$6:$R$3326=0)))&gt;0,"SALONES UNIDOS",IF(SUMPRODUCT((AQ2826=$AQ$6:$AQ$3326)*(AH2826=$AH$6:$AH$3326)*((AN2826&lt;$AO$6:$AO$3326)*(AO2826&gt;$AN$6:$AN$3326))*(ROW($AQ$6:$AQ$3326)&lt;&gt;ROW(AQ2826)))&gt;0,"CRUZADO","Sin cruce")))</f>
        <v>Sin cruce</v>
      </c>
    </row>
    <row r="2827" spans="3:44" ht="15.6" hidden="1" customHeight="1" x14ac:dyDescent="0.2">
      <c r="C2827" s="84" t="s">
        <v>639</v>
      </c>
      <c r="D2827" s="158" t="s">
        <v>514</v>
      </c>
      <c r="E2827" s="158">
        <v>20261</v>
      </c>
      <c r="F2827" s="85" t="s">
        <v>86</v>
      </c>
      <c r="G2827" s="85" t="s">
        <v>55</v>
      </c>
      <c r="H2827" s="85" t="s">
        <v>59</v>
      </c>
      <c r="I2827" s="85">
        <v>5</v>
      </c>
      <c r="J2827" s="85" t="s">
        <v>750</v>
      </c>
      <c r="K2827" s="159" t="s">
        <v>1779</v>
      </c>
      <c r="L2827" s="158" t="s">
        <v>1780</v>
      </c>
      <c r="M2827" s="158" t="s">
        <v>927</v>
      </c>
      <c r="N2827" s="158" t="s">
        <v>644</v>
      </c>
      <c r="O2827" s="85" t="s">
        <v>512</v>
      </c>
      <c r="P2827" s="158">
        <v>0</v>
      </c>
      <c r="Q2827" s="158">
        <v>4</v>
      </c>
      <c r="R2827" s="158">
        <v>4</v>
      </c>
      <c r="S2827" s="158">
        <v>3</v>
      </c>
      <c r="U2827" s="137">
        <v>20</v>
      </c>
      <c r="V2827" s="24" t="str">
        <f>IF(W2827="","",IFERROR(INDEX(#REF!,MATCH(W2827,#REF!,0)),"NUEVO"))</f>
        <v>NUEVO</v>
      </c>
      <c r="W2827" s="85" t="s">
        <v>1878</v>
      </c>
      <c r="X2827" s="158" t="s">
        <v>512</v>
      </c>
      <c r="Y2827" s="158" t="s">
        <v>685</v>
      </c>
      <c r="Z2827" s="158" t="s">
        <v>685</v>
      </c>
      <c r="AA2827" s="158" t="s">
        <v>685</v>
      </c>
      <c r="AB2827" s="158" t="s">
        <v>685</v>
      </c>
      <c r="AC2827" s="158" t="s">
        <v>685</v>
      </c>
      <c r="AD2827" s="158" t="s">
        <v>1874</v>
      </c>
      <c r="AE2827" s="158" t="s">
        <v>685</v>
      </c>
      <c r="AF2827" s="158" t="s">
        <v>685</v>
      </c>
      <c r="AG2827" s="85" t="s">
        <v>75</v>
      </c>
      <c r="AH2827" s="158">
        <v>7</v>
      </c>
      <c r="AI2827" s="158">
        <v>8</v>
      </c>
      <c r="AJ2827" s="158">
        <v>30</v>
      </c>
      <c r="AK2827" s="158">
        <v>11</v>
      </c>
      <c r="AL2827" s="158">
        <v>50</v>
      </c>
      <c r="AM2827" s="24">
        <f t="shared" si="719"/>
        <v>4</v>
      </c>
      <c r="AN2827" s="97">
        <f t="shared" si="720"/>
        <v>0.35416666666666663</v>
      </c>
      <c r="AO2827" s="97">
        <f t="shared" si="721"/>
        <v>0.49305555555555552</v>
      </c>
      <c r="AP2827" s="24" t="str" cm="1">
        <f t="array" ref="AP2827">IF(W2827="","",IF(SUMPRODUCT((W2827=$W$6:$W$3326)*(AH2827=$AH$6:$AH$3326)*(AN2827=$AN$6:$AN$3326)*(AO2827=$AO$6:$AO$3326)*(ROW($W$6:$W$3326)&lt;&gt;ROW(W2827))*((R2827=0)*($R$6:$R$3326&gt;0)+(R2827&gt;0)*($R$6:$R$3326=0)))&gt;0,"SALONES UNIDOS",IF(SUMPRODUCT((W2827=$W$6:$W$3326)*(AH2827=$AH$6:$AH$3326)*((AN2827&lt;$AO$6:$AO$3326)*(AO2827&gt;$AN$6:$AN$3326))*(ROW($W$6:$W$3326)&lt;&gt;ROW(W2827)))&gt;0,"CRUZADO","Sin cruce")))</f>
        <v>Sin cruce</v>
      </c>
      <c r="AQ2827" s="97" t="str">
        <f t="shared" si="722"/>
        <v>MH5SUNAMPEA1</v>
      </c>
      <c r="AR2827" s="97" t="str" cm="1">
        <f t="array" ref="AR2827">IF(AQ2827="","",IF(SUMPRODUCT((AQ2827=$AQ$6:$AQ$3326)*(AH2827=$AH$6:$AH$3326)*(AN2827=$AN$6:$AN$3326)*(AO2827=$AO$6:$AO$3326)*(ROW($AQ$6:$AQ$3326)&lt;&gt;ROW(AQ2827))*((R2827=0)*($R$6:$R$3326&gt;0)+(R2827&gt;0)*($R$6:$R$3326=0)))&gt;0,"SALONES UNIDOS",IF(SUMPRODUCT((AQ2827=$AQ$6:$AQ$3326)*(AH2827=$AH$6:$AH$3326)*((AN2827&lt;$AO$6:$AO$3326)*(AO2827&gt;$AN$6:$AN$3326))*(ROW($AQ$6:$AQ$3326)&lt;&gt;ROW(AQ2827)))&gt;0,"CRUZADO","Sin cruce")))</f>
        <v>Sin cruce</v>
      </c>
    </row>
    <row r="2828" spans="3:44" ht="15.6" hidden="1" customHeight="1" x14ac:dyDescent="0.2">
      <c r="C2828" s="84" t="s">
        <v>639</v>
      </c>
      <c r="D2828" s="158" t="s">
        <v>514</v>
      </c>
      <c r="E2828" s="158">
        <v>20261</v>
      </c>
      <c r="F2828" s="85" t="s">
        <v>86</v>
      </c>
      <c r="G2828" s="85" t="s">
        <v>55</v>
      </c>
      <c r="H2828" s="85" t="s">
        <v>59</v>
      </c>
      <c r="I2828" s="85">
        <v>5</v>
      </c>
      <c r="J2828" s="85" t="s">
        <v>752</v>
      </c>
      <c r="K2828" s="159" t="s">
        <v>1779</v>
      </c>
      <c r="L2828" s="158" t="s">
        <v>1780</v>
      </c>
      <c r="M2828" s="158" t="s">
        <v>927</v>
      </c>
      <c r="N2828" s="158" t="s">
        <v>644</v>
      </c>
      <c r="O2828" s="85" t="s">
        <v>512</v>
      </c>
      <c r="P2828" s="158">
        <v>0</v>
      </c>
      <c r="Q2828" s="158">
        <v>4</v>
      </c>
      <c r="R2828" s="158">
        <v>4</v>
      </c>
      <c r="S2828" s="158">
        <v>3</v>
      </c>
      <c r="U2828" s="137">
        <v>20</v>
      </c>
      <c r="V2828" s="24" t="str">
        <f>IF(W2828="","",IFERROR(INDEX(#REF!,MATCH(W2828,#REF!,0)),"NUEVO"))</f>
        <v>NUEVO</v>
      </c>
      <c r="W2828" s="85" t="s">
        <v>1878</v>
      </c>
      <c r="X2828" s="158" t="s">
        <v>512</v>
      </c>
      <c r="Y2828" s="158" t="s">
        <v>685</v>
      </c>
      <c r="Z2828" s="158" t="s">
        <v>685</v>
      </c>
      <c r="AA2828" s="158" t="s">
        <v>685</v>
      </c>
      <c r="AB2828" s="158" t="s">
        <v>685</v>
      </c>
      <c r="AC2828" s="158" t="s">
        <v>685</v>
      </c>
      <c r="AD2828" s="158" t="s">
        <v>1874</v>
      </c>
      <c r="AE2828" s="158" t="s">
        <v>685</v>
      </c>
      <c r="AF2828" s="158" t="s">
        <v>685</v>
      </c>
      <c r="AG2828" s="85" t="s">
        <v>75</v>
      </c>
      <c r="AH2828" s="158">
        <v>7</v>
      </c>
      <c r="AI2828" s="158">
        <v>11</v>
      </c>
      <c r="AJ2828" s="158">
        <v>50</v>
      </c>
      <c r="AK2828" s="158">
        <v>15</v>
      </c>
      <c r="AL2828" s="158">
        <v>10</v>
      </c>
      <c r="AM2828" s="24">
        <f t="shared" si="719"/>
        <v>4</v>
      </c>
      <c r="AN2828" s="97">
        <f t="shared" si="720"/>
        <v>0.49305555555555552</v>
      </c>
      <c r="AO2828" s="97">
        <f t="shared" si="721"/>
        <v>0.63194444444444442</v>
      </c>
      <c r="AP2828" s="24" t="str" cm="1">
        <f t="array" ref="AP2828">IF(W2828="","",IF(SUMPRODUCT((W2828=$W$6:$W$3326)*(AH2828=$AH$6:$AH$3326)*(AN2828=$AN$6:$AN$3326)*(AO2828=$AO$6:$AO$3326)*(ROW($W$6:$W$3326)&lt;&gt;ROW(W2828))*((R2828=0)*($R$6:$R$3326&gt;0)+(R2828&gt;0)*($R$6:$R$3326=0)))&gt;0,"SALONES UNIDOS",IF(SUMPRODUCT((W2828=$W$6:$W$3326)*(AH2828=$AH$6:$AH$3326)*((AN2828&lt;$AO$6:$AO$3326)*(AO2828&gt;$AN$6:$AN$3326))*(ROW($W$6:$W$3326)&lt;&gt;ROW(W2828)))&gt;0,"CRUZADO","Sin cruce")))</f>
        <v>Sin cruce</v>
      </c>
      <c r="AQ2828" s="97" t="str">
        <f t="shared" si="722"/>
        <v>MH5SUNAMPEA2</v>
      </c>
      <c r="AR2828" s="97" t="str" cm="1">
        <f t="array" ref="AR2828">IF(AQ2828="","",IF(SUMPRODUCT((AQ2828=$AQ$6:$AQ$3326)*(AH2828=$AH$6:$AH$3326)*(AN2828=$AN$6:$AN$3326)*(AO2828=$AO$6:$AO$3326)*(ROW($AQ$6:$AQ$3326)&lt;&gt;ROW(AQ2828))*((R2828=0)*($R$6:$R$3326&gt;0)+(R2828&gt;0)*($R$6:$R$3326=0)))&gt;0,"SALONES UNIDOS",IF(SUMPRODUCT((AQ2828=$AQ$6:$AQ$3326)*(AH2828=$AH$6:$AH$3326)*((AN2828&lt;$AO$6:$AO$3326)*(AO2828&gt;$AN$6:$AN$3326))*(ROW($AQ$6:$AQ$3326)&lt;&gt;ROW(AQ2828)))&gt;0,"CRUZADO","Sin cruce")))</f>
        <v>Sin cruce</v>
      </c>
    </row>
    <row r="2829" spans="3:44" ht="15.6" hidden="1" customHeight="1" x14ac:dyDescent="0.2">
      <c r="C2829" s="84" t="s">
        <v>639</v>
      </c>
      <c r="D2829" s="158" t="s">
        <v>514</v>
      </c>
      <c r="E2829" s="158">
        <v>20261</v>
      </c>
      <c r="F2829" s="85" t="s">
        <v>86</v>
      </c>
      <c r="G2829" s="85" t="s">
        <v>55</v>
      </c>
      <c r="H2829" s="85" t="s">
        <v>59</v>
      </c>
      <c r="I2829" s="85">
        <v>5</v>
      </c>
      <c r="J2829" s="85" t="s">
        <v>26</v>
      </c>
      <c r="K2829" s="159" t="s">
        <v>1766</v>
      </c>
      <c r="L2829" s="158" t="s">
        <v>1767</v>
      </c>
      <c r="M2829" s="158" t="s">
        <v>658</v>
      </c>
      <c r="N2829" s="158" t="s">
        <v>644</v>
      </c>
      <c r="O2829" s="85" t="s">
        <v>521</v>
      </c>
      <c r="P2829" s="158">
        <v>2</v>
      </c>
      <c r="Q2829" s="158">
        <v>2</v>
      </c>
      <c r="R2829" s="158">
        <v>4</v>
      </c>
      <c r="S2829" s="158">
        <v>3</v>
      </c>
      <c r="U2829" s="137">
        <v>40</v>
      </c>
      <c r="V2829" s="24" t="str">
        <f>IF(W2829="","",IFERROR(INDEX(#REF!,MATCH(W2829,#REF!,0)),"NUEVO"))</f>
        <v>NUEVO</v>
      </c>
      <c r="W2829" s="85" t="s">
        <v>149</v>
      </c>
      <c r="X2829" s="158" t="s">
        <v>95</v>
      </c>
      <c r="Y2829" s="158" t="s">
        <v>646</v>
      </c>
      <c r="Z2829" s="158" t="s">
        <v>685</v>
      </c>
      <c r="AA2829" s="158" t="s">
        <v>685</v>
      </c>
      <c r="AB2829" s="85" t="s">
        <v>685</v>
      </c>
      <c r="AC2829" s="158" t="s">
        <v>685</v>
      </c>
      <c r="AD2829" s="158" t="s">
        <v>685</v>
      </c>
      <c r="AE2829" s="158" t="s">
        <v>685</v>
      </c>
      <c r="AF2829" s="158" t="s">
        <v>685</v>
      </c>
      <c r="AG2829" s="158" t="s">
        <v>97</v>
      </c>
      <c r="AH2829" s="158">
        <v>4</v>
      </c>
      <c r="AI2829" s="158">
        <v>18</v>
      </c>
      <c r="AJ2829" s="158">
        <v>30</v>
      </c>
      <c r="AK2829" s="158">
        <v>21</v>
      </c>
      <c r="AL2829" s="158">
        <v>50</v>
      </c>
      <c r="AM2829" s="24">
        <f t="shared" si="719"/>
        <v>3.9999999999999987</v>
      </c>
      <c r="AN2829" s="97">
        <f t="shared" si="720"/>
        <v>0.77083333333333337</v>
      </c>
      <c r="AO2829" s="97">
        <f t="shared" si="721"/>
        <v>0.90972222222222221</v>
      </c>
      <c r="AP2829" s="24" t="str" cm="1">
        <f t="array" ref="AP2829">IF(W2829="","",IF(SUMPRODUCT((W2829=$W$6:$W$3326)*(AH2829=$AH$6:$AH$3326)*(AN2829=$AN$6:$AN$3326)*(AO2829=$AO$6:$AO$3326)*(ROW($W$6:$W$3326)&lt;&gt;ROW(W2829))*((R2829=0)*($R$6:$R$3326&gt;0)+(R2829&gt;0)*($R$6:$R$3326=0)))&gt;0,"SALONES UNIDOS",IF(SUMPRODUCT((W2829=$W$6:$W$3326)*(AH2829=$AH$6:$AH$3326)*((AN2829&lt;$AO$6:$AO$3326)*(AO2829&gt;$AN$6:$AN$3326))*(ROW($W$6:$W$3326)&lt;&gt;ROW(W2829)))&gt;0,"CRUZADO","Sin cruce")))</f>
        <v>Sin cruce</v>
      </c>
      <c r="AQ2829" s="97" t="str">
        <f t="shared" si="722"/>
        <v>MH5SUNAMPEB</v>
      </c>
      <c r="AR2829" s="97" t="str" cm="1">
        <f t="array" ref="AR2829">IF(AQ2829="","",IF(SUMPRODUCT((AQ2829=$AQ$6:$AQ$3326)*(AH2829=$AH$6:$AH$3326)*(AN2829=$AN$6:$AN$3326)*(AO2829=$AO$6:$AO$3326)*(ROW($AQ$6:$AQ$3326)&lt;&gt;ROW(AQ2829))*((R2829=0)*($R$6:$R$3326&gt;0)+(R2829&gt;0)*($R$6:$R$3326=0)))&gt;0,"SALONES UNIDOS",IF(SUMPRODUCT((AQ2829=$AQ$6:$AQ$3326)*(AH2829=$AH$6:$AH$3326)*((AN2829&lt;$AO$6:$AO$3326)*(AO2829&gt;$AN$6:$AN$3326))*(ROW($AQ$6:$AQ$3326)&lt;&gt;ROW(AQ2829)))&gt;0,"CRUZADO","Sin cruce")))</f>
        <v>Sin cruce</v>
      </c>
    </row>
    <row r="2830" spans="3:44" ht="15.6" hidden="1" customHeight="1" x14ac:dyDescent="0.2">
      <c r="C2830" s="84" t="s">
        <v>639</v>
      </c>
      <c r="D2830" s="158" t="s">
        <v>514</v>
      </c>
      <c r="E2830" s="158">
        <v>20261</v>
      </c>
      <c r="F2830" s="85" t="s">
        <v>86</v>
      </c>
      <c r="G2830" s="85" t="s">
        <v>55</v>
      </c>
      <c r="H2830" s="85" t="s">
        <v>59</v>
      </c>
      <c r="I2830" s="85">
        <v>5</v>
      </c>
      <c r="J2830" s="85" t="s">
        <v>26</v>
      </c>
      <c r="K2830" s="159" t="s">
        <v>1768</v>
      </c>
      <c r="L2830" s="158" t="s">
        <v>1769</v>
      </c>
      <c r="M2830" s="158" t="s">
        <v>927</v>
      </c>
      <c r="N2830" s="158" t="s">
        <v>644</v>
      </c>
      <c r="O2830" s="85" t="s">
        <v>512</v>
      </c>
      <c r="P2830" s="158">
        <v>1</v>
      </c>
      <c r="Q2830" s="158">
        <v>0</v>
      </c>
      <c r="R2830" s="158">
        <v>1</v>
      </c>
      <c r="S2830" s="158">
        <v>3</v>
      </c>
      <c r="U2830" s="137">
        <v>40</v>
      </c>
      <c r="V2830" s="24" t="str">
        <f>IF(W2830="","",IFERROR(INDEX(#REF!,MATCH(W2830,#REF!,0)),"NUEVO"))</f>
        <v>NUEVO</v>
      </c>
      <c r="W2830" s="85" t="s">
        <v>114</v>
      </c>
      <c r="X2830" s="158" t="s">
        <v>512</v>
      </c>
      <c r="Y2830" s="158" t="s">
        <v>740</v>
      </c>
      <c r="Z2830" s="158" t="s">
        <v>685</v>
      </c>
      <c r="AA2830" s="158" t="s">
        <v>685</v>
      </c>
      <c r="AB2830" s="158" t="s">
        <v>1868</v>
      </c>
      <c r="AC2830" s="158" t="s">
        <v>685</v>
      </c>
      <c r="AD2830" s="158" t="s">
        <v>685</v>
      </c>
      <c r="AE2830" s="158" t="s">
        <v>685</v>
      </c>
      <c r="AF2830" s="158" t="s">
        <v>685</v>
      </c>
      <c r="AG2830" s="85" t="s">
        <v>1142</v>
      </c>
      <c r="AH2830" s="158">
        <v>2</v>
      </c>
      <c r="AI2830" s="158">
        <v>8</v>
      </c>
      <c r="AJ2830" s="158">
        <v>30</v>
      </c>
      <c r="AK2830" s="158">
        <v>9</v>
      </c>
      <c r="AL2830" s="158">
        <v>20</v>
      </c>
      <c r="AM2830" s="24">
        <f t="shared" si="719"/>
        <v>1.0000000000000013</v>
      </c>
      <c r="AN2830" s="97">
        <f t="shared" si="720"/>
        <v>0.35416666666666663</v>
      </c>
      <c r="AO2830" s="97">
        <f t="shared" si="721"/>
        <v>0.3888888888888889</v>
      </c>
      <c r="AP2830" s="24" t="str" cm="1">
        <f t="array" ref="AP2830">IF(W2830="","",IF(SUMPRODUCT((W2830=$W$6:$W$3326)*(AH2830=$AH$6:$AH$3326)*(AN2830=$AN$6:$AN$3326)*(AO2830=$AO$6:$AO$3326)*(ROW($W$6:$W$3326)&lt;&gt;ROW(W2830))*((R2830=0)*($R$6:$R$3326&gt;0)+(R2830&gt;0)*($R$6:$R$3326=0)))&gt;0,"SALONES UNIDOS",IF(SUMPRODUCT((W2830=$W$6:$W$3326)*(AH2830=$AH$6:$AH$3326)*((AN2830&lt;$AO$6:$AO$3326)*(AO2830&gt;$AN$6:$AN$3326))*(ROW($W$6:$W$3326)&lt;&gt;ROW(W2830)))&gt;0,"CRUZADO","Sin cruce")))</f>
        <v>Sin cruce</v>
      </c>
      <c r="AQ2830" s="97" t="str">
        <f t="shared" si="722"/>
        <v>MH5SUNAMPEB</v>
      </c>
      <c r="AR2830" s="97" t="str" cm="1">
        <f t="array" ref="AR2830">IF(AQ2830="","",IF(SUMPRODUCT((AQ2830=$AQ$6:$AQ$3326)*(AH2830=$AH$6:$AH$3326)*(AN2830=$AN$6:$AN$3326)*(AO2830=$AO$6:$AO$3326)*(ROW($AQ$6:$AQ$3326)&lt;&gt;ROW(AQ2830))*((R2830=0)*($R$6:$R$3326&gt;0)+(R2830&gt;0)*($R$6:$R$3326=0)))&gt;0,"SALONES UNIDOS",IF(SUMPRODUCT((AQ2830=$AQ$6:$AQ$3326)*(AH2830=$AH$6:$AH$3326)*((AN2830&lt;$AO$6:$AO$3326)*(AO2830&gt;$AN$6:$AN$3326))*(ROW($AQ$6:$AQ$3326)&lt;&gt;ROW(AQ2830)))&gt;0,"CRUZADO","Sin cruce")))</f>
        <v>Sin cruce</v>
      </c>
    </row>
    <row r="2831" spans="3:44" ht="15.6" hidden="1" customHeight="1" x14ac:dyDescent="0.2">
      <c r="C2831" s="84" t="s">
        <v>639</v>
      </c>
      <c r="D2831" s="158" t="s">
        <v>514</v>
      </c>
      <c r="E2831" s="158">
        <v>20261</v>
      </c>
      <c r="F2831" s="85" t="s">
        <v>86</v>
      </c>
      <c r="G2831" s="85" t="s">
        <v>55</v>
      </c>
      <c r="H2831" s="85" t="s">
        <v>59</v>
      </c>
      <c r="I2831" s="85">
        <v>5</v>
      </c>
      <c r="J2831" s="85" t="s">
        <v>755</v>
      </c>
      <c r="K2831" s="159" t="s">
        <v>1768</v>
      </c>
      <c r="L2831" s="158" t="s">
        <v>1769</v>
      </c>
      <c r="M2831" s="158" t="s">
        <v>927</v>
      </c>
      <c r="N2831" s="158" t="s">
        <v>644</v>
      </c>
      <c r="O2831" s="85" t="s">
        <v>512</v>
      </c>
      <c r="P2831" s="158">
        <v>0</v>
      </c>
      <c r="Q2831" s="158">
        <v>4</v>
      </c>
      <c r="R2831" s="158">
        <v>4</v>
      </c>
      <c r="S2831" s="158">
        <v>3</v>
      </c>
      <c r="U2831" s="137">
        <v>20</v>
      </c>
      <c r="V2831" s="24" t="str">
        <f>IF(W2831="","",IFERROR(INDEX(#REF!,MATCH(W2831,#REF!,0)),"NUEVO"))</f>
        <v>NUEVO</v>
      </c>
      <c r="W2831" s="85" t="s">
        <v>114</v>
      </c>
      <c r="X2831" s="158" t="s">
        <v>512</v>
      </c>
      <c r="Y2831" s="158" t="s">
        <v>740</v>
      </c>
      <c r="Z2831" s="158" t="s">
        <v>685</v>
      </c>
      <c r="AA2831" s="158" t="s">
        <v>685</v>
      </c>
      <c r="AB2831" s="158" t="s">
        <v>685</v>
      </c>
      <c r="AC2831" s="158" t="s">
        <v>685</v>
      </c>
      <c r="AD2831" s="158" t="s">
        <v>1874</v>
      </c>
      <c r="AE2831" s="158" t="s">
        <v>685</v>
      </c>
      <c r="AF2831" s="158" t="s">
        <v>685</v>
      </c>
      <c r="AG2831" s="85" t="s">
        <v>75</v>
      </c>
      <c r="AH2831" s="158">
        <v>2</v>
      </c>
      <c r="AI2831" s="158">
        <v>9</v>
      </c>
      <c r="AJ2831" s="158">
        <v>20</v>
      </c>
      <c r="AK2831" s="158">
        <v>12</v>
      </c>
      <c r="AL2831" s="158">
        <v>40</v>
      </c>
      <c r="AM2831" s="24">
        <f t="shared" si="719"/>
        <v>4</v>
      </c>
      <c r="AN2831" s="97">
        <f t="shared" si="720"/>
        <v>0.3888888888888889</v>
      </c>
      <c r="AO2831" s="97">
        <f t="shared" si="721"/>
        <v>0.52777777777777779</v>
      </c>
      <c r="AP2831" s="24" t="str" cm="1">
        <f t="array" ref="AP2831">IF(W2831="","",IF(SUMPRODUCT((W2831=$W$6:$W$3326)*(AH2831=$AH$6:$AH$3326)*(AN2831=$AN$6:$AN$3326)*(AO2831=$AO$6:$AO$3326)*(ROW($W$6:$W$3326)&lt;&gt;ROW(W2831))*((R2831=0)*($R$6:$R$3326&gt;0)+(R2831&gt;0)*($R$6:$R$3326=0)))&gt;0,"SALONES UNIDOS",IF(SUMPRODUCT((W2831=$W$6:$W$3326)*(AH2831=$AH$6:$AH$3326)*((AN2831&lt;$AO$6:$AO$3326)*(AO2831&gt;$AN$6:$AN$3326))*(ROW($W$6:$W$3326)&lt;&gt;ROW(W2831)))&gt;0,"CRUZADO","Sin cruce")))</f>
        <v>Sin cruce</v>
      </c>
      <c r="AQ2831" s="97" t="str">
        <f t="shared" si="722"/>
        <v>MH5SUNAMPEB1</v>
      </c>
      <c r="AR2831" s="97" t="str" cm="1">
        <f t="array" ref="AR2831">IF(AQ2831="","",IF(SUMPRODUCT((AQ2831=$AQ$6:$AQ$3326)*(AH2831=$AH$6:$AH$3326)*(AN2831=$AN$6:$AN$3326)*(AO2831=$AO$6:$AO$3326)*(ROW($AQ$6:$AQ$3326)&lt;&gt;ROW(AQ2831))*((R2831=0)*($R$6:$R$3326&gt;0)+(R2831&gt;0)*($R$6:$R$3326=0)))&gt;0,"SALONES UNIDOS",IF(SUMPRODUCT((AQ2831=$AQ$6:$AQ$3326)*(AH2831=$AH$6:$AH$3326)*((AN2831&lt;$AO$6:$AO$3326)*(AO2831&gt;$AN$6:$AN$3326))*(ROW($AQ$6:$AQ$3326)&lt;&gt;ROW(AQ2831)))&gt;0,"CRUZADO","Sin cruce")))</f>
        <v>Sin cruce</v>
      </c>
    </row>
    <row r="2832" spans="3:44" ht="15.6" hidden="1" customHeight="1" x14ac:dyDescent="0.2">
      <c r="C2832" s="84" t="s">
        <v>639</v>
      </c>
      <c r="D2832" s="158" t="s">
        <v>514</v>
      </c>
      <c r="E2832" s="158">
        <v>20261</v>
      </c>
      <c r="F2832" s="85" t="s">
        <v>86</v>
      </c>
      <c r="G2832" s="85" t="s">
        <v>55</v>
      </c>
      <c r="H2832" s="85" t="s">
        <v>59</v>
      </c>
      <c r="I2832" s="85">
        <v>5</v>
      </c>
      <c r="J2832" s="85" t="s">
        <v>756</v>
      </c>
      <c r="K2832" s="159" t="s">
        <v>1768</v>
      </c>
      <c r="L2832" s="158" t="s">
        <v>1769</v>
      </c>
      <c r="M2832" s="158" t="s">
        <v>927</v>
      </c>
      <c r="N2832" s="158" t="s">
        <v>644</v>
      </c>
      <c r="O2832" s="85" t="s">
        <v>512</v>
      </c>
      <c r="P2832" s="158">
        <v>0</v>
      </c>
      <c r="Q2832" s="158">
        <v>4</v>
      </c>
      <c r="R2832" s="158">
        <v>4</v>
      </c>
      <c r="S2832" s="158">
        <v>3</v>
      </c>
      <c r="U2832" s="137">
        <v>20</v>
      </c>
      <c r="V2832" s="24" t="str">
        <f>IF(W2832="","",IFERROR(INDEX(#REF!,MATCH(W2832,#REF!,0)),"NUEVO"))</f>
        <v>NUEVO</v>
      </c>
      <c r="W2832" s="85" t="s">
        <v>114</v>
      </c>
      <c r="X2832" s="158" t="s">
        <v>512</v>
      </c>
      <c r="Y2832" s="158" t="s">
        <v>740</v>
      </c>
      <c r="Z2832" s="158" t="s">
        <v>685</v>
      </c>
      <c r="AA2832" s="158" t="s">
        <v>685</v>
      </c>
      <c r="AB2832" s="158" t="s">
        <v>685</v>
      </c>
      <c r="AC2832" s="158" t="s">
        <v>685</v>
      </c>
      <c r="AD2832" s="158" t="s">
        <v>1874</v>
      </c>
      <c r="AE2832" s="158" t="s">
        <v>685</v>
      </c>
      <c r="AF2832" s="158" t="s">
        <v>685</v>
      </c>
      <c r="AG2832" s="85" t="s">
        <v>75</v>
      </c>
      <c r="AH2832" s="158">
        <v>2</v>
      </c>
      <c r="AI2832" s="158">
        <v>12</v>
      </c>
      <c r="AJ2832" s="158">
        <v>40</v>
      </c>
      <c r="AK2832" s="158">
        <v>16</v>
      </c>
      <c r="AL2832" s="158">
        <v>0</v>
      </c>
      <c r="AM2832" s="24">
        <f t="shared" si="719"/>
        <v>3.9999999999999987</v>
      </c>
      <c r="AN2832" s="97">
        <f t="shared" si="720"/>
        <v>0.52777777777777779</v>
      </c>
      <c r="AO2832" s="97">
        <f t="shared" si="721"/>
        <v>0.66666666666666663</v>
      </c>
      <c r="AP2832" s="24" t="str" cm="1">
        <f t="array" ref="AP2832">IF(W2832="","",IF(SUMPRODUCT((W2832=$W$6:$W$3326)*(AH2832=$AH$6:$AH$3326)*(AN2832=$AN$6:$AN$3326)*(AO2832=$AO$6:$AO$3326)*(ROW($W$6:$W$3326)&lt;&gt;ROW(W2832))*((R2832=0)*($R$6:$R$3326&gt;0)+(R2832&gt;0)*($R$6:$R$3326=0)))&gt;0,"SALONES UNIDOS",IF(SUMPRODUCT((W2832=$W$6:$W$3326)*(AH2832=$AH$6:$AH$3326)*((AN2832&lt;$AO$6:$AO$3326)*(AO2832&gt;$AN$6:$AN$3326))*(ROW($W$6:$W$3326)&lt;&gt;ROW(W2832)))&gt;0,"CRUZADO","Sin cruce")))</f>
        <v>Sin cruce</v>
      </c>
      <c r="AQ2832" s="97" t="str">
        <f t="shared" si="722"/>
        <v>MH5SUNAMPEB2</v>
      </c>
      <c r="AR2832" s="97" t="str" cm="1">
        <f t="array" ref="AR2832">IF(AQ2832="","",IF(SUMPRODUCT((AQ2832=$AQ$6:$AQ$3326)*(AH2832=$AH$6:$AH$3326)*(AN2832=$AN$6:$AN$3326)*(AO2832=$AO$6:$AO$3326)*(ROW($AQ$6:$AQ$3326)&lt;&gt;ROW(AQ2832))*((R2832=0)*($R$6:$R$3326&gt;0)+(R2832&gt;0)*($R$6:$R$3326=0)))&gt;0,"SALONES UNIDOS",IF(SUMPRODUCT((AQ2832=$AQ$6:$AQ$3326)*(AH2832=$AH$6:$AH$3326)*((AN2832&lt;$AO$6:$AO$3326)*(AO2832&gt;$AN$6:$AN$3326))*(ROW($AQ$6:$AQ$3326)&lt;&gt;ROW(AQ2832)))&gt;0,"CRUZADO","Sin cruce")))</f>
        <v>Sin cruce</v>
      </c>
    </row>
    <row r="2833" spans="3:44" ht="15.6" hidden="1" customHeight="1" x14ac:dyDescent="0.2">
      <c r="C2833" s="84" t="s">
        <v>639</v>
      </c>
      <c r="D2833" s="158" t="s">
        <v>514</v>
      </c>
      <c r="E2833" s="158">
        <v>20261</v>
      </c>
      <c r="F2833" s="85" t="s">
        <v>86</v>
      </c>
      <c r="G2833" s="85" t="s">
        <v>55</v>
      </c>
      <c r="H2833" s="85" t="s">
        <v>59</v>
      </c>
      <c r="I2833" s="85">
        <v>5</v>
      </c>
      <c r="J2833" s="85" t="s">
        <v>26</v>
      </c>
      <c r="K2833" s="159" t="s">
        <v>1772</v>
      </c>
      <c r="L2833" s="158" t="s">
        <v>1773</v>
      </c>
      <c r="M2833" s="158" t="s">
        <v>658</v>
      </c>
      <c r="N2833" s="158" t="s">
        <v>644</v>
      </c>
      <c r="O2833" s="85" t="s">
        <v>512</v>
      </c>
      <c r="P2833" s="158">
        <v>3</v>
      </c>
      <c r="Q2833" s="158">
        <v>0</v>
      </c>
      <c r="R2833" s="158">
        <v>3</v>
      </c>
      <c r="S2833" s="158">
        <v>5</v>
      </c>
      <c r="U2833" s="137">
        <v>40</v>
      </c>
      <c r="V2833" s="24" t="str">
        <f>IF(W2833="","",IFERROR(INDEX(#REF!,MATCH(W2833,#REF!,0)),"NUEVO"))</f>
        <v>NUEVO</v>
      </c>
      <c r="W2833" s="85" t="s">
        <v>178</v>
      </c>
      <c r="X2833" s="158" t="s">
        <v>512</v>
      </c>
      <c r="Y2833" s="158" t="s">
        <v>685</v>
      </c>
      <c r="Z2833" s="158" t="s">
        <v>685</v>
      </c>
      <c r="AA2833" s="158" t="s">
        <v>685</v>
      </c>
      <c r="AB2833" s="85" t="s">
        <v>685</v>
      </c>
      <c r="AC2833" s="85" t="s">
        <v>685</v>
      </c>
      <c r="AD2833" s="158" t="s">
        <v>685</v>
      </c>
      <c r="AE2833" s="158" t="s">
        <v>685</v>
      </c>
      <c r="AF2833" s="158" t="s">
        <v>685</v>
      </c>
      <c r="AG2833" s="158" t="s">
        <v>1142</v>
      </c>
      <c r="AH2833" s="158">
        <v>3</v>
      </c>
      <c r="AI2833" s="158">
        <v>10</v>
      </c>
      <c r="AJ2833" s="158">
        <v>10</v>
      </c>
      <c r="AK2833" s="158">
        <v>12</v>
      </c>
      <c r="AL2833" s="158">
        <v>40</v>
      </c>
      <c r="AM2833" s="24">
        <f t="shared" si="719"/>
        <v>3.0000000000000004</v>
      </c>
      <c r="AN2833" s="97">
        <f t="shared" si="720"/>
        <v>0.4236111111111111</v>
      </c>
      <c r="AO2833" s="97">
        <f t="shared" si="721"/>
        <v>0.52777777777777779</v>
      </c>
      <c r="AP2833" s="24" t="str" cm="1">
        <f t="array" ref="AP2833">IF(W2833="","",IF(SUMPRODUCT((W2833=$W$6:$W$3326)*(AH2833=$AH$6:$AH$3326)*(AN2833=$AN$6:$AN$3326)*(AO2833=$AO$6:$AO$3326)*(ROW($W$6:$W$3326)&lt;&gt;ROW(W2833))*((R2833=0)*($R$6:$R$3326&gt;0)+(R2833&gt;0)*($R$6:$R$3326=0)))&gt;0,"SALONES UNIDOS",IF(SUMPRODUCT((W2833=$W$6:$W$3326)*(AH2833=$AH$6:$AH$3326)*((AN2833&lt;$AO$6:$AO$3326)*(AO2833&gt;$AN$6:$AN$3326))*(ROW($W$6:$W$3326)&lt;&gt;ROW(W2833)))&gt;0,"CRUZADO","Sin cruce")))</f>
        <v>Sin cruce</v>
      </c>
      <c r="AQ2833" s="97" t="str">
        <f t="shared" si="722"/>
        <v>MH5SUNAMPEB</v>
      </c>
      <c r="AR2833" s="97" t="str" cm="1">
        <f t="array" ref="AR2833">IF(AQ2833="","",IF(SUMPRODUCT((AQ2833=$AQ$6:$AQ$3326)*(AH2833=$AH$6:$AH$3326)*(AN2833=$AN$6:$AN$3326)*(AO2833=$AO$6:$AO$3326)*(ROW($AQ$6:$AQ$3326)&lt;&gt;ROW(AQ2833))*((R2833=0)*($R$6:$R$3326&gt;0)+(R2833&gt;0)*($R$6:$R$3326=0)))&gt;0,"SALONES UNIDOS",IF(SUMPRODUCT((AQ2833=$AQ$6:$AQ$3326)*(AH2833=$AH$6:$AH$3326)*((AN2833&lt;$AO$6:$AO$3326)*(AO2833&gt;$AN$6:$AN$3326))*(ROW($AQ$6:$AQ$3326)&lt;&gt;ROW(AQ2833)))&gt;0,"CRUZADO","Sin cruce")))</f>
        <v>Sin cruce</v>
      </c>
    </row>
    <row r="2834" spans="3:44" ht="15.6" hidden="1" customHeight="1" x14ac:dyDescent="0.2">
      <c r="C2834" s="84" t="s">
        <v>639</v>
      </c>
      <c r="D2834" s="158" t="s">
        <v>514</v>
      </c>
      <c r="E2834" s="158">
        <v>20261</v>
      </c>
      <c r="F2834" s="85" t="s">
        <v>86</v>
      </c>
      <c r="G2834" s="85" t="s">
        <v>55</v>
      </c>
      <c r="H2834" s="85" t="s">
        <v>59</v>
      </c>
      <c r="I2834" s="85">
        <v>5</v>
      </c>
      <c r="J2834" s="85" t="s">
        <v>755</v>
      </c>
      <c r="K2834" s="159" t="s">
        <v>1772</v>
      </c>
      <c r="L2834" s="158" t="s">
        <v>1773</v>
      </c>
      <c r="M2834" s="158" t="s">
        <v>658</v>
      </c>
      <c r="N2834" s="158" t="s">
        <v>644</v>
      </c>
      <c r="O2834" s="85" t="s">
        <v>512</v>
      </c>
      <c r="P2834" s="158">
        <v>0</v>
      </c>
      <c r="Q2834" s="158">
        <v>4</v>
      </c>
      <c r="R2834" s="158">
        <v>4</v>
      </c>
      <c r="S2834" s="158">
        <v>5</v>
      </c>
      <c r="U2834" s="137">
        <v>20</v>
      </c>
      <c r="V2834" s="24" t="str">
        <f>IF(W2834="","",IFERROR(INDEX(#REF!,MATCH(W2834,#REF!,0)),"NUEVO"))</f>
        <v>NUEVO</v>
      </c>
      <c r="W2834" s="85" t="s">
        <v>178</v>
      </c>
      <c r="X2834" s="158" t="s">
        <v>512</v>
      </c>
      <c r="Y2834" s="158" t="s">
        <v>685</v>
      </c>
      <c r="Z2834" s="158" t="s">
        <v>685</v>
      </c>
      <c r="AA2834" s="158" t="s">
        <v>685</v>
      </c>
      <c r="AB2834" s="85" t="s">
        <v>685</v>
      </c>
      <c r="AC2834" s="85" t="s">
        <v>685</v>
      </c>
      <c r="AD2834" s="158" t="s">
        <v>685</v>
      </c>
      <c r="AE2834" s="158" t="s">
        <v>685</v>
      </c>
      <c r="AF2834" s="158" t="s">
        <v>685</v>
      </c>
      <c r="AG2834" s="158" t="s">
        <v>75</v>
      </c>
      <c r="AH2834" s="158">
        <v>3</v>
      </c>
      <c r="AI2834" s="158">
        <v>12</v>
      </c>
      <c r="AJ2834" s="158">
        <v>40</v>
      </c>
      <c r="AK2834" s="158">
        <v>16</v>
      </c>
      <c r="AL2834" s="158">
        <v>0</v>
      </c>
      <c r="AM2834" s="24">
        <f t="shared" si="719"/>
        <v>3.9999999999999987</v>
      </c>
      <c r="AN2834" s="97">
        <f t="shared" si="720"/>
        <v>0.52777777777777779</v>
      </c>
      <c r="AO2834" s="97">
        <f t="shared" si="721"/>
        <v>0.66666666666666663</v>
      </c>
      <c r="AP2834" s="24" t="str" cm="1">
        <f t="array" ref="AP2834">IF(W2834="","",IF(SUMPRODUCT((W2834=$W$6:$W$3326)*(AH2834=$AH$6:$AH$3326)*(AN2834=$AN$6:$AN$3326)*(AO2834=$AO$6:$AO$3326)*(ROW($W$6:$W$3326)&lt;&gt;ROW(W2834))*((R2834=0)*($R$6:$R$3326&gt;0)+(R2834&gt;0)*($R$6:$R$3326=0)))&gt;0,"SALONES UNIDOS",IF(SUMPRODUCT((W2834=$W$6:$W$3326)*(AH2834=$AH$6:$AH$3326)*((AN2834&lt;$AO$6:$AO$3326)*(AO2834&gt;$AN$6:$AN$3326))*(ROW($W$6:$W$3326)&lt;&gt;ROW(W2834)))&gt;0,"CRUZADO","Sin cruce")))</f>
        <v>Sin cruce</v>
      </c>
      <c r="AQ2834" s="97" t="str">
        <f t="shared" si="722"/>
        <v>MH5SUNAMPEB1</v>
      </c>
      <c r="AR2834" s="97" t="str" cm="1">
        <f t="array" ref="AR2834">IF(AQ2834="","",IF(SUMPRODUCT((AQ2834=$AQ$6:$AQ$3326)*(AH2834=$AH$6:$AH$3326)*(AN2834=$AN$6:$AN$3326)*(AO2834=$AO$6:$AO$3326)*(ROW($AQ$6:$AQ$3326)&lt;&gt;ROW(AQ2834))*((R2834=0)*($R$6:$R$3326&gt;0)+(R2834&gt;0)*($R$6:$R$3326=0)))&gt;0,"SALONES UNIDOS",IF(SUMPRODUCT((AQ2834=$AQ$6:$AQ$3326)*(AH2834=$AH$6:$AH$3326)*((AN2834&lt;$AO$6:$AO$3326)*(AO2834&gt;$AN$6:$AN$3326))*(ROW($AQ$6:$AQ$3326)&lt;&gt;ROW(AQ2834)))&gt;0,"CRUZADO","Sin cruce")))</f>
        <v>Sin cruce</v>
      </c>
    </row>
    <row r="2835" spans="3:44" ht="15.6" hidden="1" customHeight="1" x14ac:dyDescent="0.2">
      <c r="C2835" s="84" t="s">
        <v>639</v>
      </c>
      <c r="D2835" s="158" t="s">
        <v>514</v>
      </c>
      <c r="E2835" s="158">
        <v>20261</v>
      </c>
      <c r="F2835" s="85" t="s">
        <v>86</v>
      </c>
      <c r="G2835" s="85" t="s">
        <v>55</v>
      </c>
      <c r="H2835" s="85" t="s">
        <v>59</v>
      </c>
      <c r="I2835" s="85">
        <v>5</v>
      </c>
      <c r="J2835" s="85" t="s">
        <v>756</v>
      </c>
      <c r="K2835" s="159" t="s">
        <v>1772</v>
      </c>
      <c r="L2835" s="158" t="s">
        <v>1773</v>
      </c>
      <c r="M2835" s="158" t="s">
        <v>658</v>
      </c>
      <c r="N2835" s="158" t="s">
        <v>644</v>
      </c>
      <c r="O2835" s="85" t="s">
        <v>512</v>
      </c>
      <c r="P2835" s="158">
        <v>0</v>
      </c>
      <c r="Q2835" s="158">
        <v>4</v>
      </c>
      <c r="R2835" s="158">
        <v>4</v>
      </c>
      <c r="S2835" s="158">
        <v>5</v>
      </c>
      <c r="U2835" s="137">
        <v>20</v>
      </c>
      <c r="V2835" s="24" t="str">
        <f>IF(W2835="","",IFERROR(INDEX(#REF!,MATCH(W2835,#REF!,0)),"NUEVO"))</f>
        <v>NUEVO</v>
      </c>
      <c r="W2835" s="85" t="s">
        <v>178</v>
      </c>
      <c r="X2835" s="158" t="s">
        <v>512</v>
      </c>
      <c r="Y2835" s="158" t="s">
        <v>685</v>
      </c>
      <c r="Z2835" s="158" t="s">
        <v>685</v>
      </c>
      <c r="AA2835" s="158" t="s">
        <v>685</v>
      </c>
      <c r="AB2835" s="85" t="s">
        <v>685</v>
      </c>
      <c r="AC2835" s="85" t="s">
        <v>685</v>
      </c>
      <c r="AD2835" s="158" t="s">
        <v>685</v>
      </c>
      <c r="AE2835" s="158" t="s">
        <v>685</v>
      </c>
      <c r="AF2835" s="158" t="s">
        <v>685</v>
      </c>
      <c r="AG2835" s="158" t="s">
        <v>75</v>
      </c>
      <c r="AH2835" s="158">
        <v>5</v>
      </c>
      <c r="AI2835" s="158">
        <v>13</v>
      </c>
      <c r="AJ2835" s="158">
        <v>30</v>
      </c>
      <c r="AK2835" s="158">
        <v>16</v>
      </c>
      <c r="AL2835" s="158">
        <v>50</v>
      </c>
      <c r="AM2835" s="24">
        <f t="shared" si="719"/>
        <v>3.9999999999999987</v>
      </c>
      <c r="AN2835" s="97">
        <f t="shared" si="720"/>
        <v>0.5625</v>
      </c>
      <c r="AO2835" s="97">
        <f t="shared" si="721"/>
        <v>0.70138888888888884</v>
      </c>
      <c r="AP2835" s="24" t="str" cm="1">
        <f t="array" ref="AP2835">IF(W2835="","",IF(SUMPRODUCT((W2835=$W$6:$W$3326)*(AH2835=$AH$6:$AH$3326)*(AN2835=$AN$6:$AN$3326)*(AO2835=$AO$6:$AO$3326)*(ROW($W$6:$W$3326)&lt;&gt;ROW(W2835))*((R2835=0)*($R$6:$R$3326&gt;0)+(R2835&gt;0)*($R$6:$R$3326=0)))&gt;0,"SALONES UNIDOS",IF(SUMPRODUCT((W2835=$W$6:$W$3326)*(AH2835=$AH$6:$AH$3326)*((AN2835&lt;$AO$6:$AO$3326)*(AO2835&gt;$AN$6:$AN$3326))*(ROW($W$6:$W$3326)&lt;&gt;ROW(W2835)))&gt;0,"CRUZADO","Sin cruce")))</f>
        <v>Sin cruce</v>
      </c>
      <c r="AQ2835" s="97" t="str">
        <f t="shared" si="722"/>
        <v>MH5SUNAMPEB2</v>
      </c>
      <c r="AR2835" s="97" t="str" cm="1">
        <f t="array" ref="AR2835">IF(AQ2835="","",IF(SUMPRODUCT((AQ2835=$AQ$6:$AQ$3326)*(AH2835=$AH$6:$AH$3326)*(AN2835=$AN$6:$AN$3326)*(AO2835=$AO$6:$AO$3326)*(ROW($AQ$6:$AQ$3326)&lt;&gt;ROW(AQ2835))*((R2835=0)*($R$6:$R$3326&gt;0)+(R2835&gt;0)*($R$6:$R$3326=0)))&gt;0,"SALONES UNIDOS",IF(SUMPRODUCT((AQ2835=$AQ$6:$AQ$3326)*(AH2835=$AH$6:$AH$3326)*((AN2835&lt;$AO$6:$AO$3326)*(AO2835&gt;$AN$6:$AN$3326))*(ROW($AQ$6:$AQ$3326)&lt;&gt;ROW(AQ2835)))&gt;0,"CRUZADO","Sin cruce")))</f>
        <v>Sin cruce</v>
      </c>
    </row>
    <row r="2836" spans="3:44" ht="15.6" hidden="1" customHeight="1" x14ac:dyDescent="0.2">
      <c r="C2836" s="84" t="s">
        <v>639</v>
      </c>
      <c r="D2836" s="158" t="s">
        <v>514</v>
      </c>
      <c r="E2836" s="158">
        <v>20261</v>
      </c>
      <c r="F2836" s="85" t="s">
        <v>86</v>
      </c>
      <c r="G2836" s="85" t="s">
        <v>55</v>
      </c>
      <c r="H2836" s="85" t="s">
        <v>59</v>
      </c>
      <c r="I2836" s="85">
        <v>5</v>
      </c>
      <c r="J2836" s="85" t="s">
        <v>26</v>
      </c>
      <c r="K2836" s="159" t="s">
        <v>1774</v>
      </c>
      <c r="L2836" s="158" t="s">
        <v>1775</v>
      </c>
      <c r="M2836" s="158" t="s">
        <v>658</v>
      </c>
      <c r="N2836" s="158" t="s">
        <v>644</v>
      </c>
      <c r="O2836" s="85" t="s">
        <v>512</v>
      </c>
      <c r="P2836" s="158">
        <v>3</v>
      </c>
      <c r="Q2836" s="158">
        <v>0</v>
      </c>
      <c r="R2836" s="158">
        <v>3</v>
      </c>
      <c r="S2836" s="158">
        <v>6</v>
      </c>
      <c r="U2836" s="137">
        <v>40</v>
      </c>
      <c r="V2836" s="24" t="str">
        <f>IF(W2836="","",IFERROR(INDEX(#REF!,MATCH(W2836,#REF!,0)),"NUEVO"))</f>
        <v>NUEVO</v>
      </c>
      <c r="W2836" s="85" t="s">
        <v>498</v>
      </c>
      <c r="X2836" s="158" t="s">
        <v>512</v>
      </c>
      <c r="Y2836" s="158" t="s">
        <v>740</v>
      </c>
      <c r="Z2836" s="158" t="s">
        <v>685</v>
      </c>
      <c r="AA2836" s="158" t="s">
        <v>685</v>
      </c>
      <c r="AB2836" s="158" t="s">
        <v>1868</v>
      </c>
      <c r="AC2836" s="158" t="s">
        <v>685</v>
      </c>
      <c r="AD2836" s="158" t="s">
        <v>685</v>
      </c>
      <c r="AE2836" s="158" t="s">
        <v>685</v>
      </c>
      <c r="AF2836" s="158" t="s">
        <v>685</v>
      </c>
      <c r="AG2836" s="85" t="s">
        <v>1142</v>
      </c>
      <c r="AH2836" s="158">
        <v>1</v>
      </c>
      <c r="AI2836" s="158">
        <v>11</v>
      </c>
      <c r="AJ2836" s="158">
        <v>50</v>
      </c>
      <c r="AK2836" s="158">
        <v>14</v>
      </c>
      <c r="AL2836" s="158">
        <v>20</v>
      </c>
      <c r="AM2836" s="24">
        <f t="shared" si="719"/>
        <v>3.0000000000000004</v>
      </c>
      <c r="AN2836" s="97">
        <f t="shared" si="720"/>
        <v>0.49305555555555552</v>
      </c>
      <c r="AO2836" s="97">
        <f t="shared" si="721"/>
        <v>0.59722222222222221</v>
      </c>
      <c r="AP2836" s="24" t="str" cm="1">
        <f t="array" ref="AP2836">IF(W2836="","",IF(SUMPRODUCT((W2836=$W$6:$W$3326)*(AH2836=$AH$6:$AH$3326)*(AN2836=$AN$6:$AN$3326)*(AO2836=$AO$6:$AO$3326)*(ROW($W$6:$W$3326)&lt;&gt;ROW(W2836))*((R2836=0)*($R$6:$R$3326&gt;0)+(R2836&gt;0)*($R$6:$R$3326=0)))&gt;0,"SALONES UNIDOS",IF(SUMPRODUCT((W2836=$W$6:$W$3326)*(AH2836=$AH$6:$AH$3326)*((AN2836&lt;$AO$6:$AO$3326)*(AO2836&gt;$AN$6:$AN$3326))*(ROW($W$6:$W$3326)&lt;&gt;ROW(W2836)))&gt;0,"CRUZADO","Sin cruce")))</f>
        <v>Sin cruce</v>
      </c>
      <c r="AQ2836" s="97" t="str">
        <f t="shared" si="722"/>
        <v>MH5SUNAMPEB</v>
      </c>
      <c r="AR2836" s="97" t="str" cm="1">
        <f t="array" ref="AR2836">IF(AQ2836="","",IF(SUMPRODUCT((AQ2836=$AQ$6:$AQ$3326)*(AH2836=$AH$6:$AH$3326)*(AN2836=$AN$6:$AN$3326)*(AO2836=$AO$6:$AO$3326)*(ROW($AQ$6:$AQ$3326)&lt;&gt;ROW(AQ2836))*((R2836=0)*($R$6:$R$3326&gt;0)+(R2836&gt;0)*($R$6:$R$3326=0)))&gt;0,"SALONES UNIDOS",IF(SUMPRODUCT((AQ2836=$AQ$6:$AQ$3326)*(AH2836=$AH$6:$AH$3326)*((AN2836&lt;$AO$6:$AO$3326)*(AO2836&gt;$AN$6:$AN$3326))*(ROW($AQ$6:$AQ$3326)&lt;&gt;ROW(AQ2836)))&gt;0,"CRUZADO","Sin cruce")))</f>
        <v>Sin cruce</v>
      </c>
    </row>
    <row r="2837" spans="3:44" ht="15.6" hidden="1" customHeight="1" x14ac:dyDescent="0.2">
      <c r="C2837" s="84" t="s">
        <v>639</v>
      </c>
      <c r="D2837" s="158" t="s">
        <v>514</v>
      </c>
      <c r="E2837" s="158">
        <v>20261</v>
      </c>
      <c r="F2837" s="85" t="s">
        <v>86</v>
      </c>
      <c r="G2837" s="85" t="s">
        <v>55</v>
      </c>
      <c r="H2837" s="85" t="s">
        <v>59</v>
      </c>
      <c r="I2837" s="85">
        <v>5</v>
      </c>
      <c r="J2837" s="85" t="s">
        <v>755</v>
      </c>
      <c r="K2837" s="159" t="s">
        <v>1774</v>
      </c>
      <c r="L2837" s="158" t="s">
        <v>1775</v>
      </c>
      <c r="M2837" s="158" t="s">
        <v>658</v>
      </c>
      <c r="N2837" s="158" t="s">
        <v>644</v>
      </c>
      <c r="O2837" s="85" t="s">
        <v>512</v>
      </c>
      <c r="P2837" s="158">
        <v>0</v>
      </c>
      <c r="Q2837" s="158">
        <v>6</v>
      </c>
      <c r="R2837" s="158">
        <v>6</v>
      </c>
      <c r="S2837" s="158">
        <v>6</v>
      </c>
      <c r="U2837" s="137">
        <v>20</v>
      </c>
      <c r="V2837" s="24" t="str">
        <f>IF(W2837="","",IFERROR(INDEX(#REF!,MATCH(W2837,#REF!,0)),"NUEVO"))</f>
        <v>NUEVO</v>
      </c>
      <c r="W2837" s="85" t="s">
        <v>498</v>
      </c>
      <c r="X2837" s="158" t="s">
        <v>512</v>
      </c>
      <c r="Y2837" s="158" t="s">
        <v>740</v>
      </c>
      <c r="Z2837" s="158" t="s">
        <v>685</v>
      </c>
      <c r="AA2837" s="158" t="s">
        <v>685</v>
      </c>
      <c r="AB2837" s="158" t="s">
        <v>685</v>
      </c>
      <c r="AC2837" s="158" t="s">
        <v>685</v>
      </c>
      <c r="AD2837" s="158" t="s">
        <v>1870</v>
      </c>
      <c r="AE2837" s="158" t="s">
        <v>685</v>
      </c>
      <c r="AF2837" s="158" t="s">
        <v>685</v>
      </c>
      <c r="AG2837" s="85" t="s">
        <v>75</v>
      </c>
      <c r="AH2837" s="158">
        <v>1</v>
      </c>
      <c r="AI2837" s="158">
        <v>14</v>
      </c>
      <c r="AJ2837" s="158">
        <v>20</v>
      </c>
      <c r="AK2837" s="158">
        <v>19</v>
      </c>
      <c r="AL2837" s="158">
        <v>20</v>
      </c>
      <c r="AM2837" s="24">
        <f t="shared" si="719"/>
        <v>5.9999999999999973</v>
      </c>
      <c r="AN2837" s="97">
        <f t="shared" si="720"/>
        <v>0.59722222222222221</v>
      </c>
      <c r="AO2837" s="97">
        <f t="shared" si="721"/>
        <v>0.80555555555555547</v>
      </c>
      <c r="AP2837" s="24" t="str" cm="1">
        <f t="array" ref="AP2837">IF(W2837="","",IF(SUMPRODUCT((W2837=$W$6:$W$3326)*(AH2837=$AH$6:$AH$3326)*(AN2837=$AN$6:$AN$3326)*(AO2837=$AO$6:$AO$3326)*(ROW($W$6:$W$3326)&lt;&gt;ROW(W2837))*((R2837=0)*($R$6:$R$3326&gt;0)+(R2837&gt;0)*($R$6:$R$3326=0)))&gt;0,"SALONES UNIDOS",IF(SUMPRODUCT((W2837=$W$6:$W$3326)*(AH2837=$AH$6:$AH$3326)*((AN2837&lt;$AO$6:$AO$3326)*(AO2837&gt;$AN$6:$AN$3326))*(ROW($W$6:$W$3326)&lt;&gt;ROW(W2837)))&gt;0,"CRUZADO","Sin cruce")))</f>
        <v>Sin cruce</v>
      </c>
      <c r="AQ2837" s="97" t="str">
        <f t="shared" si="722"/>
        <v>MH5SUNAMPEB1</v>
      </c>
      <c r="AR2837" s="97" t="str" cm="1">
        <f t="array" ref="AR2837">IF(AQ2837="","",IF(SUMPRODUCT((AQ2837=$AQ$6:$AQ$3326)*(AH2837=$AH$6:$AH$3326)*(AN2837=$AN$6:$AN$3326)*(AO2837=$AO$6:$AO$3326)*(ROW($AQ$6:$AQ$3326)&lt;&gt;ROW(AQ2837))*((R2837=0)*($R$6:$R$3326&gt;0)+(R2837&gt;0)*($R$6:$R$3326=0)))&gt;0,"SALONES UNIDOS",IF(SUMPRODUCT((AQ2837=$AQ$6:$AQ$3326)*(AH2837=$AH$6:$AH$3326)*((AN2837&lt;$AO$6:$AO$3326)*(AO2837&gt;$AN$6:$AN$3326))*(ROW($AQ$6:$AQ$3326)&lt;&gt;ROW(AQ2837)))&gt;0,"CRUZADO","Sin cruce")))</f>
        <v>Sin cruce</v>
      </c>
    </row>
    <row r="2838" spans="3:44" ht="15.6" hidden="1" customHeight="1" x14ac:dyDescent="0.2">
      <c r="C2838" s="84" t="s">
        <v>639</v>
      </c>
      <c r="D2838" s="158" t="s">
        <v>514</v>
      </c>
      <c r="E2838" s="158">
        <v>20261</v>
      </c>
      <c r="F2838" s="85" t="s">
        <v>86</v>
      </c>
      <c r="G2838" s="85" t="s">
        <v>55</v>
      </c>
      <c r="H2838" s="85" t="s">
        <v>59</v>
      </c>
      <c r="I2838" s="85">
        <v>5</v>
      </c>
      <c r="J2838" s="85" t="s">
        <v>756</v>
      </c>
      <c r="K2838" s="159" t="s">
        <v>1774</v>
      </c>
      <c r="L2838" s="158" t="s">
        <v>1775</v>
      </c>
      <c r="M2838" s="158" t="s">
        <v>658</v>
      </c>
      <c r="N2838" s="158" t="s">
        <v>644</v>
      </c>
      <c r="O2838" s="85" t="s">
        <v>512</v>
      </c>
      <c r="P2838" s="158">
        <v>0</v>
      </c>
      <c r="Q2838" s="158">
        <v>6</v>
      </c>
      <c r="R2838" s="158">
        <v>6</v>
      </c>
      <c r="S2838" s="158">
        <v>6</v>
      </c>
      <c r="U2838" s="137">
        <v>20</v>
      </c>
      <c r="V2838" s="24" t="str">
        <f>IF(W2838="","",IFERROR(INDEX(#REF!,MATCH(W2838,#REF!,0)),"NUEVO"))</f>
        <v>NUEVO</v>
      </c>
      <c r="W2838" s="85" t="s">
        <v>498</v>
      </c>
      <c r="X2838" s="158" t="s">
        <v>512</v>
      </c>
      <c r="Y2838" s="158" t="s">
        <v>740</v>
      </c>
      <c r="Z2838" s="158" t="s">
        <v>685</v>
      </c>
      <c r="AA2838" s="158" t="s">
        <v>685</v>
      </c>
      <c r="AB2838" s="158" t="s">
        <v>685</v>
      </c>
      <c r="AC2838" s="158" t="s">
        <v>685</v>
      </c>
      <c r="AD2838" s="158" t="s">
        <v>1870</v>
      </c>
      <c r="AE2838" s="158" t="s">
        <v>685</v>
      </c>
      <c r="AF2838" s="158" t="s">
        <v>685</v>
      </c>
      <c r="AG2838" s="85" t="s">
        <v>75</v>
      </c>
      <c r="AH2838" s="158">
        <v>5</v>
      </c>
      <c r="AI2838" s="158">
        <v>8</v>
      </c>
      <c r="AJ2838" s="158">
        <v>30</v>
      </c>
      <c r="AK2838" s="158">
        <v>13</v>
      </c>
      <c r="AL2838" s="158">
        <v>30</v>
      </c>
      <c r="AM2838" s="24">
        <f t="shared" si="719"/>
        <v>6.0000000000000009</v>
      </c>
      <c r="AN2838" s="97">
        <f t="shared" si="720"/>
        <v>0.35416666666666663</v>
      </c>
      <c r="AO2838" s="97">
        <f t="shared" si="721"/>
        <v>0.5625</v>
      </c>
      <c r="AP2838" s="24" t="str" cm="1">
        <f t="array" ref="AP2838">IF(W2838="","",IF(SUMPRODUCT((W2838=$W$6:$W$3326)*(AH2838=$AH$6:$AH$3326)*(AN2838=$AN$6:$AN$3326)*(AO2838=$AO$6:$AO$3326)*(ROW($W$6:$W$3326)&lt;&gt;ROW(W2838))*((R2838=0)*($R$6:$R$3326&gt;0)+(R2838&gt;0)*($R$6:$R$3326=0)))&gt;0,"SALONES UNIDOS",IF(SUMPRODUCT((W2838=$W$6:$W$3326)*(AH2838=$AH$6:$AH$3326)*((AN2838&lt;$AO$6:$AO$3326)*(AO2838&gt;$AN$6:$AN$3326))*(ROW($W$6:$W$3326)&lt;&gt;ROW(W2838)))&gt;0,"CRUZADO","Sin cruce")))</f>
        <v>Sin cruce</v>
      </c>
      <c r="AQ2838" s="97" t="str">
        <f t="shared" si="722"/>
        <v>MH5SUNAMPEB2</v>
      </c>
      <c r="AR2838" s="97" t="str" cm="1">
        <f t="array" ref="AR2838">IF(AQ2838="","",IF(SUMPRODUCT((AQ2838=$AQ$6:$AQ$3326)*(AH2838=$AH$6:$AH$3326)*(AN2838=$AN$6:$AN$3326)*(AO2838=$AO$6:$AO$3326)*(ROW($AQ$6:$AQ$3326)&lt;&gt;ROW(AQ2838))*((R2838=0)*($R$6:$R$3326&gt;0)+(R2838&gt;0)*($R$6:$R$3326=0)))&gt;0,"SALONES UNIDOS",IF(SUMPRODUCT((AQ2838=$AQ$6:$AQ$3326)*(AH2838=$AH$6:$AH$3326)*((AN2838&lt;$AO$6:$AO$3326)*(AO2838&gt;$AN$6:$AN$3326))*(ROW($AQ$6:$AQ$3326)&lt;&gt;ROW(AQ2838)))&gt;0,"CRUZADO","Sin cruce")))</f>
        <v>Sin cruce</v>
      </c>
    </row>
    <row r="2839" spans="3:44" ht="15.6" hidden="1" customHeight="1" x14ac:dyDescent="0.2">
      <c r="C2839" s="84" t="s">
        <v>639</v>
      </c>
      <c r="D2839" s="158" t="s">
        <v>514</v>
      </c>
      <c r="E2839" s="158">
        <v>20261</v>
      </c>
      <c r="F2839" s="85" t="s">
        <v>86</v>
      </c>
      <c r="G2839" s="85" t="s">
        <v>55</v>
      </c>
      <c r="H2839" s="85" t="s">
        <v>59</v>
      </c>
      <c r="I2839" s="85">
        <v>5</v>
      </c>
      <c r="J2839" s="85" t="s">
        <v>26</v>
      </c>
      <c r="K2839" s="159" t="s">
        <v>1777</v>
      </c>
      <c r="L2839" s="158" t="s">
        <v>1778</v>
      </c>
      <c r="M2839" s="158" t="s">
        <v>927</v>
      </c>
      <c r="N2839" s="158" t="s">
        <v>644</v>
      </c>
      <c r="O2839" s="85" t="s">
        <v>512</v>
      </c>
      <c r="P2839" s="158">
        <v>1</v>
      </c>
      <c r="Q2839" s="158">
        <v>0</v>
      </c>
      <c r="R2839" s="158">
        <v>1</v>
      </c>
      <c r="S2839" s="158">
        <v>3</v>
      </c>
      <c r="U2839" s="137">
        <v>40</v>
      </c>
      <c r="V2839" s="24" t="str">
        <f>IF(W2839="","",IFERROR(INDEX(#REF!,MATCH(W2839,#REF!,0)),"NUEVO"))</f>
        <v>NUEVO</v>
      </c>
      <c r="W2839" s="85" t="s">
        <v>1876</v>
      </c>
      <c r="X2839" s="158" t="s">
        <v>512</v>
      </c>
      <c r="Y2839" s="158" t="s">
        <v>685</v>
      </c>
      <c r="Z2839" s="158" t="s">
        <v>685</v>
      </c>
      <c r="AA2839" s="158" t="s">
        <v>685</v>
      </c>
      <c r="AB2839" s="158" t="s">
        <v>1864</v>
      </c>
      <c r="AC2839" s="158" t="s">
        <v>685</v>
      </c>
      <c r="AD2839" s="158" t="s">
        <v>685</v>
      </c>
      <c r="AE2839" s="158" t="s">
        <v>685</v>
      </c>
      <c r="AF2839" s="158" t="s">
        <v>685</v>
      </c>
      <c r="AG2839" s="85" t="s">
        <v>1142</v>
      </c>
      <c r="AH2839" s="158">
        <v>4</v>
      </c>
      <c r="AI2839" s="158">
        <v>8</v>
      </c>
      <c r="AJ2839" s="158">
        <v>30</v>
      </c>
      <c r="AK2839" s="158">
        <v>9</v>
      </c>
      <c r="AL2839" s="158">
        <v>20</v>
      </c>
      <c r="AM2839" s="24">
        <f t="shared" si="719"/>
        <v>1.0000000000000013</v>
      </c>
      <c r="AN2839" s="97">
        <f t="shared" si="720"/>
        <v>0.35416666666666663</v>
      </c>
      <c r="AO2839" s="97">
        <f t="shared" si="721"/>
        <v>0.3888888888888889</v>
      </c>
      <c r="AP2839" s="24" t="str" cm="1">
        <f t="array" ref="AP2839">IF(W2839="","",IF(SUMPRODUCT((W2839=$W$6:$W$3326)*(AH2839=$AH$6:$AH$3326)*(AN2839=$AN$6:$AN$3326)*(AO2839=$AO$6:$AO$3326)*(ROW($W$6:$W$3326)&lt;&gt;ROW(W2839))*((R2839=0)*($R$6:$R$3326&gt;0)+(R2839&gt;0)*($R$6:$R$3326=0)))&gt;0,"SALONES UNIDOS",IF(SUMPRODUCT((W2839=$W$6:$W$3326)*(AH2839=$AH$6:$AH$3326)*((AN2839&lt;$AO$6:$AO$3326)*(AO2839&gt;$AN$6:$AN$3326))*(ROW($W$6:$W$3326)&lt;&gt;ROW(W2839)))&gt;0,"CRUZADO","Sin cruce")))</f>
        <v>Sin cruce</v>
      </c>
      <c r="AQ2839" s="97" t="str">
        <f t="shared" si="722"/>
        <v>MH5SUNAMPEB</v>
      </c>
      <c r="AR2839" s="97" t="str" cm="1">
        <f t="array" ref="AR2839">IF(AQ2839="","",IF(SUMPRODUCT((AQ2839=$AQ$6:$AQ$3326)*(AH2839=$AH$6:$AH$3326)*(AN2839=$AN$6:$AN$3326)*(AO2839=$AO$6:$AO$3326)*(ROW($AQ$6:$AQ$3326)&lt;&gt;ROW(AQ2839))*((R2839=0)*($R$6:$R$3326&gt;0)+(R2839&gt;0)*($R$6:$R$3326=0)))&gt;0,"SALONES UNIDOS",IF(SUMPRODUCT((AQ2839=$AQ$6:$AQ$3326)*(AH2839=$AH$6:$AH$3326)*((AN2839&lt;$AO$6:$AO$3326)*(AO2839&gt;$AN$6:$AN$3326))*(ROW($AQ$6:$AQ$3326)&lt;&gt;ROW(AQ2839)))&gt;0,"CRUZADO","Sin cruce")))</f>
        <v>Sin cruce</v>
      </c>
    </row>
    <row r="2840" spans="3:44" ht="15.6" hidden="1" customHeight="1" x14ac:dyDescent="0.2">
      <c r="C2840" s="84" t="s">
        <v>639</v>
      </c>
      <c r="D2840" s="158" t="s">
        <v>514</v>
      </c>
      <c r="E2840" s="158">
        <v>20261</v>
      </c>
      <c r="F2840" s="85" t="s">
        <v>86</v>
      </c>
      <c r="G2840" s="85" t="s">
        <v>55</v>
      </c>
      <c r="H2840" s="85" t="s">
        <v>59</v>
      </c>
      <c r="I2840" s="85">
        <v>5</v>
      </c>
      <c r="J2840" s="85" t="s">
        <v>755</v>
      </c>
      <c r="K2840" s="159" t="s">
        <v>1777</v>
      </c>
      <c r="L2840" s="158" t="s">
        <v>1778</v>
      </c>
      <c r="M2840" s="158" t="s">
        <v>927</v>
      </c>
      <c r="N2840" s="158" t="s">
        <v>644</v>
      </c>
      <c r="O2840" s="85" t="s">
        <v>512</v>
      </c>
      <c r="P2840" s="158">
        <v>0</v>
      </c>
      <c r="Q2840" s="158">
        <v>4</v>
      </c>
      <c r="R2840" s="158">
        <v>4</v>
      </c>
      <c r="S2840" s="158">
        <v>3</v>
      </c>
      <c r="U2840" s="137">
        <v>20</v>
      </c>
      <c r="V2840" s="24" t="str">
        <f>IF(W2840="","",IFERROR(INDEX(#REF!,MATCH(W2840,#REF!,0)),"NUEVO"))</f>
        <v>NUEVO</v>
      </c>
      <c r="W2840" s="85" t="s">
        <v>1876</v>
      </c>
      <c r="X2840" s="158" t="s">
        <v>512</v>
      </c>
      <c r="Y2840" s="158" t="s">
        <v>685</v>
      </c>
      <c r="Z2840" s="158" t="s">
        <v>685</v>
      </c>
      <c r="AA2840" s="158" t="s">
        <v>685</v>
      </c>
      <c r="AB2840" s="158" t="s">
        <v>685</v>
      </c>
      <c r="AC2840" s="158" t="s">
        <v>685</v>
      </c>
      <c r="AD2840" s="158" t="s">
        <v>1874</v>
      </c>
      <c r="AE2840" s="158" t="s">
        <v>685</v>
      </c>
      <c r="AF2840" s="158" t="s">
        <v>685</v>
      </c>
      <c r="AG2840" s="85" t="s">
        <v>75</v>
      </c>
      <c r="AH2840" s="158">
        <v>4</v>
      </c>
      <c r="AI2840" s="158">
        <v>9</v>
      </c>
      <c r="AJ2840" s="158">
        <v>20</v>
      </c>
      <c r="AK2840" s="158">
        <v>12</v>
      </c>
      <c r="AL2840" s="158">
        <v>40</v>
      </c>
      <c r="AM2840" s="24">
        <f t="shared" si="719"/>
        <v>4</v>
      </c>
      <c r="AN2840" s="97">
        <f t="shared" si="720"/>
        <v>0.3888888888888889</v>
      </c>
      <c r="AO2840" s="97">
        <f t="shared" si="721"/>
        <v>0.52777777777777779</v>
      </c>
      <c r="AP2840" s="24" t="str" cm="1">
        <f t="array" ref="AP2840">IF(W2840="","",IF(SUMPRODUCT((W2840=$W$6:$W$3326)*(AH2840=$AH$6:$AH$3326)*(AN2840=$AN$6:$AN$3326)*(AO2840=$AO$6:$AO$3326)*(ROW($W$6:$W$3326)&lt;&gt;ROW(W2840))*((R2840=0)*($R$6:$R$3326&gt;0)+(R2840&gt;0)*($R$6:$R$3326=0)))&gt;0,"SALONES UNIDOS",IF(SUMPRODUCT((W2840=$W$6:$W$3326)*(AH2840=$AH$6:$AH$3326)*((AN2840&lt;$AO$6:$AO$3326)*(AO2840&gt;$AN$6:$AN$3326))*(ROW($W$6:$W$3326)&lt;&gt;ROW(W2840)))&gt;0,"CRUZADO","Sin cruce")))</f>
        <v>Sin cruce</v>
      </c>
      <c r="AQ2840" s="97" t="str">
        <f t="shared" si="722"/>
        <v>MH5SUNAMPEB1</v>
      </c>
      <c r="AR2840" s="97" t="str" cm="1">
        <f t="array" ref="AR2840">IF(AQ2840="","",IF(SUMPRODUCT((AQ2840=$AQ$6:$AQ$3326)*(AH2840=$AH$6:$AH$3326)*(AN2840=$AN$6:$AN$3326)*(AO2840=$AO$6:$AO$3326)*(ROW($AQ$6:$AQ$3326)&lt;&gt;ROW(AQ2840))*((R2840=0)*($R$6:$R$3326&gt;0)+(R2840&gt;0)*($R$6:$R$3326=0)))&gt;0,"SALONES UNIDOS",IF(SUMPRODUCT((AQ2840=$AQ$6:$AQ$3326)*(AH2840=$AH$6:$AH$3326)*((AN2840&lt;$AO$6:$AO$3326)*(AO2840&gt;$AN$6:$AN$3326))*(ROW($AQ$6:$AQ$3326)&lt;&gt;ROW(AQ2840)))&gt;0,"CRUZADO","Sin cruce")))</f>
        <v>Sin cruce</v>
      </c>
    </row>
    <row r="2841" spans="3:44" ht="15.6" hidden="1" customHeight="1" x14ac:dyDescent="0.2">
      <c r="C2841" s="84" t="s">
        <v>639</v>
      </c>
      <c r="D2841" s="158" t="s">
        <v>514</v>
      </c>
      <c r="E2841" s="158">
        <v>20261</v>
      </c>
      <c r="F2841" s="85" t="s">
        <v>86</v>
      </c>
      <c r="G2841" s="85" t="s">
        <v>55</v>
      </c>
      <c r="H2841" s="85" t="s">
        <v>59</v>
      </c>
      <c r="I2841" s="85">
        <v>5</v>
      </c>
      <c r="J2841" s="85" t="s">
        <v>756</v>
      </c>
      <c r="K2841" s="159" t="s">
        <v>1777</v>
      </c>
      <c r="L2841" s="158" t="s">
        <v>1778</v>
      </c>
      <c r="M2841" s="158" t="s">
        <v>927</v>
      </c>
      <c r="N2841" s="158" t="s">
        <v>644</v>
      </c>
      <c r="O2841" s="85" t="s">
        <v>512</v>
      </c>
      <c r="P2841" s="158">
        <v>0</v>
      </c>
      <c r="Q2841" s="158">
        <v>4</v>
      </c>
      <c r="R2841" s="158">
        <v>4</v>
      </c>
      <c r="S2841" s="158">
        <v>3</v>
      </c>
      <c r="U2841" s="137">
        <v>20</v>
      </c>
      <c r="V2841" s="24" t="str">
        <f>IF(W2841="","",IFERROR(INDEX(#REF!,MATCH(W2841,#REF!,0)),"NUEVO"))</f>
        <v>NUEVO</v>
      </c>
      <c r="W2841" s="85" t="s">
        <v>1876</v>
      </c>
      <c r="X2841" s="158" t="s">
        <v>512</v>
      </c>
      <c r="Y2841" s="158" t="s">
        <v>685</v>
      </c>
      <c r="Z2841" s="158" t="s">
        <v>685</v>
      </c>
      <c r="AA2841" s="158" t="s">
        <v>685</v>
      </c>
      <c r="AB2841" s="158" t="s">
        <v>685</v>
      </c>
      <c r="AC2841" s="158" t="s">
        <v>685</v>
      </c>
      <c r="AD2841" s="158" t="s">
        <v>1874</v>
      </c>
      <c r="AE2841" s="158" t="s">
        <v>685</v>
      </c>
      <c r="AF2841" s="158" t="s">
        <v>685</v>
      </c>
      <c r="AG2841" s="85" t="s">
        <v>75</v>
      </c>
      <c r="AH2841" s="158">
        <v>4</v>
      </c>
      <c r="AI2841" s="158">
        <v>12</v>
      </c>
      <c r="AJ2841" s="158">
        <v>40</v>
      </c>
      <c r="AK2841" s="158">
        <v>16</v>
      </c>
      <c r="AL2841" s="158">
        <v>0</v>
      </c>
      <c r="AM2841" s="24">
        <f t="shared" ref="AM2841:AM2904" si="723">IF(R2841=0,0,IF(AI2841="",R2841,IF(X2841="HIBRIDO VIRTUAL",0,((((AK2841/24)+(AL2841/1440))-((AI2841/24)+(AJ2841/1440)))*1440/50))))</f>
        <v>3.9999999999999987</v>
      </c>
      <c r="AN2841" s="97">
        <f t="shared" ref="AN2841:AN2904" si="724">AI2841/24+AJ2841/1440</f>
        <v>0.52777777777777779</v>
      </c>
      <c r="AO2841" s="97">
        <f t="shared" ref="AO2841:AO2904" si="725">AK2841/24+AL2841/1440</f>
        <v>0.66666666666666663</v>
      </c>
      <c r="AP2841" s="24" t="str" cm="1">
        <f t="array" ref="AP2841">IF(W2841="","",IF(SUMPRODUCT((W2841=$W$6:$W$3326)*(AH2841=$AH$6:$AH$3326)*(AN2841=$AN$6:$AN$3326)*(AO2841=$AO$6:$AO$3326)*(ROW($W$6:$W$3326)&lt;&gt;ROW(W2841))*((R2841=0)*($R$6:$R$3326&gt;0)+(R2841&gt;0)*($R$6:$R$3326=0)))&gt;0,"SALONES UNIDOS",IF(SUMPRODUCT((W2841=$W$6:$W$3326)*(AH2841=$AH$6:$AH$3326)*((AN2841&lt;$AO$6:$AO$3326)*(AO2841&gt;$AN$6:$AN$3326))*(ROW($W$6:$W$3326)&lt;&gt;ROW(W2841)))&gt;0,"CRUZADO","Sin cruce")))</f>
        <v>Sin cruce</v>
      </c>
      <c r="AQ2841" s="97" t="str">
        <f t="shared" ref="AQ2841:AQ2904" si="726">TRIM(CONCATENATE(H2841,I2841,F2841,J2841))</f>
        <v>MH5SUNAMPEB2</v>
      </c>
      <c r="AR2841" s="97" t="str" cm="1">
        <f t="array" ref="AR2841">IF(AQ2841="","",IF(SUMPRODUCT((AQ2841=$AQ$6:$AQ$3326)*(AH2841=$AH$6:$AH$3326)*(AN2841=$AN$6:$AN$3326)*(AO2841=$AO$6:$AO$3326)*(ROW($AQ$6:$AQ$3326)&lt;&gt;ROW(AQ2841))*((R2841=0)*($R$6:$R$3326&gt;0)+(R2841&gt;0)*($R$6:$R$3326=0)))&gt;0,"SALONES UNIDOS",IF(SUMPRODUCT((AQ2841=$AQ$6:$AQ$3326)*(AH2841=$AH$6:$AH$3326)*((AN2841&lt;$AO$6:$AO$3326)*(AO2841&gt;$AN$6:$AN$3326))*(ROW($AQ$6:$AQ$3326)&lt;&gt;ROW(AQ2841)))&gt;0,"CRUZADO","Sin cruce")))</f>
        <v>Sin cruce</v>
      </c>
    </row>
    <row r="2842" spans="3:44" ht="15.6" hidden="1" customHeight="1" x14ac:dyDescent="0.2">
      <c r="C2842" s="84" t="s">
        <v>639</v>
      </c>
      <c r="D2842" s="158" t="s">
        <v>514</v>
      </c>
      <c r="E2842" s="158">
        <v>20261</v>
      </c>
      <c r="F2842" s="85" t="s">
        <v>86</v>
      </c>
      <c r="G2842" s="85" t="s">
        <v>55</v>
      </c>
      <c r="H2842" s="85" t="s">
        <v>59</v>
      </c>
      <c r="I2842" s="85">
        <v>5</v>
      </c>
      <c r="J2842" s="85" t="s">
        <v>26</v>
      </c>
      <c r="K2842" s="159" t="s">
        <v>1779</v>
      </c>
      <c r="L2842" s="158" t="s">
        <v>1780</v>
      </c>
      <c r="M2842" s="158" t="s">
        <v>927</v>
      </c>
      <c r="N2842" s="158" t="s">
        <v>644</v>
      </c>
      <c r="O2842" s="85" t="s">
        <v>512</v>
      </c>
      <c r="P2842" s="158">
        <v>1</v>
      </c>
      <c r="Q2842" s="158">
        <v>0</v>
      </c>
      <c r="R2842" s="158">
        <v>1</v>
      </c>
      <c r="S2842" s="158">
        <v>3</v>
      </c>
      <c r="U2842" s="137">
        <v>40</v>
      </c>
      <c r="V2842" s="24" t="str">
        <f>IF(W2842="","",IFERROR(INDEX(#REF!,MATCH(W2842,#REF!,0)),"NUEVO"))</f>
        <v>NUEVO</v>
      </c>
      <c r="W2842" s="85" t="s">
        <v>1878</v>
      </c>
      <c r="X2842" s="158" t="s">
        <v>512</v>
      </c>
      <c r="Y2842" s="158" t="s">
        <v>685</v>
      </c>
      <c r="Z2842" s="158" t="s">
        <v>685</v>
      </c>
      <c r="AA2842" s="158" t="s">
        <v>685</v>
      </c>
      <c r="AB2842" s="158" t="s">
        <v>1864</v>
      </c>
      <c r="AC2842" s="158" t="s">
        <v>685</v>
      </c>
      <c r="AD2842" s="158" t="s">
        <v>685</v>
      </c>
      <c r="AE2842" s="158" t="s">
        <v>685</v>
      </c>
      <c r="AF2842" s="158" t="s">
        <v>685</v>
      </c>
      <c r="AG2842" s="85" t="s">
        <v>1142</v>
      </c>
      <c r="AH2842" s="158">
        <v>6</v>
      </c>
      <c r="AI2842" s="158">
        <v>7</v>
      </c>
      <c r="AJ2842" s="158">
        <v>40</v>
      </c>
      <c r="AK2842" s="158">
        <v>8</v>
      </c>
      <c r="AL2842" s="158">
        <v>30</v>
      </c>
      <c r="AM2842" s="24">
        <f t="shared" si="723"/>
        <v>0.999999999999998</v>
      </c>
      <c r="AN2842" s="97">
        <f t="shared" si="724"/>
        <v>0.31944444444444448</v>
      </c>
      <c r="AO2842" s="97">
        <f t="shared" si="725"/>
        <v>0.35416666666666663</v>
      </c>
      <c r="AP2842" s="24" t="str" cm="1">
        <f t="array" ref="AP2842">IF(W2842="","",IF(SUMPRODUCT((W2842=$W$6:$W$3326)*(AH2842=$AH$6:$AH$3326)*(AN2842=$AN$6:$AN$3326)*(AO2842=$AO$6:$AO$3326)*(ROW($W$6:$W$3326)&lt;&gt;ROW(W2842))*((R2842=0)*($R$6:$R$3326&gt;0)+(R2842&gt;0)*($R$6:$R$3326=0)))&gt;0,"SALONES UNIDOS",IF(SUMPRODUCT((W2842=$W$6:$W$3326)*(AH2842=$AH$6:$AH$3326)*((AN2842&lt;$AO$6:$AO$3326)*(AO2842&gt;$AN$6:$AN$3326))*(ROW($W$6:$W$3326)&lt;&gt;ROW(W2842)))&gt;0,"CRUZADO","Sin cruce")))</f>
        <v>Sin cruce</v>
      </c>
      <c r="AQ2842" s="97" t="str">
        <f t="shared" si="726"/>
        <v>MH5SUNAMPEB</v>
      </c>
      <c r="AR2842" s="97" t="str" cm="1">
        <f t="array" ref="AR2842">IF(AQ2842="","",IF(SUMPRODUCT((AQ2842=$AQ$6:$AQ$3326)*(AH2842=$AH$6:$AH$3326)*(AN2842=$AN$6:$AN$3326)*(AO2842=$AO$6:$AO$3326)*(ROW($AQ$6:$AQ$3326)&lt;&gt;ROW(AQ2842))*((R2842=0)*($R$6:$R$3326&gt;0)+(R2842&gt;0)*($R$6:$R$3326=0)))&gt;0,"SALONES UNIDOS",IF(SUMPRODUCT((AQ2842=$AQ$6:$AQ$3326)*(AH2842=$AH$6:$AH$3326)*((AN2842&lt;$AO$6:$AO$3326)*(AO2842&gt;$AN$6:$AN$3326))*(ROW($AQ$6:$AQ$3326)&lt;&gt;ROW(AQ2842)))&gt;0,"CRUZADO","Sin cruce")))</f>
        <v>Sin cruce</v>
      </c>
    </row>
    <row r="2843" spans="3:44" ht="15.6" hidden="1" customHeight="1" x14ac:dyDescent="0.2">
      <c r="C2843" s="84" t="s">
        <v>639</v>
      </c>
      <c r="D2843" s="158" t="s">
        <v>514</v>
      </c>
      <c r="E2843" s="158">
        <v>20261</v>
      </c>
      <c r="F2843" s="85" t="s">
        <v>86</v>
      </c>
      <c r="G2843" s="85" t="s">
        <v>55</v>
      </c>
      <c r="H2843" s="85" t="s">
        <v>59</v>
      </c>
      <c r="I2843" s="85">
        <v>5</v>
      </c>
      <c r="J2843" s="85" t="s">
        <v>755</v>
      </c>
      <c r="K2843" s="159" t="s">
        <v>1779</v>
      </c>
      <c r="L2843" s="158" t="s">
        <v>1780</v>
      </c>
      <c r="M2843" s="158" t="s">
        <v>927</v>
      </c>
      <c r="N2843" s="158" t="s">
        <v>644</v>
      </c>
      <c r="O2843" s="85" t="s">
        <v>512</v>
      </c>
      <c r="P2843" s="158">
        <v>0</v>
      </c>
      <c r="Q2843" s="158">
        <v>4</v>
      </c>
      <c r="R2843" s="158">
        <v>4</v>
      </c>
      <c r="S2843" s="158">
        <v>3</v>
      </c>
      <c r="U2843" s="137">
        <v>20</v>
      </c>
      <c r="V2843" s="24" t="str">
        <f>IF(W2843="","",IFERROR(INDEX(#REF!,MATCH(W2843,#REF!,0)),"NUEVO"))</f>
        <v>NUEVO</v>
      </c>
      <c r="W2843" s="85" t="s">
        <v>1878</v>
      </c>
      <c r="X2843" s="158" t="s">
        <v>512</v>
      </c>
      <c r="Y2843" s="158" t="s">
        <v>685</v>
      </c>
      <c r="Z2843" s="158" t="s">
        <v>685</v>
      </c>
      <c r="AA2843" s="158" t="s">
        <v>685</v>
      </c>
      <c r="AB2843" s="158" t="s">
        <v>685</v>
      </c>
      <c r="AC2843" s="158" t="s">
        <v>685</v>
      </c>
      <c r="AD2843" s="158" t="s">
        <v>1874</v>
      </c>
      <c r="AE2843" s="158" t="s">
        <v>685</v>
      </c>
      <c r="AF2843" s="158" t="s">
        <v>685</v>
      </c>
      <c r="AG2843" s="85" t="s">
        <v>75</v>
      </c>
      <c r="AH2843" s="158">
        <v>6</v>
      </c>
      <c r="AI2843" s="158">
        <v>8</v>
      </c>
      <c r="AJ2843" s="158">
        <v>30</v>
      </c>
      <c r="AK2843" s="158">
        <v>11</v>
      </c>
      <c r="AL2843" s="158">
        <v>50</v>
      </c>
      <c r="AM2843" s="24">
        <f t="shared" si="723"/>
        <v>4</v>
      </c>
      <c r="AN2843" s="97">
        <f t="shared" si="724"/>
        <v>0.35416666666666663</v>
      </c>
      <c r="AO2843" s="97">
        <f t="shared" si="725"/>
        <v>0.49305555555555552</v>
      </c>
      <c r="AP2843" s="24" t="str" cm="1">
        <f t="array" ref="AP2843">IF(W2843="","",IF(SUMPRODUCT((W2843=$W$6:$W$3326)*(AH2843=$AH$6:$AH$3326)*(AN2843=$AN$6:$AN$3326)*(AO2843=$AO$6:$AO$3326)*(ROW($W$6:$W$3326)&lt;&gt;ROW(W2843))*((R2843=0)*($R$6:$R$3326&gt;0)+(R2843&gt;0)*($R$6:$R$3326=0)))&gt;0,"SALONES UNIDOS",IF(SUMPRODUCT((W2843=$W$6:$W$3326)*(AH2843=$AH$6:$AH$3326)*((AN2843&lt;$AO$6:$AO$3326)*(AO2843&gt;$AN$6:$AN$3326))*(ROW($W$6:$W$3326)&lt;&gt;ROW(W2843)))&gt;0,"CRUZADO","Sin cruce")))</f>
        <v>Sin cruce</v>
      </c>
      <c r="AQ2843" s="97" t="str">
        <f t="shared" si="726"/>
        <v>MH5SUNAMPEB1</v>
      </c>
      <c r="AR2843" s="97" t="str" cm="1">
        <f t="array" ref="AR2843">IF(AQ2843="","",IF(SUMPRODUCT((AQ2843=$AQ$6:$AQ$3326)*(AH2843=$AH$6:$AH$3326)*(AN2843=$AN$6:$AN$3326)*(AO2843=$AO$6:$AO$3326)*(ROW($AQ$6:$AQ$3326)&lt;&gt;ROW(AQ2843))*((R2843=0)*($R$6:$R$3326&gt;0)+(R2843&gt;0)*($R$6:$R$3326=0)))&gt;0,"SALONES UNIDOS",IF(SUMPRODUCT((AQ2843=$AQ$6:$AQ$3326)*(AH2843=$AH$6:$AH$3326)*((AN2843&lt;$AO$6:$AO$3326)*(AO2843&gt;$AN$6:$AN$3326))*(ROW($AQ$6:$AQ$3326)&lt;&gt;ROW(AQ2843)))&gt;0,"CRUZADO","Sin cruce")))</f>
        <v>Sin cruce</v>
      </c>
    </row>
    <row r="2844" spans="3:44" ht="15.6" hidden="1" customHeight="1" x14ac:dyDescent="0.2">
      <c r="C2844" s="84" t="s">
        <v>639</v>
      </c>
      <c r="D2844" s="158" t="s">
        <v>514</v>
      </c>
      <c r="E2844" s="158">
        <v>20261</v>
      </c>
      <c r="F2844" s="85" t="s">
        <v>86</v>
      </c>
      <c r="G2844" s="85" t="s">
        <v>55</v>
      </c>
      <c r="H2844" s="85" t="s">
        <v>59</v>
      </c>
      <c r="I2844" s="85">
        <v>5</v>
      </c>
      <c r="J2844" s="85" t="s">
        <v>756</v>
      </c>
      <c r="K2844" s="159" t="s">
        <v>1779</v>
      </c>
      <c r="L2844" s="158" t="s">
        <v>1780</v>
      </c>
      <c r="M2844" s="158" t="s">
        <v>927</v>
      </c>
      <c r="N2844" s="158" t="s">
        <v>644</v>
      </c>
      <c r="O2844" s="85" t="s">
        <v>512</v>
      </c>
      <c r="P2844" s="158">
        <v>0</v>
      </c>
      <c r="Q2844" s="158">
        <v>4</v>
      </c>
      <c r="R2844" s="158">
        <v>4</v>
      </c>
      <c r="S2844" s="158">
        <v>3</v>
      </c>
      <c r="U2844" s="137">
        <v>20</v>
      </c>
      <c r="V2844" s="24" t="str">
        <f>IF(W2844="","",IFERROR(INDEX(#REF!,MATCH(W2844,#REF!,0)),"NUEVO"))</f>
        <v>NUEVO</v>
      </c>
      <c r="W2844" s="85" t="s">
        <v>1878</v>
      </c>
      <c r="X2844" s="158" t="s">
        <v>512</v>
      </c>
      <c r="Y2844" s="158" t="s">
        <v>685</v>
      </c>
      <c r="Z2844" s="158" t="s">
        <v>685</v>
      </c>
      <c r="AA2844" s="158" t="s">
        <v>685</v>
      </c>
      <c r="AB2844" s="158" t="s">
        <v>685</v>
      </c>
      <c r="AC2844" s="158" t="s">
        <v>685</v>
      </c>
      <c r="AD2844" s="158" t="s">
        <v>1874</v>
      </c>
      <c r="AE2844" s="158" t="s">
        <v>685</v>
      </c>
      <c r="AF2844" s="158" t="s">
        <v>685</v>
      </c>
      <c r="AG2844" s="85" t="s">
        <v>75</v>
      </c>
      <c r="AH2844" s="158">
        <v>6</v>
      </c>
      <c r="AI2844" s="158">
        <v>11</v>
      </c>
      <c r="AJ2844" s="158">
        <v>50</v>
      </c>
      <c r="AK2844" s="158">
        <v>15</v>
      </c>
      <c r="AL2844" s="158">
        <v>10</v>
      </c>
      <c r="AM2844" s="24">
        <f t="shared" si="723"/>
        <v>4</v>
      </c>
      <c r="AN2844" s="97">
        <f t="shared" si="724"/>
        <v>0.49305555555555552</v>
      </c>
      <c r="AO2844" s="97">
        <f t="shared" si="725"/>
        <v>0.63194444444444442</v>
      </c>
      <c r="AP2844" s="24" t="str" cm="1">
        <f t="array" ref="AP2844">IF(W2844="","",IF(SUMPRODUCT((W2844=$W$6:$W$3326)*(AH2844=$AH$6:$AH$3326)*(AN2844=$AN$6:$AN$3326)*(AO2844=$AO$6:$AO$3326)*(ROW($W$6:$W$3326)&lt;&gt;ROW(W2844))*((R2844=0)*($R$6:$R$3326&gt;0)+(R2844&gt;0)*($R$6:$R$3326=0)))&gt;0,"SALONES UNIDOS",IF(SUMPRODUCT((W2844=$W$6:$W$3326)*(AH2844=$AH$6:$AH$3326)*((AN2844&lt;$AO$6:$AO$3326)*(AO2844&gt;$AN$6:$AN$3326))*(ROW($W$6:$W$3326)&lt;&gt;ROW(W2844)))&gt;0,"CRUZADO","Sin cruce")))</f>
        <v>Sin cruce</v>
      </c>
      <c r="AQ2844" s="97" t="str">
        <f t="shared" si="726"/>
        <v>MH5SUNAMPEB2</v>
      </c>
      <c r="AR2844" s="97" t="str" cm="1">
        <f t="array" ref="AR2844">IF(AQ2844="","",IF(SUMPRODUCT((AQ2844=$AQ$6:$AQ$3326)*(AH2844=$AH$6:$AH$3326)*(AN2844=$AN$6:$AN$3326)*(AO2844=$AO$6:$AO$3326)*(ROW($AQ$6:$AQ$3326)&lt;&gt;ROW(AQ2844))*((R2844=0)*($R$6:$R$3326&gt;0)+(R2844&gt;0)*($R$6:$R$3326=0)))&gt;0,"SALONES UNIDOS",IF(SUMPRODUCT((AQ2844=$AQ$6:$AQ$3326)*(AH2844=$AH$6:$AH$3326)*((AN2844&lt;$AO$6:$AO$3326)*(AO2844&gt;$AN$6:$AN$3326))*(ROW($AQ$6:$AQ$3326)&lt;&gt;ROW(AQ2844)))&gt;0,"CRUZADO","Sin cruce")))</f>
        <v>Sin cruce</v>
      </c>
    </row>
    <row r="2845" spans="3:44" ht="15.6" hidden="1" customHeight="1" x14ac:dyDescent="0.2">
      <c r="C2845" s="84" t="s">
        <v>639</v>
      </c>
      <c r="D2845" s="158" t="s">
        <v>515</v>
      </c>
      <c r="E2845" s="158">
        <v>20261</v>
      </c>
      <c r="F2845" s="85" t="s">
        <v>86</v>
      </c>
      <c r="G2845" s="85" t="s">
        <v>55</v>
      </c>
      <c r="H2845" s="85" t="s">
        <v>63</v>
      </c>
      <c r="I2845" s="85">
        <v>1</v>
      </c>
      <c r="J2845" s="85" t="s">
        <v>16</v>
      </c>
      <c r="K2845" s="159" t="s">
        <v>1499</v>
      </c>
      <c r="L2845" s="158" t="s">
        <v>754</v>
      </c>
      <c r="M2845" s="158" t="s">
        <v>684</v>
      </c>
      <c r="N2845" s="158" t="s">
        <v>644</v>
      </c>
      <c r="O2845" s="85" t="s">
        <v>512</v>
      </c>
      <c r="P2845" s="158">
        <v>4</v>
      </c>
      <c r="Q2845" s="158">
        <v>0</v>
      </c>
      <c r="R2845" s="158">
        <v>4</v>
      </c>
      <c r="S2845" s="158">
        <v>4</v>
      </c>
      <c r="U2845" s="137">
        <v>40</v>
      </c>
      <c r="V2845" s="24" t="str">
        <f>IF(W2845="","",IFERROR(INDEX(#REF!,MATCH(W2845,#REF!,0)),"NUEVO"))</f>
        <v>NUEVO</v>
      </c>
      <c r="W2845" s="85" t="s">
        <v>301</v>
      </c>
      <c r="X2845" s="158" t="s">
        <v>512</v>
      </c>
      <c r="Y2845" s="158" t="s">
        <v>685</v>
      </c>
      <c r="Z2845" s="158" t="s">
        <v>685</v>
      </c>
      <c r="AA2845" s="158" t="s">
        <v>685</v>
      </c>
      <c r="AB2845" s="158" t="s">
        <v>1877</v>
      </c>
      <c r="AC2845" s="158" t="s">
        <v>685</v>
      </c>
      <c r="AD2845" s="158" t="s">
        <v>685</v>
      </c>
      <c r="AE2845" s="158" t="s">
        <v>685</v>
      </c>
      <c r="AF2845" s="158" t="s">
        <v>685</v>
      </c>
      <c r="AG2845" s="85" t="s">
        <v>1142</v>
      </c>
      <c r="AH2845" s="158">
        <v>3</v>
      </c>
      <c r="AI2845" s="158">
        <v>7</v>
      </c>
      <c r="AJ2845" s="158">
        <v>40</v>
      </c>
      <c r="AK2845" s="158">
        <v>11</v>
      </c>
      <c r="AL2845" s="158">
        <v>0</v>
      </c>
      <c r="AM2845" s="24">
        <f t="shared" si="723"/>
        <v>3.9999999999999987</v>
      </c>
      <c r="AN2845" s="97">
        <f t="shared" si="724"/>
        <v>0.31944444444444448</v>
      </c>
      <c r="AO2845" s="97">
        <f t="shared" si="725"/>
        <v>0.45833333333333331</v>
      </c>
      <c r="AP2845" s="24" t="str" cm="1">
        <f t="array" ref="AP2845">IF(W2845="","",IF(SUMPRODUCT((W2845=$W$6:$W$3326)*(AH2845=$AH$6:$AH$3326)*(AN2845=$AN$6:$AN$3326)*(AO2845=$AO$6:$AO$3326)*(ROW($W$6:$W$3326)&lt;&gt;ROW(W2845))*((R2845=0)*($R$6:$R$3326&gt;0)+(R2845&gt;0)*($R$6:$R$3326=0)))&gt;0,"SALONES UNIDOS",IF(SUMPRODUCT((W2845=$W$6:$W$3326)*(AH2845=$AH$6:$AH$3326)*((AN2845&lt;$AO$6:$AO$3326)*(AO2845&gt;$AN$6:$AN$3326))*(ROW($W$6:$W$3326)&lt;&gt;ROW(W2845)))&gt;0,"CRUZADO","Sin cruce")))</f>
        <v>Sin cruce</v>
      </c>
      <c r="AQ2845" s="97" t="str">
        <f t="shared" si="726"/>
        <v>OB1SUNAMPEA</v>
      </c>
      <c r="AR2845" s="97" t="str" cm="1">
        <f t="array" ref="AR2845">IF(AQ2845="","",IF(SUMPRODUCT((AQ2845=$AQ$6:$AQ$3326)*(AH2845=$AH$6:$AH$3326)*(AN2845=$AN$6:$AN$3326)*(AO2845=$AO$6:$AO$3326)*(ROW($AQ$6:$AQ$3326)&lt;&gt;ROW(AQ2845))*((R2845=0)*($R$6:$R$3326&gt;0)+(R2845&gt;0)*($R$6:$R$3326=0)))&gt;0,"SALONES UNIDOS",IF(SUMPRODUCT((AQ2845=$AQ$6:$AQ$3326)*(AH2845=$AH$6:$AH$3326)*((AN2845&lt;$AO$6:$AO$3326)*(AO2845&gt;$AN$6:$AN$3326))*(ROW($AQ$6:$AQ$3326)&lt;&gt;ROW(AQ2845)))&gt;0,"CRUZADO","Sin cruce")))</f>
        <v>Sin cruce</v>
      </c>
    </row>
    <row r="2846" spans="3:44" ht="15.6" hidden="1" customHeight="1" x14ac:dyDescent="0.2">
      <c r="C2846" s="84" t="s">
        <v>639</v>
      </c>
      <c r="D2846" s="158" t="s">
        <v>515</v>
      </c>
      <c r="E2846" s="158">
        <v>20261</v>
      </c>
      <c r="F2846" s="85" t="s">
        <v>86</v>
      </c>
      <c r="G2846" s="85" t="s">
        <v>55</v>
      </c>
      <c r="H2846" s="85" t="s">
        <v>63</v>
      </c>
      <c r="I2846" s="85">
        <v>1</v>
      </c>
      <c r="J2846" s="85" t="s">
        <v>16</v>
      </c>
      <c r="K2846" s="159" t="s">
        <v>1501</v>
      </c>
      <c r="L2846" s="158" t="s">
        <v>747</v>
      </c>
      <c r="M2846" s="158" t="s">
        <v>684</v>
      </c>
      <c r="N2846" s="158" t="s">
        <v>644</v>
      </c>
      <c r="O2846" s="85" t="s">
        <v>512</v>
      </c>
      <c r="P2846" s="158">
        <v>4</v>
      </c>
      <c r="Q2846" s="158">
        <v>0</v>
      </c>
      <c r="R2846" s="158">
        <v>4</v>
      </c>
      <c r="S2846" s="158">
        <v>4</v>
      </c>
      <c r="U2846" s="137">
        <v>40</v>
      </c>
      <c r="V2846" s="24" t="str">
        <f>IF(W2846="","",IFERROR(INDEX(#REF!,MATCH(W2846,#REF!,0)),"NUEVO"))</f>
        <v>NUEVO</v>
      </c>
      <c r="W2846" s="85" t="s">
        <v>99</v>
      </c>
      <c r="X2846" s="158" t="s">
        <v>512</v>
      </c>
      <c r="Y2846" s="158" t="s">
        <v>685</v>
      </c>
      <c r="Z2846" s="158" t="s">
        <v>685</v>
      </c>
      <c r="AA2846" s="158" t="s">
        <v>685</v>
      </c>
      <c r="AB2846" s="158" t="s">
        <v>1877</v>
      </c>
      <c r="AC2846" s="158" t="s">
        <v>685</v>
      </c>
      <c r="AD2846" s="158" t="s">
        <v>685</v>
      </c>
      <c r="AE2846" s="158" t="s">
        <v>685</v>
      </c>
      <c r="AF2846" s="158" t="s">
        <v>685</v>
      </c>
      <c r="AG2846" s="85" t="s">
        <v>1142</v>
      </c>
      <c r="AH2846" s="158">
        <v>2</v>
      </c>
      <c r="AI2846" s="158">
        <v>7</v>
      </c>
      <c r="AJ2846" s="158">
        <v>40</v>
      </c>
      <c r="AK2846" s="158">
        <v>11</v>
      </c>
      <c r="AL2846" s="158">
        <v>0</v>
      </c>
      <c r="AM2846" s="24">
        <f t="shared" si="723"/>
        <v>3.9999999999999987</v>
      </c>
      <c r="AN2846" s="97">
        <f t="shared" si="724"/>
        <v>0.31944444444444448</v>
      </c>
      <c r="AO2846" s="97">
        <f t="shared" si="725"/>
        <v>0.45833333333333331</v>
      </c>
      <c r="AP2846" s="24" t="str" cm="1">
        <f t="array" ref="AP2846">IF(W2846="","",IF(SUMPRODUCT((W2846=$W$6:$W$3326)*(AH2846=$AH$6:$AH$3326)*(AN2846=$AN$6:$AN$3326)*(AO2846=$AO$6:$AO$3326)*(ROW($W$6:$W$3326)&lt;&gt;ROW(W2846))*((R2846=0)*($R$6:$R$3326&gt;0)+(R2846&gt;0)*($R$6:$R$3326=0)))&gt;0,"SALONES UNIDOS",IF(SUMPRODUCT((W2846=$W$6:$W$3326)*(AH2846=$AH$6:$AH$3326)*((AN2846&lt;$AO$6:$AO$3326)*(AO2846&gt;$AN$6:$AN$3326))*(ROW($W$6:$W$3326)&lt;&gt;ROW(W2846)))&gt;0,"CRUZADO","Sin cruce")))</f>
        <v>Sin cruce</v>
      </c>
      <c r="AQ2846" s="97" t="str">
        <f t="shared" si="726"/>
        <v>OB1SUNAMPEA</v>
      </c>
      <c r="AR2846" s="97" t="str" cm="1">
        <f t="array" ref="AR2846">IF(AQ2846="","",IF(SUMPRODUCT((AQ2846=$AQ$6:$AQ$3326)*(AH2846=$AH$6:$AH$3326)*(AN2846=$AN$6:$AN$3326)*(AO2846=$AO$6:$AO$3326)*(ROW($AQ$6:$AQ$3326)&lt;&gt;ROW(AQ2846))*((R2846=0)*($R$6:$R$3326&gt;0)+(R2846&gt;0)*($R$6:$R$3326=0)))&gt;0,"SALONES UNIDOS",IF(SUMPRODUCT((AQ2846=$AQ$6:$AQ$3326)*(AH2846=$AH$6:$AH$3326)*((AN2846&lt;$AO$6:$AO$3326)*(AO2846&gt;$AN$6:$AN$3326))*(ROW($AQ$6:$AQ$3326)&lt;&gt;ROW(AQ2846)))&gt;0,"CRUZADO","Sin cruce")))</f>
        <v>Sin cruce</v>
      </c>
    </row>
    <row r="2847" spans="3:44" ht="15.6" hidden="1" customHeight="1" x14ac:dyDescent="0.2">
      <c r="C2847" s="84" t="s">
        <v>639</v>
      </c>
      <c r="D2847" s="158" t="s">
        <v>515</v>
      </c>
      <c r="E2847" s="158">
        <v>20261</v>
      </c>
      <c r="F2847" s="85" t="s">
        <v>86</v>
      </c>
      <c r="G2847" s="85" t="s">
        <v>55</v>
      </c>
      <c r="H2847" s="85" t="s">
        <v>63</v>
      </c>
      <c r="I2847" s="85">
        <v>1</v>
      </c>
      <c r="J2847" s="85" t="s">
        <v>16</v>
      </c>
      <c r="K2847" s="159" t="s">
        <v>1502</v>
      </c>
      <c r="L2847" s="158" t="s">
        <v>1503</v>
      </c>
      <c r="M2847" s="158" t="s">
        <v>658</v>
      </c>
      <c r="N2847" s="158" t="s">
        <v>644</v>
      </c>
      <c r="O2847" s="85" t="s">
        <v>512</v>
      </c>
      <c r="P2847" s="158">
        <v>3</v>
      </c>
      <c r="Q2847" s="158">
        <v>2</v>
      </c>
      <c r="R2847" s="158">
        <v>5</v>
      </c>
      <c r="S2847" s="158">
        <v>4</v>
      </c>
      <c r="U2847" s="137">
        <v>40</v>
      </c>
      <c r="V2847" s="24" t="str">
        <f>IF(W2847="","",IFERROR(INDEX(#REF!,MATCH(W2847,#REF!,0)),"NUEVO"))</f>
        <v>NUEVO</v>
      </c>
      <c r="W2847" s="85" t="s">
        <v>278</v>
      </c>
      <c r="X2847" s="158" t="s">
        <v>512</v>
      </c>
      <c r="Y2847" s="158" t="s">
        <v>685</v>
      </c>
      <c r="Z2847" s="158" t="s">
        <v>685</v>
      </c>
      <c r="AA2847" s="158" t="s">
        <v>685</v>
      </c>
      <c r="AB2847" s="158" t="s">
        <v>1877</v>
      </c>
      <c r="AC2847" s="158" t="s">
        <v>685</v>
      </c>
      <c r="AD2847" s="158" t="s">
        <v>685</v>
      </c>
      <c r="AE2847" s="158" t="s">
        <v>685</v>
      </c>
      <c r="AF2847" s="158" t="s">
        <v>685</v>
      </c>
      <c r="AG2847" s="85" t="s">
        <v>97</v>
      </c>
      <c r="AH2847" s="158">
        <v>4</v>
      </c>
      <c r="AI2847" s="158">
        <v>13</v>
      </c>
      <c r="AJ2847" s="158">
        <v>30</v>
      </c>
      <c r="AK2847" s="158">
        <v>17</v>
      </c>
      <c r="AL2847" s="158">
        <v>40</v>
      </c>
      <c r="AM2847" s="24">
        <f t="shared" si="723"/>
        <v>5.0000000000000009</v>
      </c>
      <c r="AN2847" s="97">
        <f t="shared" si="724"/>
        <v>0.5625</v>
      </c>
      <c r="AO2847" s="97">
        <f t="shared" si="725"/>
        <v>0.73611111111111116</v>
      </c>
      <c r="AP2847" s="24" t="str" cm="1">
        <f t="array" ref="AP2847">IF(W2847="","",IF(SUMPRODUCT((W2847=$W$6:$W$3326)*(AH2847=$AH$6:$AH$3326)*(AN2847=$AN$6:$AN$3326)*(AO2847=$AO$6:$AO$3326)*(ROW($W$6:$W$3326)&lt;&gt;ROW(W2847))*((R2847=0)*($R$6:$R$3326&gt;0)+(R2847&gt;0)*($R$6:$R$3326=0)))&gt;0,"SALONES UNIDOS",IF(SUMPRODUCT((W2847=$W$6:$W$3326)*(AH2847=$AH$6:$AH$3326)*((AN2847&lt;$AO$6:$AO$3326)*(AO2847&gt;$AN$6:$AN$3326))*(ROW($W$6:$W$3326)&lt;&gt;ROW(W2847)))&gt;0,"CRUZADO","Sin cruce")))</f>
        <v>Sin cruce</v>
      </c>
      <c r="AQ2847" s="97" t="str">
        <f t="shared" si="726"/>
        <v>OB1SUNAMPEA</v>
      </c>
      <c r="AR2847" s="97" t="str" cm="1">
        <f t="array" ref="AR2847">IF(AQ2847="","",IF(SUMPRODUCT((AQ2847=$AQ$6:$AQ$3326)*(AH2847=$AH$6:$AH$3326)*(AN2847=$AN$6:$AN$3326)*(AO2847=$AO$6:$AO$3326)*(ROW($AQ$6:$AQ$3326)&lt;&gt;ROW(AQ2847))*((R2847=0)*($R$6:$R$3326&gt;0)+(R2847&gt;0)*($R$6:$R$3326=0)))&gt;0,"SALONES UNIDOS",IF(SUMPRODUCT((AQ2847=$AQ$6:$AQ$3326)*(AH2847=$AH$6:$AH$3326)*((AN2847&lt;$AO$6:$AO$3326)*(AO2847&gt;$AN$6:$AN$3326))*(ROW($AQ$6:$AQ$3326)&lt;&gt;ROW(AQ2847)))&gt;0,"CRUZADO","Sin cruce")))</f>
        <v>Sin cruce</v>
      </c>
    </row>
    <row r="2848" spans="3:44" ht="15.6" hidden="1" customHeight="1" x14ac:dyDescent="0.2">
      <c r="C2848" s="84" t="s">
        <v>639</v>
      </c>
      <c r="D2848" s="158" t="s">
        <v>515</v>
      </c>
      <c r="E2848" s="158">
        <v>20261</v>
      </c>
      <c r="F2848" s="85" t="s">
        <v>86</v>
      </c>
      <c r="G2848" s="85" t="s">
        <v>55</v>
      </c>
      <c r="H2848" s="85" t="s">
        <v>63</v>
      </c>
      <c r="I2848" s="85">
        <v>1</v>
      </c>
      <c r="J2848" s="85" t="s">
        <v>16</v>
      </c>
      <c r="K2848" s="159" t="s">
        <v>1504</v>
      </c>
      <c r="L2848" s="158" t="s">
        <v>739</v>
      </c>
      <c r="M2848" s="158" t="s">
        <v>684</v>
      </c>
      <c r="N2848" s="158" t="s">
        <v>644</v>
      </c>
      <c r="O2848" s="85" t="s">
        <v>512</v>
      </c>
      <c r="P2848" s="158">
        <v>3</v>
      </c>
      <c r="Q2848" s="158">
        <v>2</v>
      </c>
      <c r="R2848" s="158">
        <v>5</v>
      </c>
      <c r="S2848" s="158">
        <v>4</v>
      </c>
      <c r="U2848" s="137">
        <v>40</v>
      </c>
      <c r="V2848" s="24" t="str">
        <f>IF(W2848="","",IFERROR(INDEX(#REF!,MATCH(W2848,#REF!,0)),"NUEVO"))</f>
        <v>NUEVO</v>
      </c>
      <c r="W2848" s="85" t="s">
        <v>327</v>
      </c>
      <c r="X2848" s="158" t="s">
        <v>512</v>
      </c>
      <c r="Y2848" s="158" t="s">
        <v>685</v>
      </c>
      <c r="Z2848" s="158" t="s">
        <v>685</v>
      </c>
      <c r="AA2848" s="158" t="s">
        <v>685</v>
      </c>
      <c r="AB2848" s="158" t="s">
        <v>1877</v>
      </c>
      <c r="AC2848" s="158" t="s">
        <v>685</v>
      </c>
      <c r="AD2848" s="158" t="s">
        <v>685</v>
      </c>
      <c r="AE2848" s="158" t="s">
        <v>685</v>
      </c>
      <c r="AF2848" s="158" t="s">
        <v>685</v>
      </c>
      <c r="AG2848" s="85" t="s">
        <v>97</v>
      </c>
      <c r="AH2848" s="158">
        <v>4</v>
      </c>
      <c r="AI2848" s="158">
        <v>7</v>
      </c>
      <c r="AJ2848" s="158">
        <v>40</v>
      </c>
      <c r="AK2848" s="158">
        <v>11</v>
      </c>
      <c r="AL2848" s="158">
        <v>50</v>
      </c>
      <c r="AM2848" s="24">
        <f t="shared" si="723"/>
        <v>4.9999999999999982</v>
      </c>
      <c r="AN2848" s="97">
        <f t="shared" si="724"/>
        <v>0.31944444444444448</v>
      </c>
      <c r="AO2848" s="97">
        <f t="shared" si="725"/>
        <v>0.49305555555555552</v>
      </c>
      <c r="AP2848" s="24" t="str" cm="1">
        <f t="array" ref="AP2848">IF(W2848="","",IF(SUMPRODUCT((W2848=$W$6:$W$3326)*(AH2848=$AH$6:$AH$3326)*(AN2848=$AN$6:$AN$3326)*(AO2848=$AO$6:$AO$3326)*(ROW($W$6:$W$3326)&lt;&gt;ROW(W2848))*((R2848=0)*($R$6:$R$3326&gt;0)+(R2848&gt;0)*($R$6:$R$3326=0)))&gt;0,"SALONES UNIDOS",IF(SUMPRODUCT((W2848=$W$6:$W$3326)*(AH2848=$AH$6:$AH$3326)*((AN2848&lt;$AO$6:$AO$3326)*(AO2848&gt;$AN$6:$AN$3326))*(ROW($W$6:$W$3326)&lt;&gt;ROW(W2848)))&gt;0,"CRUZADO","Sin cruce")))</f>
        <v>Sin cruce</v>
      </c>
      <c r="AQ2848" s="97" t="str">
        <f t="shared" si="726"/>
        <v>OB1SUNAMPEA</v>
      </c>
      <c r="AR2848" s="97" t="str" cm="1">
        <f t="array" ref="AR2848">IF(AQ2848="","",IF(SUMPRODUCT((AQ2848=$AQ$6:$AQ$3326)*(AH2848=$AH$6:$AH$3326)*(AN2848=$AN$6:$AN$3326)*(AO2848=$AO$6:$AO$3326)*(ROW($AQ$6:$AQ$3326)&lt;&gt;ROW(AQ2848))*((R2848=0)*($R$6:$R$3326&gt;0)+(R2848&gt;0)*($R$6:$R$3326=0)))&gt;0,"SALONES UNIDOS",IF(SUMPRODUCT((AQ2848=$AQ$6:$AQ$3326)*(AH2848=$AH$6:$AH$3326)*((AN2848&lt;$AO$6:$AO$3326)*(AO2848&gt;$AN$6:$AN$3326))*(ROW($AQ$6:$AQ$3326)&lt;&gt;ROW(AQ2848)))&gt;0,"CRUZADO","Sin cruce")))</f>
        <v>Sin cruce</v>
      </c>
    </row>
    <row r="2849" spans="3:44" ht="15.6" hidden="1" customHeight="1" x14ac:dyDescent="0.2">
      <c r="C2849" s="84" t="s">
        <v>639</v>
      </c>
      <c r="D2849" s="158" t="s">
        <v>515</v>
      </c>
      <c r="E2849" s="158">
        <v>20261</v>
      </c>
      <c r="F2849" s="85" t="s">
        <v>86</v>
      </c>
      <c r="G2849" s="85" t="s">
        <v>55</v>
      </c>
      <c r="H2849" s="85" t="s">
        <v>63</v>
      </c>
      <c r="I2849" s="85">
        <v>1</v>
      </c>
      <c r="J2849" s="85" t="s">
        <v>16</v>
      </c>
      <c r="K2849" s="159" t="s">
        <v>1505</v>
      </c>
      <c r="L2849" s="158" t="s">
        <v>745</v>
      </c>
      <c r="M2849" s="158" t="s">
        <v>684</v>
      </c>
      <c r="N2849" s="158" t="s">
        <v>644</v>
      </c>
      <c r="O2849" s="85" t="s">
        <v>512</v>
      </c>
      <c r="P2849" s="158">
        <v>4</v>
      </c>
      <c r="Q2849" s="158">
        <v>0</v>
      </c>
      <c r="R2849" s="158">
        <v>4</v>
      </c>
      <c r="S2849" s="158">
        <v>4</v>
      </c>
      <c r="U2849" s="137">
        <v>40</v>
      </c>
      <c r="V2849" s="24" t="str">
        <f>IF(W2849="","",IFERROR(INDEX(#REF!,MATCH(W2849,#REF!,0)),"NUEVO"))</f>
        <v>NUEVO</v>
      </c>
      <c r="W2849" s="85" t="s">
        <v>283</v>
      </c>
      <c r="X2849" s="158" t="s">
        <v>512</v>
      </c>
      <c r="Y2849" s="158" t="s">
        <v>685</v>
      </c>
      <c r="Z2849" s="158" t="s">
        <v>685</v>
      </c>
      <c r="AA2849" s="158" t="s">
        <v>685</v>
      </c>
      <c r="AB2849" s="158" t="s">
        <v>1877</v>
      </c>
      <c r="AC2849" s="158" t="s">
        <v>685</v>
      </c>
      <c r="AD2849" s="158" t="s">
        <v>685</v>
      </c>
      <c r="AE2849" s="158" t="s">
        <v>685</v>
      </c>
      <c r="AF2849" s="158" t="s">
        <v>685</v>
      </c>
      <c r="AG2849" s="85" t="s">
        <v>1142</v>
      </c>
      <c r="AH2849" s="158">
        <v>1</v>
      </c>
      <c r="AI2849" s="158">
        <v>9</v>
      </c>
      <c r="AJ2849" s="158">
        <v>20</v>
      </c>
      <c r="AK2849" s="158">
        <v>12</v>
      </c>
      <c r="AL2849" s="158">
        <v>40</v>
      </c>
      <c r="AM2849" s="24">
        <f t="shared" si="723"/>
        <v>4</v>
      </c>
      <c r="AN2849" s="97">
        <f t="shared" si="724"/>
        <v>0.3888888888888889</v>
      </c>
      <c r="AO2849" s="97">
        <f t="shared" si="725"/>
        <v>0.52777777777777779</v>
      </c>
      <c r="AP2849" s="24" t="str" cm="1">
        <f t="array" ref="AP2849">IF(W2849="","",IF(SUMPRODUCT((W2849=$W$6:$W$3326)*(AH2849=$AH$6:$AH$3326)*(AN2849=$AN$6:$AN$3326)*(AO2849=$AO$6:$AO$3326)*(ROW($W$6:$W$3326)&lt;&gt;ROW(W2849))*((R2849=0)*($R$6:$R$3326&gt;0)+(R2849&gt;0)*($R$6:$R$3326=0)))&gt;0,"SALONES UNIDOS",IF(SUMPRODUCT((W2849=$W$6:$W$3326)*(AH2849=$AH$6:$AH$3326)*((AN2849&lt;$AO$6:$AO$3326)*(AO2849&gt;$AN$6:$AN$3326))*(ROW($W$6:$W$3326)&lt;&gt;ROW(W2849)))&gt;0,"CRUZADO","Sin cruce")))</f>
        <v>Sin cruce</v>
      </c>
      <c r="AQ2849" s="97" t="str">
        <f t="shared" si="726"/>
        <v>OB1SUNAMPEA</v>
      </c>
      <c r="AR2849" s="97" t="str" cm="1">
        <f t="array" ref="AR2849">IF(AQ2849="","",IF(SUMPRODUCT((AQ2849=$AQ$6:$AQ$3326)*(AH2849=$AH$6:$AH$3326)*(AN2849=$AN$6:$AN$3326)*(AO2849=$AO$6:$AO$3326)*(ROW($AQ$6:$AQ$3326)&lt;&gt;ROW(AQ2849))*((R2849=0)*($R$6:$R$3326&gt;0)+(R2849&gt;0)*($R$6:$R$3326=0)))&gt;0,"SALONES UNIDOS",IF(SUMPRODUCT((AQ2849=$AQ$6:$AQ$3326)*(AH2849=$AH$6:$AH$3326)*((AN2849&lt;$AO$6:$AO$3326)*(AO2849&gt;$AN$6:$AN$3326))*(ROW($AQ$6:$AQ$3326)&lt;&gt;ROW(AQ2849)))&gt;0,"CRUZADO","Sin cruce")))</f>
        <v>Sin cruce</v>
      </c>
    </row>
    <row r="2850" spans="3:44" ht="15.6" hidden="1" customHeight="1" x14ac:dyDescent="0.2">
      <c r="C2850" s="84" t="s">
        <v>639</v>
      </c>
      <c r="D2850" s="158" t="s">
        <v>515</v>
      </c>
      <c r="E2850" s="158">
        <v>20261</v>
      </c>
      <c r="F2850" s="85" t="s">
        <v>86</v>
      </c>
      <c r="G2850" s="85" t="s">
        <v>55</v>
      </c>
      <c r="H2850" s="85" t="s">
        <v>63</v>
      </c>
      <c r="I2850" s="85">
        <v>1</v>
      </c>
      <c r="J2850" s="85" t="s">
        <v>16</v>
      </c>
      <c r="K2850" s="159" t="s">
        <v>1506</v>
      </c>
      <c r="L2850" s="158" t="s">
        <v>743</v>
      </c>
      <c r="M2850" s="158" t="s">
        <v>684</v>
      </c>
      <c r="N2850" s="158" t="s">
        <v>644</v>
      </c>
      <c r="O2850" s="85" t="s">
        <v>512</v>
      </c>
      <c r="P2850" s="158">
        <v>3</v>
      </c>
      <c r="Q2850" s="158">
        <v>2</v>
      </c>
      <c r="R2850" s="158">
        <v>5</v>
      </c>
      <c r="S2850" s="158">
        <v>4</v>
      </c>
      <c r="U2850" s="137">
        <v>40</v>
      </c>
      <c r="V2850" s="24" t="str">
        <f>IF(W2850="","",IFERROR(INDEX(#REF!,MATCH(W2850,#REF!,0)),"NUEVO"))</f>
        <v>NUEVO</v>
      </c>
      <c r="W2850" s="85" t="s">
        <v>169</v>
      </c>
      <c r="X2850" s="158" t="s">
        <v>512</v>
      </c>
      <c r="Y2850" s="158" t="s">
        <v>685</v>
      </c>
      <c r="Z2850" s="158" t="s">
        <v>685</v>
      </c>
      <c r="AA2850" s="158" t="s">
        <v>685</v>
      </c>
      <c r="AB2850" s="158" t="s">
        <v>1877</v>
      </c>
      <c r="AC2850" s="158" t="s">
        <v>685</v>
      </c>
      <c r="AD2850" s="158" t="s">
        <v>685</v>
      </c>
      <c r="AE2850" s="158" t="s">
        <v>685</v>
      </c>
      <c r="AF2850" s="158" t="s">
        <v>685</v>
      </c>
      <c r="AG2850" s="85" t="s">
        <v>97</v>
      </c>
      <c r="AH2850" s="158">
        <v>3</v>
      </c>
      <c r="AI2850" s="158">
        <v>12</v>
      </c>
      <c r="AJ2850" s="158">
        <v>40</v>
      </c>
      <c r="AK2850" s="158">
        <v>16</v>
      </c>
      <c r="AL2850" s="158">
        <v>50</v>
      </c>
      <c r="AM2850" s="24">
        <f t="shared" si="723"/>
        <v>4.9999999999999982</v>
      </c>
      <c r="AN2850" s="97">
        <f t="shared" si="724"/>
        <v>0.52777777777777779</v>
      </c>
      <c r="AO2850" s="97">
        <f t="shared" si="725"/>
        <v>0.70138888888888884</v>
      </c>
      <c r="AP2850" s="24" t="str" cm="1">
        <f t="array" ref="AP2850">IF(W2850="","",IF(SUMPRODUCT((W2850=$W$6:$W$3326)*(AH2850=$AH$6:$AH$3326)*(AN2850=$AN$6:$AN$3326)*(AO2850=$AO$6:$AO$3326)*(ROW($W$6:$W$3326)&lt;&gt;ROW(W2850))*((R2850=0)*($R$6:$R$3326&gt;0)+(R2850&gt;0)*($R$6:$R$3326=0)))&gt;0,"SALONES UNIDOS",IF(SUMPRODUCT((W2850=$W$6:$W$3326)*(AH2850=$AH$6:$AH$3326)*((AN2850&lt;$AO$6:$AO$3326)*(AO2850&gt;$AN$6:$AN$3326))*(ROW($W$6:$W$3326)&lt;&gt;ROW(W2850)))&gt;0,"CRUZADO","Sin cruce")))</f>
        <v>Sin cruce</v>
      </c>
      <c r="AQ2850" s="97" t="str">
        <f t="shared" si="726"/>
        <v>OB1SUNAMPEA</v>
      </c>
      <c r="AR2850" s="97" t="str" cm="1">
        <f t="array" ref="AR2850">IF(AQ2850="","",IF(SUMPRODUCT((AQ2850=$AQ$6:$AQ$3326)*(AH2850=$AH$6:$AH$3326)*(AN2850=$AN$6:$AN$3326)*(AO2850=$AO$6:$AO$3326)*(ROW($AQ$6:$AQ$3326)&lt;&gt;ROW(AQ2850))*((R2850=0)*($R$6:$R$3326&gt;0)+(R2850&gt;0)*($R$6:$R$3326=0)))&gt;0,"SALONES UNIDOS",IF(SUMPRODUCT((AQ2850=$AQ$6:$AQ$3326)*(AH2850=$AH$6:$AH$3326)*((AN2850&lt;$AO$6:$AO$3326)*(AO2850&gt;$AN$6:$AN$3326))*(ROW($AQ$6:$AQ$3326)&lt;&gt;ROW(AQ2850)))&gt;0,"CRUZADO","Sin cruce")))</f>
        <v>Sin cruce</v>
      </c>
    </row>
    <row r="2851" spans="3:44" ht="15.6" hidden="1" customHeight="1" x14ac:dyDescent="0.2">
      <c r="C2851" s="84" t="s">
        <v>639</v>
      </c>
      <c r="D2851" s="158" t="s">
        <v>515</v>
      </c>
      <c r="E2851" s="158">
        <v>20261</v>
      </c>
      <c r="F2851" s="85" t="s">
        <v>86</v>
      </c>
      <c r="G2851" s="85" t="s">
        <v>55</v>
      </c>
      <c r="H2851" s="85" t="s">
        <v>63</v>
      </c>
      <c r="I2851" s="85">
        <v>1</v>
      </c>
      <c r="J2851" s="85" t="s">
        <v>26</v>
      </c>
      <c r="K2851" s="159" t="s">
        <v>1499</v>
      </c>
      <c r="L2851" s="158" t="s">
        <v>754</v>
      </c>
      <c r="M2851" s="158" t="s">
        <v>684</v>
      </c>
      <c r="N2851" s="158" t="s">
        <v>644</v>
      </c>
      <c r="O2851" s="85" t="s">
        <v>512</v>
      </c>
      <c r="P2851" s="158">
        <v>4</v>
      </c>
      <c r="Q2851" s="158">
        <v>0</v>
      </c>
      <c r="R2851" s="158">
        <v>4</v>
      </c>
      <c r="S2851" s="158">
        <v>4</v>
      </c>
      <c r="U2851" s="137">
        <v>40</v>
      </c>
      <c r="V2851" s="24" t="str">
        <f>IF(W2851="","",IFERROR(INDEX(#REF!,MATCH(W2851,#REF!,0)),"NUEVO"))</f>
        <v>NUEVO</v>
      </c>
      <c r="W2851" s="85" t="s">
        <v>301</v>
      </c>
      <c r="X2851" s="158" t="s">
        <v>512</v>
      </c>
      <c r="Y2851" s="158" t="s">
        <v>685</v>
      </c>
      <c r="Z2851" s="158" t="s">
        <v>685</v>
      </c>
      <c r="AA2851" s="158" t="s">
        <v>685</v>
      </c>
      <c r="AB2851" s="158" t="s">
        <v>932</v>
      </c>
      <c r="AC2851" s="158" t="s">
        <v>685</v>
      </c>
      <c r="AD2851" s="158" t="s">
        <v>685</v>
      </c>
      <c r="AE2851" s="158" t="s">
        <v>685</v>
      </c>
      <c r="AF2851" s="158" t="s">
        <v>685</v>
      </c>
      <c r="AG2851" s="85" t="s">
        <v>97</v>
      </c>
      <c r="AH2851" s="158">
        <v>6</v>
      </c>
      <c r="AI2851" s="158">
        <v>7</v>
      </c>
      <c r="AJ2851" s="158">
        <v>40</v>
      </c>
      <c r="AK2851" s="158">
        <v>11</v>
      </c>
      <c r="AL2851" s="158">
        <v>0</v>
      </c>
      <c r="AM2851" s="24">
        <f t="shared" si="723"/>
        <v>3.9999999999999987</v>
      </c>
      <c r="AN2851" s="97">
        <f t="shared" si="724"/>
        <v>0.31944444444444448</v>
      </c>
      <c r="AO2851" s="97">
        <f t="shared" si="725"/>
        <v>0.45833333333333331</v>
      </c>
      <c r="AP2851" s="24" t="str" cm="1">
        <f t="array" ref="AP2851">IF(W2851="","",IF(SUMPRODUCT((W2851=$W$6:$W$3326)*(AH2851=$AH$6:$AH$3326)*(AN2851=$AN$6:$AN$3326)*(AO2851=$AO$6:$AO$3326)*(ROW($W$6:$W$3326)&lt;&gt;ROW(W2851))*((R2851=0)*($R$6:$R$3326&gt;0)+(R2851&gt;0)*($R$6:$R$3326=0)))&gt;0,"SALONES UNIDOS",IF(SUMPRODUCT((W2851=$W$6:$W$3326)*(AH2851=$AH$6:$AH$3326)*((AN2851&lt;$AO$6:$AO$3326)*(AO2851&gt;$AN$6:$AN$3326))*(ROW($W$6:$W$3326)&lt;&gt;ROW(W2851)))&gt;0,"CRUZADO","Sin cruce")))</f>
        <v>Sin cruce</v>
      </c>
      <c r="AQ2851" s="97" t="str">
        <f t="shared" si="726"/>
        <v>OB1SUNAMPEB</v>
      </c>
      <c r="AR2851" s="97" t="str" cm="1">
        <f t="array" ref="AR2851">IF(AQ2851="","",IF(SUMPRODUCT((AQ2851=$AQ$6:$AQ$3326)*(AH2851=$AH$6:$AH$3326)*(AN2851=$AN$6:$AN$3326)*(AO2851=$AO$6:$AO$3326)*(ROW($AQ$6:$AQ$3326)&lt;&gt;ROW(AQ2851))*((R2851=0)*($R$6:$R$3326&gt;0)+(R2851&gt;0)*($R$6:$R$3326=0)))&gt;0,"SALONES UNIDOS",IF(SUMPRODUCT((AQ2851=$AQ$6:$AQ$3326)*(AH2851=$AH$6:$AH$3326)*((AN2851&lt;$AO$6:$AO$3326)*(AO2851&gt;$AN$6:$AN$3326))*(ROW($AQ$6:$AQ$3326)&lt;&gt;ROW(AQ2851)))&gt;0,"CRUZADO","Sin cruce")))</f>
        <v>Sin cruce</v>
      </c>
    </row>
    <row r="2852" spans="3:44" ht="15.6" hidden="1" customHeight="1" x14ac:dyDescent="0.2">
      <c r="C2852" s="84" t="s">
        <v>639</v>
      </c>
      <c r="D2852" s="158" t="s">
        <v>515</v>
      </c>
      <c r="E2852" s="158">
        <v>20261</v>
      </c>
      <c r="F2852" s="85" t="s">
        <v>86</v>
      </c>
      <c r="G2852" s="85" t="s">
        <v>55</v>
      </c>
      <c r="H2852" s="85" t="s">
        <v>63</v>
      </c>
      <c r="I2852" s="85">
        <v>1</v>
      </c>
      <c r="J2852" s="85" t="s">
        <v>26</v>
      </c>
      <c r="K2852" s="159" t="s">
        <v>1501</v>
      </c>
      <c r="L2852" s="158" t="s">
        <v>747</v>
      </c>
      <c r="M2852" s="158" t="s">
        <v>684</v>
      </c>
      <c r="N2852" s="158" t="s">
        <v>644</v>
      </c>
      <c r="O2852" s="85" t="s">
        <v>512</v>
      </c>
      <c r="P2852" s="158">
        <v>4</v>
      </c>
      <c r="Q2852" s="158">
        <v>0</v>
      </c>
      <c r="R2852" s="158">
        <v>4</v>
      </c>
      <c r="S2852" s="158">
        <v>4</v>
      </c>
      <c r="U2852" s="137">
        <v>40</v>
      </c>
      <c r="V2852" s="24" t="str">
        <f>IF(W2852="","",IFERROR(INDEX(#REF!,MATCH(W2852,#REF!,0)),"NUEVO"))</f>
        <v>NUEVO</v>
      </c>
      <c r="W2852" s="85" t="s">
        <v>99</v>
      </c>
      <c r="X2852" s="158" t="s">
        <v>512</v>
      </c>
      <c r="Y2852" s="158" t="s">
        <v>685</v>
      </c>
      <c r="Z2852" s="158" t="s">
        <v>685</v>
      </c>
      <c r="AA2852" s="158" t="s">
        <v>685</v>
      </c>
      <c r="AB2852" s="158" t="s">
        <v>932</v>
      </c>
      <c r="AC2852" s="158" t="s">
        <v>685</v>
      </c>
      <c r="AD2852" s="158" t="s">
        <v>685</v>
      </c>
      <c r="AE2852" s="158" t="s">
        <v>685</v>
      </c>
      <c r="AF2852" s="158" t="s">
        <v>685</v>
      </c>
      <c r="AG2852" s="85" t="s">
        <v>1142</v>
      </c>
      <c r="AH2852" s="158">
        <v>4</v>
      </c>
      <c r="AI2852" s="158">
        <v>11</v>
      </c>
      <c r="AJ2852" s="158">
        <v>0</v>
      </c>
      <c r="AK2852" s="158">
        <v>14</v>
      </c>
      <c r="AL2852" s="158">
        <v>20</v>
      </c>
      <c r="AM2852" s="24">
        <f t="shared" si="723"/>
        <v>4</v>
      </c>
      <c r="AN2852" s="97">
        <f t="shared" si="724"/>
        <v>0.45833333333333331</v>
      </c>
      <c r="AO2852" s="97">
        <f t="shared" si="725"/>
        <v>0.59722222222222221</v>
      </c>
      <c r="AP2852" s="24" t="str" cm="1">
        <f t="array" ref="AP2852">IF(W2852="","",IF(SUMPRODUCT((W2852=$W$6:$W$3326)*(AH2852=$AH$6:$AH$3326)*(AN2852=$AN$6:$AN$3326)*(AO2852=$AO$6:$AO$3326)*(ROW($W$6:$W$3326)&lt;&gt;ROW(W2852))*((R2852=0)*($R$6:$R$3326&gt;0)+(R2852&gt;0)*($R$6:$R$3326=0)))&gt;0,"SALONES UNIDOS",IF(SUMPRODUCT((W2852=$W$6:$W$3326)*(AH2852=$AH$6:$AH$3326)*((AN2852&lt;$AO$6:$AO$3326)*(AO2852&gt;$AN$6:$AN$3326))*(ROW($W$6:$W$3326)&lt;&gt;ROW(W2852)))&gt;0,"CRUZADO","Sin cruce")))</f>
        <v>Sin cruce</v>
      </c>
      <c r="AQ2852" s="97" t="str">
        <f t="shared" si="726"/>
        <v>OB1SUNAMPEB</v>
      </c>
      <c r="AR2852" s="97" t="str" cm="1">
        <f t="array" ref="AR2852">IF(AQ2852="","",IF(SUMPRODUCT((AQ2852=$AQ$6:$AQ$3326)*(AH2852=$AH$6:$AH$3326)*(AN2852=$AN$6:$AN$3326)*(AO2852=$AO$6:$AO$3326)*(ROW($AQ$6:$AQ$3326)&lt;&gt;ROW(AQ2852))*((R2852=0)*($R$6:$R$3326&gt;0)+(R2852&gt;0)*($R$6:$R$3326=0)))&gt;0,"SALONES UNIDOS",IF(SUMPRODUCT((AQ2852=$AQ$6:$AQ$3326)*(AH2852=$AH$6:$AH$3326)*((AN2852&lt;$AO$6:$AO$3326)*(AO2852&gt;$AN$6:$AN$3326))*(ROW($AQ$6:$AQ$3326)&lt;&gt;ROW(AQ2852)))&gt;0,"CRUZADO","Sin cruce")))</f>
        <v>Sin cruce</v>
      </c>
    </row>
    <row r="2853" spans="3:44" ht="15.6" hidden="1" customHeight="1" x14ac:dyDescent="0.2">
      <c r="C2853" s="84" t="s">
        <v>639</v>
      </c>
      <c r="D2853" s="158" t="s">
        <v>515</v>
      </c>
      <c r="E2853" s="158">
        <v>20261</v>
      </c>
      <c r="F2853" s="85" t="s">
        <v>86</v>
      </c>
      <c r="G2853" s="85" t="s">
        <v>55</v>
      </c>
      <c r="H2853" s="85" t="s">
        <v>63</v>
      </c>
      <c r="I2853" s="85">
        <v>1</v>
      </c>
      <c r="J2853" s="85" t="s">
        <v>26</v>
      </c>
      <c r="K2853" s="159" t="s">
        <v>1502</v>
      </c>
      <c r="L2853" s="158" t="s">
        <v>1503</v>
      </c>
      <c r="M2853" s="158" t="s">
        <v>658</v>
      </c>
      <c r="N2853" s="158" t="s">
        <v>644</v>
      </c>
      <c r="O2853" s="85" t="s">
        <v>512</v>
      </c>
      <c r="P2853" s="158">
        <v>3</v>
      </c>
      <c r="Q2853" s="158">
        <v>2</v>
      </c>
      <c r="R2853" s="158">
        <v>5</v>
      </c>
      <c r="S2853" s="158">
        <v>4</v>
      </c>
      <c r="U2853" s="137">
        <v>40</v>
      </c>
      <c r="V2853" s="24" t="str">
        <f>IF(W2853="","",IFERROR(INDEX(#REF!,MATCH(W2853,#REF!,0)),"NUEVO"))</f>
        <v>NUEVO</v>
      </c>
      <c r="W2853" s="85" t="s">
        <v>278</v>
      </c>
      <c r="X2853" s="158" t="s">
        <v>512</v>
      </c>
      <c r="Y2853" s="158" t="s">
        <v>685</v>
      </c>
      <c r="Z2853" s="158" t="s">
        <v>685</v>
      </c>
      <c r="AA2853" s="158" t="s">
        <v>685</v>
      </c>
      <c r="AB2853" s="158" t="s">
        <v>932</v>
      </c>
      <c r="AC2853" s="158" t="s">
        <v>685</v>
      </c>
      <c r="AD2853" s="158" t="s">
        <v>685</v>
      </c>
      <c r="AE2853" s="158" t="s">
        <v>685</v>
      </c>
      <c r="AF2853" s="158" t="s">
        <v>685</v>
      </c>
      <c r="AG2853" s="85" t="s">
        <v>97</v>
      </c>
      <c r="AH2853" s="158">
        <v>2</v>
      </c>
      <c r="AI2853" s="158">
        <v>8</v>
      </c>
      <c r="AJ2853" s="158">
        <v>30</v>
      </c>
      <c r="AK2853" s="158">
        <v>12</v>
      </c>
      <c r="AL2853" s="158">
        <v>40</v>
      </c>
      <c r="AM2853" s="24">
        <f t="shared" si="723"/>
        <v>5.0000000000000009</v>
      </c>
      <c r="AN2853" s="97">
        <f t="shared" si="724"/>
        <v>0.35416666666666663</v>
      </c>
      <c r="AO2853" s="97">
        <f t="shared" si="725"/>
        <v>0.52777777777777779</v>
      </c>
      <c r="AP2853" s="24" t="str" cm="1">
        <f t="array" ref="AP2853">IF(W2853="","",IF(SUMPRODUCT((W2853=$W$6:$W$3326)*(AH2853=$AH$6:$AH$3326)*(AN2853=$AN$6:$AN$3326)*(AO2853=$AO$6:$AO$3326)*(ROW($W$6:$W$3326)&lt;&gt;ROW(W2853))*((R2853=0)*($R$6:$R$3326&gt;0)+(R2853&gt;0)*($R$6:$R$3326=0)))&gt;0,"SALONES UNIDOS",IF(SUMPRODUCT((W2853=$W$6:$W$3326)*(AH2853=$AH$6:$AH$3326)*((AN2853&lt;$AO$6:$AO$3326)*(AO2853&gt;$AN$6:$AN$3326))*(ROW($W$6:$W$3326)&lt;&gt;ROW(W2853)))&gt;0,"CRUZADO","Sin cruce")))</f>
        <v>Sin cruce</v>
      </c>
      <c r="AQ2853" s="97" t="str">
        <f t="shared" si="726"/>
        <v>OB1SUNAMPEB</v>
      </c>
      <c r="AR2853" s="97" t="str" cm="1">
        <f t="array" ref="AR2853">IF(AQ2853="","",IF(SUMPRODUCT((AQ2853=$AQ$6:$AQ$3326)*(AH2853=$AH$6:$AH$3326)*(AN2853=$AN$6:$AN$3326)*(AO2853=$AO$6:$AO$3326)*(ROW($AQ$6:$AQ$3326)&lt;&gt;ROW(AQ2853))*((R2853=0)*($R$6:$R$3326&gt;0)+(R2853&gt;0)*($R$6:$R$3326=0)))&gt;0,"SALONES UNIDOS",IF(SUMPRODUCT((AQ2853=$AQ$6:$AQ$3326)*(AH2853=$AH$6:$AH$3326)*((AN2853&lt;$AO$6:$AO$3326)*(AO2853&gt;$AN$6:$AN$3326))*(ROW($AQ$6:$AQ$3326)&lt;&gt;ROW(AQ2853)))&gt;0,"CRUZADO","Sin cruce")))</f>
        <v>Sin cruce</v>
      </c>
    </row>
    <row r="2854" spans="3:44" ht="15.6" hidden="1" customHeight="1" x14ac:dyDescent="0.2">
      <c r="C2854" s="84" t="s">
        <v>639</v>
      </c>
      <c r="D2854" s="158" t="s">
        <v>515</v>
      </c>
      <c r="E2854" s="158">
        <v>20261</v>
      </c>
      <c r="F2854" s="85" t="s">
        <v>86</v>
      </c>
      <c r="G2854" s="85" t="s">
        <v>55</v>
      </c>
      <c r="H2854" s="85" t="s">
        <v>63</v>
      </c>
      <c r="I2854" s="85">
        <v>1</v>
      </c>
      <c r="J2854" s="85" t="s">
        <v>26</v>
      </c>
      <c r="K2854" s="159" t="s">
        <v>1504</v>
      </c>
      <c r="L2854" s="158" t="s">
        <v>739</v>
      </c>
      <c r="M2854" s="158" t="s">
        <v>684</v>
      </c>
      <c r="N2854" s="158" t="s">
        <v>644</v>
      </c>
      <c r="O2854" s="85" t="s">
        <v>512</v>
      </c>
      <c r="P2854" s="158">
        <v>3</v>
      </c>
      <c r="Q2854" s="158">
        <v>2</v>
      </c>
      <c r="R2854" s="158">
        <v>5</v>
      </c>
      <c r="S2854" s="158">
        <v>4</v>
      </c>
      <c r="U2854" s="137">
        <v>40</v>
      </c>
      <c r="V2854" s="24" t="str">
        <f>IF(W2854="","",IFERROR(INDEX(#REF!,MATCH(W2854,#REF!,0)),"NUEVO"))</f>
        <v>NUEVO</v>
      </c>
      <c r="W2854" s="85" t="s">
        <v>327</v>
      </c>
      <c r="X2854" s="158" t="s">
        <v>512</v>
      </c>
      <c r="Y2854" s="158" t="s">
        <v>685</v>
      </c>
      <c r="Z2854" s="158" t="s">
        <v>685</v>
      </c>
      <c r="AA2854" s="158" t="s">
        <v>685</v>
      </c>
      <c r="AB2854" s="158" t="s">
        <v>932</v>
      </c>
      <c r="AC2854" s="158" t="s">
        <v>685</v>
      </c>
      <c r="AD2854" s="158" t="s">
        <v>685</v>
      </c>
      <c r="AE2854" s="158" t="s">
        <v>685</v>
      </c>
      <c r="AF2854" s="158" t="s">
        <v>685</v>
      </c>
      <c r="AG2854" s="85" t="s">
        <v>97</v>
      </c>
      <c r="AH2854" s="158">
        <v>3</v>
      </c>
      <c r="AI2854" s="158">
        <v>7</v>
      </c>
      <c r="AJ2854" s="158">
        <v>40</v>
      </c>
      <c r="AK2854" s="158">
        <v>11</v>
      </c>
      <c r="AL2854" s="158">
        <v>50</v>
      </c>
      <c r="AM2854" s="24">
        <f t="shared" si="723"/>
        <v>4.9999999999999982</v>
      </c>
      <c r="AN2854" s="97">
        <f t="shared" si="724"/>
        <v>0.31944444444444448</v>
      </c>
      <c r="AO2854" s="97">
        <f t="shared" si="725"/>
        <v>0.49305555555555552</v>
      </c>
      <c r="AP2854" s="24" t="str" cm="1">
        <f t="array" ref="AP2854">IF(W2854="","",IF(SUMPRODUCT((W2854=$W$6:$W$3326)*(AH2854=$AH$6:$AH$3326)*(AN2854=$AN$6:$AN$3326)*(AO2854=$AO$6:$AO$3326)*(ROW($W$6:$W$3326)&lt;&gt;ROW(W2854))*((R2854=0)*($R$6:$R$3326&gt;0)+(R2854&gt;0)*($R$6:$R$3326=0)))&gt;0,"SALONES UNIDOS",IF(SUMPRODUCT((W2854=$W$6:$W$3326)*(AH2854=$AH$6:$AH$3326)*((AN2854&lt;$AO$6:$AO$3326)*(AO2854&gt;$AN$6:$AN$3326))*(ROW($W$6:$W$3326)&lt;&gt;ROW(W2854)))&gt;0,"CRUZADO","Sin cruce")))</f>
        <v>Sin cruce</v>
      </c>
      <c r="AQ2854" s="97" t="str">
        <f t="shared" si="726"/>
        <v>OB1SUNAMPEB</v>
      </c>
      <c r="AR2854" s="97" t="str" cm="1">
        <f t="array" ref="AR2854">IF(AQ2854="","",IF(SUMPRODUCT((AQ2854=$AQ$6:$AQ$3326)*(AH2854=$AH$6:$AH$3326)*(AN2854=$AN$6:$AN$3326)*(AO2854=$AO$6:$AO$3326)*(ROW($AQ$6:$AQ$3326)&lt;&gt;ROW(AQ2854))*((R2854=0)*($R$6:$R$3326&gt;0)+(R2854&gt;0)*($R$6:$R$3326=0)))&gt;0,"SALONES UNIDOS",IF(SUMPRODUCT((AQ2854=$AQ$6:$AQ$3326)*(AH2854=$AH$6:$AH$3326)*((AN2854&lt;$AO$6:$AO$3326)*(AO2854&gt;$AN$6:$AN$3326))*(ROW($AQ$6:$AQ$3326)&lt;&gt;ROW(AQ2854)))&gt;0,"CRUZADO","Sin cruce")))</f>
        <v>Sin cruce</v>
      </c>
    </row>
    <row r="2855" spans="3:44" ht="15.6" hidden="1" customHeight="1" x14ac:dyDescent="0.2">
      <c r="C2855" s="84" t="s">
        <v>639</v>
      </c>
      <c r="D2855" s="158" t="s">
        <v>515</v>
      </c>
      <c r="E2855" s="158">
        <v>20261</v>
      </c>
      <c r="F2855" s="85" t="s">
        <v>86</v>
      </c>
      <c r="G2855" s="85" t="s">
        <v>55</v>
      </c>
      <c r="H2855" s="85" t="s">
        <v>63</v>
      </c>
      <c r="I2855" s="85">
        <v>1</v>
      </c>
      <c r="J2855" s="85" t="s">
        <v>26</v>
      </c>
      <c r="K2855" s="159" t="s">
        <v>1505</v>
      </c>
      <c r="L2855" s="158" t="s">
        <v>745</v>
      </c>
      <c r="M2855" s="158" t="s">
        <v>684</v>
      </c>
      <c r="N2855" s="158" t="s">
        <v>644</v>
      </c>
      <c r="O2855" s="85" t="s">
        <v>512</v>
      </c>
      <c r="P2855" s="158">
        <v>4</v>
      </c>
      <c r="Q2855" s="158">
        <v>0</v>
      </c>
      <c r="R2855" s="158">
        <v>4</v>
      </c>
      <c r="S2855" s="158">
        <v>4</v>
      </c>
      <c r="U2855" s="137">
        <v>40</v>
      </c>
      <c r="V2855" s="24" t="str">
        <f>IF(W2855="","",IFERROR(INDEX(#REF!,MATCH(W2855,#REF!,0)),"NUEVO"))</f>
        <v>NUEVO</v>
      </c>
      <c r="W2855" s="85" t="s">
        <v>283</v>
      </c>
      <c r="X2855" s="158" t="s">
        <v>512</v>
      </c>
      <c r="Y2855" s="158" t="s">
        <v>685</v>
      </c>
      <c r="Z2855" s="158" t="s">
        <v>685</v>
      </c>
      <c r="AA2855" s="158" t="s">
        <v>685</v>
      </c>
      <c r="AB2855" s="158" t="s">
        <v>932</v>
      </c>
      <c r="AC2855" s="158" t="s">
        <v>685</v>
      </c>
      <c r="AD2855" s="158" t="s">
        <v>685</v>
      </c>
      <c r="AE2855" s="158" t="s">
        <v>685</v>
      </c>
      <c r="AF2855" s="158" t="s">
        <v>685</v>
      </c>
      <c r="AG2855" s="85" t="s">
        <v>1142</v>
      </c>
      <c r="AH2855" s="158">
        <v>1</v>
      </c>
      <c r="AI2855" s="158">
        <v>15</v>
      </c>
      <c r="AJ2855" s="158">
        <v>10</v>
      </c>
      <c r="AK2855" s="158">
        <v>18</v>
      </c>
      <c r="AL2855" s="158">
        <v>30</v>
      </c>
      <c r="AM2855" s="24">
        <f t="shared" si="723"/>
        <v>4.0000000000000018</v>
      </c>
      <c r="AN2855" s="97">
        <f t="shared" si="724"/>
        <v>0.63194444444444442</v>
      </c>
      <c r="AO2855" s="97">
        <f t="shared" si="725"/>
        <v>0.77083333333333337</v>
      </c>
      <c r="AP2855" s="24" t="str" cm="1">
        <f t="array" ref="AP2855">IF(W2855="","",IF(SUMPRODUCT((W2855=$W$6:$W$3326)*(AH2855=$AH$6:$AH$3326)*(AN2855=$AN$6:$AN$3326)*(AO2855=$AO$6:$AO$3326)*(ROW($W$6:$W$3326)&lt;&gt;ROW(W2855))*((R2855=0)*($R$6:$R$3326&gt;0)+(R2855&gt;0)*($R$6:$R$3326=0)))&gt;0,"SALONES UNIDOS",IF(SUMPRODUCT((W2855=$W$6:$W$3326)*(AH2855=$AH$6:$AH$3326)*((AN2855&lt;$AO$6:$AO$3326)*(AO2855&gt;$AN$6:$AN$3326))*(ROW($W$6:$W$3326)&lt;&gt;ROW(W2855)))&gt;0,"CRUZADO","Sin cruce")))</f>
        <v>Sin cruce</v>
      </c>
      <c r="AQ2855" s="97" t="str">
        <f t="shared" si="726"/>
        <v>OB1SUNAMPEB</v>
      </c>
      <c r="AR2855" s="97" t="str" cm="1">
        <f t="array" ref="AR2855">IF(AQ2855="","",IF(SUMPRODUCT((AQ2855=$AQ$6:$AQ$3326)*(AH2855=$AH$6:$AH$3326)*(AN2855=$AN$6:$AN$3326)*(AO2855=$AO$6:$AO$3326)*(ROW($AQ$6:$AQ$3326)&lt;&gt;ROW(AQ2855))*((R2855=0)*($R$6:$R$3326&gt;0)+(R2855&gt;0)*($R$6:$R$3326=0)))&gt;0,"SALONES UNIDOS",IF(SUMPRODUCT((AQ2855=$AQ$6:$AQ$3326)*(AH2855=$AH$6:$AH$3326)*((AN2855&lt;$AO$6:$AO$3326)*(AO2855&gt;$AN$6:$AN$3326))*(ROW($AQ$6:$AQ$3326)&lt;&gt;ROW(AQ2855)))&gt;0,"CRUZADO","Sin cruce")))</f>
        <v>Sin cruce</v>
      </c>
    </row>
    <row r="2856" spans="3:44" ht="15.6" hidden="1" customHeight="1" x14ac:dyDescent="0.2">
      <c r="C2856" s="84" t="s">
        <v>639</v>
      </c>
      <c r="D2856" s="158" t="s">
        <v>515</v>
      </c>
      <c r="E2856" s="158">
        <v>20261</v>
      </c>
      <c r="F2856" s="85" t="s">
        <v>86</v>
      </c>
      <c r="G2856" s="85" t="s">
        <v>55</v>
      </c>
      <c r="H2856" s="85" t="s">
        <v>63</v>
      </c>
      <c r="I2856" s="85">
        <v>1</v>
      </c>
      <c r="J2856" s="85" t="s">
        <v>26</v>
      </c>
      <c r="K2856" s="159" t="s">
        <v>1506</v>
      </c>
      <c r="L2856" s="158" t="s">
        <v>743</v>
      </c>
      <c r="M2856" s="158" t="s">
        <v>684</v>
      </c>
      <c r="N2856" s="158" t="s">
        <v>644</v>
      </c>
      <c r="O2856" s="85" t="s">
        <v>512</v>
      </c>
      <c r="P2856" s="158">
        <v>3</v>
      </c>
      <c r="Q2856" s="158">
        <v>2</v>
      </c>
      <c r="R2856" s="158">
        <v>5</v>
      </c>
      <c r="S2856" s="158">
        <v>4</v>
      </c>
      <c r="U2856" s="137">
        <v>40</v>
      </c>
      <c r="V2856" s="24" t="str">
        <f>IF(W2856="","",IFERROR(INDEX(#REF!,MATCH(W2856,#REF!,0)),"NUEVO"))</f>
        <v>NUEVO</v>
      </c>
      <c r="W2856" s="85" t="s">
        <v>169</v>
      </c>
      <c r="X2856" s="158" t="s">
        <v>512</v>
      </c>
      <c r="Y2856" s="158" t="s">
        <v>685</v>
      </c>
      <c r="Z2856" s="158" t="s">
        <v>685</v>
      </c>
      <c r="AA2856" s="158" t="s">
        <v>685</v>
      </c>
      <c r="AB2856" s="158" t="s">
        <v>932</v>
      </c>
      <c r="AC2856" s="158" t="s">
        <v>685</v>
      </c>
      <c r="AD2856" s="158" t="s">
        <v>685</v>
      </c>
      <c r="AE2856" s="158" t="s">
        <v>685</v>
      </c>
      <c r="AF2856" s="158" t="s">
        <v>685</v>
      </c>
      <c r="AG2856" s="85" t="s">
        <v>97</v>
      </c>
      <c r="AH2856" s="158">
        <v>2</v>
      </c>
      <c r="AI2856" s="158">
        <v>13</v>
      </c>
      <c r="AJ2856" s="158">
        <v>30</v>
      </c>
      <c r="AK2856" s="158">
        <v>17</v>
      </c>
      <c r="AL2856" s="158">
        <v>40</v>
      </c>
      <c r="AM2856" s="24">
        <f t="shared" si="723"/>
        <v>5.0000000000000009</v>
      </c>
      <c r="AN2856" s="97">
        <f t="shared" si="724"/>
        <v>0.5625</v>
      </c>
      <c r="AO2856" s="97">
        <f t="shared" si="725"/>
        <v>0.73611111111111116</v>
      </c>
      <c r="AP2856" s="24" t="str" cm="1">
        <f t="array" ref="AP2856">IF(W2856="","",IF(SUMPRODUCT((W2856=$W$6:$W$3326)*(AH2856=$AH$6:$AH$3326)*(AN2856=$AN$6:$AN$3326)*(AO2856=$AO$6:$AO$3326)*(ROW($W$6:$W$3326)&lt;&gt;ROW(W2856))*((R2856=0)*($R$6:$R$3326&gt;0)+(R2856&gt;0)*($R$6:$R$3326=0)))&gt;0,"SALONES UNIDOS",IF(SUMPRODUCT((W2856=$W$6:$W$3326)*(AH2856=$AH$6:$AH$3326)*((AN2856&lt;$AO$6:$AO$3326)*(AO2856&gt;$AN$6:$AN$3326))*(ROW($W$6:$W$3326)&lt;&gt;ROW(W2856)))&gt;0,"CRUZADO","Sin cruce")))</f>
        <v>Sin cruce</v>
      </c>
      <c r="AQ2856" s="97" t="str">
        <f t="shared" si="726"/>
        <v>OB1SUNAMPEB</v>
      </c>
      <c r="AR2856" s="97" t="str" cm="1">
        <f t="array" ref="AR2856">IF(AQ2856="","",IF(SUMPRODUCT((AQ2856=$AQ$6:$AQ$3326)*(AH2856=$AH$6:$AH$3326)*(AN2856=$AN$6:$AN$3326)*(AO2856=$AO$6:$AO$3326)*(ROW($AQ$6:$AQ$3326)&lt;&gt;ROW(AQ2856))*((R2856=0)*($R$6:$R$3326&gt;0)+(R2856&gt;0)*($R$6:$R$3326=0)))&gt;0,"SALONES UNIDOS",IF(SUMPRODUCT((AQ2856=$AQ$6:$AQ$3326)*(AH2856=$AH$6:$AH$3326)*((AN2856&lt;$AO$6:$AO$3326)*(AO2856&gt;$AN$6:$AN$3326))*(ROW($AQ$6:$AQ$3326)&lt;&gt;ROW(AQ2856)))&gt;0,"CRUZADO","Sin cruce")))</f>
        <v>Sin cruce</v>
      </c>
    </row>
    <row r="2857" spans="3:44" ht="15.6" hidden="1" customHeight="1" x14ac:dyDescent="0.2">
      <c r="C2857" s="84" t="s">
        <v>639</v>
      </c>
      <c r="D2857" s="158" t="s">
        <v>515</v>
      </c>
      <c r="E2857" s="158">
        <v>20261</v>
      </c>
      <c r="F2857" s="85" t="s">
        <v>86</v>
      </c>
      <c r="G2857" s="85" t="s">
        <v>55</v>
      </c>
      <c r="H2857" s="85" t="s">
        <v>63</v>
      </c>
      <c r="I2857" s="85">
        <v>1</v>
      </c>
      <c r="J2857" s="85" t="s">
        <v>32</v>
      </c>
      <c r="K2857" s="159" t="s">
        <v>1499</v>
      </c>
      <c r="L2857" s="158" t="s">
        <v>754</v>
      </c>
      <c r="M2857" s="158" t="s">
        <v>684</v>
      </c>
      <c r="N2857" s="158" t="s">
        <v>644</v>
      </c>
      <c r="O2857" s="85" t="s">
        <v>512</v>
      </c>
      <c r="P2857" s="158">
        <v>4</v>
      </c>
      <c r="Q2857" s="158">
        <v>0</v>
      </c>
      <c r="R2857" s="158">
        <v>4</v>
      </c>
      <c r="S2857" s="158">
        <v>4</v>
      </c>
      <c r="U2857" s="137">
        <v>40</v>
      </c>
      <c r="V2857" s="24" t="str">
        <f>IF(W2857="","",IFERROR(INDEX(#REF!,MATCH(W2857,#REF!,0)),"NUEVO"))</f>
        <v>NUEVO</v>
      </c>
      <c r="W2857" s="85" t="s">
        <v>301</v>
      </c>
      <c r="X2857" s="158" t="s">
        <v>512</v>
      </c>
      <c r="Y2857" s="158" t="s">
        <v>685</v>
      </c>
      <c r="Z2857" s="158" t="s">
        <v>685</v>
      </c>
      <c r="AA2857" s="158" t="s">
        <v>685</v>
      </c>
      <c r="AB2857" s="158" t="s">
        <v>1574</v>
      </c>
      <c r="AC2857" s="158" t="s">
        <v>685</v>
      </c>
      <c r="AD2857" s="158" t="s">
        <v>685</v>
      </c>
      <c r="AE2857" s="158" t="s">
        <v>685</v>
      </c>
      <c r="AF2857" s="158" t="s">
        <v>685</v>
      </c>
      <c r="AG2857" s="85" t="s">
        <v>1142</v>
      </c>
      <c r="AH2857" s="158">
        <v>1</v>
      </c>
      <c r="AI2857" s="158">
        <v>7</v>
      </c>
      <c r="AJ2857" s="158">
        <v>40</v>
      </c>
      <c r="AK2857" s="158">
        <v>11</v>
      </c>
      <c r="AL2857" s="158">
        <v>0</v>
      </c>
      <c r="AM2857" s="24">
        <f t="shared" si="723"/>
        <v>3.9999999999999987</v>
      </c>
      <c r="AN2857" s="97">
        <f t="shared" si="724"/>
        <v>0.31944444444444448</v>
      </c>
      <c r="AO2857" s="97">
        <f t="shared" si="725"/>
        <v>0.45833333333333331</v>
      </c>
      <c r="AP2857" s="24" t="str" cm="1">
        <f t="array" ref="AP2857">IF(W2857="","",IF(SUMPRODUCT((W2857=$W$6:$W$3326)*(AH2857=$AH$6:$AH$3326)*(AN2857=$AN$6:$AN$3326)*(AO2857=$AO$6:$AO$3326)*(ROW($W$6:$W$3326)&lt;&gt;ROW(W2857))*((R2857=0)*($R$6:$R$3326&gt;0)+(R2857&gt;0)*($R$6:$R$3326=0)))&gt;0,"SALONES UNIDOS",IF(SUMPRODUCT((W2857=$W$6:$W$3326)*(AH2857=$AH$6:$AH$3326)*((AN2857&lt;$AO$6:$AO$3326)*(AO2857&gt;$AN$6:$AN$3326))*(ROW($W$6:$W$3326)&lt;&gt;ROW(W2857)))&gt;0,"CRUZADO","Sin cruce")))</f>
        <v>Sin cruce</v>
      </c>
      <c r="AQ2857" s="97" t="str">
        <f t="shared" si="726"/>
        <v>OB1SUNAMPEC</v>
      </c>
      <c r="AR2857" s="97" t="str" cm="1">
        <f t="array" ref="AR2857">IF(AQ2857="","",IF(SUMPRODUCT((AQ2857=$AQ$6:$AQ$3326)*(AH2857=$AH$6:$AH$3326)*(AN2857=$AN$6:$AN$3326)*(AO2857=$AO$6:$AO$3326)*(ROW($AQ$6:$AQ$3326)&lt;&gt;ROW(AQ2857))*((R2857=0)*($R$6:$R$3326&gt;0)+(R2857&gt;0)*($R$6:$R$3326=0)))&gt;0,"SALONES UNIDOS",IF(SUMPRODUCT((AQ2857=$AQ$6:$AQ$3326)*(AH2857=$AH$6:$AH$3326)*((AN2857&lt;$AO$6:$AO$3326)*(AO2857&gt;$AN$6:$AN$3326))*(ROW($AQ$6:$AQ$3326)&lt;&gt;ROW(AQ2857)))&gt;0,"CRUZADO","Sin cruce")))</f>
        <v>Sin cruce</v>
      </c>
    </row>
    <row r="2858" spans="3:44" ht="15.6" hidden="1" customHeight="1" x14ac:dyDescent="0.2">
      <c r="C2858" s="84" t="s">
        <v>639</v>
      </c>
      <c r="D2858" s="158" t="s">
        <v>515</v>
      </c>
      <c r="E2858" s="158">
        <v>20261</v>
      </c>
      <c r="F2858" s="85" t="s">
        <v>86</v>
      </c>
      <c r="G2858" s="85" t="s">
        <v>55</v>
      </c>
      <c r="H2858" s="85" t="s">
        <v>63</v>
      </c>
      <c r="I2858" s="85">
        <v>1</v>
      </c>
      <c r="J2858" s="85" t="s">
        <v>32</v>
      </c>
      <c r="K2858" s="159" t="s">
        <v>1501</v>
      </c>
      <c r="L2858" s="158" t="s">
        <v>747</v>
      </c>
      <c r="M2858" s="158" t="s">
        <v>684</v>
      </c>
      <c r="N2858" s="158" t="s">
        <v>644</v>
      </c>
      <c r="O2858" s="85" t="s">
        <v>512</v>
      </c>
      <c r="P2858" s="158">
        <v>4</v>
      </c>
      <c r="Q2858" s="158">
        <v>0</v>
      </c>
      <c r="R2858" s="158">
        <v>4</v>
      </c>
      <c r="S2858" s="158">
        <v>4</v>
      </c>
      <c r="U2858" s="137">
        <v>40</v>
      </c>
      <c r="V2858" s="24" t="str">
        <f>IF(W2858="","",IFERROR(INDEX(#REF!,MATCH(W2858,#REF!,0)),"NUEVO"))</f>
        <v>NUEVO</v>
      </c>
      <c r="W2858" s="85" t="s">
        <v>99</v>
      </c>
      <c r="X2858" s="158" t="s">
        <v>512</v>
      </c>
      <c r="Y2858" s="158" t="s">
        <v>685</v>
      </c>
      <c r="Z2858" s="158" t="s">
        <v>685</v>
      </c>
      <c r="AA2858" s="158" t="s">
        <v>685</v>
      </c>
      <c r="AB2858" s="158" t="s">
        <v>1574</v>
      </c>
      <c r="AC2858" s="158" t="s">
        <v>685</v>
      </c>
      <c r="AD2858" s="158" t="s">
        <v>685</v>
      </c>
      <c r="AE2858" s="158" t="s">
        <v>685</v>
      </c>
      <c r="AF2858" s="158" t="s">
        <v>685</v>
      </c>
      <c r="AG2858" s="85" t="s">
        <v>1142</v>
      </c>
      <c r="AH2858" s="158">
        <v>4</v>
      </c>
      <c r="AI2858" s="158">
        <v>7</v>
      </c>
      <c r="AJ2858" s="158">
        <v>40</v>
      </c>
      <c r="AK2858" s="158">
        <v>11</v>
      </c>
      <c r="AL2858" s="158">
        <v>0</v>
      </c>
      <c r="AM2858" s="24">
        <f t="shared" si="723"/>
        <v>3.9999999999999987</v>
      </c>
      <c r="AN2858" s="97">
        <f t="shared" si="724"/>
        <v>0.31944444444444448</v>
      </c>
      <c r="AO2858" s="97">
        <f t="shared" si="725"/>
        <v>0.45833333333333331</v>
      </c>
      <c r="AP2858" s="24" t="str" cm="1">
        <f t="array" ref="AP2858">IF(W2858="","",IF(SUMPRODUCT((W2858=$W$6:$W$3326)*(AH2858=$AH$6:$AH$3326)*(AN2858=$AN$6:$AN$3326)*(AO2858=$AO$6:$AO$3326)*(ROW($W$6:$W$3326)&lt;&gt;ROW(W2858))*((R2858=0)*($R$6:$R$3326&gt;0)+(R2858&gt;0)*($R$6:$R$3326=0)))&gt;0,"SALONES UNIDOS",IF(SUMPRODUCT((W2858=$W$6:$W$3326)*(AH2858=$AH$6:$AH$3326)*((AN2858&lt;$AO$6:$AO$3326)*(AO2858&gt;$AN$6:$AN$3326))*(ROW($W$6:$W$3326)&lt;&gt;ROW(W2858)))&gt;0,"CRUZADO","Sin cruce")))</f>
        <v>Sin cruce</v>
      </c>
      <c r="AQ2858" s="97" t="str">
        <f t="shared" si="726"/>
        <v>OB1SUNAMPEC</v>
      </c>
      <c r="AR2858" s="97" t="str" cm="1">
        <f t="array" ref="AR2858">IF(AQ2858="","",IF(SUMPRODUCT((AQ2858=$AQ$6:$AQ$3326)*(AH2858=$AH$6:$AH$3326)*(AN2858=$AN$6:$AN$3326)*(AO2858=$AO$6:$AO$3326)*(ROW($AQ$6:$AQ$3326)&lt;&gt;ROW(AQ2858))*((R2858=0)*($R$6:$R$3326&gt;0)+(R2858&gt;0)*($R$6:$R$3326=0)))&gt;0,"SALONES UNIDOS",IF(SUMPRODUCT((AQ2858=$AQ$6:$AQ$3326)*(AH2858=$AH$6:$AH$3326)*((AN2858&lt;$AO$6:$AO$3326)*(AO2858&gt;$AN$6:$AN$3326))*(ROW($AQ$6:$AQ$3326)&lt;&gt;ROW(AQ2858)))&gt;0,"CRUZADO","Sin cruce")))</f>
        <v>Sin cruce</v>
      </c>
    </row>
    <row r="2859" spans="3:44" ht="15.6" hidden="1" customHeight="1" x14ac:dyDescent="0.2">
      <c r="C2859" s="84" t="s">
        <v>639</v>
      </c>
      <c r="D2859" s="158" t="s">
        <v>515</v>
      </c>
      <c r="E2859" s="158">
        <v>20261</v>
      </c>
      <c r="F2859" s="85" t="s">
        <v>86</v>
      </c>
      <c r="G2859" s="85" t="s">
        <v>55</v>
      </c>
      <c r="H2859" s="85" t="s">
        <v>63</v>
      </c>
      <c r="I2859" s="85">
        <v>1</v>
      </c>
      <c r="J2859" s="85" t="s">
        <v>32</v>
      </c>
      <c r="K2859" s="159" t="s">
        <v>1502</v>
      </c>
      <c r="L2859" s="158" t="s">
        <v>1503</v>
      </c>
      <c r="M2859" s="158" t="s">
        <v>658</v>
      </c>
      <c r="N2859" s="158" t="s">
        <v>644</v>
      </c>
      <c r="O2859" s="85" t="s">
        <v>512</v>
      </c>
      <c r="P2859" s="158">
        <v>3</v>
      </c>
      <c r="Q2859" s="158">
        <v>2</v>
      </c>
      <c r="R2859" s="158">
        <v>5</v>
      </c>
      <c r="S2859" s="158">
        <v>4</v>
      </c>
      <c r="U2859" s="137">
        <v>40</v>
      </c>
      <c r="V2859" s="24" t="str">
        <f>IF(W2859="","",IFERROR(INDEX(#REF!,MATCH(W2859,#REF!,0)),"NUEVO"))</f>
        <v>NUEVO</v>
      </c>
      <c r="W2859" s="85" t="s">
        <v>278</v>
      </c>
      <c r="X2859" s="158" t="s">
        <v>512</v>
      </c>
      <c r="Y2859" s="158" t="s">
        <v>685</v>
      </c>
      <c r="Z2859" s="158" t="s">
        <v>685</v>
      </c>
      <c r="AA2859" s="158" t="s">
        <v>685</v>
      </c>
      <c r="AB2859" s="158" t="s">
        <v>1574</v>
      </c>
      <c r="AC2859" s="158" t="s">
        <v>685</v>
      </c>
      <c r="AD2859" s="158" t="s">
        <v>685</v>
      </c>
      <c r="AE2859" s="158" t="s">
        <v>685</v>
      </c>
      <c r="AF2859" s="158" t="s">
        <v>685</v>
      </c>
      <c r="AG2859" s="85" t="s">
        <v>97</v>
      </c>
      <c r="AH2859" s="158">
        <v>3</v>
      </c>
      <c r="AI2859" s="158">
        <v>8</v>
      </c>
      <c r="AJ2859" s="158">
        <v>30</v>
      </c>
      <c r="AK2859" s="158">
        <v>12</v>
      </c>
      <c r="AL2859" s="158">
        <v>40</v>
      </c>
      <c r="AM2859" s="24">
        <f t="shared" si="723"/>
        <v>5.0000000000000009</v>
      </c>
      <c r="AN2859" s="97">
        <f t="shared" si="724"/>
        <v>0.35416666666666663</v>
      </c>
      <c r="AO2859" s="97">
        <f t="shared" si="725"/>
        <v>0.52777777777777779</v>
      </c>
      <c r="AP2859" s="24" t="str" cm="1">
        <f t="array" ref="AP2859">IF(W2859="","",IF(SUMPRODUCT((W2859=$W$6:$W$3326)*(AH2859=$AH$6:$AH$3326)*(AN2859=$AN$6:$AN$3326)*(AO2859=$AO$6:$AO$3326)*(ROW($W$6:$W$3326)&lt;&gt;ROW(W2859))*((R2859=0)*($R$6:$R$3326&gt;0)+(R2859&gt;0)*($R$6:$R$3326=0)))&gt;0,"SALONES UNIDOS",IF(SUMPRODUCT((W2859=$W$6:$W$3326)*(AH2859=$AH$6:$AH$3326)*((AN2859&lt;$AO$6:$AO$3326)*(AO2859&gt;$AN$6:$AN$3326))*(ROW($W$6:$W$3326)&lt;&gt;ROW(W2859)))&gt;0,"CRUZADO","Sin cruce")))</f>
        <v>Sin cruce</v>
      </c>
      <c r="AQ2859" s="97" t="str">
        <f t="shared" si="726"/>
        <v>OB1SUNAMPEC</v>
      </c>
      <c r="AR2859" s="97" t="str" cm="1">
        <f t="array" ref="AR2859">IF(AQ2859="","",IF(SUMPRODUCT((AQ2859=$AQ$6:$AQ$3326)*(AH2859=$AH$6:$AH$3326)*(AN2859=$AN$6:$AN$3326)*(AO2859=$AO$6:$AO$3326)*(ROW($AQ$6:$AQ$3326)&lt;&gt;ROW(AQ2859))*((R2859=0)*($R$6:$R$3326&gt;0)+(R2859&gt;0)*($R$6:$R$3326=0)))&gt;0,"SALONES UNIDOS",IF(SUMPRODUCT((AQ2859=$AQ$6:$AQ$3326)*(AH2859=$AH$6:$AH$3326)*((AN2859&lt;$AO$6:$AO$3326)*(AO2859&gt;$AN$6:$AN$3326))*(ROW($AQ$6:$AQ$3326)&lt;&gt;ROW(AQ2859)))&gt;0,"CRUZADO","Sin cruce")))</f>
        <v>Sin cruce</v>
      </c>
    </row>
    <row r="2860" spans="3:44" ht="15.6" hidden="1" customHeight="1" x14ac:dyDescent="0.2">
      <c r="C2860" s="84" t="s">
        <v>639</v>
      </c>
      <c r="D2860" s="158" t="s">
        <v>515</v>
      </c>
      <c r="E2860" s="158">
        <v>20261</v>
      </c>
      <c r="F2860" s="85" t="s">
        <v>86</v>
      </c>
      <c r="G2860" s="85" t="s">
        <v>55</v>
      </c>
      <c r="H2860" s="85" t="s">
        <v>63</v>
      </c>
      <c r="I2860" s="85">
        <v>1</v>
      </c>
      <c r="J2860" s="85" t="s">
        <v>32</v>
      </c>
      <c r="K2860" s="159" t="s">
        <v>1504</v>
      </c>
      <c r="L2860" s="158" t="s">
        <v>739</v>
      </c>
      <c r="M2860" s="158" t="s">
        <v>684</v>
      </c>
      <c r="N2860" s="158" t="s">
        <v>644</v>
      </c>
      <c r="O2860" s="85" t="s">
        <v>512</v>
      </c>
      <c r="P2860" s="158">
        <v>3</v>
      </c>
      <c r="Q2860" s="158">
        <v>2</v>
      </c>
      <c r="R2860" s="158">
        <v>5</v>
      </c>
      <c r="S2860" s="158">
        <v>4</v>
      </c>
      <c r="U2860" s="137">
        <v>40</v>
      </c>
      <c r="V2860" s="24" t="str">
        <f>IF(W2860="","",IFERROR(INDEX(#REF!,MATCH(W2860,#REF!,0)),"NUEVO"))</f>
        <v>NUEVO</v>
      </c>
      <c r="W2860" s="85" t="s">
        <v>177</v>
      </c>
      <c r="X2860" s="158" t="s">
        <v>512</v>
      </c>
      <c r="Y2860" s="158" t="s">
        <v>685</v>
      </c>
      <c r="Z2860" s="158" t="s">
        <v>685</v>
      </c>
      <c r="AA2860" s="158" t="s">
        <v>685</v>
      </c>
      <c r="AB2860" s="158" t="s">
        <v>1574</v>
      </c>
      <c r="AC2860" s="158" t="s">
        <v>685</v>
      </c>
      <c r="AD2860" s="158" t="s">
        <v>685</v>
      </c>
      <c r="AE2860" s="158" t="s">
        <v>685</v>
      </c>
      <c r="AF2860" s="158" t="s">
        <v>685</v>
      </c>
      <c r="AG2860" s="85" t="s">
        <v>97</v>
      </c>
      <c r="AH2860" s="158">
        <v>2</v>
      </c>
      <c r="AI2860" s="158">
        <v>7</v>
      </c>
      <c r="AJ2860" s="158">
        <v>40</v>
      </c>
      <c r="AK2860" s="158">
        <v>11</v>
      </c>
      <c r="AL2860" s="158">
        <v>50</v>
      </c>
      <c r="AM2860" s="24">
        <f t="shared" si="723"/>
        <v>4.9999999999999982</v>
      </c>
      <c r="AN2860" s="97">
        <f t="shared" si="724"/>
        <v>0.31944444444444448</v>
      </c>
      <c r="AO2860" s="97">
        <f t="shared" si="725"/>
        <v>0.49305555555555552</v>
      </c>
      <c r="AP2860" s="24" t="str" cm="1">
        <f t="array" ref="AP2860">IF(W2860="","",IF(SUMPRODUCT((W2860=$W$6:$W$3326)*(AH2860=$AH$6:$AH$3326)*(AN2860=$AN$6:$AN$3326)*(AO2860=$AO$6:$AO$3326)*(ROW($W$6:$W$3326)&lt;&gt;ROW(W2860))*((R2860=0)*($R$6:$R$3326&gt;0)+(R2860&gt;0)*($R$6:$R$3326=0)))&gt;0,"SALONES UNIDOS",IF(SUMPRODUCT((W2860=$W$6:$W$3326)*(AH2860=$AH$6:$AH$3326)*((AN2860&lt;$AO$6:$AO$3326)*(AO2860&gt;$AN$6:$AN$3326))*(ROW($W$6:$W$3326)&lt;&gt;ROW(W2860)))&gt;0,"CRUZADO","Sin cruce")))</f>
        <v>Sin cruce</v>
      </c>
      <c r="AQ2860" s="97" t="str">
        <f t="shared" si="726"/>
        <v>OB1SUNAMPEC</v>
      </c>
      <c r="AR2860" s="97" t="str" cm="1">
        <f t="array" ref="AR2860">IF(AQ2860="","",IF(SUMPRODUCT((AQ2860=$AQ$6:$AQ$3326)*(AH2860=$AH$6:$AH$3326)*(AN2860=$AN$6:$AN$3326)*(AO2860=$AO$6:$AO$3326)*(ROW($AQ$6:$AQ$3326)&lt;&gt;ROW(AQ2860))*((R2860=0)*($R$6:$R$3326&gt;0)+(R2860&gt;0)*($R$6:$R$3326=0)))&gt;0,"SALONES UNIDOS",IF(SUMPRODUCT((AQ2860=$AQ$6:$AQ$3326)*(AH2860=$AH$6:$AH$3326)*((AN2860&lt;$AO$6:$AO$3326)*(AO2860&gt;$AN$6:$AN$3326))*(ROW($AQ$6:$AQ$3326)&lt;&gt;ROW(AQ2860)))&gt;0,"CRUZADO","Sin cruce")))</f>
        <v>Sin cruce</v>
      </c>
    </row>
    <row r="2861" spans="3:44" ht="15.6" hidden="1" customHeight="1" x14ac:dyDescent="0.2">
      <c r="C2861" s="84" t="s">
        <v>639</v>
      </c>
      <c r="D2861" s="158" t="s">
        <v>515</v>
      </c>
      <c r="E2861" s="158">
        <v>20261</v>
      </c>
      <c r="F2861" s="85" t="s">
        <v>86</v>
      </c>
      <c r="G2861" s="85" t="s">
        <v>55</v>
      </c>
      <c r="H2861" s="85" t="s">
        <v>63</v>
      </c>
      <c r="I2861" s="85">
        <v>1</v>
      </c>
      <c r="J2861" s="85" t="s">
        <v>32</v>
      </c>
      <c r="K2861" s="159" t="s">
        <v>1505</v>
      </c>
      <c r="L2861" s="158" t="s">
        <v>745</v>
      </c>
      <c r="M2861" s="158" t="s">
        <v>684</v>
      </c>
      <c r="N2861" s="158" t="s">
        <v>644</v>
      </c>
      <c r="O2861" s="85" t="s">
        <v>512</v>
      </c>
      <c r="P2861" s="158">
        <v>4</v>
      </c>
      <c r="Q2861" s="158">
        <v>0</v>
      </c>
      <c r="R2861" s="158">
        <v>4</v>
      </c>
      <c r="S2861" s="158">
        <v>4</v>
      </c>
      <c r="U2861" s="137">
        <v>40</v>
      </c>
      <c r="V2861" s="24" t="str">
        <f>IF(W2861="","",IFERROR(INDEX(#REF!,MATCH(W2861,#REF!,0)),"NUEVO"))</f>
        <v>NUEVO</v>
      </c>
      <c r="W2861" s="85" t="s">
        <v>120</v>
      </c>
      <c r="X2861" s="158" t="s">
        <v>512</v>
      </c>
      <c r="Y2861" s="158" t="s">
        <v>685</v>
      </c>
      <c r="Z2861" s="158" t="s">
        <v>685</v>
      </c>
      <c r="AA2861" s="158" t="s">
        <v>685</v>
      </c>
      <c r="AB2861" s="158" t="s">
        <v>1574</v>
      </c>
      <c r="AC2861" s="158" t="s">
        <v>685</v>
      </c>
      <c r="AD2861" s="158" t="s">
        <v>685</v>
      </c>
      <c r="AE2861" s="158" t="s">
        <v>685</v>
      </c>
      <c r="AF2861" s="158" t="s">
        <v>685</v>
      </c>
      <c r="AG2861" s="85" t="s">
        <v>1142</v>
      </c>
      <c r="AH2861" s="158">
        <v>1</v>
      </c>
      <c r="AI2861" s="158">
        <v>12</v>
      </c>
      <c r="AJ2861" s="158">
        <v>40</v>
      </c>
      <c r="AK2861" s="158">
        <v>16</v>
      </c>
      <c r="AL2861" s="158">
        <v>0</v>
      </c>
      <c r="AM2861" s="24">
        <f t="shared" si="723"/>
        <v>3.9999999999999987</v>
      </c>
      <c r="AN2861" s="97">
        <f t="shared" si="724"/>
        <v>0.52777777777777779</v>
      </c>
      <c r="AO2861" s="97">
        <f t="shared" si="725"/>
        <v>0.66666666666666663</v>
      </c>
      <c r="AP2861" s="24" t="str" cm="1">
        <f t="array" ref="AP2861">IF(W2861="","",IF(SUMPRODUCT((W2861=$W$6:$W$3326)*(AH2861=$AH$6:$AH$3326)*(AN2861=$AN$6:$AN$3326)*(AO2861=$AO$6:$AO$3326)*(ROW($W$6:$W$3326)&lt;&gt;ROW(W2861))*((R2861=0)*($R$6:$R$3326&gt;0)+(R2861&gt;0)*($R$6:$R$3326=0)))&gt;0,"SALONES UNIDOS",IF(SUMPRODUCT((W2861=$W$6:$W$3326)*(AH2861=$AH$6:$AH$3326)*((AN2861&lt;$AO$6:$AO$3326)*(AO2861&gt;$AN$6:$AN$3326))*(ROW($W$6:$W$3326)&lt;&gt;ROW(W2861)))&gt;0,"CRUZADO","Sin cruce")))</f>
        <v>Sin cruce</v>
      </c>
      <c r="AQ2861" s="97" t="str">
        <f t="shared" si="726"/>
        <v>OB1SUNAMPEC</v>
      </c>
      <c r="AR2861" s="97" t="str" cm="1">
        <f t="array" ref="AR2861">IF(AQ2861="","",IF(SUMPRODUCT((AQ2861=$AQ$6:$AQ$3326)*(AH2861=$AH$6:$AH$3326)*(AN2861=$AN$6:$AN$3326)*(AO2861=$AO$6:$AO$3326)*(ROW($AQ$6:$AQ$3326)&lt;&gt;ROW(AQ2861))*((R2861=0)*($R$6:$R$3326&gt;0)+(R2861&gt;0)*($R$6:$R$3326=0)))&gt;0,"SALONES UNIDOS",IF(SUMPRODUCT((AQ2861=$AQ$6:$AQ$3326)*(AH2861=$AH$6:$AH$3326)*((AN2861&lt;$AO$6:$AO$3326)*(AO2861&gt;$AN$6:$AN$3326))*(ROW($AQ$6:$AQ$3326)&lt;&gt;ROW(AQ2861)))&gt;0,"CRUZADO","Sin cruce")))</f>
        <v>Sin cruce</v>
      </c>
    </row>
    <row r="2862" spans="3:44" ht="15.6" hidden="1" customHeight="1" x14ac:dyDescent="0.2">
      <c r="C2862" s="84" t="s">
        <v>639</v>
      </c>
      <c r="D2862" s="158" t="s">
        <v>515</v>
      </c>
      <c r="E2862" s="158">
        <v>20261</v>
      </c>
      <c r="F2862" s="85" t="s">
        <v>86</v>
      </c>
      <c r="G2862" s="85" t="s">
        <v>55</v>
      </c>
      <c r="H2862" s="85" t="s">
        <v>63</v>
      </c>
      <c r="I2862" s="85">
        <v>1</v>
      </c>
      <c r="J2862" s="85" t="s">
        <v>32</v>
      </c>
      <c r="K2862" s="159" t="s">
        <v>1506</v>
      </c>
      <c r="L2862" s="158" t="s">
        <v>743</v>
      </c>
      <c r="M2862" s="158" t="s">
        <v>684</v>
      </c>
      <c r="N2862" s="158" t="s">
        <v>644</v>
      </c>
      <c r="O2862" s="85" t="s">
        <v>512</v>
      </c>
      <c r="P2862" s="158">
        <v>3</v>
      </c>
      <c r="Q2862" s="158">
        <v>2</v>
      </c>
      <c r="R2862" s="158">
        <v>5</v>
      </c>
      <c r="S2862" s="158">
        <v>4</v>
      </c>
      <c r="U2862" s="137">
        <v>40</v>
      </c>
      <c r="V2862" s="24" t="str">
        <f>IF(W2862="","",IFERROR(INDEX(#REF!,MATCH(W2862,#REF!,0)),"NUEVO"))</f>
        <v>NUEVO</v>
      </c>
      <c r="W2862" s="85" t="s">
        <v>1846</v>
      </c>
      <c r="X2862" s="158" t="s">
        <v>512</v>
      </c>
      <c r="Y2862" s="158" t="s">
        <v>685</v>
      </c>
      <c r="Z2862" s="158" t="s">
        <v>685</v>
      </c>
      <c r="AA2862" s="158" t="s">
        <v>685</v>
      </c>
      <c r="AB2862" s="158" t="s">
        <v>1574</v>
      </c>
      <c r="AC2862" s="158" t="s">
        <v>685</v>
      </c>
      <c r="AD2862" s="158" t="s">
        <v>685</v>
      </c>
      <c r="AE2862" s="158" t="s">
        <v>685</v>
      </c>
      <c r="AF2862" s="158" t="s">
        <v>685</v>
      </c>
      <c r="AG2862" s="85" t="s">
        <v>97</v>
      </c>
      <c r="AH2862" s="158">
        <v>6</v>
      </c>
      <c r="AI2862" s="158">
        <v>8</v>
      </c>
      <c r="AJ2862" s="158">
        <v>30</v>
      </c>
      <c r="AK2862" s="158">
        <v>12</v>
      </c>
      <c r="AL2862" s="158">
        <v>40</v>
      </c>
      <c r="AM2862" s="24">
        <f t="shared" si="723"/>
        <v>5.0000000000000009</v>
      </c>
      <c r="AN2862" s="97">
        <f t="shared" si="724"/>
        <v>0.35416666666666663</v>
      </c>
      <c r="AO2862" s="97">
        <f t="shared" si="725"/>
        <v>0.52777777777777779</v>
      </c>
      <c r="AP2862" s="24" t="str" cm="1">
        <f t="array" ref="AP2862">IF(W2862="","",IF(SUMPRODUCT((W2862=$W$6:$W$3326)*(AH2862=$AH$6:$AH$3326)*(AN2862=$AN$6:$AN$3326)*(AO2862=$AO$6:$AO$3326)*(ROW($W$6:$W$3326)&lt;&gt;ROW(W2862))*((R2862=0)*($R$6:$R$3326&gt;0)+(R2862&gt;0)*($R$6:$R$3326=0)))&gt;0,"SALONES UNIDOS",IF(SUMPRODUCT((W2862=$W$6:$W$3326)*(AH2862=$AH$6:$AH$3326)*((AN2862&lt;$AO$6:$AO$3326)*(AO2862&gt;$AN$6:$AN$3326))*(ROW($W$6:$W$3326)&lt;&gt;ROW(W2862)))&gt;0,"CRUZADO","Sin cruce")))</f>
        <v>Sin cruce</v>
      </c>
      <c r="AQ2862" s="97" t="str">
        <f t="shared" si="726"/>
        <v>OB1SUNAMPEC</v>
      </c>
      <c r="AR2862" s="97" t="str" cm="1">
        <f t="array" ref="AR2862">IF(AQ2862="","",IF(SUMPRODUCT((AQ2862=$AQ$6:$AQ$3326)*(AH2862=$AH$6:$AH$3326)*(AN2862=$AN$6:$AN$3326)*(AO2862=$AO$6:$AO$3326)*(ROW($AQ$6:$AQ$3326)&lt;&gt;ROW(AQ2862))*((R2862=0)*($R$6:$R$3326&gt;0)+(R2862&gt;0)*($R$6:$R$3326=0)))&gt;0,"SALONES UNIDOS",IF(SUMPRODUCT((AQ2862=$AQ$6:$AQ$3326)*(AH2862=$AH$6:$AH$3326)*((AN2862&lt;$AO$6:$AO$3326)*(AO2862&gt;$AN$6:$AN$3326))*(ROW($AQ$6:$AQ$3326)&lt;&gt;ROW(AQ2862)))&gt;0,"CRUZADO","Sin cruce")))</f>
        <v>Sin cruce</v>
      </c>
    </row>
    <row r="2863" spans="3:44" ht="15.6" hidden="1" customHeight="1" x14ac:dyDescent="0.2">
      <c r="C2863" s="84" t="s">
        <v>639</v>
      </c>
      <c r="D2863" s="158" t="s">
        <v>515</v>
      </c>
      <c r="E2863" s="158">
        <v>20261</v>
      </c>
      <c r="F2863" s="85" t="s">
        <v>86</v>
      </c>
      <c r="G2863" s="85" t="s">
        <v>55</v>
      </c>
      <c r="H2863" s="85" t="s">
        <v>63</v>
      </c>
      <c r="I2863" s="85">
        <v>1</v>
      </c>
      <c r="J2863" s="85" t="s">
        <v>41</v>
      </c>
      <c r="K2863" s="159" t="s">
        <v>1499</v>
      </c>
      <c r="L2863" s="158" t="s">
        <v>754</v>
      </c>
      <c r="M2863" s="158" t="s">
        <v>684</v>
      </c>
      <c r="N2863" s="158" t="s">
        <v>644</v>
      </c>
      <c r="O2863" s="85" t="s">
        <v>512</v>
      </c>
      <c r="P2863" s="158">
        <v>4</v>
      </c>
      <c r="Q2863" s="158">
        <v>0</v>
      </c>
      <c r="R2863" s="158">
        <v>4</v>
      </c>
      <c r="S2863" s="158">
        <v>4</v>
      </c>
      <c r="U2863" s="137">
        <v>40</v>
      </c>
      <c r="V2863" s="24" t="str">
        <f>IF(W2863="","",IFERROR(INDEX(#REF!,MATCH(W2863,#REF!,0)),"NUEVO"))</f>
        <v>NUEVO</v>
      </c>
      <c r="W2863" s="85" t="s">
        <v>1825</v>
      </c>
      <c r="X2863" s="158" t="s">
        <v>512</v>
      </c>
      <c r="Y2863" s="158" t="s">
        <v>685</v>
      </c>
      <c r="Z2863" s="158" t="s">
        <v>685</v>
      </c>
      <c r="AA2863" s="158" t="s">
        <v>685</v>
      </c>
      <c r="AB2863" s="158" t="s">
        <v>1866</v>
      </c>
      <c r="AC2863" s="158" t="s">
        <v>685</v>
      </c>
      <c r="AD2863" s="158" t="s">
        <v>685</v>
      </c>
      <c r="AE2863" s="158" t="s">
        <v>685</v>
      </c>
      <c r="AF2863" s="158" t="s">
        <v>685</v>
      </c>
      <c r="AG2863" s="85" t="s">
        <v>1142</v>
      </c>
      <c r="AH2863" s="158">
        <v>3</v>
      </c>
      <c r="AI2863" s="158">
        <v>9</v>
      </c>
      <c r="AJ2863" s="158">
        <v>20</v>
      </c>
      <c r="AK2863" s="158">
        <v>12</v>
      </c>
      <c r="AL2863" s="158">
        <v>40</v>
      </c>
      <c r="AM2863" s="24">
        <f t="shared" si="723"/>
        <v>4</v>
      </c>
      <c r="AN2863" s="97">
        <f t="shared" si="724"/>
        <v>0.3888888888888889</v>
      </c>
      <c r="AO2863" s="97">
        <f t="shared" si="725"/>
        <v>0.52777777777777779</v>
      </c>
      <c r="AP2863" s="24" t="str" cm="1">
        <f t="array" ref="AP2863">IF(W2863="","",IF(SUMPRODUCT((W2863=$W$6:$W$3326)*(AH2863=$AH$6:$AH$3326)*(AN2863=$AN$6:$AN$3326)*(AO2863=$AO$6:$AO$3326)*(ROW($W$6:$W$3326)&lt;&gt;ROW(W2863))*((R2863=0)*($R$6:$R$3326&gt;0)+(R2863&gt;0)*($R$6:$R$3326=0)))&gt;0,"SALONES UNIDOS",IF(SUMPRODUCT((W2863=$W$6:$W$3326)*(AH2863=$AH$6:$AH$3326)*((AN2863&lt;$AO$6:$AO$3326)*(AO2863&gt;$AN$6:$AN$3326))*(ROW($W$6:$W$3326)&lt;&gt;ROW(W2863)))&gt;0,"CRUZADO","Sin cruce")))</f>
        <v>Sin cruce</v>
      </c>
      <c r="AQ2863" s="97" t="str">
        <f t="shared" si="726"/>
        <v>OB1SUNAMPED</v>
      </c>
      <c r="AR2863" s="97" t="str" cm="1">
        <f t="array" ref="AR2863">IF(AQ2863="","",IF(SUMPRODUCT((AQ2863=$AQ$6:$AQ$3326)*(AH2863=$AH$6:$AH$3326)*(AN2863=$AN$6:$AN$3326)*(AO2863=$AO$6:$AO$3326)*(ROW($AQ$6:$AQ$3326)&lt;&gt;ROW(AQ2863))*((R2863=0)*($R$6:$R$3326&gt;0)+(R2863&gt;0)*($R$6:$R$3326=0)))&gt;0,"SALONES UNIDOS",IF(SUMPRODUCT((AQ2863=$AQ$6:$AQ$3326)*(AH2863=$AH$6:$AH$3326)*((AN2863&lt;$AO$6:$AO$3326)*(AO2863&gt;$AN$6:$AN$3326))*(ROW($AQ$6:$AQ$3326)&lt;&gt;ROW(AQ2863)))&gt;0,"CRUZADO","Sin cruce")))</f>
        <v>Sin cruce</v>
      </c>
    </row>
    <row r="2864" spans="3:44" ht="15.6" hidden="1" customHeight="1" x14ac:dyDescent="0.2">
      <c r="C2864" s="84" t="s">
        <v>639</v>
      </c>
      <c r="D2864" s="158" t="s">
        <v>515</v>
      </c>
      <c r="E2864" s="158">
        <v>20261</v>
      </c>
      <c r="F2864" s="85" t="s">
        <v>86</v>
      </c>
      <c r="G2864" s="85" t="s">
        <v>55</v>
      </c>
      <c r="H2864" s="85" t="s">
        <v>63</v>
      </c>
      <c r="I2864" s="85">
        <v>1</v>
      </c>
      <c r="J2864" s="85" t="s">
        <v>41</v>
      </c>
      <c r="K2864" s="159" t="s">
        <v>1501</v>
      </c>
      <c r="L2864" s="158" t="s">
        <v>747</v>
      </c>
      <c r="M2864" s="158" t="s">
        <v>684</v>
      </c>
      <c r="N2864" s="158" t="s">
        <v>644</v>
      </c>
      <c r="O2864" s="85" t="s">
        <v>512</v>
      </c>
      <c r="P2864" s="158">
        <v>4</v>
      </c>
      <c r="Q2864" s="158">
        <v>0</v>
      </c>
      <c r="R2864" s="158">
        <v>4</v>
      </c>
      <c r="S2864" s="158">
        <v>4</v>
      </c>
      <c r="U2864" s="137">
        <v>40</v>
      </c>
      <c r="V2864" s="24" t="str">
        <f>IF(W2864="","",IFERROR(INDEX(#REF!,MATCH(W2864,#REF!,0)),"NUEVO"))</f>
        <v>NUEVO</v>
      </c>
      <c r="W2864" s="85" t="s">
        <v>1824</v>
      </c>
      <c r="X2864" s="158" t="s">
        <v>512</v>
      </c>
      <c r="Y2864" s="158" t="s">
        <v>685</v>
      </c>
      <c r="Z2864" s="158" t="s">
        <v>685</v>
      </c>
      <c r="AA2864" s="158" t="s">
        <v>685</v>
      </c>
      <c r="AB2864" s="158" t="s">
        <v>1862</v>
      </c>
      <c r="AC2864" s="158" t="s">
        <v>685</v>
      </c>
      <c r="AD2864" s="158" t="s">
        <v>685</v>
      </c>
      <c r="AE2864" s="158" t="s">
        <v>685</v>
      </c>
      <c r="AF2864" s="158" t="s">
        <v>685</v>
      </c>
      <c r="AG2864" s="85" t="s">
        <v>1142</v>
      </c>
      <c r="AH2864" s="158">
        <v>6</v>
      </c>
      <c r="AI2864" s="158">
        <v>7</v>
      </c>
      <c r="AJ2864" s="158">
        <v>40</v>
      </c>
      <c r="AK2864" s="158">
        <v>11</v>
      </c>
      <c r="AL2864" s="158">
        <v>0</v>
      </c>
      <c r="AM2864" s="24">
        <f t="shared" si="723"/>
        <v>3.9999999999999987</v>
      </c>
      <c r="AN2864" s="97">
        <f t="shared" si="724"/>
        <v>0.31944444444444448</v>
      </c>
      <c r="AO2864" s="97">
        <f t="shared" si="725"/>
        <v>0.45833333333333331</v>
      </c>
      <c r="AP2864" s="24" t="str" cm="1">
        <f t="array" ref="AP2864">IF(W2864="","",IF(SUMPRODUCT((W2864=$W$6:$W$3326)*(AH2864=$AH$6:$AH$3326)*(AN2864=$AN$6:$AN$3326)*(AO2864=$AO$6:$AO$3326)*(ROW($W$6:$W$3326)&lt;&gt;ROW(W2864))*((R2864=0)*($R$6:$R$3326&gt;0)+(R2864&gt;0)*($R$6:$R$3326=0)))&gt;0,"SALONES UNIDOS",IF(SUMPRODUCT((W2864=$W$6:$W$3326)*(AH2864=$AH$6:$AH$3326)*((AN2864&lt;$AO$6:$AO$3326)*(AO2864&gt;$AN$6:$AN$3326))*(ROW($W$6:$W$3326)&lt;&gt;ROW(W2864)))&gt;0,"CRUZADO","Sin cruce")))</f>
        <v>Sin cruce</v>
      </c>
      <c r="AQ2864" s="97" t="str">
        <f t="shared" si="726"/>
        <v>OB1SUNAMPED</v>
      </c>
      <c r="AR2864" s="97" t="str" cm="1">
        <f t="array" ref="AR2864">IF(AQ2864="","",IF(SUMPRODUCT((AQ2864=$AQ$6:$AQ$3326)*(AH2864=$AH$6:$AH$3326)*(AN2864=$AN$6:$AN$3326)*(AO2864=$AO$6:$AO$3326)*(ROW($AQ$6:$AQ$3326)&lt;&gt;ROW(AQ2864))*((R2864=0)*($R$6:$R$3326&gt;0)+(R2864&gt;0)*($R$6:$R$3326=0)))&gt;0,"SALONES UNIDOS",IF(SUMPRODUCT((AQ2864=$AQ$6:$AQ$3326)*(AH2864=$AH$6:$AH$3326)*((AN2864&lt;$AO$6:$AO$3326)*(AO2864&gt;$AN$6:$AN$3326))*(ROW($AQ$6:$AQ$3326)&lt;&gt;ROW(AQ2864)))&gt;0,"CRUZADO","Sin cruce")))</f>
        <v>Sin cruce</v>
      </c>
    </row>
    <row r="2865" spans="3:44" ht="15.6" hidden="1" customHeight="1" x14ac:dyDescent="0.2">
      <c r="C2865" s="84" t="s">
        <v>639</v>
      </c>
      <c r="D2865" s="158" t="s">
        <v>515</v>
      </c>
      <c r="E2865" s="158">
        <v>20261</v>
      </c>
      <c r="F2865" s="85" t="s">
        <v>86</v>
      </c>
      <c r="G2865" s="85" t="s">
        <v>55</v>
      </c>
      <c r="H2865" s="85" t="s">
        <v>63</v>
      </c>
      <c r="I2865" s="85">
        <v>1</v>
      </c>
      <c r="J2865" s="85" t="s">
        <v>41</v>
      </c>
      <c r="K2865" s="159" t="s">
        <v>1502</v>
      </c>
      <c r="L2865" s="158" t="s">
        <v>1503</v>
      </c>
      <c r="M2865" s="158" t="s">
        <v>658</v>
      </c>
      <c r="N2865" s="158" t="s">
        <v>644</v>
      </c>
      <c r="O2865" s="85" t="s">
        <v>512</v>
      </c>
      <c r="P2865" s="158">
        <v>3</v>
      </c>
      <c r="Q2865" s="158">
        <v>2</v>
      </c>
      <c r="R2865" s="158">
        <v>5</v>
      </c>
      <c r="S2865" s="158">
        <v>4</v>
      </c>
      <c r="U2865" s="137">
        <v>40</v>
      </c>
      <c r="V2865" s="24" t="str">
        <f>IF(W2865="","",IFERROR(INDEX(#REF!,MATCH(W2865,#REF!,0)),"NUEVO"))</f>
        <v>NUEVO</v>
      </c>
      <c r="W2865" s="85" t="s">
        <v>278</v>
      </c>
      <c r="X2865" s="158" t="s">
        <v>512</v>
      </c>
      <c r="Y2865" s="158" t="s">
        <v>685</v>
      </c>
      <c r="Z2865" s="158" t="s">
        <v>685</v>
      </c>
      <c r="AA2865" s="158" t="s">
        <v>685</v>
      </c>
      <c r="AB2865" s="158" t="s">
        <v>1459</v>
      </c>
      <c r="AC2865" s="158" t="s">
        <v>685</v>
      </c>
      <c r="AD2865" s="158" t="s">
        <v>685</v>
      </c>
      <c r="AE2865" s="158" t="s">
        <v>685</v>
      </c>
      <c r="AF2865" s="158" t="s">
        <v>685</v>
      </c>
      <c r="AG2865" s="85" t="s">
        <v>97</v>
      </c>
      <c r="AH2865" s="158">
        <v>1</v>
      </c>
      <c r="AI2865" s="158">
        <v>7</v>
      </c>
      <c r="AJ2865" s="158">
        <v>40</v>
      </c>
      <c r="AK2865" s="158">
        <v>11</v>
      </c>
      <c r="AL2865" s="158">
        <v>50</v>
      </c>
      <c r="AM2865" s="24">
        <f t="shared" si="723"/>
        <v>4.9999999999999982</v>
      </c>
      <c r="AN2865" s="97">
        <f t="shared" si="724"/>
        <v>0.31944444444444448</v>
      </c>
      <c r="AO2865" s="97">
        <f t="shared" si="725"/>
        <v>0.49305555555555552</v>
      </c>
      <c r="AP2865" s="24" t="str" cm="1">
        <f t="array" ref="AP2865">IF(W2865="","",IF(SUMPRODUCT((W2865=$W$6:$W$3326)*(AH2865=$AH$6:$AH$3326)*(AN2865=$AN$6:$AN$3326)*(AO2865=$AO$6:$AO$3326)*(ROW($W$6:$W$3326)&lt;&gt;ROW(W2865))*((R2865=0)*($R$6:$R$3326&gt;0)+(R2865&gt;0)*($R$6:$R$3326=0)))&gt;0,"SALONES UNIDOS",IF(SUMPRODUCT((W2865=$W$6:$W$3326)*(AH2865=$AH$6:$AH$3326)*((AN2865&lt;$AO$6:$AO$3326)*(AO2865&gt;$AN$6:$AN$3326))*(ROW($W$6:$W$3326)&lt;&gt;ROW(W2865)))&gt;0,"CRUZADO","Sin cruce")))</f>
        <v>Sin cruce</v>
      </c>
      <c r="AQ2865" s="97" t="str">
        <f t="shared" si="726"/>
        <v>OB1SUNAMPED</v>
      </c>
      <c r="AR2865" s="97" t="str" cm="1">
        <f t="array" ref="AR2865">IF(AQ2865="","",IF(SUMPRODUCT((AQ2865=$AQ$6:$AQ$3326)*(AH2865=$AH$6:$AH$3326)*(AN2865=$AN$6:$AN$3326)*(AO2865=$AO$6:$AO$3326)*(ROW($AQ$6:$AQ$3326)&lt;&gt;ROW(AQ2865))*((R2865=0)*($R$6:$R$3326&gt;0)+(R2865&gt;0)*($R$6:$R$3326=0)))&gt;0,"SALONES UNIDOS",IF(SUMPRODUCT((AQ2865=$AQ$6:$AQ$3326)*(AH2865=$AH$6:$AH$3326)*((AN2865&lt;$AO$6:$AO$3326)*(AO2865&gt;$AN$6:$AN$3326))*(ROW($AQ$6:$AQ$3326)&lt;&gt;ROW(AQ2865)))&gt;0,"CRUZADO","Sin cruce")))</f>
        <v>Sin cruce</v>
      </c>
    </row>
    <row r="2866" spans="3:44" ht="15.6" hidden="1" customHeight="1" x14ac:dyDescent="0.2">
      <c r="C2866" s="84" t="s">
        <v>639</v>
      </c>
      <c r="D2866" s="158" t="s">
        <v>515</v>
      </c>
      <c r="E2866" s="158">
        <v>20261</v>
      </c>
      <c r="F2866" s="85" t="s">
        <v>86</v>
      </c>
      <c r="G2866" s="85" t="s">
        <v>55</v>
      </c>
      <c r="H2866" s="85" t="s">
        <v>63</v>
      </c>
      <c r="I2866" s="85">
        <v>1</v>
      </c>
      <c r="J2866" s="85" t="s">
        <v>41</v>
      </c>
      <c r="K2866" s="159" t="s">
        <v>1504</v>
      </c>
      <c r="L2866" s="158" t="s">
        <v>739</v>
      </c>
      <c r="M2866" s="158" t="s">
        <v>684</v>
      </c>
      <c r="N2866" s="158" t="s">
        <v>644</v>
      </c>
      <c r="O2866" s="85" t="s">
        <v>512</v>
      </c>
      <c r="P2866" s="158">
        <v>3</v>
      </c>
      <c r="Q2866" s="158">
        <v>2</v>
      </c>
      <c r="R2866" s="158">
        <v>5</v>
      </c>
      <c r="S2866" s="158">
        <v>4</v>
      </c>
      <c r="U2866" s="137">
        <v>40</v>
      </c>
      <c r="V2866" s="24" t="str">
        <f>IF(W2866="","",IFERROR(INDEX(#REF!,MATCH(W2866,#REF!,0)),"NUEVO"))</f>
        <v>NUEVO</v>
      </c>
      <c r="W2866" s="85" t="s">
        <v>120</v>
      </c>
      <c r="X2866" s="158" t="s">
        <v>512</v>
      </c>
      <c r="Y2866" s="158" t="s">
        <v>685</v>
      </c>
      <c r="Z2866" s="158" t="s">
        <v>685</v>
      </c>
      <c r="AA2866" s="158" t="s">
        <v>685</v>
      </c>
      <c r="AB2866" s="158" t="s">
        <v>1864</v>
      </c>
      <c r="AC2866" s="158" t="s">
        <v>685</v>
      </c>
      <c r="AD2866" s="158" t="s">
        <v>685</v>
      </c>
      <c r="AE2866" s="158" t="s">
        <v>685</v>
      </c>
      <c r="AF2866" s="158" t="s">
        <v>685</v>
      </c>
      <c r="AG2866" s="85" t="s">
        <v>97</v>
      </c>
      <c r="AH2866" s="158">
        <v>2</v>
      </c>
      <c r="AI2866" s="158">
        <v>12</v>
      </c>
      <c r="AJ2866" s="158">
        <v>40</v>
      </c>
      <c r="AK2866" s="158">
        <v>16</v>
      </c>
      <c r="AL2866" s="158">
        <v>50</v>
      </c>
      <c r="AM2866" s="24">
        <f t="shared" si="723"/>
        <v>4.9999999999999982</v>
      </c>
      <c r="AN2866" s="97">
        <f t="shared" si="724"/>
        <v>0.52777777777777779</v>
      </c>
      <c r="AO2866" s="97">
        <f t="shared" si="725"/>
        <v>0.70138888888888884</v>
      </c>
      <c r="AP2866" s="24" t="str" cm="1">
        <f t="array" ref="AP2866">IF(W2866="","",IF(SUMPRODUCT((W2866=$W$6:$W$3326)*(AH2866=$AH$6:$AH$3326)*(AN2866=$AN$6:$AN$3326)*(AO2866=$AO$6:$AO$3326)*(ROW($W$6:$W$3326)&lt;&gt;ROW(W2866))*((R2866=0)*($R$6:$R$3326&gt;0)+(R2866&gt;0)*($R$6:$R$3326=0)))&gt;0,"SALONES UNIDOS",IF(SUMPRODUCT((W2866=$W$6:$W$3326)*(AH2866=$AH$6:$AH$3326)*((AN2866&lt;$AO$6:$AO$3326)*(AO2866&gt;$AN$6:$AN$3326))*(ROW($W$6:$W$3326)&lt;&gt;ROW(W2866)))&gt;0,"CRUZADO","Sin cruce")))</f>
        <v>Sin cruce</v>
      </c>
      <c r="AQ2866" s="97" t="str">
        <f t="shared" si="726"/>
        <v>OB1SUNAMPED</v>
      </c>
      <c r="AR2866" s="97" t="str" cm="1">
        <f t="array" ref="AR2866">IF(AQ2866="","",IF(SUMPRODUCT((AQ2866=$AQ$6:$AQ$3326)*(AH2866=$AH$6:$AH$3326)*(AN2866=$AN$6:$AN$3326)*(AO2866=$AO$6:$AO$3326)*(ROW($AQ$6:$AQ$3326)&lt;&gt;ROW(AQ2866))*((R2866=0)*($R$6:$R$3326&gt;0)+(R2866&gt;0)*($R$6:$R$3326=0)))&gt;0,"SALONES UNIDOS",IF(SUMPRODUCT((AQ2866=$AQ$6:$AQ$3326)*(AH2866=$AH$6:$AH$3326)*((AN2866&lt;$AO$6:$AO$3326)*(AO2866&gt;$AN$6:$AN$3326))*(ROW($AQ$6:$AQ$3326)&lt;&gt;ROW(AQ2866)))&gt;0,"CRUZADO","Sin cruce")))</f>
        <v>Sin cruce</v>
      </c>
    </row>
    <row r="2867" spans="3:44" ht="15.6" hidden="1" customHeight="1" x14ac:dyDescent="0.2">
      <c r="C2867" s="84" t="s">
        <v>639</v>
      </c>
      <c r="D2867" s="158" t="s">
        <v>515</v>
      </c>
      <c r="E2867" s="158">
        <v>20261</v>
      </c>
      <c r="F2867" s="85" t="s">
        <v>86</v>
      </c>
      <c r="G2867" s="85" t="s">
        <v>55</v>
      </c>
      <c r="H2867" s="85" t="s">
        <v>63</v>
      </c>
      <c r="I2867" s="85">
        <v>1</v>
      </c>
      <c r="J2867" s="85" t="s">
        <v>41</v>
      </c>
      <c r="K2867" s="159" t="s">
        <v>1505</v>
      </c>
      <c r="L2867" s="158" t="s">
        <v>745</v>
      </c>
      <c r="M2867" s="158" t="s">
        <v>684</v>
      </c>
      <c r="N2867" s="158" t="s">
        <v>644</v>
      </c>
      <c r="O2867" s="85" t="s">
        <v>512</v>
      </c>
      <c r="P2867" s="158">
        <v>4</v>
      </c>
      <c r="Q2867" s="158">
        <v>0</v>
      </c>
      <c r="R2867" s="158">
        <v>4</v>
      </c>
      <c r="S2867" s="158">
        <v>4</v>
      </c>
      <c r="U2867" s="137">
        <v>40</v>
      </c>
      <c r="V2867" s="24" t="str">
        <f>IF(W2867="","",IFERROR(INDEX(#REF!,MATCH(W2867,#REF!,0)),"NUEVO"))</f>
        <v>NUEVO</v>
      </c>
      <c r="W2867" s="85" t="s">
        <v>507</v>
      </c>
      <c r="X2867" s="158" t="s">
        <v>512</v>
      </c>
      <c r="Y2867" s="158" t="s">
        <v>685</v>
      </c>
      <c r="Z2867" s="158" t="s">
        <v>685</v>
      </c>
      <c r="AA2867" s="158" t="s">
        <v>685</v>
      </c>
      <c r="AB2867" s="158" t="s">
        <v>1862</v>
      </c>
      <c r="AC2867" s="158" t="s">
        <v>685</v>
      </c>
      <c r="AD2867" s="158" t="s">
        <v>685</v>
      </c>
      <c r="AE2867" s="158" t="s">
        <v>685</v>
      </c>
      <c r="AF2867" s="158" t="s">
        <v>685</v>
      </c>
      <c r="AG2867" s="85" t="s">
        <v>1142</v>
      </c>
      <c r="AH2867" s="158">
        <v>4</v>
      </c>
      <c r="AI2867" s="158">
        <v>15</v>
      </c>
      <c r="AJ2867" s="158">
        <v>10</v>
      </c>
      <c r="AK2867" s="158">
        <v>18</v>
      </c>
      <c r="AL2867" s="158">
        <v>30</v>
      </c>
      <c r="AM2867" s="24">
        <f t="shared" si="723"/>
        <v>4.0000000000000018</v>
      </c>
      <c r="AN2867" s="97">
        <f t="shared" si="724"/>
        <v>0.63194444444444442</v>
      </c>
      <c r="AO2867" s="97">
        <f t="shared" si="725"/>
        <v>0.77083333333333337</v>
      </c>
      <c r="AP2867" s="24" t="str" cm="1">
        <f t="array" ref="AP2867">IF(W2867="","",IF(SUMPRODUCT((W2867=$W$6:$W$3326)*(AH2867=$AH$6:$AH$3326)*(AN2867=$AN$6:$AN$3326)*(AO2867=$AO$6:$AO$3326)*(ROW($W$6:$W$3326)&lt;&gt;ROW(W2867))*((R2867=0)*($R$6:$R$3326&gt;0)+(R2867&gt;0)*($R$6:$R$3326=0)))&gt;0,"SALONES UNIDOS",IF(SUMPRODUCT((W2867=$W$6:$W$3326)*(AH2867=$AH$6:$AH$3326)*((AN2867&lt;$AO$6:$AO$3326)*(AO2867&gt;$AN$6:$AN$3326))*(ROW($W$6:$W$3326)&lt;&gt;ROW(W2867)))&gt;0,"CRUZADO","Sin cruce")))</f>
        <v>Sin cruce</v>
      </c>
      <c r="AQ2867" s="97" t="str">
        <f t="shared" si="726"/>
        <v>OB1SUNAMPED</v>
      </c>
      <c r="AR2867" s="97" t="str" cm="1">
        <f t="array" ref="AR2867">IF(AQ2867="","",IF(SUMPRODUCT((AQ2867=$AQ$6:$AQ$3326)*(AH2867=$AH$6:$AH$3326)*(AN2867=$AN$6:$AN$3326)*(AO2867=$AO$6:$AO$3326)*(ROW($AQ$6:$AQ$3326)&lt;&gt;ROW(AQ2867))*((R2867=0)*($R$6:$R$3326&gt;0)+(R2867&gt;0)*($R$6:$R$3326=0)))&gt;0,"SALONES UNIDOS",IF(SUMPRODUCT((AQ2867=$AQ$6:$AQ$3326)*(AH2867=$AH$6:$AH$3326)*((AN2867&lt;$AO$6:$AO$3326)*(AO2867&gt;$AN$6:$AN$3326))*(ROW($AQ$6:$AQ$3326)&lt;&gt;ROW(AQ2867)))&gt;0,"CRUZADO","Sin cruce")))</f>
        <v>Sin cruce</v>
      </c>
    </row>
    <row r="2868" spans="3:44" ht="15.6" hidden="1" customHeight="1" x14ac:dyDescent="0.2">
      <c r="C2868" s="84" t="s">
        <v>639</v>
      </c>
      <c r="D2868" s="158" t="s">
        <v>515</v>
      </c>
      <c r="E2868" s="158">
        <v>20261</v>
      </c>
      <c r="F2868" s="85" t="s">
        <v>86</v>
      </c>
      <c r="G2868" s="85" t="s">
        <v>55</v>
      </c>
      <c r="H2868" s="85" t="s">
        <v>63</v>
      </c>
      <c r="I2868" s="85">
        <v>1</v>
      </c>
      <c r="J2868" s="85" t="s">
        <v>41</v>
      </c>
      <c r="K2868" s="159" t="s">
        <v>1506</v>
      </c>
      <c r="L2868" s="158" t="s">
        <v>743</v>
      </c>
      <c r="M2868" s="158" t="s">
        <v>684</v>
      </c>
      <c r="N2868" s="158" t="s">
        <v>644</v>
      </c>
      <c r="O2868" s="85" t="s">
        <v>512</v>
      </c>
      <c r="P2868" s="158">
        <v>3</v>
      </c>
      <c r="Q2868" s="158">
        <v>2</v>
      </c>
      <c r="R2868" s="158">
        <v>5</v>
      </c>
      <c r="S2868" s="158">
        <v>4</v>
      </c>
      <c r="U2868" s="137">
        <v>40</v>
      </c>
      <c r="V2868" s="24" t="str">
        <f>IF(W2868="","",IFERROR(INDEX(#REF!,MATCH(W2868,#REF!,0)),"NUEVO"))</f>
        <v>NUEVO</v>
      </c>
      <c r="W2868" s="85" t="s">
        <v>169</v>
      </c>
      <c r="X2868" s="158" t="s">
        <v>512</v>
      </c>
      <c r="Y2868" s="158" t="s">
        <v>685</v>
      </c>
      <c r="Z2868" s="158" t="s">
        <v>685</v>
      </c>
      <c r="AA2868" s="158" t="s">
        <v>685</v>
      </c>
      <c r="AB2868" s="158" t="s">
        <v>1866</v>
      </c>
      <c r="AC2868" s="158" t="s">
        <v>685</v>
      </c>
      <c r="AD2868" s="158" t="s">
        <v>685</v>
      </c>
      <c r="AE2868" s="158" t="s">
        <v>685</v>
      </c>
      <c r="AF2868" s="158" t="s">
        <v>685</v>
      </c>
      <c r="AG2868" s="85" t="s">
        <v>97</v>
      </c>
      <c r="AH2868" s="158">
        <v>2</v>
      </c>
      <c r="AI2868" s="158">
        <v>7</v>
      </c>
      <c r="AJ2868" s="158">
        <v>40</v>
      </c>
      <c r="AK2868" s="158">
        <v>11</v>
      </c>
      <c r="AL2868" s="158">
        <v>50</v>
      </c>
      <c r="AM2868" s="24">
        <f t="shared" si="723"/>
        <v>4.9999999999999982</v>
      </c>
      <c r="AN2868" s="97">
        <f t="shared" si="724"/>
        <v>0.31944444444444448</v>
      </c>
      <c r="AO2868" s="97">
        <f t="shared" si="725"/>
        <v>0.49305555555555552</v>
      </c>
      <c r="AP2868" s="24" t="str" cm="1">
        <f t="array" ref="AP2868">IF(W2868="","",IF(SUMPRODUCT((W2868=$W$6:$W$3326)*(AH2868=$AH$6:$AH$3326)*(AN2868=$AN$6:$AN$3326)*(AO2868=$AO$6:$AO$3326)*(ROW($W$6:$W$3326)&lt;&gt;ROW(W2868))*((R2868=0)*($R$6:$R$3326&gt;0)+(R2868&gt;0)*($R$6:$R$3326=0)))&gt;0,"SALONES UNIDOS",IF(SUMPRODUCT((W2868=$W$6:$W$3326)*(AH2868=$AH$6:$AH$3326)*((AN2868&lt;$AO$6:$AO$3326)*(AO2868&gt;$AN$6:$AN$3326))*(ROW($W$6:$W$3326)&lt;&gt;ROW(W2868)))&gt;0,"CRUZADO","Sin cruce")))</f>
        <v>Sin cruce</v>
      </c>
      <c r="AQ2868" s="97" t="str">
        <f t="shared" si="726"/>
        <v>OB1SUNAMPED</v>
      </c>
      <c r="AR2868" s="97" t="str" cm="1">
        <f t="array" ref="AR2868">IF(AQ2868="","",IF(SUMPRODUCT((AQ2868=$AQ$6:$AQ$3326)*(AH2868=$AH$6:$AH$3326)*(AN2868=$AN$6:$AN$3326)*(AO2868=$AO$6:$AO$3326)*(ROW($AQ$6:$AQ$3326)&lt;&gt;ROW(AQ2868))*((R2868=0)*($R$6:$R$3326&gt;0)+(R2868&gt;0)*($R$6:$R$3326=0)))&gt;0,"SALONES UNIDOS",IF(SUMPRODUCT((AQ2868=$AQ$6:$AQ$3326)*(AH2868=$AH$6:$AH$3326)*((AN2868&lt;$AO$6:$AO$3326)*(AO2868&gt;$AN$6:$AN$3326))*(ROW($AQ$6:$AQ$3326)&lt;&gt;ROW(AQ2868)))&gt;0,"CRUZADO","Sin cruce")))</f>
        <v>Sin cruce</v>
      </c>
    </row>
    <row r="2869" spans="3:44" ht="15.6" hidden="1" customHeight="1" x14ac:dyDescent="0.2">
      <c r="C2869" s="84" t="s">
        <v>639</v>
      </c>
      <c r="D2869" s="158" t="s">
        <v>515</v>
      </c>
      <c r="E2869" s="158">
        <v>20261</v>
      </c>
      <c r="F2869" s="85" t="s">
        <v>86</v>
      </c>
      <c r="G2869" s="85" t="s">
        <v>55</v>
      </c>
      <c r="H2869" s="85" t="s">
        <v>63</v>
      </c>
      <c r="I2869" s="85">
        <v>1</v>
      </c>
      <c r="J2869" s="85" t="s">
        <v>52</v>
      </c>
      <c r="K2869" s="159" t="s">
        <v>1499</v>
      </c>
      <c r="L2869" s="158" t="s">
        <v>754</v>
      </c>
      <c r="M2869" s="158" t="s">
        <v>684</v>
      </c>
      <c r="N2869" s="158" t="s">
        <v>644</v>
      </c>
      <c r="O2869" s="85" t="s">
        <v>512</v>
      </c>
      <c r="P2869" s="158">
        <v>4</v>
      </c>
      <c r="Q2869" s="158">
        <v>0</v>
      </c>
      <c r="R2869" s="158">
        <v>4</v>
      </c>
      <c r="S2869" s="158">
        <v>4</v>
      </c>
      <c r="U2869" s="137">
        <v>40</v>
      </c>
      <c r="V2869" s="24" t="str">
        <f>IF(W2869="","",IFERROR(INDEX(#REF!,MATCH(W2869,#REF!,0)),"NUEVO"))</f>
        <v>NUEVO</v>
      </c>
      <c r="W2869" s="85" t="s">
        <v>1825</v>
      </c>
      <c r="X2869" s="158" t="s">
        <v>512</v>
      </c>
      <c r="Y2869" s="158" t="s">
        <v>685</v>
      </c>
      <c r="Z2869" s="158" t="s">
        <v>685</v>
      </c>
      <c r="AA2869" s="158" t="s">
        <v>685</v>
      </c>
      <c r="AB2869" s="158" t="s">
        <v>1866</v>
      </c>
      <c r="AC2869" s="158" t="s">
        <v>685</v>
      </c>
      <c r="AD2869" s="158" t="s">
        <v>685</v>
      </c>
      <c r="AE2869" s="158" t="s">
        <v>685</v>
      </c>
      <c r="AF2869" s="158" t="s">
        <v>685</v>
      </c>
      <c r="AG2869" s="85" t="s">
        <v>1142</v>
      </c>
      <c r="AH2869" s="158">
        <v>3</v>
      </c>
      <c r="AI2869" s="158">
        <v>12</v>
      </c>
      <c r="AJ2869" s="158">
        <v>40</v>
      </c>
      <c r="AK2869" s="158">
        <v>16</v>
      </c>
      <c r="AL2869" s="158">
        <v>0</v>
      </c>
      <c r="AM2869" s="24">
        <f t="shared" si="723"/>
        <v>3.9999999999999987</v>
      </c>
      <c r="AN2869" s="97">
        <f t="shared" si="724"/>
        <v>0.52777777777777779</v>
      </c>
      <c r="AO2869" s="97">
        <f t="shared" si="725"/>
        <v>0.66666666666666663</v>
      </c>
      <c r="AP2869" s="24" t="str" cm="1">
        <f t="array" ref="AP2869">IF(W2869="","",IF(SUMPRODUCT((W2869=$W$6:$W$3326)*(AH2869=$AH$6:$AH$3326)*(AN2869=$AN$6:$AN$3326)*(AO2869=$AO$6:$AO$3326)*(ROW($W$6:$W$3326)&lt;&gt;ROW(W2869))*((R2869=0)*($R$6:$R$3326&gt;0)+(R2869&gt;0)*($R$6:$R$3326=0)))&gt;0,"SALONES UNIDOS",IF(SUMPRODUCT((W2869=$W$6:$W$3326)*(AH2869=$AH$6:$AH$3326)*((AN2869&lt;$AO$6:$AO$3326)*(AO2869&gt;$AN$6:$AN$3326))*(ROW($W$6:$W$3326)&lt;&gt;ROW(W2869)))&gt;0,"CRUZADO","Sin cruce")))</f>
        <v>Sin cruce</v>
      </c>
      <c r="AQ2869" s="97" t="str">
        <f t="shared" si="726"/>
        <v>OB1SUNAMPEE</v>
      </c>
      <c r="AR2869" s="97" t="str" cm="1">
        <f t="array" ref="AR2869">IF(AQ2869="","",IF(SUMPRODUCT((AQ2869=$AQ$6:$AQ$3326)*(AH2869=$AH$6:$AH$3326)*(AN2869=$AN$6:$AN$3326)*(AO2869=$AO$6:$AO$3326)*(ROW($AQ$6:$AQ$3326)&lt;&gt;ROW(AQ2869))*((R2869=0)*($R$6:$R$3326&gt;0)+(R2869&gt;0)*($R$6:$R$3326=0)))&gt;0,"SALONES UNIDOS",IF(SUMPRODUCT((AQ2869=$AQ$6:$AQ$3326)*(AH2869=$AH$6:$AH$3326)*((AN2869&lt;$AO$6:$AO$3326)*(AO2869&gt;$AN$6:$AN$3326))*(ROW($AQ$6:$AQ$3326)&lt;&gt;ROW(AQ2869)))&gt;0,"CRUZADO","Sin cruce")))</f>
        <v>Sin cruce</v>
      </c>
    </row>
    <row r="2870" spans="3:44" ht="15.6" hidden="1" customHeight="1" x14ac:dyDescent="0.2">
      <c r="C2870" s="84" t="s">
        <v>639</v>
      </c>
      <c r="D2870" s="158" t="s">
        <v>515</v>
      </c>
      <c r="E2870" s="158">
        <v>20261</v>
      </c>
      <c r="F2870" s="85" t="s">
        <v>86</v>
      </c>
      <c r="G2870" s="85" t="s">
        <v>55</v>
      </c>
      <c r="H2870" s="85" t="s">
        <v>63</v>
      </c>
      <c r="I2870" s="85">
        <v>1</v>
      </c>
      <c r="J2870" s="85" t="s">
        <v>52</v>
      </c>
      <c r="K2870" s="159" t="s">
        <v>1501</v>
      </c>
      <c r="L2870" s="158" t="s">
        <v>747</v>
      </c>
      <c r="M2870" s="158" t="s">
        <v>684</v>
      </c>
      <c r="N2870" s="158" t="s">
        <v>644</v>
      </c>
      <c r="O2870" s="85" t="s">
        <v>512</v>
      </c>
      <c r="P2870" s="158">
        <v>4</v>
      </c>
      <c r="Q2870" s="158">
        <v>0</v>
      </c>
      <c r="R2870" s="158">
        <v>4</v>
      </c>
      <c r="S2870" s="158">
        <v>4</v>
      </c>
      <c r="U2870" s="137">
        <v>40</v>
      </c>
      <c r="V2870" s="24" t="str">
        <f>IF(W2870="","",IFERROR(INDEX(#REF!,MATCH(W2870,#REF!,0)),"NUEVO"))</f>
        <v>NUEVO</v>
      </c>
      <c r="W2870" s="85" t="s">
        <v>99</v>
      </c>
      <c r="X2870" s="158" t="s">
        <v>512</v>
      </c>
      <c r="Y2870" s="158" t="s">
        <v>685</v>
      </c>
      <c r="Z2870" s="158" t="s">
        <v>685</v>
      </c>
      <c r="AA2870" s="158" t="s">
        <v>685</v>
      </c>
      <c r="AB2870" s="158" t="s">
        <v>1860</v>
      </c>
      <c r="AC2870" s="158" t="s">
        <v>685</v>
      </c>
      <c r="AD2870" s="158" t="s">
        <v>685</v>
      </c>
      <c r="AE2870" s="158" t="s">
        <v>685</v>
      </c>
      <c r="AF2870" s="158" t="s">
        <v>685</v>
      </c>
      <c r="AG2870" s="85" t="s">
        <v>1142</v>
      </c>
      <c r="AH2870" s="158">
        <v>2</v>
      </c>
      <c r="AI2870" s="158">
        <v>11</v>
      </c>
      <c r="AJ2870" s="158">
        <v>0</v>
      </c>
      <c r="AK2870" s="158">
        <v>14</v>
      </c>
      <c r="AL2870" s="158">
        <v>20</v>
      </c>
      <c r="AM2870" s="24">
        <f t="shared" si="723"/>
        <v>4</v>
      </c>
      <c r="AN2870" s="97">
        <f t="shared" si="724"/>
        <v>0.45833333333333331</v>
      </c>
      <c r="AO2870" s="97">
        <f t="shared" si="725"/>
        <v>0.59722222222222221</v>
      </c>
      <c r="AP2870" s="24" t="str" cm="1">
        <f t="array" ref="AP2870">IF(W2870="","",IF(SUMPRODUCT((W2870=$W$6:$W$3326)*(AH2870=$AH$6:$AH$3326)*(AN2870=$AN$6:$AN$3326)*(AO2870=$AO$6:$AO$3326)*(ROW($W$6:$W$3326)&lt;&gt;ROW(W2870))*((R2870=0)*($R$6:$R$3326&gt;0)+(R2870&gt;0)*($R$6:$R$3326=0)))&gt;0,"SALONES UNIDOS",IF(SUMPRODUCT((W2870=$W$6:$W$3326)*(AH2870=$AH$6:$AH$3326)*((AN2870&lt;$AO$6:$AO$3326)*(AO2870&gt;$AN$6:$AN$3326))*(ROW($W$6:$W$3326)&lt;&gt;ROW(W2870)))&gt;0,"CRUZADO","Sin cruce")))</f>
        <v>Sin cruce</v>
      </c>
      <c r="AQ2870" s="97" t="str">
        <f t="shared" si="726"/>
        <v>OB1SUNAMPEE</v>
      </c>
      <c r="AR2870" s="97" t="str" cm="1">
        <f t="array" ref="AR2870">IF(AQ2870="","",IF(SUMPRODUCT((AQ2870=$AQ$6:$AQ$3326)*(AH2870=$AH$6:$AH$3326)*(AN2870=$AN$6:$AN$3326)*(AO2870=$AO$6:$AO$3326)*(ROW($AQ$6:$AQ$3326)&lt;&gt;ROW(AQ2870))*((R2870=0)*($R$6:$R$3326&gt;0)+(R2870&gt;0)*($R$6:$R$3326=0)))&gt;0,"SALONES UNIDOS",IF(SUMPRODUCT((AQ2870=$AQ$6:$AQ$3326)*(AH2870=$AH$6:$AH$3326)*((AN2870&lt;$AO$6:$AO$3326)*(AO2870&gt;$AN$6:$AN$3326))*(ROW($AQ$6:$AQ$3326)&lt;&gt;ROW(AQ2870)))&gt;0,"CRUZADO","Sin cruce")))</f>
        <v>Sin cruce</v>
      </c>
    </row>
    <row r="2871" spans="3:44" ht="15.6" hidden="1" customHeight="1" x14ac:dyDescent="0.2">
      <c r="C2871" s="84" t="s">
        <v>639</v>
      </c>
      <c r="D2871" s="158" t="s">
        <v>515</v>
      </c>
      <c r="E2871" s="158">
        <v>20261</v>
      </c>
      <c r="F2871" s="85" t="s">
        <v>86</v>
      </c>
      <c r="G2871" s="85" t="s">
        <v>55</v>
      </c>
      <c r="H2871" s="85" t="s">
        <v>63</v>
      </c>
      <c r="I2871" s="85">
        <v>1</v>
      </c>
      <c r="J2871" s="85" t="s">
        <v>52</v>
      </c>
      <c r="K2871" s="159" t="s">
        <v>1502</v>
      </c>
      <c r="L2871" s="158" t="s">
        <v>1503</v>
      </c>
      <c r="M2871" s="158" t="s">
        <v>658</v>
      </c>
      <c r="N2871" s="158" t="s">
        <v>644</v>
      </c>
      <c r="O2871" s="85" t="s">
        <v>512</v>
      </c>
      <c r="P2871" s="158">
        <v>3</v>
      </c>
      <c r="Q2871" s="158">
        <v>2</v>
      </c>
      <c r="R2871" s="158">
        <v>5</v>
      </c>
      <c r="S2871" s="158">
        <v>4</v>
      </c>
      <c r="U2871" s="137">
        <v>40</v>
      </c>
      <c r="V2871" s="24" t="str">
        <f>IF(W2871="","",IFERROR(INDEX(#REF!,MATCH(W2871,#REF!,0)),"NUEVO"))</f>
        <v>NUEVO</v>
      </c>
      <c r="W2871" s="85" t="s">
        <v>1852</v>
      </c>
      <c r="X2871" s="158" t="s">
        <v>512</v>
      </c>
      <c r="Y2871" s="158" t="s">
        <v>685</v>
      </c>
      <c r="Z2871" s="158" t="s">
        <v>685</v>
      </c>
      <c r="AA2871" s="158" t="s">
        <v>685</v>
      </c>
      <c r="AB2871" s="158" t="s">
        <v>1877</v>
      </c>
      <c r="AC2871" s="158" t="s">
        <v>685</v>
      </c>
      <c r="AD2871" s="158" t="s">
        <v>685</v>
      </c>
      <c r="AE2871" s="158" t="s">
        <v>685</v>
      </c>
      <c r="AF2871" s="158" t="s">
        <v>685</v>
      </c>
      <c r="AG2871" s="158" t="s">
        <v>97</v>
      </c>
      <c r="AH2871" s="158">
        <v>5</v>
      </c>
      <c r="AI2871" s="158">
        <v>7</v>
      </c>
      <c r="AJ2871" s="158">
        <v>40</v>
      </c>
      <c r="AK2871" s="158">
        <v>11</v>
      </c>
      <c r="AL2871" s="158">
        <v>50</v>
      </c>
      <c r="AM2871" s="24">
        <f t="shared" si="723"/>
        <v>4.9999999999999982</v>
      </c>
      <c r="AN2871" s="97">
        <f t="shared" si="724"/>
        <v>0.31944444444444448</v>
      </c>
      <c r="AO2871" s="97">
        <f t="shared" si="725"/>
        <v>0.49305555555555552</v>
      </c>
      <c r="AP2871" s="24" t="str" cm="1">
        <f t="array" ref="AP2871">IF(W2871="","",IF(SUMPRODUCT((W2871=$W$6:$W$3326)*(AH2871=$AH$6:$AH$3326)*(AN2871=$AN$6:$AN$3326)*(AO2871=$AO$6:$AO$3326)*(ROW($W$6:$W$3326)&lt;&gt;ROW(W2871))*((R2871=0)*($R$6:$R$3326&gt;0)+(R2871&gt;0)*($R$6:$R$3326=0)))&gt;0,"SALONES UNIDOS",IF(SUMPRODUCT((W2871=$W$6:$W$3326)*(AH2871=$AH$6:$AH$3326)*((AN2871&lt;$AO$6:$AO$3326)*(AO2871&gt;$AN$6:$AN$3326))*(ROW($W$6:$W$3326)&lt;&gt;ROW(W2871)))&gt;0,"CRUZADO","Sin cruce")))</f>
        <v>Sin cruce</v>
      </c>
      <c r="AQ2871" s="97" t="str">
        <f t="shared" si="726"/>
        <v>OB1SUNAMPEE</v>
      </c>
      <c r="AR2871" s="97" t="str" cm="1">
        <f t="array" ref="AR2871">IF(AQ2871="","",IF(SUMPRODUCT((AQ2871=$AQ$6:$AQ$3326)*(AH2871=$AH$6:$AH$3326)*(AN2871=$AN$6:$AN$3326)*(AO2871=$AO$6:$AO$3326)*(ROW($AQ$6:$AQ$3326)&lt;&gt;ROW(AQ2871))*((R2871=0)*($R$6:$R$3326&gt;0)+(R2871&gt;0)*($R$6:$R$3326=0)))&gt;0,"SALONES UNIDOS",IF(SUMPRODUCT((AQ2871=$AQ$6:$AQ$3326)*(AH2871=$AH$6:$AH$3326)*((AN2871&lt;$AO$6:$AO$3326)*(AO2871&gt;$AN$6:$AN$3326))*(ROW($AQ$6:$AQ$3326)&lt;&gt;ROW(AQ2871)))&gt;0,"CRUZADO","Sin cruce")))</f>
        <v>Sin cruce</v>
      </c>
    </row>
    <row r="2872" spans="3:44" ht="15.6" hidden="1" customHeight="1" x14ac:dyDescent="0.2">
      <c r="C2872" s="84" t="s">
        <v>639</v>
      </c>
      <c r="D2872" s="158" t="s">
        <v>515</v>
      </c>
      <c r="E2872" s="158">
        <v>20261</v>
      </c>
      <c r="F2872" s="85" t="s">
        <v>86</v>
      </c>
      <c r="G2872" s="85" t="s">
        <v>55</v>
      </c>
      <c r="H2872" s="85" t="s">
        <v>63</v>
      </c>
      <c r="I2872" s="85">
        <v>1</v>
      </c>
      <c r="J2872" s="85" t="s">
        <v>52</v>
      </c>
      <c r="K2872" s="159" t="s">
        <v>1504</v>
      </c>
      <c r="L2872" s="158" t="s">
        <v>739</v>
      </c>
      <c r="M2872" s="158" t="s">
        <v>684</v>
      </c>
      <c r="N2872" s="158" t="s">
        <v>644</v>
      </c>
      <c r="O2872" s="85" t="s">
        <v>512</v>
      </c>
      <c r="P2872" s="158">
        <v>3</v>
      </c>
      <c r="Q2872" s="158">
        <v>2</v>
      </c>
      <c r="R2872" s="158">
        <v>5</v>
      </c>
      <c r="S2872" s="158">
        <v>4</v>
      </c>
      <c r="U2872" s="137">
        <v>40</v>
      </c>
      <c r="V2872" s="24" t="str">
        <f>IF(W2872="","",IFERROR(INDEX(#REF!,MATCH(W2872,#REF!,0)),"NUEVO"))</f>
        <v>NUEVO</v>
      </c>
      <c r="W2872" s="85" t="s">
        <v>177</v>
      </c>
      <c r="X2872" s="158" t="s">
        <v>512</v>
      </c>
      <c r="Y2872" s="158" t="s">
        <v>685</v>
      </c>
      <c r="Z2872" s="158" t="s">
        <v>685</v>
      </c>
      <c r="AA2872" s="158" t="s">
        <v>685</v>
      </c>
      <c r="AB2872" s="158" t="s">
        <v>1860</v>
      </c>
      <c r="AC2872" s="158" t="s">
        <v>685</v>
      </c>
      <c r="AD2872" s="158" t="s">
        <v>685</v>
      </c>
      <c r="AE2872" s="158" t="s">
        <v>685</v>
      </c>
      <c r="AF2872" s="158" t="s">
        <v>685</v>
      </c>
      <c r="AG2872" s="85" t="s">
        <v>97</v>
      </c>
      <c r="AH2872" s="158">
        <v>4</v>
      </c>
      <c r="AI2872" s="158">
        <v>12</v>
      </c>
      <c r="AJ2872" s="158">
        <v>40</v>
      </c>
      <c r="AK2872" s="158">
        <v>16</v>
      </c>
      <c r="AL2872" s="158">
        <v>50</v>
      </c>
      <c r="AM2872" s="24">
        <f t="shared" si="723"/>
        <v>4.9999999999999982</v>
      </c>
      <c r="AN2872" s="97">
        <f t="shared" si="724"/>
        <v>0.52777777777777779</v>
      </c>
      <c r="AO2872" s="97">
        <f t="shared" si="725"/>
        <v>0.70138888888888884</v>
      </c>
      <c r="AP2872" s="24" t="str" cm="1">
        <f t="array" ref="AP2872">IF(W2872="","",IF(SUMPRODUCT((W2872=$W$6:$W$3326)*(AH2872=$AH$6:$AH$3326)*(AN2872=$AN$6:$AN$3326)*(AO2872=$AO$6:$AO$3326)*(ROW($W$6:$W$3326)&lt;&gt;ROW(W2872))*((R2872=0)*($R$6:$R$3326&gt;0)+(R2872&gt;0)*($R$6:$R$3326=0)))&gt;0,"SALONES UNIDOS",IF(SUMPRODUCT((W2872=$W$6:$W$3326)*(AH2872=$AH$6:$AH$3326)*((AN2872&lt;$AO$6:$AO$3326)*(AO2872&gt;$AN$6:$AN$3326))*(ROW($W$6:$W$3326)&lt;&gt;ROW(W2872)))&gt;0,"CRUZADO","Sin cruce")))</f>
        <v>Sin cruce</v>
      </c>
      <c r="AQ2872" s="97" t="str">
        <f t="shared" si="726"/>
        <v>OB1SUNAMPEE</v>
      </c>
      <c r="AR2872" s="97" t="str" cm="1">
        <f t="array" ref="AR2872">IF(AQ2872="","",IF(SUMPRODUCT((AQ2872=$AQ$6:$AQ$3326)*(AH2872=$AH$6:$AH$3326)*(AN2872=$AN$6:$AN$3326)*(AO2872=$AO$6:$AO$3326)*(ROW($AQ$6:$AQ$3326)&lt;&gt;ROW(AQ2872))*((R2872=0)*($R$6:$R$3326&gt;0)+(R2872&gt;0)*($R$6:$R$3326=0)))&gt;0,"SALONES UNIDOS",IF(SUMPRODUCT((AQ2872=$AQ$6:$AQ$3326)*(AH2872=$AH$6:$AH$3326)*((AN2872&lt;$AO$6:$AO$3326)*(AO2872&gt;$AN$6:$AN$3326))*(ROW($AQ$6:$AQ$3326)&lt;&gt;ROW(AQ2872)))&gt;0,"CRUZADO","Sin cruce")))</f>
        <v>Sin cruce</v>
      </c>
    </row>
    <row r="2873" spans="3:44" ht="15.6" hidden="1" customHeight="1" x14ac:dyDescent="0.2">
      <c r="C2873" s="84" t="s">
        <v>639</v>
      </c>
      <c r="D2873" s="158" t="s">
        <v>515</v>
      </c>
      <c r="E2873" s="158">
        <v>20261</v>
      </c>
      <c r="F2873" s="85" t="s">
        <v>86</v>
      </c>
      <c r="G2873" s="85" t="s">
        <v>55</v>
      </c>
      <c r="H2873" s="85" t="s">
        <v>63</v>
      </c>
      <c r="I2873" s="85">
        <v>1</v>
      </c>
      <c r="J2873" s="85" t="s">
        <v>52</v>
      </c>
      <c r="K2873" s="159" t="s">
        <v>1505</v>
      </c>
      <c r="L2873" s="158" t="s">
        <v>745</v>
      </c>
      <c r="M2873" s="158" t="s">
        <v>684</v>
      </c>
      <c r="N2873" s="158" t="s">
        <v>644</v>
      </c>
      <c r="O2873" s="85" t="s">
        <v>512</v>
      </c>
      <c r="P2873" s="158">
        <v>4</v>
      </c>
      <c r="Q2873" s="158">
        <v>0</v>
      </c>
      <c r="R2873" s="158">
        <v>4</v>
      </c>
      <c r="S2873" s="158">
        <v>4</v>
      </c>
      <c r="U2873" s="137">
        <v>40</v>
      </c>
      <c r="V2873" s="24" t="str">
        <f>IF(W2873="","",IFERROR(INDEX(#REF!,MATCH(W2873,#REF!,0)),"NUEVO"))</f>
        <v>NUEVO</v>
      </c>
      <c r="W2873" s="85" t="s">
        <v>120</v>
      </c>
      <c r="X2873" s="158" t="s">
        <v>512</v>
      </c>
      <c r="Y2873" s="158" t="s">
        <v>685</v>
      </c>
      <c r="Z2873" s="158" t="s">
        <v>685</v>
      </c>
      <c r="AA2873" s="158" t="s">
        <v>685</v>
      </c>
      <c r="AB2873" s="158" t="s">
        <v>1866</v>
      </c>
      <c r="AC2873" s="158" t="s">
        <v>685</v>
      </c>
      <c r="AD2873" s="158" t="s">
        <v>685</v>
      </c>
      <c r="AE2873" s="158" t="s">
        <v>685</v>
      </c>
      <c r="AF2873" s="158" t="s">
        <v>685</v>
      </c>
      <c r="AG2873" s="85" t="s">
        <v>1142</v>
      </c>
      <c r="AH2873" s="158">
        <v>1</v>
      </c>
      <c r="AI2873" s="158">
        <v>8</v>
      </c>
      <c r="AJ2873" s="158">
        <v>30</v>
      </c>
      <c r="AK2873" s="158">
        <v>11</v>
      </c>
      <c r="AL2873" s="158">
        <v>50</v>
      </c>
      <c r="AM2873" s="24">
        <f t="shared" si="723"/>
        <v>4</v>
      </c>
      <c r="AN2873" s="97">
        <f t="shared" si="724"/>
        <v>0.35416666666666663</v>
      </c>
      <c r="AO2873" s="97">
        <f t="shared" si="725"/>
        <v>0.49305555555555552</v>
      </c>
      <c r="AP2873" s="24" t="str" cm="1">
        <f t="array" ref="AP2873">IF(W2873="","",IF(SUMPRODUCT((W2873=$W$6:$W$3326)*(AH2873=$AH$6:$AH$3326)*(AN2873=$AN$6:$AN$3326)*(AO2873=$AO$6:$AO$3326)*(ROW($W$6:$W$3326)&lt;&gt;ROW(W2873))*((R2873=0)*($R$6:$R$3326&gt;0)+(R2873&gt;0)*($R$6:$R$3326=0)))&gt;0,"SALONES UNIDOS",IF(SUMPRODUCT((W2873=$W$6:$W$3326)*(AH2873=$AH$6:$AH$3326)*((AN2873&lt;$AO$6:$AO$3326)*(AO2873&gt;$AN$6:$AN$3326))*(ROW($W$6:$W$3326)&lt;&gt;ROW(W2873)))&gt;0,"CRUZADO","Sin cruce")))</f>
        <v>Sin cruce</v>
      </c>
      <c r="AQ2873" s="97" t="str">
        <f t="shared" si="726"/>
        <v>OB1SUNAMPEE</v>
      </c>
      <c r="AR2873" s="97" t="str" cm="1">
        <f t="array" ref="AR2873">IF(AQ2873="","",IF(SUMPRODUCT((AQ2873=$AQ$6:$AQ$3326)*(AH2873=$AH$6:$AH$3326)*(AN2873=$AN$6:$AN$3326)*(AO2873=$AO$6:$AO$3326)*(ROW($AQ$6:$AQ$3326)&lt;&gt;ROW(AQ2873))*((R2873=0)*($R$6:$R$3326&gt;0)+(R2873&gt;0)*($R$6:$R$3326=0)))&gt;0,"SALONES UNIDOS",IF(SUMPRODUCT((AQ2873=$AQ$6:$AQ$3326)*(AH2873=$AH$6:$AH$3326)*((AN2873&lt;$AO$6:$AO$3326)*(AO2873&gt;$AN$6:$AN$3326))*(ROW($AQ$6:$AQ$3326)&lt;&gt;ROW(AQ2873)))&gt;0,"CRUZADO","Sin cruce")))</f>
        <v>Sin cruce</v>
      </c>
    </row>
    <row r="2874" spans="3:44" ht="15.6" hidden="1" customHeight="1" x14ac:dyDescent="0.2">
      <c r="C2874" s="84" t="s">
        <v>639</v>
      </c>
      <c r="D2874" s="158" t="s">
        <v>515</v>
      </c>
      <c r="E2874" s="158">
        <v>20261</v>
      </c>
      <c r="F2874" s="166" t="s">
        <v>86</v>
      </c>
      <c r="G2874" s="85" t="s">
        <v>55</v>
      </c>
      <c r="H2874" s="166" t="s">
        <v>63</v>
      </c>
      <c r="I2874" s="166">
        <v>1</v>
      </c>
      <c r="J2874" s="166" t="s">
        <v>52</v>
      </c>
      <c r="K2874" s="168" t="s">
        <v>1506</v>
      </c>
      <c r="L2874" s="169" t="s">
        <v>743</v>
      </c>
      <c r="M2874" s="169" t="s">
        <v>684</v>
      </c>
      <c r="N2874" s="169" t="s">
        <v>644</v>
      </c>
      <c r="O2874" s="166" t="s">
        <v>512</v>
      </c>
      <c r="P2874" s="169">
        <v>3</v>
      </c>
      <c r="Q2874" s="169">
        <v>2</v>
      </c>
      <c r="R2874" s="169">
        <v>5</v>
      </c>
      <c r="S2874" s="169">
        <v>4</v>
      </c>
      <c r="U2874" s="165">
        <v>40</v>
      </c>
      <c r="V2874" s="24" t="str">
        <f>IF(W2874="","",IFERROR(INDEX(#REF!,MATCH(W2874,#REF!,0)),"NUEVO"))</f>
        <v>NUEVO</v>
      </c>
      <c r="W2874" s="166" t="s">
        <v>531</v>
      </c>
      <c r="X2874" s="158" t="s">
        <v>512</v>
      </c>
      <c r="Y2874" s="169" t="s">
        <v>685</v>
      </c>
      <c r="Z2874" s="158" t="s">
        <v>685</v>
      </c>
      <c r="AA2874" s="158" t="s">
        <v>685</v>
      </c>
      <c r="AB2874" s="158" t="s">
        <v>1868</v>
      </c>
      <c r="AC2874" s="158" t="s">
        <v>685</v>
      </c>
      <c r="AD2874" s="158" t="s">
        <v>685</v>
      </c>
      <c r="AE2874" s="158" t="s">
        <v>685</v>
      </c>
      <c r="AF2874" s="169" t="s">
        <v>685</v>
      </c>
      <c r="AG2874" s="85" t="s">
        <v>97</v>
      </c>
      <c r="AH2874" s="169">
        <v>3</v>
      </c>
      <c r="AI2874" s="169">
        <v>7</v>
      </c>
      <c r="AJ2874" s="169">
        <v>40</v>
      </c>
      <c r="AK2874" s="169">
        <v>11</v>
      </c>
      <c r="AL2874" s="169">
        <v>50</v>
      </c>
      <c r="AM2874" s="24">
        <f t="shared" si="723"/>
        <v>4.9999999999999982</v>
      </c>
      <c r="AN2874" s="97">
        <f t="shared" si="724"/>
        <v>0.31944444444444448</v>
      </c>
      <c r="AO2874" s="97">
        <f t="shared" si="725"/>
        <v>0.49305555555555552</v>
      </c>
      <c r="AP2874" s="24" t="str" cm="1">
        <f t="array" ref="AP2874">IF(W2874="","",IF(SUMPRODUCT((W2874=$W$6:$W$3326)*(AH2874=$AH$6:$AH$3326)*(AN2874=$AN$6:$AN$3326)*(AO2874=$AO$6:$AO$3326)*(ROW($W$6:$W$3326)&lt;&gt;ROW(W2874))*((R2874=0)*($R$6:$R$3326&gt;0)+(R2874&gt;0)*($R$6:$R$3326=0)))&gt;0,"SALONES UNIDOS",IF(SUMPRODUCT((W2874=$W$6:$W$3326)*(AH2874=$AH$6:$AH$3326)*((AN2874&lt;$AO$6:$AO$3326)*(AO2874&gt;$AN$6:$AN$3326))*(ROW($W$6:$W$3326)&lt;&gt;ROW(W2874)))&gt;0,"CRUZADO","Sin cruce")))</f>
        <v>Sin cruce</v>
      </c>
      <c r="AQ2874" s="97" t="str">
        <f t="shared" si="726"/>
        <v>OB1SUNAMPEE</v>
      </c>
      <c r="AR2874" s="97" t="str" cm="1">
        <f t="array" ref="AR2874">IF(AQ2874="","",IF(SUMPRODUCT((AQ2874=$AQ$6:$AQ$3326)*(AH2874=$AH$6:$AH$3326)*(AN2874=$AN$6:$AN$3326)*(AO2874=$AO$6:$AO$3326)*(ROW($AQ$6:$AQ$3326)&lt;&gt;ROW(AQ2874))*((R2874=0)*($R$6:$R$3326&gt;0)+(R2874&gt;0)*($R$6:$R$3326=0)))&gt;0,"SALONES UNIDOS",IF(SUMPRODUCT((AQ2874=$AQ$6:$AQ$3326)*(AH2874=$AH$6:$AH$3326)*((AN2874&lt;$AO$6:$AO$3326)*(AO2874&gt;$AN$6:$AN$3326))*(ROW($AQ$6:$AQ$3326)&lt;&gt;ROW(AQ2874)))&gt;0,"CRUZADO","Sin cruce")))</f>
        <v>Sin cruce</v>
      </c>
    </row>
    <row r="2875" spans="3:44" ht="15.6" hidden="1" customHeight="1" x14ac:dyDescent="0.2">
      <c r="C2875" s="84" t="s">
        <v>639</v>
      </c>
      <c r="D2875" s="158" t="s">
        <v>516</v>
      </c>
      <c r="E2875" s="158">
        <v>20261</v>
      </c>
      <c r="F2875" s="170" t="s">
        <v>86</v>
      </c>
      <c r="G2875" s="85" t="s">
        <v>55</v>
      </c>
      <c r="H2875" s="170" t="s">
        <v>65</v>
      </c>
      <c r="I2875" s="170">
        <v>1</v>
      </c>
      <c r="J2875" s="170" t="s">
        <v>16</v>
      </c>
      <c r="K2875" s="171" t="s">
        <v>1589</v>
      </c>
      <c r="L2875" s="87" t="s">
        <v>1522</v>
      </c>
      <c r="M2875" s="87" t="s">
        <v>760</v>
      </c>
      <c r="N2875" s="87" t="s">
        <v>1590</v>
      </c>
      <c r="O2875" s="170" t="s">
        <v>512</v>
      </c>
      <c r="P2875" s="87">
        <v>2</v>
      </c>
      <c r="Q2875" s="87">
        <v>0</v>
      </c>
      <c r="R2875" s="87">
        <v>2</v>
      </c>
      <c r="S2875" s="87">
        <v>3</v>
      </c>
      <c r="U2875" s="172">
        <v>40</v>
      </c>
      <c r="V2875" s="24" t="str">
        <f>IF(W2875="","",IFERROR(INDEX(#REF!,MATCH(W2875,#REF!,0)),"NUEVO"))</f>
        <v>NUEVO</v>
      </c>
      <c r="W2875" s="170" t="s">
        <v>259</v>
      </c>
      <c r="X2875" s="160" t="s">
        <v>512</v>
      </c>
      <c r="Y2875" s="87" t="s">
        <v>685</v>
      </c>
      <c r="Z2875" s="158" t="s">
        <v>685</v>
      </c>
      <c r="AA2875" s="158" t="s">
        <v>685</v>
      </c>
      <c r="AB2875" s="158" t="s">
        <v>1202</v>
      </c>
      <c r="AC2875" s="158" t="s">
        <v>685</v>
      </c>
      <c r="AD2875" s="158" t="s">
        <v>685</v>
      </c>
      <c r="AE2875" s="158" t="s">
        <v>685</v>
      </c>
      <c r="AF2875" s="87" t="s">
        <v>685</v>
      </c>
      <c r="AG2875" s="85" t="s">
        <v>1142</v>
      </c>
      <c r="AH2875" s="87">
        <v>4</v>
      </c>
      <c r="AI2875" s="87">
        <v>13</v>
      </c>
      <c r="AJ2875" s="87">
        <v>30</v>
      </c>
      <c r="AK2875" s="87">
        <v>15</v>
      </c>
      <c r="AL2875" s="87">
        <v>10</v>
      </c>
      <c r="AM2875" s="24">
        <f t="shared" si="723"/>
        <v>1.9999999999999993</v>
      </c>
      <c r="AN2875" s="97">
        <f t="shared" si="724"/>
        <v>0.5625</v>
      </c>
      <c r="AO2875" s="97">
        <f t="shared" si="725"/>
        <v>0.63194444444444442</v>
      </c>
      <c r="AP2875" s="24" t="str" cm="1">
        <f t="array" ref="AP2875">IF(W2875="","",IF(SUMPRODUCT((W2875=$W$6:$W$3326)*(AH2875=$AH$6:$AH$3326)*(AN2875=$AN$6:$AN$3326)*(AO2875=$AO$6:$AO$3326)*(ROW($W$6:$W$3326)&lt;&gt;ROW(W2875))*((R2875=0)*($R$6:$R$3326&gt;0)+(R2875&gt;0)*($R$6:$R$3326=0)))&gt;0,"SALONES UNIDOS",IF(SUMPRODUCT((W2875=$W$6:$W$3326)*(AH2875=$AH$6:$AH$3326)*((AN2875&lt;$AO$6:$AO$3326)*(AO2875&gt;$AN$6:$AN$3326))*(ROW($W$6:$W$3326)&lt;&gt;ROW(W2875)))&gt;0,"CRUZADO","Sin cruce")))</f>
        <v>Sin cruce</v>
      </c>
      <c r="AQ2875" s="97" t="str">
        <f t="shared" si="726"/>
        <v>PS1SUNAMPEA</v>
      </c>
      <c r="AR2875" s="97" t="str" cm="1">
        <f t="array" ref="AR2875">IF(AQ2875="","",IF(SUMPRODUCT((AQ2875=$AQ$6:$AQ$3326)*(AH2875=$AH$6:$AH$3326)*(AN2875=$AN$6:$AN$3326)*(AO2875=$AO$6:$AO$3326)*(ROW($AQ$6:$AQ$3326)&lt;&gt;ROW(AQ2875))*((R2875=0)*($R$6:$R$3326&gt;0)+(R2875&gt;0)*($R$6:$R$3326=0)))&gt;0,"SALONES UNIDOS",IF(SUMPRODUCT((AQ2875=$AQ$6:$AQ$3326)*(AH2875=$AH$6:$AH$3326)*((AN2875&lt;$AO$6:$AO$3326)*(AO2875&gt;$AN$6:$AN$3326))*(ROW($AQ$6:$AQ$3326)&lt;&gt;ROW(AQ2875)))&gt;0,"CRUZADO","Sin cruce")))</f>
        <v>Sin cruce</v>
      </c>
    </row>
    <row r="2876" spans="3:44" ht="15.6" hidden="1" customHeight="1" x14ac:dyDescent="0.2">
      <c r="C2876" s="84" t="s">
        <v>639</v>
      </c>
      <c r="D2876" s="158" t="s">
        <v>516</v>
      </c>
      <c r="E2876" s="158">
        <v>20261</v>
      </c>
      <c r="F2876" s="173" t="s">
        <v>86</v>
      </c>
      <c r="G2876" s="85" t="s">
        <v>55</v>
      </c>
      <c r="H2876" s="173" t="s">
        <v>65</v>
      </c>
      <c r="I2876" s="173">
        <v>1</v>
      </c>
      <c r="J2876" s="173" t="s">
        <v>750</v>
      </c>
      <c r="K2876" s="174" t="s">
        <v>1589</v>
      </c>
      <c r="L2876" s="160" t="s">
        <v>1522</v>
      </c>
      <c r="M2876" s="160" t="s">
        <v>760</v>
      </c>
      <c r="N2876" s="160" t="s">
        <v>1590</v>
      </c>
      <c r="O2876" s="173" t="s">
        <v>512</v>
      </c>
      <c r="P2876" s="160">
        <v>0</v>
      </c>
      <c r="Q2876" s="160">
        <v>2</v>
      </c>
      <c r="R2876" s="160">
        <v>2</v>
      </c>
      <c r="S2876" s="160">
        <v>3</v>
      </c>
      <c r="U2876" s="175">
        <v>20</v>
      </c>
      <c r="V2876" s="24" t="str">
        <f>IF(W2876="","",IFERROR(INDEX(#REF!,MATCH(W2876,#REF!,0)),"NUEVO"))</f>
        <v>NUEVO</v>
      </c>
      <c r="W2876" s="173" t="s">
        <v>259</v>
      </c>
      <c r="X2876" s="160" t="s">
        <v>512</v>
      </c>
      <c r="Y2876" s="160" t="s">
        <v>685</v>
      </c>
      <c r="Z2876" s="158" t="s">
        <v>685</v>
      </c>
      <c r="AA2876" s="158" t="s">
        <v>685</v>
      </c>
      <c r="AB2876" s="158" t="s">
        <v>685</v>
      </c>
      <c r="AC2876" s="158" t="s">
        <v>685</v>
      </c>
      <c r="AD2876" s="158" t="s">
        <v>1861</v>
      </c>
      <c r="AE2876" s="158" t="s">
        <v>685</v>
      </c>
      <c r="AF2876" s="160" t="s">
        <v>685</v>
      </c>
      <c r="AG2876" s="85" t="s">
        <v>75</v>
      </c>
      <c r="AH2876" s="160">
        <v>4</v>
      </c>
      <c r="AI2876" s="160">
        <v>15</v>
      </c>
      <c r="AJ2876" s="160">
        <v>10</v>
      </c>
      <c r="AK2876" s="160">
        <v>16</v>
      </c>
      <c r="AL2876" s="160">
        <v>50</v>
      </c>
      <c r="AM2876" s="24">
        <f t="shared" si="723"/>
        <v>1.9999999999999993</v>
      </c>
      <c r="AN2876" s="97">
        <f t="shared" si="724"/>
        <v>0.63194444444444442</v>
      </c>
      <c r="AO2876" s="97">
        <f t="shared" si="725"/>
        <v>0.70138888888888884</v>
      </c>
      <c r="AP2876" s="24" t="str" cm="1">
        <f t="array" ref="AP2876">IF(W2876="","",IF(SUMPRODUCT((W2876=$W$6:$W$3326)*(AH2876=$AH$6:$AH$3326)*(AN2876=$AN$6:$AN$3326)*(AO2876=$AO$6:$AO$3326)*(ROW($W$6:$W$3326)&lt;&gt;ROW(W2876))*((R2876=0)*($R$6:$R$3326&gt;0)+(R2876&gt;0)*($R$6:$R$3326=0)))&gt;0,"SALONES UNIDOS",IF(SUMPRODUCT((W2876=$W$6:$W$3326)*(AH2876=$AH$6:$AH$3326)*((AN2876&lt;$AO$6:$AO$3326)*(AO2876&gt;$AN$6:$AN$3326))*(ROW($W$6:$W$3326)&lt;&gt;ROW(W2876)))&gt;0,"CRUZADO","Sin cruce")))</f>
        <v>Sin cruce</v>
      </c>
      <c r="AQ2876" s="97" t="str">
        <f t="shared" si="726"/>
        <v>PS1SUNAMPEA1</v>
      </c>
      <c r="AR2876" s="97" t="str" cm="1">
        <f t="array" ref="AR2876">IF(AQ2876="","",IF(SUMPRODUCT((AQ2876=$AQ$6:$AQ$3326)*(AH2876=$AH$6:$AH$3326)*(AN2876=$AN$6:$AN$3326)*(AO2876=$AO$6:$AO$3326)*(ROW($AQ$6:$AQ$3326)&lt;&gt;ROW(AQ2876))*((R2876=0)*($R$6:$R$3326&gt;0)+(R2876&gt;0)*($R$6:$R$3326=0)))&gt;0,"SALONES UNIDOS",IF(SUMPRODUCT((AQ2876=$AQ$6:$AQ$3326)*(AH2876=$AH$6:$AH$3326)*((AN2876&lt;$AO$6:$AO$3326)*(AO2876&gt;$AN$6:$AN$3326))*(ROW($AQ$6:$AQ$3326)&lt;&gt;ROW(AQ2876)))&gt;0,"CRUZADO","Sin cruce")))</f>
        <v>Sin cruce</v>
      </c>
    </row>
    <row r="2877" spans="3:44" ht="15.6" hidden="1" customHeight="1" x14ac:dyDescent="0.2">
      <c r="C2877" s="84" t="s">
        <v>639</v>
      </c>
      <c r="D2877" s="158" t="s">
        <v>516</v>
      </c>
      <c r="E2877" s="158">
        <v>20261</v>
      </c>
      <c r="F2877" s="173" t="s">
        <v>86</v>
      </c>
      <c r="G2877" s="85" t="s">
        <v>55</v>
      </c>
      <c r="H2877" s="173" t="s">
        <v>65</v>
      </c>
      <c r="I2877" s="173">
        <v>1</v>
      </c>
      <c r="J2877" s="173" t="s">
        <v>752</v>
      </c>
      <c r="K2877" s="174" t="s">
        <v>1589</v>
      </c>
      <c r="L2877" s="160" t="s">
        <v>1522</v>
      </c>
      <c r="M2877" s="160" t="s">
        <v>760</v>
      </c>
      <c r="N2877" s="160" t="s">
        <v>1590</v>
      </c>
      <c r="O2877" s="173" t="s">
        <v>512</v>
      </c>
      <c r="P2877" s="160">
        <v>0</v>
      </c>
      <c r="Q2877" s="160">
        <v>2</v>
      </c>
      <c r="R2877" s="160">
        <v>2</v>
      </c>
      <c r="S2877" s="160">
        <v>3</v>
      </c>
      <c r="U2877" s="175">
        <v>20</v>
      </c>
      <c r="V2877" s="24" t="str">
        <f>IF(W2877="","",IFERROR(INDEX(#REF!,MATCH(W2877,#REF!,0)),"NUEVO"))</f>
        <v>NUEVO</v>
      </c>
      <c r="W2877" s="173" t="s">
        <v>259</v>
      </c>
      <c r="X2877" s="160" t="s">
        <v>512</v>
      </c>
      <c r="Y2877" s="160" t="s">
        <v>685</v>
      </c>
      <c r="Z2877" s="158" t="s">
        <v>685</v>
      </c>
      <c r="AA2877" s="158" t="s">
        <v>685</v>
      </c>
      <c r="AB2877" s="158" t="s">
        <v>685</v>
      </c>
      <c r="AC2877" s="158" t="s">
        <v>685</v>
      </c>
      <c r="AD2877" s="158" t="s">
        <v>1861</v>
      </c>
      <c r="AE2877" s="158" t="s">
        <v>685</v>
      </c>
      <c r="AF2877" s="160" t="s">
        <v>685</v>
      </c>
      <c r="AG2877" s="85" t="s">
        <v>75</v>
      </c>
      <c r="AH2877" s="160">
        <v>4</v>
      </c>
      <c r="AI2877" s="160">
        <v>16</v>
      </c>
      <c r="AJ2877" s="160">
        <v>50</v>
      </c>
      <c r="AK2877" s="160">
        <v>18</v>
      </c>
      <c r="AL2877" s="160">
        <v>30</v>
      </c>
      <c r="AM2877" s="24">
        <f t="shared" si="723"/>
        <v>2.0000000000000027</v>
      </c>
      <c r="AN2877" s="97">
        <f t="shared" si="724"/>
        <v>0.70138888888888884</v>
      </c>
      <c r="AO2877" s="97">
        <f t="shared" si="725"/>
        <v>0.77083333333333337</v>
      </c>
      <c r="AP2877" s="24" t="str" cm="1">
        <f t="array" ref="AP2877">IF(W2877="","",IF(SUMPRODUCT((W2877=$W$6:$W$3326)*(AH2877=$AH$6:$AH$3326)*(AN2877=$AN$6:$AN$3326)*(AO2877=$AO$6:$AO$3326)*(ROW($W$6:$W$3326)&lt;&gt;ROW(W2877))*((R2877=0)*($R$6:$R$3326&gt;0)+(R2877&gt;0)*($R$6:$R$3326=0)))&gt;0,"SALONES UNIDOS",IF(SUMPRODUCT((W2877=$W$6:$W$3326)*(AH2877=$AH$6:$AH$3326)*((AN2877&lt;$AO$6:$AO$3326)*(AO2877&gt;$AN$6:$AN$3326))*(ROW($W$6:$W$3326)&lt;&gt;ROW(W2877)))&gt;0,"CRUZADO","Sin cruce")))</f>
        <v>Sin cruce</v>
      </c>
      <c r="AQ2877" s="97" t="str">
        <f t="shared" si="726"/>
        <v>PS1SUNAMPEA2</v>
      </c>
      <c r="AR2877" s="97" t="str" cm="1">
        <f t="array" ref="AR2877">IF(AQ2877="","",IF(SUMPRODUCT((AQ2877=$AQ$6:$AQ$3326)*(AH2877=$AH$6:$AH$3326)*(AN2877=$AN$6:$AN$3326)*(AO2877=$AO$6:$AO$3326)*(ROW($AQ$6:$AQ$3326)&lt;&gt;ROW(AQ2877))*((R2877=0)*($R$6:$R$3326&gt;0)+(R2877&gt;0)*($R$6:$R$3326=0)))&gt;0,"SALONES UNIDOS",IF(SUMPRODUCT((AQ2877=$AQ$6:$AQ$3326)*(AH2877=$AH$6:$AH$3326)*((AN2877&lt;$AO$6:$AO$3326)*(AO2877&gt;$AN$6:$AN$3326))*(ROW($AQ$6:$AQ$3326)&lt;&gt;ROW(AQ2877)))&gt;0,"CRUZADO","Sin cruce")))</f>
        <v>Sin cruce</v>
      </c>
    </row>
    <row r="2878" spans="3:44" ht="15.6" hidden="1" customHeight="1" x14ac:dyDescent="0.2">
      <c r="C2878" s="84" t="s">
        <v>639</v>
      </c>
      <c r="D2878" s="158" t="s">
        <v>516</v>
      </c>
      <c r="E2878" s="158">
        <v>20261</v>
      </c>
      <c r="F2878" s="173" t="s">
        <v>86</v>
      </c>
      <c r="G2878" s="85" t="s">
        <v>55</v>
      </c>
      <c r="H2878" s="173" t="s">
        <v>65</v>
      </c>
      <c r="I2878" s="173">
        <v>1</v>
      </c>
      <c r="J2878" s="173" t="s">
        <v>16</v>
      </c>
      <c r="K2878" s="174" t="s">
        <v>1591</v>
      </c>
      <c r="L2878" s="160" t="s">
        <v>747</v>
      </c>
      <c r="M2878" s="160" t="s">
        <v>684</v>
      </c>
      <c r="N2878" s="160" t="s">
        <v>1590</v>
      </c>
      <c r="O2878" s="173" t="s">
        <v>512</v>
      </c>
      <c r="P2878" s="160">
        <v>2</v>
      </c>
      <c r="Q2878" s="160">
        <v>2</v>
      </c>
      <c r="R2878" s="160">
        <v>4</v>
      </c>
      <c r="S2878" s="160">
        <v>3</v>
      </c>
      <c r="U2878" s="175">
        <v>40</v>
      </c>
      <c r="V2878" s="24" t="str">
        <f>IF(W2878="","",IFERROR(INDEX(#REF!,MATCH(W2878,#REF!,0)),"NUEVO"))</f>
        <v>NUEVO</v>
      </c>
      <c r="W2878" s="173" t="s">
        <v>1824</v>
      </c>
      <c r="X2878" s="160" t="s">
        <v>512</v>
      </c>
      <c r="Y2878" s="160" t="s">
        <v>685</v>
      </c>
      <c r="Z2878" s="158" t="s">
        <v>685</v>
      </c>
      <c r="AA2878" s="158" t="s">
        <v>685</v>
      </c>
      <c r="AB2878" s="158" t="s">
        <v>1202</v>
      </c>
      <c r="AC2878" s="158" t="s">
        <v>685</v>
      </c>
      <c r="AD2878" s="158" t="s">
        <v>685</v>
      </c>
      <c r="AE2878" s="158" t="s">
        <v>685</v>
      </c>
      <c r="AF2878" s="160" t="s">
        <v>685</v>
      </c>
      <c r="AG2878" s="85" t="s">
        <v>97</v>
      </c>
      <c r="AH2878" s="160">
        <v>3</v>
      </c>
      <c r="AI2878" s="160">
        <v>13</v>
      </c>
      <c r="AJ2878" s="160">
        <v>30</v>
      </c>
      <c r="AK2878" s="160">
        <v>16</v>
      </c>
      <c r="AL2878" s="160">
        <v>50</v>
      </c>
      <c r="AM2878" s="24">
        <f t="shared" si="723"/>
        <v>3.9999999999999987</v>
      </c>
      <c r="AN2878" s="97">
        <f t="shared" si="724"/>
        <v>0.5625</v>
      </c>
      <c r="AO2878" s="97">
        <f t="shared" si="725"/>
        <v>0.70138888888888884</v>
      </c>
      <c r="AP2878" s="24" t="str" cm="1">
        <f t="array" ref="AP2878">IF(W2878="","",IF(SUMPRODUCT((W2878=$W$6:$W$3326)*(AH2878=$AH$6:$AH$3326)*(AN2878=$AN$6:$AN$3326)*(AO2878=$AO$6:$AO$3326)*(ROW($W$6:$W$3326)&lt;&gt;ROW(W2878))*((R2878=0)*($R$6:$R$3326&gt;0)+(R2878&gt;0)*($R$6:$R$3326=0)))&gt;0,"SALONES UNIDOS",IF(SUMPRODUCT((W2878=$W$6:$W$3326)*(AH2878=$AH$6:$AH$3326)*((AN2878&lt;$AO$6:$AO$3326)*(AO2878&gt;$AN$6:$AN$3326))*(ROW($W$6:$W$3326)&lt;&gt;ROW(W2878)))&gt;0,"CRUZADO","Sin cruce")))</f>
        <v>Sin cruce</v>
      </c>
      <c r="AQ2878" s="97" t="str">
        <f t="shared" si="726"/>
        <v>PS1SUNAMPEA</v>
      </c>
      <c r="AR2878" s="97" t="str" cm="1">
        <f t="array" ref="AR2878">IF(AQ2878="","",IF(SUMPRODUCT((AQ2878=$AQ$6:$AQ$3326)*(AH2878=$AH$6:$AH$3326)*(AN2878=$AN$6:$AN$3326)*(AO2878=$AO$6:$AO$3326)*(ROW($AQ$6:$AQ$3326)&lt;&gt;ROW(AQ2878))*((R2878=0)*($R$6:$R$3326&gt;0)+(R2878&gt;0)*($R$6:$R$3326=0)))&gt;0,"SALONES UNIDOS",IF(SUMPRODUCT((AQ2878=$AQ$6:$AQ$3326)*(AH2878=$AH$6:$AH$3326)*((AN2878&lt;$AO$6:$AO$3326)*(AO2878&gt;$AN$6:$AN$3326))*(ROW($AQ$6:$AQ$3326)&lt;&gt;ROW(AQ2878)))&gt;0,"CRUZADO","Sin cruce")))</f>
        <v>Sin cruce</v>
      </c>
    </row>
    <row r="2879" spans="3:44" ht="15.6" hidden="1" customHeight="1" x14ac:dyDescent="0.2">
      <c r="C2879" s="84" t="s">
        <v>639</v>
      </c>
      <c r="D2879" s="158" t="s">
        <v>516</v>
      </c>
      <c r="E2879" s="158">
        <v>20261</v>
      </c>
      <c r="F2879" s="173" t="s">
        <v>86</v>
      </c>
      <c r="G2879" s="85" t="s">
        <v>55</v>
      </c>
      <c r="H2879" s="173" t="s">
        <v>65</v>
      </c>
      <c r="I2879" s="176">
        <v>1</v>
      </c>
      <c r="J2879" s="86" t="s">
        <v>16</v>
      </c>
      <c r="K2879" s="174" t="s">
        <v>1592</v>
      </c>
      <c r="L2879" s="160" t="s">
        <v>1593</v>
      </c>
      <c r="M2879" s="160" t="s">
        <v>760</v>
      </c>
      <c r="N2879" s="160" t="s">
        <v>1590</v>
      </c>
      <c r="O2879" s="176" t="s">
        <v>512</v>
      </c>
      <c r="P2879" s="175">
        <v>2</v>
      </c>
      <c r="Q2879" s="160">
        <v>2</v>
      </c>
      <c r="R2879" s="160">
        <v>4</v>
      </c>
      <c r="S2879" s="160">
        <v>3</v>
      </c>
      <c r="U2879" s="175">
        <v>40</v>
      </c>
      <c r="V2879" s="24" t="str">
        <f>IF(W2879="","",IFERROR(INDEX(#REF!,MATCH(W2879,#REF!,0)),"NUEVO"))</f>
        <v>NUEVO</v>
      </c>
      <c r="W2879" s="173" t="s">
        <v>1855</v>
      </c>
      <c r="X2879" s="160" t="s">
        <v>512</v>
      </c>
      <c r="Y2879" s="160" t="s">
        <v>685</v>
      </c>
      <c r="Z2879" s="158" t="s">
        <v>685</v>
      </c>
      <c r="AA2879" s="158" t="s">
        <v>685</v>
      </c>
      <c r="AB2879" s="158" t="s">
        <v>1202</v>
      </c>
      <c r="AC2879" s="158" t="s">
        <v>685</v>
      </c>
      <c r="AD2879" s="158" t="s">
        <v>685</v>
      </c>
      <c r="AE2879" s="158" t="s">
        <v>685</v>
      </c>
      <c r="AF2879" s="160" t="s">
        <v>685</v>
      </c>
      <c r="AG2879" s="85" t="s">
        <v>97</v>
      </c>
      <c r="AH2879" s="160">
        <v>5</v>
      </c>
      <c r="AI2879" s="160">
        <v>12</v>
      </c>
      <c r="AJ2879" s="160">
        <v>40</v>
      </c>
      <c r="AK2879" s="160">
        <v>16</v>
      </c>
      <c r="AL2879" s="160">
        <v>0</v>
      </c>
      <c r="AM2879" s="24">
        <f t="shared" si="723"/>
        <v>3.9999999999999987</v>
      </c>
      <c r="AN2879" s="97">
        <f t="shared" si="724"/>
        <v>0.52777777777777779</v>
      </c>
      <c r="AO2879" s="97">
        <f t="shared" si="725"/>
        <v>0.66666666666666663</v>
      </c>
      <c r="AP2879" s="24" t="str" cm="1">
        <f t="array" ref="AP2879">IF(W2879="","",IF(SUMPRODUCT((W2879=$W$6:$W$3326)*(AH2879=$AH$6:$AH$3326)*(AN2879=$AN$6:$AN$3326)*(AO2879=$AO$6:$AO$3326)*(ROW($W$6:$W$3326)&lt;&gt;ROW(W2879))*((R2879=0)*($R$6:$R$3326&gt;0)+(R2879&gt;0)*($R$6:$R$3326=0)))&gt;0,"SALONES UNIDOS",IF(SUMPRODUCT((W2879=$W$6:$W$3326)*(AH2879=$AH$6:$AH$3326)*((AN2879&lt;$AO$6:$AO$3326)*(AO2879&gt;$AN$6:$AN$3326))*(ROW($W$6:$W$3326)&lt;&gt;ROW(W2879)))&gt;0,"CRUZADO","Sin cruce")))</f>
        <v>Sin cruce</v>
      </c>
      <c r="AQ2879" s="97" t="str">
        <f t="shared" si="726"/>
        <v>PS1SUNAMPEA</v>
      </c>
      <c r="AR2879" s="97" t="str" cm="1">
        <f t="array" ref="AR2879">IF(AQ2879="","",IF(SUMPRODUCT((AQ2879=$AQ$6:$AQ$3326)*(AH2879=$AH$6:$AH$3326)*(AN2879=$AN$6:$AN$3326)*(AO2879=$AO$6:$AO$3326)*(ROW($AQ$6:$AQ$3326)&lt;&gt;ROW(AQ2879))*((R2879=0)*($R$6:$R$3326&gt;0)+(R2879&gt;0)*($R$6:$R$3326=0)))&gt;0,"SALONES UNIDOS",IF(SUMPRODUCT((AQ2879=$AQ$6:$AQ$3326)*(AH2879=$AH$6:$AH$3326)*((AN2879&lt;$AO$6:$AO$3326)*(AO2879&gt;$AN$6:$AN$3326))*(ROW($AQ$6:$AQ$3326)&lt;&gt;ROW(AQ2879)))&gt;0,"CRUZADO","Sin cruce")))</f>
        <v>Sin cruce</v>
      </c>
    </row>
    <row r="2880" spans="3:44" ht="15.6" hidden="1" customHeight="1" x14ac:dyDescent="0.2">
      <c r="C2880" s="84" t="s">
        <v>639</v>
      </c>
      <c r="D2880" s="158" t="s">
        <v>516</v>
      </c>
      <c r="E2880" s="158">
        <v>20261</v>
      </c>
      <c r="F2880" s="173" t="s">
        <v>86</v>
      </c>
      <c r="G2880" s="85" t="s">
        <v>55</v>
      </c>
      <c r="H2880" s="173" t="s">
        <v>65</v>
      </c>
      <c r="I2880" s="176">
        <v>1</v>
      </c>
      <c r="J2880" s="86" t="s">
        <v>16</v>
      </c>
      <c r="K2880" s="174" t="s">
        <v>1594</v>
      </c>
      <c r="L2880" s="160" t="s">
        <v>739</v>
      </c>
      <c r="M2880" s="160" t="s">
        <v>684</v>
      </c>
      <c r="N2880" s="160" t="s">
        <v>1590</v>
      </c>
      <c r="O2880" s="176" t="s">
        <v>512</v>
      </c>
      <c r="P2880" s="175">
        <v>3</v>
      </c>
      <c r="Q2880" s="160">
        <v>2</v>
      </c>
      <c r="R2880" s="160">
        <v>5</v>
      </c>
      <c r="S2880" s="160">
        <v>4</v>
      </c>
      <c r="U2880" s="175">
        <v>40</v>
      </c>
      <c r="V2880" s="24" t="str">
        <f>IF(W2880="","",IFERROR(INDEX(#REF!,MATCH(W2880,#REF!,0)),"NUEVO"))</f>
        <v>NUEVO</v>
      </c>
      <c r="W2880" s="173" t="s">
        <v>177</v>
      </c>
      <c r="X2880" s="160" t="s">
        <v>512</v>
      </c>
      <c r="Y2880" s="160" t="s">
        <v>685</v>
      </c>
      <c r="Z2880" s="158" t="s">
        <v>685</v>
      </c>
      <c r="AA2880" s="158" t="s">
        <v>685</v>
      </c>
      <c r="AB2880" s="158" t="s">
        <v>1202</v>
      </c>
      <c r="AC2880" s="158" t="s">
        <v>685</v>
      </c>
      <c r="AD2880" s="158" t="s">
        <v>685</v>
      </c>
      <c r="AE2880" s="158" t="s">
        <v>685</v>
      </c>
      <c r="AF2880" s="160" t="s">
        <v>685</v>
      </c>
      <c r="AG2880" s="85" t="s">
        <v>97</v>
      </c>
      <c r="AH2880" s="160">
        <v>4</v>
      </c>
      <c r="AI2880" s="160">
        <v>7</v>
      </c>
      <c r="AJ2880" s="160">
        <v>40</v>
      </c>
      <c r="AK2880" s="160">
        <v>11</v>
      </c>
      <c r="AL2880" s="160">
        <v>50</v>
      </c>
      <c r="AM2880" s="24">
        <f t="shared" si="723"/>
        <v>4.9999999999999982</v>
      </c>
      <c r="AN2880" s="97">
        <f t="shared" si="724"/>
        <v>0.31944444444444448</v>
      </c>
      <c r="AO2880" s="97">
        <f t="shared" si="725"/>
        <v>0.49305555555555552</v>
      </c>
      <c r="AP2880" s="24" t="str" cm="1">
        <f t="array" ref="AP2880">IF(W2880="","",IF(SUMPRODUCT((W2880=$W$6:$W$3326)*(AH2880=$AH$6:$AH$3326)*(AN2880=$AN$6:$AN$3326)*(AO2880=$AO$6:$AO$3326)*(ROW($W$6:$W$3326)&lt;&gt;ROW(W2880))*((R2880=0)*($R$6:$R$3326&gt;0)+(R2880&gt;0)*($R$6:$R$3326=0)))&gt;0,"SALONES UNIDOS",IF(SUMPRODUCT((W2880=$W$6:$W$3326)*(AH2880=$AH$6:$AH$3326)*((AN2880&lt;$AO$6:$AO$3326)*(AO2880&gt;$AN$6:$AN$3326))*(ROW($W$6:$W$3326)&lt;&gt;ROW(W2880)))&gt;0,"CRUZADO","Sin cruce")))</f>
        <v>Sin cruce</v>
      </c>
      <c r="AQ2880" s="97" t="str">
        <f t="shared" si="726"/>
        <v>PS1SUNAMPEA</v>
      </c>
      <c r="AR2880" s="97" t="str" cm="1">
        <f t="array" ref="AR2880">IF(AQ2880="","",IF(SUMPRODUCT((AQ2880=$AQ$6:$AQ$3326)*(AH2880=$AH$6:$AH$3326)*(AN2880=$AN$6:$AN$3326)*(AO2880=$AO$6:$AO$3326)*(ROW($AQ$6:$AQ$3326)&lt;&gt;ROW(AQ2880))*((R2880=0)*($R$6:$R$3326&gt;0)+(R2880&gt;0)*($R$6:$R$3326=0)))&gt;0,"SALONES UNIDOS",IF(SUMPRODUCT((AQ2880=$AQ$6:$AQ$3326)*(AH2880=$AH$6:$AH$3326)*((AN2880&lt;$AO$6:$AO$3326)*(AO2880&gt;$AN$6:$AN$3326))*(ROW($AQ$6:$AQ$3326)&lt;&gt;ROW(AQ2880)))&gt;0,"CRUZADO","Sin cruce")))</f>
        <v>Sin cruce</v>
      </c>
    </row>
    <row r="2881" spans="3:44" ht="15.6" hidden="1" customHeight="1" x14ac:dyDescent="0.2">
      <c r="C2881" s="84" t="s">
        <v>639</v>
      </c>
      <c r="D2881" s="158" t="s">
        <v>516</v>
      </c>
      <c r="E2881" s="158">
        <v>20261</v>
      </c>
      <c r="F2881" s="173" t="s">
        <v>86</v>
      </c>
      <c r="G2881" s="85" t="s">
        <v>55</v>
      </c>
      <c r="H2881" s="173" t="s">
        <v>65</v>
      </c>
      <c r="I2881" s="176">
        <v>1</v>
      </c>
      <c r="J2881" s="86" t="s">
        <v>16</v>
      </c>
      <c r="K2881" s="174" t="s">
        <v>1595</v>
      </c>
      <c r="L2881" s="160" t="s">
        <v>745</v>
      </c>
      <c r="M2881" s="160" t="s">
        <v>684</v>
      </c>
      <c r="N2881" s="160" t="s">
        <v>1590</v>
      </c>
      <c r="O2881" s="173" t="s">
        <v>512</v>
      </c>
      <c r="P2881" s="160">
        <v>3</v>
      </c>
      <c r="Q2881" s="160">
        <v>2</v>
      </c>
      <c r="R2881" s="160">
        <v>5</v>
      </c>
      <c r="S2881" s="160">
        <v>4</v>
      </c>
      <c r="U2881" s="175">
        <v>40</v>
      </c>
      <c r="V2881" s="24" t="str">
        <f>IF(W2881="","",IFERROR(INDEX(#REF!,MATCH(W2881,#REF!,0)),"NUEVO"))</f>
        <v>NUEVO</v>
      </c>
      <c r="W2881" s="173" t="s">
        <v>485</v>
      </c>
      <c r="X2881" s="160" t="s">
        <v>512</v>
      </c>
      <c r="Y2881" s="160" t="s">
        <v>685</v>
      </c>
      <c r="Z2881" s="158" t="s">
        <v>685</v>
      </c>
      <c r="AA2881" s="158" t="s">
        <v>685</v>
      </c>
      <c r="AB2881" s="158" t="s">
        <v>1202</v>
      </c>
      <c r="AC2881" s="158" t="s">
        <v>685</v>
      </c>
      <c r="AD2881" s="158" t="s">
        <v>685</v>
      </c>
      <c r="AE2881" s="158" t="s">
        <v>685</v>
      </c>
      <c r="AF2881" s="160" t="s">
        <v>685</v>
      </c>
      <c r="AG2881" s="85" t="s">
        <v>97</v>
      </c>
      <c r="AH2881" s="160">
        <v>2</v>
      </c>
      <c r="AI2881" s="160">
        <v>7</v>
      </c>
      <c r="AJ2881" s="160">
        <v>40</v>
      </c>
      <c r="AK2881" s="160">
        <v>11</v>
      </c>
      <c r="AL2881" s="160">
        <v>50</v>
      </c>
      <c r="AM2881" s="24">
        <f t="shared" si="723"/>
        <v>4.9999999999999982</v>
      </c>
      <c r="AN2881" s="97">
        <f t="shared" si="724"/>
        <v>0.31944444444444448</v>
      </c>
      <c r="AO2881" s="97">
        <f t="shared" si="725"/>
        <v>0.49305555555555552</v>
      </c>
      <c r="AP2881" s="24" t="str" cm="1">
        <f t="array" ref="AP2881">IF(W2881="","",IF(SUMPRODUCT((W2881=$W$6:$W$3326)*(AH2881=$AH$6:$AH$3326)*(AN2881=$AN$6:$AN$3326)*(AO2881=$AO$6:$AO$3326)*(ROW($W$6:$W$3326)&lt;&gt;ROW(W2881))*((R2881=0)*($R$6:$R$3326&gt;0)+(R2881&gt;0)*($R$6:$R$3326=0)))&gt;0,"SALONES UNIDOS",IF(SUMPRODUCT((W2881=$W$6:$W$3326)*(AH2881=$AH$6:$AH$3326)*((AN2881&lt;$AO$6:$AO$3326)*(AO2881&gt;$AN$6:$AN$3326))*(ROW($W$6:$W$3326)&lt;&gt;ROW(W2881)))&gt;0,"CRUZADO","Sin cruce")))</f>
        <v>Sin cruce</v>
      </c>
      <c r="AQ2881" s="97" t="str">
        <f t="shared" si="726"/>
        <v>PS1SUNAMPEA</v>
      </c>
      <c r="AR2881" s="97" t="str" cm="1">
        <f t="array" ref="AR2881">IF(AQ2881="","",IF(SUMPRODUCT((AQ2881=$AQ$6:$AQ$3326)*(AH2881=$AH$6:$AH$3326)*(AN2881=$AN$6:$AN$3326)*(AO2881=$AO$6:$AO$3326)*(ROW($AQ$6:$AQ$3326)&lt;&gt;ROW(AQ2881))*((R2881=0)*($R$6:$R$3326&gt;0)+(R2881&gt;0)*($R$6:$R$3326=0)))&gt;0,"SALONES UNIDOS",IF(SUMPRODUCT((AQ2881=$AQ$6:$AQ$3326)*(AH2881=$AH$6:$AH$3326)*((AN2881&lt;$AO$6:$AO$3326)*(AO2881&gt;$AN$6:$AN$3326))*(ROW($AQ$6:$AQ$3326)&lt;&gt;ROW(AQ2881)))&gt;0,"CRUZADO","Sin cruce")))</f>
        <v>Sin cruce</v>
      </c>
    </row>
    <row r="2882" spans="3:44" ht="15.6" hidden="1" customHeight="1" x14ac:dyDescent="0.2">
      <c r="C2882" s="84" t="s">
        <v>639</v>
      </c>
      <c r="D2882" s="158" t="s">
        <v>516</v>
      </c>
      <c r="E2882" s="158">
        <v>20261</v>
      </c>
      <c r="F2882" s="173" t="s">
        <v>86</v>
      </c>
      <c r="G2882" s="85" t="s">
        <v>55</v>
      </c>
      <c r="H2882" s="173" t="s">
        <v>65</v>
      </c>
      <c r="I2882" s="173">
        <v>1</v>
      </c>
      <c r="J2882" s="173" t="s">
        <v>16</v>
      </c>
      <c r="K2882" s="174" t="s">
        <v>1596</v>
      </c>
      <c r="L2882" s="160" t="s">
        <v>743</v>
      </c>
      <c r="M2882" s="160" t="s">
        <v>684</v>
      </c>
      <c r="N2882" s="160" t="s">
        <v>1590</v>
      </c>
      <c r="O2882" s="173" t="s">
        <v>512</v>
      </c>
      <c r="P2882" s="160">
        <v>3</v>
      </c>
      <c r="Q2882" s="160">
        <v>2</v>
      </c>
      <c r="R2882" s="160">
        <v>5</v>
      </c>
      <c r="S2882" s="160">
        <v>4</v>
      </c>
      <c r="U2882" s="175">
        <v>40</v>
      </c>
      <c r="V2882" s="24" t="str">
        <f>IF(W2882="","",IFERROR(INDEX(#REF!,MATCH(W2882,#REF!,0)),"NUEVO"))</f>
        <v>NUEVO</v>
      </c>
      <c r="W2882" s="173" t="s">
        <v>531</v>
      </c>
      <c r="X2882" s="160" t="s">
        <v>512</v>
      </c>
      <c r="Y2882" s="160" t="s">
        <v>685</v>
      </c>
      <c r="Z2882" s="158" t="s">
        <v>685</v>
      </c>
      <c r="AA2882" s="158" t="s">
        <v>685</v>
      </c>
      <c r="AB2882" s="158" t="s">
        <v>1202</v>
      </c>
      <c r="AC2882" s="158" t="s">
        <v>685</v>
      </c>
      <c r="AD2882" s="158" t="s">
        <v>685</v>
      </c>
      <c r="AE2882" s="158" t="s">
        <v>685</v>
      </c>
      <c r="AF2882" s="160" t="s">
        <v>685</v>
      </c>
      <c r="AG2882" s="85" t="s">
        <v>97</v>
      </c>
      <c r="AH2882" s="160">
        <v>5</v>
      </c>
      <c r="AI2882" s="160">
        <v>7</v>
      </c>
      <c r="AJ2882" s="160">
        <v>40</v>
      </c>
      <c r="AK2882" s="160">
        <v>11</v>
      </c>
      <c r="AL2882" s="160">
        <v>50</v>
      </c>
      <c r="AM2882" s="24">
        <f t="shared" si="723"/>
        <v>4.9999999999999982</v>
      </c>
      <c r="AN2882" s="97">
        <f t="shared" si="724"/>
        <v>0.31944444444444448</v>
      </c>
      <c r="AO2882" s="97">
        <f t="shared" si="725"/>
        <v>0.49305555555555552</v>
      </c>
      <c r="AP2882" s="24" t="str" cm="1">
        <f t="array" ref="AP2882">IF(W2882="","",IF(SUMPRODUCT((W2882=$W$6:$W$3326)*(AH2882=$AH$6:$AH$3326)*(AN2882=$AN$6:$AN$3326)*(AO2882=$AO$6:$AO$3326)*(ROW($W$6:$W$3326)&lt;&gt;ROW(W2882))*((R2882=0)*($R$6:$R$3326&gt;0)+(R2882&gt;0)*($R$6:$R$3326=0)))&gt;0,"SALONES UNIDOS",IF(SUMPRODUCT((W2882=$W$6:$W$3326)*(AH2882=$AH$6:$AH$3326)*((AN2882&lt;$AO$6:$AO$3326)*(AO2882&gt;$AN$6:$AN$3326))*(ROW($W$6:$W$3326)&lt;&gt;ROW(W2882)))&gt;0,"CRUZADO","Sin cruce")))</f>
        <v>Sin cruce</v>
      </c>
      <c r="AQ2882" s="97" t="str">
        <f t="shared" si="726"/>
        <v>PS1SUNAMPEA</v>
      </c>
      <c r="AR2882" s="97" t="str" cm="1">
        <f t="array" ref="AR2882">IF(AQ2882="","",IF(SUMPRODUCT((AQ2882=$AQ$6:$AQ$3326)*(AH2882=$AH$6:$AH$3326)*(AN2882=$AN$6:$AN$3326)*(AO2882=$AO$6:$AO$3326)*(ROW($AQ$6:$AQ$3326)&lt;&gt;ROW(AQ2882))*((R2882=0)*($R$6:$R$3326&gt;0)+(R2882&gt;0)*($R$6:$R$3326=0)))&gt;0,"SALONES UNIDOS",IF(SUMPRODUCT((AQ2882=$AQ$6:$AQ$3326)*(AH2882=$AH$6:$AH$3326)*((AN2882&lt;$AO$6:$AO$3326)*(AO2882&gt;$AN$6:$AN$3326))*(ROW($AQ$6:$AQ$3326)&lt;&gt;ROW(AQ2882)))&gt;0,"CRUZADO","Sin cruce")))</f>
        <v>Sin cruce</v>
      </c>
    </row>
    <row r="2883" spans="3:44" ht="15.6" hidden="1" customHeight="1" x14ac:dyDescent="0.2">
      <c r="C2883" s="84" t="s">
        <v>639</v>
      </c>
      <c r="D2883" s="158" t="s">
        <v>516</v>
      </c>
      <c r="E2883" s="158">
        <v>20261</v>
      </c>
      <c r="F2883" s="173" t="s">
        <v>86</v>
      </c>
      <c r="G2883" s="85" t="s">
        <v>55</v>
      </c>
      <c r="H2883" s="173" t="s">
        <v>65</v>
      </c>
      <c r="I2883" s="173">
        <v>1</v>
      </c>
      <c r="J2883" s="173" t="s">
        <v>26</v>
      </c>
      <c r="K2883" s="174" t="s">
        <v>1589</v>
      </c>
      <c r="L2883" s="160" t="s">
        <v>1522</v>
      </c>
      <c r="M2883" s="160" t="s">
        <v>760</v>
      </c>
      <c r="N2883" s="160" t="s">
        <v>1590</v>
      </c>
      <c r="O2883" s="173" t="s">
        <v>512</v>
      </c>
      <c r="P2883" s="160">
        <v>2</v>
      </c>
      <c r="Q2883" s="160">
        <v>0</v>
      </c>
      <c r="R2883" s="160">
        <v>2</v>
      </c>
      <c r="S2883" s="160">
        <v>3</v>
      </c>
      <c r="U2883" s="175">
        <v>40</v>
      </c>
      <c r="V2883" s="24" t="str">
        <f>IF(W2883="","",IFERROR(INDEX(#REF!,MATCH(W2883,#REF!,0)),"NUEVO"))</f>
        <v>NUEVO</v>
      </c>
      <c r="W2883" s="173" t="s">
        <v>259</v>
      </c>
      <c r="X2883" s="160" t="s">
        <v>512</v>
      </c>
      <c r="Y2883" s="160" t="s">
        <v>685</v>
      </c>
      <c r="Z2883" s="158" t="s">
        <v>685</v>
      </c>
      <c r="AA2883" s="158" t="s">
        <v>685</v>
      </c>
      <c r="AB2883" s="158" t="s">
        <v>1459</v>
      </c>
      <c r="AC2883" s="158" t="s">
        <v>685</v>
      </c>
      <c r="AD2883" s="158" t="s">
        <v>685</v>
      </c>
      <c r="AE2883" s="158" t="s">
        <v>685</v>
      </c>
      <c r="AF2883" s="160" t="s">
        <v>685</v>
      </c>
      <c r="AG2883" s="85" t="s">
        <v>1142</v>
      </c>
      <c r="AH2883" s="160">
        <v>4</v>
      </c>
      <c r="AI2883" s="160">
        <v>7</v>
      </c>
      <c r="AJ2883" s="160">
        <v>40</v>
      </c>
      <c r="AK2883" s="160">
        <v>9</v>
      </c>
      <c r="AL2883" s="160">
        <v>20</v>
      </c>
      <c r="AM2883" s="24">
        <f t="shared" si="723"/>
        <v>1.9999999999999993</v>
      </c>
      <c r="AN2883" s="97">
        <f t="shared" si="724"/>
        <v>0.31944444444444448</v>
      </c>
      <c r="AO2883" s="97">
        <f t="shared" si="725"/>
        <v>0.3888888888888889</v>
      </c>
      <c r="AP2883" s="24" t="str" cm="1">
        <f t="array" ref="AP2883">IF(W2883="","",IF(SUMPRODUCT((W2883=$W$6:$W$3326)*(AH2883=$AH$6:$AH$3326)*(AN2883=$AN$6:$AN$3326)*(AO2883=$AO$6:$AO$3326)*(ROW($W$6:$W$3326)&lt;&gt;ROW(W2883))*((R2883=0)*($R$6:$R$3326&gt;0)+(R2883&gt;0)*($R$6:$R$3326=0)))&gt;0,"SALONES UNIDOS",IF(SUMPRODUCT((W2883=$W$6:$W$3326)*(AH2883=$AH$6:$AH$3326)*((AN2883&lt;$AO$6:$AO$3326)*(AO2883&gt;$AN$6:$AN$3326))*(ROW($W$6:$W$3326)&lt;&gt;ROW(W2883)))&gt;0,"CRUZADO","Sin cruce")))</f>
        <v>Sin cruce</v>
      </c>
      <c r="AQ2883" s="97" t="str">
        <f t="shared" si="726"/>
        <v>PS1SUNAMPEB</v>
      </c>
      <c r="AR2883" s="97" t="str" cm="1">
        <f t="array" ref="AR2883">IF(AQ2883="","",IF(SUMPRODUCT((AQ2883=$AQ$6:$AQ$3326)*(AH2883=$AH$6:$AH$3326)*(AN2883=$AN$6:$AN$3326)*(AO2883=$AO$6:$AO$3326)*(ROW($AQ$6:$AQ$3326)&lt;&gt;ROW(AQ2883))*((R2883=0)*($R$6:$R$3326&gt;0)+(R2883&gt;0)*($R$6:$R$3326=0)))&gt;0,"SALONES UNIDOS",IF(SUMPRODUCT((AQ2883=$AQ$6:$AQ$3326)*(AH2883=$AH$6:$AH$3326)*((AN2883&lt;$AO$6:$AO$3326)*(AO2883&gt;$AN$6:$AN$3326))*(ROW($AQ$6:$AQ$3326)&lt;&gt;ROW(AQ2883)))&gt;0,"CRUZADO","Sin cruce")))</f>
        <v>Sin cruce</v>
      </c>
    </row>
    <row r="2884" spans="3:44" ht="15.6" hidden="1" customHeight="1" x14ac:dyDescent="0.2">
      <c r="C2884" s="84" t="s">
        <v>639</v>
      </c>
      <c r="D2884" s="158" t="s">
        <v>516</v>
      </c>
      <c r="E2884" s="158">
        <v>20261</v>
      </c>
      <c r="F2884" s="173" t="s">
        <v>86</v>
      </c>
      <c r="G2884" s="85" t="s">
        <v>55</v>
      </c>
      <c r="H2884" s="173" t="s">
        <v>65</v>
      </c>
      <c r="I2884" s="173">
        <v>1</v>
      </c>
      <c r="J2884" s="173" t="s">
        <v>755</v>
      </c>
      <c r="K2884" s="174" t="s">
        <v>1589</v>
      </c>
      <c r="L2884" s="160" t="s">
        <v>1522</v>
      </c>
      <c r="M2884" s="160" t="s">
        <v>760</v>
      </c>
      <c r="N2884" s="160" t="s">
        <v>1590</v>
      </c>
      <c r="O2884" s="173" t="s">
        <v>512</v>
      </c>
      <c r="P2884" s="160">
        <v>0</v>
      </c>
      <c r="Q2884" s="160">
        <v>2</v>
      </c>
      <c r="R2884" s="160">
        <v>2</v>
      </c>
      <c r="S2884" s="160">
        <v>3</v>
      </c>
      <c r="U2884" s="175">
        <v>20</v>
      </c>
      <c r="V2884" s="24" t="str">
        <f>IF(W2884="","",IFERROR(INDEX(#REF!,MATCH(W2884,#REF!,0)),"NUEVO"))</f>
        <v>NUEVO</v>
      </c>
      <c r="W2884" s="173" t="s">
        <v>259</v>
      </c>
      <c r="X2884" s="160" t="s">
        <v>512</v>
      </c>
      <c r="Y2884" s="160" t="s">
        <v>685</v>
      </c>
      <c r="Z2884" s="158" t="s">
        <v>685</v>
      </c>
      <c r="AA2884" s="158" t="s">
        <v>685</v>
      </c>
      <c r="AB2884" s="158" t="s">
        <v>685</v>
      </c>
      <c r="AC2884" s="158" t="s">
        <v>685</v>
      </c>
      <c r="AD2884" s="158" t="s">
        <v>1861</v>
      </c>
      <c r="AE2884" s="158" t="s">
        <v>685</v>
      </c>
      <c r="AF2884" s="160" t="s">
        <v>685</v>
      </c>
      <c r="AG2884" s="85" t="s">
        <v>75</v>
      </c>
      <c r="AH2884" s="160">
        <v>4</v>
      </c>
      <c r="AI2884" s="160">
        <v>9</v>
      </c>
      <c r="AJ2884" s="160">
        <v>20</v>
      </c>
      <c r="AK2884" s="160">
        <v>11</v>
      </c>
      <c r="AL2884" s="160">
        <v>0</v>
      </c>
      <c r="AM2884" s="24">
        <f t="shared" si="723"/>
        <v>1.9999999999999993</v>
      </c>
      <c r="AN2884" s="97">
        <f t="shared" si="724"/>
        <v>0.3888888888888889</v>
      </c>
      <c r="AO2884" s="97">
        <f t="shared" si="725"/>
        <v>0.45833333333333331</v>
      </c>
      <c r="AP2884" s="24" t="str" cm="1">
        <f t="array" ref="AP2884">IF(W2884="","",IF(SUMPRODUCT((W2884=$W$6:$W$3326)*(AH2884=$AH$6:$AH$3326)*(AN2884=$AN$6:$AN$3326)*(AO2884=$AO$6:$AO$3326)*(ROW($W$6:$W$3326)&lt;&gt;ROW(W2884))*((R2884=0)*($R$6:$R$3326&gt;0)+(R2884&gt;0)*($R$6:$R$3326=0)))&gt;0,"SALONES UNIDOS",IF(SUMPRODUCT((W2884=$W$6:$W$3326)*(AH2884=$AH$6:$AH$3326)*((AN2884&lt;$AO$6:$AO$3326)*(AO2884&gt;$AN$6:$AN$3326))*(ROW($W$6:$W$3326)&lt;&gt;ROW(W2884)))&gt;0,"CRUZADO","Sin cruce")))</f>
        <v>Sin cruce</v>
      </c>
      <c r="AQ2884" s="97" t="str">
        <f t="shared" si="726"/>
        <v>PS1SUNAMPEB1</v>
      </c>
      <c r="AR2884" s="97" t="str" cm="1">
        <f t="array" ref="AR2884">IF(AQ2884="","",IF(SUMPRODUCT((AQ2884=$AQ$6:$AQ$3326)*(AH2884=$AH$6:$AH$3326)*(AN2884=$AN$6:$AN$3326)*(AO2884=$AO$6:$AO$3326)*(ROW($AQ$6:$AQ$3326)&lt;&gt;ROW(AQ2884))*((R2884=0)*($R$6:$R$3326&gt;0)+(R2884&gt;0)*($R$6:$R$3326=0)))&gt;0,"SALONES UNIDOS",IF(SUMPRODUCT((AQ2884=$AQ$6:$AQ$3326)*(AH2884=$AH$6:$AH$3326)*((AN2884&lt;$AO$6:$AO$3326)*(AO2884&gt;$AN$6:$AN$3326))*(ROW($AQ$6:$AQ$3326)&lt;&gt;ROW(AQ2884)))&gt;0,"CRUZADO","Sin cruce")))</f>
        <v>Sin cruce</v>
      </c>
    </row>
    <row r="2885" spans="3:44" ht="15.6" hidden="1" customHeight="1" x14ac:dyDescent="0.2">
      <c r="C2885" s="84" t="s">
        <v>639</v>
      </c>
      <c r="D2885" s="158" t="s">
        <v>516</v>
      </c>
      <c r="E2885" s="158">
        <v>20261</v>
      </c>
      <c r="F2885" s="173" t="s">
        <v>86</v>
      </c>
      <c r="G2885" s="85" t="s">
        <v>55</v>
      </c>
      <c r="H2885" s="173" t="s">
        <v>65</v>
      </c>
      <c r="I2885" s="173">
        <v>1</v>
      </c>
      <c r="J2885" s="173" t="s">
        <v>756</v>
      </c>
      <c r="K2885" s="174" t="s">
        <v>1589</v>
      </c>
      <c r="L2885" s="160" t="s">
        <v>1522</v>
      </c>
      <c r="M2885" s="160" t="s">
        <v>760</v>
      </c>
      <c r="N2885" s="160" t="s">
        <v>1590</v>
      </c>
      <c r="O2885" s="173" t="s">
        <v>512</v>
      </c>
      <c r="P2885" s="160">
        <v>0</v>
      </c>
      <c r="Q2885" s="160">
        <v>2</v>
      </c>
      <c r="R2885" s="160">
        <v>2</v>
      </c>
      <c r="S2885" s="160">
        <v>3</v>
      </c>
      <c r="U2885" s="175">
        <v>20</v>
      </c>
      <c r="V2885" s="24" t="str">
        <f>IF(W2885="","",IFERROR(INDEX(#REF!,MATCH(W2885,#REF!,0)),"NUEVO"))</f>
        <v>NUEVO</v>
      </c>
      <c r="W2885" s="173" t="s">
        <v>259</v>
      </c>
      <c r="X2885" s="160" t="s">
        <v>512</v>
      </c>
      <c r="Y2885" s="160" t="s">
        <v>685</v>
      </c>
      <c r="Z2885" s="158" t="s">
        <v>685</v>
      </c>
      <c r="AA2885" s="158" t="s">
        <v>685</v>
      </c>
      <c r="AB2885" s="158" t="s">
        <v>685</v>
      </c>
      <c r="AC2885" s="158" t="s">
        <v>685</v>
      </c>
      <c r="AD2885" s="158" t="s">
        <v>1861</v>
      </c>
      <c r="AE2885" s="158" t="s">
        <v>685</v>
      </c>
      <c r="AF2885" s="160" t="s">
        <v>685</v>
      </c>
      <c r="AG2885" s="85" t="s">
        <v>75</v>
      </c>
      <c r="AH2885" s="160">
        <v>4</v>
      </c>
      <c r="AI2885" s="160">
        <v>11</v>
      </c>
      <c r="AJ2885" s="160">
        <v>0</v>
      </c>
      <c r="AK2885" s="160">
        <v>12</v>
      </c>
      <c r="AL2885" s="160">
        <v>40</v>
      </c>
      <c r="AM2885" s="24">
        <f t="shared" si="723"/>
        <v>2.0000000000000009</v>
      </c>
      <c r="AN2885" s="97">
        <f t="shared" si="724"/>
        <v>0.45833333333333331</v>
      </c>
      <c r="AO2885" s="97">
        <f t="shared" si="725"/>
        <v>0.52777777777777779</v>
      </c>
      <c r="AP2885" s="24" t="str" cm="1">
        <f t="array" ref="AP2885">IF(W2885="","",IF(SUMPRODUCT((W2885=$W$6:$W$3326)*(AH2885=$AH$6:$AH$3326)*(AN2885=$AN$6:$AN$3326)*(AO2885=$AO$6:$AO$3326)*(ROW($W$6:$W$3326)&lt;&gt;ROW(W2885))*((R2885=0)*($R$6:$R$3326&gt;0)+(R2885&gt;0)*($R$6:$R$3326=0)))&gt;0,"SALONES UNIDOS",IF(SUMPRODUCT((W2885=$W$6:$W$3326)*(AH2885=$AH$6:$AH$3326)*((AN2885&lt;$AO$6:$AO$3326)*(AO2885&gt;$AN$6:$AN$3326))*(ROW($W$6:$W$3326)&lt;&gt;ROW(W2885)))&gt;0,"CRUZADO","Sin cruce")))</f>
        <v>Sin cruce</v>
      </c>
      <c r="AQ2885" s="97" t="str">
        <f t="shared" si="726"/>
        <v>PS1SUNAMPEB2</v>
      </c>
      <c r="AR2885" s="97" t="str" cm="1">
        <f t="array" ref="AR2885">IF(AQ2885="","",IF(SUMPRODUCT((AQ2885=$AQ$6:$AQ$3326)*(AH2885=$AH$6:$AH$3326)*(AN2885=$AN$6:$AN$3326)*(AO2885=$AO$6:$AO$3326)*(ROW($AQ$6:$AQ$3326)&lt;&gt;ROW(AQ2885))*((R2885=0)*($R$6:$R$3326&gt;0)+(R2885&gt;0)*($R$6:$R$3326=0)))&gt;0,"SALONES UNIDOS",IF(SUMPRODUCT((AQ2885=$AQ$6:$AQ$3326)*(AH2885=$AH$6:$AH$3326)*((AN2885&lt;$AO$6:$AO$3326)*(AO2885&gt;$AN$6:$AN$3326))*(ROW($AQ$6:$AQ$3326)&lt;&gt;ROW(AQ2885)))&gt;0,"CRUZADO","Sin cruce")))</f>
        <v>Sin cruce</v>
      </c>
    </row>
    <row r="2886" spans="3:44" ht="15.6" hidden="1" customHeight="1" x14ac:dyDescent="0.2">
      <c r="C2886" s="84" t="s">
        <v>639</v>
      </c>
      <c r="D2886" s="158" t="s">
        <v>516</v>
      </c>
      <c r="E2886" s="158">
        <v>20261</v>
      </c>
      <c r="F2886" s="173" t="s">
        <v>86</v>
      </c>
      <c r="G2886" s="85" t="s">
        <v>55</v>
      </c>
      <c r="H2886" s="173" t="s">
        <v>65</v>
      </c>
      <c r="I2886" s="173">
        <v>1</v>
      </c>
      <c r="J2886" s="173" t="s">
        <v>26</v>
      </c>
      <c r="K2886" s="174" t="s">
        <v>1591</v>
      </c>
      <c r="L2886" s="160" t="s">
        <v>747</v>
      </c>
      <c r="M2886" s="160" t="s">
        <v>684</v>
      </c>
      <c r="N2886" s="160" t="s">
        <v>1590</v>
      </c>
      <c r="O2886" s="173" t="s">
        <v>512</v>
      </c>
      <c r="P2886" s="160">
        <v>2</v>
      </c>
      <c r="Q2886" s="160">
        <v>2</v>
      </c>
      <c r="R2886" s="160">
        <v>4</v>
      </c>
      <c r="S2886" s="160">
        <v>3</v>
      </c>
      <c r="U2886" s="175">
        <v>40</v>
      </c>
      <c r="V2886" s="24" t="str">
        <f>IF(W2886="","",IFERROR(INDEX(#REF!,MATCH(W2886,#REF!,0)),"NUEVO"))</f>
        <v>NUEVO</v>
      </c>
      <c r="W2886" s="173" t="s">
        <v>328</v>
      </c>
      <c r="X2886" s="160" t="s">
        <v>512</v>
      </c>
      <c r="Y2886" s="160" t="s">
        <v>685</v>
      </c>
      <c r="Z2886" s="158" t="s">
        <v>685</v>
      </c>
      <c r="AA2886" s="158" t="s">
        <v>685</v>
      </c>
      <c r="AB2886" s="158" t="s">
        <v>1459</v>
      </c>
      <c r="AC2886" s="158" t="s">
        <v>685</v>
      </c>
      <c r="AD2886" s="158" t="s">
        <v>685</v>
      </c>
      <c r="AE2886" s="158" t="s">
        <v>685</v>
      </c>
      <c r="AF2886" s="160" t="s">
        <v>685</v>
      </c>
      <c r="AG2886" s="85" t="s">
        <v>97</v>
      </c>
      <c r="AH2886" s="160">
        <v>5</v>
      </c>
      <c r="AI2886" s="160">
        <v>9</v>
      </c>
      <c r="AJ2886" s="160">
        <v>20</v>
      </c>
      <c r="AK2886" s="160">
        <v>12</v>
      </c>
      <c r="AL2886" s="160">
        <v>40</v>
      </c>
      <c r="AM2886" s="24">
        <f t="shared" si="723"/>
        <v>4</v>
      </c>
      <c r="AN2886" s="97">
        <f t="shared" si="724"/>
        <v>0.3888888888888889</v>
      </c>
      <c r="AO2886" s="97">
        <f t="shared" si="725"/>
        <v>0.52777777777777779</v>
      </c>
      <c r="AP2886" s="24" t="str" cm="1">
        <f t="array" ref="AP2886">IF(W2886="","",IF(SUMPRODUCT((W2886=$W$6:$W$3326)*(AH2886=$AH$6:$AH$3326)*(AN2886=$AN$6:$AN$3326)*(AO2886=$AO$6:$AO$3326)*(ROW($W$6:$W$3326)&lt;&gt;ROW(W2886))*((R2886=0)*($R$6:$R$3326&gt;0)+(R2886&gt;0)*($R$6:$R$3326=0)))&gt;0,"SALONES UNIDOS",IF(SUMPRODUCT((W2886=$W$6:$W$3326)*(AH2886=$AH$6:$AH$3326)*((AN2886&lt;$AO$6:$AO$3326)*(AO2886&gt;$AN$6:$AN$3326))*(ROW($W$6:$W$3326)&lt;&gt;ROW(W2886)))&gt;0,"CRUZADO","Sin cruce")))</f>
        <v>Sin cruce</v>
      </c>
      <c r="AQ2886" s="97" t="str">
        <f t="shared" si="726"/>
        <v>PS1SUNAMPEB</v>
      </c>
      <c r="AR2886" s="97" t="str" cm="1">
        <f t="array" ref="AR2886">IF(AQ2886="","",IF(SUMPRODUCT((AQ2886=$AQ$6:$AQ$3326)*(AH2886=$AH$6:$AH$3326)*(AN2886=$AN$6:$AN$3326)*(AO2886=$AO$6:$AO$3326)*(ROW($AQ$6:$AQ$3326)&lt;&gt;ROW(AQ2886))*((R2886=0)*($R$6:$R$3326&gt;0)+(R2886&gt;0)*($R$6:$R$3326=0)))&gt;0,"SALONES UNIDOS",IF(SUMPRODUCT((AQ2886=$AQ$6:$AQ$3326)*(AH2886=$AH$6:$AH$3326)*((AN2886&lt;$AO$6:$AO$3326)*(AO2886&gt;$AN$6:$AN$3326))*(ROW($AQ$6:$AQ$3326)&lt;&gt;ROW(AQ2886)))&gt;0,"CRUZADO","Sin cruce")))</f>
        <v>Sin cruce</v>
      </c>
    </row>
    <row r="2887" spans="3:44" ht="15.6" hidden="1" customHeight="1" x14ac:dyDescent="0.2">
      <c r="C2887" s="84" t="s">
        <v>639</v>
      </c>
      <c r="D2887" s="158" t="s">
        <v>516</v>
      </c>
      <c r="E2887" s="158">
        <v>20261</v>
      </c>
      <c r="F2887" s="173" t="s">
        <v>86</v>
      </c>
      <c r="G2887" s="85" t="s">
        <v>55</v>
      </c>
      <c r="H2887" s="173" t="s">
        <v>65</v>
      </c>
      <c r="I2887" s="173">
        <v>1</v>
      </c>
      <c r="J2887" s="173" t="s">
        <v>26</v>
      </c>
      <c r="K2887" s="174" t="s">
        <v>1592</v>
      </c>
      <c r="L2887" s="160" t="s">
        <v>1593</v>
      </c>
      <c r="M2887" s="160" t="s">
        <v>760</v>
      </c>
      <c r="N2887" s="160" t="s">
        <v>1590</v>
      </c>
      <c r="O2887" s="173" t="s">
        <v>512</v>
      </c>
      <c r="P2887" s="160">
        <v>2</v>
      </c>
      <c r="Q2887" s="160">
        <v>2</v>
      </c>
      <c r="R2887" s="160">
        <v>4</v>
      </c>
      <c r="S2887" s="160">
        <v>3</v>
      </c>
      <c r="U2887" s="175">
        <v>40</v>
      </c>
      <c r="V2887" s="24" t="str">
        <f>IF(W2887="","",IFERROR(INDEX(#REF!,MATCH(W2887,#REF!,0)),"NUEVO"))</f>
        <v>NUEVO</v>
      </c>
      <c r="W2887" s="173" t="s">
        <v>1855</v>
      </c>
      <c r="X2887" s="160" t="s">
        <v>512</v>
      </c>
      <c r="Y2887" s="160" t="s">
        <v>685</v>
      </c>
      <c r="Z2887" s="158" t="s">
        <v>685</v>
      </c>
      <c r="AA2887" s="158" t="s">
        <v>685</v>
      </c>
      <c r="AB2887" s="158" t="s">
        <v>1459</v>
      </c>
      <c r="AC2887" s="158" t="s">
        <v>685</v>
      </c>
      <c r="AD2887" s="158" t="s">
        <v>685</v>
      </c>
      <c r="AE2887" s="158" t="s">
        <v>685</v>
      </c>
      <c r="AF2887" s="160" t="s">
        <v>685</v>
      </c>
      <c r="AG2887" s="85" t="s">
        <v>97</v>
      </c>
      <c r="AH2887" s="160">
        <v>4</v>
      </c>
      <c r="AI2887" s="160">
        <v>12</v>
      </c>
      <c r="AJ2887" s="160">
        <v>40</v>
      </c>
      <c r="AK2887" s="160">
        <v>16</v>
      </c>
      <c r="AL2887" s="160">
        <v>0</v>
      </c>
      <c r="AM2887" s="24">
        <f t="shared" si="723"/>
        <v>3.9999999999999987</v>
      </c>
      <c r="AN2887" s="97">
        <f t="shared" si="724"/>
        <v>0.52777777777777779</v>
      </c>
      <c r="AO2887" s="97">
        <f t="shared" si="725"/>
        <v>0.66666666666666663</v>
      </c>
      <c r="AP2887" s="24" t="str" cm="1">
        <f t="array" ref="AP2887">IF(W2887="","",IF(SUMPRODUCT((W2887=$W$6:$W$3326)*(AH2887=$AH$6:$AH$3326)*(AN2887=$AN$6:$AN$3326)*(AO2887=$AO$6:$AO$3326)*(ROW($W$6:$W$3326)&lt;&gt;ROW(W2887))*((R2887=0)*($R$6:$R$3326&gt;0)+(R2887&gt;0)*($R$6:$R$3326=0)))&gt;0,"SALONES UNIDOS",IF(SUMPRODUCT((W2887=$W$6:$W$3326)*(AH2887=$AH$6:$AH$3326)*((AN2887&lt;$AO$6:$AO$3326)*(AO2887&gt;$AN$6:$AN$3326))*(ROW($W$6:$W$3326)&lt;&gt;ROW(W2887)))&gt;0,"CRUZADO","Sin cruce")))</f>
        <v>Sin cruce</v>
      </c>
      <c r="AQ2887" s="97" t="str">
        <f t="shared" si="726"/>
        <v>PS1SUNAMPEB</v>
      </c>
      <c r="AR2887" s="97" t="str" cm="1">
        <f t="array" ref="AR2887">IF(AQ2887="","",IF(SUMPRODUCT((AQ2887=$AQ$6:$AQ$3326)*(AH2887=$AH$6:$AH$3326)*(AN2887=$AN$6:$AN$3326)*(AO2887=$AO$6:$AO$3326)*(ROW($AQ$6:$AQ$3326)&lt;&gt;ROW(AQ2887))*((R2887=0)*($R$6:$R$3326&gt;0)+(R2887&gt;0)*($R$6:$R$3326=0)))&gt;0,"SALONES UNIDOS",IF(SUMPRODUCT((AQ2887=$AQ$6:$AQ$3326)*(AH2887=$AH$6:$AH$3326)*((AN2887&lt;$AO$6:$AO$3326)*(AO2887&gt;$AN$6:$AN$3326))*(ROW($AQ$6:$AQ$3326)&lt;&gt;ROW(AQ2887)))&gt;0,"CRUZADO","Sin cruce")))</f>
        <v>Sin cruce</v>
      </c>
    </row>
    <row r="2888" spans="3:44" ht="15.6" hidden="1" customHeight="1" x14ac:dyDescent="0.2">
      <c r="C2888" s="84" t="s">
        <v>639</v>
      </c>
      <c r="D2888" s="158" t="s">
        <v>516</v>
      </c>
      <c r="E2888" s="158">
        <v>20261</v>
      </c>
      <c r="F2888" s="173" t="s">
        <v>86</v>
      </c>
      <c r="G2888" s="85" t="s">
        <v>55</v>
      </c>
      <c r="H2888" s="173" t="s">
        <v>65</v>
      </c>
      <c r="I2888" s="173">
        <v>1</v>
      </c>
      <c r="J2888" s="173" t="s">
        <v>26</v>
      </c>
      <c r="K2888" s="174" t="s">
        <v>1594</v>
      </c>
      <c r="L2888" s="160" t="s">
        <v>739</v>
      </c>
      <c r="M2888" s="160" t="s">
        <v>684</v>
      </c>
      <c r="N2888" s="160" t="s">
        <v>1590</v>
      </c>
      <c r="O2888" s="173" t="s">
        <v>512</v>
      </c>
      <c r="P2888" s="160">
        <v>3</v>
      </c>
      <c r="Q2888" s="160">
        <v>2</v>
      </c>
      <c r="R2888" s="160">
        <v>5</v>
      </c>
      <c r="S2888" s="160">
        <v>4</v>
      </c>
      <c r="U2888" s="175">
        <v>40</v>
      </c>
      <c r="V2888" s="24" t="str">
        <f>IF(W2888="","",IFERROR(INDEX(#REF!,MATCH(W2888,#REF!,0)),"NUEVO"))</f>
        <v>NUEVO</v>
      </c>
      <c r="W2888" s="173" t="s">
        <v>120</v>
      </c>
      <c r="X2888" s="160" t="s">
        <v>512</v>
      </c>
      <c r="Y2888" s="160" t="s">
        <v>685</v>
      </c>
      <c r="Z2888" s="158" t="s">
        <v>685</v>
      </c>
      <c r="AA2888" s="158" t="s">
        <v>685</v>
      </c>
      <c r="AB2888" s="158" t="s">
        <v>1459</v>
      </c>
      <c r="AC2888" s="158" t="s">
        <v>685</v>
      </c>
      <c r="AD2888" s="158" t="s">
        <v>685</v>
      </c>
      <c r="AE2888" s="158" t="s">
        <v>685</v>
      </c>
      <c r="AF2888" s="160" t="s">
        <v>685</v>
      </c>
      <c r="AG2888" s="85" t="s">
        <v>97</v>
      </c>
      <c r="AH2888" s="160">
        <v>2</v>
      </c>
      <c r="AI2888" s="160">
        <v>8</v>
      </c>
      <c r="AJ2888" s="160">
        <v>30</v>
      </c>
      <c r="AK2888" s="160">
        <v>12</v>
      </c>
      <c r="AL2888" s="160">
        <v>40</v>
      </c>
      <c r="AM2888" s="24">
        <f t="shared" si="723"/>
        <v>5.0000000000000009</v>
      </c>
      <c r="AN2888" s="97">
        <f t="shared" si="724"/>
        <v>0.35416666666666663</v>
      </c>
      <c r="AO2888" s="97">
        <f t="shared" si="725"/>
        <v>0.52777777777777779</v>
      </c>
      <c r="AP2888" s="24" t="str" cm="1">
        <f t="array" ref="AP2888">IF(W2888="","",IF(SUMPRODUCT((W2888=$W$6:$W$3326)*(AH2888=$AH$6:$AH$3326)*(AN2888=$AN$6:$AN$3326)*(AO2888=$AO$6:$AO$3326)*(ROW($W$6:$W$3326)&lt;&gt;ROW(W2888))*((R2888=0)*($R$6:$R$3326&gt;0)+(R2888&gt;0)*($R$6:$R$3326=0)))&gt;0,"SALONES UNIDOS",IF(SUMPRODUCT((W2888=$W$6:$W$3326)*(AH2888=$AH$6:$AH$3326)*((AN2888&lt;$AO$6:$AO$3326)*(AO2888&gt;$AN$6:$AN$3326))*(ROW($W$6:$W$3326)&lt;&gt;ROW(W2888)))&gt;0,"CRUZADO","Sin cruce")))</f>
        <v>Sin cruce</v>
      </c>
      <c r="AQ2888" s="97" t="str">
        <f t="shared" si="726"/>
        <v>PS1SUNAMPEB</v>
      </c>
      <c r="AR2888" s="97" t="str" cm="1">
        <f t="array" ref="AR2888">IF(AQ2888="","",IF(SUMPRODUCT((AQ2888=$AQ$6:$AQ$3326)*(AH2888=$AH$6:$AH$3326)*(AN2888=$AN$6:$AN$3326)*(AO2888=$AO$6:$AO$3326)*(ROW($AQ$6:$AQ$3326)&lt;&gt;ROW(AQ2888))*((R2888=0)*($R$6:$R$3326&gt;0)+(R2888&gt;0)*($R$6:$R$3326=0)))&gt;0,"SALONES UNIDOS",IF(SUMPRODUCT((AQ2888=$AQ$6:$AQ$3326)*(AH2888=$AH$6:$AH$3326)*((AN2888&lt;$AO$6:$AO$3326)*(AO2888&gt;$AN$6:$AN$3326))*(ROW($AQ$6:$AQ$3326)&lt;&gt;ROW(AQ2888)))&gt;0,"CRUZADO","Sin cruce")))</f>
        <v>Sin cruce</v>
      </c>
    </row>
    <row r="2889" spans="3:44" ht="15.6" hidden="1" customHeight="1" x14ac:dyDescent="0.2">
      <c r="C2889" s="84" t="s">
        <v>639</v>
      </c>
      <c r="D2889" s="158" t="s">
        <v>516</v>
      </c>
      <c r="E2889" s="158">
        <v>20261</v>
      </c>
      <c r="F2889" s="173" t="s">
        <v>86</v>
      </c>
      <c r="G2889" s="85" t="s">
        <v>55</v>
      </c>
      <c r="H2889" s="173" t="s">
        <v>65</v>
      </c>
      <c r="I2889" s="173">
        <v>1</v>
      </c>
      <c r="J2889" s="173" t="s">
        <v>26</v>
      </c>
      <c r="K2889" s="174" t="s">
        <v>1595</v>
      </c>
      <c r="L2889" s="160" t="s">
        <v>745</v>
      </c>
      <c r="M2889" s="160" t="s">
        <v>684</v>
      </c>
      <c r="N2889" s="160" t="s">
        <v>1590</v>
      </c>
      <c r="O2889" s="173" t="s">
        <v>512</v>
      </c>
      <c r="P2889" s="160">
        <v>3</v>
      </c>
      <c r="Q2889" s="160">
        <v>2</v>
      </c>
      <c r="R2889" s="160">
        <v>5</v>
      </c>
      <c r="S2889" s="160">
        <v>4</v>
      </c>
      <c r="U2889" s="175">
        <v>40</v>
      </c>
      <c r="V2889" s="24" t="str">
        <f>IF(W2889="","",IFERROR(INDEX(#REF!,MATCH(W2889,#REF!,0)),"NUEVO"))</f>
        <v>NUEVO</v>
      </c>
      <c r="W2889" s="173" t="s">
        <v>485</v>
      </c>
      <c r="X2889" s="160" t="s">
        <v>512</v>
      </c>
      <c r="Y2889" s="160" t="s">
        <v>685</v>
      </c>
      <c r="Z2889" s="158" t="s">
        <v>685</v>
      </c>
      <c r="AA2889" s="158" t="s">
        <v>685</v>
      </c>
      <c r="AB2889" s="158" t="s">
        <v>1459</v>
      </c>
      <c r="AC2889" s="158" t="s">
        <v>685</v>
      </c>
      <c r="AD2889" s="158" t="s">
        <v>685</v>
      </c>
      <c r="AE2889" s="158" t="s">
        <v>685</v>
      </c>
      <c r="AF2889" s="160" t="s">
        <v>685</v>
      </c>
      <c r="AG2889" s="85" t="s">
        <v>97</v>
      </c>
      <c r="AH2889" s="160">
        <v>3</v>
      </c>
      <c r="AI2889" s="160">
        <v>7</v>
      </c>
      <c r="AJ2889" s="160">
        <v>40</v>
      </c>
      <c r="AK2889" s="160">
        <v>11</v>
      </c>
      <c r="AL2889" s="160">
        <v>50</v>
      </c>
      <c r="AM2889" s="24">
        <f t="shared" si="723"/>
        <v>4.9999999999999982</v>
      </c>
      <c r="AN2889" s="97">
        <f t="shared" si="724"/>
        <v>0.31944444444444448</v>
      </c>
      <c r="AO2889" s="97">
        <f t="shared" si="725"/>
        <v>0.49305555555555552</v>
      </c>
      <c r="AP2889" s="24" t="str" cm="1">
        <f t="array" ref="AP2889">IF(W2889="","",IF(SUMPRODUCT((W2889=$W$6:$W$3326)*(AH2889=$AH$6:$AH$3326)*(AN2889=$AN$6:$AN$3326)*(AO2889=$AO$6:$AO$3326)*(ROW($W$6:$W$3326)&lt;&gt;ROW(W2889))*((R2889=0)*($R$6:$R$3326&gt;0)+(R2889&gt;0)*($R$6:$R$3326=0)))&gt;0,"SALONES UNIDOS",IF(SUMPRODUCT((W2889=$W$6:$W$3326)*(AH2889=$AH$6:$AH$3326)*((AN2889&lt;$AO$6:$AO$3326)*(AO2889&gt;$AN$6:$AN$3326))*(ROW($W$6:$W$3326)&lt;&gt;ROW(W2889)))&gt;0,"CRUZADO","Sin cruce")))</f>
        <v>Sin cruce</v>
      </c>
      <c r="AQ2889" s="97" t="str">
        <f t="shared" si="726"/>
        <v>PS1SUNAMPEB</v>
      </c>
      <c r="AR2889" s="97" t="str" cm="1">
        <f t="array" ref="AR2889">IF(AQ2889="","",IF(SUMPRODUCT((AQ2889=$AQ$6:$AQ$3326)*(AH2889=$AH$6:$AH$3326)*(AN2889=$AN$6:$AN$3326)*(AO2889=$AO$6:$AO$3326)*(ROW($AQ$6:$AQ$3326)&lt;&gt;ROW(AQ2889))*((R2889=0)*($R$6:$R$3326&gt;0)+(R2889&gt;0)*($R$6:$R$3326=0)))&gt;0,"SALONES UNIDOS",IF(SUMPRODUCT((AQ2889=$AQ$6:$AQ$3326)*(AH2889=$AH$6:$AH$3326)*((AN2889&lt;$AO$6:$AO$3326)*(AO2889&gt;$AN$6:$AN$3326))*(ROW($AQ$6:$AQ$3326)&lt;&gt;ROW(AQ2889)))&gt;0,"CRUZADO","Sin cruce")))</f>
        <v>Sin cruce</v>
      </c>
    </row>
    <row r="2890" spans="3:44" ht="15.6" hidden="1" customHeight="1" x14ac:dyDescent="0.2">
      <c r="C2890" s="84" t="s">
        <v>639</v>
      </c>
      <c r="D2890" s="158" t="s">
        <v>516</v>
      </c>
      <c r="E2890" s="158">
        <v>20261</v>
      </c>
      <c r="F2890" s="173" t="s">
        <v>86</v>
      </c>
      <c r="G2890" s="85" t="s">
        <v>55</v>
      </c>
      <c r="H2890" s="173" t="s">
        <v>65</v>
      </c>
      <c r="I2890" s="173">
        <v>1</v>
      </c>
      <c r="J2890" s="173" t="s">
        <v>26</v>
      </c>
      <c r="K2890" s="174" t="s">
        <v>1596</v>
      </c>
      <c r="L2890" s="160" t="s">
        <v>743</v>
      </c>
      <c r="M2890" s="160" t="s">
        <v>684</v>
      </c>
      <c r="N2890" s="160" t="s">
        <v>1590</v>
      </c>
      <c r="O2890" s="173" t="s">
        <v>512</v>
      </c>
      <c r="P2890" s="160">
        <v>3</v>
      </c>
      <c r="Q2890" s="160">
        <v>0</v>
      </c>
      <c r="R2890" s="160">
        <v>3</v>
      </c>
      <c r="S2890" s="160">
        <v>4</v>
      </c>
      <c r="U2890" s="175">
        <v>40</v>
      </c>
      <c r="V2890" s="24" t="str">
        <f>IF(W2890="","",IFERROR(INDEX(#REF!,MATCH(W2890,#REF!,0)),"NUEVO"))</f>
        <v>NUEVO</v>
      </c>
      <c r="W2890" s="173" t="s">
        <v>217</v>
      </c>
      <c r="X2890" s="160" t="s">
        <v>512</v>
      </c>
      <c r="Y2890" s="160" t="s">
        <v>685</v>
      </c>
      <c r="Z2890" s="158" t="s">
        <v>685</v>
      </c>
      <c r="AA2890" s="158" t="s">
        <v>685</v>
      </c>
      <c r="AB2890" s="158" t="s">
        <v>1864</v>
      </c>
      <c r="AC2890" s="158" t="s">
        <v>685</v>
      </c>
      <c r="AD2890" s="158" t="s">
        <v>685</v>
      </c>
      <c r="AE2890" s="158" t="s">
        <v>685</v>
      </c>
      <c r="AF2890" s="160" t="s">
        <v>685</v>
      </c>
      <c r="AG2890" s="85" t="s">
        <v>1142</v>
      </c>
      <c r="AH2890" s="160">
        <v>1</v>
      </c>
      <c r="AI2890" s="160">
        <v>7</v>
      </c>
      <c r="AJ2890" s="160">
        <v>40</v>
      </c>
      <c r="AK2890" s="160">
        <v>10</v>
      </c>
      <c r="AL2890" s="160">
        <v>10</v>
      </c>
      <c r="AM2890" s="24">
        <f t="shared" si="723"/>
        <v>2.9999999999999987</v>
      </c>
      <c r="AN2890" s="97">
        <f t="shared" si="724"/>
        <v>0.31944444444444448</v>
      </c>
      <c r="AO2890" s="97">
        <f t="shared" si="725"/>
        <v>0.4236111111111111</v>
      </c>
      <c r="AP2890" s="24" t="str" cm="1">
        <f t="array" ref="AP2890">IF(W2890="","",IF(SUMPRODUCT((W2890=$W$6:$W$3326)*(AH2890=$AH$6:$AH$3326)*(AN2890=$AN$6:$AN$3326)*(AO2890=$AO$6:$AO$3326)*(ROW($W$6:$W$3326)&lt;&gt;ROW(W2890))*((R2890=0)*($R$6:$R$3326&gt;0)+(R2890&gt;0)*($R$6:$R$3326=0)))&gt;0,"SALONES UNIDOS",IF(SUMPRODUCT((W2890=$W$6:$W$3326)*(AH2890=$AH$6:$AH$3326)*((AN2890&lt;$AO$6:$AO$3326)*(AO2890&gt;$AN$6:$AN$3326))*(ROW($W$6:$W$3326)&lt;&gt;ROW(W2890)))&gt;0,"CRUZADO","Sin cruce")))</f>
        <v>Sin cruce</v>
      </c>
      <c r="AQ2890" s="97" t="str">
        <f t="shared" si="726"/>
        <v>PS1SUNAMPEB</v>
      </c>
      <c r="AR2890" s="97" t="str" cm="1">
        <f t="array" ref="AR2890">IF(AQ2890="","",IF(SUMPRODUCT((AQ2890=$AQ$6:$AQ$3326)*(AH2890=$AH$6:$AH$3326)*(AN2890=$AN$6:$AN$3326)*(AO2890=$AO$6:$AO$3326)*(ROW($AQ$6:$AQ$3326)&lt;&gt;ROW(AQ2890))*((R2890=0)*($R$6:$R$3326&gt;0)+(R2890&gt;0)*($R$6:$R$3326=0)))&gt;0,"SALONES UNIDOS",IF(SUMPRODUCT((AQ2890=$AQ$6:$AQ$3326)*(AH2890=$AH$6:$AH$3326)*((AN2890&lt;$AO$6:$AO$3326)*(AO2890&gt;$AN$6:$AN$3326))*(ROW($AQ$6:$AQ$3326)&lt;&gt;ROW(AQ2890)))&gt;0,"CRUZADO","Sin cruce")))</f>
        <v>Sin cruce</v>
      </c>
    </row>
    <row r="2891" spans="3:44" ht="15.6" hidden="1" customHeight="1" x14ac:dyDescent="0.2">
      <c r="C2891" s="84" t="s">
        <v>639</v>
      </c>
      <c r="D2891" s="158" t="s">
        <v>516</v>
      </c>
      <c r="E2891" s="158">
        <v>20261</v>
      </c>
      <c r="F2891" s="173" t="s">
        <v>86</v>
      </c>
      <c r="G2891" s="85" t="s">
        <v>55</v>
      </c>
      <c r="H2891" s="173" t="s">
        <v>65</v>
      </c>
      <c r="I2891" s="173">
        <v>1</v>
      </c>
      <c r="J2891" s="173" t="s">
        <v>26</v>
      </c>
      <c r="K2891" s="174" t="s">
        <v>1596</v>
      </c>
      <c r="L2891" s="160" t="s">
        <v>743</v>
      </c>
      <c r="M2891" s="160" t="s">
        <v>684</v>
      </c>
      <c r="N2891" s="160" t="s">
        <v>1590</v>
      </c>
      <c r="O2891" s="173" t="s">
        <v>512</v>
      </c>
      <c r="P2891" s="160">
        <v>0</v>
      </c>
      <c r="Q2891" s="160">
        <v>2</v>
      </c>
      <c r="R2891" s="160">
        <v>2</v>
      </c>
      <c r="S2891" s="160">
        <v>4</v>
      </c>
      <c r="U2891" s="175">
        <v>40</v>
      </c>
      <c r="V2891" s="24" t="str">
        <f>IF(W2891="","",IFERROR(INDEX(#REF!,MATCH(W2891,#REF!,0)),"NUEVO"))</f>
        <v>NUEVO</v>
      </c>
      <c r="W2891" s="173" t="s">
        <v>217</v>
      </c>
      <c r="X2891" s="160" t="s">
        <v>512</v>
      </c>
      <c r="Y2891" s="160" t="s">
        <v>685</v>
      </c>
      <c r="Z2891" s="158" t="s">
        <v>685</v>
      </c>
      <c r="AA2891" s="158" t="s">
        <v>685</v>
      </c>
      <c r="AB2891" s="158" t="s">
        <v>1459</v>
      </c>
      <c r="AC2891" s="158" t="s">
        <v>685</v>
      </c>
      <c r="AD2891" s="158" t="s">
        <v>685</v>
      </c>
      <c r="AE2891" s="158" t="s">
        <v>685</v>
      </c>
      <c r="AF2891" s="160" t="s">
        <v>685</v>
      </c>
      <c r="AG2891" s="85" t="s">
        <v>75</v>
      </c>
      <c r="AH2891" s="160">
        <v>5</v>
      </c>
      <c r="AI2891" s="160">
        <v>7</v>
      </c>
      <c r="AJ2891" s="160">
        <v>40</v>
      </c>
      <c r="AK2891" s="160">
        <v>9</v>
      </c>
      <c r="AL2891" s="160">
        <v>20</v>
      </c>
      <c r="AM2891" s="24">
        <f t="shared" si="723"/>
        <v>1.9999999999999993</v>
      </c>
      <c r="AN2891" s="97">
        <f t="shared" si="724"/>
        <v>0.31944444444444448</v>
      </c>
      <c r="AO2891" s="97">
        <f t="shared" si="725"/>
        <v>0.3888888888888889</v>
      </c>
      <c r="AP2891" s="24" t="str" cm="1">
        <f t="array" ref="AP2891">IF(W2891="","",IF(SUMPRODUCT((W2891=$W$6:$W$3326)*(AH2891=$AH$6:$AH$3326)*(AN2891=$AN$6:$AN$3326)*(AO2891=$AO$6:$AO$3326)*(ROW($W$6:$W$3326)&lt;&gt;ROW(W2891))*((R2891=0)*($R$6:$R$3326&gt;0)+(R2891&gt;0)*($R$6:$R$3326=0)))&gt;0,"SALONES UNIDOS",IF(SUMPRODUCT((W2891=$W$6:$W$3326)*(AH2891=$AH$6:$AH$3326)*((AN2891&lt;$AO$6:$AO$3326)*(AO2891&gt;$AN$6:$AN$3326))*(ROW($W$6:$W$3326)&lt;&gt;ROW(W2891)))&gt;0,"CRUZADO","Sin cruce")))</f>
        <v>Sin cruce</v>
      </c>
      <c r="AQ2891" s="97" t="str">
        <f t="shared" si="726"/>
        <v>PS1SUNAMPEB</v>
      </c>
      <c r="AR2891" s="97" t="str" cm="1">
        <f t="array" ref="AR2891">IF(AQ2891="","",IF(SUMPRODUCT((AQ2891=$AQ$6:$AQ$3326)*(AH2891=$AH$6:$AH$3326)*(AN2891=$AN$6:$AN$3326)*(AO2891=$AO$6:$AO$3326)*(ROW($AQ$6:$AQ$3326)&lt;&gt;ROW(AQ2891))*((R2891=0)*($R$6:$R$3326&gt;0)+(R2891&gt;0)*($R$6:$R$3326=0)))&gt;0,"SALONES UNIDOS",IF(SUMPRODUCT((AQ2891=$AQ$6:$AQ$3326)*(AH2891=$AH$6:$AH$3326)*((AN2891&lt;$AO$6:$AO$3326)*(AO2891&gt;$AN$6:$AN$3326))*(ROW($AQ$6:$AQ$3326)&lt;&gt;ROW(AQ2891)))&gt;0,"CRUZADO","Sin cruce")))</f>
        <v>Sin cruce</v>
      </c>
    </row>
    <row r="2892" spans="3:44" ht="15.6" hidden="1" customHeight="1" x14ac:dyDescent="0.2">
      <c r="C2892" s="84" t="s">
        <v>639</v>
      </c>
      <c r="D2892" s="160" t="s">
        <v>517</v>
      </c>
      <c r="E2892" s="158">
        <v>20261</v>
      </c>
      <c r="F2892" s="173" t="s">
        <v>86</v>
      </c>
      <c r="G2892" s="85" t="s">
        <v>55</v>
      </c>
      <c r="H2892" s="173" t="s">
        <v>68</v>
      </c>
      <c r="I2892" s="173">
        <v>1</v>
      </c>
      <c r="J2892" s="173" t="s">
        <v>16</v>
      </c>
      <c r="K2892" s="174" t="s">
        <v>1693</v>
      </c>
      <c r="L2892" s="160" t="s">
        <v>1694</v>
      </c>
      <c r="M2892" s="160" t="s">
        <v>658</v>
      </c>
      <c r="N2892" s="160" t="s">
        <v>722</v>
      </c>
      <c r="O2892" s="85" t="s">
        <v>512</v>
      </c>
      <c r="P2892" s="160">
        <v>2</v>
      </c>
      <c r="Q2892" s="160">
        <v>2</v>
      </c>
      <c r="R2892" s="160">
        <v>4</v>
      </c>
      <c r="S2892" s="160">
        <v>4</v>
      </c>
      <c r="U2892" s="175">
        <v>40</v>
      </c>
      <c r="V2892" s="24" t="str">
        <f>IF(W2892="","",IFERROR(INDEX(#REF!,MATCH(W2892,#REF!,0)),"NUEVO"))</f>
        <v>NUEVO</v>
      </c>
      <c r="W2892" s="173" t="s">
        <v>353</v>
      </c>
      <c r="X2892" s="160" t="s">
        <v>512</v>
      </c>
      <c r="Y2892" s="160" t="s">
        <v>685</v>
      </c>
      <c r="Z2892" s="158" t="s">
        <v>685</v>
      </c>
      <c r="AA2892" s="158" t="s">
        <v>685</v>
      </c>
      <c r="AB2892" s="158" t="s">
        <v>1864</v>
      </c>
      <c r="AC2892" s="158" t="s">
        <v>685</v>
      </c>
      <c r="AD2892" s="158" t="s">
        <v>685</v>
      </c>
      <c r="AE2892" s="158" t="s">
        <v>685</v>
      </c>
      <c r="AF2892" s="160" t="s">
        <v>685</v>
      </c>
      <c r="AG2892" s="85" t="s">
        <v>97</v>
      </c>
      <c r="AH2892" s="160">
        <v>6</v>
      </c>
      <c r="AI2892" s="160">
        <v>16</v>
      </c>
      <c r="AJ2892" s="160">
        <v>0</v>
      </c>
      <c r="AK2892" s="160">
        <v>19</v>
      </c>
      <c r="AL2892" s="160">
        <v>20</v>
      </c>
      <c r="AM2892" s="24">
        <f t="shared" si="723"/>
        <v>3.9999999999999987</v>
      </c>
      <c r="AN2892" s="97">
        <f t="shared" si="724"/>
        <v>0.66666666666666663</v>
      </c>
      <c r="AO2892" s="97">
        <f t="shared" si="725"/>
        <v>0.80555555555555547</v>
      </c>
      <c r="AP2892" s="24" t="str" cm="1">
        <f t="array" ref="AP2892">IF(W2892="","",IF(SUMPRODUCT((W2892=$W$6:$W$3326)*(AH2892=$AH$6:$AH$3326)*(AN2892=$AN$6:$AN$3326)*(AO2892=$AO$6:$AO$3326)*(ROW($W$6:$W$3326)&lt;&gt;ROW(W2892))*((R2892=0)*($R$6:$R$3326&gt;0)+(R2892&gt;0)*($R$6:$R$3326=0)))&gt;0,"SALONES UNIDOS",IF(SUMPRODUCT((W2892=$W$6:$W$3326)*(AH2892=$AH$6:$AH$3326)*((AN2892&lt;$AO$6:$AO$3326)*(AO2892&gt;$AN$6:$AN$3326))*(ROW($W$6:$W$3326)&lt;&gt;ROW(W2892)))&gt;0,"CRUZADO","Sin cruce")))</f>
        <v>Sin cruce</v>
      </c>
      <c r="AQ2892" s="97" t="str">
        <f t="shared" si="726"/>
        <v>T11SUNAMPEA</v>
      </c>
      <c r="AR2892" s="97" t="str" cm="1">
        <f t="array" ref="AR2892">IF(AQ2892="","",IF(SUMPRODUCT((AQ2892=$AQ$6:$AQ$3326)*(AH2892=$AH$6:$AH$3326)*(AN2892=$AN$6:$AN$3326)*(AO2892=$AO$6:$AO$3326)*(ROW($AQ$6:$AQ$3326)&lt;&gt;ROW(AQ2892))*((R2892=0)*($R$6:$R$3326&gt;0)+(R2892&gt;0)*($R$6:$R$3326=0)))&gt;0,"SALONES UNIDOS",IF(SUMPRODUCT((AQ2892=$AQ$6:$AQ$3326)*(AH2892=$AH$6:$AH$3326)*((AN2892&lt;$AO$6:$AO$3326)*(AO2892&gt;$AN$6:$AN$3326))*(ROW($AQ$6:$AQ$3326)&lt;&gt;ROW(AQ2892)))&gt;0,"CRUZADO","Sin cruce")))</f>
        <v>Sin cruce</v>
      </c>
    </row>
    <row r="2893" spans="3:44" ht="15.6" hidden="1" customHeight="1" x14ac:dyDescent="0.2">
      <c r="C2893" s="84" t="s">
        <v>639</v>
      </c>
      <c r="D2893" s="160" t="s">
        <v>517</v>
      </c>
      <c r="E2893" s="158">
        <v>20261</v>
      </c>
      <c r="F2893" s="173" t="s">
        <v>86</v>
      </c>
      <c r="G2893" s="85" t="s">
        <v>55</v>
      </c>
      <c r="H2893" s="173" t="s">
        <v>68</v>
      </c>
      <c r="I2893" s="173">
        <v>1</v>
      </c>
      <c r="J2893" s="173" t="s">
        <v>750</v>
      </c>
      <c r="K2893" s="174" t="s">
        <v>1693</v>
      </c>
      <c r="L2893" s="160" t="s">
        <v>1694</v>
      </c>
      <c r="M2893" s="160" t="s">
        <v>658</v>
      </c>
      <c r="N2893" s="160" t="s">
        <v>722</v>
      </c>
      <c r="O2893" s="85" t="s">
        <v>512</v>
      </c>
      <c r="P2893" s="160">
        <v>0</v>
      </c>
      <c r="Q2893" s="160">
        <v>2</v>
      </c>
      <c r="R2893" s="160">
        <v>2</v>
      </c>
      <c r="S2893" s="160">
        <v>4</v>
      </c>
      <c r="U2893" s="175">
        <v>20</v>
      </c>
      <c r="V2893" s="24" t="str">
        <f>IF(W2893="","",IFERROR(INDEX(#REF!,MATCH(W2893,#REF!,0)),"NUEVO"))</f>
        <v>NUEVO</v>
      </c>
      <c r="W2893" s="173" t="s">
        <v>353</v>
      </c>
      <c r="X2893" s="160" t="s">
        <v>512</v>
      </c>
      <c r="Y2893" s="160" t="s">
        <v>685</v>
      </c>
      <c r="Z2893" s="158" t="s">
        <v>685</v>
      </c>
      <c r="AA2893" s="158" t="s">
        <v>685</v>
      </c>
      <c r="AB2893" s="158" t="s">
        <v>685</v>
      </c>
      <c r="AC2893" s="158" t="s">
        <v>685</v>
      </c>
      <c r="AD2893" s="158" t="s">
        <v>1863</v>
      </c>
      <c r="AE2893" s="158" t="s">
        <v>685</v>
      </c>
      <c r="AF2893" s="160" t="s">
        <v>685</v>
      </c>
      <c r="AG2893" s="85" t="s">
        <v>75</v>
      </c>
      <c r="AH2893" s="160">
        <v>6</v>
      </c>
      <c r="AI2893" s="160">
        <v>19</v>
      </c>
      <c r="AJ2893" s="160">
        <v>20</v>
      </c>
      <c r="AK2893" s="160">
        <v>21</v>
      </c>
      <c r="AL2893" s="160">
        <v>0</v>
      </c>
      <c r="AM2893" s="24">
        <f t="shared" si="723"/>
        <v>2.0000000000000027</v>
      </c>
      <c r="AN2893" s="97">
        <f t="shared" si="724"/>
        <v>0.80555555555555547</v>
      </c>
      <c r="AO2893" s="97">
        <f t="shared" si="725"/>
        <v>0.875</v>
      </c>
      <c r="AP2893" s="24" t="str" cm="1">
        <f t="array" ref="AP2893">IF(W2893="","",IF(SUMPRODUCT((W2893=$W$6:$W$3326)*(AH2893=$AH$6:$AH$3326)*(AN2893=$AN$6:$AN$3326)*(AO2893=$AO$6:$AO$3326)*(ROW($W$6:$W$3326)&lt;&gt;ROW(W2893))*((R2893=0)*($R$6:$R$3326&gt;0)+(R2893&gt;0)*($R$6:$R$3326=0)))&gt;0,"SALONES UNIDOS",IF(SUMPRODUCT((W2893=$W$6:$W$3326)*(AH2893=$AH$6:$AH$3326)*((AN2893&lt;$AO$6:$AO$3326)*(AO2893&gt;$AN$6:$AN$3326))*(ROW($W$6:$W$3326)&lt;&gt;ROW(W2893)))&gt;0,"CRUZADO","Sin cruce")))</f>
        <v>Sin cruce</v>
      </c>
      <c r="AQ2893" s="97" t="str">
        <f t="shared" si="726"/>
        <v>T11SUNAMPEA1</v>
      </c>
      <c r="AR2893" s="97" t="str" cm="1">
        <f t="array" ref="AR2893">IF(AQ2893="","",IF(SUMPRODUCT((AQ2893=$AQ$6:$AQ$3326)*(AH2893=$AH$6:$AH$3326)*(AN2893=$AN$6:$AN$3326)*(AO2893=$AO$6:$AO$3326)*(ROW($AQ$6:$AQ$3326)&lt;&gt;ROW(AQ2893))*((R2893=0)*($R$6:$R$3326&gt;0)+(R2893&gt;0)*($R$6:$R$3326=0)))&gt;0,"SALONES UNIDOS",IF(SUMPRODUCT((AQ2893=$AQ$6:$AQ$3326)*(AH2893=$AH$6:$AH$3326)*((AN2893&lt;$AO$6:$AO$3326)*(AO2893&gt;$AN$6:$AN$3326))*(ROW($AQ$6:$AQ$3326)&lt;&gt;ROW(AQ2893)))&gt;0,"CRUZADO","Sin cruce")))</f>
        <v>Sin cruce</v>
      </c>
    </row>
    <row r="2894" spans="3:44" ht="15.6" hidden="1" customHeight="1" x14ac:dyDescent="0.2">
      <c r="C2894" s="84" t="s">
        <v>639</v>
      </c>
      <c r="D2894" s="160" t="s">
        <v>517</v>
      </c>
      <c r="E2894" s="158">
        <v>20261</v>
      </c>
      <c r="F2894" s="173" t="s">
        <v>86</v>
      </c>
      <c r="G2894" s="85" t="s">
        <v>55</v>
      </c>
      <c r="H2894" s="173" t="s">
        <v>68</v>
      </c>
      <c r="I2894" s="173">
        <v>1</v>
      </c>
      <c r="J2894" s="173" t="s">
        <v>752</v>
      </c>
      <c r="K2894" s="174" t="s">
        <v>1693</v>
      </c>
      <c r="L2894" s="160" t="s">
        <v>1694</v>
      </c>
      <c r="M2894" s="160" t="s">
        <v>658</v>
      </c>
      <c r="N2894" s="160" t="s">
        <v>722</v>
      </c>
      <c r="O2894" s="85" t="s">
        <v>512</v>
      </c>
      <c r="P2894" s="160">
        <v>0</v>
      </c>
      <c r="Q2894" s="160">
        <v>2</v>
      </c>
      <c r="R2894" s="160">
        <v>2</v>
      </c>
      <c r="S2894" s="160">
        <v>4</v>
      </c>
      <c r="U2894" s="175">
        <v>20</v>
      </c>
      <c r="V2894" s="24" t="str">
        <f>IF(W2894="","",IFERROR(INDEX(#REF!,MATCH(W2894,#REF!,0)),"NUEVO"))</f>
        <v>NUEVO</v>
      </c>
      <c r="W2894" s="173" t="s">
        <v>353</v>
      </c>
      <c r="X2894" s="160" t="s">
        <v>512</v>
      </c>
      <c r="Y2894" s="160" t="s">
        <v>685</v>
      </c>
      <c r="Z2894" s="158" t="s">
        <v>685</v>
      </c>
      <c r="AA2894" s="158" t="s">
        <v>685</v>
      </c>
      <c r="AB2894" s="158" t="s">
        <v>685</v>
      </c>
      <c r="AC2894" s="158" t="s">
        <v>685</v>
      </c>
      <c r="AD2894" s="158" t="s">
        <v>1863</v>
      </c>
      <c r="AE2894" s="158" t="s">
        <v>685</v>
      </c>
      <c r="AF2894" s="160" t="s">
        <v>685</v>
      </c>
      <c r="AG2894" s="85" t="s">
        <v>75</v>
      </c>
      <c r="AH2894" s="160">
        <v>6</v>
      </c>
      <c r="AI2894" s="160">
        <v>21</v>
      </c>
      <c r="AJ2894" s="160">
        <v>0</v>
      </c>
      <c r="AK2894" s="160">
        <v>22</v>
      </c>
      <c r="AL2894" s="160">
        <v>40</v>
      </c>
      <c r="AM2894" s="24">
        <f t="shared" si="723"/>
        <v>1.9999999999999993</v>
      </c>
      <c r="AN2894" s="97">
        <f t="shared" si="724"/>
        <v>0.875</v>
      </c>
      <c r="AO2894" s="97">
        <f t="shared" si="725"/>
        <v>0.94444444444444442</v>
      </c>
      <c r="AP2894" s="24" t="str" cm="1">
        <f t="array" ref="AP2894">IF(W2894="","",IF(SUMPRODUCT((W2894=$W$6:$W$3326)*(AH2894=$AH$6:$AH$3326)*(AN2894=$AN$6:$AN$3326)*(AO2894=$AO$6:$AO$3326)*(ROW($W$6:$W$3326)&lt;&gt;ROW(W2894))*((R2894=0)*($R$6:$R$3326&gt;0)+(R2894&gt;0)*($R$6:$R$3326=0)))&gt;0,"SALONES UNIDOS",IF(SUMPRODUCT((W2894=$W$6:$W$3326)*(AH2894=$AH$6:$AH$3326)*((AN2894&lt;$AO$6:$AO$3326)*(AO2894&gt;$AN$6:$AN$3326))*(ROW($W$6:$W$3326)&lt;&gt;ROW(W2894)))&gt;0,"CRUZADO","Sin cruce")))</f>
        <v>Sin cruce</v>
      </c>
      <c r="AQ2894" s="97" t="str">
        <f t="shared" si="726"/>
        <v>T11SUNAMPEA2</v>
      </c>
      <c r="AR2894" s="97" t="str" cm="1">
        <f t="array" ref="AR2894">IF(AQ2894="","",IF(SUMPRODUCT((AQ2894=$AQ$6:$AQ$3326)*(AH2894=$AH$6:$AH$3326)*(AN2894=$AN$6:$AN$3326)*(AO2894=$AO$6:$AO$3326)*(ROW($AQ$6:$AQ$3326)&lt;&gt;ROW(AQ2894))*((R2894=0)*($R$6:$R$3326&gt;0)+(R2894&gt;0)*($R$6:$R$3326=0)))&gt;0,"SALONES UNIDOS",IF(SUMPRODUCT((AQ2894=$AQ$6:$AQ$3326)*(AH2894=$AH$6:$AH$3326)*((AN2894&lt;$AO$6:$AO$3326)*(AO2894&gt;$AN$6:$AN$3326))*(ROW($AQ$6:$AQ$3326)&lt;&gt;ROW(AQ2894)))&gt;0,"CRUZADO","Sin cruce")))</f>
        <v>Sin cruce</v>
      </c>
    </row>
    <row r="2895" spans="3:44" ht="15.6" hidden="1" customHeight="1" x14ac:dyDescent="0.2">
      <c r="C2895" s="84" t="s">
        <v>639</v>
      </c>
      <c r="D2895" s="160" t="s">
        <v>517</v>
      </c>
      <c r="E2895" s="158">
        <v>20261</v>
      </c>
      <c r="F2895" s="173" t="s">
        <v>86</v>
      </c>
      <c r="G2895" s="85" t="s">
        <v>55</v>
      </c>
      <c r="H2895" s="173" t="s">
        <v>68</v>
      </c>
      <c r="I2895" s="173">
        <v>1</v>
      </c>
      <c r="J2895" s="173" t="s">
        <v>16</v>
      </c>
      <c r="K2895" s="174" t="s">
        <v>1695</v>
      </c>
      <c r="L2895" s="160" t="s">
        <v>747</v>
      </c>
      <c r="M2895" s="160" t="s">
        <v>684</v>
      </c>
      <c r="N2895" s="160" t="s">
        <v>722</v>
      </c>
      <c r="O2895" s="163" t="s">
        <v>521</v>
      </c>
      <c r="P2895" s="160">
        <v>2</v>
      </c>
      <c r="Q2895" s="160">
        <v>2</v>
      </c>
      <c r="R2895" s="160">
        <v>4</v>
      </c>
      <c r="S2895" s="160">
        <v>3</v>
      </c>
      <c r="U2895" s="175">
        <v>40</v>
      </c>
      <c r="V2895" s="24" t="str">
        <f>IF(W2895="","",IFERROR(INDEX(#REF!,MATCH(W2895,#REF!,0)),"NUEVO"))</f>
        <v>NUEVO</v>
      </c>
      <c r="W2895" s="173" t="s">
        <v>99</v>
      </c>
      <c r="X2895" s="160" t="s">
        <v>521</v>
      </c>
      <c r="Y2895" s="160" t="s">
        <v>685</v>
      </c>
      <c r="Z2895" s="160" t="s">
        <v>685</v>
      </c>
      <c r="AA2895" s="160" t="s">
        <v>685</v>
      </c>
      <c r="AB2895" s="85" t="s">
        <v>685</v>
      </c>
      <c r="AC2895" s="158" t="s">
        <v>685</v>
      </c>
      <c r="AD2895" s="158" t="s">
        <v>685</v>
      </c>
      <c r="AE2895" s="158" t="s">
        <v>685</v>
      </c>
      <c r="AF2895" s="160" t="s">
        <v>685</v>
      </c>
      <c r="AG2895" s="158" t="s">
        <v>97</v>
      </c>
      <c r="AH2895" s="160">
        <v>3</v>
      </c>
      <c r="AI2895" s="160">
        <v>20</v>
      </c>
      <c r="AJ2895" s="160">
        <v>10</v>
      </c>
      <c r="AK2895" s="160">
        <v>23</v>
      </c>
      <c r="AL2895" s="160">
        <v>30</v>
      </c>
      <c r="AM2895" s="24">
        <f t="shared" si="723"/>
        <v>4.0000000000000018</v>
      </c>
      <c r="AN2895" s="97">
        <f t="shared" si="724"/>
        <v>0.84027777777777779</v>
      </c>
      <c r="AO2895" s="97">
        <f t="shared" si="725"/>
        <v>0.97916666666666674</v>
      </c>
      <c r="AP2895" s="24" t="str" cm="1">
        <f t="array" ref="AP2895">IF(W2895="","",IF(SUMPRODUCT((W2895=$W$6:$W$3326)*(AH2895=$AH$6:$AH$3326)*(AN2895=$AN$6:$AN$3326)*(AO2895=$AO$6:$AO$3326)*(ROW($W$6:$W$3326)&lt;&gt;ROW(W2895))*((R2895=0)*($R$6:$R$3326&gt;0)+(R2895&gt;0)*($R$6:$R$3326=0)))&gt;0,"SALONES UNIDOS",IF(SUMPRODUCT((W2895=$W$6:$W$3326)*(AH2895=$AH$6:$AH$3326)*((AN2895&lt;$AO$6:$AO$3326)*(AO2895&gt;$AN$6:$AN$3326))*(ROW($W$6:$W$3326)&lt;&gt;ROW(W2895)))&gt;0,"CRUZADO","Sin cruce")))</f>
        <v>Sin cruce</v>
      </c>
      <c r="AQ2895" s="97" t="str">
        <f t="shared" si="726"/>
        <v>T11SUNAMPEA</v>
      </c>
      <c r="AR2895" s="97" t="str" cm="1">
        <f t="array" ref="AR2895">IF(AQ2895="","",IF(SUMPRODUCT((AQ2895=$AQ$6:$AQ$3326)*(AH2895=$AH$6:$AH$3326)*(AN2895=$AN$6:$AN$3326)*(AO2895=$AO$6:$AO$3326)*(ROW($AQ$6:$AQ$3326)&lt;&gt;ROW(AQ2895))*((R2895=0)*($R$6:$R$3326&gt;0)+(R2895&gt;0)*($R$6:$R$3326=0)))&gt;0,"SALONES UNIDOS",IF(SUMPRODUCT((AQ2895=$AQ$6:$AQ$3326)*(AH2895=$AH$6:$AH$3326)*((AN2895&lt;$AO$6:$AO$3326)*(AO2895&gt;$AN$6:$AN$3326))*(ROW($AQ$6:$AQ$3326)&lt;&gt;ROW(AQ2895)))&gt;0,"CRUZADO","Sin cruce")))</f>
        <v>Sin cruce</v>
      </c>
    </row>
    <row r="2896" spans="3:44" ht="15.6" hidden="1" customHeight="1" x14ac:dyDescent="0.2">
      <c r="C2896" s="84" t="s">
        <v>639</v>
      </c>
      <c r="D2896" s="160" t="s">
        <v>517</v>
      </c>
      <c r="E2896" s="158">
        <v>20261</v>
      </c>
      <c r="F2896" s="173" t="s">
        <v>86</v>
      </c>
      <c r="G2896" s="85" t="s">
        <v>55</v>
      </c>
      <c r="H2896" s="173" t="s">
        <v>68</v>
      </c>
      <c r="I2896" s="173">
        <v>1</v>
      </c>
      <c r="J2896" s="173" t="s">
        <v>16</v>
      </c>
      <c r="K2896" s="174" t="s">
        <v>1696</v>
      </c>
      <c r="L2896" s="160" t="s">
        <v>1697</v>
      </c>
      <c r="M2896" s="160" t="s">
        <v>658</v>
      </c>
      <c r="N2896" s="160" t="s">
        <v>722</v>
      </c>
      <c r="O2896" s="176" t="s">
        <v>512</v>
      </c>
      <c r="P2896" s="175">
        <v>2</v>
      </c>
      <c r="Q2896" s="160">
        <v>2</v>
      </c>
      <c r="R2896" s="160">
        <v>4</v>
      </c>
      <c r="S2896" s="160">
        <v>3</v>
      </c>
      <c r="U2896" s="175">
        <v>40</v>
      </c>
      <c r="V2896" s="24" t="str">
        <f>IF(W2896="","",IFERROR(INDEX(#REF!,MATCH(W2896,#REF!,0)),"NUEVO"))</f>
        <v>NUEVO</v>
      </c>
      <c r="W2896" s="173" t="s">
        <v>1879</v>
      </c>
      <c r="X2896" s="160" t="s">
        <v>512</v>
      </c>
      <c r="Y2896" s="160" t="s">
        <v>685</v>
      </c>
      <c r="Z2896" s="160" t="s">
        <v>685</v>
      </c>
      <c r="AA2896" s="160" t="s">
        <v>685</v>
      </c>
      <c r="AB2896" s="158" t="s">
        <v>1862</v>
      </c>
      <c r="AC2896" s="160" t="s">
        <v>685</v>
      </c>
      <c r="AD2896" s="158" t="s">
        <v>685</v>
      </c>
      <c r="AE2896" s="160" t="s">
        <v>685</v>
      </c>
      <c r="AF2896" s="160" t="s">
        <v>685</v>
      </c>
      <c r="AG2896" s="158" t="s">
        <v>97</v>
      </c>
      <c r="AH2896" s="158">
        <v>7</v>
      </c>
      <c r="AI2896" s="158">
        <v>7</v>
      </c>
      <c r="AJ2896" s="158">
        <v>40</v>
      </c>
      <c r="AK2896" s="158">
        <v>11</v>
      </c>
      <c r="AL2896" s="158">
        <v>0</v>
      </c>
      <c r="AM2896" s="24">
        <f t="shared" si="723"/>
        <v>3.9999999999999987</v>
      </c>
      <c r="AN2896" s="97">
        <f t="shared" si="724"/>
        <v>0.31944444444444448</v>
      </c>
      <c r="AO2896" s="97">
        <f t="shared" si="725"/>
        <v>0.45833333333333331</v>
      </c>
      <c r="AP2896" s="24" t="str" cm="1">
        <f t="array" ref="AP2896">IF(W2896="","",IF(SUMPRODUCT((W2896=$W$6:$W$3326)*(AH2896=$AH$6:$AH$3326)*(AN2896=$AN$6:$AN$3326)*(AO2896=$AO$6:$AO$3326)*(ROW($W$6:$W$3326)&lt;&gt;ROW(W2896))*((R2896=0)*($R$6:$R$3326&gt;0)+(R2896&gt;0)*($R$6:$R$3326=0)))&gt;0,"SALONES UNIDOS",IF(SUMPRODUCT((W2896=$W$6:$W$3326)*(AH2896=$AH$6:$AH$3326)*((AN2896&lt;$AO$6:$AO$3326)*(AO2896&gt;$AN$6:$AN$3326))*(ROW($W$6:$W$3326)&lt;&gt;ROW(W2896)))&gt;0,"CRUZADO","Sin cruce")))</f>
        <v>Sin cruce</v>
      </c>
      <c r="AQ2896" s="97" t="str">
        <f t="shared" si="726"/>
        <v>T11SUNAMPEA</v>
      </c>
      <c r="AR2896" s="97" t="str" cm="1">
        <f t="array" ref="AR2896">IF(AQ2896="","",IF(SUMPRODUCT((AQ2896=$AQ$6:$AQ$3326)*(AH2896=$AH$6:$AH$3326)*(AN2896=$AN$6:$AN$3326)*(AO2896=$AO$6:$AO$3326)*(ROW($AQ$6:$AQ$3326)&lt;&gt;ROW(AQ2896))*((R2896=0)*($R$6:$R$3326&gt;0)+(R2896&gt;0)*($R$6:$R$3326=0)))&gt;0,"SALONES UNIDOS",IF(SUMPRODUCT((AQ2896=$AQ$6:$AQ$3326)*(AH2896=$AH$6:$AH$3326)*((AN2896&lt;$AO$6:$AO$3326)*(AO2896&gt;$AN$6:$AN$3326))*(ROW($AQ$6:$AQ$3326)&lt;&gt;ROW(AQ2896)))&gt;0,"CRUZADO","Sin cruce")))</f>
        <v>Sin cruce</v>
      </c>
    </row>
    <row r="2897" spans="3:44" ht="15.6" hidden="1" customHeight="1" x14ac:dyDescent="0.2">
      <c r="C2897" s="84" t="s">
        <v>639</v>
      </c>
      <c r="D2897" s="160" t="s">
        <v>517</v>
      </c>
      <c r="E2897" s="158">
        <v>20261</v>
      </c>
      <c r="F2897" s="173" t="s">
        <v>86</v>
      </c>
      <c r="G2897" s="85" t="s">
        <v>55</v>
      </c>
      <c r="H2897" s="173" t="s">
        <v>68</v>
      </c>
      <c r="I2897" s="173">
        <v>1</v>
      </c>
      <c r="J2897" s="173" t="s">
        <v>16</v>
      </c>
      <c r="K2897" s="174" t="s">
        <v>1698</v>
      </c>
      <c r="L2897" s="160" t="s">
        <v>1699</v>
      </c>
      <c r="M2897" s="160" t="s">
        <v>684</v>
      </c>
      <c r="N2897" s="160" t="s">
        <v>722</v>
      </c>
      <c r="O2897" s="163" t="s">
        <v>521</v>
      </c>
      <c r="P2897" s="160">
        <v>3</v>
      </c>
      <c r="Q2897" s="160">
        <v>2</v>
      </c>
      <c r="R2897" s="160">
        <v>5</v>
      </c>
      <c r="S2897" s="160">
        <v>4</v>
      </c>
      <c r="U2897" s="175">
        <v>40</v>
      </c>
      <c r="V2897" s="24" t="str">
        <f>IF(W2897="","",IFERROR(INDEX(#REF!,MATCH(W2897,#REF!,0)),"NUEVO"))</f>
        <v>NUEVO</v>
      </c>
      <c r="W2897" s="173" t="s">
        <v>476</v>
      </c>
      <c r="X2897" s="160" t="s">
        <v>521</v>
      </c>
      <c r="Y2897" s="160" t="s">
        <v>685</v>
      </c>
      <c r="Z2897" s="160" t="s">
        <v>685</v>
      </c>
      <c r="AA2897" s="160" t="s">
        <v>685</v>
      </c>
      <c r="AB2897" s="85" t="s">
        <v>685</v>
      </c>
      <c r="AC2897" s="158" t="s">
        <v>685</v>
      </c>
      <c r="AD2897" s="158" t="s">
        <v>685</v>
      </c>
      <c r="AE2897" s="158" t="s">
        <v>685</v>
      </c>
      <c r="AF2897" s="160" t="s">
        <v>685</v>
      </c>
      <c r="AG2897" s="158" t="s">
        <v>97</v>
      </c>
      <c r="AH2897" s="160">
        <v>4</v>
      </c>
      <c r="AI2897" s="160">
        <v>19</v>
      </c>
      <c r="AJ2897" s="160">
        <v>20</v>
      </c>
      <c r="AK2897" s="160">
        <v>23</v>
      </c>
      <c r="AL2897" s="160">
        <v>30</v>
      </c>
      <c r="AM2897" s="24">
        <f t="shared" si="723"/>
        <v>5.0000000000000044</v>
      </c>
      <c r="AN2897" s="97">
        <f t="shared" si="724"/>
        <v>0.80555555555555547</v>
      </c>
      <c r="AO2897" s="97">
        <f t="shared" si="725"/>
        <v>0.97916666666666674</v>
      </c>
      <c r="AP2897" s="24" t="str" cm="1">
        <f t="array" ref="AP2897">IF(W2897="","",IF(SUMPRODUCT((W2897=$W$6:$W$3326)*(AH2897=$AH$6:$AH$3326)*(AN2897=$AN$6:$AN$3326)*(AO2897=$AO$6:$AO$3326)*(ROW($W$6:$W$3326)&lt;&gt;ROW(W2897))*((R2897=0)*($R$6:$R$3326&gt;0)+(R2897&gt;0)*($R$6:$R$3326=0)))&gt;0,"SALONES UNIDOS",IF(SUMPRODUCT((W2897=$W$6:$W$3326)*(AH2897=$AH$6:$AH$3326)*((AN2897&lt;$AO$6:$AO$3326)*(AO2897&gt;$AN$6:$AN$3326))*(ROW($W$6:$W$3326)&lt;&gt;ROW(W2897)))&gt;0,"CRUZADO","Sin cruce")))</f>
        <v>Sin cruce</v>
      </c>
      <c r="AQ2897" s="97" t="str">
        <f t="shared" si="726"/>
        <v>T11SUNAMPEA</v>
      </c>
      <c r="AR2897" s="97" t="str" cm="1">
        <f t="array" ref="AR2897">IF(AQ2897="","",IF(SUMPRODUCT((AQ2897=$AQ$6:$AQ$3326)*(AH2897=$AH$6:$AH$3326)*(AN2897=$AN$6:$AN$3326)*(AO2897=$AO$6:$AO$3326)*(ROW($AQ$6:$AQ$3326)&lt;&gt;ROW(AQ2897))*((R2897=0)*($R$6:$R$3326&gt;0)+(R2897&gt;0)*($R$6:$R$3326=0)))&gt;0,"SALONES UNIDOS",IF(SUMPRODUCT((AQ2897=$AQ$6:$AQ$3326)*(AH2897=$AH$6:$AH$3326)*((AN2897&lt;$AO$6:$AO$3326)*(AO2897&gt;$AN$6:$AN$3326))*(ROW($AQ$6:$AQ$3326)&lt;&gt;ROW(AQ2897)))&gt;0,"CRUZADO","Sin cruce")))</f>
        <v>Sin cruce</v>
      </c>
    </row>
    <row r="2898" spans="3:44" ht="15.6" hidden="1" customHeight="1" x14ac:dyDescent="0.2">
      <c r="C2898" s="84" t="s">
        <v>639</v>
      </c>
      <c r="D2898" s="160" t="s">
        <v>517</v>
      </c>
      <c r="E2898" s="158">
        <v>20261</v>
      </c>
      <c r="F2898" s="173" t="s">
        <v>86</v>
      </c>
      <c r="G2898" s="85" t="s">
        <v>55</v>
      </c>
      <c r="H2898" s="173" t="s">
        <v>68</v>
      </c>
      <c r="I2898" s="173">
        <v>1</v>
      </c>
      <c r="J2898" s="173" t="s">
        <v>16</v>
      </c>
      <c r="K2898" s="174" t="s">
        <v>1700</v>
      </c>
      <c r="L2898" s="160" t="s">
        <v>745</v>
      </c>
      <c r="M2898" s="160" t="s">
        <v>684</v>
      </c>
      <c r="N2898" s="160" t="s">
        <v>722</v>
      </c>
      <c r="O2898" s="163" t="s">
        <v>521</v>
      </c>
      <c r="P2898" s="160">
        <v>3</v>
      </c>
      <c r="Q2898" s="160">
        <v>2</v>
      </c>
      <c r="R2898" s="160">
        <v>5</v>
      </c>
      <c r="S2898" s="160">
        <v>4</v>
      </c>
      <c r="U2898" s="175">
        <v>40</v>
      </c>
      <c r="V2898" s="24" t="str">
        <f>IF(W2898="","",IFERROR(INDEX(#REF!,MATCH(W2898,#REF!,0)),"NUEVO"))</f>
        <v>NUEVO</v>
      </c>
      <c r="W2898" s="173" t="s">
        <v>511</v>
      </c>
      <c r="X2898" s="160" t="s">
        <v>521</v>
      </c>
      <c r="Y2898" s="160" t="s">
        <v>685</v>
      </c>
      <c r="Z2898" s="160" t="s">
        <v>685</v>
      </c>
      <c r="AA2898" s="160" t="s">
        <v>685</v>
      </c>
      <c r="AB2898" s="85" t="s">
        <v>685</v>
      </c>
      <c r="AC2898" s="158" t="s">
        <v>685</v>
      </c>
      <c r="AD2898" s="158" t="s">
        <v>685</v>
      </c>
      <c r="AE2898" s="158" t="s">
        <v>685</v>
      </c>
      <c r="AF2898" s="160" t="s">
        <v>685</v>
      </c>
      <c r="AG2898" s="158" t="s">
        <v>97</v>
      </c>
      <c r="AH2898" s="160">
        <v>2</v>
      </c>
      <c r="AI2898" s="160">
        <v>19</v>
      </c>
      <c r="AJ2898" s="160">
        <v>20</v>
      </c>
      <c r="AK2898" s="160">
        <v>23</v>
      </c>
      <c r="AL2898" s="160">
        <v>30</v>
      </c>
      <c r="AM2898" s="24">
        <f t="shared" si="723"/>
        <v>5.0000000000000044</v>
      </c>
      <c r="AN2898" s="97">
        <f t="shared" si="724"/>
        <v>0.80555555555555547</v>
      </c>
      <c r="AO2898" s="97">
        <f t="shared" si="725"/>
        <v>0.97916666666666674</v>
      </c>
      <c r="AP2898" s="24" t="str" cm="1">
        <f t="array" ref="AP2898">IF(W2898="","",IF(SUMPRODUCT((W2898=$W$6:$W$3326)*(AH2898=$AH$6:$AH$3326)*(AN2898=$AN$6:$AN$3326)*(AO2898=$AO$6:$AO$3326)*(ROW($W$6:$W$3326)&lt;&gt;ROW(W2898))*((R2898=0)*($R$6:$R$3326&gt;0)+(R2898&gt;0)*($R$6:$R$3326=0)))&gt;0,"SALONES UNIDOS",IF(SUMPRODUCT((W2898=$W$6:$W$3326)*(AH2898=$AH$6:$AH$3326)*((AN2898&lt;$AO$6:$AO$3326)*(AO2898&gt;$AN$6:$AN$3326))*(ROW($W$6:$W$3326)&lt;&gt;ROW(W2898)))&gt;0,"CRUZADO","Sin cruce")))</f>
        <v>Sin cruce</v>
      </c>
      <c r="AQ2898" s="97" t="str">
        <f t="shared" si="726"/>
        <v>T11SUNAMPEA</v>
      </c>
      <c r="AR2898" s="97" t="str" cm="1">
        <f t="array" ref="AR2898">IF(AQ2898="","",IF(SUMPRODUCT((AQ2898=$AQ$6:$AQ$3326)*(AH2898=$AH$6:$AH$3326)*(AN2898=$AN$6:$AN$3326)*(AO2898=$AO$6:$AO$3326)*(ROW($AQ$6:$AQ$3326)&lt;&gt;ROW(AQ2898))*((R2898=0)*($R$6:$R$3326&gt;0)+(R2898&gt;0)*($R$6:$R$3326=0)))&gt;0,"SALONES UNIDOS",IF(SUMPRODUCT((AQ2898=$AQ$6:$AQ$3326)*(AH2898=$AH$6:$AH$3326)*((AN2898&lt;$AO$6:$AO$3326)*(AO2898&gt;$AN$6:$AN$3326))*(ROW($AQ$6:$AQ$3326)&lt;&gt;ROW(AQ2898)))&gt;0,"CRUZADO","Sin cruce")))</f>
        <v>Sin cruce</v>
      </c>
    </row>
    <row r="2899" spans="3:44" ht="15.6" hidden="1" customHeight="1" x14ac:dyDescent="0.2">
      <c r="C2899" s="84" t="s">
        <v>639</v>
      </c>
      <c r="D2899" s="160" t="s">
        <v>517</v>
      </c>
      <c r="E2899" s="158">
        <v>20261</v>
      </c>
      <c r="F2899" s="173" t="s">
        <v>86</v>
      </c>
      <c r="G2899" s="85" t="s">
        <v>55</v>
      </c>
      <c r="H2899" s="173" t="s">
        <v>68</v>
      </c>
      <c r="I2899" s="173">
        <v>1</v>
      </c>
      <c r="J2899" s="173" t="s">
        <v>16</v>
      </c>
      <c r="K2899" s="174" t="s">
        <v>1701</v>
      </c>
      <c r="L2899" s="160" t="s">
        <v>743</v>
      </c>
      <c r="M2899" s="160" t="s">
        <v>684</v>
      </c>
      <c r="N2899" s="160" t="s">
        <v>722</v>
      </c>
      <c r="O2899" s="163" t="s">
        <v>521</v>
      </c>
      <c r="P2899" s="160">
        <v>3</v>
      </c>
      <c r="Q2899" s="160">
        <v>2</v>
      </c>
      <c r="R2899" s="160">
        <v>5</v>
      </c>
      <c r="S2899" s="160">
        <v>4</v>
      </c>
      <c r="U2899" s="175">
        <v>40</v>
      </c>
      <c r="V2899" s="24" t="str">
        <f>IF(W2899="","",IFERROR(INDEX(#REF!,MATCH(W2899,#REF!,0)),"NUEVO"))</f>
        <v>NUEVO</v>
      </c>
      <c r="W2899" s="173" t="s">
        <v>499</v>
      </c>
      <c r="X2899" s="160" t="s">
        <v>521</v>
      </c>
      <c r="Y2899" s="160" t="s">
        <v>685</v>
      </c>
      <c r="Z2899" s="160" t="s">
        <v>685</v>
      </c>
      <c r="AA2899" s="160" t="s">
        <v>685</v>
      </c>
      <c r="AB2899" s="85" t="s">
        <v>685</v>
      </c>
      <c r="AC2899" s="158" t="s">
        <v>685</v>
      </c>
      <c r="AD2899" s="158" t="s">
        <v>685</v>
      </c>
      <c r="AE2899" s="158" t="s">
        <v>685</v>
      </c>
      <c r="AF2899" s="160" t="s">
        <v>685</v>
      </c>
      <c r="AG2899" s="158" t="s">
        <v>97</v>
      </c>
      <c r="AH2899" s="160">
        <v>1</v>
      </c>
      <c r="AI2899" s="160">
        <v>18</v>
      </c>
      <c r="AJ2899" s="160">
        <v>30</v>
      </c>
      <c r="AK2899" s="160">
        <v>22</v>
      </c>
      <c r="AL2899" s="160">
        <v>40</v>
      </c>
      <c r="AM2899" s="24">
        <f t="shared" si="723"/>
        <v>4.9999999999999982</v>
      </c>
      <c r="AN2899" s="97">
        <f t="shared" si="724"/>
        <v>0.77083333333333337</v>
      </c>
      <c r="AO2899" s="97">
        <f t="shared" si="725"/>
        <v>0.94444444444444442</v>
      </c>
      <c r="AP2899" s="24" t="str" cm="1">
        <f t="array" ref="AP2899">IF(W2899="","",IF(SUMPRODUCT((W2899=$W$6:$W$3326)*(AH2899=$AH$6:$AH$3326)*(AN2899=$AN$6:$AN$3326)*(AO2899=$AO$6:$AO$3326)*(ROW($W$6:$W$3326)&lt;&gt;ROW(W2899))*((R2899=0)*($R$6:$R$3326&gt;0)+(R2899&gt;0)*($R$6:$R$3326=0)))&gt;0,"SALONES UNIDOS",IF(SUMPRODUCT((W2899=$W$6:$W$3326)*(AH2899=$AH$6:$AH$3326)*((AN2899&lt;$AO$6:$AO$3326)*(AO2899&gt;$AN$6:$AN$3326))*(ROW($W$6:$W$3326)&lt;&gt;ROW(W2899)))&gt;0,"CRUZADO","Sin cruce")))</f>
        <v>Sin cruce</v>
      </c>
      <c r="AQ2899" s="97" t="str">
        <f t="shared" si="726"/>
        <v>T11SUNAMPEA</v>
      </c>
      <c r="AR2899" s="97" t="str" cm="1">
        <f t="array" ref="AR2899">IF(AQ2899="","",IF(SUMPRODUCT((AQ2899=$AQ$6:$AQ$3326)*(AH2899=$AH$6:$AH$3326)*(AN2899=$AN$6:$AN$3326)*(AO2899=$AO$6:$AO$3326)*(ROW($AQ$6:$AQ$3326)&lt;&gt;ROW(AQ2899))*((R2899=0)*($R$6:$R$3326&gt;0)+(R2899&gt;0)*($R$6:$R$3326=0)))&gt;0,"SALONES UNIDOS",IF(SUMPRODUCT((AQ2899=$AQ$6:$AQ$3326)*(AH2899=$AH$6:$AH$3326)*((AN2899&lt;$AO$6:$AO$3326)*(AO2899&gt;$AN$6:$AN$3326))*(ROW($AQ$6:$AQ$3326)&lt;&gt;ROW(AQ2899)))&gt;0,"CRUZADO","Sin cruce")))</f>
        <v>Sin cruce</v>
      </c>
    </row>
    <row r="2900" spans="3:44" ht="15.6" hidden="1" customHeight="1" x14ac:dyDescent="0.2">
      <c r="C2900" s="84" t="s">
        <v>639</v>
      </c>
      <c r="D2900" s="160" t="s">
        <v>517</v>
      </c>
      <c r="E2900" s="158">
        <v>20261</v>
      </c>
      <c r="F2900" s="173" t="s">
        <v>86</v>
      </c>
      <c r="G2900" s="85" t="s">
        <v>55</v>
      </c>
      <c r="H2900" s="173" t="s">
        <v>68</v>
      </c>
      <c r="I2900" s="173">
        <v>3</v>
      </c>
      <c r="J2900" s="173" t="s">
        <v>16</v>
      </c>
      <c r="K2900" s="174" t="s">
        <v>1792</v>
      </c>
      <c r="L2900" s="160" t="s">
        <v>784</v>
      </c>
      <c r="M2900" s="160" t="s">
        <v>658</v>
      </c>
      <c r="N2900" s="160" t="s">
        <v>722</v>
      </c>
      <c r="O2900" s="85" t="s">
        <v>512</v>
      </c>
      <c r="P2900" s="160">
        <v>2</v>
      </c>
      <c r="Q2900" s="160">
        <v>2</v>
      </c>
      <c r="R2900" s="160">
        <v>4</v>
      </c>
      <c r="S2900" s="160">
        <v>3</v>
      </c>
      <c r="U2900" s="175">
        <v>20</v>
      </c>
      <c r="V2900" s="24" t="str">
        <f>IF(W2900="","",IFERROR(INDEX(#REF!,MATCH(W2900,#REF!,0)),"NUEVO"))</f>
        <v>NUEVO</v>
      </c>
      <c r="W2900" s="173" t="s">
        <v>201</v>
      </c>
      <c r="X2900" s="160" t="s">
        <v>521</v>
      </c>
      <c r="Y2900" s="160" t="s">
        <v>740</v>
      </c>
      <c r="Z2900" s="160" t="s">
        <v>647</v>
      </c>
      <c r="AA2900" s="160" t="s">
        <v>685</v>
      </c>
      <c r="AB2900" s="85" t="s">
        <v>685</v>
      </c>
      <c r="AC2900" s="158" t="s">
        <v>685</v>
      </c>
      <c r="AD2900" s="158" t="s">
        <v>685</v>
      </c>
      <c r="AE2900" s="158" t="s">
        <v>685</v>
      </c>
      <c r="AF2900" s="160" t="s">
        <v>685</v>
      </c>
      <c r="AG2900" s="158" t="s">
        <v>97</v>
      </c>
      <c r="AH2900" s="160">
        <v>7</v>
      </c>
      <c r="AI2900" s="160">
        <v>19</v>
      </c>
      <c r="AJ2900" s="160">
        <v>20</v>
      </c>
      <c r="AK2900" s="160">
        <v>22</v>
      </c>
      <c r="AL2900" s="160">
        <v>40</v>
      </c>
      <c r="AM2900" s="24">
        <f t="shared" si="723"/>
        <v>4.0000000000000018</v>
      </c>
      <c r="AN2900" s="97">
        <f t="shared" si="724"/>
        <v>0.80555555555555547</v>
      </c>
      <c r="AO2900" s="97">
        <f t="shared" si="725"/>
        <v>0.94444444444444442</v>
      </c>
      <c r="AP2900" s="24" t="str" cm="1">
        <f t="array" ref="AP2900">IF(W2900="","",IF(SUMPRODUCT((W2900=$W$6:$W$3326)*(AH2900=$AH$6:$AH$3326)*(AN2900=$AN$6:$AN$3326)*(AO2900=$AO$6:$AO$3326)*(ROW($W$6:$W$3326)&lt;&gt;ROW(W2900))*((R2900=0)*($R$6:$R$3326&gt;0)+(R2900&gt;0)*($R$6:$R$3326=0)))&gt;0,"SALONES UNIDOS",IF(SUMPRODUCT((W2900=$W$6:$W$3326)*(AH2900=$AH$6:$AH$3326)*((AN2900&lt;$AO$6:$AO$3326)*(AO2900&gt;$AN$6:$AN$3326))*(ROW($W$6:$W$3326)&lt;&gt;ROW(W2900)))&gt;0,"CRUZADO","Sin cruce")))</f>
        <v>SALONES UNIDOS</v>
      </c>
      <c r="AQ2900" s="97" t="str">
        <f t="shared" si="726"/>
        <v>T13SUNAMPEA</v>
      </c>
      <c r="AR2900" s="97" t="str" cm="1">
        <f t="array" ref="AR2900">IF(AQ2900="","",IF(SUMPRODUCT((AQ2900=$AQ$6:$AQ$3326)*(AH2900=$AH$6:$AH$3326)*(AN2900=$AN$6:$AN$3326)*(AO2900=$AO$6:$AO$3326)*(ROW($AQ$6:$AQ$3326)&lt;&gt;ROW(AQ2900))*((R2900=0)*($R$6:$R$3326&gt;0)+(R2900&gt;0)*($R$6:$R$3326=0)))&gt;0,"SALONES UNIDOS",IF(SUMPRODUCT((AQ2900=$AQ$6:$AQ$3326)*(AH2900=$AH$6:$AH$3326)*((AN2900&lt;$AO$6:$AO$3326)*(AO2900&gt;$AN$6:$AN$3326))*(ROW($AQ$6:$AQ$3326)&lt;&gt;ROW(AQ2900)))&gt;0,"CRUZADO","Sin cruce")))</f>
        <v>Sin cruce</v>
      </c>
    </row>
    <row r="2901" spans="3:44" ht="15.6" hidden="1" customHeight="1" x14ac:dyDescent="0.2">
      <c r="C2901" s="84" t="s">
        <v>639</v>
      </c>
      <c r="D2901" s="160" t="s">
        <v>517</v>
      </c>
      <c r="E2901" s="158">
        <v>20261</v>
      </c>
      <c r="F2901" s="173" t="s">
        <v>86</v>
      </c>
      <c r="G2901" s="85" t="s">
        <v>55</v>
      </c>
      <c r="H2901" s="173" t="s">
        <v>68</v>
      </c>
      <c r="I2901" s="173">
        <v>3</v>
      </c>
      <c r="J2901" s="173" t="s">
        <v>16</v>
      </c>
      <c r="K2901" s="174" t="s">
        <v>1793</v>
      </c>
      <c r="L2901" s="160" t="s">
        <v>710</v>
      </c>
      <c r="M2901" s="160" t="s">
        <v>684</v>
      </c>
      <c r="N2901" s="160" t="s">
        <v>722</v>
      </c>
      <c r="O2901" s="163" t="s">
        <v>521</v>
      </c>
      <c r="P2901" s="160">
        <v>3</v>
      </c>
      <c r="Q2901" s="160">
        <v>2</v>
      </c>
      <c r="R2901" s="160">
        <v>5</v>
      </c>
      <c r="S2901" s="160">
        <v>4</v>
      </c>
      <c r="U2901" s="175">
        <v>20</v>
      </c>
      <c r="V2901" s="24" t="str">
        <f>IF(W2901="","",IFERROR(INDEX(#REF!,MATCH(W2901,#REF!,0)),"NUEVO"))</f>
        <v>NUEVO</v>
      </c>
      <c r="W2901" s="173" t="s">
        <v>123</v>
      </c>
      <c r="X2901" s="160" t="s">
        <v>521</v>
      </c>
      <c r="Y2901" s="160" t="s">
        <v>802</v>
      </c>
      <c r="Z2901" s="160" t="s">
        <v>647</v>
      </c>
      <c r="AA2901" s="160" t="s">
        <v>685</v>
      </c>
      <c r="AB2901" s="85" t="s">
        <v>685</v>
      </c>
      <c r="AC2901" s="158" t="s">
        <v>685</v>
      </c>
      <c r="AD2901" s="158" t="s">
        <v>685</v>
      </c>
      <c r="AE2901" s="158" t="s">
        <v>685</v>
      </c>
      <c r="AF2901" s="160" t="s">
        <v>685</v>
      </c>
      <c r="AG2901" s="158" t="s">
        <v>97</v>
      </c>
      <c r="AH2901" s="160">
        <v>6</v>
      </c>
      <c r="AI2901" s="160">
        <v>15</v>
      </c>
      <c r="AJ2901" s="160">
        <v>10</v>
      </c>
      <c r="AK2901" s="160">
        <v>19</v>
      </c>
      <c r="AL2901" s="160">
        <v>20</v>
      </c>
      <c r="AM2901" s="24">
        <f t="shared" si="723"/>
        <v>4.9999999999999982</v>
      </c>
      <c r="AN2901" s="97">
        <f t="shared" si="724"/>
        <v>0.63194444444444442</v>
      </c>
      <c r="AO2901" s="97">
        <f t="shared" si="725"/>
        <v>0.80555555555555547</v>
      </c>
      <c r="AP2901" s="24" t="str" cm="1">
        <f t="array" ref="AP2901">IF(W2901="","",IF(SUMPRODUCT((W2901=$W$6:$W$3326)*(AH2901=$AH$6:$AH$3326)*(AN2901=$AN$6:$AN$3326)*(AO2901=$AO$6:$AO$3326)*(ROW($W$6:$W$3326)&lt;&gt;ROW(W2901))*((R2901=0)*($R$6:$R$3326&gt;0)+(R2901&gt;0)*($R$6:$R$3326=0)))&gt;0,"SALONES UNIDOS",IF(SUMPRODUCT((W2901=$W$6:$W$3326)*(AH2901=$AH$6:$AH$3326)*((AN2901&lt;$AO$6:$AO$3326)*(AO2901&gt;$AN$6:$AN$3326))*(ROW($W$6:$W$3326)&lt;&gt;ROW(W2901)))&gt;0,"CRUZADO","Sin cruce")))</f>
        <v>SALONES UNIDOS</v>
      </c>
      <c r="AQ2901" s="97" t="str">
        <f t="shared" si="726"/>
        <v>T13SUNAMPEA</v>
      </c>
      <c r="AR2901" s="97" t="str" cm="1">
        <f t="array" ref="AR2901">IF(AQ2901="","",IF(SUMPRODUCT((AQ2901=$AQ$6:$AQ$3326)*(AH2901=$AH$6:$AH$3326)*(AN2901=$AN$6:$AN$3326)*(AO2901=$AO$6:$AO$3326)*(ROW($AQ$6:$AQ$3326)&lt;&gt;ROW(AQ2901))*((R2901=0)*($R$6:$R$3326&gt;0)+(R2901&gt;0)*($R$6:$R$3326=0)))&gt;0,"SALONES UNIDOS",IF(SUMPRODUCT((AQ2901=$AQ$6:$AQ$3326)*(AH2901=$AH$6:$AH$3326)*((AN2901&lt;$AO$6:$AO$3326)*(AO2901&gt;$AN$6:$AN$3326))*(ROW($AQ$6:$AQ$3326)&lt;&gt;ROW(AQ2901)))&gt;0,"CRUZADO","Sin cruce")))</f>
        <v>Sin cruce</v>
      </c>
    </row>
    <row r="2902" spans="3:44" ht="15.6" hidden="1" customHeight="1" x14ac:dyDescent="0.2">
      <c r="C2902" s="84" t="s">
        <v>639</v>
      </c>
      <c r="D2902" s="160" t="s">
        <v>517</v>
      </c>
      <c r="E2902" s="158">
        <v>20261</v>
      </c>
      <c r="F2902" s="173" t="s">
        <v>86</v>
      </c>
      <c r="G2902" s="85" t="s">
        <v>55</v>
      </c>
      <c r="H2902" s="173" t="s">
        <v>68</v>
      </c>
      <c r="I2902" s="173">
        <v>3</v>
      </c>
      <c r="J2902" s="173" t="s">
        <v>16</v>
      </c>
      <c r="K2902" s="174" t="s">
        <v>1794</v>
      </c>
      <c r="L2902" s="160" t="s">
        <v>1795</v>
      </c>
      <c r="M2902" s="160" t="s">
        <v>658</v>
      </c>
      <c r="N2902" s="160" t="s">
        <v>722</v>
      </c>
      <c r="O2902" s="173" t="s">
        <v>512</v>
      </c>
      <c r="P2902" s="160">
        <v>3</v>
      </c>
      <c r="Q2902" s="160">
        <v>0</v>
      </c>
      <c r="R2902" s="160">
        <v>3</v>
      </c>
      <c r="S2902" s="160">
        <v>4</v>
      </c>
      <c r="U2902" s="175">
        <v>20</v>
      </c>
      <c r="V2902" s="24" t="str">
        <f>IF(W2902="","",IFERROR(INDEX(#REF!,MATCH(W2902,#REF!,0)),"NUEVO"))</f>
        <v>NUEVO</v>
      </c>
      <c r="W2902" s="85" t="s">
        <v>1867</v>
      </c>
      <c r="X2902" s="158" t="s">
        <v>512</v>
      </c>
      <c r="Y2902" s="160" t="s">
        <v>685</v>
      </c>
      <c r="Z2902" s="160" t="s">
        <v>685</v>
      </c>
      <c r="AA2902" s="160" t="s">
        <v>685</v>
      </c>
      <c r="AB2902" s="158" t="s">
        <v>1860</v>
      </c>
      <c r="AC2902" s="160" t="s">
        <v>685</v>
      </c>
      <c r="AD2902" s="158" t="s">
        <v>685</v>
      </c>
      <c r="AE2902" s="160" t="s">
        <v>685</v>
      </c>
      <c r="AF2902" s="160" t="s">
        <v>685</v>
      </c>
      <c r="AG2902" s="160" t="s">
        <v>1142</v>
      </c>
      <c r="AH2902" s="158">
        <v>6</v>
      </c>
      <c r="AI2902" s="158">
        <v>7</v>
      </c>
      <c r="AJ2902" s="158">
        <v>40</v>
      </c>
      <c r="AK2902" s="158">
        <v>10</v>
      </c>
      <c r="AL2902" s="158">
        <v>10</v>
      </c>
      <c r="AM2902" s="24">
        <f t="shared" si="723"/>
        <v>2.9999999999999987</v>
      </c>
      <c r="AN2902" s="97">
        <f t="shared" si="724"/>
        <v>0.31944444444444448</v>
      </c>
      <c r="AO2902" s="97">
        <f t="shared" si="725"/>
        <v>0.4236111111111111</v>
      </c>
      <c r="AP2902" s="24" t="str" cm="1">
        <f t="array" ref="AP2902">IF(W2902="","",IF(SUMPRODUCT((W2902=$W$6:$W$3326)*(AH2902=$AH$6:$AH$3326)*(AN2902=$AN$6:$AN$3326)*(AO2902=$AO$6:$AO$3326)*(ROW($W$6:$W$3326)&lt;&gt;ROW(W2902))*((R2902=0)*($R$6:$R$3326&gt;0)+(R2902&gt;0)*($R$6:$R$3326=0)))&gt;0,"SALONES UNIDOS",IF(SUMPRODUCT((W2902=$W$6:$W$3326)*(AH2902=$AH$6:$AH$3326)*((AN2902&lt;$AO$6:$AO$3326)*(AO2902&gt;$AN$6:$AN$3326))*(ROW($W$6:$W$3326)&lt;&gt;ROW(W2902)))&gt;0,"CRUZADO","Sin cruce")))</f>
        <v>Sin cruce</v>
      </c>
      <c r="AQ2902" s="97" t="str">
        <f t="shared" si="726"/>
        <v>T13SUNAMPEA</v>
      </c>
      <c r="AR2902" s="97" t="str" cm="1">
        <f t="array" ref="AR2902">IF(AQ2902="","",IF(SUMPRODUCT((AQ2902=$AQ$6:$AQ$3326)*(AH2902=$AH$6:$AH$3326)*(AN2902=$AN$6:$AN$3326)*(AO2902=$AO$6:$AO$3326)*(ROW($AQ$6:$AQ$3326)&lt;&gt;ROW(AQ2902))*((R2902=0)*($R$6:$R$3326&gt;0)+(R2902&gt;0)*($R$6:$R$3326=0)))&gt;0,"SALONES UNIDOS",IF(SUMPRODUCT((AQ2902=$AQ$6:$AQ$3326)*(AH2902=$AH$6:$AH$3326)*((AN2902&lt;$AO$6:$AO$3326)*(AO2902&gt;$AN$6:$AN$3326))*(ROW($AQ$6:$AQ$3326)&lt;&gt;ROW(AQ2902)))&gt;0,"CRUZADO","Sin cruce")))</f>
        <v>Sin cruce</v>
      </c>
    </row>
    <row r="2903" spans="3:44" ht="15.6" hidden="1" customHeight="1" x14ac:dyDescent="0.2">
      <c r="C2903" s="84" t="s">
        <v>639</v>
      </c>
      <c r="D2903" s="160" t="s">
        <v>517</v>
      </c>
      <c r="E2903" s="158">
        <v>20261</v>
      </c>
      <c r="F2903" s="173" t="s">
        <v>86</v>
      </c>
      <c r="G2903" s="85" t="s">
        <v>55</v>
      </c>
      <c r="H2903" s="173" t="s">
        <v>68</v>
      </c>
      <c r="I2903" s="173">
        <v>3</v>
      </c>
      <c r="J2903" s="173" t="s">
        <v>16</v>
      </c>
      <c r="K2903" s="174" t="s">
        <v>1794</v>
      </c>
      <c r="L2903" s="160" t="s">
        <v>1795</v>
      </c>
      <c r="M2903" s="160" t="s">
        <v>658</v>
      </c>
      <c r="N2903" s="160" t="s">
        <v>722</v>
      </c>
      <c r="O2903" s="173" t="s">
        <v>512</v>
      </c>
      <c r="P2903" s="160">
        <v>0</v>
      </c>
      <c r="Q2903" s="160">
        <v>2</v>
      </c>
      <c r="R2903" s="160">
        <v>2</v>
      </c>
      <c r="S2903" s="160">
        <v>4</v>
      </c>
      <c r="U2903" s="175">
        <v>20</v>
      </c>
      <c r="V2903" s="24" t="str">
        <f>IF(W2903="","",IFERROR(INDEX(#REF!,MATCH(W2903,#REF!,0)),"NUEVO"))</f>
        <v>NUEVO</v>
      </c>
      <c r="W2903" s="85" t="s">
        <v>1867</v>
      </c>
      <c r="X2903" s="158" t="s">
        <v>512</v>
      </c>
      <c r="Y2903" s="160" t="s">
        <v>685</v>
      </c>
      <c r="Z2903" s="160" t="s">
        <v>685</v>
      </c>
      <c r="AA2903" s="160" t="s">
        <v>685</v>
      </c>
      <c r="AB2903" s="158" t="s">
        <v>685</v>
      </c>
      <c r="AC2903" s="160" t="s">
        <v>685</v>
      </c>
      <c r="AD2903" s="158" t="s">
        <v>1151</v>
      </c>
      <c r="AE2903" s="160" t="s">
        <v>685</v>
      </c>
      <c r="AF2903" s="160" t="s">
        <v>685</v>
      </c>
      <c r="AG2903" s="160" t="s">
        <v>75</v>
      </c>
      <c r="AH2903" s="158">
        <v>6</v>
      </c>
      <c r="AI2903" s="158">
        <v>10</v>
      </c>
      <c r="AJ2903" s="158">
        <v>10</v>
      </c>
      <c r="AK2903" s="158">
        <v>11</v>
      </c>
      <c r="AL2903" s="158">
        <v>50</v>
      </c>
      <c r="AM2903" s="24">
        <f t="shared" si="723"/>
        <v>1.9999999999999993</v>
      </c>
      <c r="AN2903" s="97">
        <f t="shared" si="724"/>
        <v>0.4236111111111111</v>
      </c>
      <c r="AO2903" s="97">
        <f t="shared" si="725"/>
        <v>0.49305555555555552</v>
      </c>
      <c r="AP2903" s="24" t="str" cm="1">
        <f t="array" ref="AP2903">IF(W2903="","",IF(SUMPRODUCT((W2903=$W$6:$W$3326)*(AH2903=$AH$6:$AH$3326)*(AN2903=$AN$6:$AN$3326)*(AO2903=$AO$6:$AO$3326)*(ROW($W$6:$W$3326)&lt;&gt;ROW(W2903))*((R2903=0)*($R$6:$R$3326&gt;0)+(R2903&gt;0)*($R$6:$R$3326=0)))&gt;0,"SALONES UNIDOS",IF(SUMPRODUCT((W2903=$W$6:$W$3326)*(AH2903=$AH$6:$AH$3326)*((AN2903&lt;$AO$6:$AO$3326)*(AO2903&gt;$AN$6:$AN$3326))*(ROW($W$6:$W$3326)&lt;&gt;ROW(W2903)))&gt;0,"CRUZADO","Sin cruce")))</f>
        <v>Sin cruce</v>
      </c>
      <c r="AQ2903" s="97" t="str">
        <f t="shared" si="726"/>
        <v>T13SUNAMPEA</v>
      </c>
      <c r="AR2903" s="97" t="str" cm="1">
        <f t="array" ref="AR2903">IF(AQ2903="","",IF(SUMPRODUCT((AQ2903=$AQ$6:$AQ$3326)*(AH2903=$AH$6:$AH$3326)*(AN2903=$AN$6:$AN$3326)*(AO2903=$AO$6:$AO$3326)*(ROW($AQ$6:$AQ$3326)&lt;&gt;ROW(AQ2903))*((R2903=0)*($R$6:$R$3326&gt;0)+(R2903&gt;0)*($R$6:$R$3326=0)))&gt;0,"SALONES UNIDOS",IF(SUMPRODUCT((AQ2903=$AQ$6:$AQ$3326)*(AH2903=$AH$6:$AH$3326)*((AN2903&lt;$AO$6:$AO$3326)*(AO2903&gt;$AN$6:$AN$3326))*(ROW($AQ$6:$AQ$3326)&lt;&gt;ROW(AQ2903)))&gt;0,"CRUZADO","Sin cruce")))</f>
        <v>Sin cruce</v>
      </c>
    </row>
    <row r="2904" spans="3:44" ht="15.6" hidden="1" customHeight="1" x14ac:dyDescent="0.2">
      <c r="C2904" s="84" t="s">
        <v>639</v>
      </c>
      <c r="D2904" s="160" t="s">
        <v>517</v>
      </c>
      <c r="E2904" s="158">
        <v>20261</v>
      </c>
      <c r="F2904" s="173" t="s">
        <v>86</v>
      </c>
      <c r="G2904" s="85" t="s">
        <v>55</v>
      </c>
      <c r="H2904" s="173" t="s">
        <v>68</v>
      </c>
      <c r="I2904" s="173">
        <v>3</v>
      </c>
      <c r="J2904" s="173" t="s">
        <v>16</v>
      </c>
      <c r="K2904" s="174" t="s">
        <v>1796</v>
      </c>
      <c r="L2904" s="160" t="s">
        <v>1797</v>
      </c>
      <c r="M2904" s="160" t="s">
        <v>658</v>
      </c>
      <c r="N2904" s="160" t="s">
        <v>722</v>
      </c>
      <c r="O2904" s="173" t="s">
        <v>512</v>
      </c>
      <c r="P2904" s="160">
        <v>2</v>
      </c>
      <c r="Q2904" s="160">
        <v>0</v>
      </c>
      <c r="R2904" s="160">
        <v>2</v>
      </c>
      <c r="S2904" s="160">
        <v>4</v>
      </c>
      <c r="U2904" s="175">
        <v>20</v>
      </c>
      <c r="V2904" s="24" t="str">
        <f>IF(W2904="","",IFERROR(INDEX(#REF!,MATCH(W2904,#REF!,0)),"NUEVO"))</f>
        <v>NUEVO</v>
      </c>
      <c r="W2904" s="173" t="s">
        <v>1880</v>
      </c>
      <c r="X2904" s="160" t="s">
        <v>512</v>
      </c>
      <c r="Y2904" s="160" t="s">
        <v>685</v>
      </c>
      <c r="Z2904" s="158" t="s">
        <v>685</v>
      </c>
      <c r="AA2904" s="158" t="s">
        <v>685</v>
      </c>
      <c r="AB2904" s="158" t="s">
        <v>1860</v>
      </c>
      <c r="AC2904" s="158" t="s">
        <v>685</v>
      </c>
      <c r="AD2904" s="158" t="s">
        <v>685</v>
      </c>
      <c r="AE2904" s="158" t="s">
        <v>685</v>
      </c>
      <c r="AF2904" s="160" t="s">
        <v>685</v>
      </c>
      <c r="AG2904" s="85" t="s">
        <v>1142</v>
      </c>
      <c r="AH2904" s="160">
        <v>3</v>
      </c>
      <c r="AI2904" s="160">
        <v>14</v>
      </c>
      <c r="AJ2904" s="160">
        <v>20</v>
      </c>
      <c r="AK2904" s="160">
        <v>16</v>
      </c>
      <c r="AL2904" s="160">
        <v>0</v>
      </c>
      <c r="AM2904" s="24">
        <f t="shared" si="723"/>
        <v>1.9999999999999993</v>
      </c>
      <c r="AN2904" s="97">
        <f t="shared" si="724"/>
        <v>0.59722222222222221</v>
      </c>
      <c r="AO2904" s="97">
        <f t="shared" si="725"/>
        <v>0.66666666666666663</v>
      </c>
      <c r="AP2904" s="24" t="str" cm="1">
        <f t="array" ref="AP2904">IF(W2904="","",IF(SUMPRODUCT((W2904=$W$6:$W$3326)*(AH2904=$AH$6:$AH$3326)*(AN2904=$AN$6:$AN$3326)*(AO2904=$AO$6:$AO$3326)*(ROW($W$6:$W$3326)&lt;&gt;ROW(W2904))*((R2904=0)*($R$6:$R$3326&gt;0)+(R2904&gt;0)*($R$6:$R$3326=0)))&gt;0,"SALONES UNIDOS",IF(SUMPRODUCT((W2904=$W$6:$W$3326)*(AH2904=$AH$6:$AH$3326)*((AN2904&lt;$AO$6:$AO$3326)*(AO2904&gt;$AN$6:$AN$3326))*(ROW($W$6:$W$3326)&lt;&gt;ROW(W2904)))&gt;0,"CRUZADO","Sin cruce")))</f>
        <v>SALONES UNIDOS</v>
      </c>
      <c r="AQ2904" s="97" t="str">
        <f t="shared" si="726"/>
        <v>T13SUNAMPEA</v>
      </c>
      <c r="AR2904" s="97" t="str" cm="1">
        <f t="array" ref="AR2904">IF(AQ2904="","",IF(SUMPRODUCT((AQ2904=$AQ$6:$AQ$3326)*(AH2904=$AH$6:$AH$3326)*(AN2904=$AN$6:$AN$3326)*(AO2904=$AO$6:$AO$3326)*(ROW($AQ$6:$AQ$3326)&lt;&gt;ROW(AQ2904))*((R2904=0)*($R$6:$R$3326&gt;0)+(R2904&gt;0)*($R$6:$R$3326=0)))&gt;0,"SALONES UNIDOS",IF(SUMPRODUCT((AQ2904=$AQ$6:$AQ$3326)*(AH2904=$AH$6:$AH$3326)*((AN2904&lt;$AO$6:$AO$3326)*(AO2904&gt;$AN$6:$AN$3326))*(ROW($AQ$6:$AQ$3326)&lt;&gt;ROW(AQ2904)))&gt;0,"CRUZADO","Sin cruce")))</f>
        <v>Sin cruce</v>
      </c>
    </row>
    <row r="2905" spans="3:44" ht="15.6" hidden="1" customHeight="1" x14ac:dyDescent="0.2">
      <c r="C2905" s="84" t="s">
        <v>639</v>
      </c>
      <c r="D2905" s="160" t="s">
        <v>517</v>
      </c>
      <c r="E2905" s="158">
        <v>20261</v>
      </c>
      <c r="F2905" s="173" t="s">
        <v>86</v>
      </c>
      <c r="G2905" s="85" t="s">
        <v>55</v>
      </c>
      <c r="H2905" s="173" t="s">
        <v>68</v>
      </c>
      <c r="I2905" s="173">
        <v>3</v>
      </c>
      <c r="J2905" s="173" t="s">
        <v>16</v>
      </c>
      <c r="K2905" s="174" t="s">
        <v>1796</v>
      </c>
      <c r="L2905" s="160" t="s">
        <v>1797</v>
      </c>
      <c r="M2905" s="160" t="s">
        <v>658</v>
      </c>
      <c r="N2905" s="160" t="s">
        <v>722</v>
      </c>
      <c r="O2905" s="173" t="s">
        <v>512</v>
      </c>
      <c r="P2905" s="160">
        <v>0</v>
      </c>
      <c r="Q2905" s="160">
        <v>4</v>
      </c>
      <c r="R2905" s="160">
        <v>4</v>
      </c>
      <c r="S2905" s="160">
        <v>4</v>
      </c>
      <c r="U2905" s="175">
        <v>20</v>
      </c>
      <c r="V2905" s="24" t="str">
        <f>IF(W2905="","",IFERROR(INDEX(#REF!,MATCH(W2905,#REF!,0)),"NUEVO"))</f>
        <v>NUEVO</v>
      </c>
      <c r="W2905" s="173" t="s">
        <v>1880</v>
      </c>
      <c r="X2905" s="160" t="s">
        <v>512</v>
      </c>
      <c r="Y2905" s="160" t="s">
        <v>685</v>
      </c>
      <c r="Z2905" s="158" t="s">
        <v>685</v>
      </c>
      <c r="AA2905" s="158" t="s">
        <v>685</v>
      </c>
      <c r="AB2905" s="158" t="s">
        <v>685</v>
      </c>
      <c r="AC2905" s="158" t="s">
        <v>685</v>
      </c>
      <c r="AD2905" s="158" t="s">
        <v>1870</v>
      </c>
      <c r="AE2905" s="158" t="s">
        <v>685</v>
      </c>
      <c r="AF2905" s="160" t="s">
        <v>685</v>
      </c>
      <c r="AG2905" s="85" t="s">
        <v>75</v>
      </c>
      <c r="AH2905" s="160">
        <v>3</v>
      </c>
      <c r="AI2905" s="160">
        <v>16</v>
      </c>
      <c r="AJ2905" s="160">
        <v>0</v>
      </c>
      <c r="AK2905" s="160">
        <v>19</v>
      </c>
      <c r="AL2905" s="160">
        <v>20</v>
      </c>
      <c r="AM2905" s="24">
        <f t="shared" ref="AM2905:AM2968" si="727">IF(R2905=0,0,IF(AI2905="",R2905,IF(X2905="HIBRIDO VIRTUAL",0,((((AK2905/24)+(AL2905/1440))-((AI2905/24)+(AJ2905/1440)))*1440/50))))</f>
        <v>3.9999999999999987</v>
      </c>
      <c r="AN2905" s="97">
        <f t="shared" ref="AN2905:AN2968" si="728">AI2905/24+AJ2905/1440</f>
        <v>0.66666666666666663</v>
      </c>
      <c r="AO2905" s="97">
        <f t="shared" ref="AO2905:AO2968" si="729">AK2905/24+AL2905/1440</f>
        <v>0.80555555555555547</v>
      </c>
      <c r="AP2905" s="24" t="str" cm="1">
        <f t="array" ref="AP2905">IF(W2905="","",IF(SUMPRODUCT((W2905=$W$6:$W$3326)*(AH2905=$AH$6:$AH$3326)*(AN2905=$AN$6:$AN$3326)*(AO2905=$AO$6:$AO$3326)*(ROW($W$6:$W$3326)&lt;&gt;ROW(W2905))*((R2905=0)*($R$6:$R$3326&gt;0)+(R2905&gt;0)*($R$6:$R$3326=0)))&gt;0,"SALONES UNIDOS",IF(SUMPRODUCT((W2905=$W$6:$W$3326)*(AH2905=$AH$6:$AH$3326)*((AN2905&lt;$AO$6:$AO$3326)*(AO2905&gt;$AN$6:$AN$3326))*(ROW($W$6:$W$3326)&lt;&gt;ROW(W2905)))&gt;0,"CRUZADO","Sin cruce")))</f>
        <v>SALONES UNIDOS</v>
      </c>
      <c r="AQ2905" s="97" t="str">
        <f t="shared" ref="AQ2905:AQ2968" si="730">TRIM(CONCATENATE(H2905,I2905,F2905,J2905))</f>
        <v>T13SUNAMPEA</v>
      </c>
      <c r="AR2905" s="97" t="str" cm="1">
        <f t="array" ref="AR2905">IF(AQ2905="","",IF(SUMPRODUCT((AQ2905=$AQ$6:$AQ$3326)*(AH2905=$AH$6:$AH$3326)*(AN2905=$AN$6:$AN$3326)*(AO2905=$AO$6:$AO$3326)*(ROW($AQ$6:$AQ$3326)&lt;&gt;ROW(AQ2905))*((R2905=0)*($R$6:$R$3326&gt;0)+(R2905&gt;0)*($R$6:$R$3326=0)))&gt;0,"SALONES UNIDOS",IF(SUMPRODUCT((AQ2905=$AQ$6:$AQ$3326)*(AH2905=$AH$6:$AH$3326)*((AN2905&lt;$AO$6:$AO$3326)*(AO2905&gt;$AN$6:$AN$3326))*(ROW($AQ$6:$AQ$3326)&lt;&gt;ROW(AQ2905)))&gt;0,"CRUZADO","Sin cruce")))</f>
        <v>Sin cruce</v>
      </c>
    </row>
    <row r="2906" spans="3:44" ht="15.6" hidden="1" customHeight="1" x14ac:dyDescent="0.2">
      <c r="C2906" s="84" t="s">
        <v>639</v>
      </c>
      <c r="D2906" s="160" t="s">
        <v>517</v>
      </c>
      <c r="E2906" s="158">
        <v>20261</v>
      </c>
      <c r="F2906" s="173" t="s">
        <v>86</v>
      </c>
      <c r="G2906" s="85" t="s">
        <v>55</v>
      </c>
      <c r="H2906" s="173" t="s">
        <v>68</v>
      </c>
      <c r="I2906" s="173">
        <v>3</v>
      </c>
      <c r="J2906" s="173" t="s">
        <v>16</v>
      </c>
      <c r="K2906" s="174" t="s">
        <v>1799</v>
      </c>
      <c r="L2906" s="160" t="s">
        <v>1800</v>
      </c>
      <c r="M2906" s="160" t="s">
        <v>658</v>
      </c>
      <c r="N2906" s="160" t="s">
        <v>722</v>
      </c>
      <c r="O2906" s="173" t="s">
        <v>512</v>
      </c>
      <c r="P2906" s="160">
        <v>2</v>
      </c>
      <c r="Q2906" s="160">
        <v>0</v>
      </c>
      <c r="R2906" s="160">
        <v>2</v>
      </c>
      <c r="S2906" s="160">
        <v>3</v>
      </c>
      <c r="U2906" s="175">
        <v>20</v>
      </c>
      <c r="V2906" s="24" t="str">
        <f>IF(W2906="","",IFERROR(INDEX(#REF!,MATCH(W2906,#REF!,0)),"NUEVO"))</f>
        <v>NUEVO</v>
      </c>
      <c r="W2906" s="85" t="s">
        <v>423</v>
      </c>
      <c r="X2906" s="158" t="s">
        <v>512</v>
      </c>
      <c r="Y2906" s="160" t="s">
        <v>685</v>
      </c>
      <c r="Z2906" s="160" t="s">
        <v>685</v>
      </c>
      <c r="AA2906" s="160" t="s">
        <v>685</v>
      </c>
      <c r="AB2906" s="158" t="s">
        <v>1864</v>
      </c>
      <c r="AC2906" s="160" t="s">
        <v>685</v>
      </c>
      <c r="AD2906" s="158" t="s">
        <v>685</v>
      </c>
      <c r="AE2906" s="160" t="s">
        <v>685</v>
      </c>
      <c r="AF2906" s="160" t="s">
        <v>685</v>
      </c>
      <c r="AG2906" s="160" t="s">
        <v>1142</v>
      </c>
      <c r="AH2906" s="158">
        <v>2</v>
      </c>
      <c r="AI2906" s="158">
        <v>11</v>
      </c>
      <c r="AJ2906" s="158">
        <v>0</v>
      </c>
      <c r="AK2906" s="158">
        <v>12</v>
      </c>
      <c r="AL2906" s="158">
        <v>40</v>
      </c>
      <c r="AM2906" s="24">
        <f t="shared" si="727"/>
        <v>2.0000000000000009</v>
      </c>
      <c r="AN2906" s="97">
        <f t="shared" si="728"/>
        <v>0.45833333333333331</v>
      </c>
      <c r="AO2906" s="97">
        <f t="shared" si="729"/>
        <v>0.52777777777777779</v>
      </c>
      <c r="AP2906" s="24" t="str" cm="1">
        <f t="array" ref="AP2906">IF(W2906="","",IF(SUMPRODUCT((W2906=$W$6:$W$3326)*(AH2906=$AH$6:$AH$3326)*(AN2906=$AN$6:$AN$3326)*(AO2906=$AO$6:$AO$3326)*(ROW($W$6:$W$3326)&lt;&gt;ROW(W2906))*((R2906=0)*($R$6:$R$3326&gt;0)+(R2906&gt;0)*($R$6:$R$3326=0)))&gt;0,"SALONES UNIDOS",IF(SUMPRODUCT((W2906=$W$6:$W$3326)*(AH2906=$AH$6:$AH$3326)*((AN2906&lt;$AO$6:$AO$3326)*(AO2906&gt;$AN$6:$AN$3326))*(ROW($W$6:$W$3326)&lt;&gt;ROW(W2906)))&gt;0,"CRUZADO","Sin cruce")))</f>
        <v>SALONES UNIDOS</v>
      </c>
      <c r="AQ2906" s="97" t="str">
        <f t="shared" si="730"/>
        <v>T13SUNAMPEA</v>
      </c>
      <c r="AR2906" s="97" t="str" cm="1">
        <f t="array" ref="AR2906">IF(AQ2906="","",IF(SUMPRODUCT((AQ2906=$AQ$6:$AQ$3326)*(AH2906=$AH$6:$AH$3326)*(AN2906=$AN$6:$AN$3326)*(AO2906=$AO$6:$AO$3326)*(ROW($AQ$6:$AQ$3326)&lt;&gt;ROW(AQ2906))*((R2906=0)*($R$6:$R$3326&gt;0)+(R2906&gt;0)*($R$6:$R$3326=0)))&gt;0,"SALONES UNIDOS",IF(SUMPRODUCT((AQ2906=$AQ$6:$AQ$3326)*(AH2906=$AH$6:$AH$3326)*((AN2906&lt;$AO$6:$AO$3326)*(AO2906&gt;$AN$6:$AN$3326))*(ROW($AQ$6:$AQ$3326)&lt;&gt;ROW(AQ2906)))&gt;0,"CRUZADO","Sin cruce")))</f>
        <v>Sin cruce</v>
      </c>
    </row>
    <row r="2907" spans="3:44" ht="15.6" hidden="1" customHeight="1" x14ac:dyDescent="0.2">
      <c r="C2907" s="84" t="s">
        <v>639</v>
      </c>
      <c r="D2907" s="160" t="s">
        <v>517</v>
      </c>
      <c r="E2907" s="158">
        <v>20261</v>
      </c>
      <c r="F2907" s="173" t="s">
        <v>86</v>
      </c>
      <c r="G2907" s="85" t="s">
        <v>55</v>
      </c>
      <c r="H2907" s="173" t="s">
        <v>68</v>
      </c>
      <c r="I2907" s="173">
        <v>3</v>
      </c>
      <c r="J2907" s="173" t="s">
        <v>16</v>
      </c>
      <c r="K2907" s="174" t="s">
        <v>1799</v>
      </c>
      <c r="L2907" s="160" t="s">
        <v>1800</v>
      </c>
      <c r="M2907" s="160" t="s">
        <v>658</v>
      </c>
      <c r="N2907" s="160" t="s">
        <v>722</v>
      </c>
      <c r="O2907" s="173" t="s">
        <v>512</v>
      </c>
      <c r="P2907" s="160">
        <v>0</v>
      </c>
      <c r="Q2907" s="160">
        <v>2</v>
      </c>
      <c r="R2907" s="160">
        <v>2</v>
      </c>
      <c r="S2907" s="160">
        <v>3</v>
      </c>
      <c r="U2907" s="175">
        <v>20</v>
      </c>
      <c r="V2907" s="24" t="str">
        <f>IF(W2907="","",IFERROR(INDEX(#REF!,MATCH(W2907,#REF!,0)),"NUEVO"))</f>
        <v>NUEVO</v>
      </c>
      <c r="W2907" s="85" t="s">
        <v>423</v>
      </c>
      <c r="X2907" s="158" t="s">
        <v>512</v>
      </c>
      <c r="Y2907" s="160" t="s">
        <v>685</v>
      </c>
      <c r="Z2907" s="160" t="s">
        <v>685</v>
      </c>
      <c r="AA2907" s="160" t="s">
        <v>685</v>
      </c>
      <c r="AB2907" s="158" t="s">
        <v>685</v>
      </c>
      <c r="AC2907" s="160" t="s">
        <v>685</v>
      </c>
      <c r="AD2907" s="158" t="s">
        <v>1871</v>
      </c>
      <c r="AE2907" s="160" t="s">
        <v>685</v>
      </c>
      <c r="AF2907" s="160" t="s">
        <v>685</v>
      </c>
      <c r="AG2907" s="160" t="s">
        <v>75</v>
      </c>
      <c r="AH2907" s="158">
        <v>2</v>
      </c>
      <c r="AI2907" s="158">
        <v>12</v>
      </c>
      <c r="AJ2907" s="158">
        <v>40</v>
      </c>
      <c r="AK2907" s="158">
        <v>14</v>
      </c>
      <c r="AL2907" s="158">
        <v>20</v>
      </c>
      <c r="AM2907" s="24">
        <f t="shared" si="727"/>
        <v>1.9999999999999993</v>
      </c>
      <c r="AN2907" s="97">
        <f t="shared" si="728"/>
        <v>0.52777777777777779</v>
      </c>
      <c r="AO2907" s="97">
        <f t="shared" si="729"/>
        <v>0.59722222222222221</v>
      </c>
      <c r="AP2907" s="24" t="str" cm="1">
        <f t="array" ref="AP2907">IF(W2907="","",IF(SUMPRODUCT((W2907=$W$6:$W$3326)*(AH2907=$AH$6:$AH$3326)*(AN2907=$AN$6:$AN$3326)*(AO2907=$AO$6:$AO$3326)*(ROW($W$6:$W$3326)&lt;&gt;ROW(W2907))*((R2907=0)*($R$6:$R$3326&gt;0)+(R2907&gt;0)*($R$6:$R$3326=0)))&gt;0,"SALONES UNIDOS",IF(SUMPRODUCT((W2907=$W$6:$W$3326)*(AH2907=$AH$6:$AH$3326)*((AN2907&lt;$AO$6:$AO$3326)*(AO2907&gt;$AN$6:$AN$3326))*(ROW($W$6:$W$3326)&lt;&gt;ROW(W2907)))&gt;0,"CRUZADO","Sin cruce")))</f>
        <v>SALONES UNIDOS</v>
      </c>
      <c r="AQ2907" s="97" t="str">
        <f t="shared" si="730"/>
        <v>T13SUNAMPEA</v>
      </c>
      <c r="AR2907" s="97" t="str" cm="1">
        <f t="array" ref="AR2907">IF(AQ2907="","",IF(SUMPRODUCT((AQ2907=$AQ$6:$AQ$3326)*(AH2907=$AH$6:$AH$3326)*(AN2907=$AN$6:$AN$3326)*(AO2907=$AO$6:$AO$3326)*(ROW($AQ$6:$AQ$3326)&lt;&gt;ROW(AQ2907))*((R2907=0)*($R$6:$R$3326&gt;0)+(R2907&gt;0)*($R$6:$R$3326=0)))&gt;0,"SALONES UNIDOS",IF(SUMPRODUCT((AQ2907=$AQ$6:$AQ$3326)*(AH2907=$AH$6:$AH$3326)*((AN2907&lt;$AO$6:$AO$3326)*(AO2907&gt;$AN$6:$AN$3326))*(ROW($AQ$6:$AQ$3326)&lt;&gt;ROW(AQ2907)))&gt;0,"CRUZADO","Sin cruce")))</f>
        <v>Sin cruce</v>
      </c>
    </row>
    <row r="2908" spans="3:44" ht="15.6" hidden="1" customHeight="1" x14ac:dyDescent="0.2">
      <c r="C2908" s="84" t="s">
        <v>639</v>
      </c>
      <c r="D2908" s="160" t="s">
        <v>517</v>
      </c>
      <c r="E2908" s="158">
        <v>20261</v>
      </c>
      <c r="F2908" s="173" t="s">
        <v>86</v>
      </c>
      <c r="G2908" s="85" t="s">
        <v>55</v>
      </c>
      <c r="H2908" s="173" t="s">
        <v>68</v>
      </c>
      <c r="I2908" s="173">
        <v>3</v>
      </c>
      <c r="J2908" s="173" t="s">
        <v>16</v>
      </c>
      <c r="K2908" s="174" t="s">
        <v>1801</v>
      </c>
      <c r="L2908" s="160" t="s">
        <v>1802</v>
      </c>
      <c r="M2908" s="160" t="s">
        <v>658</v>
      </c>
      <c r="N2908" s="160" t="s">
        <v>722</v>
      </c>
      <c r="O2908" s="173" t="s">
        <v>512</v>
      </c>
      <c r="P2908" s="160">
        <v>0</v>
      </c>
      <c r="Q2908" s="160">
        <v>4</v>
      </c>
      <c r="R2908" s="160">
        <v>4</v>
      </c>
      <c r="S2908" s="160">
        <v>4</v>
      </c>
      <c r="U2908" s="175">
        <v>20</v>
      </c>
      <c r="V2908" s="24" t="str">
        <f>IF(W2908="","",IFERROR(INDEX(#REF!,MATCH(W2908,#REF!,0)),"NUEVO"))</f>
        <v>NUEVO</v>
      </c>
      <c r="W2908" s="173" t="s">
        <v>380</v>
      </c>
      <c r="X2908" s="160" t="s">
        <v>512</v>
      </c>
      <c r="Y2908" s="160" t="s">
        <v>802</v>
      </c>
      <c r="Z2908" s="158" t="s">
        <v>685</v>
      </c>
      <c r="AA2908" s="158" t="s">
        <v>685</v>
      </c>
      <c r="AB2908" s="158" t="s">
        <v>685</v>
      </c>
      <c r="AC2908" s="158" t="s">
        <v>685</v>
      </c>
      <c r="AD2908" s="158" t="s">
        <v>1193</v>
      </c>
      <c r="AE2908" s="158" t="s">
        <v>685</v>
      </c>
      <c r="AF2908" s="160" t="s">
        <v>685</v>
      </c>
      <c r="AG2908" s="85" t="s">
        <v>75</v>
      </c>
      <c r="AH2908" s="160">
        <v>4</v>
      </c>
      <c r="AI2908" s="160">
        <v>11</v>
      </c>
      <c r="AJ2908" s="160">
        <v>50</v>
      </c>
      <c r="AK2908" s="160">
        <v>15</v>
      </c>
      <c r="AL2908" s="160">
        <v>10</v>
      </c>
      <c r="AM2908" s="24">
        <f t="shared" si="727"/>
        <v>4</v>
      </c>
      <c r="AN2908" s="97">
        <f t="shared" si="728"/>
        <v>0.49305555555555552</v>
      </c>
      <c r="AO2908" s="97">
        <f t="shared" si="729"/>
        <v>0.63194444444444442</v>
      </c>
      <c r="AP2908" s="24" t="str" cm="1">
        <f t="array" ref="AP2908">IF(W2908="","",IF(SUMPRODUCT((W2908=$W$6:$W$3326)*(AH2908=$AH$6:$AH$3326)*(AN2908=$AN$6:$AN$3326)*(AO2908=$AO$6:$AO$3326)*(ROW($W$6:$W$3326)&lt;&gt;ROW(W2908))*((R2908=0)*($R$6:$R$3326&gt;0)+(R2908&gt;0)*($R$6:$R$3326=0)))&gt;0,"SALONES UNIDOS",IF(SUMPRODUCT((W2908=$W$6:$W$3326)*(AH2908=$AH$6:$AH$3326)*((AN2908&lt;$AO$6:$AO$3326)*(AO2908&gt;$AN$6:$AN$3326))*(ROW($W$6:$W$3326)&lt;&gt;ROW(W2908)))&gt;0,"CRUZADO","Sin cruce")))</f>
        <v>Sin cruce</v>
      </c>
      <c r="AQ2908" s="97" t="str">
        <f t="shared" si="730"/>
        <v>T13SUNAMPEA</v>
      </c>
      <c r="AR2908" s="97" t="str" cm="1">
        <f t="array" ref="AR2908">IF(AQ2908="","",IF(SUMPRODUCT((AQ2908=$AQ$6:$AQ$3326)*(AH2908=$AH$6:$AH$3326)*(AN2908=$AN$6:$AN$3326)*(AO2908=$AO$6:$AO$3326)*(ROW($AQ$6:$AQ$3326)&lt;&gt;ROW(AQ2908))*((R2908=0)*($R$6:$R$3326&gt;0)+(R2908&gt;0)*($R$6:$R$3326=0)))&gt;0,"SALONES UNIDOS",IF(SUMPRODUCT((AQ2908=$AQ$6:$AQ$3326)*(AH2908=$AH$6:$AH$3326)*((AN2908&lt;$AO$6:$AO$3326)*(AO2908&gt;$AN$6:$AN$3326))*(ROW($AQ$6:$AQ$3326)&lt;&gt;ROW(AQ2908)))&gt;0,"CRUZADO","Sin cruce")))</f>
        <v>Sin cruce</v>
      </c>
    </row>
    <row r="2909" spans="3:44" ht="15.6" hidden="1" customHeight="1" x14ac:dyDescent="0.2">
      <c r="C2909" s="84" t="s">
        <v>639</v>
      </c>
      <c r="D2909" s="160" t="s">
        <v>517</v>
      </c>
      <c r="E2909" s="158">
        <v>20261</v>
      </c>
      <c r="F2909" s="173" t="s">
        <v>86</v>
      </c>
      <c r="G2909" s="85" t="s">
        <v>55</v>
      </c>
      <c r="H2909" s="173" t="s">
        <v>68</v>
      </c>
      <c r="I2909" s="173">
        <v>3</v>
      </c>
      <c r="J2909" s="173" t="s">
        <v>16</v>
      </c>
      <c r="K2909" s="174" t="s">
        <v>1801</v>
      </c>
      <c r="L2909" s="160" t="s">
        <v>1802</v>
      </c>
      <c r="M2909" s="160" t="s">
        <v>658</v>
      </c>
      <c r="N2909" s="160" t="s">
        <v>722</v>
      </c>
      <c r="O2909" s="173" t="s">
        <v>512</v>
      </c>
      <c r="P2909" s="160">
        <v>2</v>
      </c>
      <c r="Q2909" s="160">
        <v>0</v>
      </c>
      <c r="R2909" s="160">
        <v>2</v>
      </c>
      <c r="S2909" s="160">
        <v>4</v>
      </c>
      <c r="U2909" s="175">
        <v>20</v>
      </c>
      <c r="V2909" s="24" t="str">
        <f>IF(W2909="","",IFERROR(INDEX(#REF!,MATCH(W2909,#REF!,0)),"NUEVO"))</f>
        <v>NUEVO</v>
      </c>
      <c r="W2909" s="173" t="s">
        <v>380</v>
      </c>
      <c r="X2909" s="160" t="s">
        <v>512</v>
      </c>
      <c r="Y2909" s="160" t="s">
        <v>802</v>
      </c>
      <c r="Z2909" s="158" t="s">
        <v>685</v>
      </c>
      <c r="AA2909" s="158" t="s">
        <v>685</v>
      </c>
      <c r="AB2909" s="158" t="s">
        <v>1864</v>
      </c>
      <c r="AC2909" s="158" t="s">
        <v>685</v>
      </c>
      <c r="AD2909" s="158" t="s">
        <v>685</v>
      </c>
      <c r="AE2909" s="158" t="s">
        <v>685</v>
      </c>
      <c r="AF2909" s="160" t="s">
        <v>685</v>
      </c>
      <c r="AG2909" s="85" t="s">
        <v>1142</v>
      </c>
      <c r="AH2909" s="160">
        <v>4</v>
      </c>
      <c r="AI2909" s="160">
        <v>15</v>
      </c>
      <c r="AJ2909" s="160">
        <v>10</v>
      </c>
      <c r="AK2909" s="160">
        <v>16</v>
      </c>
      <c r="AL2909" s="160">
        <v>50</v>
      </c>
      <c r="AM2909" s="24">
        <f t="shared" si="727"/>
        <v>1.9999999999999993</v>
      </c>
      <c r="AN2909" s="97">
        <f t="shared" si="728"/>
        <v>0.63194444444444442</v>
      </c>
      <c r="AO2909" s="97">
        <f t="shared" si="729"/>
        <v>0.70138888888888884</v>
      </c>
      <c r="AP2909" s="24" t="str" cm="1">
        <f t="array" ref="AP2909">IF(W2909="","",IF(SUMPRODUCT((W2909=$W$6:$W$3326)*(AH2909=$AH$6:$AH$3326)*(AN2909=$AN$6:$AN$3326)*(AO2909=$AO$6:$AO$3326)*(ROW($W$6:$W$3326)&lt;&gt;ROW(W2909))*((R2909=0)*($R$6:$R$3326&gt;0)+(R2909&gt;0)*($R$6:$R$3326=0)))&gt;0,"SALONES UNIDOS",IF(SUMPRODUCT((W2909=$W$6:$W$3326)*(AH2909=$AH$6:$AH$3326)*((AN2909&lt;$AO$6:$AO$3326)*(AO2909&gt;$AN$6:$AN$3326))*(ROW($W$6:$W$3326)&lt;&gt;ROW(W2909)))&gt;0,"CRUZADO","Sin cruce")))</f>
        <v>Sin cruce</v>
      </c>
      <c r="AQ2909" s="97" t="str">
        <f t="shared" si="730"/>
        <v>T13SUNAMPEA</v>
      </c>
      <c r="AR2909" s="97" t="str" cm="1">
        <f t="array" ref="AR2909">IF(AQ2909="","",IF(SUMPRODUCT((AQ2909=$AQ$6:$AQ$3326)*(AH2909=$AH$6:$AH$3326)*(AN2909=$AN$6:$AN$3326)*(AO2909=$AO$6:$AO$3326)*(ROW($AQ$6:$AQ$3326)&lt;&gt;ROW(AQ2909))*((R2909=0)*($R$6:$R$3326&gt;0)+(R2909&gt;0)*($R$6:$R$3326=0)))&gt;0,"SALONES UNIDOS",IF(SUMPRODUCT((AQ2909=$AQ$6:$AQ$3326)*(AH2909=$AH$6:$AH$3326)*((AN2909&lt;$AO$6:$AO$3326)*(AO2909&gt;$AN$6:$AN$3326))*(ROW($AQ$6:$AQ$3326)&lt;&gt;ROW(AQ2909)))&gt;0,"CRUZADO","Sin cruce")))</f>
        <v>Sin cruce</v>
      </c>
    </row>
    <row r="2910" spans="3:44" ht="15.6" hidden="1" customHeight="1" x14ac:dyDescent="0.2">
      <c r="C2910" s="84" t="s">
        <v>639</v>
      </c>
      <c r="D2910" s="158" t="s">
        <v>520</v>
      </c>
      <c r="E2910" s="158">
        <v>20261</v>
      </c>
      <c r="F2910" s="173" t="s">
        <v>86</v>
      </c>
      <c r="G2910" s="85" t="s">
        <v>55</v>
      </c>
      <c r="H2910" s="173" t="s">
        <v>72</v>
      </c>
      <c r="I2910" s="173">
        <v>1</v>
      </c>
      <c r="J2910" s="173" t="s">
        <v>16</v>
      </c>
      <c r="K2910" s="174" t="s">
        <v>1881</v>
      </c>
      <c r="L2910" s="160" t="s">
        <v>1694</v>
      </c>
      <c r="M2910" s="160" t="s">
        <v>658</v>
      </c>
      <c r="N2910" s="160" t="s">
        <v>722</v>
      </c>
      <c r="O2910" s="173" t="s">
        <v>512</v>
      </c>
      <c r="P2910" s="160">
        <v>2</v>
      </c>
      <c r="Q2910" s="160">
        <v>2</v>
      </c>
      <c r="R2910" s="160">
        <v>4</v>
      </c>
      <c r="S2910" s="160">
        <v>4</v>
      </c>
      <c r="U2910" s="175">
        <v>40</v>
      </c>
      <c r="V2910" s="24" t="str">
        <f>IF(W2910="","",IFERROR(INDEX(#REF!,MATCH(W2910,#REF!,0)),"NUEVO"))</f>
        <v>NUEVO</v>
      </c>
      <c r="W2910" s="173" t="s">
        <v>259</v>
      </c>
      <c r="X2910" s="160" t="s">
        <v>512</v>
      </c>
      <c r="Y2910" s="160" t="s">
        <v>685</v>
      </c>
      <c r="Z2910" s="158" t="s">
        <v>685</v>
      </c>
      <c r="AA2910" s="158" t="s">
        <v>685</v>
      </c>
      <c r="AB2910" s="158" t="s">
        <v>1868</v>
      </c>
      <c r="AC2910" s="158" t="s">
        <v>685</v>
      </c>
      <c r="AD2910" s="158" t="s">
        <v>685</v>
      </c>
      <c r="AE2910" s="158" t="s">
        <v>685</v>
      </c>
      <c r="AF2910" s="160" t="s">
        <v>685</v>
      </c>
      <c r="AG2910" s="85" t="s">
        <v>97</v>
      </c>
      <c r="AH2910" s="160">
        <v>7</v>
      </c>
      <c r="AI2910" s="160">
        <v>7</v>
      </c>
      <c r="AJ2910" s="160">
        <v>40</v>
      </c>
      <c r="AK2910" s="160">
        <v>11</v>
      </c>
      <c r="AL2910" s="160">
        <v>0</v>
      </c>
      <c r="AM2910" s="24">
        <f t="shared" si="727"/>
        <v>3.9999999999999987</v>
      </c>
      <c r="AN2910" s="97">
        <f t="shared" si="728"/>
        <v>0.31944444444444448</v>
      </c>
      <c r="AO2910" s="97">
        <f t="shared" si="729"/>
        <v>0.45833333333333331</v>
      </c>
      <c r="AP2910" s="24" t="str" cm="1">
        <f t="array" ref="AP2910">IF(W2910="","",IF(SUMPRODUCT((W2910=$W$6:$W$3326)*(AH2910=$AH$6:$AH$3326)*(AN2910=$AN$6:$AN$3326)*(AO2910=$AO$6:$AO$3326)*(ROW($W$6:$W$3326)&lt;&gt;ROW(W2910))*((R2910=0)*($R$6:$R$3326&gt;0)+(R2910&gt;0)*($R$6:$R$3326=0)))&gt;0,"SALONES UNIDOS",IF(SUMPRODUCT((W2910=$W$6:$W$3326)*(AH2910=$AH$6:$AH$3326)*((AN2910&lt;$AO$6:$AO$3326)*(AO2910&gt;$AN$6:$AN$3326))*(ROW($W$6:$W$3326)&lt;&gt;ROW(W2910)))&gt;0,"CRUZADO","Sin cruce")))</f>
        <v>Sin cruce</v>
      </c>
      <c r="AQ2910" s="97" t="str">
        <f t="shared" si="730"/>
        <v>T31SUNAMPEA</v>
      </c>
      <c r="AR2910" s="97" t="str" cm="1">
        <f t="array" ref="AR2910">IF(AQ2910="","",IF(SUMPRODUCT((AQ2910=$AQ$6:$AQ$3326)*(AH2910=$AH$6:$AH$3326)*(AN2910=$AN$6:$AN$3326)*(AO2910=$AO$6:$AO$3326)*(ROW($AQ$6:$AQ$3326)&lt;&gt;ROW(AQ2910))*((R2910=0)*($R$6:$R$3326&gt;0)+(R2910&gt;0)*($R$6:$R$3326=0)))&gt;0,"SALONES UNIDOS",IF(SUMPRODUCT((AQ2910=$AQ$6:$AQ$3326)*(AH2910=$AH$6:$AH$3326)*((AN2910&lt;$AO$6:$AO$3326)*(AO2910&gt;$AN$6:$AN$3326))*(ROW($AQ$6:$AQ$3326)&lt;&gt;ROW(AQ2910)))&gt;0,"CRUZADO","Sin cruce")))</f>
        <v>Sin cruce</v>
      </c>
    </row>
    <row r="2911" spans="3:44" ht="15.6" hidden="1" customHeight="1" x14ac:dyDescent="0.2">
      <c r="C2911" s="84" t="s">
        <v>639</v>
      </c>
      <c r="D2911" s="158" t="s">
        <v>520</v>
      </c>
      <c r="E2911" s="158">
        <v>20261</v>
      </c>
      <c r="F2911" s="173" t="s">
        <v>86</v>
      </c>
      <c r="G2911" s="85" t="s">
        <v>55</v>
      </c>
      <c r="H2911" s="173" t="s">
        <v>72</v>
      </c>
      <c r="I2911" s="173">
        <v>1</v>
      </c>
      <c r="J2911" s="173" t="s">
        <v>750</v>
      </c>
      <c r="K2911" s="174" t="s">
        <v>1881</v>
      </c>
      <c r="L2911" s="160" t="s">
        <v>1694</v>
      </c>
      <c r="M2911" s="160" t="s">
        <v>658</v>
      </c>
      <c r="N2911" s="160" t="s">
        <v>722</v>
      </c>
      <c r="O2911" s="173" t="s">
        <v>512</v>
      </c>
      <c r="P2911" s="160">
        <v>0</v>
      </c>
      <c r="Q2911" s="160">
        <v>2</v>
      </c>
      <c r="R2911" s="160">
        <v>2</v>
      </c>
      <c r="S2911" s="160">
        <v>4</v>
      </c>
      <c r="U2911" s="175">
        <v>20</v>
      </c>
      <c r="V2911" s="24" t="str">
        <f>IF(W2911="","",IFERROR(INDEX(#REF!,MATCH(W2911,#REF!,0)),"NUEVO"))</f>
        <v>NUEVO</v>
      </c>
      <c r="W2911" s="173" t="s">
        <v>259</v>
      </c>
      <c r="X2911" s="160" t="s">
        <v>512</v>
      </c>
      <c r="Y2911" s="160" t="s">
        <v>685</v>
      </c>
      <c r="Z2911" s="158" t="s">
        <v>685</v>
      </c>
      <c r="AA2911" s="158" t="s">
        <v>685</v>
      </c>
      <c r="AB2911" s="158" t="s">
        <v>685</v>
      </c>
      <c r="AC2911" s="158" t="s">
        <v>685</v>
      </c>
      <c r="AD2911" s="158" t="s">
        <v>1861</v>
      </c>
      <c r="AE2911" s="158" t="s">
        <v>685</v>
      </c>
      <c r="AF2911" s="160" t="s">
        <v>685</v>
      </c>
      <c r="AG2911" s="85" t="s">
        <v>75</v>
      </c>
      <c r="AH2911" s="160">
        <v>7</v>
      </c>
      <c r="AI2911" s="160">
        <v>11</v>
      </c>
      <c r="AJ2911" s="160">
        <v>0</v>
      </c>
      <c r="AK2911" s="160">
        <v>12</v>
      </c>
      <c r="AL2911" s="160">
        <v>40</v>
      </c>
      <c r="AM2911" s="24">
        <f t="shared" si="727"/>
        <v>2.0000000000000009</v>
      </c>
      <c r="AN2911" s="97">
        <f t="shared" si="728"/>
        <v>0.45833333333333331</v>
      </c>
      <c r="AO2911" s="97">
        <f t="shared" si="729"/>
        <v>0.52777777777777779</v>
      </c>
      <c r="AP2911" s="24" t="str" cm="1">
        <f t="array" ref="AP2911">IF(W2911="","",IF(SUMPRODUCT((W2911=$W$6:$W$3326)*(AH2911=$AH$6:$AH$3326)*(AN2911=$AN$6:$AN$3326)*(AO2911=$AO$6:$AO$3326)*(ROW($W$6:$W$3326)&lt;&gt;ROW(W2911))*((R2911=0)*($R$6:$R$3326&gt;0)+(R2911&gt;0)*($R$6:$R$3326=0)))&gt;0,"SALONES UNIDOS",IF(SUMPRODUCT((W2911=$W$6:$W$3326)*(AH2911=$AH$6:$AH$3326)*((AN2911&lt;$AO$6:$AO$3326)*(AO2911&gt;$AN$6:$AN$3326))*(ROW($W$6:$W$3326)&lt;&gt;ROW(W2911)))&gt;0,"CRUZADO","Sin cruce")))</f>
        <v>Sin cruce</v>
      </c>
      <c r="AQ2911" s="97" t="str">
        <f t="shared" si="730"/>
        <v>T31SUNAMPEA1</v>
      </c>
      <c r="AR2911" s="97" t="str" cm="1">
        <f t="array" ref="AR2911">IF(AQ2911="","",IF(SUMPRODUCT((AQ2911=$AQ$6:$AQ$3326)*(AH2911=$AH$6:$AH$3326)*(AN2911=$AN$6:$AN$3326)*(AO2911=$AO$6:$AO$3326)*(ROW($AQ$6:$AQ$3326)&lt;&gt;ROW(AQ2911))*((R2911=0)*($R$6:$R$3326&gt;0)+(R2911&gt;0)*($R$6:$R$3326=0)))&gt;0,"SALONES UNIDOS",IF(SUMPRODUCT((AQ2911=$AQ$6:$AQ$3326)*(AH2911=$AH$6:$AH$3326)*((AN2911&lt;$AO$6:$AO$3326)*(AO2911&gt;$AN$6:$AN$3326))*(ROW($AQ$6:$AQ$3326)&lt;&gt;ROW(AQ2911)))&gt;0,"CRUZADO","Sin cruce")))</f>
        <v>Sin cruce</v>
      </c>
    </row>
    <row r="2912" spans="3:44" ht="15.6" hidden="1" customHeight="1" x14ac:dyDescent="0.2">
      <c r="C2912" s="84" t="s">
        <v>639</v>
      </c>
      <c r="D2912" s="158" t="s">
        <v>520</v>
      </c>
      <c r="E2912" s="158">
        <v>20261</v>
      </c>
      <c r="F2912" s="173" t="s">
        <v>86</v>
      </c>
      <c r="G2912" s="85" t="s">
        <v>55</v>
      </c>
      <c r="H2912" s="173" t="s">
        <v>72</v>
      </c>
      <c r="I2912" s="173">
        <v>1</v>
      </c>
      <c r="J2912" s="173" t="s">
        <v>752</v>
      </c>
      <c r="K2912" s="174" t="s">
        <v>1881</v>
      </c>
      <c r="L2912" s="160" t="s">
        <v>1694</v>
      </c>
      <c r="M2912" s="160" t="s">
        <v>658</v>
      </c>
      <c r="N2912" s="160" t="s">
        <v>722</v>
      </c>
      <c r="O2912" s="173" t="s">
        <v>512</v>
      </c>
      <c r="P2912" s="160">
        <v>0</v>
      </c>
      <c r="Q2912" s="160">
        <v>2</v>
      </c>
      <c r="R2912" s="160">
        <v>2</v>
      </c>
      <c r="S2912" s="160">
        <v>4</v>
      </c>
      <c r="U2912" s="175">
        <v>20</v>
      </c>
      <c r="V2912" s="24" t="str">
        <f>IF(W2912="","",IFERROR(INDEX(#REF!,MATCH(W2912,#REF!,0)),"NUEVO"))</f>
        <v>NUEVO</v>
      </c>
      <c r="W2912" s="173" t="s">
        <v>259</v>
      </c>
      <c r="X2912" s="160" t="s">
        <v>512</v>
      </c>
      <c r="Y2912" s="160" t="s">
        <v>685</v>
      </c>
      <c r="Z2912" s="158" t="s">
        <v>685</v>
      </c>
      <c r="AA2912" s="158" t="s">
        <v>685</v>
      </c>
      <c r="AB2912" s="158" t="s">
        <v>685</v>
      </c>
      <c r="AC2912" s="158" t="s">
        <v>685</v>
      </c>
      <c r="AD2912" s="158" t="s">
        <v>1861</v>
      </c>
      <c r="AE2912" s="158" t="s">
        <v>685</v>
      </c>
      <c r="AF2912" s="160" t="s">
        <v>685</v>
      </c>
      <c r="AG2912" s="85" t="s">
        <v>75</v>
      </c>
      <c r="AH2912" s="160">
        <v>7</v>
      </c>
      <c r="AI2912" s="160">
        <v>12</v>
      </c>
      <c r="AJ2912" s="160">
        <v>40</v>
      </c>
      <c r="AK2912" s="160">
        <v>14</v>
      </c>
      <c r="AL2912" s="160">
        <v>20</v>
      </c>
      <c r="AM2912" s="24">
        <f t="shared" si="727"/>
        <v>1.9999999999999993</v>
      </c>
      <c r="AN2912" s="97">
        <f t="shared" si="728"/>
        <v>0.52777777777777779</v>
      </c>
      <c r="AO2912" s="97">
        <f t="shared" si="729"/>
        <v>0.59722222222222221</v>
      </c>
      <c r="AP2912" s="24" t="str" cm="1">
        <f t="array" ref="AP2912">IF(W2912="","",IF(SUMPRODUCT((W2912=$W$6:$W$3326)*(AH2912=$AH$6:$AH$3326)*(AN2912=$AN$6:$AN$3326)*(AO2912=$AO$6:$AO$3326)*(ROW($W$6:$W$3326)&lt;&gt;ROW(W2912))*((R2912=0)*($R$6:$R$3326&gt;0)+(R2912&gt;0)*($R$6:$R$3326=0)))&gt;0,"SALONES UNIDOS",IF(SUMPRODUCT((W2912=$W$6:$W$3326)*(AH2912=$AH$6:$AH$3326)*((AN2912&lt;$AO$6:$AO$3326)*(AO2912&gt;$AN$6:$AN$3326))*(ROW($W$6:$W$3326)&lt;&gt;ROW(W2912)))&gt;0,"CRUZADO","Sin cruce")))</f>
        <v>Sin cruce</v>
      </c>
      <c r="AQ2912" s="97" t="str">
        <f t="shared" si="730"/>
        <v>T31SUNAMPEA2</v>
      </c>
      <c r="AR2912" s="97" t="str" cm="1">
        <f t="array" ref="AR2912">IF(AQ2912="","",IF(SUMPRODUCT((AQ2912=$AQ$6:$AQ$3326)*(AH2912=$AH$6:$AH$3326)*(AN2912=$AN$6:$AN$3326)*(AO2912=$AO$6:$AO$3326)*(ROW($AQ$6:$AQ$3326)&lt;&gt;ROW(AQ2912))*((R2912=0)*($R$6:$R$3326&gt;0)+(R2912&gt;0)*($R$6:$R$3326=0)))&gt;0,"SALONES UNIDOS",IF(SUMPRODUCT((AQ2912=$AQ$6:$AQ$3326)*(AH2912=$AH$6:$AH$3326)*((AN2912&lt;$AO$6:$AO$3326)*(AO2912&gt;$AN$6:$AN$3326))*(ROW($AQ$6:$AQ$3326)&lt;&gt;ROW(AQ2912)))&gt;0,"CRUZADO","Sin cruce")))</f>
        <v>Sin cruce</v>
      </c>
    </row>
    <row r="2913" spans="3:44" ht="15.6" hidden="1" customHeight="1" x14ac:dyDescent="0.2">
      <c r="C2913" s="84" t="s">
        <v>639</v>
      </c>
      <c r="D2913" s="158" t="s">
        <v>520</v>
      </c>
      <c r="E2913" s="158">
        <v>20261</v>
      </c>
      <c r="F2913" s="173" t="s">
        <v>86</v>
      </c>
      <c r="G2913" s="85" t="s">
        <v>55</v>
      </c>
      <c r="H2913" s="173" t="s">
        <v>72</v>
      </c>
      <c r="I2913" s="173">
        <v>1</v>
      </c>
      <c r="J2913" s="173" t="s">
        <v>16</v>
      </c>
      <c r="K2913" s="174" t="s">
        <v>1882</v>
      </c>
      <c r="L2913" s="160" t="s">
        <v>747</v>
      </c>
      <c r="M2913" s="160" t="s">
        <v>684</v>
      </c>
      <c r="N2913" s="160" t="s">
        <v>722</v>
      </c>
      <c r="O2913" s="85" t="s">
        <v>521</v>
      </c>
      <c r="P2913" s="160">
        <v>2</v>
      </c>
      <c r="Q2913" s="160">
        <v>2</v>
      </c>
      <c r="R2913" s="160">
        <v>4</v>
      </c>
      <c r="S2913" s="160">
        <v>3</v>
      </c>
      <c r="U2913" s="175">
        <v>40</v>
      </c>
      <c r="V2913" s="24" t="str">
        <f>IF(W2913="","",IFERROR(INDEX(#REF!,MATCH(W2913,#REF!,0)),"NUEVO"))</f>
        <v>NUEVO</v>
      </c>
      <c r="W2913" s="173" t="s">
        <v>271</v>
      </c>
      <c r="X2913" s="160" t="s">
        <v>95</v>
      </c>
      <c r="Y2913" s="160" t="s">
        <v>685</v>
      </c>
      <c r="Z2913" s="160" t="s">
        <v>685</v>
      </c>
      <c r="AA2913" s="160" t="s">
        <v>685</v>
      </c>
      <c r="AB2913" s="85" t="s">
        <v>685</v>
      </c>
      <c r="AC2913" s="158" t="s">
        <v>685</v>
      </c>
      <c r="AD2913" s="158" t="s">
        <v>685</v>
      </c>
      <c r="AE2913" s="158" t="s">
        <v>685</v>
      </c>
      <c r="AF2913" s="160" t="s">
        <v>685</v>
      </c>
      <c r="AG2913" s="158" t="s">
        <v>97</v>
      </c>
      <c r="AH2913" s="160">
        <v>5</v>
      </c>
      <c r="AI2913" s="160">
        <v>19</v>
      </c>
      <c r="AJ2913" s="160">
        <v>20</v>
      </c>
      <c r="AK2913" s="160">
        <v>22</v>
      </c>
      <c r="AL2913" s="160">
        <v>40</v>
      </c>
      <c r="AM2913" s="24">
        <f t="shared" si="727"/>
        <v>4.0000000000000018</v>
      </c>
      <c r="AN2913" s="97">
        <f t="shared" si="728"/>
        <v>0.80555555555555547</v>
      </c>
      <c r="AO2913" s="97">
        <f t="shared" si="729"/>
        <v>0.94444444444444442</v>
      </c>
      <c r="AP2913" s="24" t="str" cm="1">
        <f t="array" ref="AP2913">IF(W2913="","",IF(SUMPRODUCT((W2913=$W$6:$W$3326)*(AH2913=$AH$6:$AH$3326)*(AN2913=$AN$6:$AN$3326)*(AO2913=$AO$6:$AO$3326)*(ROW($W$6:$W$3326)&lt;&gt;ROW(W2913))*((R2913=0)*($R$6:$R$3326&gt;0)+(R2913&gt;0)*($R$6:$R$3326=0)))&gt;0,"SALONES UNIDOS",IF(SUMPRODUCT((W2913=$W$6:$W$3326)*(AH2913=$AH$6:$AH$3326)*((AN2913&lt;$AO$6:$AO$3326)*(AO2913&gt;$AN$6:$AN$3326))*(ROW($W$6:$W$3326)&lt;&gt;ROW(W2913)))&gt;0,"CRUZADO","Sin cruce")))</f>
        <v>Sin cruce</v>
      </c>
      <c r="AQ2913" s="97" t="str">
        <f t="shared" si="730"/>
        <v>T31SUNAMPEA</v>
      </c>
      <c r="AR2913" s="97" t="str" cm="1">
        <f t="array" ref="AR2913">IF(AQ2913="","",IF(SUMPRODUCT((AQ2913=$AQ$6:$AQ$3326)*(AH2913=$AH$6:$AH$3326)*(AN2913=$AN$6:$AN$3326)*(AO2913=$AO$6:$AO$3326)*(ROW($AQ$6:$AQ$3326)&lt;&gt;ROW(AQ2913))*((R2913=0)*($R$6:$R$3326&gt;0)+(R2913&gt;0)*($R$6:$R$3326=0)))&gt;0,"SALONES UNIDOS",IF(SUMPRODUCT((AQ2913=$AQ$6:$AQ$3326)*(AH2913=$AH$6:$AH$3326)*((AN2913&lt;$AO$6:$AO$3326)*(AO2913&gt;$AN$6:$AN$3326))*(ROW($AQ$6:$AQ$3326)&lt;&gt;ROW(AQ2913)))&gt;0,"CRUZADO","Sin cruce")))</f>
        <v>Sin cruce</v>
      </c>
    </row>
    <row r="2914" spans="3:44" ht="15.6" hidden="1" customHeight="1" x14ac:dyDescent="0.2">
      <c r="C2914" s="84" t="s">
        <v>639</v>
      </c>
      <c r="D2914" s="158" t="s">
        <v>520</v>
      </c>
      <c r="E2914" s="158">
        <v>20261</v>
      </c>
      <c r="F2914" s="173" t="s">
        <v>86</v>
      </c>
      <c r="G2914" s="85" t="s">
        <v>55</v>
      </c>
      <c r="H2914" s="173" t="s">
        <v>72</v>
      </c>
      <c r="I2914" s="173">
        <v>1</v>
      </c>
      <c r="J2914" s="173" t="s">
        <v>16</v>
      </c>
      <c r="K2914" s="174" t="s">
        <v>1883</v>
      </c>
      <c r="L2914" s="160" t="s">
        <v>1697</v>
      </c>
      <c r="M2914" s="160" t="s">
        <v>658</v>
      </c>
      <c r="N2914" s="160" t="s">
        <v>722</v>
      </c>
      <c r="O2914" s="173" t="s">
        <v>512</v>
      </c>
      <c r="P2914" s="160">
        <v>2</v>
      </c>
      <c r="Q2914" s="160">
        <v>2</v>
      </c>
      <c r="R2914" s="160">
        <v>4</v>
      </c>
      <c r="S2914" s="160">
        <v>3</v>
      </c>
      <c r="U2914" s="175">
        <v>40</v>
      </c>
      <c r="V2914" s="24" t="str">
        <f>IF(W2914="","",IFERROR(INDEX(#REF!,MATCH(W2914,#REF!,0)),"NUEVO"))</f>
        <v>NUEVO</v>
      </c>
      <c r="W2914" s="173" t="s">
        <v>180</v>
      </c>
      <c r="X2914" s="160" t="s">
        <v>512</v>
      </c>
      <c r="Y2914" s="160" t="s">
        <v>685</v>
      </c>
      <c r="Z2914" s="160" t="s">
        <v>685</v>
      </c>
      <c r="AA2914" s="160" t="s">
        <v>685</v>
      </c>
      <c r="AB2914" s="158" t="s">
        <v>1877</v>
      </c>
      <c r="AC2914" s="160" t="s">
        <v>685</v>
      </c>
      <c r="AD2914" s="158" t="s">
        <v>685</v>
      </c>
      <c r="AE2914" s="160" t="s">
        <v>685</v>
      </c>
      <c r="AF2914" s="160" t="s">
        <v>685</v>
      </c>
      <c r="AG2914" s="158" t="s">
        <v>97</v>
      </c>
      <c r="AH2914" s="158">
        <v>6</v>
      </c>
      <c r="AI2914" s="158">
        <v>16</v>
      </c>
      <c r="AJ2914" s="158">
        <v>50</v>
      </c>
      <c r="AK2914" s="158">
        <v>20</v>
      </c>
      <c r="AL2914" s="158">
        <v>10</v>
      </c>
      <c r="AM2914" s="24">
        <f t="shared" si="727"/>
        <v>4.0000000000000018</v>
      </c>
      <c r="AN2914" s="97">
        <f t="shared" si="728"/>
        <v>0.70138888888888884</v>
      </c>
      <c r="AO2914" s="97">
        <f t="shared" si="729"/>
        <v>0.84027777777777779</v>
      </c>
      <c r="AP2914" s="24" t="str" cm="1">
        <f t="array" ref="AP2914">IF(W2914="","",IF(SUMPRODUCT((W2914=$W$6:$W$3326)*(AH2914=$AH$6:$AH$3326)*(AN2914=$AN$6:$AN$3326)*(AO2914=$AO$6:$AO$3326)*(ROW($W$6:$W$3326)&lt;&gt;ROW(W2914))*((R2914=0)*($R$6:$R$3326&gt;0)+(R2914&gt;0)*($R$6:$R$3326=0)))&gt;0,"SALONES UNIDOS",IF(SUMPRODUCT((W2914=$W$6:$W$3326)*(AH2914=$AH$6:$AH$3326)*((AN2914&lt;$AO$6:$AO$3326)*(AO2914&gt;$AN$6:$AN$3326))*(ROW($W$6:$W$3326)&lt;&gt;ROW(W2914)))&gt;0,"CRUZADO","Sin cruce")))</f>
        <v>Sin cruce</v>
      </c>
      <c r="AQ2914" s="97" t="str">
        <f t="shared" si="730"/>
        <v>T31SUNAMPEA</v>
      </c>
      <c r="AR2914" s="97" t="str" cm="1">
        <f t="array" ref="AR2914">IF(AQ2914="","",IF(SUMPRODUCT((AQ2914=$AQ$6:$AQ$3326)*(AH2914=$AH$6:$AH$3326)*(AN2914=$AN$6:$AN$3326)*(AO2914=$AO$6:$AO$3326)*(ROW($AQ$6:$AQ$3326)&lt;&gt;ROW(AQ2914))*((R2914=0)*($R$6:$R$3326&gt;0)+(R2914&gt;0)*($R$6:$R$3326=0)))&gt;0,"SALONES UNIDOS",IF(SUMPRODUCT((AQ2914=$AQ$6:$AQ$3326)*(AH2914=$AH$6:$AH$3326)*((AN2914&lt;$AO$6:$AO$3326)*(AO2914&gt;$AN$6:$AN$3326))*(ROW($AQ$6:$AQ$3326)&lt;&gt;ROW(AQ2914)))&gt;0,"CRUZADO","Sin cruce")))</f>
        <v>Sin cruce</v>
      </c>
    </row>
    <row r="2915" spans="3:44" ht="15.6" hidden="1" customHeight="1" x14ac:dyDescent="0.2">
      <c r="C2915" s="84" t="s">
        <v>639</v>
      </c>
      <c r="D2915" s="158" t="s">
        <v>520</v>
      </c>
      <c r="E2915" s="158">
        <v>20261</v>
      </c>
      <c r="F2915" s="173" t="s">
        <v>86</v>
      </c>
      <c r="G2915" s="85" t="s">
        <v>55</v>
      </c>
      <c r="H2915" s="173" t="s">
        <v>72</v>
      </c>
      <c r="I2915" s="173">
        <v>1</v>
      </c>
      <c r="J2915" s="173" t="s">
        <v>16</v>
      </c>
      <c r="K2915" s="174" t="s">
        <v>1884</v>
      </c>
      <c r="L2915" s="160" t="s">
        <v>1699</v>
      </c>
      <c r="M2915" s="160" t="s">
        <v>684</v>
      </c>
      <c r="N2915" s="160" t="s">
        <v>722</v>
      </c>
      <c r="O2915" s="85" t="s">
        <v>521</v>
      </c>
      <c r="P2915" s="160">
        <v>3</v>
      </c>
      <c r="Q2915" s="160">
        <v>2</v>
      </c>
      <c r="R2915" s="160">
        <v>5</v>
      </c>
      <c r="S2915" s="160">
        <v>4</v>
      </c>
      <c r="U2915" s="175">
        <v>40</v>
      </c>
      <c r="V2915" s="24" t="str">
        <f>IF(W2915="","",IFERROR(INDEX(#REF!,MATCH(W2915,#REF!,0)),"NUEVO"))</f>
        <v>NUEVO</v>
      </c>
      <c r="W2915" s="173" t="s">
        <v>395</v>
      </c>
      <c r="X2915" s="160" t="s">
        <v>95</v>
      </c>
      <c r="Y2915" s="160" t="s">
        <v>685</v>
      </c>
      <c r="Z2915" s="160" t="s">
        <v>685</v>
      </c>
      <c r="AA2915" s="160" t="s">
        <v>685</v>
      </c>
      <c r="AB2915" s="85" t="s">
        <v>685</v>
      </c>
      <c r="AC2915" s="158" t="s">
        <v>685</v>
      </c>
      <c r="AD2915" s="158" t="s">
        <v>685</v>
      </c>
      <c r="AE2915" s="158" t="s">
        <v>685</v>
      </c>
      <c r="AF2915" s="160" t="s">
        <v>685</v>
      </c>
      <c r="AG2915" s="158" t="s">
        <v>97</v>
      </c>
      <c r="AH2915" s="160">
        <v>1</v>
      </c>
      <c r="AI2915" s="160">
        <v>19</v>
      </c>
      <c r="AJ2915" s="160">
        <v>20</v>
      </c>
      <c r="AK2915" s="160">
        <v>23</v>
      </c>
      <c r="AL2915" s="160">
        <v>30</v>
      </c>
      <c r="AM2915" s="24">
        <f t="shared" si="727"/>
        <v>5.0000000000000044</v>
      </c>
      <c r="AN2915" s="97">
        <f t="shared" si="728"/>
        <v>0.80555555555555547</v>
      </c>
      <c r="AO2915" s="97">
        <f t="shared" si="729"/>
        <v>0.97916666666666674</v>
      </c>
      <c r="AP2915" s="24" t="str" cm="1">
        <f t="array" ref="AP2915">IF(W2915="","",IF(SUMPRODUCT((W2915=$W$6:$W$3326)*(AH2915=$AH$6:$AH$3326)*(AN2915=$AN$6:$AN$3326)*(AO2915=$AO$6:$AO$3326)*(ROW($W$6:$W$3326)&lt;&gt;ROW(W2915))*((R2915=0)*($R$6:$R$3326&gt;0)+(R2915&gt;0)*($R$6:$R$3326=0)))&gt;0,"SALONES UNIDOS",IF(SUMPRODUCT((W2915=$W$6:$W$3326)*(AH2915=$AH$6:$AH$3326)*((AN2915&lt;$AO$6:$AO$3326)*(AO2915&gt;$AN$6:$AN$3326))*(ROW($W$6:$W$3326)&lt;&gt;ROW(W2915)))&gt;0,"CRUZADO","Sin cruce")))</f>
        <v>Sin cruce</v>
      </c>
      <c r="AQ2915" s="97" t="str">
        <f t="shared" si="730"/>
        <v>T31SUNAMPEA</v>
      </c>
      <c r="AR2915" s="97" t="str" cm="1">
        <f t="array" ref="AR2915">IF(AQ2915="","",IF(SUMPRODUCT((AQ2915=$AQ$6:$AQ$3326)*(AH2915=$AH$6:$AH$3326)*(AN2915=$AN$6:$AN$3326)*(AO2915=$AO$6:$AO$3326)*(ROW($AQ$6:$AQ$3326)&lt;&gt;ROW(AQ2915))*((R2915=0)*($R$6:$R$3326&gt;0)+(R2915&gt;0)*($R$6:$R$3326=0)))&gt;0,"SALONES UNIDOS",IF(SUMPRODUCT((AQ2915=$AQ$6:$AQ$3326)*(AH2915=$AH$6:$AH$3326)*((AN2915&lt;$AO$6:$AO$3326)*(AO2915&gt;$AN$6:$AN$3326))*(ROW($AQ$6:$AQ$3326)&lt;&gt;ROW(AQ2915)))&gt;0,"CRUZADO","Sin cruce")))</f>
        <v>Sin cruce</v>
      </c>
    </row>
    <row r="2916" spans="3:44" ht="15.6" hidden="1" customHeight="1" x14ac:dyDescent="0.2">
      <c r="C2916" s="84" t="s">
        <v>639</v>
      </c>
      <c r="D2916" s="158" t="s">
        <v>520</v>
      </c>
      <c r="E2916" s="158">
        <v>20261</v>
      </c>
      <c r="F2916" s="173" t="s">
        <v>86</v>
      </c>
      <c r="G2916" s="85" t="s">
        <v>55</v>
      </c>
      <c r="H2916" s="173" t="s">
        <v>72</v>
      </c>
      <c r="I2916" s="173">
        <v>1</v>
      </c>
      <c r="J2916" s="173" t="s">
        <v>16</v>
      </c>
      <c r="K2916" s="174" t="s">
        <v>1885</v>
      </c>
      <c r="L2916" s="160" t="s">
        <v>745</v>
      </c>
      <c r="M2916" s="160" t="s">
        <v>684</v>
      </c>
      <c r="N2916" s="160" t="s">
        <v>722</v>
      </c>
      <c r="O2916" s="85" t="s">
        <v>521</v>
      </c>
      <c r="P2916" s="160">
        <v>3</v>
      </c>
      <c r="Q2916" s="160">
        <v>2</v>
      </c>
      <c r="R2916" s="160">
        <v>5</v>
      </c>
      <c r="S2916" s="160">
        <v>4</v>
      </c>
      <c r="U2916" s="175">
        <v>40</v>
      </c>
      <c r="V2916" s="24" t="str">
        <f>IF(W2916="","",IFERROR(INDEX(#REF!,MATCH(W2916,#REF!,0)),"NUEVO"))</f>
        <v>NUEVO</v>
      </c>
      <c r="W2916" s="173" t="s">
        <v>491</v>
      </c>
      <c r="X2916" s="160" t="s">
        <v>95</v>
      </c>
      <c r="Y2916" s="160" t="s">
        <v>685</v>
      </c>
      <c r="Z2916" s="160" t="s">
        <v>685</v>
      </c>
      <c r="AA2916" s="160" t="s">
        <v>685</v>
      </c>
      <c r="AB2916" s="85" t="s">
        <v>685</v>
      </c>
      <c r="AC2916" s="158" t="s">
        <v>685</v>
      </c>
      <c r="AD2916" s="158" t="s">
        <v>685</v>
      </c>
      <c r="AE2916" s="158" t="s">
        <v>685</v>
      </c>
      <c r="AF2916" s="160" t="s">
        <v>685</v>
      </c>
      <c r="AG2916" s="158" t="s">
        <v>97</v>
      </c>
      <c r="AH2916" s="160">
        <v>4</v>
      </c>
      <c r="AI2916" s="160">
        <v>19</v>
      </c>
      <c r="AJ2916" s="160">
        <v>20</v>
      </c>
      <c r="AK2916" s="160">
        <v>23</v>
      </c>
      <c r="AL2916" s="160">
        <v>30</v>
      </c>
      <c r="AM2916" s="24">
        <f t="shared" si="727"/>
        <v>5.0000000000000044</v>
      </c>
      <c r="AN2916" s="97">
        <f t="shared" si="728"/>
        <v>0.80555555555555547</v>
      </c>
      <c r="AO2916" s="97">
        <f t="shared" si="729"/>
        <v>0.97916666666666674</v>
      </c>
      <c r="AP2916" s="24" t="str" cm="1">
        <f t="array" ref="AP2916">IF(W2916="","",IF(SUMPRODUCT((W2916=$W$6:$W$3326)*(AH2916=$AH$6:$AH$3326)*(AN2916=$AN$6:$AN$3326)*(AO2916=$AO$6:$AO$3326)*(ROW($W$6:$W$3326)&lt;&gt;ROW(W2916))*((R2916=0)*($R$6:$R$3326&gt;0)+(R2916&gt;0)*($R$6:$R$3326=0)))&gt;0,"SALONES UNIDOS",IF(SUMPRODUCT((W2916=$W$6:$W$3326)*(AH2916=$AH$6:$AH$3326)*((AN2916&lt;$AO$6:$AO$3326)*(AO2916&gt;$AN$6:$AN$3326))*(ROW($W$6:$W$3326)&lt;&gt;ROW(W2916)))&gt;0,"CRUZADO","Sin cruce")))</f>
        <v>Sin cruce</v>
      </c>
      <c r="AQ2916" s="97" t="str">
        <f t="shared" si="730"/>
        <v>T31SUNAMPEA</v>
      </c>
      <c r="AR2916" s="97" t="str" cm="1">
        <f t="array" ref="AR2916">IF(AQ2916="","",IF(SUMPRODUCT((AQ2916=$AQ$6:$AQ$3326)*(AH2916=$AH$6:$AH$3326)*(AN2916=$AN$6:$AN$3326)*(AO2916=$AO$6:$AO$3326)*(ROW($AQ$6:$AQ$3326)&lt;&gt;ROW(AQ2916))*((R2916=0)*($R$6:$R$3326&gt;0)+(R2916&gt;0)*($R$6:$R$3326=0)))&gt;0,"SALONES UNIDOS",IF(SUMPRODUCT((AQ2916=$AQ$6:$AQ$3326)*(AH2916=$AH$6:$AH$3326)*((AN2916&lt;$AO$6:$AO$3326)*(AO2916&gt;$AN$6:$AN$3326))*(ROW($AQ$6:$AQ$3326)&lt;&gt;ROW(AQ2916)))&gt;0,"CRUZADO","Sin cruce")))</f>
        <v>Sin cruce</v>
      </c>
    </row>
    <row r="2917" spans="3:44" ht="15.6" hidden="1" customHeight="1" x14ac:dyDescent="0.2">
      <c r="C2917" s="84" t="s">
        <v>639</v>
      </c>
      <c r="D2917" s="158" t="s">
        <v>520</v>
      </c>
      <c r="E2917" s="158">
        <v>20261</v>
      </c>
      <c r="F2917" s="173" t="s">
        <v>86</v>
      </c>
      <c r="G2917" s="85" t="s">
        <v>55</v>
      </c>
      <c r="H2917" s="173" t="s">
        <v>72</v>
      </c>
      <c r="I2917" s="173">
        <v>1</v>
      </c>
      <c r="J2917" s="173" t="s">
        <v>16</v>
      </c>
      <c r="K2917" s="174" t="s">
        <v>1886</v>
      </c>
      <c r="L2917" s="160" t="s">
        <v>743</v>
      </c>
      <c r="M2917" s="160" t="s">
        <v>684</v>
      </c>
      <c r="N2917" s="160" t="s">
        <v>722</v>
      </c>
      <c r="O2917" s="85" t="s">
        <v>521</v>
      </c>
      <c r="P2917" s="160">
        <v>3</v>
      </c>
      <c r="Q2917" s="160">
        <v>2</v>
      </c>
      <c r="R2917" s="160">
        <v>5</v>
      </c>
      <c r="S2917" s="160">
        <v>4</v>
      </c>
      <c r="U2917" s="175">
        <v>40</v>
      </c>
      <c r="V2917" s="24" t="str">
        <f>IF(W2917="","",IFERROR(INDEX(#REF!,MATCH(W2917,#REF!,0)),"NUEVO"))</f>
        <v>NUEVO</v>
      </c>
      <c r="W2917" s="173" t="s">
        <v>499</v>
      </c>
      <c r="X2917" s="160" t="s">
        <v>95</v>
      </c>
      <c r="Y2917" s="160" t="s">
        <v>685</v>
      </c>
      <c r="Z2917" s="160" t="s">
        <v>685</v>
      </c>
      <c r="AA2917" s="160" t="s">
        <v>685</v>
      </c>
      <c r="AB2917" s="85" t="s">
        <v>685</v>
      </c>
      <c r="AC2917" s="158" t="s">
        <v>685</v>
      </c>
      <c r="AD2917" s="158" t="s">
        <v>685</v>
      </c>
      <c r="AE2917" s="158" t="s">
        <v>685</v>
      </c>
      <c r="AF2917" s="160" t="s">
        <v>685</v>
      </c>
      <c r="AG2917" s="158" t="s">
        <v>97</v>
      </c>
      <c r="AH2917" s="160">
        <v>3</v>
      </c>
      <c r="AI2917" s="160">
        <v>18</v>
      </c>
      <c r="AJ2917" s="160">
        <v>30</v>
      </c>
      <c r="AK2917" s="160">
        <v>22</v>
      </c>
      <c r="AL2917" s="160">
        <v>40</v>
      </c>
      <c r="AM2917" s="24">
        <f t="shared" si="727"/>
        <v>4.9999999999999982</v>
      </c>
      <c r="AN2917" s="97">
        <f t="shared" si="728"/>
        <v>0.77083333333333337</v>
      </c>
      <c r="AO2917" s="97">
        <f t="shared" si="729"/>
        <v>0.94444444444444442</v>
      </c>
      <c r="AP2917" s="24" t="str" cm="1">
        <f t="array" ref="AP2917">IF(W2917="","",IF(SUMPRODUCT((W2917=$W$6:$W$3326)*(AH2917=$AH$6:$AH$3326)*(AN2917=$AN$6:$AN$3326)*(AO2917=$AO$6:$AO$3326)*(ROW($W$6:$W$3326)&lt;&gt;ROW(W2917))*((R2917=0)*($R$6:$R$3326&gt;0)+(R2917&gt;0)*($R$6:$R$3326=0)))&gt;0,"SALONES UNIDOS",IF(SUMPRODUCT((W2917=$W$6:$W$3326)*(AH2917=$AH$6:$AH$3326)*((AN2917&lt;$AO$6:$AO$3326)*(AO2917&gt;$AN$6:$AN$3326))*(ROW($W$6:$W$3326)&lt;&gt;ROW(W2917)))&gt;0,"CRUZADO","Sin cruce")))</f>
        <v>Sin cruce</v>
      </c>
      <c r="AQ2917" s="97" t="str">
        <f t="shared" si="730"/>
        <v>T31SUNAMPEA</v>
      </c>
      <c r="AR2917" s="97" t="str" cm="1">
        <f t="array" ref="AR2917">IF(AQ2917="","",IF(SUMPRODUCT((AQ2917=$AQ$6:$AQ$3326)*(AH2917=$AH$6:$AH$3326)*(AN2917=$AN$6:$AN$3326)*(AO2917=$AO$6:$AO$3326)*(ROW($AQ$6:$AQ$3326)&lt;&gt;ROW(AQ2917))*((R2917=0)*($R$6:$R$3326&gt;0)+(R2917&gt;0)*($R$6:$R$3326=0)))&gt;0,"SALONES UNIDOS",IF(SUMPRODUCT((AQ2917=$AQ$6:$AQ$3326)*(AH2917=$AH$6:$AH$3326)*((AN2917&lt;$AO$6:$AO$3326)*(AO2917&gt;$AN$6:$AN$3326))*(ROW($AQ$6:$AQ$3326)&lt;&gt;ROW(AQ2917)))&gt;0,"CRUZADO","Sin cruce")))</f>
        <v>Sin cruce</v>
      </c>
    </row>
    <row r="2918" spans="3:44" ht="15.6" hidden="1" customHeight="1" x14ac:dyDescent="0.2">
      <c r="C2918" s="84" t="s">
        <v>639</v>
      </c>
      <c r="D2918" s="158" t="s">
        <v>520</v>
      </c>
      <c r="E2918" s="158">
        <v>20261</v>
      </c>
      <c r="F2918" s="173" t="s">
        <v>86</v>
      </c>
      <c r="G2918" s="85" t="s">
        <v>55</v>
      </c>
      <c r="H2918" s="173" t="s">
        <v>72</v>
      </c>
      <c r="I2918" s="173">
        <v>1</v>
      </c>
      <c r="J2918" s="173" t="s">
        <v>26</v>
      </c>
      <c r="K2918" s="174" t="s">
        <v>1881</v>
      </c>
      <c r="L2918" s="160" t="s">
        <v>1694</v>
      </c>
      <c r="M2918" s="160" t="s">
        <v>658</v>
      </c>
      <c r="N2918" s="160" t="s">
        <v>722</v>
      </c>
      <c r="O2918" s="173" t="s">
        <v>512</v>
      </c>
      <c r="P2918" s="160">
        <v>2</v>
      </c>
      <c r="Q2918" s="160">
        <v>2</v>
      </c>
      <c r="R2918" s="160">
        <v>4</v>
      </c>
      <c r="S2918" s="160">
        <v>4</v>
      </c>
      <c r="U2918" s="175">
        <v>20</v>
      </c>
      <c r="V2918" s="24" t="str">
        <f>IF(W2918="","",IFERROR(INDEX(#REF!,MATCH(W2918,#REF!,0)),"NUEVO"))</f>
        <v>NUEVO</v>
      </c>
      <c r="W2918" s="85" t="s">
        <v>449</v>
      </c>
      <c r="X2918" s="160" t="s">
        <v>512</v>
      </c>
      <c r="Y2918" s="160" t="s">
        <v>685</v>
      </c>
      <c r="Z2918" s="160" t="s">
        <v>685</v>
      </c>
      <c r="AA2918" s="160" t="s">
        <v>685</v>
      </c>
      <c r="AB2918" s="158" t="s">
        <v>1860</v>
      </c>
      <c r="AC2918" s="160" t="s">
        <v>685</v>
      </c>
      <c r="AD2918" s="158" t="s">
        <v>685</v>
      </c>
      <c r="AE2918" s="160" t="s">
        <v>685</v>
      </c>
      <c r="AF2918" s="160" t="s">
        <v>685</v>
      </c>
      <c r="AG2918" s="158" t="s">
        <v>97</v>
      </c>
      <c r="AH2918" s="158">
        <v>6</v>
      </c>
      <c r="AI2918" s="158">
        <v>16</v>
      </c>
      <c r="AJ2918" s="158">
        <v>50</v>
      </c>
      <c r="AK2918" s="158">
        <v>20</v>
      </c>
      <c r="AL2918" s="158">
        <v>10</v>
      </c>
      <c r="AM2918" s="24">
        <f t="shared" si="727"/>
        <v>4.0000000000000018</v>
      </c>
      <c r="AN2918" s="97">
        <f t="shared" si="728"/>
        <v>0.70138888888888884</v>
      </c>
      <c r="AO2918" s="97">
        <f t="shared" si="729"/>
        <v>0.84027777777777779</v>
      </c>
      <c r="AP2918" s="24" t="str" cm="1">
        <f t="array" ref="AP2918">IF(W2918="","",IF(SUMPRODUCT((W2918=$W$6:$W$3326)*(AH2918=$AH$6:$AH$3326)*(AN2918=$AN$6:$AN$3326)*(AO2918=$AO$6:$AO$3326)*(ROW($W$6:$W$3326)&lt;&gt;ROW(W2918))*((R2918=0)*($R$6:$R$3326&gt;0)+(R2918&gt;0)*($R$6:$R$3326=0)))&gt;0,"SALONES UNIDOS",IF(SUMPRODUCT((W2918=$W$6:$W$3326)*(AH2918=$AH$6:$AH$3326)*((AN2918&lt;$AO$6:$AO$3326)*(AO2918&gt;$AN$6:$AN$3326))*(ROW($W$6:$W$3326)&lt;&gt;ROW(W2918)))&gt;0,"CRUZADO","Sin cruce")))</f>
        <v>Sin cruce</v>
      </c>
      <c r="AQ2918" s="97" t="str">
        <f t="shared" si="730"/>
        <v>T31SUNAMPEB</v>
      </c>
      <c r="AR2918" s="97" t="str" cm="1">
        <f t="array" ref="AR2918">IF(AQ2918="","",IF(SUMPRODUCT((AQ2918=$AQ$6:$AQ$3326)*(AH2918=$AH$6:$AH$3326)*(AN2918=$AN$6:$AN$3326)*(AO2918=$AO$6:$AO$3326)*(ROW($AQ$6:$AQ$3326)&lt;&gt;ROW(AQ2918))*((R2918=0)*($R$6:$R$3326&gt;0)+(R2918&gt;0)*($R$6:$R$3326=0)))&gt;0,"SALONES UNIDOS",IF(SUMPRODUCT((AQ2918=$AQ$6:$AQ$3326)*(AH2918=$AH$6:$AH$3326)*((AN2918&lt;$AO$6:$AO$3326)*(AO2918&gt;$AN$6:$AN$3326))*(ROW($AQ$6:$AQ$3326)&lt;&gt;ROW(AQ2918)))&gt;0,"CRUZADO","Sin cruce")))</f>
        <v>Sin cruce</v>
      </c>
    </row>
    <row r="2919" spans="3:44" ht="15.6" hidden="1" customHeight="1" x14ac:dyDescent="0.2">
      <c r="C2919" s="84" t="s">
        <v>639</v>
      </c>
      <c r="D2919" s="158" t="s">
        <v>520</v>
      </c>
      <c r="E2919" s="158">
        <v>20261</v>
      </c>
      <c r="F2919" s="173" t="s">
        <v>86</v>
      </c>
      <c r="G2919" s="85" t="s">
        <v>55</v>
      </c>
      <c r="H2919" s="173" t="s">
        <v>72</v>
      </c>
      <c r="I2919" s="173">
        <v>1</v>
      </c>
      <c r="J2919" s="173" t="s">
        <v>26</v>
      </c>
      <c r="K2919" s="174" t="s">
        <v>1881</v>
      </c>
      <c r="L2919" s="160" t="s">
        <v>1694</v>
      </c>
      <c r="M2919" s="160" t="s">
        <v>658</v>
      </c>
      <c r="N2919" s="160" t="s">
        <v>722</v>
      </c>
      <c r="O2919" s="173" t="s">
        <v>512</v>
      </c>
      <c r="P2919" s="160">
        <v>0</v>
      </c>
      <c r="Q2919" s="160">
        <v>2</v>
      </c>
      <c r="R2919" s="160">
        <v>2</v>
      </c>
      <c r="S2919" s="160">
        <v>4</v>
      </c>
      <c r="U2919" s="175">
        <v>20</v>
      </c>
      <c r="V2919" s="24" t="str">
        <f>IF(W2919="","",IFERROR(INDEX(#REF!,MATCH(W2919,#REF!,0)),"NUEVO"))</f>
        <v>NUEVO</v>
      </c>
      <c r="W2919" s="85" t="s">
        <v>449</v>
      </c>
      <c r="X2919" s="160" t="s">
        <v>512</v>
      </c>
      <c r="Y2919" s="160" t="s">
        <v>685</v>
      </c>
      <c r="Z2919" s="160" t="s">
        <v>685</v>
      </c>
      <c r="AA2919" s="160" t="s">
        <v>685</v>
      </c>
      <c r="AB2919" s="158" t="s">
        <v>685</v>
      </c>
      <c r="AC2919" s="160" t="s">
        <v>685</v>
      </c>
      <c r="AD2919" s="158" t="s">
        <v>685</v>
      </c>
      <c r="AE2919" s="160" t="s">
        <v>685</v>
      </c>
      <c r="AF2919" s="160" t="s">
        <v>685</v>
      </c>
      <c r="AG2919" s="158" t="s">
        <v>75</v>
      </c>
      <c r="AH2919" s="158">
        <v>6</v>
      </c>
      <c r="AI2919" s="158">
        <v>20</v>
      </c>
      <c r="AJ2919" s="158">
        <v>10</v>
      </c>
      <c r="AK2919" s="158">
        <v>21</v>
      </c>
      <c r="AL2919" s="158">
        <v>50</v>
      </c>
      <c r="AM2919" s="24">
        <f t="shared" si="727"/>
        <v>1.9999999999999993</v>
      </c>
      <c r="AN2919" s="97">
        <f t="shared" si="728"/>
        <v>0.84027777777777779</v>
      </c>
      <c r="AO2919" s="97">
        <f t="shared" si="729"/>
        <v>0.90972222222222221</v>
      </c>
      <c r="AP2919" s="24" t="str" cm="1">
        <f t="array" ref="AP2919">IF(W2919="","",IF(SUMPRODUCT((W2919=$W$6:$W$3326)*(AH2919=$AH$6:$AH$3326)*(AN2919=$AN$6:$AN$3326)*(AO2919=$AO$6:$AO$3326)*(ROW($W$6:$W$3326)&lt;&gt;ROW(W2919))*((R2919=0)*($R$6:$R$3326&gt;0)+(R2919&gt;0)*($R$6:$R$3326=0)))&gt;0,"SALONES UNIDOS",IF(SUMPRODUCT((W2919=$W$6:$W$3326)*(AH2919=$AH$6:$AH$3326)*((AN2919&lt;$AO$6:$AO$3326)*(AO2919&gt;$AN$6:$AN$3326))*(ROW($W$6:$W$3326)&lt;&gt;ROW(W2919)))&gt;0,"CRUZADO","Sin cruce")))</f>
        <v>Sin cruce</v>
      </c>
      <c r="AQ2919" s="97" t="str">
        <f t="shared" si="730"/>
        <v>T31SUNAMPEB</v>
      </c>
      <c r="AR2919" s="97" t="str" cm="1">
        <f t="array" ref="AR2919">IF(AQ2919="","",IF(SUMPRODUCT((AQ2919=$AQ$6:$AQ$3326)*(AH2919=$AH$6:$AH$3326)*(AN2919=$AN$6:$AN$3326)*(AO2919=$AO$6:$AO$3326)*(ROW($AQ$6:$AQ$3326)&lt;&gt;ROW(AQ2919))*((R2919=0)*($R$6:$R$3326&gt;0)+(R2919&gt;0)*($R$6:$R$3326=0)))&gt;0,"SALONES UNIDOS",IF(SUMPRODUCT((AQ2919=$AQ$6:$AQ$3326)*(AH2919=$AH$6:$AH$3326)*((AN2919&lt;$AO$6:$AO$3326)*(AO2919&gt;$AN$6:$AN$3326))*(ROW($AQ$6:$AQ$3326)&lt;&gt;ROW(AQ2919)))&gt;0,"CRUZADO","Sin cruce")))</f>
        <v>Sin cruce</v>
      </c>
    </row>
    <row r="2920" spans="3:44" ht="15.6" hidden="1" customHeight="1" x14ac:dyDescent="0.2">
      <c r="C2920" s="84" t="s">
        <v>639</v>
      </c>
      <c r="D2920" s="158" t="s">
        <v>520</v>
      </c>
      <c r="E2920" s="158">
        <v>20261</v>
      </c>
      <c r="F2920" s="173" t="s">
        <v>86</v>
      </c>
      <c r="G2920" s="85" t="s">
        <v>55</v>
      </c>
      <c r="H2920" s="173" t="s">
        <v>72</v>
      </c>
      <c r="I2920" s="173">
        <v>1</v>
      </c>
      <c r="J2920" s="173" t="s">
        <v>26</v>
      </c>
      <c r="K2920" s="174" t="s">
        <v>1882</v>
      </c>
      <c r="L2920" s="160" t="s">
        <v>747</v>
      </c>
      <c r="M2920" s="160" t="s">
        <v>684</v>
      </c>
      <c r="N2920" s="160" t="s">
        <v>722</v>
      </c>
      <c r="O2920" s="85" t="s">
        <v>521</v>
      </c>
      <c r="P2920" s="160">
        <v>2</v>
      </c>
      <c r="Q2920" s="160">
        <v>2</v>
      </c>
      <c r="R2920" s="160">
        <v>4</v>
      </c>
      <c r="S2920" s="160">
        <v>3</v>
      </c>
      <c r="U2920" s="175">
        <v>20</v>
      </c>
      <c r="V2920" s="24" t="str">
        <f>IF(W2920="","",IFERROR(INDEX(#REF!,MATCH(W2920,#REF!,0)),"NUEVO"))</f>
        <v>NUEVO</v>
      </c>
      <c r="W2920" s="173" t="s">
        <v>491</v>
      </c>
      <c r="X2920" s="160" t="s">
        <v>521</v>
      </c>
      <c r="Y2920" s="160" t="s">
        <v>685</v>
      </c>
      <c r="Z2920" s="160" t="s">
        <v>685</v>
      </c>
      <c r="AA2920" s="160" t="s">
        <v>685</v>
      </c>
      <c r="AB2920" s="85" t="s">
        <v>685</v>
      </c>
      <c r="AC2920" s="158" t="s">
        <v>685</v>
      </c>
      <c r="AD2920" s="158" t="s">
        <v>685</v>
      </c>
      <c r="AE2920" s="158" t="s">
        <v>685</v>
      </c>
      <c r="AF2920" s="160" t="s">
        <v>685</v>
      </c>
      <c r="AG2920" s="158" t="s">
        <v>97</v>
      </c>
      <c r="AH2920" s="160">
        <v>2</v>
      </c>
      <c r="AI2920" s="160">
        <v>18</v>
      </c>
      <c r="AJ2920" s="160">
        <v>30</v>
      </c>
      <c r="AK2920" s="160">
        <v>21</v>
      </c>
      <c r="AL2920" s="160">
        <v>50</v>
      </c>
      <c r="AM2920" s="24">
        <f t="shared" si="727"/>
        <v>3.9999999999999987</v>
      </c>
      <c r="AN2920" s="97">
        <f t="shared" si="728"/>
        <v>0.77083333333333337</v>
      </c>
      <c r="AO2920" s="97">
        <f t="shared" si="729"/>
        <v>0.90972222222222221</v>
      </c>
      <c r="AP2920" s="24" t="str" cm="1">
        <f t="array" ref="AP2920">IF(W2920="","",IF(SUMPRODUCT((W2920=$W$6:$W$3326)*(AH2920=$AH$6:$AH$3326)*(AN2920=$AN$6:$AN$3326)*(AO2920=$AO$6:$AO$3326)*(ROW($W$6:$W$3326)&lt;&gt;ROW(W2920))*((R2920=0)*($R$6:$R$3326&gt;0)+(R2920&gt;0)*($R$6:$R$3326=0)))&gt;0,"SALONES UNIDOS",IF(SUMPRODUCT((W2920=$W$6:$W$3326)*(AH2920=$AH$6:$AH$3326)*((AN2920&lt;$AO$6:$AO$3326)*(AO2920&gt;$AN$6:$AN$3326))*(ROW($W$6:$W$3326)&lt;&gt;ROW(W2920)))&gt;0,"CRUZADO","Sin cruce")))</f>
        <v>Sin cruce</v>
      </c>
      <c r="AQ2920" s="97" t="str">
        <f t="shared" si="730"/>
        <v>T31SUNAMPEB</v>
      </c>
      <c r="AR2920" s="97" t="str" cm="1">
        <f t="array" ref="AR2920">IF(AQ2920="","",IF(SUMPRODUCT((AQ2920=$AQ$6:$AQ$3326)*(AH2920=$AH$6:$AH$3326)*(AN2920=$AN$6:$AN$3326)*(AO2920=$AO$6:$AO$3326)*(ROW($AQ$6:$AQ$3326)&lt;&gt;ROW(AQ2920))*((R2920=0)*($R$6:$R$3326&gt;0)+(R2920&gt;0)*($R$6:$R$3326=0)))&gt;0,"SALONES UNIDOS",IF(SUMPRODUCT((AQ2920=$AQ$6:$AQ$3326)*(AH2920=$AH$6:$AH$3326)*((AN2920&lt;$AO$6:$AO$3326)*(AO2920&gt;$AN$6:$AN$3326))*(ROW($AQ$6:$AQ$3326)&lt;&gt;ROW(AQ2920)))&gt;0,"CRUZADO","Sin cruce")))</f>
        <v>Sin cruce</v>
      </c>
    </row>
    <row r="2921" spans="3:44" ht="15.6" hidden="1" customHeight="1" x14ac:dyDescent="0.2">
      <c r="C2921" s="84" t="s">
        <v>639</v>
      </c>
      <c r="D2921" s="158" t="s">
        <v>520</v>
      </c>
      <c r="E2921" s="158">
        <v>20261</v>
      </c>
      <c r="F2921" s="173" t="s">
        <v>86</v>
      </c>
      <c r="G2921" s="85" t="s">
        <v>55</v>
      </c>
      <c r="H2921" s="173" t="s">
        <v>72</v>
      </c>
      <c r="I2921" s="173">
        <v>1</v>
      </c>
      <c r="J2921" s="173" t="s">
        <v>26</v>
      </c>
      <c r="K2921" s="174" t="s">
        <v>1883</v>
      </c>
      <c r="L2921" s="160" t="s">
        <v>1697</v>
      </c>
      <c r="M2921" s="160" t="s">
        <v>658</v>
      </c>
      <c r="N2921" s="160" t="s">
        <v>722</v>
      </c>
      <c r="O2921" s="173" t="s">
        <v>512</v>
      </c>
      <c r="P2921" s="160">
        <v>2</v>
      </c>
      <c r="Q2921" s="160">
        <v>2</v>
      </c>
      <c r="R2921" s="160">
        <v>4</v>
      </c>
      <c r="S2921" s="160">
        <v>3</v>
      </c>
      <c r="U2921" s="175">
        <v>20</v>
      </c>
      <c r="V2921" s="24" t="str">
        <f>IF(W2921="","",IFERROR(INDEX(#REF!,MATCH(W2921,#REF!,0)),"NUEVO"))</f>
        <v>NUEVO</v>
      </c>
      <c r="W2921" s="173" t="s">
        <v>1879</v>
      </c>
      <c r="X2921" s="160" t="s">
        <v>512</v>
      </c>
      <c r="Y2921" s="160" t="s">
        <v>685</v>
      </c>
      <c r="Z2921" s="160" t="s">
        <v>685</v>
      </c>
      <c r="AA2921" s="160" t="s">
        <v>685</v>
      </c>
      <c r="AB2921" s="158" t="s">
        <v>1877</v>
      </c>
      <c r="AC2921" s="160" t="s">
        <v>685</v>
      </c>
      <c r="AD2921" s="158" t="s">
        <v>685</v>
      </c>
      <c r="AE2921" s="160" t="s">
        <v>685</v>
      </c>
      <c r="AF2921" s="160" t="s">
        <v>685</v>
      </c>
      <c r="AG2921" s="158" t="s">
        <v>97</v>
      </c>
      <c r="AH2921" s="158">
        <v>7</v>
      </c>
      <c r="AI2921" s="158">
        <v>11</v>
      </c>
      <c r="AJ2921" s="158">
        <v>0</v>
      </c>
      <c r="AK2921" s="158">
        <v>14</v>
      </c>
      <c r="AL2921" s="158">
        <v>20</v>
      </c>
      <c r="AM2921" s="24">
        <f t="shared" si="727"/>
        <v>4</v>
      </c>
      <c r="AN2921" s="97">
        <f t="shared" si="728"/>
        <v>0.45833333333333331</v>
      </c>
      <c r="AO2921" s="97">
        <f t="shared" si="729"/>
        <v>0.59722222222222221</v>
      </c>
      <c r="AP2921" s="24" t="str" cm="1">
        <f t="array" ref="AP2921">IF(W2921="","",IF(SUMPRODUCT((W2921=$W$6:$W$3326)*(AH2921=$AH$6:$AH$3326)*(AN2921=$AN$6:$AN$3326)*(AO2921=$AO$6:$AO$3326)*(ROW($W$6:$W$3326)&lt;&gt;ROW(W2921))*((R2921=0)*($R$6:$R$3326&gt;0)+(R2921&gt;0)*($R$6:$R$3326=0)))&gt;0,"SALONES UNIDOS",IF(SUMPRODUCT((W2921=$W$6:$W$3326)*(AH2921=$AH$6:$AH$3326)*((AN2921&lt;$AO$6:$AO$3326)*(AO2921&gt;$AN$6:$AN$3326))*(ROW($W$6:$W$3326)&lt;&gt;ROW(W2921)))&gt;0,"CRUZADO","Sin cruce")))</f>
        <v>Sin cruce</v>
      </c>
      <c r="AQ2921" s="97" t="str">
        <f t="shared" si="730"/>
        <v>T31SUNAMPEB</v>
      </c>
      <c r="AR2921" s="97" t="str" cm="1">
        <f t="array" ref="AR2921">IF(AQ2921="","",IF(SUMPRODUCT((AQ2921=$AQ$6:$AQ$3326)*(AH2921=$AH$6:$AH$3326)*(AN2921=$AN$6:$AN$3326)*(AO2921=$AO$6:$AO$3326)*(ROW($AQ$6:$AQ$3326)&lt;&gt;ROW(AQ2921))*((R2921=0)*($R$6:$R$3326&gt;0)+(R2921&gt;0)*($R$6:$R$3326=0)))&gt;0,"SALONES UNIDOS",IF(SUMPRODUCT((AQ2921=$AQ$6:$AQ$3326)*(AH2921=$AH$6:$AH$3326)*((AN2921&lt;$AO$6:$AO$3326)*(AO2921&gt;$AN$6:$AN$3326))*(ROW($AQ$6:$AQ$3326)&lt;&gt;ROW(AQ2921)))&gt;0,"CRUZADO","Sin cruce")))</f>
        <v>Sin cruce</v>
      </c>
    </row>
    <row r="2922" spans="3:44" ht="15.6" hidden="1" customHeight="1" x14ac:dyDescent="0.2">
      <c r="C2922" s="84" t="s">
        <v>639</v>
      </c>
      <c r="D2922" s="158" t="s">
        <v>520</v>
      </c>
      <c r="E2922" s="158">
        <v>20261</v>
      </c>
      <c r="F2922" s="173" t="s">
        <v>86</v>
      </c>
      <c r="G2922" s="85" t="s">
        <v>55</v>
      </c>
      <c r="H2922" s="173" t="s">
        <v>72</v>
      </c>
      <c r="I2922" s="173">
        <v>1</v>
      </c>
      <c r="J2922" s="173" t="s">
        <v>26</v>
      </c>
      <c r="K2922" s="174" t="s">
        <v>1884</v>
      </c>
      <c r="L2922" s="160" t="s">
        <v>1699</v>
      </c>
      <c r="M2922" s="160" t="s">
        <v>684</v>
      </c>
      <c r="N2922" s="160" t="s">
        <v>722</v>
      </c>
      <c r="O2922" s="85" t="s">
        <v>521</v>
      </c>
      <c r="P2922" s="160">
        <v>3</v>
      </c>
      <c r="Q2922" s="160">
        <v>2</v>
      </c>
      <c r="R2922" s="160">
        <v>5</v>
      </c>
      <c r="S2922" s="160">
        <v>4</v>
      </c>
      <c r="U2922" s="175">
        <v>20</v>
      </c>
      <c r="V2922" s="24" t="str">
        <f>IF(W2922="","",IFERROR(INDEX(#REF!,MATCH(W2922,#REF!,0)),"NUEVO"))</f>
        <v>NUEVO</v>
      </c>
      <c r="W2922" s="173" t="s">
        <v>476</v>
      </c>
      <c r="X2922" s="160" t="s">
        <v>95</v>
      </c>
      <c r="Y2922" s="160" t="s">
        <v>685</v>
      </c>
      <c r="Z2922" s="160" t="s">
        <v>685</v>
      </c>
      <c r="AA2922" s="160" t="s">
        <v>685</v>
      </c>
      <c r="AB2922" s="85" t="s">
        <v>685</v>
      </c>
      <c r="AC2922" s="158" t="s">
        <v>685</v>
      </c>
      <c r="AD2922" s="158" t="s">
        <v>685</v>
      </c>
      <c r="AE2922" s="158" t="s">
        <v>685</v>
      </c>
      <c r="AF2922" s="160" t="s">
        <v>685</v>
      </c>
      <c r="AG2922" s="158" t="s">
        <v>97</v>
      </c>
      <c r="AH2922" s="160">
        <v>3</v>
      </c>
      <c r="AI2922" s="160">
        <v>19</v>
      </c>
      <c r="AJ2922" s="160">
        <v>20</v>
      </c>
      <c r="AK2922" s="160">
        <v>23</v>
      </c>
      <c r="AL2922" s="160">
        <v>30</v>
      </c>
      <c r="AM2922" s="24">
        <f t="shared" si="727"/>
        <v>5.0000000000000044</v>
      </c>
      <c r="AN2922" s="97">
        <f t="shared" si="728"/>
        <v>0.80555555555555547</v>
      </c>
      <c r="AO2922" s="97">
        <f t="shared" si="729"/>
        <v>0.97916666666666674</v>
      </c>
      <c r="AP2922" s="24" t="str" cm="1">
        <f t="array" ref="AP2922">IF(W2922="","",IF(SUMPRODUCT((W2922=$W$6:$W$3326)*(AH2922=$AH$6:$AH$3326)*(AN2922=$AN$6:$AN$3326)*(AO2922=$AO$6:$AO$3326)*(ROW($W$6:$W$3326)&lt;&gt;ROW(W2922))*((R2922=0)*($R$6:$R$3326&gt;0)+(R2922&gt;0)*($R$6:$R$3326=0)))&gt;0,"SALONES UNIDOS",IF(SUMPRODUCT((W2922=$W$6:$W$3326)*(AH2922=$AH$6:$AH$3326)*((AN2922&lt;$AO$6:$AO$3326)*(AO2922&gt;$AN$6:$AN$3326))*(ROW($W$6:$W$3326)&lt;&gt;ROW(W2922)))&gt;0,"CRUZADO","Sin cruce")))</f>
        <v>Sin cruce</v>
      </c>
      <c r="AQ2922" s="97" t="str">
        <f t="shared" si="730"/>
        <v>T31SUNAMPEB</v>
      </c>
      <c r="AR2922" s="97" t="str" cm="1">
        <f t="array" ref="AR2922">IF(AQ2922="","",IF(SUMPRODUCT((AQ2922=$AQ$6:$AQ$3326)*(AH2922=$AH$6:$AH$3326)*(AN2922=$AN$6:$AN$3326)*(AO2922=$AO$6:$AO$3326)*(ROW($AQ$6:$AQ$3326)&lt;&gt;ROW(AQ2922))*((R2922=0)*($R$6:$R$3326&gt;0)+(R2922&gt;0)*($R$6:$R$3326=0)))&gt;0,"SALONES UNIDOS",IF(SUMPRODUCT((AQ2922=$AQ$6:$AQ$3326)*(AH2922=$AH$6:$AH$3326)*((AN2922&lt;$AO$6:$AO$3326)*(AO2922&gt;$AN$6:$AN$3326))*(ROW($AQ$6:$AQ$3326)&lt;&gt;ROW(AQ2922)))&gt;0,"CRUZADO","Sin cruce")))</f>
        <v>Sin cruce</v>
      </c>
    </row>
    <row r="2923" spans="3:44" ht="15.6" hidden="1" customHeight="1" x14ac:dyDescent="0.2">
      <c r="C2923" s="84" t="s">
        <v>639</v>
      </c>
      <c r="D2923" s="158" t="s">
        <v>520</v>
      </c>
      <c r="E2923" s="158">
        <v>20261</v>
      </c>
      <c r="F2923" s="173" t="s">
        <v>86</v>
      </c>
      <c r="G2923" s="85" t="s">
        <v>55</v>
      </c>
      <c r="H2923" s="173" t="s">
        <v>72</v>
      </c>
      <c r="I2923" s="173">
        <v>1</v>
      </c>
      <c r="J2923" s="173" t="s">
        <v>26</v>
      </c>
      <c r="K2923" s="174" t="s">
        <v>1885</v>
      </c>
      <c r="L2923" s="160" t="s">
        <v>745</v>
      </c>
      <c r="M2923" s="160" t="s">
        <v>684</v>
      </c>
      <c r="N2923" s="160" t="s">
        <v>722</v>
      </c>
      <c r="O2923" s="85" t="s">
        <v>521</v>
      </c>
      <c r="P2923" s="160">
        <v>3</v>
      </c>
      <c r="Q2923" s="160">
        <v>2</v>
      </c>
      <c r="R2923" s="160">
        <v>5</v>
      </c>
      <c r="S2923" s="160">
        <v>4</v>
      </c>
      <c r="U2923" s="175">
        <v>20</v>
      </c>
      <c r="V2923" s="24" t="str">
        <f>IF(W2923="","",IFERROR(INDEX(#REF!,MATCH(W2923,#REF!,0)),"NUEVO"))</f>
        <v>NUEVO</v>
      </c>
      <c r="W2923" s="173" t="s">
        <v>143</v>
      </c>
      <c r="X2923" s="160" t="s">
        <v>95</v>
      </c>
      <c r="Y2923" s="160" t="s">
        <v>685</v>
      </c>
      <c r="Z2923" s="160" t="s">
        <v>685</v>
      </c>
      <c r="AA2923" s="160" t="s">
        <v>685</v>
      </c>
      <c r="AB2923" s="85" t="s">
        <v>685</v>
      </c>
      <c r="AC2923" s="158" t="s">
        <v>685</v>
      </c>
      <c r="AD2923" s="158" t="s">
        <v>685</v>
      </c>
      <c r="AE2923" s="158" t="s">
        <v>685</v>
      </c>
      <c r="AF2923" s="160" t="s">
        <v>685</v>
      </c>
      <c r="AG2923" s="158" t="s">
        <v>97</v>
      </c>
      <c r="AH2923" s="160">
        <v>1</v>
      </c>
      <c r="AI2923" s="160">
        <v>19</v>
      </c>
      <c r="AJ2923" s="160">
        <v>20</v>
      </c>
      <c r="AK2923" s="160">
        <v>23</v>
      </c>
      <c r="AL2923" s="160">
        <v>30</v>
      </c>
      <c r="AM2923" s="24">
        <f t="shared" si="727"/>
        <v>5.0000000000000044</v>
      </c>
      <c r="AN2923" s="97">
        <f t="shared" si="728"/>
        <v>0.80555555555555547</v>
      </c>
      <c r="AO2923" s="97">
        <f t="shared" si="729"/>
        <v>0.97916666666666674</v>
      </c>
      <c r="AP2923" s="24" t="str" cm="1">
        <f t="array" ref="AP2923">IF(W2923="","",IF(SUMPRODUCT((W2923=$W$6:$W$3326)*(AH2923=$AH$6:$AH$3326)*(AN2923=$AN$6:$AN$3326)*(AO2923=$AO$6:$AO$3326)*(ROW($W$6:$W$3326)&lt;&gt;ROW(W2923))*((R2923=0)*($R$6:$R$3326&gt;0)+(R2923&gt;0)*($R$6:$R$3326=0)))&gt;0,"SALONES UNIDOS",IF(SUMPRODUCT((W2923=$W$6:$W$3326)*(AH2923=$AH$6:$AH$3326)*((AN2923&lt;$AO$6:$AO$3326)*(AO2923&gt;$AN$6:$AN$3326))*(ROW($W$6:$W$3326)&lt;&gt;ROW(W2923)))&gt;0,"CRUZADO","Sin cruce")))</f>
        <v>Sin cruce</v>
      </c>
      <c r="AQ2923" s="97" t="str">
        <f t="shared" si="730"/>
        <v>T31SUNAMPEB</v>
      </c>
      <c r="AR2923" s="97" t="str" cm="1">
        <f t="array" ref="AR2923">IF(AQ2923="","",IF(SUMPRODUCT((AQ2923=$AQ$6:$AQ$3326)*(AH2923=$AH$6:$AH$3326)*(AN2923=$AN$6:$AN$3326)*(AO2923=$AO$6:$AO$3326)*(ROW($AQ$6:$AQ$3326)&lt;&gt;ROW(AQ2923))*((R2923=0)*($R$6:$R$3326&gt;0)+(R2923&gt;0)*($R$6:$R$3326=0)))&gt;0,"SALONES UNIDOS",IF(SUMPRODUCT((AQ2923=$AQ$6:$AQ$3326)*(AH2923=$AH$6:$AH$3326)*((AN2923&lt;$AO$6:$AO$3326)*(AO2923&gt;$AN$6:$AN$3326))*(ROW($AQ$6:$AQ$3326)&lt;&gt;ROW(AQ2923)))&gt;0,"CRUZADO","Sin cruce")))</f>
        <v>Sin cruce</v>
      </c>
    </row>
    <row r="2924" spans="3:44" ht="15.6" hidden="1" customHeight="1" x14ac:dyDescent="0.2">
      <c r="C2924" s="84" t="s">
        <v>639</v>
      </c>
      <c r="D2924" s="158" t="s">
        <v>520</v>
      </c>
      <c r="E2924" s="158">
        <v>20261</v>
      </c>
      <c r="F2924" s="173" t="s">
        <v>86</v>
      </c>
      <c r="G2924" s="85" t="s">
        <v>55</v>
      </c>
      <c r="H2924" s="173" t="s">
        <v>72</v>
      </c>
      <c r="I2924" s="173">
        <v>1</v>
      </c>
      <c r="J2924" s="173" t="s">
        <v>26</v>
      </c>
      <c r="K2924" s="174" t="s">
        <v>1886</v>
      </c>
      <c r="L2924" s="160" t="s">
        <v>743</v>
      </c>
      <c r="M2924" s="160" t="s">
        <v>684</v>
      </c>
      <c r="N2924" s="160" t="s">
        <v>722</v>
      </c>
      <c r="O2924" s="85" t="s">
        <v>521</v>
      </c>
      <c r="P2924" s="160">
        <v>3</v>
      </c>
      <c r="Q2924" s="160">
        <v>2</v>
      </c>
      <c r="R2924" s="160">
        <v>5</v>
      </c>
      <c r="S2924" s="160">
        <v>4</v>
      </c>
      <c r="U2924" s="175">
        <v>20</v>
      </c>
      <c r="V2924" s="24" t="str">
        <f>IF(W2924="","",IFERROR(INDEX(#REF!,MATCH(W2924,#REF!,0)),"NUEVO"))</f>
        <v>NUEVO</v>
      </c>
      <c r="W2924" s="173" t="s">
        <v>499</v>
      </c>
      <c r="X2924" s="160" t="s">
        <v>521</v>
      </c>
      <c r="Y2924" s="160" t="s">
        <v>685</v>
      </c>
      <c r="Z2924" s="160" t="s">
        <v>685</v>
      </c>
      <c r="AA2924" s="160" t="s">
        <v>685</v>
      </c>
      <c r="AB2924" s="85" t="s">
        <v>685</v>
      </c>
      <c r="AC2924" s="158" t="s">
        <v>685</v>
      </c>
      <c r="AD2924" s="158" t="s">
        <v>685</v>
      </c>
      <c r="AE2924" s="158" t="s">
        <v>685</v>
      </c>
      <c r="AF2924" s="160" t="s">
        <v>685</v>
      </c>
      <c r="AG2924" s="158" t="s">
        <v>97</v>
      </c>
      <c r="AH2924" s="160">
        <v>4</v>
      </c>
      <c r="AI2924" s="160">
        <v>18</v>
      </c>
      <c r="AJ2924" s="160">
        <v>30</v>
      </c>
      <c r="AK2924" s="160">
        <v>22</v>
      </c>
      <c r="AL2924" s="160">
        <v>40</v>
      </c>
      <c r="AM2924" s="24">
        <f t="shared" si="727"/>
        <v>4.9999999999999982</v>
      </c>
      <c r="AN2924" s="97">
        <f t="shared" si="728"/>
        <v>0.77083333333333337</v>
      </c>
      <c r="AO2924" s="97">
        <f t="shared" si="729"/>
        <v>0.94444444444444442</v>
      </c>
      <c r="AP2924" s="24" t="str" cm="1">
        <f t="array" ref="AP2924">IF(W2924="","",IF(SUMPRODUCT((W2924=$W$6:$W$3326)*(AH2924=$AH$6:$AH$3326)*(AN2924=$AN$6:$AN$3326)*(AO2924=$AO$6:$AO$3326)*(ROW($W$6:$W$3326)&lt;&gt;ROW(W2924))*((R2924=0)*($R$6:$R$3326&gt;0)+(R2924&gt;0)*($R$6:$R$3326=0)))&gt;0,"SALONES UNIDOS",IF(SUMPRODUCT((W2924=$W$6:$W$3326)*(AH2924=$AH$6:$AH$3326)*((AN2924&lt;$AO$6:$AO$3326)*(AO2924&gt;$AN$6:$AN$3326))*(ROW($W$6:$W$3326)&lt;&gt;ROW(W2924)))&gt;0,"CRUZADO","Sin cruce")))</f>
        <v>Sin cruce</v>
      </c>
      <c r="AQ2924" s="97" t="str">
        <f t="shared" si="730"/>
        <v>T31SUNAMPEB</v>
      </c>
      <c r="AR2924" s="97" t="str" cm="1">
        <f t="array" ref="AR2924">IF(AQ2924="","",IF(SUMPRODUCT((AQ2924=$AQ$6:$AQ$3326)*(AH2924=$AH$6:$AH$3326)*(AN2924=$AN$6:$AN$3326)*(AO2924=$AO$6:$AO$3326)*(ROW($AQ$6:$AQ$3326)&lt;&gt;ROW(AQ2924))*((R2924=0)*($R$6:$R$3326&gt;0)+(R2924&gt;0)*($R$6:$R$3326=0)))&gt;0,"SALONES UNIDOS",IF(SUMPRODUCT((AQ2924=$AQ$6:$AQ$3326)*(AH2924=$AH$6:$AH$3326)*((AN2924&lt;$AO$6:$AO$3326)*(AO2924&gt;$AN$6:$AN$3326))*(ROW($AQ$6:$AQ$3326)&lt;&gt;ROW(AQ2924)))&gt;0,"CRUZADO","Sin cruce")))</f>
        <v>Sin cruce</v>
      </c>
    </row>
    <row r="2925" spans="3:44" ht="15.6" hidden="1" customHeight="1" x14ac:dyDescent="0.2">
      <c r="C2925" s="84" t="s">
        <v>639</v>
      </c>
      <c r="D2925" s="158" t="s">
        <v>520</v>
      </c>
      <c r="E2925" s="158">
        <v>20261</v>
      </c>
      <c r="F2925" s="173" t="s">
        <v>86</v>
      </c>
      <c r="G2925" s="85" t="s">
        <v>55</v>
      </c>
      <c r="H2925" s="173" t="s">
        <v>72</v>
      </c>
      <c r="I2925" s="173">
        <v>2</v>
      </c>
      <c r="J2925" s="173" t="s">
        <v>16</v>
      </c>
      <c r="K2925" s="174" t="s">
        <v>1887</v>
      </c>
      <c r="L2925" s="160" t="s">
        <v>1397</v>
      </c>
      <c r="M2925" s="160" t="s">
        <v>684</v>
      </c>
      <c r="N2925" s="160" t="s">
        <v>722</v>
      </c>
      <c r="O2925" s="85" t="s">
        <v>521</v>
      </c>
      <c r="P2925" s="160">
        <v>3</v>
      </c>
      <c r="Q2925" s="160">
        <v>2</v>
      </c>
      <c r="R2925" s="160">
        <v>5</v>
      </c>
      <c r="S2925" s="160">
        <v>4</v>
      </c>
      <c r="U2925" s="175">
        <v>10</v>
      </c>
      <c r="V2925" s="24" t="str">
        <f>IF(W2925="","",IFERROR(INDEX(#REF!,MATCH(W2925,#REF!,0)),"NUEVO"))</f>
        <v>NUEVO</v>
      </c>
      <c r="W2925" s="173" t="s">
        <v>232</v>
      </c>
      <c r="X2925" s="160" t="s">
        <v>95</v>
      </c>
      <c r="Y2925" s="160" t="s">
        <v>685</v>
      </c>
      <c r="Z2925" s="160" t="s">
        <v>685</v>
      </c>
      <c r="AA2925" s="160" t="s">
        <v>685</v>
      </c>
      <c r="AB2925" s="85" t="s">
        <v>685</v>
      </c>
      <c r="AC2925" s="158" t="s">
        <v>685</v>
      </c>
      <c r="AD2925" s="158" t="s">
        <v>685</v>
      </c>
      <c r="AE2925" s="158" t="s">
        <v>685</v>
      </c>
      <c r="AF2925" s="160" t="s">
        <v>685</v>
      </c>
      <c r="AG2925" s="158" t="s">
        <v>97</v>
      </c>
      <c r="AH2925" s="160">
        <v>1</v>
      </c>
      <c r="AI2925" s="160">
        <v>8</v>
      </c>
      <c r="AJ2925" s="160">
        <v>30</v>
      </c>
      <c r="AK2925" s="160">
        <v>12</v>
      </c>
      <c r="AL2925" s="160">
        <v>40</v>
      </c>
      <c r="AM2925" s="24">
        <f t="shared" si="727"/>
        <v>5.0000000000000009</v>
      </c>
      <c r="AN2925" s="97">
        <f t="shared" si="728"/>
        <v>0.35416666666666663</v>
      </c>
      <c r="AO2925" s="97">
        <f t="shared" si="729"/>
        <v>0.52777777777777779</v>
      </c>
      <c r="AP2925" s="24" t="str" cm="1">
        <f t="array" ref="AP2925">IF(W2925="","",IF(SUMPRODUCT((W2925=$W$6:$W$3326)*(AH2925=$AH$6:$AH$3326)*(AN2925=$AN$6:$AN$3326)*(AO2925=$AO$6:$AO$3326)*(ROW($W$6:$W$3326)&lt;&gt;ROW(W2925))*((R2925=0)*($R$6:$R$3326&gt;0)+(R2925&gt;0)*($R$6:$R$3326=0)))&gt;0,"SALONES UNIDOS",IF(SUMPRODUCT((W2925=$W$6:$W$3326)*(AH2925=$AH$6:$AH$3326)*((AN2925&lt;$AO$6:$AO$3326)*(AO2925&gt;$AN$6:$AN$3326))*(ROW($W$6:$W$3326)&lt;&gt;ROW(W2925)))&gt;0,"CRUZADO","Sin cruce")))</f>
        <v>Sin cruce</v>
      </c>
      <c r="AQ2925" s="97" t="str">
        <f t="shared" si="730"/>
        <v>T32SUNAMPEA</v>
      </c>
      <c r="AR2925" s="97" t="str" cm="1">
        <f t="array" ref="AR2925">IF(AQ2925="","",IF(SUMPRODUCT((AQ2925=$AQ$6:$AQ$3326)*(AH2925=$AH$6:$AH$3326)*(AN2925=$AN$6:$AN$3326)*(AO2925=$AO$6:$AO$3326)*(ROW($AQ$6:$AQ$3326)&lt;&gt;ROW(AQ2925))*((R2925=0)*($R$6:$R$3326&gt;0)+(R2925&gt;0)*($R$6:$R$3326=0)))&gt;0,"SALONES UNIDOS",IF(SUMPRODUCT((AQ2925=$AQ$6:$AQ$3326)*(AH2925=$AH$6:$AH$3326)*((AN2925&lt;$AO$6:$AO$3326)*(AO2925&gt;$AN$6:$AN$3326))*(ROW($AQ$6:$AQ$3326)&lt;&gt;ROW(AQ2925)))&gt;0,"CRUZADO","Sin cruce")))</f>
        <v>Sin cruce</v>
      </c>
    </row>
    <row r="2926" spans="3:44" ht="15.6" hidden="1" customHeight="1" x14ac:dyDescent="0.2">
      <c r="C2926" s="84" t="s">
        <v>639</v>
      </c>
      <c r="D2926" s="158" t="s">
        <v>520</v>
      </c>
      <c r="E2926" s="158">
        <v>20261</v>
      </c>
      <c r="F2926" s="173" t="s">
        <v>86</v>
      </c>
      <c r="G2926" s="85" t="s">
        <v>55</v>
      </c>
      <c r="H2926" s="173" t="s">
        <v>72</v>
      </c>
      <c r="I2926" s="173">
        <v>2</v>
      </c>
      <c r="J2926" s="173" t="s">
        <v>16</v>
      </c>
      <c r="K2926" s="174" t="s">
        <v>1888</v>
      </c>
      <c r="L2926" s="160" t="s">
        <v>1889</v>
      </c>
      <c r="M2926" s="160" t="s">
        <v>658</v>
      </c>
      <c r="N2926" s="160" t="s">
        <v>722</v>
      </c>
      <c r="O2926" s="173" t="s">
        <v>512</v>
      </c>
      <c r="P2926" s="160">
        <v>2</v>
      </c>
      <c r="Q2926" s="160">
        <v>2</v>
      </c>
      <c r="R2926" s="160">
        <v>4</v>
      </c>
      <c r="S2926" s="160">
        <v>4</v>
      </c>
      <c r="U2926" s="175">
        <v>10</v>
      </c>
      <c r="V2926" s="24" t="str">
        <f>IF(W2926="","",IFERROR(INDEX(#REF!,MATCH(W2926,#REF!,0)),"NUEVO"))</f>
        <v>NUEVO</v>
      </c>
      <c r="W2926" s="173" t="s">
        <v>496</v>
      </c>
      <c r="X2926" s="160" t="s">
        <v>512</v>
      </c>
      <c r="Y2926" s="160" t="s">
        <v>685</v>
      </c>
      <c r="Z2926" s="158" t="s">
        <v>685</v>
      </c>
      <c r="AA2926" s="158" t="s">
        <v>685</v>
      </c>
      <c r="AB2926" s="158" t="s">
        <v>1868</v>
      </c>
      <c r="AC2926" s="158" t="s">
        <v>685</v>
      </c>
      <c r="AD2926" s="158" t="s">
        <v>685</v>
      </c>
      <c r="AE2926" s="158" t="s">
        <v>685</v>
      </c>
      <c r="AF2926" s="160" t="s">
        <v>685</v>
      </c>
      <c r="AG2926" s="85" t="s">
        <v>97</v>
      </c>
      <c r="AH2926" s="160">
        <v>6</v>
      </c>
      <c r="AI2926" s="160">
        <v>7</v>
      </c>
      <c r="AJ2926" s="160">
        <v>40</v>
      </c>
      <c r="AK2926" s="160">
        <v>11</v>
      </c>
      <c r="AL2926" s="160">
        <v>0</v>
      </c>
      <c r="AM2926" s="24">
        <f t="shared" si="727"/>
        <v>3.9999999999999987</v>
      </c>
      <c r="AN2926" s="97">
        <f t="shared" si="728"/>
        <v>0.31944444444444448</v>
      </c>
      <c r="AO2926" s="97">
        <f t="shared" si="729"/>
        <v>0.45833333333333331</v>
      </c>
      <c r="AP2926" s="24" t="str" cm="1">
        <f t="array" ref="AP2926">IF(W2926="","",IF(SUMPRODUCT((W2926=$W$6:$W$3326)*(AH2926=$AH$6:$AH$3326)*(AN2926=$AN$6:$AN$3326)*(AO2926=$AO$6:$AO$3326)*(ROW($W$6:$W$3326)&lt;&gt;ROW(W2926))*((R2926=0)*($R$6:$R$3326&gt;0)+(R2926&gt;0)*($R$6:$R$3326=0)))&gt;0,"SALONES UNIDOS",IF(SUMPRODUCT((W2926=$W$6:$W$3326)*(AH2926=$AH$6:$AH$3326)*((AN2926&lt;$AO$6:$AO$3326)*(AO2926&gt;$AN$6:$AN$3326))*(ROW($W$6:$W$3326)&lt;&gt;ROW(W2926)))&gt;0,"CRUZADO","Sin cruce")))</f>
        <v>Sin cruce</v>
      </c>
      <c r="AQ2926" s="97" t="str">
        <f t="shared" si="730"/>
        <v>T32SUNAMPEA</v>
      </c>
      <c r="AR2926" s="97" t="str" cm="1">
        <f t="array" ref="AR2926">IF(AQ2926="","",IF(SUMPRODUCT((AQ2926=$AQ$6:$AQ$3326)*(AH2926=$AH$6:$AH$3326)*(AN2926=$AN$6:$AN$3326)*(AO2926=$AO$6:$AO$3326)*(ROW($AQ$6:$AQ$3326)&lt;&gt;ROW(AQ2926))*((R2926=0)*($R$6:$R$3326&gt;0)+(R2926&gt;0)*($R$6:$R$3326=0)))&gt;0,"SALONES UNIDOS",IF(SUMPRODUCT((AQ2926=$AQ$6:$AQ$3326)*(AH2926=$AH$6:$AH$3326)*((AN2926&lt;$AO$6:$AO$3326)*(AO2926&gt;$AN$6:$AN$3326))*(ROW($AQ$6:$AQ$3326)&lt;&gt;ROW(AQ2926)))&gt;0,"CRUZADO","Sin cruce")))</f>
        <v>Sin cruce</v>
      </c>
    </row>
    <row r="2927" spans="3:44" ht="15.6" hidden="1" customHeight="1" x14ac:dyDescent="0.2">
      <c r="C2927" s="84" t="s">
        <v>639</v>
      </c>
      <c r="D2927" s="158" t="s">
        <v>520</v>
      </c>
      <c r="E2927" s="158">
        <v>20261</v>
      </c>
      <c r="F2927" s="173" t="s">
        <v>86</v>
      </c>
      <c r="G2927" s="85" t="s">
        <v>55</v>
      </c>
      <c r="H2927" s="173" t="s">
        <v>72</v>
      </c>
      <c r="I2927" s="173">
        <v>2</v>
      </c>
      <c r="J2927" s="173" t="s">
        <v>16</v>
      </c>
      <c r="K2927" s="174" t="s">
        <v>1888</v>
      </c>
      <c r="L2927" s="160" t="s">
        <v>1889</v>
      </c>
      <c r="M2927" s="160" t="s">
        <v>658</v>
      </c>
      <c r="N2927" s="160" t="s">
        <v>722</v>
      </c>
      <c r="O2927" s="173" t="s">
        <v>512</v>
      </c>
      <c r="P2927" s="160">
        <v>0</v>
      </c>
      <c r="Q2927" s="160">
        <v>2</v>
      </c>
      <c r="R2927" s="160">
        <v>2</v>
      </c>
      <c r="S2927" s="160">
        <v>4</v>
      </c>
      <c r="U2927" s="175">
        <v>10</v>
      </c>
      <c r="V2927" s="24" t="str">
        <f>IF(W2927="","",IFERROR(INDEX(#REF!,MATCH(W2927,#REF!,0)),"NUEVO"))</f>
        <v>NUEVO</v>
      </c>
      <c r="W2927" s="173" t="s">
        <v>496</v>
      </c>
      <c r="X2927" s="160" t="s">
        <v>512</v>
      </c>
      <c r="Y2927" s="160" t="s">
        <v>685</v>
      </c>
      <c r="Z2927" s="158" t="s">
        <v>685</v>
      </c>
      <c r="AA2927" s="158" t="s">
        <v>685</v>
      </c>
      <c r="AB2927" s="158" t="s">
        <v>685</v>
      </c>
      <c r="AC2927" s="158" t="s">
        <v>685</v>
      </c>
      <c r="AD2927" s="158" t="s">
        <v>1865</v>
      </c>
      <c r="AE2927" s="158" t="s">
        <v>685</v>
      </c>
      <c r="AF2927" s="160" t="s">
        <v>685</v>
      </c>
      <c r="AG2927" s="85" t="s">
        <v>75</v>
      </c>
      <c r="AH2927" s="160">
        <v>6</v>
      </c>
      <c r="AI2927" s="160">
        <v>11</v>
      </c>
      <c r="AJ2927" s="160">
        <v>0</v>
      </c>
      <c r="AK2927" s="160">
        <v>12</v>
      </c>
      <c r="AL2927" s="160">
        <v>40</v>
      </c>
      <c r="AM2927" s="24">
        <f t="shared" si="727"/>
        <v>2.0000000000000009</v>
      </c>
      <c r="AN2927" s="97">
        <f t="shared" si="728"/>
        <v>0.45833333333333331</v>
      </c>
      <c r="AO2927" s="97">
        <f t="shared" si="729"/>
        <v>0.52777777777777779</v>
      </c>
      <c r="AP2927" s="24" t="str" cm="1">
        <f t="array" ref="AP2927">IF(W2927="","",IF(SUMPRODUCT((W2927=$W$6:$W$3326)*(AH2927=$AH$6:$AH$3326)*(AN2927=$AN$6:$AN$3326)*(AO2927=$AO$6:$AO$3326)*(ROW($W$6:$W$3326)&lt;&gt;ROW(W2927))*((R2927=0)*($R$6:$R$3326&gt;0)+(R2927&gt;0)*($R$6:$R$3326=0)))&gt;0,"SALONES UNIDOS",IF(SUMPRODUCT((W2927=$W$6:$W$3326)*(AH2927=$AH$6:$AH$3326)*((AN2927&lt;$AO$6:$AO$3326)*(AO2927&gt;$AN$6:$AN$3326))*(ROW($W$6:$W$3326)&lt;&gt;ROW(W2927)))&gt;0,"CRUZADO","Sin cruce")))</f>
        <v>Sin cruce</v>
      </c>
      <c r="AQ2927" s="97" t="str">
        <f t="shared" si="730"/>
        <v>T32SUNAMPEA</v>
      </c>
      <c r="AR2927" s="97" t="str" cm="1">
        <f t="array" ref="AR2927">IF(AQ2927="","",IF(SUMPRODUCT((AQ2927=$AQ$6:$AQ$3326)*(AH2927=$AH$6:$AH$3326)*(AN2927=$AN$6:$AN$3326)*(AO2927=$AO$6:$AO$3326)*(ROW($AQ$6:$AQ$3326)&lt;&gt;ROW(AQ2927))*((R2927=0)*($R$6:$R$3326&gt;0)+(R2927&gt;0)*($R$6:$R$3326=0)))&gt;0,"SALONES UNIDOS",IF(SUMPRODUCT((AQ2927=$AQ$6:$AQ$3326)*(AH2927=$AH$6:$AH$3326)*((AN2927&lt;$AO$6:$AO$3326)*(AO2927&gt;$AN$6:$AN$3326))*(ROW($AQ$6:$AQ$3326)&lt;&gt;ROW(AQ2927)))&gt;0,"CRUZADO","Sin cruce")))</f>
        <v>Sin cruce</v>
      </c>
    </row>
    <row r="2928" spans="3:44" ht="15.6" hidden="1" customHeight="1" x14ac:dyDescent="0.2">
      <c r="C2928" s="84" t="s">
        <v>639</v>
      </c>
      <c r="D2928" s="158" t="s">
        <v>520</v>
      </c>
      <c r="E2928" s="158">
        <v>20261</v>
      </c>
      <c r="F2928" s="173" t="s">
        <v>86</v>
      </c>
      <c r="G2928" s="85" t="s">
        <v>55</v>
      </c>
      <c r="H2928" s="173" t="s">
        <v>72</v>
      </c>
      <c r="I2928" s="173">
        <v>2</v>
      </c>
      <c r="J2928" s="173" t="s">
        <v>16</v>
      </c>
      <c r="K2928" s="174" t="s">
        <v>1890</v>
      </c>
      <c r="L2928" s="160" t="s">
        <v>689</v>
      </c>
      <c r="M2928" s="160" t="s">
        <v>684</v>
      </c>
      <c r="N2928" s="160" t="s">
        <v>722</v>
      </c>
      <c r="O2928" s="85" t="s">
        <v>521</v>
      </c>
      <c r="P2928" s="160">
        <v>2</v>
      </c>
      <c r="Q2928" s="160">
        <v>2</v>
      </c>
      <c r="R2928" s="160">
        <v>4</v>
      </c>
      <c r="S2928" s="160">
        <v>3</v>
      </c>
      <c r="U2928" s="175">
        <v>10</v>
      </c>
      <c r="V2928" s="24" t="str">
        <f>IF(W2928="","",IFERROR(INDEX(#REF!,MATCH(W2928,#REF!,0)),"NUEVO"))</f>
        <v>NUEVO</v>
      </c>
      <c r="W2928" s="173" t="s">
        <v>165</v>
      </c>
      <c r="X2928" s="160" t="s">
        <v>95</v>
      </c>
      <c r="Y2928" s="160" t="s">
        <v>685</v>
      </c>
      <c r="Z2928" s="160" t="s">
        <v>685</v>
      </c>
      <c r="AA2928" s="160" t="s">
        <v>685</v>
      </c>
      <c r="AB2928" s="85" t="s">
        <v>685</v>
      </c>
      <c r="AC2928" s="158" t="s">
        <v>685</v>
      </c>
      <c r="AD2928" s="158" t="s">
        <v>685</v>
      </c>
      <c r="AE2928" s="158" t="s">
        <v>685</v>
      </c>
      <c r="AF2928" s="160" t="s">
        <v>685</v>
      </c>
      <c r="AG2928" s="158" t="s">
        <v>97</v>
      </c>
      <c r="AH2928" s="160">
        <v>3</v>
      </c>
      <c r="AI2928" s="160">
        <v>7</v>
      </c>
      <c r="AJ2928" s="160">
        <v>40</v>
      </c>
      <c r="AK2928" s="160">
        <v>11</v>
      </c>
      <c r="AL2928" s="160">
        <v>0</v>
      </c>
      <c r="AM2928" s="24">
        <f t="shared" si="727"/>
        <v>3.9999999999999987</v>
      </c>
      <c r="AN2928" s="97">
        <f t="shared" si="728"/>
        <v>0.31944444444444448</v>
      </c>
      <c r="AO2928" s="97">
        <f t="shared" si="729"/>
        <v>0.45833333333333331</v>
      </c>
      <c r="AP2928" s="24" t="str" cm="1">
        <f t="array" ref="AP2928">IF(W2928="","",IF(SUMPRODUCT((W2928=$W$6:$W$3326)*(AH2928=$AH$6:$AH$3326)*(AN2928=$AN$6:$AN$3326)*(AO2928=$AO$6:$AO$3326)*(ROW($W$6:$W$3326)&lt;&gt;ROW(W2928))*((R2928=0)*($R$6:$R$3326&gt;0)+(R2928&gt;0)*($R$6:$R$3326=0)))&gt;0,"SALONES UNIDOS",IF(SUMPRODUCT((W2928=$W$6:$W$3326)*(AH2928=$AH$6:$AH$3326)*((AN2928&lt;$AO$6:$AO$3326)*(AO2928&gt;$AN$6:$AN$3326))*(ROW($W$6:$W$3326)&lt;&gt;ROW(W2928)))&gt;0,"CRUZADO","Sin cruce")))</f>
        <v>Sin cruce</v>
      </c>
      <c r="AQ2928" s="97" t="str">
        <f t="shared" si="730"/>
        <v>T32SUNAMPEA</v>
      </c>
      <c r="AR2928" s="97" t="str" cm="1">
        <f t="array" ref="AR2928">IF(AQ2928="","",IF(SUMPRODUCT((AQ2928=$AQ$6:$AQ$3326)*(AH2928=$AH$6:$AH$3326)*(AN2928=$AN$6:$AN$3326)*(AO2928=$AO$6:$AO$3326)*(ROW($AQ$6:$AQ$3326)&lt;&gt;ROW(AQ2928))*((R2928=0)*($R$6:$R$3326&gt;0)+(R2928&gt;0)*($R$6:$R$3326=0)))&gt;0,"SALONES UNIDOS",IF(SUMPRODUCT((AQ2928=$AQ$6:$AQ$3326)*(AH2928=$AH$6:$AH$3326)*((AN2928&lt;$AO$6:$AO$3326)*(AO2928&gt;$AN$6:$AN$3326))*(ROW($AQ$6:$AQ$3326)&lt;&gt;ROW(AQ2928)))&gt;0,"CRUZADO","Sin cruce")))</f>
        <v>Sin cruce</v>
      </c>
    </row>
    <row r="2929" spans="3:44" ht="15.6" hidden="1" customHeight="1" x14ac:dyDescent="0.2">
      <c r="C2929" s="84" t="s">
        <v>639</v>
      </c>
      <c r="D2929" s="158" t="s">
        <v>520</v>
      </c>
      <c r="E2929" s="158">
        <v>20261</v>
      </c>
      <c r="F2929" s="173" t="s">
        <v>86</v>
      </c>
      <c r="G2929" s="85" t="s">
        <v>55</v>
      </c>
      <c r="H2929" s="173" t="s">
        <v>72</v>
      </c>
      <c r="I2929" s="173">
        <v>2</v>
      </c>
      <c r="J2929" s="173" t="s">
        <v>16</v>
      </c>
      <c r="K2929" s="174" t="s">
        <v>1891</v>
      </c>
      <c r="L2929" s="160" t="s">
        <v>768</v>
      </c>
      <c r="M2929" s="160" t="s">
        <v>684</v>
      </c>
      <c r="N2929" s="160" t="s">
        <v>722</v>
      </c>
      <c r="O2929" s="85" t="s">
        <v>521</v>
      </c>
      <c r="P2929" s="160">
        <v>2</v>
      </c>
      <c r="Q2929" s="160">
        <v>2</v>
      </c>
      <c r="R2929" s="160">
        <v>4</v>
      </c>
      <c r="S2929" s="160">
        <v>3</v>
      </c>
      <c r="U2929" s="175">
        <v>10</v>
      </c>
      <c r="V2929" s="24" t="str">
        <f>IF(W2929="","",IFERROR(INDEX(#REF!,MATCH(W2929,#REF!,0)),"NUEVO"))</f>
        <v>NUEVO</v>
      </c>
      <c r="W2929" s="173" t="s">
        <v>227</v>
      </c>
      <c r="X2929" s="160" t="s">
        <v>95</v>
      </c>
      <c r="Y2929" s="160" t="s">
        <v>685</v>
      </c>
      <c r="Z2929" s="160" t="s">
        <v>685</v>
      </c>
      <c r="AA2929" s="160" t="s">
        <v>685</v>
      </c>
      <c r="AB2929" s="85" t="s">
        <v>685</v>
      </c>
      <c r="AC2929" s="158" t="s">
        <v>685</v>
      </c>
      <c r="AD2929" s="158" t="s">
        <v>685</v>
      </c>
      <c r="AE2929" s="158" t="s">
        <v>685</v>
      </c>
      <c r="AF2929" s="160" t="s">
        <v>685</v>
      </c>
      <c r="AG2929" s="158" t="s">
        <v>97</v>
      </c>
      <c r="AH2929" s="160">
        <v>4</v>
      </c>
      <c r="AI2929" s="160">
        <v>7</v>
      </c>
      <c r="AJ2929" s="160">
        <v>40</v>
      </c>
      <c r="AK2929" s="160">
        <v>11</v>
      </c>
      <c r="AL2929" s="160">
        <v>0</v>
      </c>
      <c r="AM2929" s="24">
        <f t="shared" si="727"/>
        <v>3.9999999999999987</v>
      </c>
      <c r="AN2929" s="97">
        <f t="shared" si="728"/>
        <v>0.31944444444444448</v>
      </c>
      <c r="AO2929" s="97">
        <f t="shared" si="729"/>
        <v>0.45833333333333331</v>
      </c>
      <c r="AP2929" s="24" t="str" cm="1">
        <f t="array" ref="AP2929">IF(W2929="","",IF(SUMPRODUCT((W2929=$W$6:$W$3326)*(AH2929=$AH$6:$AH$3326)*(AN2929=$AN$6:$AN$3326)*(AO2929=$AO$6:$AO$3326)*(ROW($W$6:$W$3326)&lt;&gt;ROW(W2929))*((R2929=0)*($R$6:$R$3326&gt;0)+(R2929&gt;0)*($R$6:$R$3326=0)))&gt;0,"SALONES UNIDOS",IF(SUMPRODUCT((W2929=$W$6:$W$3326)*(AH2929=$AH$6:$AH$3326)*((AN2929&lt;$AO$6:$AO$3326)*(AO2929&gt;$AN$6:$AN$3326))*(ROW($W$6:$W$3326)&lt;&gt;ROW(W2929)))&gt;0,"CRUZADO","Sin cruce")))</f>
        <v>Sin cruce</v>
      </c>
      <c r="AQ2929" s="97" t="str">
        <f t="shared" si="730"/>
        <v>T32SUNAMPEA</v>
      </c>
      <c r="AR2929" s="97" t="str" cm="1">
        <f t="array" ref="AR2929">IF(AQ2929="","",IF(SUMPRODUCT((AQ2929=$AQ$6:$AQ$3326)*(AH2929=$AH$6:$AH$3326)*(AN2929=$AN$6:$AN$3326)*(AO2929=$AO$6:$AO$3326)*(ROW($AQ$6:$AQ$3326)&lt;&gt;ROW(AQ2929))*((R2929=0)*($R$6:$R$3326&gt;0)+(R2929&gt;0)*($R$6:$R$3326=0)))&gt;0,"SALONES UNIDOS",IF(SUMPRODUCT((AQ2929=$AQ$6:$AQ$3326)*(AH2929=$AH$6:$AH$3326)*((AN2929&lt;$AO$6:$AO$3326)*(AO2929&gt;$AN$6:$AN$3326))*(ROW($AQ$6:$AQ$3326)&lt;&gt;ROW(AQ2929)))&gt;0,"CRUZADO","Sin cruce")))</f>
        <v>Sin cruce</v>
      </c>
    </row>
    <row r="2930" spans="3:44" ht="15.6" hidden="1" customHeight="1" x14ac:dyDescent="0.2">
      <c r="C2930" s="84" t="s">
        <v>639</v>
      </c>
      <c r="D2930" s="158" t="s">
        <v>520</v>
      </c>
      <c r="E2930" s="158">
        <v>20261</v>
      </c>
      <c r="F2930" s="173" t="s">
        <v>86</v>
      </c>
      <c r="G2930" s="85" t="s">
        <v>55</v>
      </c>
      <c r="H2930" s="173" t="s">
        <v>72</v>
      </c>
      <c r="I2930" s="173">
        <v>2</v>
      </c>
      <c r="J2930" s="173" t="s">
        <v>16</v>
      </c>
      <c r="K2930" s="174" t="s">
        <v>1892</v>
      </c>
      <c r="L2930" s="160" t="s">
        <v>1405</v>
      </c>
      <c r="M2930" s="160" t="s">
        <v>684</v>
      </c>
      <c r="N2930" s="160" t="s">
        <v>722</v>
      </c>
      <c r="O2930" s="85" t="s">
        <v>521</v>
      </c>
      <c r="P2930" s="160">
        <v>3</v>
      </c>
      <c r="Q2930" s="160">
        <v>2</v>
      </c>
      <c r="R2930" s="160">
        <v>5</v>
      </c>
      <c r="S2930" s="160">
        <v>4</v>
      </c>
      <c r="U2930" s="175">
        <v>10</v>
      </c>
      <c r="V2930" s="24" t="str">
        <f>IF(W2930="","",IFERROR(INDEX(#REF!,MATCH(W2930,#REF!,0)),"NUEVO"))</f>
        <v>NUEVO</v>
      </c>
      <c r="W2930" s="173" t="s">
        <v>453</v>
      </c>
      <c r="X2930" s="160" t="s">
        <v>95</v>
      </c>
      <c r="Y2930" s="160" t="s">
        <v>685</v>
      </c>
      <c r="Z2930" s="160" t="s">
        <v>685</v>
      </c>
      <c r="AA2930" s="160" t="s">
        <v>685</v>
      </c>
      <c r="AB2930" s="85" t="s">
        <v>685</v>
      </c>
      <c r="AC2930" s="158" t="s">
        <v>685</v>
      </c>
      <c r="AD2930" s="158" t="s">
        <v>685</v>
      </c>
      <c r="AE2930" s="158" t="s">
        <v>685</v>
      </c>
      <c r="AF2930" s="160" t="s">
        <v>685</v>
      </c>
      <c r="AG2930" s="158" t="s">
        <v>97</v>
      </c>
      <c r="AH2930" s="160">
        <v>3</v>
      </c>
      <c r="AI2930" s="160">
        <v>12</v>
      </c>
      <c r="AJ2930" s="160">
        <v>40</v>
      </c>
      <c r="AK2930" s="160">
        <v>16</v>
      </c>
      <c r="AL2930" s="160">
        <v>50</v>
      </c>
      <c r="AM2930" s="24">
        <f t="shared" si="727"/>
        <v>4.9999999999999982</v>
      </c>
      <c r="AN2930" s="97">
        <f t="shared" si="728"/>
        <v>0.52777777777777779</v>
      </c>
      <c r="AO2930" s="97">
        <f t="shared" si="729"/>
        <v>0.70138888888888884</v>
      </c>
      <c r="AP2930" s="24" t="str" cm="1">
        <f t="array" ref="AP2930">IF(W2930="","",IF(SUMPRODUCT((W2930=$W$6:$W$3326)*(AH2930=$AH$6:$AH$3326)*(AN2930=$AN$6:$AN$3326)*(AO2930=$AO$6:$AO$3326)*(ROW($W$6:$W$3326)&lt;&gt;ROW(W2930))*((R2930=0)*($R$6:$R$3326&gt;0)+(R2930&gt;0)*($R$6:$R$3326=0)))&gt;0,"SALONES UNIDOS",IF(SUMPRODUCT((W2930=$W$6:$W$3326)*(AH2930=$AH$6:$AH$3326)*((AN2930&lt;$AO$6:$AO$3326)*(AO2930&gt;$AN$6:$AN$3326))*(ROW($W$6:$W$3326)&lt;&gt;ROW(W2930)))&gt;0,"CRUZADO","Sin cruce")))</f>
        <v>Sin cruce</v>
      </c>
      <c r="AQ2930" s="97" t="str">
        <f t="shared" si="730"/>
        <v>T32SUNAMPEA</v>
      </c>
      <c r="AR2930" s="97" t="str" cm="1">
        <f t="array" ref="AR2930">IF(AQ2930="","",IF(SUMPRODUCT((AQ2930=$AQ$6:$AQ$3326)*(AH2930=$AH$6:$AH$3326)*(AN2930=$AN$6:$AN$3326)*(AO2930=$AO$6:$AO$3326)*(ROW($AQ$6:$AQ$3326)&lt;&gt;ROW(AQ2930))*((R2930=0)*($R$6:$R$3326&gt;0)+(R2930&gt;0)*($R$6:$R$3326=0)))&gt;0,"SALONES UNIDOS",IF(SUMPRODUCT((AQ2930=$AQ$6:$AQ$3326)*(AH2930=$AH$6:$AH$3326)*((AN2930&lt;$AO$6:$AO$3326)*(AO2930&gt;$AN$6:$AN$3326))*(ROW($AQ$6:$AQ$3326)&lt;&gt;ROW(AQ2930)))&gt;0,"CRUZADO","Sin cruce")))</f>
        <v>Sin cruce</v>
      </c>
    </row>
    <row r="2931" spans="3:44" ht="15.6" hidden="1" customHeight="1" x14ac:dyDescent="0.2">
      <c r="C2931" s="84" t="s">
        <v>639</v>
      </c>
      <c r="D2931" s="158" t="s">
        <v>520</v>
      </c>
      <c r="E2931" s="158">
        <v>20261</v>
      </c>
      <c r="F2931" s="173" t="s">
        <v>86</v>
      </c>
      <c r="G2931" s="85" t="s">
        <v>55</v>
      </c>
      <c r="H2931" s="173" t="s">
        <v>72</v>
      </c>
      <c r="I2931" s="173">
        <v>2</v>
      </c>
      <c r="J2931" s="173" t="s">
        <v>16</v>
      </c>
      <c r="K2931" s="174" t="s">
        <v>1893</v>
      </c>
      <c r="L2931" s="160" t="s">
        <v>702</v>
      </c>
      <c r="M2931" s="160" t="s">
        <v>684</v>
      </c>
      <c r="N2931" s="160" t="s">
        <v>722</v>
      </c>
      <c r="O2931" s="85" t="s">
        <v>521</v>
      </c>
      <c r="P2931" s="160">
        <v>2</v>
      </c>
      <c r="Q2931" s="160">
        <v>2</v>
      </c>
      <c r="R2931" s="160">
        <v>4</v>
      </c>
      <c r="S2931" s="160">
        <v>3</v>
      </c>
      <c r="U2931" s="175">
        <v>10</v>
      </c>
      <c r="V2931" s="24" t="str">
        <f>IF(W2931="","",IFERROR(INDEX(#REF!,MATCH(W2931,#REF!,0)),"NUEVO"))</f>
        <v>NUEVO</v>
      </c>
      <c r="W2931" s="173" t="s">
        <v>507</v>
      </c>
      <c r="X2931" s="160" t="s">
        <v>95</v>
      </c>
      <c r="Y2931" s="160" t="s">
        <v>685</v>
      </c>
      <c r="Z2931" s="160" t="s">
        <v>685</v>
      </c>
      <c r="AA2931" s="160" t="s">
        <v>685</v>
      </c>
      <c r="AB2931" s="85" t="s">
        <v>685</v>
      </c>
      <c r="AC2931" s="158" t="s">
        <v>685</v>
      </c>
      <c r="AD2931" s="158" t="s">
        <v>685</v>
      </c>
      <c r="AE2931" s="158" t="s">
        <v>685</v>
      </c>
      <c r="AF2931" s="160" t="s">
        <v>685</v>
      </c>
      <c r="AG2931" s="158" t="s">
        <v>97</v>
      </c>
      <c r="AH2931" s="160">
        <v>1</v>
      </c>
      <c r="AI2931" s="160">
        <v>15</v>
      </c>
      <c r="AJ2931" s="160">
        <v>10</v>
      </c>
      <c r="AK2931" s="160">
        <v>18</v>
      </c>
      <c r="AL2931" s="160">
        <v>30</v>
      </c>
      <c r="AM2931" s="24">
        <f t="shared" si="727"/>
        <v>4.0000000000000018</v>
      </c>
      <c r="AN2931" s="97">
        <f t="shared" si="728"/>
        <v>0.63194444444444442</v>
      </c>
      <c r="AO2931" s="97">
        <f t="shared" si="729"/>
        <v>0.77083333333333337</v>
      </c>
      <c r="AP2931" s="24" t="str" cm="1">
        <f t="array" ref="AP2931">IF(W2931="","",IF(SUMPRODUCT((W2931=$W$6:$W$3326)*(AH2931=$AH$6:$AH$3326)*(AN2931=$AN$6:$AN$3326)*(AO2931=$AO$6:$AO$3326)*(ROW($W$6:$W$3326)&lt;&gt;ROW(W2931))*((R2931=0)*($R$6:$R$3326&gt;0)+(R2931&gt;0)*($R$6:$R$3326=0)))&gt;0,"SALONES UNIDOS",IF(SUMPRODUCT((W2931=$W$6:$W$3326)*(AH2931=$AH$6:$AH$3326)*((AN2931&lt;$AO$6:$AO$3326)*(AO2931&gt;$AN$6:$AN$3326))*(ROW($W$6:$W$3326)&lt;&gt;ROW(W2931)))&gt;0,"CRUZADO","Sin cruce")))</f>
        <v>Sin cruce</v>
      </c>
      <c r="AQ2931" s="97" t="str">
        <f t="shared" si="730"/>
        <v>T32SUNAMPEA</v>
      </c>
      <c r="AR2931" s="97" t="str" cm="1">
        <f t="array" ref="AR2931">IF(AQ2931="","",IF(SUMPRODUCT((AQ2931=$AQ$6:$AQ$3326)*(AH2931=$AH$6:$AH$3326)*(AN2931=$AN$6:$AN$3326)*(AO2931=$AO$6:$AO$3326)*(ROW($AQ$6:$AQ$3326)&lt;&gt;ROW(AQ2931))*((R2931=0)*($R$6:$R$3326&gt;0)+(R2931&gt;0)*($R$6:$R$3326=0)))&gt;0,"SALONES UNIDOS",IF(SUMPRODUCT((AQ2931=$AQ$6:$AQ$3326)*(AH2931=$AH$6:$AH$3326)*((AN2931&lt;$AO$6:$AO$3326)*(AO2931&gt;$AN$6:$AN$3326))*(ROW($AQ$6:$AQ$3326)&lt;&gt;ROW(AQ2931)))&gt;0,"CRUZADO","Sin cruce")))</f>
        <v>Sin cruce</v>
      </c>
    </row>
    <row r="2932" spans="3:44" ht="15.6" hidden="1" customHeight="1" x14ac:dyDescent="0.2">
      <c r="C2932" s="84" t="s">
        <v>639</v>
      </c>
      <c r="D2932" s="158" t="s">
        <v>520</v>
      </c>
      <c r="E2932" s="158">
        <v>20261</v>
      </c>
      <c r="F2932" s="173" t="s">
        <v>86</v>
      </c>
      <c r="G2932" s="85" t="s">
        <v>55</v>
      </c>
      <c r="H2932" s="173" t="s">
        <v>72</v>
      </c>
      <c r="I2932" s="173">
        <v>3</v>
      </c>
      <c r="J2932" s="173" t="s">
        <v>16</v>
      </c>
      <c r="K2932" s="174" t="s">
        <v>1811</v>
      </c>
      <c r="L2932" s="160" t="s">
        <v>784</v>
      </c>
      <c r="M2932" s="160" t="s">
        <v>658</v>
      </c>
      <c r="N2932" s="160" t="s">
        <v>722</v>
      </c>
      <c r="O2932" s="85" t="s">
        <v>512</v>
      </c>
      <c r="P2932" s="160">
        <v>2</v>
      </c>
      <c r="Q2932" s="160">
        <v>2</v>
      </c>
      <c r="R2932" s="160">
        <v>0</v>
      </c>
      <c r="S2932" s="160">
        <v>3</v>
      </c>
      <c r="U2932" s="175">
        <v>20</v>
      </c>
      <c r="V2932" s="24" t="str">
        <f>IF(W2932="","",IFERROR(INDEX(#REF!,MATCH(W2932,#REF!,0)),"NUEVO"))</f>
        <v>NUEVO</v>
      </c>
      <c r="W2932" s="173" t="s">
        <v>201</v>
      </c>
      <c r="X2932" s="160" t="s">
        <v>521</v>
      </c>
      <c r="Y2932" s="160" t="s">
        <v>646</v>
      </c>
      <c r="Z2932" s="160" t="s">
        <v>647</v>
      </c>
      <c r="AA2932" s="160" t="s">
        <v>685</v>
      </c>
      <c r="AB2932" s="85" t="s">
        <v>685</v>
      </c>
      <c r="AC2932" s="158" t="s">
        <v>685</v>
      </c>
      <c r="AD2932" s="158" t="s">
        <v>685</v>
      </c>
      <c r="AE2932" s="158" t="s">
        <v>685</v>
      </c>
      <c r="AF2932" s="160" t="s">
        <v>685</v>
      </c>
      <c r="AG2932" s="158" t="s">
        <v>97</v>
      </c>
      <c r="AH2932" s="160">
        <v>7</v>
      </c>
      <c r="AI2932" s="160">
        <v>19</v>
      </c>
      <c r="AJ2932" s="160">
        <v>20</v>
      </c>
      <c r="AK2932" s="160">
        <v>22</v>
      </c>
      <c r="AL2932" s="160">
        <v>40</v>
      </c>
      <c r="AM2932" s="24">
        <f t="shared" si="727"/>
        <v>0</v>
      </c>
      <c r="AN2932" s="97">
        <f t="shared" si="728"/>
        <v>0.80555555555555547</v>
      </c>
      <c r="AO2932" s="97">
        <f t="shared" si="729"/>
        <v>0.94444444444444442</v>
      </c>
      <c r="AP2932" s="24" t="str" cm="1">
        <f t="array" ref="AP2932">IF(W2932="","",IF(SUMPRODUCT((W2932=$W$6:$W$3326)*(AH2932=$AH$6:$AH$3326)*(AN2932=$AN$6:$AN$3326)*(AO2932=$AO$6:$AO$3326)*(ROW($W$6:$W$3326)&lt;&gt;ROW(W2932))*((R2932=0)*($R$6:$R$3326&gt;0)+(R2932&gt;0)*($R$6:$R$3326=0)))&gt;0,"SALONES UNIDOS",IF(SUMPRODUCT((W2932=$W$6:$W$3326)*(AH2932=$AH$6:$AH$3326)*((AN2932&lt;$AO$6:$AO$3326)*(AO2932&gt;$AN$6:$AN$3326))*(ROW($W$6:$W$3326)&lt;&gt;ROW(W2932)))&gt;0,"CRUZADO","Sin cruce")))</f>
        <v>SALONES UNIDOS</v>
      </c>
      <c r="AQ2932" s="97" t="str">
        <f t="shared" si="730"/>
        <v>T33SUNAMPEA</v>
      </c>
      <c r="AR2932" s="97" t="str" cm="1">
        <f t="array" ref="AR2932">IF(AQ2932="","",IF(SUMPRODUCT((AQ2932=$AQ$6:$AQ$3326)*(AH2932=$AH$6:$AH$3326)*(AN2932=$AN$6:$AN$3326)*(AO2932=$AO$6:$AO$3326)*(ROW($AQ$6:$AQ$3326)&lt;&gt;ROW(AQ2932))*((R2932=0)*($R$6:$R$3326&gt;0)+(R2932&gt;0)*($R$6:$R$3326=0)))&gt;0,"SALONES UNIDOS",IF(SUMPRODUCT((AQ2932=$AQ$6:$AQ$3326)*(AH2932=$AH$6:$AH$3326)*((AN2932&lt;$AO$6:$AO$3326)*(AO2932&gt;$AN$6:$AN$3326))*(ROW($AQ$6:$AQ$3326)&lt;&gt;ROW(AQ2932)))&gt;0,"CRUZADO","Sin cruce")))</f>
        <v>Sin cruce</v>
      </c>
    </row>
    <row r="2933" spans="3:44" ht="15.6" hidden="1" customHeight="1" x14ac:dyDescent="0.2">
      <c r="C2933" s="84" t="s">
        <v>639</v>
      </c>
      <c r="D2933" s="158" t="s">
        <v>520</v>
      </c>
      <c r="E2933" s="158">
        <v>20261</v>
      </c>
      <c r="F2933" s="173" t="s">
        <v>86</v>
      </c>
      <c r="G2933" s="85" t="s">
        <v>55</v>
      </c>
      <c r="H2933" s="173" t="s">
        <v>72</v>
      </c>
      <c r="I2933" s="173">
        <v>3</v>
      </c>
      <c r="J2933" s="173" t="s">
        <v>16</v>
      </c>
      <c r="K2933" s="174" t="s">
        <v>1812</v>
      </c>
      <c r="L2933" s="160" t="s">
        <v>710</v>
      </c>
      <c r="M2933" s="160" t="s">
        <v>684</v>
      </c>
      <c r="N2933" s="160" t="s">
        <v>722</v>
      </c>
      <c r="O2933" s="85" t="s">
        <v>521</v>
      </c>
      <c r="P2933" s="160">
        <v>3</v>
      </c>
      <c r="Q2933" s="160">
        <v>2</v>
      </c>
      <c r="R2933" s="160">
        <v>0</v>
      </c>
      <c r="S2933" s="160">
        <v>4</v>
      </c>
      <c r="U2933" s="175">
        <v>20</v>
      </c>
      <c r="V2933" s="24" t="str">
        <f>IF(W2933="","",IFERROR(INDEX(#REF!,MATCH(W2933,#REF!,0)),"NUEVO"))</f>
        <v>NUEVO</v>
      </c>
      <c r="W2933" s="173" t="s">
        <v>123</v>
      </c>
      <c r="X2933" s="160" t="s">
        <v>521</v>
      </c>
      <c r="Y2933" s="160" t="s">
        <v>740</v>
      </c>
      <c r="Z2933" s="160" t="s">
        <v>685</v>
      </c>
      <c r="AA2933" s="160" t="s">
        <v>685</v>
      </c>
      <c r="AB2933" s="85" t="s">
        <v>685</v>
      </c>
      <c r="AC2933" s="158" t="s">
        <v>685</v>
      </c>
      <c r="AD2933" s="158" t="s">
        <v>685</v>
      </c>
      <c r="AE2933" s="158" t="s">
        <v>685</v>
      </c>
      <c r="AF2933" s="160" t="s">
        <v>685</v>
      </c>
      <c r="AG2933" s="158" t="s">
        <v>97</v>
      </c>
      <c r="AH2933" s="160">
        <v>6</v>
      </c>
      <c r="AI2933" s="160">
        <v>15</v>
      </c>
      <c r="AJ2933" s="160">
        <v>10</v>
      </c>
      <c r="AK2933" s="160">
        <v>19</v>
      </c>
      <c r="AL2933" s="160">
        <v>20</v>
      </c>
      <c r="AM2933" s="24">
        <f t="shared" si="727"/>
        <v>0</v>
      </c>
      <c r="AN2933" s="97">
        <f t="shared" si="728"/>
        <v>0.63194444444444442</v>
      </c>
      <c r="AO2933" s="97">
        <f t="shared" si="729"/>
        <v>0.80555555555555547</v>
      </c>
      <c r="AP2933" s="24" t="str" cm="1">
        <f t="array" ref="AP2933">IF(W2933="","",IF(SUMPRODUCT((W2933=$W$6:$W$3326)*(AH2933=$AH$6:$AH$3326)*(AN2933=$AN$6:$AN$3326)*(AO2933=$AO$6:$AO$3326)*(ROW($W$6:$W$3326)&lt;&gt;ROW(W2933))*((R2933=0)*($R$6:$R$3326&gt;0)+(R2933&gt;0)*($R$6:$R$3326=0)))&gt;0,"SALONES UNIDOS",IF(SUMPRODUCT((W2933=$W$6:$W$3326)*(AH2933=$AH$6:$AH$3326)*((AN2933&lt;$AO$6:$AO$3326)*(AO2933&gt;$AN$6:$AN$3326))*(ROW($W$6:$W$3326)&lt;&gt;ROW(W2933)))&gt;0,"CRUZADO","Sin cruce")))</f>
        <v>SALONES UNIDOS</v>
      </c>
      <c r="AQ2933" s="97" t="str">
        <f t="shared" si="730"/>
        <v>T33SUNAMPEA</v>
      </c>
      <c r="AR2933" s="97" t="str" cm="1">
        <f t="array" ref="AR2933">IF(AQ2933="","",IF(SUMPRODUCT((AQ2933=$AQ$6:$AQ$3326)*(AH2933=$AH$6:$AH$3326)*(AN2933=$AN$6:$AN$3326)*(AO2933=$AO$6:$AO$3326)*(ROW($AQ$6:$AQ$3326)&lt;&gt;ROW(AQ2933))*((R2933=0)*($R$6:$R$3326&gt;0)+(R2933&gt;0)*($R$6:$R$3326=0)))&gt;0,"SALONES UNIDOS",IF(SUMPRODUCT((AQ2933=$AQ$6:$AQ$3326)*(AH2933=$AH$6:$AH$3326)*((AN2933&lt;$AO$6:$AO$3326)*(AO2933&gt;$AN$6:$AN$3326))*(ROW($AQ$6:$AQ$3326)&lt;&gt;ROW(AQ2933)))&gt;0,"CRUZADO","Sin cruce")))</f>
        <v>Sin cruce</v>
      </c>
    </row>
    <row r="2934" spans="3:44" ht="15.6" hidden="1" customHeight="1" x14ac:dyDescent="0.2">
      <c r="C2934" s="84" t="s">
        <v>639</v>
      </c>
      <c r="D2934" s="158" t="s">
        <v>520</v>
      </c>
      <c r="E2934" s="158">
        <v>20261</v>
      </c>
      <c r="F2934" s="173" t="s">
        <v>86</v>
      </c>
      <c r="G2934" s="85" t="s">
        <v>55</v>
      </c>
      <c r="H2934" s="173" t="s">
        <v>72</v>
      </c>
      <c r="I2934" s="173">
        <v>3</v>
      </c>
      <c r="J2934" s="173" t="s">
        <v>16</v>
      </c>
      <c r="K2934" s="174" t="s">
        <v>1813</v>
      </c>
      <c r="L2934" s="160" t="s">
        <v>1814</v>
      </c>
      <c r="M2934" s="160" t="s">
        <v>643</v>
      </c>
      <c r="N2934" s="160" t="s">
        <v>722</v>
      </c>
      <c r="O2934" s="173" t="s">
        <v>512</v>
      </c>
      <c r="P2934" s="160">
        <v>3</v>
      </c>
      <c r="Q2934" s="160">
        <v>0</v>
      </c>
      <c r="R2934" s="160">
        <v>3</v>
      </c>
      <c r="S2934" s="160">
        <v>4</v>
      </c>
      <c r="U2934" s="175">
        <v>20</v>
      </c>
      <c r="V2934" s="24" t="str">
        <f>IF(W2934="","",IFERROR(INDEX(#REF!,MATCH(W2934,#REF!,0)),"NUEVO"))</f>
        <v>NUEVO</v>
      </c>
      <c r="W2934" s="173" t="s">
        <v>1880</v>
      </c>
      <c r="X2934" s="160" t="s">
        <v>512</v>
      </c>
      <c r="Y2934" s="160" t="s">
        <v>685</v>
      </c>
      <c r="Z2934" s="158" t="s">
        <v>685</v>
      </c>
      <c r="AA2934" s="158" t="s">
        <v>685</v>
      </c>
      <c r="AB2934" s="158" t="s">
        <v>1868</v>
      </c>
      <c r="AC2934" s="158" t="s">
        <v>685</v>
      </c>
      <c r="AD2934" s="158" t="s">
        <v>685</v>
      </c>
      <c r="AE2934" s="158" t="s">
        <v>685</v>
      </c>
      <c r="AF2934" s="160" t="s">
        <v>685</v>
      </c>
      <c r="AG2934" s="85" t="s">
        <v>1142</v>
      </c>
      <c r="AH2934" s="160">
        <v>2</v>
      </c>
      <c r="AI2934" s="160">
        <v>16</v>
      </c>
      <c r="AJ2934" s="160">
        <v>0</v>
      </c>
      <c r="AK2934" s="160">
        <v>18</v>
      </c>
      <c r="AL2934" s="160">
        <v>30</v>
      </c>
      <c r="AM2934" s="24">
        <f t="shared" si="727"/>
        <v>3.0000000000000022</v>
      </c>
      <c r="AN2934" s="97">
        <f t="shared" si="728"/>
        <v>0.66666666666666663</v>
      </c>
      <c r="AO2934" s="97">
        <f t="shared" si="729"/>
        <v>0.77083333333333337</v>
      </c>
      <c r="AP2934" s="24" t="str" cm="1">
        <f t="array" ref="AP2934">IF(W2934="","",IF(SUMPRODUCT((W2934=$W$6:$W$3326)*(AH2934=$AH$6:$AH$3326)*(AN2934=$AN$6:$AN$3326)*(AO2934=$AO$6:$AO$3326)*(ROW($W$6:$W$3326)&lt;&gt;ROW(W2934))*((R2934=0)*($R$6:$R$3326&gt;0)+(R2934&gt;0)*($R$6:$R$3326=0)))&gt;0,"SALONES UNIDOS",IF(SUMPRODUCT((W2934=$W$6:$W$3326)*(AH2934=$AH$6:$AH$3326)*((AN2934&lt;$AO$6:$AO$3326)*(AO2934&gt;$AN$6:$AN$3326))*(ROW($W$6:$W$3326)&lt;&gt;ROW(W2934)))&gt;0,"CRUZADO","Sin cruce")))</f>
        <v>Sin cruce</v>
      </c>
      <c r="AQ2934" s="97" t="str">
        <f t="shared" si="730"/>
        <v>T33SUNAMPEA</v>
      </c>
      <c r="AR2934" s="97" t="str" cm="1">
        <f t="array" ref="AR2934">IF(AQ2934="","",IF(SUMPRODUCT((AQ2934=$AQ$6:$AQ$3326)*(AH2934=$AH$6:$AH$3326)*(AN2934=$AN$6:$AN$3326)*(AO2934=$AO$6:$AO$3326)*(ROW($AQ$6:$AQ$3326)&lt;&gt;ROW(AQ2934))*((R2934=0)*($R$6:$R$3326&gt;0)+(R2934&gt;0)*($R$6:$R$3326=0)))&gt;0,"SALONES UNIDOS",IF(SUMPRODUCT((AQ2934=$AQ$6:$AQ$3326)*(AH2934=$AH$6:$AH$3326)*((AN2934&lt;$AO$6:$AO$3326)*(AO2934&gt;$AN$6:$AN$3326))*(ROW($AQ$6:$AQ$3326)&lt;&gt;ROW(AQ2934)))&gt;0,"CRUZADO","Sin cruce")))</f>
        <v>Sin cruce</v>
      </c>
    </row>
    <row r="2935" spans="3:44" ht="15.6" hidden="1" customHeight="1" x14ac:dyDescent="0.2">
      <c r="C2935" s="84" t="s">
        <v>639</v>
      </c>
      <c r="D2935" s="158" t="s">
        <v>520</v>
      </c>
      <c r="E2935" s="158">
        <v>20261</v>
      </c>
      <c r="F2935" s="173" t="s">
        <v>86</v>
      </c>
      <c r="G2935" s="85" t="s">
        <v>55</v>
      </c>
      <c r="H2935" s="173" t="s">
        <v>72</v>
      </c>
      <c r="I2935" s="173">
        <v>3</v>
      </c>
      <c r="J2935" s="173" t="s">
        <v>16</v>
      </c>
      <c r="K2935" s="174" t="s">
        <v>1813</v>
      </c>
      <c r="L2935" s="160" t="s">
        <v>1814</v>
      </c>
      <c r="M2935" s="160" t="s">
        <v>643</v>
      </c>
      <c r="N2935" s="160" t="s">
        <v>722</v>
      </c>
      <c r="O2935" s="173" t="s">
        <v>512</v>
      </c>
      <c r="P2935" s="160">
        <v>0</v>
      </c>
      <c r="Q2935" s="160">
        <v>2</v>
      </c>
      <c r="R2935" s="160">
        <v>2</v>
      </c>
      <c r="S2935" s="160">
        <v>4</v>
      </c>
      <c r="U2935" s="175">
        <v>20</v>
      </c>
      <c r="V2935" s="24" t="str">
        <f>IF(W2935="","",IFERROR(INDEX(#REF!,MATCH(W2935,#REF!,0)),"NUEVO"))</f>
        <v>NUEVO</v>
      </c>
      <c r="W2935" s="173" t="s">
        <v>1880</v>
      </c>
      <c r="X2935" s="160" t="s">
        <v>512</v>
      </c>
      <c r="Y2935" s="160" t="s">
        <v>685</v>
      </c>
      <c r="Z2935" s="158" t="s">
        <v>685</v>
      </c>
      <c r="AA2935" s="158" t="s">
        <v>685</v>
      </c>
      <c r="AB2935" s="158" t="s">
        <v>685</v>
      </c>
      <c r="AC2935" s="158" t="s">
        <v>685</v>
      </c>
      <c r="AD2935" s="158" t="s">
        <v>1870</v>
      </c>
      <c r="AE2935" s="158" t="s">
        <v>685</v>
      </c>
      <c r="AF2935" s="160" t="s">
        <v>685</v>
      </c>
      <c r="AG2935" s="85" t="s">
        <v>75</v>
      </c>
      <c r="AH2935" s="160">
        <v>2</v>
      </c>
      <c r="AI2935" s="160">
        <v>18</v>
      </c>
      <c r="AJ2935" s="160">
        <v>30</v>
      </c>
      <c r="AK2935" s="160">
        <v>20</v>
      </c>
      <c r="AL2935" s="160">
        <v>10</v>
      </c>
      <c r="AM2935" s="24">
        <f t="shared" si="727"/>
        <v>1.9999999999999993</v>
      </c>
      <c r="AN2935" s="97">
        <f t="shared" si="728"/>
        <v>0.77083333333333337</v>
      </c>
      <c r="AO2935" s="97">
        <f t="shared" si="729"/>
        <v>0.84027777777777779</v>
      </c>
      <c r="AP2935" s="24" t="str" cm="1">
        <f t="array" ref="AP2935">IF(W2935="","",IF(SUMPRODUCT((W2935=$W$6:$W$3326)*(AH2935=$AH$6:$AH$3326)*(AN2935=$AN$6:$AN$3326)*(AO2935=$AO$6:$AO$3326)*(ROW($W$6:$W$3326)&lt;&gt;ROW(W2935))*((R2935=0)*($R$6:$R$3326&gt;0)+(R2935&gt;0)*($R$6:$R$3326=0)))&gt;0,"SALONES UNIDOS",IF(SUMPRODUCT((W2935=$W$6:$W$3326)*(AH2935=$AH$6:$AH$3326)*((AN2935&lt;$AO$6:$AO$3326)*(AO2935&gt;$AN$6:$AN$3326))*(ROW($W$6:$W$3326)&lt;&gt;ROW(W2935)))&gt;0,"CRUZADO","Sin cruce")))</f>
        <v>Sin cruce</v>
      </c>
      <c r="AQ2935" s="97" t="str">
        <f t="shared" si="730"/>
        <v>T33SUNAMPEA</v>
      </c>
      <c r="AR2935" s="97" t="str" cm="1">
        <f t="array" ref="AR2935">IF(AQ2935="","",IF(SUMPRODUCT((AQ2935=$AQ$6:$AQ$3326)*(AH2935=$AH$6:$AH$3326)*(AN2935=$AN$6:$AN$3326)*(AO2935=$AO$6:$AO$3326)*(ROW($AQ$6:$AQ$3326)&lt;&gt;ROW(AQ2935))*((R2935=0)*($R$6:$R$3326&gt;0)+(R2935&gt;0)*($R$6:$R$3326=0)))&gt;0,"SALONES UNIDOS",IF(SUMPRODUCT((AQ2935=$AQ$6:$AQ$3326)*(AH2935=$AH$6:$AH$3326)*((AN2935&lt;$AO$6:$AO$3326)*(AO2935&gt;$AN$6:$AN$3326))*(ROW($AQ$6:$AQ$3326)&lt;&gt;ROW(AQ2935)))&gt;0,"CRUZADO","Sin cruce")))</f>
        <v>Sin cruce</v>
      </c>
    </row>
    <row r="2936" spans="3:44" ht="15.6" hidden="1" customHeight="1" x14ac:dyDescent="0.2">
      <c r="C2936" s="84" t="s">
        <v>639</v>
      </c>
      <c r="D2936" s="158" t="s">
        <v>520</v>
      </c>
      <c r="E2936" s="158">
        <v>20261</v>
      </c>
      <c r="F2936" s="173" t="s">
        <v>86</v>
      </c>
      <c r="G2936" s="85" t="s">
        <v>55</v>
      </c>
      <c r="H2936" s="173" t="s">
        <v>72</v>
      </c>
      <c r="I2936" s="173">
        <v>3</v>
      </c>
      <c r="J2936" s="173" t="s">
        <v>16</v>
      </c>
      <c r="K2936" s="174" t="s">
        <v>1815</v>
      </c>
      <c r="L2936" s="160" t="s">
        <v>1797</v>
      </c>
      <c r="M2936" s="160" t="s">
        <v>658</v>
      </c>
      <c r="N2936" s="160" t="s">
        <v>722</v>
      </c>
      <c r="O2936" s="173" t="s">
        <v>512</v>
      </c>
      <c r="P2936" s="160">
        <v>2</v>
      </c>
      <c r="Q2936" s="160">
        <v>0</v>
      </c>
      <c r="R2936" s="160">
        <v>0</v>
      </c>
      <c r="S2936" s="160">
        <v>4</v>
      </c>
      <c r="U2936" s="175">
        <v>20</v>
      </c>
      <c r="V2936" s="24" t="str">
        <f>IF(W2936="","",IFERROR(INDEX(#REF!,MATCH(W2936,#REF!,0)),"NUEVO"))</f>
        <v>NUEVO</v>
      </c>
      <c r="W2936" s="173" t="s">
        <v>1880</v>
      </c>
      <c r="X2936" s="160" t="s">
        <v>512</v>
      </c>
      <c r="Y2936" s="160" t="s">
        <v>685</v>
      </c>
      <c r="Z2936" s="158" t="s">
        <v>685</v>
      </c>
      <c r="AA2936" s="158" t="s">
        <v>685</v>
      </c>
      <c r="AB2936" s="158" t="s">
        <v>1860</v>
      </c>
      <c r="AC2936" s="158" t="s">
        <v>685</v>
      </c>
      <c r="AD2936" s="158" t="s">
        <v>685</v>
      </c>
      <c r="AE2936" s="158" t="s">
        <v>685</v>
      </c>
      <c r="AF2936" s="160" t="s">
        <v>685</v>
      </c>
      <c r="AG2936" s="85" t="s">
        <v>1142</v>
      </c>
      <c r="AH2936" s="160">
        <v>3</v>
      </c>
      <c r="AI2936" s="160">
        <v>14</v>
      </c>
      <c r="AJ2936" s="160">
        <v>20</v>
      </c>
      <c r="AK2936" s="160">
        <v>16</v>
      </c>
      <c r="AL2936" s="160">
        <v>0</v>
      </c>
      <c r="AM2936" s="24">
        <f t="shared" si="727"/>
        <v>0</v>
      </c>
      <c r="AN2936" s="97">
        <f t="shared" si="728"/>
        <v>0.59722222222222221</v>
      </c>
      <c r="AO2936" s="97">
        <f t="shared" si="729"/>
        <v>0.66666666666666663</v>
      </c>
      <c r="AP2936" s="24" t="str" cm="1">
        <f t="array" ref="AP2936">IF(W2936="","",IF(SUMPRODUCT((W2936=$W$6:$W$3326)*(AH2936=$AH$6:$AH$3326)*(AN2936=$AN$6:$AN$3326)*(AO2936=$AO$6:$AO$3326)*(ROW($W$6:$W$3326)&lt;&gt;ROW(W2936))*((R2936=0)*($R$6:$R$3326&gt;0)+(R2936&gt;0)*($R$6:$R$3326=0)))&gt;0,"SALONES UNIDOS",IF(SUMPRODUCT((W2936=$W$6:$W$3326)*(AH2936=$AH$6:$AH$3326)*((AN2936&lt;$AO$6:$AO$3326)*(AO2936&gt;$AN$6:$AN$3326))*(ROW($W$6:$W$3326)&lt;&gt;ROW(W2936)))&gt;0,"CRUZADO","Sin cruce")))</f>
        <v>SALONES UNIDOS</v>
      </c>
      <c r="AQ2936" s="97" t="str">
        <f t="shared" si="730"/>
        <v>T33SUNAMPEA</v>
      </c>
      <c r="AR2936" s="97" t="str" cm="1">
        <f t="array" ref="AR2936">IF(AQ2936="","",IF(SUMPRODUCT((AQ2936=$AQ$6:$AQ$3326)*(AH2936=$AH$6:$AH$3326)*(AN2936=$AN$6:$AN$3326)*(AO2936=$AO$6:$AO$3326)*(ROW($AQ$6:$AQ$3326)&lt;&gt;ROW(AQ2936))*((R2936=0)*($R$6:$R$3326&gt;0)+(R2936&gt;0)*($R$6:$R$3326=0)))&gt;0,"SALONES UNIDOS",IF(SUMPRODUCT((AQ2936=$AQ$6:$AQ$3326)*(AH2936=$AH$6:$AH$3326)*((AN2936&lt;$AO$6:$AO$3326)*(AO2936&gt;$AN$6:$AN$3326))*(ROW($AQ$6:$AQ$3326)&lt;&gt;ROW(AQ2936)))&gt;0,"CRUZADO","Sin cruce")))</f>
        <v>Sin cruce</v>
      </c>
    </row>
    <row r="2937" spans="3:44" ht="15.6" hidden="1" customHeight="1" x14ac:dyDescent="0.2">
      <c r="C2937" s="84" t="s">
        <v>639</v>
      </c>
      <c r="D2937" s="158" t="s">
        <v>520</v>
      </c>
      <c r="E2937" s="158">
        <v>20261</v>
      </c>
      <c r="F2937" s="173" t="s">
        <v>86</v>
      </c>
      <c r="G2937" s="85" t="s">
        <v>55</v>
      </c>
      <c r="H2937" s="173" t="s">
        <v>72</v>
      </c>
      <c r="I2937" s="173">
        <v>3</v>
      </c>
      <c r="J2937" s="173" t="s">
        <v>16</v>
      </c>
      <c r="K2937" s="174" t="s">
        <v>1815</v>
      </c>
      <c r="L2937" s="160" t="s">
        <v>1797</v>
      </c>
      <c r="M2937" s="160" t="s">
        <v>658</v>
      </c>
      <c r="N2937" s="160" t="s">
        <v>722</v>
      </c>
      <c r="O2937" s="173" t="s">
        <v>512</v>
      </c>
      <c r="P2937" s="160">
        <v>0</v>
      </c>
      <c r="Q2937" s="160">
        <v>4</v>
      </c>
      <c r="R2937" s="160">
        <v>0</v>
      </c>
      <c r="S2937" s="160">
        <v>4</v>
      </c>
      <c r="U2937" s="175">
        <v>20</v>
      </c>
      <c r="V2937" s="24" t="str">
        <f>IF(W2937="","",IFERROR(INDEX(#REF!,MATCH(W2937,#REF!,0)),"NUEVO"))</f>
        <v>NUEVO</v>
      </c>
      <c r="W2937" s="173" t="s">
        <v>1880</v>
      </c>
      <c r="X2937" s="160" t="s">
        <v>512</v>
      </c>
      <c r="Y2937" s="160" t="s">
        <v>685</v>
      </c>
      <c r="Z2937" s="158" t="s">
        <v>685</v>
      </c>
      <c r="AA2937" s="158" t="s">
        <v>685</v>
      </c>
      <c r="AB2937" s="158" t="s">
        <v>685</v>
      </c>
      <c r="AC2937" s="158" t="s">
        <v>685</v>
      </c>
      <c r="AD2937" s="158" t="s">
        <v>1870</v>
      </c>
      <c r="AE2937" s="158" t="s">
        <v>685</v>
      </c>
      <c r="AF2937" s="160" t="s">
        <v>685</v>
      </c>
      <c r="AG2937" s="85" t="s">
        <v>75</v>
      </c>
      <c r="AH2937" s="160">
        <v>3</v>
      </c>
      <c r="AI2937" s="160">
        <v>16</v>
      </c>
      <c r="AJ2937" s="160">
        <v>0</v>
      </c>
      <c r="AK2937" s="160">
        <v>19</v>
      </c>
      <c r="AL2937" s="160">
        <v>20</v>
      </c>
      <c r="AM2937" s="24">
        <f t="shared" si="727"/>
        <v>0</v>
      </c>
      <c r="AN2937" s="97">
        <f t="shared" si="728"/>
        <v>0.66666666666666663</v>
      </c>
      <c r="AO2937" s="97">
        <f t="shared" si="729"/>
        <v>0.80555555555555547</v>
      </c>
      <c r="AP2937" s="24" t="str" cm="1">
        <f t="array" ref="AP2937">IF(W2937="","",IF(SUMPRODUCT((W2937=$W$6:$W$3326)*(AH2937=$AH$6:$AH$3326)*(AN2937=$AN$6:$AN$3326)*(AO2937=$AO$6:$AO$3326)*(ROW($W$6:$W$3326)&lt;&gt;ROW(W2937))*((R2937=0)*($R$6:$R$3326&gt;0)+(R2937&gt;0)*($R$6:$R$3326=0)))&gt;0,"SALONES UNIDOS",IF(SUMPRODUCT((W2937=$W$6:$W$3326)*(AH2937=$AH$6:$AH$3326)*((AN2937&lt;$AO$6:$AO$3326)*(AO2937&gt;$AN$6:$AN$3326))*(ROW($W$6:$W$3326)&lt;&gt;ROW(W2937)))&gt;0,"CRUZADO","Sin cruce")))</f>
        <v>SALONES UNIDOS</v>
      </c>
      <c r="AQ2937" s="97" t="str">
        <f t="shared" si="730"/>
        <v>T33SUNAMPEA</v>
      </c>
      <c r="AR2937" s="97" t="str" cm="1">
        <f t="array" ref="AR2937">IF(AQ2937="","",IF(SUMPRODUCT((AQ2937=$AQ$6:$AQ$3326)*(AH2937=$AH$6:$AH$3326)*(AN2937=$AN$6:$AN$3326)*(AO2937=$AO$6:$AO$3326)*(ROW($AQ$6:$AQ$3326)&lt;&gt;ROW(AQ2937))*((R2937=0)*($R$6:$R$3326&gt;0)+(R2937&gt;0)*($R$6:$R$3326=0)))&gt;0,"SALONES UNIDOS",IF(SUMPRODUCT((AQ2937=$AQ$6:$AQ$3326)*(AH2937=$AH$6:$AH$3326)*((AN2937&lt;$AO$6:$AO$3326)*(AO2937&gt;$AN$6:$AN$3326))*(ROW($AQ$6:$AQ$3326)&lt;&gt;ROW(AQ2937)))&gt;0,"CRUZADO","Sin cruce")))</f>
        <v>Sin cruce</v>
      </c>
    </row>
    <row r="2938" spans="3:44" ht="15.6" hidden="1" customHeight="1" x14ac:dyDescent="0.2">
      <c r="C2938" s="84" t="s">
        <v>639</v>
      </c>
      <c r="D2938" s="158" t="s">
        <v>520</v>
      </c>
      <c r="E2938" s="158">
        <v>20261</v>
      </c>
      <c r="F2938" s="173" t="s">
        <v>86</v>
      </c>
      <c r="G2938" s="85" t="s">
        <v>55</v>
      </c>
      <c r="H2938" s="173" t="s">
        <v>72</v>
      </c>
      <c r="I2938" s="173">
        <v>3</v>
      </c>
      <c r="J2938" s="173" t="s">
        <v>16</v>
      </c>
      <c r="K2938" s="174" t="s">
        <v>1816</v>
      </c>
      <c r="L2938" s="160" t="s">
        <v>1800</v>
      </c>
      <c r="M2938" s="160" t="s">
        <v>658</v>
      </c>
      <c r="N2938" s="160" t="s">
        <v>722</v>
      </c>
      <c r="O2938" s="173" t="s">
        <v>512</v>
      </c>
      <c r="P2938" s="160">
        <v>2</v>
      </c>
      <c r="Q2938" s="160">
        <v>0</v>
      </c>
      <c r="R2938" s="160">
        <v>0</v>
      </c>
      <c r="S2938" s="160">
        <v>3</v>
      </c>
      <c r="U2938" s="175">
        <v>20</v>
      </c>
      <c r="V2938" s="24" t="str">
        <f>IF(W2938="","",IFERROR(INDEX(#REF!,MATCH(W2938,#REF!,0)),"NUEVO"))</f>
        <v>NUEVO</v>
      </c>
      <c r="W2938" s="85" t="s">
        <v>423</v>
      </c>
      <c r="X2938" s="158" t="s">
        <v>512</v>
      </c>
      <c r="Y2938" s="160" t="s">
        <v>685</v>
      </c>
      <c r="Z2938" s="160" t="s">
        <v>685</v>
      </c>
      <c r="AA2938" s="160" t="s">
        <v>685</v>
      </c>
      <c r="AB2938" s="158" t="s">
        <v>1864</v>
      </c>
      <c r="AC2938" s="160" t="s">
        <v>685</v>
      </c>
      <c r="AD2938" s="158" t="s">
        <v>685</v>
      </c>
      <c r="AE2938" s="160" t="s">
        <v>685</v>
      </c>
      <c r="AF2938" s="160" t="s">
        <v>685</v>
      </c>
      <c r="AG2938" s="160" t="s">
        <v>1142</v>
      </c>
      <c r="AH2938" s="158">
        <v>2</v>
      </c>
      <c r="AI2938" s="158">
        <v>11</v>
      </c>
      <c r="AJ2938" s="158">
        <v>0</v>
      </c>
      <c r="AK2938" s="158">
        <v>12</v>
      </c>
      <c r="AL2938" s="158">
        <v>40</v>
      </c>
      <c r="AM2938" s="24">
        <f t="shared" si="727"/>
        <v>0</v>
      </c>
      <c r="AN2938" s="97">
        <f t="shared" si="728"/>
        <v>0.45833333333333331</v>
      </c>
      <c r="AO2938" s="97">
        <f t="shared" si="729"/>
        <v>0.52777777777777779</v>
      </c>
      <c r="AP2938" s="24" t="str" cm="1">
        <f t="array" ref="AP2938">IF(W2938="","",IF(SUMPRODUCT((W2938=$W$6:$W$3326)*(AH2938=$AH$6:$AH$3326)*(AN2938=$AN$6:$AN$3326)*(AO2938=$AO$6:$AO$3326)*(ROW($W$6:$W$3326)&lt;&gt;ROW(W2938))*((R2938=0)*($R$6:$R$3326&gt;0)+(R2938&gt;0)*($R$6:$R$3326=0)))&gt;0,"SALONES UNIDOS",IF(SUMPRODUCT((W2938=$W$6:$W$3326)*(AH2938=$AH$6:$AH$3326)*((AN2938&lt;$AO$6:$AO$3326)*(AO2938&gt;$AN$6:$AN$3326))*(ROW($W$6:$W$3326)&lt;&gt;ROW(W2938)))&gt;0,"CRUZADO","Sin cruce")))</f>
        <v>SALONES UNIDOS</v>
      </c>
      <c r="AQ2938" s="97" t="str">
        <f t="shared" si="730"/>
        <v>T33SUNAMPEA</v>
      </c>
      <c r="AR2938" s="97" t="str" cm="1">
        <f t="array" ref="AR2938">IF(AQ2938="","",IF(SUMPRODUCT((AQ2938=$AQ$6:$AQ$3326)*(AH2938=$AH$6:$AH$3326)*(AN2938=$AN$6:$AN$3326)*(AO2938=$AO$6:$AO$3326)*(ROW($AQ$6:$AQ$3326)&lt;&gt;ROW(AQ2938))*((R2938=0)*($R$6:$R$3326&gt;0)+(R2938&gt;0)*($R$6:$R$3326=0)))&gt;0,"SALONES UNIDOS",IF(SUMPRODUCT((AQ2938=$AQ$6:$AQ$3326)*(AH2938=$AH$6:$AH$3326)*((AN2938&lt;$AO$6:$AO$3326)*(AO2938&gt;$AN$6:$AN$3326))*(ROW($AQ$6:$AQ$3326)&lt;&gt;ROW(AQ2938)))&gt;0,"CRUZADO","Sin cruce")))</f>
        <v>Sin cruce</v>
      </c>
    </row>
    <row r="2939" spans="3:44" ht="15.6" hidden="1" customHeight="1" x14ac:dyDescent="0.2">
      <c r="C2939" s="84" t="s">
        <v>639</v>
      </c>
      <c r="D2939" s="158" t="s">
        <v>520</v>
      </c>
      <c r="E2939" s="158">
        <v>20261</v>
      </c>
      <c r="F2939" s="173" t="s">
        <v>86</v>
      </c>
      <c r="G2939" s="85" t="s">
        <v>55</v>
      </c>
      <c r="H2939" s="173" t="s">
        <v>72</v>
      </c>
      <c r="I2939" s="173">
        <v>3</v>
      </c>
      <c r="J2939" s="173" t="s">
        <v>16</v>
      </c>
      <c r="K2939" s="174" t="s">
        <v>1816</v>
      </c>
      <c r="L2939" s="160" t="s">
        <v>1800</v>
      </c>
      <c r="M2939" s="160" t="s">
        <v>658</v>
      </c>
      <c r="N2939" s="160" t="s">
        <v>722</v>
      </c>
      <c r="O2939" s="173" t="s">
        <v>512</v>
      </c>
      <c r="P2939" s="160">
        <v>0</v>
      </c>
      <c r="Q2939" s="160">
        <v>2</v>
      </c>
      <c r="R2939" s="160">
        <v>0</v>
      </c>
      <c r="S2939" s="160">
        <v>3</v>
      </c>
      <c r="U2939" s="175">
        <v>20</v>
      </c>
      <c r="V2939" s="24" t="str">
        <f>IF(W2939="","",IFERROR(INDEX(#REF!,MATCH(W2939,#REF!,0)),"NUEVO"))</f>
        <v>NUEVO</v>
      </c>
      <c r="W2939" s="85" t="s">
        <v>423</v>
      </c>
      <c r="X2939" s="158" t="s">
        <v>512</v>
      </c>
      <c r="Y2939" s="160" t="s">
        <v>685</v>
      </c>
      <c r="Z2939" s="160" t="s">
        <v>685</v>
      </c>
      <c r="AA2939" s="160" t="s">
        <v>685</v>
      </c>
      <c r="AB2939" s="158" t="s">
        <v>685</v>
      </c>
      <c r="AC2939" s="160" t="s">
        <v>685</v>
      </c>
      <c r="AD2939" s="158" t="s">
        <v>1871</v>
      </c>
      <c r="AE2939" s="160" t="s">
        <v>685</v>
      </c>
      <c r="AF2939" s="160" t="s">
        <v>685</v>
      </c>
      <c r="AG2939" s="160" t="s">
        <v>75</v>
      </c>
      <c r="AH2939" s="158">
        <v>2</v>
      </c>
      <c r="AI2939" s="158">
        <v>12</v>
      </c>
      <c r="AJ2939" s="158">
        <v>40</v>
      </c>
      <c r="AK2939" s="158">
        <v>14</v>
      </c>
      <c r="AL2939" s="158">
        <v>20</v>
      </c>
      <c r="AM2939" s="24">
        <f t="shared" si="727"/>
        <v>0</v>
      </c>
      <c r="AN2939" s="97">
        <f t="shared" si="728"/>
        <v>0.52777777777777779</v>
      </c>
      <c r="AO2939" s="97">
        <f t="shared" si="729"/>
        <v>0.59722222222222221</v>
      </c>
      <c r="AP2939" s="24" t="str" cm="1">
        <f t="array" ref="AP2939">IF(W2939="","",IF(SUMPRODUCT((W2939=$W$6:$W$3326)*(AH2939=$AH$6:$AH$3326)*(AN2939=$AN$6:$AN$3326)*(AO2939=$AO$6:$AO$3326)*(ROW($W$6:$W$3326)&lt;&gt;ROW(W2939))*((R2939=0)*($R$6:$R$3326&gt;0)+(R2939&gt;0)*($R$6:$R$3326=0)))&gt;0,"SALONES UNIDOS",IF(SUMPRODUCT((W2939=$W$6:$W$3326)*(AH2939=$AH$6:$AH$3326)*((AN2939&lt;$AO$6:$AO$3326)*(AO2939&gt;$AN$6:$AN$3326))*(ROW($W$6:$W$3326)&lt;&gt;ROW(W2939)))&gt;0,"CRUZADO","Sin cruce")))</f>
        <v>SALONES UNIDOS</v>
      </c>
      <c r="AQ2939" s="97" t="str">
        <f t="shared" si="730"/>
        <v>T33SUNAMPEA</v>
      </c>
      <c r="AR2939" s="97" t="str" cm="1">
        <f t="array" ref="AR2939">IF(AQ2939="","",IF(SUMPRODUCT((AQ2939=$AQ$6:$AQ$3326)*(AH2939=$AH$6:$AH$3326)*(AN2939=$AN$6:$AN$3326)*(AO2939=$AO$6:$AO$3326)*(ROW($AQ$6:$AQ$3326)&lt;&gt;ROW(AQ2939))*((R2939=0)*($R$6:$R$3326&gt;0)+(R2939&gt;0)*($R$6:$R$3326=0)))&gt;0,"SALONES UNIDOS",IF(SUMPRODUCT((AQ2939=$AQ$6:$AQ$3326)*(AH2939=$AH$6:$AH$3326)*((AN2939&lt;$AO$6:$AO$3326)*(AO2939&gt;$AN$6:$AN$3326))*(ROW($AQ$6:$AQ$3326)&lt;&gt;ROW(AQ2939)))&gt;0,"CRUZADO","Sin cruce")))</f>
        <v>Sin cruce</v>
      </c>
    </row>
    <row r="2940" spans="3:44" ht="15.6" hidden="1" customHeight="1" x14ac:dyDescent="0.2">
      <c r="C2940" s="84" t="s">
        <v>639</v>
      </c>
      <c r="D2940" s="158" t="s">
        <v>520</v>
      </c>
      <c r="E2940" s="158">
        <v>20261</v>
      </c>
      <c r="F2940" s="173" t="s">
        <v>86</v>
      </c>
      <c r="G2940" s="85" t="s">
        <v>55</v>
      </c>
      <c r="H2940" s="173" t="s">
        <v>72</v>
      </c>
      <c r="I2940" s="173">
        <v>3</v>
      </c>
      <c r="J2940" s="173" t="s">
        <v>16</v>
      </c>
      <c r="K2940" s="174" t="s">
        <v>1817</v>
      </c>
      <c r="L2940" s="160" t="s">
        <v>1818</v>
      </c>
      <c r="M2940" s="160" t="s">
        <v>643</v>
      </c>
      <c r="N2940" s="160" t="s">
        <v>722</v>
      </c>
      <c r="O2940" s="173" t="s">
        <v>512</v>
      </c>
      <c r="P2940" s="160">
        <v>2</v>
      </c>
      <c r="Q2940" s="160">
        <v>0</v>
      </c>
      <c r="R2940" s="160">
        <v>2</v>
      </c>
      <c r="S2940" s="160">
        <v>4</v>
      </c>
      <c r="U2940" s="175">
        <v>20</v>
      </c>
      <c r="V2940" s="24" t="str">
        <f>IF(W2940="","",IFERROR(INDEX(#REF!,MATCH(W2940,#REF!,0)),"NUEVO"))</f>
        <v>NUEVO</v>
      </c>
      <c r="W2940" s="173" t="s">
        <v>180</v>
      </c>
      <c r="X2940" s="160" t="s">
        <v>512</v>
      </c>
      <c r="Y2940" s="160" t="s">
        <v>740</v>
      </c>
      <c r="Z2940" s="158" t="s">
        <v>685</v>
      </c>
      <c r="AA2940" s="158" t="s">
        <v>685</v>
      </c>
      <c r="AB2940" s="158" t="s">
        <v>1866</v>
      </c>
      <c r="AC2940" s="158" t="s">
        <v>685</v>
      </c>
      <c r="AD2940" s="158" t="s">
        <v>685</v>
      </c>
      <c r="AE2940" s="158" t="s">
        <v>685</v>
      </c>
      <c r="AF2940" s="160" t="s">
        <v>685</v>
      </c>
      <c r="AG2940" s="85" t="s">
        <v>1142</v>
      </c>
      <c r="AH2940" s="160">
        <v>4</v>
      </c>
      <c r="AI2940" s="160">
        <v>15</v>
      </c>
      <c r="AJ2940" s="160">
        <v>10</v>
      </c>
      <c r="AK2940" s="160">
        <v>16</v>
      </c>
      <c r="AL2940" s="160">
        <v>50</v>
      </c>
      <c r="AM2940" s="24">
        <f t="shared" si="727"/>
        <v>1.9999999999999993</v>
      </c>
      <c r="AN2940" s="97">
        <f t="shared" si="728"/>
        <v>0.63194444444444442</v>
      </c>
      <c r="AO2940" s="97">
        <f t="shared" si="729"/>
        <v>0.70138888888888884</v>
      </c>
      <c r="AP2940" s="24" t="str" cm="1">
        <f t="array" ref="AP2940">IF(W2940="","",IF(SUMPRODUCT((W2940=$W$6:$W$3326)*(AH2940=$AH$6:$AH$3326)*(AN2940=$AN$6:$AN$3326)*(AO2940=$AO$6:$AO$3326)*(ROW($W$6:$W$3326)&lt;&gt;ROW(W2940))*((R2940=0)*($R$6:$R$3326&gt;0)+(R2940&gt;0)*($R$6:$R$3326=0)))&gt;0,"SALONES UNIDOS",IF(SUMPRODUCT((W2940=$W$6:$W$3326)*(AH2940=$AH$6:$AH$3326)*((AN2940&lt;$AO$6:$AO$3326)*(AO2940&gt;$AN$6:$AN$3326))*(ROW($W$6:$W$3326)&lt;&gt;ROW(W2940)))&gt;0,"CRUZADO","Sin cruce")))</f>
        <v>Sin cruce</v>
      </c>
      <c r="AQ2940" s="97" t="str">
        <f t="shared" si="730"/>
        <v>T33SUNAMPEA</v>
      </c>
      <c r="AR2940" s="97" t="str" cm="1">
        <f t="array" ref="AR2940">IF(AQ2940="","",IF(SUMPRODUCT((AQ2940=$AQ$6:$AQ$3326)*(AH2940=$AH$6:$AH$3326)*(AN2940=$AN$6:$AN$3326)*(AO2940=$AO$6:$AO$3326)*(ROW($AQ$6:$AQ$3326)&lt;&gt;ROW(AQ2940))*((R2940=0)*($R$6:$R$3326&gt;0)+(R2940&gt;0)*($R$6:$R$3326=0)))&gt;0,"SALONES UNIDOS",IF(SUMPRODUCT((AQ2940=$AQ$6:$AQ$3326)*(AH2940=$AH$6:$AH$3326)*((AN2940&lt;$AO$6:$AO$3326)*(AO2940&gt;$AN$6:$AN$3326))*(ROW($AQ$6:$AQ$3326)&lt;&gt;ROW(AQ2940)))&gt;0,"CRUZADO","Sin cruce")))</f>
        <v>Sin cruce</v>
      </c>
    </row>
    <row r="2941" spans="3:44" ht="15.6" hidden="1" customHeight="1" x14ac:dyDescent="0.2">
      <c r="C2941" s="84" t="s">
        <v>639</v>
      </c>
      <c r="D2941" s="158" t="s">
        <v>520</v>
      </c>
      <c r="E2941" s="158">
        <v>20261</v>
      </c>
      <c r="F2941" s="173" t="s">
        <v>86</v>
      </c>
      <c r="G2941" s="85" t="s">
        <v>55</v>
      </c>
      <c r="H2941" s="173" t="s">
        <v>72</v>
      </c>
      <c r="I2941" s="173">
        <v>3</v>
      </c>
      <c r="J2941" s="173" t="s">
        <v>16</v>
      </c>
      <c r="K2941" s="174" t="s">
        <v>1817</v>
      </c>
      <c r="L2941" s="160" t="s">
        <v>1818</v>
      </c>
      <c r="M2941" s="160" t="s">
        <v>643</v>
      </c>
      <c r="N2941" s="160" t="s">
        <v>722</v>
      </c>
      <c r="O2941" s="173" t="s">
        <v>512</v>
      </c>
      <c r="P2941" s="160">
        <v>0</v>
      </c>
      <c r="Q2941" s="160">
        <v>4</v>
      </c>
      <c r="R2941" s="160">
        <v>4</v>
      </c>
      <c r="S2941" s="160">
        <v>4</v>
      </c>
      <c r="U2941" s="175">
        <v>20</v>
      </c>
      <c r="V2941" s="24" t="str">
        <f>IF(W2941="","",IFERROR(INDEX(#REF!,MATCH(W2941,#REF!,0)),"NUEVO"))</f>
        <v>NUEVO</v>
      </c>
      <c r="W2941" s="173" t="s">
        <v>180</v>
      </c>
      <c r="X2941" s="160" t="s">
        <v>512</v>
      </c>
      <c r="Y2941" s="160" t="s">
        <v>740</v>
      </c>
      <c r="Z2941" s="158" t="s">
        <v>685</v>
      </c>
      <c r="AA2941" s="158" t="s">
        <v>685</v>
      </c>
      <c r="AB2941" s="158" t="s">
        <v>1868</v>
      </c>
      <c r="AC2941" s="158" t="s">
        <v>685</v>
      </c>
      <c r="AD2941" s="158" t="s">
        <v>685</v>
      </c>
      <c r="AE2941" s="158" t="s">
        <v>685</v>
      </c>
      <c r="AF2941" s="160" t="s">
        <v>685</v>
      </c>
      <c r="AG2941" s="85" t="s">
        <v>75</v>
      </c>
      <c r="AH2941" s="160">
        <v>4</v>
      </c>
      <c r="AI2941" s="160">
        <v>16</v>
      </c>
      <c r="AJ2941" s="160">
        <v>50</v>
      </c>
      <c r="AK2941" s="160">
        <v>20</v>
      </c>
      <c r="AL2941" s="160">
        <v>10</v>
      </c>
      <c r="AM2941" s="24">
        <f t="shared" si="727"/>
        <v>4.0000000000000018</v>
      </c>
      <c r="AN2941" s="97">
        <f t="shared" si="728"/>
        <v>0.70138888888888884</v>
      </c>
      <c r="AO2941" s="97">
        <f t="shared" si="729"/>
        <v>0.84027777777777779</v>
      </c>
      <c r="AP2941" s="24" t="str" cm="1">
        <f t="array" ref="AP2941">IF(W2941="","",IF(SUMPRODUCT((W2941=$W$6:$W$3326)*(AH2941=$AH$6:$AH$3326)*(AN2941=$AN$6:$AN$3326)*(AO2941=$AO$6:$AO$3326)*(ROW($W$6:$W$3326)&lt;&gt;ROW(W2941))*((R2941=0)*($R$6:$R$3326&gt;0)+(R2941&gt;0)*($R$6:$R$3326=0)))&gt;0,"SALONES UNIDOS",IF(SUMPRODUCT((W2941=$W$6:$W$3326)*(AH2941=$AH$6:$AH$3326)*((AN2941&lt;$AO$6:$AO$3326)*(AO2941&gt;$AN$6:$AN$3326))*(ROW($W$6:$W$3326)&lt;&gt;ROW(W2941)))&gt;0,"CRUZADO","Sin cruce")))</f>
        <v>Sin cruce</v>
      </c>
      <c r="AQ2941" s="97" t="str">
        <f t="shared" si="730"/>
        <v>T33SUNAMPEA</v>
      </c>
      <c r="AR2941" s="97" t="str" cm="1">
        <f t="array" ref="AR2941">IF(AQ2941="","",IF(SUMPRODUCT((AQ2941=$AQ$6:$AQ$3326)*(AH2941=$AH$6:$AH$3326)*(AN2941=$AN$6:$AN$3326)*(AO2941=$AO$6:$AO$3326)*(ROW($AQ$6:$AQ$3326)&lt;&gt;ROW(AQ2941))*((R2941=0)*($R$6:$R$3326&gt;0)+(R2941&gt;0)*($R$6:$R$3326=0)))&gt;0,"SALONES UNIDOS",IF(SUMPRODUCT((AQ2941=$AQ$6:$AQ$3326)*(AH2941=$AH$6:$AH$3326)*((AN2941&lt;$AO$6:$AO$3326)*(AO2941&gt;$AN$6:$AN$3326))*(ROW($AQ$6:$AQ$3326)&lt;&gt;ROW(AQ2941)))&gt;0,"CRUZADO","Sin cruce")))</f>
        <v>Sin cruce</v>
      </c>
    </row>
    <row r="2942" spans="3:44" ht="15.6" hidden="1" customHeight="1" x14ac:dyDescent="0.2">
      <c r="C2942" s="84" t="s">
        <v>639</v>
      </c>
      <c r="D2942" s="160" t="s">
        <v>518</v>
      </c>
      <c r="E2942" s="158">
        <v>20261</v>
      </c>
      <c r="F2942" s="173" t="s">
        <v>86</v>
      </c>
      <c r="G2942" s="85" t="s">
        <v>55</v>
      </c>
      <c r="H2942" s="173" t="s">
        <v>89</v>
      </c>
      <c r="I2942" s="173">
        <v>1</v>
      </c>
      <c r="J2942" s="173" t="s">
        <v>16</v>
      </c>
      <c r="K2942" s="174" t="s">
        <v>1894</v>
      </c>
      <c r="L2942" s="160" t="s">
        <v>1694</v>
      </c>
      <c r="M2942" s="160" t="s">
        <v>658</v>
      </c>
      <c r="N2942" s="160" t="s">
        <v>722</v>
      </c>
      <c r="O2942" s="173" t="s">
        <v>512</v>
      </c>
      <c r="P2942" s="160">
        <v>2</v>
      </c>
      <c r="Q2942" s="160">
        <v>2</v>
      </c>
      <c r="R2942" s="160">
        <v>4</v>
      </c>
      <c r="S2942" s="160">
        <v>4</v>
      </c>
      <c r="U2942" s="175">
        <v>40</v>
      </c>
      <c r="V2942" s="24" t="str">
        <f>IF(W2942="","",IFERROR(INDEX(#REF!,MATCH(W2942,#REF!,0)),"NUEVO"))</f>
        <v>NUEVO</v>
      </c>
      <c r="W2942" s="173" t="s">
        <v>268</v>
      </c>
      <c r="X2942" s="160" t="s">
        <v>512</v>
      </c>
      <c r="Y2942" s="160" t="s">
        <v>685</v>
      </c>
      <c r="Z2942" s="158" t="s">
        <v>685</v>
      </c>
      <c r="AA2942" s="158" t="s">
        <v>685</v>
      </c>
      <c r="AB2942" s="158" t="s">
        <v>1864</v>
      </c>
      <c r="AC2942" s="158" t="s">
        <v>685</v>
      </c>
      <c r="AD2942" s="158" t="s">
        <v>685</v>
      </c>
      <c r="AE2942" s="158" t="s">
        <v>685</v>
      </c>
      <c r="AF2942" s="160" t="s">
        <v>685</v>
      </c>
      <c r="AG2942" s="85" t="s">
        <v>97</v>
      </c>
      <c r="AH2942" s="160">
        <v>7</v>
      </c>
      <c r="AI2942" s="160">
        <v>7</v>
      </c>
      <c r="AJ2942" s="160">
        <v>40</v>
      </c>
      <c r="AK2942" s="160">
        <v>11</v>
      </c>
      <c r="AL2942" s="160">
        <v>0</v>
      </c>
      <c r="AM2942" s="24">
        <f t="shared" si="727"/>
        <v>3.9999999999999987</v>
      </c>
      <c r="AN2942" s="97">
        <f t="shared" si="728"/>
        <v>0.31944444444444448</v>
      </c>
      <c r="AO2942" s="97">
        <f t="shared" si="729"/>
        <v>0.45833333333333331</v>
      </c>
      <c r="AP2942" s="24" t="str" cm="1">
        <f t="array" ref="AP2942">IF(W2942="","",IF(SUMPRODUCT((W2942=$W$6:$W$3326)*(AH2942=$AH$6:$AH$3326)*(AN2942=$AN$6:$AN$3326)*(AO2942=$AO$6:$AO$3326)*(ROW($W$6:$W$3326)&lt;&gt;ROW(W2942))*((R2942=0)*($R$6:$R$3326&gt;0)+(R2942&gt;0)*($R$6:$R$3326=0)))&gt;0,"SALONES UNIDOS",IF(SUMPRODUCT((W2942=$W$6:$W$3326)*(AH2942=$AH$6:$AH$3326)*((AN2942&lt;$AO$6:$AO$3326)*(AO2942&gt;$AN$6:$AN$3326))*(ROW($W$6:$W$3326)&lt;&gt;ROW(W2942)))&gt;0,"CRUZADO","Sin cruce")))</f>
        <v>Sin cruce</v>
      </c>
      <c r="AQ2942" s="97" t="str">
        <f t="shared" si="730"/>
        <v>T41SUNAMPEA</v>
      </c>
      <c r="AR2942" s="97" t="str" cm="1">
        <f t="array" ref="AR2942">IF(AQ2942="","",IF(SUMPRODUCT((AQ2942=$AQ$6:$AQ$3326)*(AH2942=$AH$6:$AH$3326)*(AN2942=$AN$6:$AN$3326)*(AO2942=$AO$6:$AO$3326)*(ROW($AQ$6:$AQ$3326)&lt;&gt;ROW(AQ2942))*((R2942=0)*($R$6:$R$3326&gt;0)+(R2942&gt;0)*($R$6:$R$3326=0)))&gt;0,"SALONES UNIDOS",IF(SUMPRODUCT((AQ2942=$AQ$6:$AQ$3326)*(AH2942=$AH$6:$AH$3326)*((AN2942&lt;$AO$6:$AO$3326)*(AO2942&gt;$AN$6:$AN$3326))*(ROW($AQ$6:$AQ$3326)&lt;&gt;ROW(AQ2942)))&gt;0,"CRUZADO","Sin cruce")))</f>
        <v>Sin cruce</v>
      </c>
    </row>
    <row r="2943" spans="3:44" ht="15.6" hidden="1" customHeight="1" x14ac:dyDescent="0.2">
      <c r="C2943" s="84" t="s">
        <v>639</v>
      </c>
      <c r="D2943" s="160" t="s">
        <v>518</v>
      </c>
      <c r="E2943" s="158">
        <v>20261</v>
      </c>
      <c r="F2943" s="173" t="s">
        <v>86</v>
      </c>
      <c r="G2943" s="85" t="s">
        <v>55</v>
      </c>
      <c r="H2943" s="173" t="s">
        <v>89</v>
      </c>
      <c r="I2943" s="173">
        <v>1</v>
      </c>
      <c r="J2943" s="173" t="s">
        <v>750</v>
      </c>
      <c r="K2943" s="174" t="s">
        <v>1894</v>
      </c>
      <c r="L2943" s="160" t="s">
        <v>1694</v>
      </c>
      <c r="M2943" s="160" t="s">
        <v>658</v>
      </c>
      <c r="N2943" s="160" t="s">
        <v>722</v>
      </c>
      <c r="O2943" s="173" t="s">
        <v>512</v>
      </c>
      <c r="P2943" s="160">
        <v>0</v>
      </c>
      <c r="Q2943" s="160">
        <v>2</v>
      </c>
      <c r="R2943" s="160">
        <v>2</v>
      </c>
      <c r="S2943" s="160">
        <v>4</v>
      </c>
      <c r="U2943" s="175">
        <v>20</v>
      </c>
      <c r="V2943" s="24" t="str">
        <f>IF(W2943="","",IFERROR(INDEX(#REF!,MATCH(W2943,#REF!,0)),"NUEVO"))</f>
        <v>NUEVO</v>
      </c>
      <c r="W2943" s="173" t="s">
        <v>268</v>
      </c>
      <c r="X2943" s="160" t="s">
        <v>512</v>
      </c>
      <c r="Y2943" s="160" t="s">
        <v>685</v>
      </c>
      <c r="Z2943" s="158" t="s">
        <v>685</v>
      </c>
      <c r="AA2943" s="158" t="s">
        <v>685</v>
      </c>
      <c r="AB2943" s="158" t="s">
        <v>685</v>
      </c>
      <c r="AC2943" s="158" t="s">
        <v>685</v>
      </c>
      <c r="AD2943" s="158" t="s">
        <v>1863</v>
      </c>
      <c r="AE2943" s="158" t="s">
        <v>685</v>
      </c>
      <c r="AF2943" s="160" t="s">
        <v>685</v>
      </c>
      <c r="AG2943" s="85" t="s">
        <v>75</v>
      </c>
      <c r="AH2943" s="160">
        <v>7</v>
      </c>
      <c r="AI2943" s="160">
        <v>11</v>
      </c>
      <c r="AJ2943" s="160">
        <v>0</v>
      </c>
      <c r="AK2943" s="160">
        <v>12</v>
      </c>
      <c r="AL2943" s="160">
        <v>40</v>
      </c>
      <c r="AM2943" s="24">
        <f t="shared" si="727"/>
        <v>2.0000000000000009</v>
      </c>
      <c r="AN2943" s="97">
        <f t="shared" si="728"/>
        <v>0.45833333333333331</v>
      </c>
      <c r="AO2943" s="97">
        <f t="shared" si="729"/>
        <v>0.52777777777777779</v>
      </c>
      <c r="AP2943" s="24" t="str" cm="1">
        <f t="array" ref="AP2943">IF(W2943="","",IF(SUMPRODUCT((W2943=$W$6:$W$3326)*(AH2943=$AH$6:$AH$3326)*(AN2943=$AN$6:$AN$3326)*(AO2943=$AO$6:$AO$3326)*(ROW($W$6:$W$3326)&lt;&gt;ROW(W2943))*((R2943=0)*($R$6:$R$3326&gt;0)+(R2943&gt;0)*($R$6:$R$3326=0)))&gt;0,"SALONES UNIDOS",IF(SUMPRODUCT((W2943=$W$6:$W$3326)*(AH2943=$AH$6:$AH$3326)*((AN2943&lt;$AO$6:$AO$3326)*(AO2943&gt;$AN$6:$AN$3326))*(ROW($W$6:$W$3326)&lt;&gt;ROW(W2943)))&gt;0,"CRUZADO","Sin cruce")))</f>
        <v>Sin cruce</v>
      </c>
      <c r="AQ2943" s="97" t="str">
        <f t="shared" si="730"/>
        <v>T41SUNAMPEA1</v>
      </c>
      <c r="AR2943" s="97" t="str" cm="1">
        <f t="array" ref="AR2943">IF(AQ2943="","",IF(SUMPRODUCT((AQ2943=$AQ$6:$AQ$3326)*(AH2943=$AH$6:$AH$3326)*(AN2943=$AN$6:$AN$3326)*(AO2943=$AO$6:$AO$3326)*(ROW($AQ$6:$AQ$3326)&lt;&gt;ROW(AQ2943))*((R2943=0)*($R$6:$R$3326&gt;0)+(R2943&gt;0)*($R$6:$R$3326=0)))&gt;0,"SALONES UNIDOS",IF(SUMPRODUCT((AQ2943=$AQ$6:$AQ$3326)*(AH2943=$AH$6:$AH$3326)*((AN2943&lt;$AO$6:$AO$3326)*(AO2943&gt;$AN$6:$AN$3326))*(ROW($AQ$6:$AQ$3326)&lt;&gt;ROW(AQ2943)))&gt;0,"CRUZADO","Sin cruce")))</f>
        <v>Sin cruce</v>
      </c>
    </row>
    <row r="2944" spans="3:44" ht="15.6" hidden="1" customHeight="1" x14ac:dyDescent="0.2">
      <c r="C2944" s="84" t="s">
        <v>639</v>
      </c>
      <c r="D2944" s="160" t="s">
        <v>518</v>
      </c>
      <c r="E2944" s="158">
        <v>20261</v>
      </c>
      <c r="F2944" s="173" t="s">
        <v>86</v>
      </c>
      <c r="G2944" s="85" t="s">
        <v>55</v>
      </c>
      <c r="H2944" s="173" t="s">
        <v>89</v>
      </c>
      <c r="I2944" s="173">
        <v>1</v>
      </c>
      <c r="J2944" s="173" t="s">
        <v>752</v>
      </c>
      <c r="K2944" s="174" t="s">
        <v>1894</v>
      </c>
      <c r="L2944" s="160" t="s">
        <v>1694</v>
      </c>
      <c r="M2944" s="160" t="s">
        <v>658</v>
      </c>
      <c r="N2944" s="160" t="s">
        <v>722</v>
      </c>
      <c r="O2944" s="173" t="s">
        <v>512</v>
      </c>
      <c r="P2944" s="160">
        <v>0</v>
      </c>
      <c r="Q2944" s="160">
        <v>2</v>
      </c>
      <c r="R2944" s="160">
        <v>2</v>
      </c>
      <c r="S2944" s="160">
        <v>4</v>
      </c>
      <c r="U2944" s="175">
        <v>20</v>
      </c>
      <c r="V2944" s="24" t="str">
        <f>IF(W2944="","",IFERROR(INDEX(#REF!,MATCH(W2944,#REF!,0)),"NUEVO"))</f>
        <v>NUEVO</v>
      </c>
      <c r="W2944" s="173" t="s">
        <v>268</v>
      </c>
      <c r="X2944" s="160" t="s">
        <v>512</v>
      </c>
      <c r="Y2944" s="160" t="s">
        <v>685</v>
      </c>
      <c r="Z2944" s="158" t="s">
        <v>685</v>
      </c>
      <c r="AA2944" s="158" t="s">
        <v>685</v>
      </c>
      <c r="AB2944" s="158" t="s">
        <v>685</v>
      </c>
      <c r="AC2944" s="158" t="s">
        <v>685</v>
      </c>
      <c r="AD2944" s="158" t="s">
        <v>1863</v>
      </c>
      <c r="AE2944" s="158" t="s">
        <v>685</v>
      </c>
      <c r="AF2944" s="160" t="s">
        <v>685</v>
      </c>
      <c r="AG2944" s="85" t="s">
        <v>75</v>
      </c>
      <c r="AH2944" s="160">
        <v>7</v>
      </c>
      <c r="AI2944" s="160">
        <v>12</v>
      </c>
      <c r="AJ2944" s="160">
        <v>40</v>
      </c>
      <c r="AK2944" s="160">
        <v>14</v>
      </c>
      <c r="AL2944" s="160">
        <v>20</v>
      </c>
      <c r="AM2944" s="24">
        <f t="shared" si="727"/>
        <v>1.9999999999999993</v>
      </c>
      <c r="AN2944" s="97">
        <f t="shared" si="728"/>
        <v>0.52777777777777779</v>
      </c>
      <c r="AO2944" s="97">
        <f t="shared" si="729"/>
        <v>0.59722222222222221</v>
      </c>
      <c r="AP2944" s="24" t="str" cm="1">
        <f t="array" ref="AP2944">IF(W2944="","",IF(SUMPRODUCT((W2944=$W$6:$W$3326)*(AH2944=$AH$6:$AH$3326)*(AN2944=$AN$6:$AN$3326)*(AO2944=$AO$6:$AO$3326)*(ROW($W$6:$W$3326)&lt;&gt;ROW(W2944))*((R2944=0)*($R$6:$R$3326&gt;0)+(R2944&gt;0)*($R$6:$R$3326=0)))&gt;0,"SALONES UNIDOS",IF(SUMPRODUCT((W2944=$W$6:$W$3326)*(AH2944=$AH$6:$AH$3326)*((AN2944&lt;$AO$6:$AO$3326)*(AO2944&gt;$AN$6:$AN$3326))*(ROW($W$6:$W$3326)&lt;&gt;ROW(W2944)))&gt;0,"CRUZADO","Sin cruce")))</f>
        <v>Sin cruce</v>
      </c>
      <c r="AQ2944" s="97" t="str">
        <f t="shared" si="730"/>
        <v>T41SUNAMPEA2</v>
      </c>
      <c r="AR2944" s="97" t="str" cm="1">
        <f t="array" ref="AR2944">IF(AQ2944="","",IF(SUMPRODUCT((AQ2944=$AQ$6:$AQ$3326)*(AH2944=$AH$6:$AH$3326)*(AN2944=$AN$6:$AN$3326)*(AO2944=$AO$6:$AO$3326)*(ROW($AQ$6:$AQ$3326)&lt;&gt;ROW(AQ2944))*((R2944=0)*($R$6:$R$3326&gt;0)+(R2944&gt;0)*($R$6:$R$3326=0)))&gt;0,"SALONES UNIDOS",IF(SUMPRODUCT((AQ2944=$AQ$6:$AQ$3326)*(AH2944=$AH$6:$AH$3326)*((AN2944&lt;$AO$6:$AO$3326)*(AO2944&gt;$AN$6:$AN$3326))*(ROW($AQ$6:$AQ$3326)&lt;&gt;ROW(AQ2944)))&gt;0,"CRUZADO","Sin cruce")))</f>
        <v>Sin cruce</v>
      </c>
    </row>
    <row r="2945" spans="3:44" ht="15.6" hidden="1" customHeight="1" x14ac:dyDescent="0.2">
      <c r="C2945" s="84" t="s">
        <v>639</v>
      </c>
      <c r="D2945" s="160" t="s">
        <v>518</v>
      </c>
      <c r="E2945" s="158">
        <v>20261</v>
      </c>
      <c r="F2945" s="173" t="s">
        <v>86</v>
      </c>
      <c r="G2945" s="85" t="s">
        <v>55</v>
      </c>
      <c r="H2945" s="173" t="s">
        <v>89</v>
      </c>
      <c r="I2945" s="173">
        <v>1</v>
      </c>
      <c r="J2945" s="173" t="s">
        <v>16</v>
      </c>
      <c r="K2945" s="174" t="s">
        <v>1895</v>
      </c>
      <c r="L2945" s="160" t="s">
        <v>747</v>
      </c>
      <c r="M2945" s="160" t="s">
        <v>684</v>
      </c>
      <c r="N2945" s="160" t="s">
        <v>722</v>
      </c>
      <c r="O2945" s="173" t="s">
        <v>521</v>
      </c>
      <c r="P2945" s="160">
        <v>2</v>
      </c>
      <c r="Q2945" s="160">
        <v>2</v>
      </c>
      <c r="R2945" s="160">
        <v>4</v>
      </c>
      <c r="S2945" s="160">
        <v>3</v>
      </c>
      <c r="U2945" s="175">
        <v>40</v>
      </c>
      <c r="V2945" s="24" t="str">
        <f>IF(W2945="","",IFERROR(INDEX(#REF!,MATCH(W2945,#REF!,0)),"NUEVO"))</f>
        <v>NUEVO</v>
      </c>
      <c r="W2945" s="173" t="s">
        <v>227</v>
      </c>
      <c r="X2945" s="160" t="s">
        <v>95</v>
      </c>
      <c r="Y2945" s="160" t="s">
        <v>685</v>
      </c>
      <c r="Z2945" s="160" t="s">
        <v>685</v>
      </c>
      <c r="AA2945" s="160" t="s">
        <v>685</v>
      </c>
      <c r="AB2945" s="85" t="s">
        <v>685</v>
      </c>
      <c r="AC2945" s="158" t="s">
        <v>685</v>
      </c>
      <c r="AD2945" s="158" t="s">
        <v>685</v>
      </c>
      <c r="AE2945" s="158" t="s">
        <v>685</v>
      </c>
      <c r="AF2945" s="160" t="s">
        <v>685</v>
      </c>
      <c r="AG2945" s="158" t="s">
        <v>97</v>
      </c>
      <c r="AH2945" s="160">
        <v>3</v>
      </c>
      <c r="AI2945" s="160">
        <v>19</v>
      </c>
      <c r="AJ2945" s="160">
        <v>20</v>
      </c>
      <c r="AK2945" s="160">
        <v>22</v>
      </c>
      <c r="AL2945" s="160">
        <v>40</v>
      </c>
      <c r="AM2945" s="24">
        <f t="shared" si="727"/>
        <v>4.0000000000000018</v>
      </c>
      <c r="AN2945" s="97">
        <f t="shared" si="728"/>
        <v>0.80555555555555547</v>
      </c>
      <c r="AO2945" s="97">
        <f t="shared" si="729"/>
        <v>0.94444444444444442</v>
      </c>
      <c r="AP2945" s="24" t="str" cm="1">
        <f t="array" ref="AP2945">IF(W2945="","",IF(SUMPRODUCT((W2945=$W$6:$W$3326)*(AH2945=$AH$6:$AH$3326)*(AN2945=$AN$6:$AN$3326)*(AO2945=$AO$6:$AO$3326)*(ROW($W$6:$W$3326)&lt;&gt;ROW(W2945))*((R2945=0)*($R$6:$R$3326&gt;0)+(R2945&gt;0)*($R$6:$R$3326=0)))&gt;0,"SALONES UNIDOS",IF(SUMPRODUCT((W2945=$W$6:$W$3326)*(AH2945=$AH$6:$AH$3326)*((AN2945&lt;$AO$6:$AO$3326)*(AO2945&gt;$AN$6:$AN$3326))*(ROW($W$6:$W$3326)&lt;&gt;ROW(W2945)))&gt;0,"CRUZADO","Sin cruce")))</f>
        <v>Sin cruce</v>
      </c>
      <c r="AQ2945" s="97" t="str">
        <f t="shared" si="730"/>
        <v>T41SUNAMPEA</v>
      </c>
      <c r="AR2945" s="97" t="str" cm="1">
        <f t="array" ref="AR2945">IF(AQ2945="","",IF(SUMPRODUCT((AQ2945=$AQ$6:$AQ$3326)*(AH2945=$AH$6:$AH$3326)*(AN2945=$AN$6:$AN$3326)*(AO2945=$AO$6:$AO$3326)*(ROW($AQ$6:$AQ$3326)&lt;&gt;ROW(AQ2945))*((R2945=0)*($R$6:$R$3326&gt;0)+(R2945&gt;0)*($R$6:$R$3326=0)))&gt;0,"SALONES UNIDOS",IF(SUMPRODUCT((AQ2945=$AQ$6:$AQ$3326)*(AH2945=$AH$6:$AH$3326)*((AN2945&lt;$AO$6:$AO$3326)*(AO2945&gt;$AN$6:$AN$3326))*(ROW($AQ$6:$AQ$3326)&lt;&gt;ROW(AQ2945)))&gt;0,"CRUZADO","Sin cruce")))</f>
        <v>Sin cruce</v>
      </c>
    </row>
    <row r="2946" spans="3:44" ht="15.6" hidden="1" customHeight="1" x14ac:dyDescent="0.2">
      <c r="C2946" s="84" t="s">
        <v>639</v>
      </c>
      <c r="D2946" s="160" t="s">
        <v>518</v>
      </c>
      <c r="E2946" s="158">
        <v>20261</v>
      </c>
      <c r="F2946" s="173" t="s">
        <v>86</v>
      </c>
      <c r="G2946" s="85" t="s">
        <v>55</v>
      </c>
      <c r="H2946" s="173" t="s">
        <v>89</v>
      </c>
      <c r="I2946" s="173">
        <v>1</v>
      </c>
      <c r="J2946" s="173" t="s">
        <v>16</v>
      </c>
      <c r="K2946" s="174" t="s">
        <v>1896</v>
      </c>
      <c r="L2946" s="160" t="s">
        <v>1697</v>
      </c>
      <c r="M2946" s="160" t="s">
        <v>658</v>
      </c>
      <c r="N2946" s="160" t="s">
        <v>722</v>
      </c>
      <c r="O2946" s="173" t="s">
        <v>512</v>
      </c>
      <c r="P2946" s="160">
        <v>2</v>
      </c>
      <c r="Q2946" s="160">
        <v>2</v>
      </c>
      <c r="R2946" s="160">
        <v>4</v>
      </c>
      <c r="S2946" s="160">
        <v>3</v>
      </c>
      <c r="U2946" s="175">
        <v>40</v>
      </c>
      <c r="V2946" s="24" t="str">
        <f>IF(W2946="","",IFERROR(INDEX(#REF!,MATCH(W2946,#REF!,0)),"NUEVO"))</f>
        <v>NUEVO</v>
      </c>
      <c r="W2946" s="173" t="s">
        <v>180</v>
      </c>
      <c r="X2946" s="160" t="s">
        <v>512</v>
      </c>
      <c r="Y2946" s="160" t="s">
        <v>685</v>
      </c>
      <c r="Z2946" s="160" t="s">
        <v>685</v>
      </c>
      <c r="AA2946" s="160" t="s">
        <v>685</v>
      </c>
      <c r="AB2946" s="158" t="s">
        <v>1866</v>
      </c>
      <c r="AC2946" s="160" t="s">
        <v>685</v>
      </c>
      <c r="AD2946" s="158" t="s">
        <v>685</v>
      </c>
      <c r="AE2946" s="160" t="s">
        <v>685</v>
      </c>
      <c r="AF2946" s="160" t="s">
        <v>685</v>
      </c>
      <c r="AG2946" s="158" t="s">
        <v>97</v>
      </c>
      <c r="AH2946" s="158">
        <v>6</v>
      </c>
      <c r="AI2946" s="158">
        <v>20</v>
      </c>
      <c r="AJ2946" s="158">
        <v>10</v>
      </c>
      <c r="AK2946" s="158">
        <v>23</v>
      </c>
      <c r="AL2946" s="158">
        <v>30</v>
      </c>
      <c r="AM2946" s="24">
        <f t="shared" si="727"/>
        <v>4.0000000000000018</v>
      </c>
      <c r="AN2946" s="97">
        <f t="shared" si="728"/>
        <v>0.84027777777777779</v>
      </c>
      <c r="AO2946" s="97">
        <f t="shared" si="729"/>
        <v>0.97916666666666674</v>
      </c>
      <c r="AP2946" s="24" t="str" cm="1">
        <f t="array" ref="AP2946">IF(W2946="","",IF(SUMPRODUCT((W2946=$W$6:$W$3326)*(AH2946=$AH$6:$AH$3326)*(AN2946=$AN$6:$AN$3326)*(AO2946=$AO$6:$AO$3326)*(ROW($W$6:$W$3326)&lt;&gt;ROW(W2946))*((R2946=0)*($R$6:$R$3326&gt;0)+(R2946&gt;0)*($R$6:$R$3326=0)))&gt;0,"SALONES UNIDOS",IF(SUMPRODUCT((W2946=$W$6:$W$3326)*(AH2946=$AH$6:$AH$3326)*((AN2946&lt;$AO$6:$AO$3326)*(AO2946&gt;$AN$6:$AN$3326))*(ROW($W$6:$W$3326)&lt;&gt;ROW(W2946)))&gt;0,"CRUZADO","Sin cruce")))</f>
        <v>Sin cruce</v>
      </c>
      <c r="AQ2946" s="97" t="str">
        <f t="shared" si="730"/>
        <v>T41SUNAMPEA</v>
      </c>
      <c r="AR2946" s="97" t="str" cm="1">
        <f t="array" ref="AR2946">IF(AQ2946="","",IF(SUMPRODUCT((AQ2946=$AQ$6:$AQ$3326)*(AH2946=$AH$6:$AH$3326)*(AN2946=$AN$6:$AN$3326)*(AO2946=$AO$6:$AO$3326)*(ROW($AQ$6:$AQ$3326)&lt;&gt;ROW(AQ2946))*((R2946=0)*($R$6:$R$3326&gt;0)+(R2946&gt;0)*($R$6:$R$3326=0)))&gt;0,"SALONES UNIDOS",IF(SUMPRODUCT((AQ2946=$AQ$6:$AQ$3326)*(AH2946=$AH$6:$AH$3326)*((AN2946&lt;$AO$6:$AO$3326)*(AO2946&gt;$AN$6:$AN$3326))*(ROW($AQ$6:$AQ$3326)&lt;&gt;ROW(AQ2946)))&gt;0,"CRUZADO","Sin cruce")))</f>
        <v>Sin cruce</v>
      </c>
    </row>
    <row r="2947" spans="3:44" ht="15.6" hidden="1" customHeight="1" x14ac:dyDescent="0.2">
      <c r="C2947" s="84" t="s">
        <v>639</v>
      </c>
      <c r="D2947" s="160" t="s">
        <v>518</v>
      </c>
      <c r="E2947" s="158">
        <v>20261</v>
      </c>
      <c r="F2947" s="173" t="s">
        <v>86</v>
      </c>
      <c r="G2947" s="85" t="s">
        <v>55</v>
      </c>
      <c r="H2947" s="173" t="s">
        <v>89</v>
      </c>
      <c r="I2947" s="173">
        <v>1</v>
      </c>
      <c r="J2947" s="173" t="s">
        <v>16</v>
      </c>
      <c r="K2947" s="174" t="s">
        <v>1897</v>
      </c>
      <c r="L2947" s="160" t="s">
        <v>1699</v>
      </c>
      <c r="M2947" s="160" t="s">
        <v>684</v>
      </c>
      <c r="N2947" s="160" t="s">
        <v>722</v>
      </c>
      <c r="O2947" s="173" t="s">
        <v>512</v>
      </c>
      <c r="P2947" s="160">
        <v>3</v>
      </c>
      <c r="Q2947" s="160">
        <v>2</v>
      </c>
      <c r="R2947" s="160">
        <v>5</v>
      </c>
      <c r="S2947" s="160">
        <v>4</v>
      </c>
      <c r="U2947" s="175">
        <v>40</v>
      </c>
      <c r="V2947" s="24" t="str">
        <f>IF(W2947="","",IFERROR(INDEX(#REF!,MATCH(W2947,#REF!,0)),"NUEVO"))</f>
        <v>NUEVO</v>
      </c>
      <c r="W2947" s="173" t="s">
        <v>314</v>
      </c>
      <c r="X2947" s="160" t="s">
        <v>512</v>
      </c>
      <c r="Y2947" s="160" t="s">
        <v>685</v>
      </c>
      <c r="Z2947" s="158" t="s">
        <v>685</v>
      </c>
      <c r="AA2947" s="158" t="s">
        <v>685</v>
      </c>
      <c r="AB2947" s="158" t="s">
        <v>1866</v>
      </c>
      <c r="AC2947" s="158" t="s">
        <v>685</v>
      </c>
      <c r="AD2947" s="158" t="s">
        <v>685</v>
      </c>
      <c r="AE2947" s="158" t="s">
        <v>685</v>
      </c>
      <c r="AF2947" s="160" t="s">
        <v>685</v>
      </c>
      <c r="AG2947" s="85" t="s">
        <v>97</v>
      </c>
      <c r="AH2947" s="160">
        <v>6</v>
      </c>
      <c r="AI2947" s="160">
        <v>16</v>
      </c>
      <c r="AJ2947" s="160">
        <v>0</v>
      </c>
      <c r="AK2947" s="160">
        <v>20</v>
      </c>
      <c r="AL2947" s="160">
        <v>10</v>
      </c>
      <c r="AM2947" s="24">
        <f t="shared" si="727"/>
        <v>5.0000000000000009</v>
      </c>
      <c r="AN2947" s="97">
        <f t="shared" si="728"/>
        <v>0.66666666666666663</v>
      </c>
      <c r="AO2947" s="97">
        <f t="shared" si="729"/>
        <v>0.84027777777777779</v>
      </c>
      <c r="AP2947" s="24" t="str" cm="1">
        <f t="array" ref="AP2947">IF(W2947="","",IF(SUMPRODUCT((W2947=$W$6:$W$3326)*(AH2947=$AH$6:$AH$3326)*(AN2947=$AN$6:$AN$3326)*(AO2947=$AO$6:$AO$3326)*(ROW($W$6:$W$3326)&lt;&gt;ROW(W2947))*((R2947=0)*($R$6:$R$3326&gt;0)+(R2947&gt;0)*($R$6:$R$3326=0)))&gt;0,"SALONES UNIDOS",IF(SUMPRODUCT((W2947=$W$6:$W$3326)*(AH2947=$AH$6:$AH$3326)*((AN2947&lt;$AO$6:$AO$3326)*(AO2947&gt;$AN$6:$AN$3326))*(ROW($W$6:$W$3326)&lt;&gt;ROW(W2947)))&gt;0,"CRUZADO","Sin cruce")))</f>
        <v>Sin cruce</v>
      </c>
      <c r="AQ2947" s="97" t="str">
        <f t="shared" si="730"/>
        <v>T41SUNAMPEA</v>
      </c>
      <c r="AR2947" s="97" t="str" cm="1">
        <f t="array" ref="AR2947">IF(AQ2947="","",IF(SUMPRODUCT((AQ2947=$AQ$6:$AQ$3326)*(AH2947=$AH$6:$AH$3326)*(AN2947=$AN$6:$AN$3326)*(AO2947=$AO$6:$AO$3326)*(ROW($AQ$6:$AQ$3326)&lt;&gt;ROW(AQ2947))*((R2947=0)*($R$6:$R$3326&gt;0)+(R2947&gt;0)*($R$6:$R$3326=0)))&gt;0,"SALONES UNIDOS",IF(SUMPRODUCT((AQ2947=$AQ$6:$AQ$3326)*(AH2947=$AH$6:$AH$3326)*((AN2947&lt;$AO$6:$AO$3326)*(AO2947&gt;$AN$6:$AN$3326))*(ROW($AQ$6:$AQ$3326)&lt;&gt;ROW(AQ2947)))&gt;0,"CRUZADO","Sin cruce")))</f>
        <v>Sin cruce</v>
      </c>
    </row>
    <row r="2948" spans="3:44" ht="15.6" hidden="1" customHeight="1" x14ac:dyDescent="0.2">
      <c r="C2948" s="84" t="s">
        <v>639</v>
      </c>
      <c r="D2948" s="160" t="s">
        <v>518</v>
      </c>
      <c r="E2948" s="158">
        <v>20261</v>
      </c>
      <c r="F2948" s="173" t="s">
        <v>86</v>
      </c>
      <c r="G2948" s="85" t="s">
        <v>55</v>
      </c>
      <c r="H2948" s="173" t="s">
        <v>89</v>
      </c>
      <c r="I2948" s="173">
        <v>1</v>
      </c>
      <c r="J2948" s="173" t="s">
        <v>16</v>
      </c>
      <c r="K2948" s="174" t="s">
        <v>1898</v>
      </c>
      <c r="L2948" s="160" t="s">
        <v>745</v>
      </c>
      <c r="M2948" s="160" t="s">
        <v>684</v>
      </c>
      <c r="N2948" s="160" t="s">
        <v>722</v>
      </c>
      <c r="O2948" s="173" t="s">
        <v>512</v>
      </c>
      <c r="P2948" s="160">
        <v>3</v>
      </c>
      <c r="Q2948" s="160">
        <v>2</v>
      </c>
      <c r="R2948" s="160">
        <v>5</v>
      </c>
      <c r="S2948" s="160">
        <v>4</v>
      </c>
      <c r="U2948" s="175">
        <v>40</v>
      </c>
      <c r="V2948" s="24" t="str">
        <f>IF(W2948="","",IFERROR(INDEX(#REF!,MATCH(W2948,#REF!,0)),"NUEVO"))</f>
        <v>NUEVO</v>
      </c>
      <c r="W2948" s="173" t="s">
        <v>511</v>
      </c>
      <c r="X2948" s="160" t="s">
        <v>512</v>
      </c>
      <c r="Y2948" s="160" t="s">
        <v>685</v>
      </c>
      <c r="Z2948" s="158" t="s">
        <v>685</v>
      </c>
      <c r="AA2948" s="158" t="s">
        <v>685</v>
      </c>
      <c r="AB2948" s="158" t="s">
        <v>1877</v>
      </c>
      <c r="AC2948" s="158" t="s">
        <v>685</v>
      </c>
      <c r="AD2948" s="158" t="s">
        <v>685</v>
      </c>
      <c r="AE2948" s="158" t="s">
        <v>685</v>
      </c>
      <c r="AF2948" s="160" t="s">
        <v>685</v>
      </c>
      <c r="AG2948" s="85" t="s">
        <v>97</v>
      </c>
      <c r="AH2948" s="160">
        <v>4</v>
      </c>
      <c r="AI2948" s="160">
        <v>19</v>
      </c>
      <c r="AJ2948" s="160">
        <v>20</v>
      </c>
      <c r="AK2948" s="160">
        <v>23</v>
      </c>
      <c r="AL2948" s="160">
        <v>30</v>
      </c>
      <c r="AM2948" s="24">
        <f t="shared" si="727"/>
        <v>5.0000000000000044</v>
      </c>
      <c r="AN2948" s="97">
        <f t="shared" si="728"/>
        <v>0.80555555555555547</v>
      </c>
      <c r="AO2948" s="97">
        <f t="shared" si="729"/>
        <v>0.97916666666666674</v>
      </c>
      <c r="AP2948" s="24" t="str" cm="1">
        <f t="array" ref="AP2948">IF(W2948="","",IF(SUMPRODUCT((W2948=$W$6:$W$3326)*(AH2948=$AH$6:$AH$3326)*(AN2948=$AN$6:$AN$3326)*(AO2948=$AO$6:$AO$3326)*(ROW($W$6:$W$3326)&lt;&gt;ROW(W2948))*((R2948=0)*($R$6:$R$3326&gt;0)+(R2948&gt;0)*($R$6:$R$3326=0)))&gt;0,"SALONES UNIDOS",IF(SUMPRODUCT((W2948=$W$6:$W$3326)*(AH2948=$AH$6:$AH$3326)*((AN2948&lt;$AO$6:$AO$3326)*(AO2948&gt;$AN$6:$AN$3326))*(ROW($W$6:$W$3326)&lt;&gt;ROW(W2948)))&gt;0,"CRUZADO","Sin cruce")))</f>
        <v>Sin cruce</v>
      </c>
      <c r="AQ2948" s="97" t="str">
        <f t="shared" si="730"/>
        <v>T41SUNAMPEA</v>
      </c>
      <c r="AR2948" s="97" t="str" cm="1">
        <f t="array" ref="AR2948">IF(AQ2948="","",IF(SUMPRODUCT((AQ2948=$AQ$6:$AQ$3326)*(AH2948=$AH$6:$AH$3326)*(AN2948=$AN$6:$AN$3326)*(AO2948=$AO$6:$AO$3326)*(ROW($AQ$6:$AQ$3326)&lt;&gt;ROW(AQ2948))*((R2948=0)*($R$6:$R$3326&gt;0)+(R2948&gt;0)*($R$6:$R$3326=0)))&gt;0,"SALONES UNIDOS",IF(SUMPRODUCT((AQ2948=$AQ$6:$AQ$3326)*(AH2948=$AH$6:$AH$3326)*((AN2948&lt;$AO$6:$AO$3326)*(AO2948&gt;$AN$6:$AN$3326))*(ROW($AQ$6:$AQ$3326)&lt;&gt;ROW(AQ2948)))&gt;0,"CRUZADO","Sin cruce")))</f>
        <v>Sin cruce</v>
      </c>
    </row>
    <row r="2949" spans="3:44" ht="15.6" hidden="1" customHeight="1" x14ac:dyDescent="0.2">
      <c r="C2949" s="84" t="s">
        <v>639</v>
      </c>
      <c r="D2949" s="160" t="s">
        <v>518</v>
      </c>
      <c r="E2949" s="158">
        <v>20261</v>
      </c>
      <c r="F2949" s="173" t="s">
        <v>86</v>
      </c>
      <c r="G2949" s="85" t="s">
        <v>55</v>
      </c>
      <c r="H2949" s="173" t="s">
        <v>89</v>
      </c>
      <c r="I2949" s="173">
        <v>1</v>
      </c>
      <c r="J2949" s="173" t="s">
        <v>16</v>
      </c>
      <c r="K2949" s="174" t="s">
        <v>1899</v>
      </c>
      <c r="L2949" s="160" t="s">
        <v>743</v>
      </c>
      <c r="M2949" s="160" t="s">
        <v>684</v>
      </c>
      <c r="N2949" s="160" t="s">
        <v>722</v>
      </c>
      <c r="O2949" s="173" t="s">
        <v>521</v>
      </c>
      <c r="P2949" s="160">
        <v>3</v>
      </c>
      <c r="Q2949" s="160">
        <v>2</v>
      </c>
      <c r="R2949" s="160">
        <v>5</v>
      </c>
      <c r="S2949" s="160">
        <v>4</v>
      </c>
      <c r="U2949" s="175">
        <v>40</v>
      </c>
      <c r="V2949" s="24" t="str">
        <f>IF(W2949="","",IFERROR(INDEX(#REF!,MATCH(W2949,#REF!,0)),"NUEVO"))</f>
        <v>NUEVO</v>
      </c>
      <c r="W2949" s="173" t="s">
        <v>136</v>
      </c>
      <c r="X2949" s="160" t="s">
        <v>95</v>
      </c>
      <c r="Y2949" s="160" t="s">
        <v>685</v>
      </c>
      <c r="Z2949" s="160" t="s">
        <v>685</v>
      </c>
      <c r="AA2949" s="160" t="s">
        <v>685</v>
      </c>
      <c r="AB2949" s="85" t="s">
        <v>685</v>
      </c>
      <c r="AC2949" s="158" t="s">
        <v>685</v>
      </c>
      <c r="AD2949" s="158" t="s">
        <v>685</v>
      </c>
      <c r="AE2949" s="158" t="s">
        <v>685</v>
      </c>
      <c r="AF2949" s="160" t="s">
        <v>685</v>
      </c>
      <c r="AG2949" s="158" t="s">
        <v>97</v>
      </c>
      <c r="AH2949" s="160">
        <v>2</v>
      </c>
      <c r="AI2949" s="160">
        <v>18</v>
      </c>
      <c r="AJ2949" s="160">
        <v>30</v>
      </c>
      <c r="AK2949" s="160">
        <v>22</v>
      </c>
      <c r="AL2949" s="160">
        <v>40</v>
      </c>
      <c r="AM2949" s="24">
        <f t="shared" si="727"/>
        <v>4.9999999999999982</v>
      </c>
      <c r="AN2949" s="97">
        <f t="shared" si="728"/>
        <v>0.77083333333333337</v>
      </c>
      <c r="AO2949" s="97">
        <f t="shared" si="729"/>
        <v>0.94444444444444442</v>
      </c>
      <c r="AP2949" s="24" t="str" cm="1">
        <f t="array" ref="AP2949">IF(W2949="","",IF(SUMPRODUCT((W2949=$W$6:$W$3326)*(AH2949=$AH$6:$AH$3326)*(AN2949=$AN$6:$AN$3326)*(AO2949=$AO$6:$AO$3326)*(ROW($W$6:$W$3326)&lt;&gt;ROW(W2949))*((R2949=0)*($R$6:$R$3326&gt;0)+(R2949&gt;0)*($R$6:$R$3326=0)))&gt;0,"SALONES UNIDOS",IF(SUMPRODUCT((W2949=$W$6:$W$3326)*(AH2949=$AH$6:$AH$3326)*((AN2949&lt;$AO$6:$AO$3326)*(AO2949&gt;$AN$6:$AN$3326))*(ROW($W$6:$W$3326)&lt;&gt;ROW(W2949)))&gt;0,"CRUZADO","Sin cruce")))</f>
        <v>Sin cruce</v>
      </c>
      <c r="AQ2949" s="97" t="str">
        <f t="shared" si="730"/>
        <v>T41SUNAMPEA</v>
      </c>
      <c r="AR2949" s="97" t="str" cm="1">
        <f t="array" ref="AR2949">IF(AQ2949="","",IF(SUMPRODUCT((AQ2949=$AQ$6:$AQ$3326)*(AH2949=$AH$6:$AH$3326)*(AN2949=$AN$6:$AN$3326)*(AO2949=$AO$6:$AO$3326)*(ROW($AQ$6:$AQ$3326)&lt;&gt;ROW(AQ2949))*((R2949=0)*($R$6:$R$3326&gt;0)+(R2949&gt;0)*($R$6:$R$3326=0)))&gt;0,"SALONES UNIDOS",IF(SUMPRODUCT((AQ2949=$AQ$6:$AQ$3326)*(AH2949=$AH$6:$AH$3326)*((AN2949&lt;$AO$6:$AO$3326)*(AO2949&gt;$AN$6:$AN$3326))*(ROW($AQ$6:$AQ$3326)&lt;&gt;ROW(AQ2949)))&gt;0,"CRUZADO","Sin cruce")))</f>
        <v>Sin cruce</v>
      </c>
    </row>
    <row r="2950" spans="3:44" ht="15.6" hidden="1" customHeight="1" x14ac:dyDescent="0.2">
      <c r="C2950" s="84" t="s">
        <v>639</v>
      </c>
      <c r="D2950" s="160" t="s">
        <v>518</v>
      </c>
      <c r="E2950" s="158">
        <v>20261</v>
      </c>
      <c r="F2950" s="173" t="s">
        <v>86</v>
      </c>
      <c r="G2950" s="85" t="s">
        <v>55</v>
      </c>
      <c r="H2950" s="173" t="s">
        <v>89</v>
      </c>
      <c r="I2950" s="173">
        <v>2</v>
      </c>
      <c r="J2950" s="173" t="s">
        <v>16</v>
      </c>
      <c r="K2950" s="174" t="s">
        <v>1900</v>
      </c>
      <c r="L2950" s="160" t="s">
        <v>1397</v>
      </c>
      <c r="M2950" s="160" t="s">
        <v>684</v>
      </c>
      <c r="N2950" s="160" t="s">
        <v>722</v>
      </c>
      <c r="O2950" s="173" t="s">
        <v>512</v>
      </c>
      <c r="P2950" s="160">
        <v>3</v>
      </c>
      <c r="Q2950" s="160">
        <v>2</v>
      </c>
      <c r="R2950" s="160">
        <v>5</v>
      </c>
      <c r="S2950" s="160">
        <v>4</v>
      </c>
      <c r="U2950" s="175">
        <v>28</v>
      </c>
      <c r="V2950" s="24" t="str">
        <f>IF(W2950="","",IFERROR(INDEX(#REF!,MATCH(W2950,#REF!,0)),"NUEVO"))</f>
        <v>NUEVO</v>
      </c>
      <c r="W2950" s="173" t="s">
        <v>493</v>
      </c>
      <c r="X2950" s="160" t="s">
        <v>512</v>
      </c>
      <c r="Y2950" s="160" t="s">
        <v>685</v>
      </c>
      <c r="Z2950" s="158" t="s">
        <v>685</v>
      </c>
      <c r="AA2950" s="158" t="s">
        <v>685</v>
      </c>
      <c r="AB2950" s="158" t="s">
        <v>1877</v>
      </c>
      <c r="AC2950" s="158" t="s">
        <v>685</v>
      </c>
      <c r="AD2950" s="158" t="s">
        <v>685</v>
      </c>
      <c r="AE2950" s="158" t="s">
        <v>685</v>
      </c>
      <c r="AF2950" s="160" t="s">
        <v>685</v>
      </c>
      <c r="AG2950" s="85" t="s">
        <v>97</v>
      </c>
      <c r="AH2950" s="160">
        <v>6</v>
      </c>
      <c r="AI2950" s="160">
        <v>8</v>
      </c>
      <c r="AJ2950" s="160">
        <v>30</v>
      </c>
      <c r="AK2950" s="160">
        <v>12</v>
      </c>
      <c r="AL2950" s="160">
        <v>40</v>
      </c>
      <c r="AM2950" s="24">
        <f t="shared" si="727"/>
        <v>5.0000000000000009</v>
      </c>
      <c r="AN2950" s="97">
        <f t="shared" si="728"/>
        <v>0.35416666666666663</v>
      </c>
      <c r="AO2950" s="97">
        <f t="shared" si="729"/>
        <v>0.52777777777777779</v>
      </c>
      <c r="AP2950" s="24" t="str" cm="1">
        <f t="array" ref="AP2950">IF(W2950="","",IF(SUMPRODUCT((W2950=$W$6:$W$3326)*(AH2950=$AH$6:$AH$3326)*(AN2950=$AN$6:$AN$3326)*(AO2950=$AO$6:$AO$3326)*(ROW($W$6:$W$3326)&lt;&gt;ROW(W2950))*((R2950=0)*($R$6:$R$3326&gt;0)+(R2950&gt;0)*($R$6:$R$3326=0)))&gt;0,"SALONES UNIDOS",IF(SUMPRODUCT((W2950=$W$6:$W$3326)*(AH2950=$AH$6:$AH$3326)*((AN2950&lt;$AO$6:$AO$3326)*(AO2950&gt;$AN$6:$AN$3326))*(ROW($W$6:$W$3326)&lt;&gt;ROW(W2950)))&gt;0,"CRUZADO","Sin cruce")))</f>
        <v>Sin cruce</v>
      </c>
      <c r="AQ2950" s="97" t="str">
        <f t="shared" si="730"/>
        <v>T42SUNAMPEA</v>
      </c>
      <c r="AR2950" s="97" t="str" cm="1">
        <f t="array" ref="AR2950">IF(AQ2950="","",IF(SUMPRODUCT((AQ2950=$AQ$6:$AQ$3326)*(AH2950=$AH$6:$AH$3326)*(AN2950=$AN$6:$AN$3326)*(AO2950=$AO$6:$AO$3326)*(ROW($AQ$6:$AQ$3326)&lt;&gt;ROW(AQ2950))*((R2950=0)*($R$6:$R$3326&gt;0)+(R2950&gt;0)*($R$6:$R$3326=0)))&gt;0,"SALONES UNIDOS",IF(SUMPRODUCT((AQ2950=$AQ$6:$AQ$3326)*(AH2950=$AH$6:$AH$3326)*((AN2950&lt;$AO$6:$AO$3326)*(AO2950&gt;$AN$6:$AN$3326))*(ROW($AQ$6:$AQ$3326)&lt;&gt;ROW(AQ2950)))&gt;0,"CRUZADO","Sin cruce")))</f>
        <v>Sin cruce</v>
      </c>
    </row>
    <row r="2951" spans="3:44" ht="15.6" hidden="1" customHeight="1" x14ac:dyDescent="0.2">
      <c r="C2951" s="84" t="s">
        <v>639</v>
      </c>
      <c r="D2951" s="160" t="s">
        <v>518</v>
      </c>
      <c r="E2951" s="158">
        <v>20261</v>
      </c>
      <c r="F2951" s="173" t="s">
        <v>86</v>
      </c>
      <c r="G2951" s="85" t="s">
        <v>55</v>
      </c>
      <c r="H2951" s="173" t="s">
        <v>89</v>
      </c>
      <c r="I2951" s="173">
        <v>2</v>
      </c>
      <c r="J2951" s="173" t="s">
        <v>16</v>
      </c>
      <c r="K2951" s="174" t="s">
        <v>1901</v>
      </c>
      <c r="L2951" s="160" t="s">
        <v>1902</v>
      </c>
      <c r="M2951" s="160" t="s">
        <v>658</v>
      </c>
      <c r="N2951" s="160" t="s">
        <v>722</v>
      </c>
      <c r="O2951" s="173" t="s">
        <v>512</v>
      </c>
      <c r="P2951" s="160">
        <v>2</v>
      </c>
      <c r="Q2951" s="160">
        <v>2</v>
      </c>
      <c r="R2951" s="160">
        <v>4</v>
      </c>
      <c r="S2951" s="160">
        <v>4</v>
      </c>
      <c r="U2951" s="175">
        <v>28</v>
      </c>
      <c r="V2951" s="24" t="str">
        <f>IF(W2951="","",IFERROR(INDEX(#REF!,MATCH(W2951,#REF!,0)),"NUEVO"))</f>
        <v>NUEVO</v>
      </c>
      <c r="W2951" s="173" t="s">
        <v>397</v>
      </c>
      <c r="X2951" s="160" t="s">
        <v>512</v>
      </c>
      <c r="Y2951" s="160" t="s">
        <v>685</v>
      </c>
      <c r="Z2951" s="158" t="s">
        <v>685</v>
      </c>
      <c r="AA2951" s="158" t="s">
        <v>685</v>
      </c>
      <c r="AB2951" s="158" t="s">
        <v>1866</v>
      </c>
      <c r="AC2951" s="158" t="s">
        <v>685</v>
      </c>
      <c r="AD2951" s="158" t="s">
        <v>685</v>
      </c>
      <c r="AE2951" s="158" t="s">
        <v>685</v>
      </c>
      <c r="AF2951" s="160" t="s">
        <v>685</v>
      </c>
      <c r="AG2951" s="85" t="s">
        <v>97</v>
      </c>
      <c r="AH2951" s="160">
        <v>7</v>
      </c>
      <c r="AI2951" s="160">
        <v>7</v>
      </c>
      <c r="AJ2951" s="160">
        <v>40</v>
      </c>
      <c r="AK2951" s="160">
        <v>11</v>
      </c>
      <c r="AL2951" s="160">
        <v>0</v>
      </c>
      <c r="AM2951" s="24">
        <f t="shared" si="727"/>
        <v>3.9999999999999987</v>
      </c>
      <c r="AN2951" s="97">
        <f t="shared" si="728"/>
        <v>0.31944444444444448</v>
      </c>
      <c r="AO2951" s="97">
        <f t="shared" si="729"/>
        <v>0.45833333333333331</v>
      </c>
      <c r="AP2951" s="24" t="str" cm="1">
        <f t="array" ref="AP2951">IF(W2951="","",IF(SUMPRODUCT((W2951=$W$6:$W$3326)*(AH2951=$AH$6:$AH$3326)*(AN2951=$AN$6:$AN$3326)*(AO2951=$AO$6:$AO$3326)*(ROW($W$6:$W$3326)&lt;&gt;ROW(W2951))*((R2951=0)*($R$6:$R$3326&gt;0)+(R2951&gt;0)*($R$6:$R$3326=0)))&gt;0,"SALONES UNIDOS",IF(SUMPRODUCT((W2951=$W$6:$W$3326)*(AH2951=$AH$6:$AH$3326)*((AN2951&lt;$AO$6:$AO$3326)*(AO2951&gt;$AN$6:$AN$3326))*(ROW($W$6:$W$3326)&lt;&gt;ROW(W2951)))&gt;0,"CRUZADO","Sin cruce")))</f>
        <v>Sin cruce</v>
      </c>
      <c r="AQ2951" s="97" t="str">
        <f t="shared" si="730"/>
        <v>T42SUNAMPEA</v>
      </c>
      <c r="AR2951" s="97" t="str" cm="1">
        <f t="array" ref="AR2951">IF(AQ2951="","",IF(SUMPRODUCT((AQ2951=$AQ$6:$AQ$3326)*(AH2951=$AH$6:$AH$3326)*(AN2951=$AN$6:$AN$3326)*(AO2951=$AO$6:$AO$3326)*(ROW($AQ$6:$AQ$3326)&lt;&gt;ROW(AQ2951))*((R2951=0)*($R$6:$R$3326&gt;0)+(R2951&gt;0)*($R$6:$R$3326=0)))&gt;0,"SALONES UNIDOS",IF(SUMPRODUCT((AQ2951=$AQ$6:$AQ$3326)*(AH2951=$AH$6:$AH$3326)*((AN2951&lt;$AO$6:$AO$3326)*(AO2951&gt;$AN$6:$AN$3326))*(ROW($AQ$6:$AQ$3326)&lt;&gt;ROW(AQ2951)))&gt;0,"CRUZADO","Sin cruce")))</f>
        <v>Sin cruce</v>
      </c>
    </row>
    <row r="2952" spans="3:44" ht="15.6" hidden="1" customHeight="1" x14ac:dyDescent="0.2">
      <c r="C2952" s="84" t="s">
        <v>639</v>
      </c>
      <c r="D2952" s="160" t="s">
        <v>518</v>
      </c>
      <c r="E2952" s="158">
        <v>20261</v>
      </c>
      <c r="F2952" s="173" t="s">
        <v>86</v>
      </c>
      <c r="G2952" s="85" t="s">
        <v>55</v>
      </c>
      <c r="H2952" s="173" t="s">
        <v>89</v>
      </c>
      <c r="I2952" s="173">
        <v>2</v>
      </c>
      <c r="J2952" s="173" t="s">
        <v>16</v>
      </c>
      <c r="K2952" s="174" t="s">
        <v>1901</v>
      </c>
      <c r="L2952" s="160" t="s">
        <v>1902</v>
      </c>
      <c r="M2952" s="160" t="s">
        <v>658</v>
      </c>
      <c r="N2952" s="160" t="s">
        <v>722</v>
      </c>
      <c r="O2952" s="173" t="s">
        <v>512</v>
      </c>
      <c r="P2952" s="160">
        <v>0</v>
      </c>
      <c r="Q2952" s="160">
        <v>2</v>
      </c>
      <c r="R2952" s="160">
        <v>2</v>
      </c>
      <c r="S2952" s="160">
        <v>4</v>
      </c>
      <c r="U2952" s="175">
        <v>14</v>
      </c>
      <c r="V2952" s="24" t="str">
        <f>IF(W2952="","",IFERROR(INDEX(#REF!,MATCH(W2952,#REF!,0)),"NUEVO"))</f>
        <v>NUEVO</v>
      </c>
      <c r="W2952" s="173" t="s">
        <v>397</v>
      </c>
      <c r="X2952" s="160" t="s">
        <v>512</v>
      </c>
      <c r="Y2952" s="160" t="s">
        <v>685</v>
      </c>
      <c r="Z2952" s="158" t="s">
        <v>685</v>
      </c>
      <c r="AA2952" s="158" t="s">
        <v>685</v>
      </c>
      <c r="AB2952" s="158" t="s">
        <v>685</v>
      </c>
      <c r="AC2952" s="158" t="s">
        <v>685</v>
      </c>
      <c r="AD2952" s="158" t="s">
        <v>1865</v>
      </c>
      <c r="AE2952" s="158" t="s">
        <v>685</v>
      </c>
      <c r="AF2952" s="160" t="s">
        <v>685</v>
      </c>
      <c r="AG2952" s="85" t="s">
        <v>75</v>
      </c>
      <c r="AH2952" s="160">
        <v>7</v>
      </c>
      <c r="AI2952" s="160">
        <v>11</v>
      </c>
      <c r="AJ2952" s="160">
        <v>0</v>
      </c>
      <c r="AK2952" s="160">
        <v>12</v>
      </c>
      <c r="AL2952" s="160">
        <v>40</v>
      </c>
      <c r="AM2952" s="24">
        <f t="shared" si="727"/>
        <v>2.0000000000000009</v>
      </c>
      <c r="AN2952" s="97">
        <f t="shared" si="728"/>
        <v>0.45833333333333331</v>
      </c>
      <c r="AO2952" s="97">
        <f t="shared" si="729"/>
        <v>0.52777777777777779</v>
      </c>
      <c r="AP2952" s="24" t="str" cm="1">
        <f t="array" ref="AP2952">IF(W2952="","",IF(SUMPRODUCT((W2952=$W$6:$W$3326)*(AH2952=$AH$6:$AH$3326)*(AN2952=$AN$6:$AN$3326)*(AO2952=$AO$6:$AO$3326)*(ROW($W$6:$W$3326)&lt;&gt;ROW(W2952))*((R2952=0)*($R$6:$R$3326&gt;0)+(R2952&gt;0)*($R$6:$R$3326=0)))&gt;0,"SALONES UNIDOS",IF(SUMPRODUCT((W2952=$W$6:$W$3326)*(AH2952=$AH$6:$AH$3326)*((AN2952&lt;$AO$6:$AO$3326)*(AO2952&gt;$AN$6:$AN$3326))*(ROW($W$6:$W$3326)&lt;&gt;ROW(W2952)))&gt;0,"CRUZADO","Sin cruce")))</f>
        <v>Sin cruce</v>
      </c>
      <c r="AQ2952" s="97" t="str">
        <f t="shared" si="730"/>
        <v>T42SUNAMPEA</v>
      </c>
      <c r="AR2952" s="97" t="str" cm="1">
        <f t="array" ref="AR2952">IF(AQ2952="","",IF(SUMPRODUCT((AQ2952=$AQ$6:$AQ$3326)*(AH2952=$AH$6:$AH$3326)*(AN2952=$AN$6:$AN$3326)*(AO2952=$AO$6:$AO$3326)*(ROW($AQ$6:$AQ$3326)&lt;&gt;ROW(AQ2952))*((R2952=0)*($R$6:$R$3326&gt;0)+(R2952&gt;0)*($R$6:$R$3326=0)))&gt;0,"SALONES UNIDOS",IF(SUMPRODUCT((AQ2952=$AQ$6:$AQ$3326)*(AH2952=$AH$6:$AH$3326)*((AN2952&lt;$AO$6:$AO$3326)*(AO2952&gt;$AN$6:$AN$3326))*(ROW($AQ$6:$AQ$3326)&lt;&gt;ROW(AQ2952)))&gt;0,"CRUZADO","Sin cruce")))</f>
        <v>Sin cruce</v>
      </c>
    </row>
    <row r="2953" spans="3:44" ht="15.6" hidden="1" customHeight="1" x14ac:dyDescent="0.2">
      <c r="C2953" s="84" t="s">
        <v>639</v>
      </c>
      <c r="D2953" s="160" t="s">
        <v>518</v>
      </c>
      <c r="E2953" s="158">
        <v>20261</v>
      </c>
      <c r="F2953" s="173" t="s">
        <v>86</v>
      </c>
      <c r="G2953" s="85" t="s">
        <v>55</v>
      </c>
      <c r="H2953" s="173" t="s">
        <v>89</v>
      </c>
      <c r="I2953" s="173">
        <v>2</v>
      </c>
      <c r="J2953" s="173" t="s">
        <v>16</v>
      </c>
      <c r="K2953" s="174" t="s">
        <v>1901</v>
      </c>
      <c r="L2953" s="160" t="s">
        <v>1902</v>
      </c>
      <c r="M2953" s="160" t="s">
        <v>658</v>
      </c>
      <c r="N2953" s="160" t="s">
        <v>722</v>
      </c>
      <c r="O2953" s="173" t="s">
        <v>512</v>
      </c>
      <c r="P2953" s="160">
        <v>0</v>
      </c>
      <c r="Q2953" s="160">
        <v>2</v>
      </c>
      <c r="R2953" s="160">
        <v>2</v>
      </c>
      <c r="S2953" s="160">
        <v>4</v>
      </c>
      <c r="U2953" s="175">
        <v>14</v>
      </c>
      <c r="V2953" s="24" t="str">
        <f>IF(W2953="","",IFERROR(INDEX(#REF!,MATCH(W2953,#REF!,0)),"NUEVO"))</f>
        <v>NUEVO</v>
      </c>
      <c r="W2953" s="173" t="s">
        <v>397</v>
      </c>
      <c r="X2953" s="160" t="s">
        <v>512</v>
      </c>
      <c r="Y2953" s="160" t="s">
        <v>685</v>
      </c>
      <c r="Z2953" s="158" t="s">
        <v>685</v>
      </c>
      <c r="AA2953" s="158" t="s">
        <v>685</v>
      </c>
      <c r="AB2953" s="158" t="s">
        <v>685</v>
      </c>
      <c r="AC2953" s="158" t="s">
        <v>685</v>
      </c>
      <c r="AD2953" s="158" t="s">
        <v>1865</v>
      </c>
      <c r="AE2953" s="158" t="s">
        <v>685</v>
      </c>
      <c r="AF2953" s="160" t="s">
        <v>685</v>
      </c>
      <c r="AG2953" s="85" t="s">
        <v>75</v>
      </c>
      <c r="AH2953" s="160">
        <v>7</v>
      </c>
      <c r="AI2953" s="160">
        <v>12</v>
      </c>
      <c r="AJ2953" s="160">
        <v>40</v>
      </c>
      <c r="AK2953" s="160">
        <v>14</v>
      </c>
      <c r="AL2953" s="160">
        <v>20</v>
      </c>
      <c r="AM2953" s="24">
        <f t="shared" si="727"/>
        <v>1.9999999999999993</v>
      </c>
      <c r="AN2953" s="97">
        <f t="shared" si="728"/>
        <v>0.52777777777777779</v>
      </c>
      <c r="AO2953" s="97">
        <f t="shared" si="729"/>
        <v>0.59722222222222221</v>
      </c>
      <c r="AP2953" s="24" t="str" cm="1">
        <f t="array" ref="AP2953">IF(W2953="","",IF(SUMPRODUCT((W2953=$W$6:$W$3326)*(AH2953=$AH$6:$AH$3326)*(AN2953=$AN$6:$AN$3326)*(AO2953=$AO$6:$AO$3326)*(ROW($W$6:$W$3326)&lt;&gt;ROW(W2953))*((R2953=0)*($R$6:$R$3326&gt;0)+(R2953&gt;0)*($R$6:$R$3326=0)))&gt;0,"SALONES UNIDOS",IF(SUMPRODUCT((W2953=$W$6:$W$3326)*(AH2953=$AH$6:$AH$3326)*((AN2953&lt;$AO$6:$AO$3326)*(AO2953&gt;$AN$6:$AN$3326))*(ROW($W$6:$W$3326)&lt;&gt;ROW(W2953)))&gt;0,"CRUZADO","Sin cruce")))</f>
        <v>Sin cruce</v>
      </c>
      <c r="AQ2953" s="97" t="str">
        <f t="shared" si="730"/>
        <v>T42SUNAMPEA</v>
      </c>
      <c r="AR2953" s="97" t="str" cm="1">
        <f t="array" ref="AR2953">IF(AQ2953="","",IF(SUMPRODUCT((AQ2953=$AQ$6:$AQ$3326)*(AH2953=$AH$6:$AH$3326)*(AN2953=$AN$6:$AN$3326)*(AO2953=$AO$6:$AO$3326)*(ROW($AQ$6:$AQ$3326)&lt;&gt;ROW(AQ2953))*((R2953=0)*($R$6:$R$3326&gt;0)+(R2953&gt;0)*($R$6:$R$3326=0)))&gt;0,"SALONES UNIDOS",IF(SUMPRODUCT((AQ2953=$AQ$6:$AQ$3326)*(AH2953=$AH$6:$AH$3326)*((AN2953&lt;$AO$6:$AO$3326)*(AO2953&gt;$AN$6:$AN$3326))*(ROW($AQ$6:$AQ$3326)&lt;&gt;ROW(AQ2953)))&gt;0,"CRUZADO","Sin cruce")))</f>
        <v>Sin cruce</v>
      </c>
    </row>
    <row r="2954" spans="3:44" ht="15.6" hidden="1" customHeight="1" x14ac:dyDescent="0.2">
      <c r="C2954" s="84" t="s">
        <v>639</v>
      </c>
      <c r="D2954" s="160" t="s">
        <v>518</v>
      </c>
      <c r="E2954" s="158">
        <v>20261</v>
      </c>
      <c r="F2954" s="173" t="s">
        <v>86</v>
      </c>
      <c r="G2954" s="85" t="s">
        <v>55</v>
      </c>
      <c r="H2954" s="173" t="s">
        <v>89</v>
      </c>
      <c r="I2954" s="176">
        <v>2</v>
      </c>
      <c r="J2954" s="86" t="s">
        <v>16</v>
      </c>
      <c r="K2954" s="174" t="s">
        <v>1903</v>
      </c>
      <c r="L2954" s="160" t="s">
        <v>689</v>
      </c>
      <c r="M2954" s="160" t="s">
        <v>684</v>
      </c>
      <c r="N2954" s="160" t="s">
        <v>722</v>
      </c>
      <c r="O2954" s="176" t="s">
        <v>521</v>
      </c>
      <c r="P2954" s="175">
        <v>2</v>
      </c>
      <c r="Q2954" s="160">
        <v>2</v>
      </c>
      <c r="R2954" s="160">
        <v>4</v>
      </c>
      <c r="S2954" s="160">
        <v>3</v>
      </c>
      <c r="U2954" s="175">
        <v>28</v>
      </c>
      <c r="V2954" s="24" t="str">
        <f>IF(W2954="","",IFERROR(INDEX(#REF!,MATCH(W2954,#REF!,0)),"NUEVO"))</f>
        <v>NUEVO</v>
      </c>
      <c r="W2954" s="173" t="s">
        <v>301</v>
      </c>
      <c r="X2954" s="160" t="s">
        <v>95</v>
      </c>
      <c r="Y2954" s="160" t="s">
        <v>685</v>
      </c>
      <c r="Z2954" s="160" t="s">
        <v>685</v>
      </c>
      <c r="AA2954" s="160" t="s">
        <v>685</v>
      </c>
      <c r="AB2954" s="85" t="s">
        <v>685</v>
      </c>
      <c r="AC2954" s="158" t="s">
        <v>685</v>
      </c>
      <c r="AD2954" s="158" t="s">
        <v>685</v>
      </c>
      <c r="AE2954" s="158" t="s">
        <v>685</v>
      </c>
      <c r="AF2954" s="160" t="s">
        <v>685</v>
      </c>
      <c r="AG2954" s="158" t="s">
        <v>97</v>
      </c>
      <c r="AH2954" s="160">
        <v>2</v>
      </c>
      <c r="AI2954" s="160">
        <v>20</v>
      </c>
      <c r="AJ2954" s="160">
        <v>10</v>
      </c>
      <c r="AK2954" s="160">
        <v>23</v>
      </c>
      <c r="AL2954" s="160">
        <v>30</v>
      </c>
      <c r="AM2954" s="24">
        <f t="shared" si="727"/>
        <v>4.0000000000000018</v>
      </c>
      <c r="AN2954" s="97">
        <f t="shared" si="728"/>
        <v>0.84027777777777779</v>
      </c>
      <c r="AO2954" s="97">
        <f t="shared" si="729"/>
        <v>0.97916666666666674</v>
      </c>
      <c r="AP2954" s="24" t="str" cm="1">
        <f t="array" ref="AP2954">IF(W2954="","",IF(SUMPRODUCT((W2954=$W$6:$W$3326)*(AH2954=$AH$6:$AH$3326)*(AN2954=$AN$6:$AN$3326)*(AO2954=$AO$6:$AO$3326)*(ROW($W$6:$W$3326)&lt;&gt;ROW(W2954))*((R2954=0)*($R$6:$R$3326&gt;0)+(R2954&gt;0)*($R$6:$R$3326=0)))&gt;0,"SALONES UNIDOS",IF(SUMPRODUCT((W2954=$W$6:$W$3326)*(AH2954=$AH$6:$AH$3326)*((AN2954&lt;$AO$6:$AO$3326)*(AO2954&gt;$AN$6:$AN$3326))*(ROW($W$6:$W$3326)&lt;&gt;ROW(W2954)))&gt;0,"CRUZADO","Sin cruce")))</f>
        <v>Sin cruce</v>
      </c>
      <c r="AQ2954" s="97" t="str">
        <f t="shared" si="730"/>
        <v>T42SUNAMPEA</v>
      </c>
      <c r="AR2954" s="97" t="str" cm="1">
        <f t="array" ref="AR2954">IF(AQ2954="","",IF(SUMPRODUCT((AQ2954=$AQ$6:$AQ$3326)*(AH2954=$AH$6:$AH$3326)*(AN2954=$AN$6:$AN$3326)*(AO2954=$AO$6:$AO$3326)*(ROW($AQ$6:$AQ$3326)&lt;&gt;ROW(AQ2954))*((R2954=0)*($R$6:$R$3326&gt;0)+(R2954&gt;0)*($R$6:$R$3326=0)))&gt;0,"SALONES UNIDOS",IF(SUMPRODUCT((AQ2954=$AQ$6:$AQ$3326)*(AH2954=$AH$6:$AH$3326)*((AN2954&lt;$AO$6:$AO$3326)*(AO2954&gt;$AN$6:$AN$3326))*(ROW($AQ$6:$AQ$3326)&lt;&gt;ROW(AQ2954)))&gt;0,"CRUZADO","Sin cruce")))</f>
        <v>Sin cruce</v>
      </c>
    </row>
    <row r="2955" spans="3:44" ht="15.6" hidden="1" customHeight="1" x14ac:dyDescent="0.2">
      <c r="C2955" s="84" t="s">
        <v>639</v>
      </c>
      <c r="D2955" s="160" t="s">
        <v>518</v>
      </c>
      <c r="E2955" s="158">
        <v>20261</v>
      </c>
      <c r="F2955" s="173" t="s">
        <v>86</v>
      </c>
      <c r="G2955" s="85" t="s">
        <v>55</v>
      </c>
      <c r="H2955" s="173" t="s">
        <v>89</v>
      </c>
      <c r="I2955" s="176">
        <v>2</v>
      </c>
      <c r="J2955" s="86" t="s">
        <v>16</v>
      </c>
      <c r="K2955" s="174" t="s">
        <v>1904</v>
      </c>
      <c r="L2955" s="160" t="s">
        <v>768</v>
      </c>
      <c r="M2955" s="160" t="s">
        <v>684</v>
      </c>
      <c r="N2955" s="160" t="s">
        <v>722</v>
      </c>
      <c r="O2955" s="173" t="s">
        <v>512</v>
      </c>
      <c r="P2955" s="160">
        <v>2</v>
      </c>
      <c r="Q2955" s="160">
        <v>2</v>
      </c>
      <c r="R2955" s="160">
        <v>4</v>
      </c>
      <c r="S2955" s="160">
        <v>3</v>
      </c>
      <c r="U2955" s="175">
        <v>28</v>
      </c>
      <c r="V2955" s="24" t="str">
        <f>IF(W2955="","",IFERROR(INDEX(#REF!,MATCH(W2955,#REF!,0)),"NUEVO"))</f>
        <v>NUEVO</v>
      </c>
      <c r="W2955" s="173" t="s">
        <v>1846</v>
      </c>
      <c r="X2955" s="160" t="s">
        <v>512</v>
      </c>
      <c r="Y2955" s="160" t="s">
        <v>685</v>
      </c>
      <c r="Z2955" s="158" t="s">
        <v>685</v>
      </c>
      <c r="AA2955" s="158" t="s">
        <v>685</v>
      </c>
      <c r="AB2955" s="158" t="s">
        <v>1862</v>
      </c>
      <c r="AC2955" s="158" t="s">
        <v>685</v>
      </c>
      <c r="AD2955" s="158" t="s">
        <v>685</v>
      </c>
      <c r="AE2955" s="158" t="s">
        <v>685</v>
      </c>
      <c r="AF2955" s="160" t="s">
        <v>685</v>
      </c>
      <c r="AG2955" s="85" t="s">
        <v>97</v>
      </c>
      <c r="AH2955" s="160">
        <v>6</v>
      </c>
      <c r="AI2955" s="160">
        <v>13</v>
      </c>
      <c r="AJ2955" s="160">
        <v>30</v>
      </c>
      <c r="AK2955" s="160">
        <v>16</v>
      </c>
      <c r="AL2955" s="160">
        <v>50</v>
      </c>
      <c r="AM2955" s="24">
        <f t="shared" si="727"/>
        <v>3.9999999999999987</v>
      </c>
      <c r="AN2955" s="97">
        <f t="shared" si="728"/>
        <v>0.5625</v>
      </c>
      <c r="AO2955" s="97">
        <f t="shared" si="729"/>
        <v>0.70138888888888884</v>
      </c>
      <c r="AP2955" s="24" t="str" cm="1">
        <f t="array" ref="AP2955">IF(W2955="","",IF(SUMPRODUCT((W2955=$W$6:$W$3326)*(AH2955=$AH$6:$AH$3326)*(AN2955=$AN$6:$AN$3326)*(AO2955=$AO$6:$AO$3326)*(ROW($W$6:$W$3326)&lt;&gt;ROW(W2955))*((R2955=0)*($R$6:$R$3326&gt;0)+(R2955&gt;0)*($R$6:$R$3326=0)))&gt;0,"SALONES UNIDOS",IF(SUMPRODUCT((W2955=$W$6:$W$3326)*(AH2955=$AH$6:$AH$3326)*((AN2955&lt;$AO$6:$AO$3326)*(AO2955&gt;$AN$6:$AN$3326))*(ROW($W$6:$W$3326)&lt;&gt;ROW(W2955)))&gt;0,"CRUZADO","Sin cruce")))</f>
        <v>Sin cruce</v>
      </c>
      <c r="AQ2955" s="97" t="str">
        <f t="shared" si="730"/>
        <v>T42SUNAMPEA</v>
      </c>
      <c r="AR2955" s="97" t="str" cm="1">
        <f t="array" ref="AR2955">IF(AQ2955="","",IF(SUMPRODUCT((AQ2955=$AQ$6:$AQ$3326)*(AH2955=$AH$6:$AH$3326)*(AN2955=$AN$6:$AN$3326)*(AO2955=$AO$6:$AO$3326)*(ROW($AQ$6:$AQ$3326)&lt;&gt;ROW(AQ2955))*((R2955=0)*($R$6:$R$3326&gt;0)+(R2955&gt;0)*($R$6:$R$3326=0)))&gt;0,"SALONES UNIDOS",IF(SUMPRODUCT((AQ2955=$AQ$6:$AQ$3326)*(AH2955=$AH$6:$AH$3326)*((AN2955&lt;$AO$6:$AO$3326)*(AO2955&gt;$AN$6:$AN$3326))*(ROW($AQ$6:$AQ$3326)&lt;&gt;ROW(AQ2955)))&gt;0,"CRUZADO","Sin cruce")))</f>
        <v>Sin cruce</v>
      </c>
    </row>
    <row r="2956" spans="3:44" ht="15.6" hidden="1" customHeight="1" x14ac:dyDescent="0.2">
      <c r="C2956" s="84" t="s">
        <v>639</v>
      </c>
      <c r="D2956" s="160" t="s">
        <v>518</v>
      </c>
      <c r="E2956" s="158">
        <v>20261</v>
      </c>
      <c r="F2956" s="173" t="s">
        <v>86</v>
      </c>
      <c r="G2956" s="85" t="s">
        <v>55</v>
      </c>
      <c r="H2956" s="173" t="s">
        <v>89</v>
      </c>
      <c r="I2956" s="176">
        <v>2</v>
      </c>
      <c r="J2956" s="86" t="s">
        <v>16</v>
      </c>
      <c r="K2956" s="174" t="s">
        <v>1905</v>
      </c>
      <c r="L2956" s="160" t="s">
        <v>1405</v>
      </c>
      <c r="M2956" s="160" t="s">
        <v>684</v>
      </c>
      <c r="N2956" s="160" t="s">
        <v>722</v>
      </c>
      <c r="O2956" s="173" t="s">
        <v>512</v>
      </c>
      <c r="P2956" s="160">
        <v>3</v>
      </c>
      <c r="Q2956" s="160">
        <v>2</v>
      </c>
      <c r="R2956" s="160">
        <v>5</v>
      </c>
      <c r="S2956" s="160">
        <v>4</v>
      </c>
      <c r="U2956" s="175">
        <v>28</v>
      </c>
      <c r="V2956" s="24" t="str">
        <f>IF(W2956="","",IFERROR(INDEX(#REF!,MATCH(W2956,#REF!,0)),"NUEVO"))</f>
        <v>NUEVO</v>
      </c>
      <c r="W2956" s="173" t="s">
        <v>1856</v>
      </c>
      <c r="X2956" s="160" t="s">
        <v>512</v>
      </c>
      <c r="Y2956" s="160" t="s">
        <v>685</v>
      </c>
      <c r="Z2956" s="158" t="s">
        <v>685</v>
      </c>
      <c r="AA2956" s="158" t="s">
        <v>685</v>
      </c>
      <c r="AB2956" s="158" t="s">
        <v>1868</v>
      </c>
      <c r="AC2956" s="158" t="s">
        <v>685</v>
      </c>
      <c r="AD2956" s="158" t="s">
        <v>685</v>
      </c>
      <c r="AE2956" s="158" t="s">
        <v>685</v>
      </c>
      <c r="AF2956" s="160" t="s">
        <v>685</v>
      </c>
      <c r="AG2956" s="85" t="s">
        <v>97</v>
      </c>
      <c r="AH2956" s="160">
        <v>6</v>
      </c>
      <c r="AI2956" s="160">
        <v>17</v>
      </c>
      <c r="AJ2956" s="160">
        <v>40</v>
      </c>
      <c r="AK2956" s="160">
        <v>21</v>
      </c>
      <c r="AL2956" s="160">
        <v>50</v>
      </c>
      <c r="AM2956" s="24">
        <f t="shared" si="727"/>
        <v>4.9999999999999982</v>
      </c>
      <c r="AN2956" s="97">
        <f t="shared" si="728"/>
        <v>0.73611111111111116</v>
      </c>
      <c r="AO2956" s="97">
        <f t="shared" si="729"/>
        <v>0.90972222222222221</v>
      </c>
      <c r="AP2956" s="24" t="str" cm="1">
        <f t="array" ref="AP2956">IF(W2956="","",IF(SUMPRODUCT((W2956=$W$6:$W$3326)*(AH2956=$AH$6:$AH$3326)*(AN2956=$AN$6:$AN$3326)*(AO2956=$AO$6:$AO$3326)*(ROW($W$6:$W$3326)&lt;&gt;ROW(W2956))*((R2956=0)*($R$6:$R$3326&gt;0)+(R2956&gt;0)*($R$6:$R$3326=0)))&gt;0,"SALONES UNIDOS",IF(SUMPRODUCT((W2956=$W$6:$W$3326)*(AH2956=$AH$6:$AH$3326)*((AN2956&lt;$AO$6:$AO$3326)*(AO2956&gt;$AN$6:$AN$3326))*(ROW($W$6:$W$3326)&lt;&gt;ROW(W2956)))&gt;0,"CRUZADO","Sin cruce")))</f>
        <v>Sin cruce</v>
      </c>
      <c r="AQ2956" s="97" t="str">
        <f t="shared" si="730"/>
        <v>T42SUNAMPEA</v>
      </c>
      <c r="AR2956" s="97" t="str" cm="1">
        <f t="array" ref="AR2956">IF(AQ2956="","",IF(SUMPRODUCT((AQ2956=$AQ$6:$AQ$3326)*(AH2956=$AH$6:$AH$3326)*(AN2956=$AN$6:$AN$3326)*(AO2956=$AO$6:$AO$3326)*(ROW($AQ$6:$AQ$3326)&lt;&gt;ROW(AQ2956))*((R2956=0)*($R$6:$R$3326&gt;0)+(R2956&gt;0)*($R$6:$R$3326=0)))&gt;0,"SALONES UNIDOS",IF(SUMPRODUCT((AQ2956=$AQ$6:$AQ$3326)*(AH2956=$AH$6:$AH$3326)*((AN2956&lt;$AO$6:$AO$3326)*(AO2956&gt;$AN$6:$AN$3326))*(ROW($AQ$6:$AQ$3326)&lt;&gt;ROW(AQ2956)))&gt;0,"CRUZADO","Sin cruce")))</f>
        <v>Sin cruce</v>
      </c>
    </row>
    <row r="2957" spans="3:44" ht="15.6" hidden="1" customHeight="1" x14ac:dyDescent="0.2">
      <c r="C2957" s="84" t="s">
        <v>639</v>
      </c>
      <c r="D2957" s="160" t="s">
        <v>518</v>
      </c>
      <c r="E2957" s="158">
        <v>20261</v>
      </c>
      <c r="F2957" s="173" t="s">
        <v>86</v>
      </c>
      <c r="G2957" s="85" t="s">
        <v>55</v>
      </c>
      <c r="H2957" s="173" t="s">
        <v>89</v>
      </c>
      <c r="I2957" s="173">
        <v>2</v>
      </c>
      <c r="J2957" s="173" t="s">
        <v>16</v>
      </c>
      <c r="K2957" s="174" t="s">
        <v>1906</v>
      </c>
      <c r="L2957" s="160" t="s">
        <v>762</v>
      </c>
      <c r="M2957" s="160" t="s">
        <v>684</v>
      </c>
      <c r="N2957" s="160" t="s">
        <v>722</v>
      </c>
      <c r="O2957" s="173" t="s">
        <v>521</v>
      </c>
      <c r="P2957" s="160">
        <v>2</v>
      </c>
      <c r="Q2957" s="160">
        <v>2</v>
      </c>
      <c r="R2957" s="160">
        <v>4</v>
      </c>
      <c r="S2957" s="160">
        <v>3</v>
      </c>
      <c r="U2957" s="175">
        <v>28</v>
      </c>
      <c r="V2957" s="24" t="str">
        <f>IF(W2957="","",IFERROR(INDEX(#REF!,MATCH(W2957,#REF!,0)),"NUEVO"))</f>
        <v>NUEVO</v>
      </c>
      <c r="W2957" s="173" t="s">
        <v>232</v>
      </c>
      <c r="X2957" s="160" t="s">
        <v>95</v>
      </c>
      <c r="Y2957" s="160" t="s">
        <v>685</v>
      </c>
      <c r="Z2957" s="160" t="s">
        <v>685</v>
      </c>
      <c r="AA2957" s="160" t="s">
        <v>685</v>
      </c>
      <c r="AB2957" s="85" t="s">
        <v>685</v>
      </c>
      <c r="AC2957" s="158" t="s">
        <v>685</v>
      </c>
      <c r="AD2957" s="158" t="s">
        <v>685</v>
      </c>
      <c r="AE2957" s="158" t="s">
        <v>685</v>
      </c>
      <c r="AF2957" s="160" t="s">
        <v>685</v>
      </c>
      <c r="AG2957" s="158" t="s">
        <v>97</v>
      </c>
      <c r="AH2957" s="160">
        <v>3</v>
      </c>
      <c r="AI2957" s="160">
        <v>19</v>
      </c>
      <c r="AJ2957" s="160">
        <v>20</v>
      </c>
      <c r="AK2957" s="160">
        <v>22</v>
      </c>
      <c r="AL2957" s="160">
        <v>40</v>
      </c>
      <c r="AM2957" s="24">
        <f t="shared" si="727"/>
        <v>4.0000000000000018</v>
      </c>
      <c r="AN2957" s="97">
        <f t="shared" si="728"/>
        <v>0.80555555555555547</v>
      </c>
      <c r="AO2957" s="97">
        <f t="shared" si="729"/>
        <v>0.94444444444444442</v>
      </c>
      <c r="AP2957" s="24" t="str" cm="1">
        <f t="array" ref="AP2957">IF(W2957="","",IF(SUMPRODUCT((W2957=$W$6:$W$3326)*(AH2957=$AH$6:$AH$3326)*(AN2957=$AN$6:$AN$3326)*(AO2957=$AO$6:$AO$3326)*(ROW($W$6:$W$3326)&lt;&gt;ROW(W2957))*((R2957=0)*($R$6:$R$3326&gt;0)+(R2957&gt;0)*($R$6:$R$3326=0)))&gt;0,"SALONES UNIDOS",IF(SUMPRODUCT((W2957=$W$6:$W$3326)*(AH2957=$AH$6:$AH$3326)*((AN2957&lt;$AO$6:$AO$3326)*(AO2957&gt;$AN$6:$AN$3326))*(ROW($W$6:$W$3326)&lt;&gt;ROW(W2957)))&gt;0,"CRUZADO","Sin cruce")))</f>
        <v>Sin cruce</v>
      </c>
      <c r="AQ2957" s="97" t="str">
        <f t="shared" si="730"/>
        <v>T42SUNAMPEA</v>
      </c>
      <c r="AR2957" s="97" t="str" cm="1">
        <f t="array" ref="AR2957">IF(AQ2957="","",IF(SUMPRODUCT((AQ2957=$AQ$6:$AQ$3326)*(AH2957=$AH$6:$AH$3326)*(AN2957=$AN$6:$AN$3326)*(AO2957=$AO$6:$AO$3326)*(ROW($AQ$6:$AQ$3326)&lt;&gt;ROW(AQ2957))*((R2957=0)*($R$6:$R$3326&gt;0)+(R2957&gt;0)*($R$6:$R$3326=0)))&gt;0,"SALONES UNIDOS",IF(SUMPRODUCT((AQ2957=$AQ$6:$AQ$3326)*(AH2957=$AH$6:$AH$3326)*((AN2957&lt;$AO$6:$AO$3326)*(AO2957&gt;$AN$6:$AN$3326))*(ROW($AQ$6:$AQ$3326)&lt;&gt;ROW(AQ2957)))&gt;0,"CRUZADO","Sin cruce")))</f>
        <v>Sin cruce</v>
      </c>
    </row>
    <row r="2958" spans="3:44" ht="15.6" hidden="1" customHeight="1" x14ac:dyDescent="0.2">
      <c r="C2958" s="84" t="s">
        <v>639</v>
      </c>
      <c r="D2958" s="160" t="s">
        <v>518</v>
      </c>
      <c r="E2958" s="158">
        <v>20261</v>
      </c>
      <c r="F2958" s="173" t="s">
        <v>86</v>
      </c>
      <c r="G2958" s="85" t="s">
        <v>55</v>
      </c>
      <c r="H2958" s="173" t="s">
        <v>89</v>
      </c>
      <c r="I2958" s="173">
        <v>3</v>
      </c>
      <c r="J2958" s="173" t="s">
        <v>16</v>
      </c>
      <c r="K2958" s="174" t="s">
        <v>1907</v>
      </c>
      <c r="L2958" s="160" t="s">
        <v>784</v>
      </c>
      <c r="M2958" s="160" t="s">
        <v>658</v>
      </c>
      <c r="N2958" s="160" t="s">
        <v>722</v>
      </c>
      <c r="O2958" s="173" t="s">
        <v>521</v>
      </c>
      <c r="P2958" s="160">
        <v>2</v>
      </c>
      <c r="Q2958" s="160">
        <v>2</v>
      </c>
      <c r="R2958" s="160">
        <v>4</v>
      </c>
      <c r="S2958" s="160">
        <v>3</v>
      </c>
      <c r="U2958" s="175">
        <v>30</v>
      </c>
      <c r="V2958" s="24" t="str">
        <f>IF(W2958="","",IFERROR(INDEX(#REF!,MATCH(W2958,#REF!,0)),"NUEVO"))</f>
        <v>NUEVO</v>
      </c>
      <c r="W2958" s="173" t="s">
        <v>201</v>
      </c>
      <c r="X2958" s="158" t="s">
        <v>521</v>
      </c>
      <c r="Y2958" s="160" t="s">
        <v>685</v>
      </c>
      <c r="Z2958" s="160" t="s">
        <v>685</v>
      </c>
      <c r="AA2958" s="160" t="s">
        <v>685</v>
      </c>
      <c r="AB2958" s="85" t="s">
        <v>685</v>
      </c>
      <c r="AC2958" s="158" t="s">
        <v>685</v>
      </c>
      <c r="AD2958" s="158" t="s">
        <v>685</v>
      </c>
      <c r="AE2958" s="158" t="s">
        <v>685</v>
      </c>
      <c r="AF2958" s="160" t="s">
        <v>685</v>
      </c>
      <c r="AG2958" s="158" t="s">
        <v>97</v>
      </c>
      <c r="AH2958" s="158">
        <v>4</v>
      </c>
      <c r="AI2958" s="158">
        <v>13</v>
      </c>
      <c r="AJ2958" s="158">
        <v>30</v>
      </c>
      <c r="AK2958" s="158">
        <v>16</v>
      </c>
      <c r="AL2958" s="158">
        <v>50</v>
      </c>
      <c r="AM2958" s="24">
        <f t="shared" si="727"/>
        <v>3.9999999999999987</v>
      </c>
      <c r="AN2958" s="97">
        <f t="shared" si="728"/>
        <v>0.5625</v>
      </c>
      <c r="AO2958" s="97">
        <f t="shared" si="729"/>
        <v>0.70138888888888884</v>
      </c>
      <c r="AP2958" s="24" t="str" cm="1">
        <f t="array" ref="AP2958">IF(W2958="","",IF(SUMPRODUCT((W2958=$W$6:$W$3326)*(AH2958=$AH$6:$AH$3326)*(AN2958=$AN$6:$AN$3326)*(AO2958=$AO$6:$AO$3326)*(ROW($W$6:$W$3326)&lt;&gt;ROW(W2958))*((R2958=0)*($R$6:$R$3326&gt;0)+(R2958&gt;0)*($R$6:$R$3326=0)))&gt;0,"SALONES UNIDOS",IF(SUMPRODUCT((W2958=$W$6:$W$3326)*(AH2958=$AH$6:$AH$3326)*((AN2958&lt;$AO$6:$AO$3326)*(AO2958&gt;$AN$6:$AN$3326))*(ROW($W$6:$W$3326)&lt;&gt;ROW(W2958)))&gt;0,"CRUZADO","Sin cruce")))</f>
        <v>Sin cruce</v>
      </c>
      <c r="AQ2958" s="97" t="str">
        <f t="shared" si="730"/>
        <v>T43SUNAMPEA</v>
      </c>
      <c r="AR2958" s="97" t="str" cm="1">
        <f t="array" ref="AR2958">IF(AQ2958="","",IF(SUMPRODUCT((AQ2958=$AQ$6:$AQ$3326)*(AH2958=$AH$6:$AH$3326)*(AN2958=$AN$6:$AN$3326)*(AO2958=$AO$6:$AO$3326)*(ROW($AQ$6:$AQ$3326)&lt;&gt;ROW(AQ2958))*((R2958=0)*($R$6:$R$3326&gt;0)+(R2958&gt;0)*($R$6:$R$3326=0)))&gt;0,"SALONES UNIDOS",IF(SUMPRODUCT((AQ2958=$AQ$6:$AQ$3326)*(AH2958=$AH$6:$AH$3326)*((AN2958&lt;$AO$6:$AO$3326)*(AO2958&gt;$AN$6:$AN$3326))*(ROW($AQ$6:$AQ$3326)&lt;&gt;ROW(AQ2958)))&gt;0,"CRUZADO","Sin cruce")))</f>
        <v>Sin cruce</v>
      </c>
    </row>
    <row r="2959" spans="3:44" ht="15.6" hidden="1" customHeight="1" x14ac:dyDescent="0.2">
      <c r="C2959" s="84" t="s">
        <v>639</v>
      </c>
      <c r="D2959" s="160" t="s">
        <v>518</v>
      </c>
      <c r="E2959" s="158">
        <v>20261</v>
      </c>
      <c r="F2959" s="173" t="s">
        <v>86</v>
      </c>
      <c r="G2959" s="85" t="s">
        <v>55</v>
      </c>
      <c r="H2959" s="173" t="s">
        <v>89</v>
      </c>
      <c r="I2959" s="173">
        <v>3</v>
      </c>
      <c r="J2959" s="173" t="s">
        <v>16</v>
      </c>
      <c r="K2959" s="174" t="s">
        <v>1908</v>
      </c>
      <c r="L2959" s="160" t="s">
        <v>710</v>
      </c>
      <c r="M2959" s="160" t="s">
        <v>684</v>
      </c>
      <c r="N2959" s="160" t="s">
        <v>722</v>
      </c>
      <c r="O2959" s="173" t="s">
        <v>521</v>
      </c>
      <c r="P2959" s="160">
        <v>3</v>
      </c>
      <c r="Q2959" s="160">
        <v>2</v>
      </c>
      <c r="R2959" s="160">
        <v>5</v>
      </c>
      <c r="S2959" s="160">
        <v>4</v>
      </c>
      <c r="U2959" s="175">
        <v>30</v>
      </c>
      <c r="V2959" s="24" t="str">
        <f>IF(W2959="","",IFERROR(INDEX(#REF!,MATCH(W2959,#REF!,0)),"NUEVO"))</f>
        <v>NUEVO</v>
      </c>
      <c r="W2959" s="173" t="s">
        <v>123</v>
      </c>
      <c r="X2959" s="160" t="s">
        <v>521</v>
      </c>
      <c r="Y2959" s="160" t="s">
        <v>646</v>
      </c>
      <c r="Z2959" s="160" t="s">
        <v>647</v>
      </c>
      <c r="AA2959" s="160" t="s">
        <v>685</v>
      </c>
      <c r="AB2959" s="85" t="s">
        <v>685</v>
      </c>
      <c r="AC2959" s="158" t="s">
        <v>685</v>
      </c>
      <c r="AD2959" s="158" t="s">
        <v>685</v>
      </c>
      <c r="AE2959" s="158" t="s">
        <v>685</v>
      </c>
      <c r="AF2959" s="160" t="s">
        <v>685</v>
      </c>
      <c r="AG2959" s="158" t="s">
        <v>97</v>
      </c>
      <c r="AH2959" s="160">
        <v>1</v>
      </c>
      <c r="AI2959" s="160">
        <v>18</v>
      </c>
      <c r="AJ2959" s="160">
        <v>30</v>
      </c>
      <c r="AK2959" s="160">
        <v>22</v>
      </c>
      <c r="AL2959" s="160">
        <v>40</v>
      </c>
      <c r="AM2959" s="24">
        <f t="shared" si="727"/>
        <v>4.9999999999999982</v>
      </c>
      <c r="AN2959" s="97">
        <f t="shared" si="728"/>
        <v>0.77083333333333337</v>
      </c>
      <c r="AO2959" s="97">
        <f t="shared" si="729"/>
        <v>0.94444444444444442</v>
      </c>
      <c r="AP2959" s="24" t="str" cm="1">
        <f t="array" ref="AP2959">IF(W2959="","",IF(SUMPRODUCT((W2959=$W$6:$W$3326)*(AH2959=$AH$6:$AH$3326)*(AN2959=$AN$6:$AN$3326)*(AO2959=$AO$6:$AO$3326)*(ROW($W$6:$W$3326)&lt;&gt;ROW(W2959))*((R2959=0)*($R$6:$R$3326&gt;0)+(R2959&gt;0)*($R$6:$R$3326=0)))&gt;0,"SALONES UNIDOS",IF(SUMPRODUCT((W2959=$W$6:$W$3326)*(AH2959=$AH$6:$AH$3326)*((AN2959&lt;$AO$6:$AO$3326)*(AO2959&gt;$AN$6:$AN$3326))*(ROW($W$6:$W$3326)&lt;&gt;ROW(W2959)))&gt;0,"CRUZADO","Sin cruce")))</f>
        <v>Sin cruce</v>
      </c>
      <c r="AQ2959" s="97" t="str">
        <f t="shared" si="730"/>
        <v>T43SUNAMPEA</v>
      </c>
      <c r="AR2959" s="97" t="str" cm="1">
        <f t="array" ref="AR2959">IF(AQ2959="","",IF(SUMPRODUCT((AQ2959=$AQ$6:$AQ$3326)*(AH2959=$AH$6:$AH$3326)*(AN2959=$AN$6:$AN$3326)*(AO2959=$AO$6:$AO$3326)*(ROW($AQ$6:$AQ$3326)&lt;&gt;ROW(AQ2959))*((R2959=0)*($R$6:$R$3326&gt;0)+(R2959&gt;0)*($R$6:$R$3326=0)))&gt;0,"SALONES UNIDOS",IF(SUMPRODUCT((AQ2959=$AQ$6:$AQ$3326)*(AH2959=$AH$6:$AH$3326)*((AN2959&lt;$AO$6:$AO$3326)*(AO2959&gt;$AN$6:$AN$3326))*(ROW($AQ$6:$AQ$3326)&lt;&gt;ROW(AQ2959)))&gt;0,"CRUZADO","Sin cruce")))</f>
        <v>Sin cruce</v>
      </c>
    </row>
    <row r="2960" spans="3:44" ht="15.6" hidden="1" customHeight="1" x14ac:dyDescent="0.2">
      <c r="C2960" s="84" t="s">
        <v>639</v>
      </c>
      <c r="D2960" s="160" t="s">
        <v>518</v>
      </c>
      <c r="E2960" s="158">
        <v>20261</v>
      </c>
      <c r="F2960" s="173" t="s">
        <v>86</v>
      </c>
      <c r="G2960" s="85" t="s">
        <v>55</v>
      </c>
      <c r="H2960" s="173" t="s">
        <v>89</v>
      </c>
      <c r="I2960" s="173">
        <v>3</v>
      </c>
      <c r="J2960" s="173" t="s">
        <v>16</v>
      </c>
      <c r="K2960" s="174" t="s">
        <v>1909</v>
      </c>
      <c r="L2960" s="160" t="s">
        <v>1910</v>
      </c>
      <c r="M2960" s="160" t="s">
        <v>643</v>
      </c>
      <c r="N2960" s="160" t="s">
        <v>722</v>
      </c>
      <c r="O2960" s="173" t="s">
        <v>512</v>
      </c>
      <c r="P2960" s="160">
        <v>3</v>
      </c>
      <c r="Q2960" s="160">
        <v>2</v>
      </c>
      <c r="R2960" s="160">
        <v>5</v>
      </c>
      <c r="S2960" s="160">
        <v>4</v>
      </c>
      <c r="U2960" s="175">
        <v>30</v>
      </c>
      <c r="V2960" s="24" t="str">
        <f>IF(W2960="","",IFERROR(INDEX(#REF!,MATCH(W2960,#REF!,0)),"NUEVO"))</f>
        <v>NUEVO</v>
      </c>
      <c r="W2960" s="173" t="s">
        <v>1911</v>
      </c>
      <c r="X2960" s="158" t="s">
        <v>521</v>
      </c>
      <c r="Y2960" s="160" t="s">
        <v>685</v>
      </c>
      <c r="Z2960" s="160" t="s">
        <v>685</v>
      </c>
      <c r="AA2960" s="160" t="s">
        <v>685</v>
      </c>
      <c r="AB2960" s="85" t="s">
        <v>685</v>
      </c>
      <c r="AC2960" s="158" t="s">
        <v>685</v>
      </c>
      <c r="AD2960" s="158" t="s">
        <v>685</v>
      </c>
      <c r="AE2960" s="158" t="s">
        <v>685</v>
      </c>
      <c r="AF2960" s="160" t="s">
        <v>685</v>
      </c>
      <c r="AG2960" s="158" t="s">
        <v>97</v>
      </c>
      <c r="AH2960" s="160">
        <v>2</v>
      </c>
      <c r="AI2960" s="160">
        <v>18</v>
      </c>
      <c r="AJ2960" s="160">
        <v>30</v>
      </c>
      <c r="AK2960" s="160">
        <v>22</v>
      </c>
      <c r="AL2960" s="160">
        <v>40</v>
      </c>
      <c r="AM2960" s="24">
        <f t="shared" si="727"/>
        <v>4.9999999999999982</v>
      </c>
      <c r="AN2960" s="97">
        <f t="shared" si="728"/>
        <v>0.77083333333333337</v>
      </c>
      <c r="AO2960" s="97">
        <f t="shared" si="729"/>
        <v>0.94444444444444442</v>
      </c>
      <c r="AP2960" s="24" t="str" cm="1">
        <f t="array" ref="AP2960">IF(W2960="","",IF(SUMPRODUCT((W2960=$W$6:$W$3326)*(AH2960=$AH$6:$AH$3326)*(AN2960=$AN$6:$AN$3326)*(AO2960=$AO$6:$AO$3326)*(ROW($W$6:$W$3326)&lt;&gt;ROW(W2960))*((R2960=0)*($R$6:$R$3326&gt;0)+(R2960&gt;0)*($R$6:$R$3326=0)))&gt;0,"SALONES UNIDOS",IF(SUMPRODUCT((W2960=$W$6:$W$3326)*(AH2960=$AH$6:$AH$3326)*((AN2960&lt;$AO$6:$AO$3326)*(AO2960&gt;$AN$6:$AN$3326))*(ROW($W$6:$W$3326)&lt;&gt;ROW(W2960)))&gt;0,"CRUZADO","Sin cruce")))</f>
        <v>Sin cruce</v>
      </c>
      <c r="AQ2960" s="97" t="str">
        <f t="shared" si="730"/>
        <v>T43SUNAMPEA</v>
      </c>
      <c r="AR2960" s="97" t="str" cm="1">
        <f t="array" ref="AR2960">IF(AQ2960="","",IF(SUMPRODUCT((AQ2960=$AQ$6:$AQ$3326)*(AH2960=$AH$6:$AH$3326)*(AN2960=$AN$6:$AN$3326)*(AO2960=$AO$6:$AO$3326)*(ROW($AQ$6:$AQ$3326)&lt;&gt;ROW(AQ2960))*((R2960=0)*($R$6:$R$3326&gt;0)+(R2960&gt;0)*($R$6:$R$3326=0)))&gt;0,"SALONES UNIDOS",IF(SUMPRODUCT((AQ2960=$AQ$6:$AQ$3326)*(AH2960=$AH$6:$AH$3326)*((AN2960&lt;$AO$6:$AO$3326)*(AO2960&gt;$AN$6:$AN$3326))*(ROW($AQ$6:$AQ$3326)&lt;&gt;ROW(AQ2960)))&gt;0,"CRUZADO","Sin cruce")))</f>
        <v>Sin cruce</v>
      </c>
    </row>
    <row r="2961" spans="3:44" ht="15.6" hidden="1" customHeight="1" x14ac:dyDescent="0.2">
      <c r="C2961" s="84" t="s">
        <v>639</v>
      </c>
      <c r="D2961" s="160" t="s">
        <v>518</v>
      </c>
      <c r="E2961" s="158">
        <v>20261</v>
      </c>
      <c r="F2961" s="173" t="s">
        <v>86</v>
      </c>
      <c r="G2961" s="85" t="s">
        <v>55</v>
      </c>
      <c r="H2961" s="173" t="s">
        <v>89</v>
      </c>
      <c r="I2961" s="173">
        <v>3</v>
      </c>
      <c r="J2961" s="173" t="s">
        <v>16</v>
      </c>
      <c r="K2961" s="174" t="s">
        <v>1912</v>
      </c>
      <c r="L2961" s="160" t="s">
        <v>1797</v>
      </c>
      <c r="M2961" s="160" t="s">
        <v>658</v>
      </c>
      <c r="N2961" s="160" t="s">
        <v>722</v>
      </c>
      <c r="O2961" s="173" t="s">
        <v>512</v>
      </c>
      <c r="P2961" s="160">
        <v>2</v>
      </c>
      <c r="Q2961" s="160">
        <v>0</v>
      </c>
      <c r="R2961" s="160">
        <v>2</v>
      </c>
      <c r="S2961" s="160">
        <v>4</v>
      </c>
      <c r="U2961" s="175">
        <v>30</v>
      </c>
      <c r="V2961" s="24" t="str">
        <f>IF(W2961="","",IFERROR(INDEX(#REF!,MATCH(W2961,#REF!,0)),"NUEVO"))</f>
        <v>NUEVO</v>
      </c>
      <c r="W2961" s="173" t="s">
        <v>1913</v>
      </c>
      <c r="X2961" s="158" t="s">
        <v>512</v>
      </c>
      <c r="Y2961" s="160" t="s">
        <v>685</v>
      </c>
      <c r="Z2961" s="160" t="s">
        <v>685</v>
      </c>
      <c r="AA2961" s="160" t="s">
        <v>685</v>
      </c>
      <c r="AB2961" s="160" t="s">
        <v>1868</v>
      </c>
      <c r="AC2961" s="158" t="s">
        <v>685</v>
      </c>
      <c r="AD2961" s="158" t="s">
        <v>685</v>
      </c>
      <c r="AE2961" s="158" t="s">
        <v>685</v>
      </c>
      <c r="AF2961" s="160" t="s">
        <v>685</v>
      </c>
      <c r="AG2961" s="85" t="s">
        <v>1142</v>
      </c>
      <c r="AH2961" s="160">
        <v>5</v>
      </c>
      <c r="AI2961" s="160">
        <v>18</v>
      </c>
      <c r="AJ2961" s="160">
        <v>30</v>
      </c>
      <c r="AK2961" s="160">
        <v>20</v>
      </c>
      <c r="AL2961" s="160">
        <v>10</v>
      </c>
      <c r="AM2961" s="24">
        <f t="shared" si="727"/>
        <v>1.9999999999999993</v>
      </c>
      <c r="AN2961" s="97">
        <f t="shared" si="728"/>
        <v>0.77083333333333337</v>
      </c>
      <c r="AO2961" s="97">
        <f t="shared" si="729"/>
        <v>0.84027777777777779</v>
      </c>
      <c r="AP2961" s="24" t="str" cm="1">
        <f t="array" ref="AP2961">IF(W2961="","",IF(SUMPRODUCT((W2961=$W$6:$W$3326)*(AH2961=$AH$6:$AH$3326)*(AN2961=$AN$6:$AN$3326)*(AO2961=$AO$6:$AO$3326)*(ROW($W$6:$W$3326)&lt;&gt;ROW(W2961))*((R2961=0)*($R$6:$R$3326&gt;0)+(R2961&gt;0)*($R$6:$R$3326=0)))&gt;0,"SALONES UNIDOS",IF(SUMPRODUCT((W2961=$W$6:$W$3326)*(AH2961=$AH$6:$AH$3326)*((AN2961&lt;$AO$6:$AO$3326)*(AO2961&gt;$AN$6:$AN$3326))*(ROW($W$6:$W$3326)&lt;&gt;ROW(W2961)))&gt;0,"CRUZADO","Sin cruce")))</f>
        <v>Sin cruce</v>
      </c>
      <c r="AQ2961" s="97" t="str">
        <f t="shared" si="730"/>
        <v>T43SUNAMPEA</v>
      </c>
      <c r="AR2961" s="97" t="str" cm="1">
        <f t="array" ref="AR2961">IF(AQ2961="","",IF(SUMPRODUCT((AQ2961=$AQ$6:$AQ$3326)*(AH2961=$AH$6:$AH$3326)*(AN2961=$AN$6:$AN$3326)*(AO2961=$AO$6:$AO$3326)*(ROW($AQ$6:$AQ$3326)&lt;&gt;ROW(AQ2961))*((R2961=0)*($R$6:$R$3326&gt;0)+(R2961&gt;0)*($R$6:$R$3326=0)))&gt;0,"SALONES UNIDOS",IF(SUMPRODUCT((AQ2961=$AQ$6:$AQ$3326)*(AH2961=$AH$6:$AH$3326)*((AN2961&lt;$AO$6:$AO$3326)*(AO2961&gt;$AN$6:$AN$3326))*(ROW($AQ$6:$AQ$3326)&lt;&gt;ROW(AQ2961)))&gt;0,"CRUZADO","Sin cruce")))</f>
        <v>Sin cruce</v>
      </c>
    </row>
    <row r="2962" spans="3:44" ht="15.6" hidden="1" customHeight="1" x14ac:dyDescent="0.2">
      <c r="C2962" s="84" t="s">
        <v>639</v>
      </c>
      <c r="D2962" s="160" t="s">
        <v>518</v>
      </c>
      <c r="E2962" s="158">
        <v>20261</v>
      </c>
      <c r="F2962" s="173" t="s">
        <v>86</v>
      </c>
      <c r="G2962" s="85" t="s">
        <v>55</v>
      </c>
      <c r="H2962" s="173" t="s">
        <v>89</v>
      </c>
      <c r="I2962" s="173">
        <v>3</v>
      </c>
      <c r="J2962" s="173" t="s">
        <v>750</v>
      </c>
      <c r="K2962" s="174" t="s">
        <v>1912</v>
      </c>
      <c r="L2962" s="160" t="s">
        <v>1797</v>
      </c>
      <c r="M2962" s="160" t="s">
        <v>658</v>
      </c>
      <c r="N2962" s="160" t="s">
        <v>722</v>
      </c>
      <c r="O2962" s="173" t="s">
        <v>512</v>
      </c>
      <c r="P2962" s="160">
        <v>0</v>
      </c>
      <c r="Q2962" s="160">
        <v>4</v>
      </c>
      <c r="R2962" s="160">
        <v>4</v>
      </c>
      <c r="S2962" s="160">
        <v>4</v>
      </c>
      <c r="U2962" s="175">
        <v>15</v>
      </c>
      <c r="V2962" s="24" t="str">
        <f>IF(W2962="","",IFERROR(INDEX(#REF!,MATCH(W2962,#REF!,0)),"NUEVO"))</f>
        <v>NUEVO</v>
      </c>
      <c r="W2962" s="173" t="s">
        <v>1913</v>
      </c>
      <c r="X2962" s="158" t="s">
        <v>512</v>
      </c>
      <c r="Y2962" s="160" t="s">
        <v>685</v>
      </c>
      <c r="Z2962" s="160" t="s">
        <v>685</v>
      </c>
      <c r="AA2962" s="160" t="s">
        <v>685</v>
      </c>
      <c r="AB2962" s="158" t="s">
        <v>685</v>
      </c>
      <c r="AC2962" s="158" t="s">
        <v>685</v>
      </c>
      <c r="AD2962" s="160" t="s">
        <v>1828</v>
      </c>
      <c r="AE2962" s="158" t="s">
        <v>685</v>
      </c>
      <c r="AF2962" s="160" t="s">
        <v>685</v>
      </c>
      <c r="AG2962" s="85" t="s">
        <v>75</v>
      </c>
      <c r="AH2962" s="160">
        <v>7</v>
      </c>
      <c r="AI2962" s="160">
        <v>7</v>
      </c>
      <c r="AJ2962" s="160">
        <v>40</v>
      </c>
      <c r="AK2962" s="160">
        <v>11</v>
      </c>
      <c r="AL2962" s="160">
        <v>0</v>
      </c>
      <c r="AM2962" s="24">
        <f t="shared" si="727"/>
        <v>3.9999999999999987</v>
      </c>
      <c r="AN2962" s="97">
        <f t="shared" si="728"/>
        <v>0.31944444444444448</v>
      </c>
      <c r="AO2962" s="97">
        <f t="shared" si="729"/>
        <v>0.45833333333333331</v>
      </c>
      <c r="AP2962" s="24" t="str" cm="1">
        <f t="array" ref="AP2962">IF(W2962="","",IF(SUMPRODUCT((W2962=$W$6:$W$3326)*(AH2962=$AH$6:$AH$3326)*(AN2962=$AN$6:$AN$3326)*(AO2962=$AO$6:$AO$3326)*(ROW($W$6:$W$3326)&lt;&gt;ROW(W2962))*((R2962=0)*($R$6:$R$3326&gt;0)+(R2962&gt;0)*($R$6:$R$3326=0)))&gt;0,"SALONES UNIDOS",IF(SUMPRODUCT((W2962=$W$6:$W$3326)*(AH2962=$AH$6:$AH$3326)*((AN2962&lt;$AO$6:$AO$3326)*(AO2962&gt;$AN$6:$AN$3326))*(ROW($W$6:$W$3326)&lt;&gt;ROW(W2962)))&gt;0,"CRUZADO","Sin cruce")))</f>
        <v>Sin cruce</v>
      </c>
      <c r="AQ2962" s="97" t="str">
        <f t="shared" si="730"/>
        <v>T43SUNAMPEA1</v>
      </c>
      <c r="AR2962" s="97" t="str" cm="1">
        <f t="array" ref="AR2962">IF(AQ2962="","",IF(SUMPRODUCT((AQ2962=$AQ$6:$AQ$3326)*(AH2962=$AH$6:$AH$3326)*(AN2962=$AN$6:$AN$3326)*(AO2962=$AO$6:$AO$3326)*(ROW($AQ$6:$AQ$3326)&lt;&gt;ROW(AQ2962))*((R2962=0)*($R$6:$R$3326&gt;0)+(R2962&gt;0)*($R$6:$R$3326=0)))&gt;0,"SALONES UNIDOS",IF(SUMPRODUCT((AQ2962=$AQ$6:$AQ$3326)*(AH2962=$AH$6:$AH$3326)*((AN2962&lt;$AO$6:$AO$3326)*(AO2962&gt;$AN$6:$AN$3326))*(ROW($AQ$6:$AQ$3326)&lt;&gt;ROW(AQ2962)))&gt;0,"CRUZADO","Sin cruce")))</f>
        <v>Sin cruce</v>
      </c>
    </row>
    <row r="2963" spans="3:44" ht="15.6" hidden="1" customHeight="1" x14ac:dyDescent="0.2">
      <c r="C2963" s="84" t="s">
        <v>639</v>
      </c>
      <c r="D2963" s="160" t="s">
        <v>518</v>
      </c>
      <c r="E2963" s="158">
        <v>20261</v>
      </c>
      <c r="F2963" s="173" t="s">
        <v>86</v>
      </c>
      <c r="G2963" s="85" t="s">
        <v>55</v>
      </c>
      <c r="H2963" s="173" t="s">
        <v>89</v>
      </c>
      <c r="I2963" s="173">
        <v>3</v>
      </c>
      <c r="J2963" s="173" t="s">
        <v>752</v>
      </c>
      <c r="K2963" s="174" t="s">
        <v>1912</v>
      </c>
      <c r="L2963" s="160" t="s">
        <v>1797</v>
      </c>
      <c r="M2963" s="160" t="s">
        <v>658</v>
      </c>
      <c r="N2963" s="160" t="s">
        <v>722</v>
      </c>
      <c r="O2963" s="173" t="s">
        <v>512</v>
      </c>
      <c r="P2963" s="160">
        <v>0</v>
      </c>
      <c r="Q2963" s="160">
        <v>4</v>
      </c>
      <c r="R2963" s="160">
        <v>4</v>
      </c>
      <c r="S2963" s="160">
        <v>4</v>
      </c>
      <c r="U2963" s="175">
        <v>15</v>
      </c>
      <c r="V2963" s="24" t="str">
        <f>IF(W2963="","",IFERROR(INDEX(#REF!,MATCH(W2963,#REF!,0)),"NUEVO"))</f>
        <v>NUEVO</v>
      </c>
      <c r="W2963" s="173" t="s">
        <v>1913</v>
      </c>
      <c r="X2963" s="158" t="s">
        <v>512</v>
      </c>
      <c r="Y2963" s="160" t="s">
        <v>685</v>
      </c>
      <c r="Z2963" s="160" t="s">
        <v>685</v>
      </c>
      <c r="AA2963" s="160" t="s">
        <v>685</v>
      </c>
      <c r="AB2963" s="158" t="s">
        <v>685</v>
      </c>
      <c r="AC2963" s="158" t="s">
        <v>685</v>
      </c>
      <c r="AD2963" s="160" t="s">
        <v>1828</v>
      </c>
      <c r="AE2963" s="158" t="s">
        <v>685</v>
      </c>
      <c r="AF2963" s="160" t="s">
        <v>685</v>
      </c>
      <c r="AG2963" s="85" t="s">
        <v>75</v>
      </c>
      <c r="AH2963" s="160">
        <v>7</v>
      </c>
      <c r="AI2963" s="160">
        <v>11</v>
      </c>
      <c r="AJ2963" s="160">
        <v>0</v>
      </c>
      <c r="AK2963" s="160">
        <v>14</v>
      </c>
      <c r="AL2963" s="160">
        <v>20</v>
      </c>
      <c r="AM2963" s="24">
        <f t="shared" si="727"/>
        <v>4</v>
      </c>
      <c r="AN2963" s="97">
        <f t="shared" si="728"/>
        <v>0.45833333333333331</v>
      </c>
      <c r="AO2963" s="97">
        <f t="shared" si="729"/>
        <v>0.59722222222222221</v>
      </c>
      <c r="AP2963" s="24" t="str" cm="1">
        <f t="array" ref="AP2963">IF(W2963="","",IF(SUMPRODUCT((W2963=$W$6:$W$3326)*(AH2963=$AH$6:$AH$3326)*(AN2963=$AN$6:$AN$3326)*(AO2963=$AO$6:$AO$3326)*(ROW($W$6:$W$3326)&lt;&gt;ROW(W2963))*((R2963=0)*($R$6:$R$3326&gt;0)+(R2963&gt;0)*($R$6:$R$3326=0)))&gt;0,"SALONES UNIDOS",IF(SUMPRODUCT((W2963=$W$6:$W$3326)*(AH2963=$AH$6:$AH$3326)*((AN2963&lt;$AO$6:$AO$3326)*(AO2963&gt;$AN$6:$AN$3326))*(ROW($W$6:$W$3326)&lt;&gt;ROW(W2963)))&gt;0,"CRUZADO","Sin cruce")))</f>
        <v>Sin cruce</v>
      </c>
      <c r="AQ2963" s="97" t="str">
        <f t="shared" si="730"/>
        <v>T43SUNAMPEA2</v>
      </c>
      <c r="AR2963" s="97" t="str" cm="1">
        <f t="array" ref="AR2963">IF(AQ2963="","",IF(SUMPRODUCT((AQ2963=$AQ$6:$AQ$3326)*(AH2963=$AH$6:$AH$3326)*(AN2963=$AN$6:$AN$3326)*(AO2963=$AO$6:$AO$3326)*(ROW($AQ$6:$AQ$3326)&lt;&gt;ROW(AQ2963))*((R2963=0)*($R$6:$R$3326&gt;0)+(R2963&gt;0)*($R$6:$R$3326=0)))&gt;0,"SALONES UNIDOS",IF(SUMPRODUCT((AQ2963=$AQ$6:$AQ$3326)*(AH2963=$AH$6:$AH$3326)*((AN2963&lt;$AO$6:$AO$3326)*(AO2963&gt;$AN$6:$AN$3326))*(ROW($AQ$6:$AQ$3326)&lt;&gt;ROW(AQ2963)))&gt;0,"CRUZADO","Sin cruce")))</f>
        <v>Sin cruce</v>
      </c>
    </row>
    <row r="2964" spans="3:44" ht="15.6" hidden="1" customHeight="1" x14ac:dyDescent="0.2">
      <c r="C2964" s="84" t="s">
        <v>639</v>
      </c>
      <c r="D2964" s="160" t="s">
        <v>518</v>
      </c>
      <c r="E2964" s="158">
        <v>20261</v>
      </c>
      <c r="F2964" s="173" t="s">
        <v>86</v>
      </c>
      <c r="G2964" s="85" t="s">
        <v>55</v>
      </c>
      <c r="H2964" s="173" t="s">
        <v>89</v>
      </c>
      <c r="I2964" s="173">
        <v>3</v>
      </c>
      <c r="J2964" s="173" t="s">
        <v>16</v>
      </c>
      <c r="K2964" s="174" t="s">
        <v>1914</v>
      </c>
      <c r="L2964" s="160" t="s">
        <v>1915</v>
      </c>
      <c r="M2964" s="160" t="s">
        <v>643</v>
      </c>
      <c r="N2964" s="160" t="s">
        <v>722</v>
      </c>
      <c r="O2964" s="173" t="s">
        <v>512</v>
      </c>
      <c r="P2964" s="160">
        <v>2</v>
      </c>
      <c r="Q2964" s="160">
        <v>4</v>
      </c>
      <c r="R2964" s="160">
        <v>6</v>
      </c>
      <c r="S2964" s="160">
        <v>4</v>
      </c>
      <c r="U2964" s="175">
        <v>30</v>
      </c>
      <c r="V2964" s="24" t="str">
        <f>IF(W2964="","",IFERROR(INDEX(#REF!,MATCH(W2964,#REF!,0)),"NUEVO"))</f>
        <v>NUEVO</v>
      </c>
      <c r="W2964" s="173" t="s">
        <v>1916</v>
      </c>
      <c r="X2964" s="158" t="s">
        <v>521</v>
      </c>
      <c r="Y2964" s="160" t="s">
        <v>685</v>
      </c>
      <c r="Z2964" s="160" t="s">
        <v>685</v>
      </c>
      <c r="AA2964" s="160" t="s">
        <v>685</v>
      </c>
      <c r="AB2964" s="85" t="s">
        <v>685</v>
      </c>
      <c r="AC2964" s="158" t="s">
        <v>685</v>
      </c>
      <c r="AD2964" s="158" t="s">
        <v>685</v>
      </c>
      <c r="AE2964" s="158" t="s">
        <v>685</v>
      </c>
      <c r="AF2964" s="160" t="s">
        <v>685</v>
      </c>
      <c r="AG2964" s="158" t="s">
        <v>97</v>
      </c>
      <c r="AH2964" s="160">
        <v>3</v>
      </c>
      <c r="AI2964" s="160">
        <v>17</v>
      </c>
      <c r="AJ2964" s="160">
        <v>40</v>
      </c>
      <c r="AK2964" s="160">
        <v>22</v>
      </c>
      <c r="AL2964" s="160">
        <v>40</v>
      </c>
      <c r="AM2964" s="24">
        <f t="shared" si="727"/>
        <v>5.9999999999999973</v>
      </c>
      <c r="AN2964" s="97">
        <f t="shared" si="728"/>
        <v>0.73611111111111116</v>
      </c>
      <c r="AO2964" s="97">
        <f t="shared" si="729"/>
        <v>0.94444444444444442</v>
      </c>
      <c r="AP2964" s="24" t="str" cm="1">
        <f t="array" ref="AP2964">IF(W2964="","",IF(SUMPRODUCT((W2964=$W$6:$W$3326)*(AH2964=$AH$6:$AH$3326)*(AN2964=$AN$6:$AN$3326)*(AO2964=$AO$6:$AO$3326)*(ROW($W$6:$W$3326)&lt;&gt;ROW(W2964))*((R2964=0)*($R$6:$R$3326&gt;0)+(R2964&gt;0)*($R$6:$R$3326=0)))&gt;0,"SALONES UNIDOS",IF(SUMPRODUCT((W2964=$W$6:$W$3326)*(AH2964=$AH$6:$AH$3326)*((AN2964&lt;$AO$6:$AO$3326)*(AO2964&gt;$AN$6:$AN$3326))*(ROW($W$6:$W$3326)&lt;&gt;ROW(W2964)))&gt;0,"CRUZADO","Sin cruce")))</f>
        <v>Sin cruce</v>
      </c>
      <c r="AQ2964" s="97" t="str">
        <f t="shared" si="730"/>
        <v>T43SUNAMPEA</v>
      </c>
      <c r="AR2964" s="97" t="str" cm="1">
        <f t="array" ref="AR2964">IF(AQ2964="","",IF(SUMPRODUCT((AQ2964=$AQ$6:$AQ$3326)*(AH2964=$AH$6:$AH$3326)*(AN2964=$AN$6:$AN$3326)*(AO2964=$AO$6:$AO$3326)*(ROW($AQ$6:$AQ$3326)&lt;&gt;ROW(AQ2964))*((R2964=0)*($R$6:$R$3326&gt;0)+(R2964&gt;0)*($R$6:$R$3326=0)))&gt;0,"SALONES UNIDOS",IF(SUMPRODUCT((AQ2964=$AQ$6:$AQ$3326)*(AH2964=$AH$6:$AH$3326)*((AN2964&lt;$AO$6:$AO$3326)*(AO2964&gt;$AN$6:$AN$3326))*(ROW($AQ$6:$AQ$3326)&lt;&gt;ROW(AQ2964)))&gt;0,"CRUZADO","Sin cruce")))</f>
        <v>Sin cruce</v>
      </c>
    </row>
    <row r="2965" spans="3:44" ht="15.6" hidden="1" customHeight="1" x14ac:dyDescent="0.2">
      <c r="C2965" s="84" t="s">
        <v>639</v>
      </c>
      <c r="D2965" s="160" t="s">
        <v>518</v>
      </c>
      <c r="E2965" s="158">
        <v>20261</v>
      </c>
      <c r="F2965" s="173" t="s">
        <v>86</v>
      </c>
      <c r="G2965" s="85" t="s">
        <v>55</v>
      </c>
      <c r="H2965" s="173" t="s">
        <v>89</v>
      </c>
      <c r="I2965" s="173">
        <v>3</v>
      </c>
      <c r="J2965" s="173" t="s">
        <v>16</v>
      </c>
      <c r="K2965" s="174" t="s">
        <v>1917</v>
      </c>
      <c r="L2965" s="160" t="s">
        <v>1800</v>
      </c>
      <c r="M2965" s="160" t="s">
        <v>658</v>
      </c>
      <c r="N2965" s="160" t="s">
        <v>722</v>
      </c>
      <c r="O2965" s="173" t="s">
        <v>512</v>
      </c>
      <c r="P2965" s="160">
        <v>2</v>
      </c>
      <c r="Q2965" s="160">
        <v>0</v>
      </c>
      <c r="R2965" s="160">
        <v>2</v>
      </c>
      <c r="S2965" s="160">
        <v>3</v>
      </c>
      <c r="U2965" s="175">
        <v>30</v>
      </c>
      <c r="V2965" s="24" t="str">
        <f>IF(W2965="","",IFERROR(INDEX(#REF!,MATCH(W2965,#REF!,0)),"NUEVO"))</f>
        <v>NUEVO</v>
      </c>
      <c r="W2965" s="173" t="s">
        <v>178</v>
      </c>
      <c r="X2965" s="158" t="s">
        <v>512</v>
      </c>
      <c r="Y2965" s="160" t="s">
        <v>685</v>
      </c>
      <c r="Z2965" s="160" t="s">
        <v>685</v>
      </c>
      <c r="AA2965" s="160" t="s">
        <v>685</v>
      </c>
      <c r="AB2965" s="160" t="s">
        <v>1868</v>
      </c>
      <c r="AC2965" s="160" t="s">
        <v>685</v>
      </c>
      <c r="AD2965" s="158" t="s">
        <v>685</v>
      </c>
      <c r="AE2965" s="160" t="s">
        <v>685</v>
      </c>
      <c r="AF2965" s="160" t="s">
        <v>685</v>
      </c>
      <c r="AG2965" s="158" t="s">
        <v>1142</v>
      </c>
      <c r="AH2965" s="160">
        <v>5</v>
      </c>
      <c r="AI2965" s="160">
        <v>20</v>
      </c>
      <c r="AJ2965" s="160">
        <v>10</v>
      </c>
      <c r="AK2965" s="160">
        <v>21</v>
      </c>
      <c r="AL2965" s="160">
        <v>50</v>
      </c>
      <c r="AM2965" s="24">
        <f t="shared" si="727"/>
        <v>1.9999999999999993</v>
      </c>
      <c r="AN2965" s="97">
        <f t="shared" si="728"/>
        <v>0.84027777777777779</v>
      </c>
      <c r="AO2965" s="97">
        <f t="shared" si="729"/>
        <v>0.90972222222222221</v>
      </c>
      <c r="AP2965" s="24" t="str" cm="1">
        <f t="array" ref="AP2965">IF(W2965="","",IF(SUMPRODUCT((W2965=$W$6:$W$3326)*(AH2965=$AH$6:$AH$3326)*(AN2965=$AN$6:$AN$3326)*(AO2965=$AO$6:$AO$3326)*(ROW($W$6:$W$3326)&lt;&gt;ROW(W2965))*((R2965=0)*($R$6:$R$3326&gt;0)+(R2965&gt;0)*($R$6:$R$3326=0)))&gt;0,"SALONES UNIDOS",IF(SUMPRODUCT((W2965=$W$6:$W$3326)*(AH2965=$AH$6:$AH$3326)*((AN2965&lt;$AO$6:$AO$3326)*(AO2965&gt;$AN$6:$AN$3326))*(ROW($W$6:$W$3326)&lt;&gt;ROW(W2965)))&gt;0,"CRUZADO","Sin cruce")))</f>
        <v>Sin cruce</v>
      </c>
      <c r="AQ2965" s="97" t="str">
        <f t="shared" si="730"/>
        <v>T43SUNAMPEA</v>
      </c>
      <c r="AR2965" s="97" t="str" cm="1">
        <f t="array" ref="AR2965">IF(AQ2965="","",IF(SUMPRODUCT((AQ2965=$AQ$6:$AQ$3326)*(AH2965=$AH$6:$AH$3326)*(AN2965=$AN$6:$AN$3326)*(AO2965=$AO$6:$AO$3326)*(ROW($AQ$6:$AQ$3326)&lt;&gt;ROW(AQ2965))*((R2965=0)*($R$6:$R$3326&gt;0)+(R2965&gt;0)*($R$6:$R$3326=0)))&gt;0,"SALONES UNIDOS",IF(SUMPRODUCT((AQ2965=$AQ$6:$AQ$3326)*(AH2965=$AH$6:$AH$3326)*((AN2965&lt;$AO$6:$AO$3326)*(AO2965&gt;$AN$6:$AN$3326))*(ROW($AQ$6:$AQ$3326)&lt;&gt;ROW(AQ2965)))&gt;0,"CRUZADO","Sin cruce")))</f>
        <v>Sin cruce</v>
      </c>
    </row>
    <row r="2966" spans="3:44" ht="15.6" hidden="1" customHeight="1" x14ac:dyDescent="0.2">
      <c r="C2966" s="84" t="s">
        <v>639</v>
      </c>
      <c r="D2966" s="160" t="s">
        <v>518</v>
      </c>
      <c r="E2966" s="158">
        <v>20261</v>
      </c>
      <c r="F2966" s="173" t="s">
        <v>86</v>
      </c>
      <c r="G2966" s="85" t="s">
        <v>55</v>
      </c>
      <c r="H2966" s="173" t="s">
        <v>89</v>
      </c>
      <c r="I2966" s="173">
        <v>3</v>
      </c>
      <c r="J2966" s="173" t="s">
        <v>750</v>
      </c>
      <c r="K2966" s="174" t="s">
        <v>1917</v>
      </c>
      <c r="L2966" s="160" t="s">
        <v>1800</v>
      </c>
      <c r="M2966" s="160" t="s">
        <v>658</v>
      </c>
      <c r="N2966" s="160" t="s">
        <v>722</v>
      </c>
      <c r="O2966" s="173" t="s">
        <v>512</v>
      </c>
      <c r="P2966" s="160">
        <v>0</v>
      </c>
      <c r="Q2966" s="160">
        <v>2</v>
      </c>
      <c r="R2966" s="160">
        <v>2</v>
      </c>
      <c r="S2966" s="160">
        <v>3</v>
      </c>
      <c r="U2966" s="175">
        <v>15</v>
      </c>
      <c r="V2966" s="24" t="str">
        <f>IF(W2966="","",IFERROR(INDEX(#REF!,MATCH(W2966,#REF!,0)),"NUEVO"))</f>
        <v>NUEVO</v>
      </c>
      <c r="W2966" s="173" t="s">
        <v>178</v>
      </c>
      <c r="X2966" s="158" t="s">
        <v>512</v>
      </c>
      <c r="Y2966" s="160" t="s">
        <v>685</v>
      </c>
      <c r="Z2966" s="160" t="s">
        <v>685</v>
      </c>
      <c r="AA2966" s="160" t="s">
        <v>685</v>
      </c>
      <c r="AB2966" s="158" t="s">
        <v>685</v>
      </c>
      <c r="AC2966" s="160" t="s">
        <v>685</v>
      </c>
      <c r="AD2966" s="160" t="s">
        <v>1871</v>
      </c>
      <c r="AE2966" s="160" t="s">
        <v>685</v>
      </c>
      <c r="AF2966" s="160" t="s">
        <v>685</v>
      </c>
      <c r="AG2966" s="158" t="s">
        <v>75</v>
      </c>
      <c r="AH2966" s="160">
        <v>6</v>
      </c>
      <c r="AI2966" s="160">
        <v>11</v>
      </c>
      <c r="AJ2966" s="160">
        <v>50</v>
      </c>
      <c r="AK2966" s="160">
        <v>13</v>
      </c>
      <c r="AL2966" s="160">
        <v>30</v>
      </c>
      <c r="AM2966" s="24">
        <f t="shared" si="727"/>
        <v>2.0000000000000009</v>
      </c>
      <c r="AN2966" s="97">
        <f t="shared" si="728"/>
        <v>0.49305555555555552</v>
      </c>
      <c r="AO2966" s="97">
        <f t="shared" si="729"/>
        <v>0.5625</v>
      </c>
      <c r="AP2966" s="24" t="str" cm="1">
        <f t="array" ref="AP2966">IF(W2966="","",IF(SUMPRODUCT((W2966=$W$6:$W$3326)*(AH2966=$AH$6:$AH$3326)*(AN2966=$AN$6:$AN$3326)*(AO2966=$AO$6:$AO$3326)*(ROW($W$6:$W$3326)&lt;&gt;ROW(W2966))*((R2966=0)*($R$6:$R$3326&gt;0)+(R2966&gt;0)*($R$6:$R$3326=0)))&gt;0,"SALONES UNIDOS",IF(SUMPRODUCT((W2966=$W$6:$W$3326)*(AH2966=$AH$6:$AH$3326)*((AN2966&lt;$AO$6:$AO$3326)*(AO2966&gt;$AN$6:$AN$3326))*(ROW($W$6:$W$3326)&lt;&gt;ROW(W2966)))&gt;0,"CRUZADO","Sin cruce")))</f>
        <v>Sin cruce</v>
      </c>
      <c r="AQ2966" s="97" t="str">
        <f t="shared" si="730"/>
        <v>T43SUNAMPEA1</v>
      </c>
      <c r="AR2966" s="97" t="str" cm="1">
        <f t="array" ref="AR2966">IF(AQ2966="","",IF(SUMPRODUCT((AQ2966=$AQ$6:$AQ$3326)*(AH2966=$AH$6:$AH$3326)*(AN2966=$AN$6:$AN$3326)*(AO2966=$AO$6:$AO$3326)*(ROW($AQ$6:$AQ$3326)&lt;&gt;ROW(AQ2966))*((R2966=0)*($R$6:$R$3326&gt;0)+(R2966&gt;0)*($R$6:$R$3326=0)))&gt;0,"SALONES UNIDOS",IF(SUMPRODUCT((AQ2966=$AQ$6:$AQ$3326)*(AH2966=$AH$6:$AH$3326)*((AN2966&lt;$AO$6:$AO$3326)*(AO2966&gt;$AN$6:$AN$3326))*(ROW($AQ$6:$AQ$3326)&lt;&gt;ROW(AQ2966)))&gt;0,"CRUZADO","Sin cruce")))</f>
        <v>Sin cruce</v>
      </c>
    </row>
    <row r="2967" spans="3:44" ht="15.6" hidden="1" customHeight="1" x14ac:dyDescent="0.2">
      <c r="C2967" s="84" t="s">
        <v>639</v>
      </c>
      <c r="D2967" s="160" t="s">
        <v>518</v>
      </c>
      <c r="E2967" s="158">
        <v>20261</v>
      </c>
      <c r="F2967" s="173" t="s">
        <v>86</v>
      </c>
      <c r="G2967" s="85" t="s">
        <v>55</v>
      </c>
      <c r="H2967" s="173" t="s">
        <v>89</v>
      </c>
      <c r="I2967" s="173">
        <v>3</v>
      </c>
      <c r="J2967" s="173" t="s">
        <v>752</v>
      </c>
      <c r="K2967" s="174" t="s">
        <v>1917</v>
      </c>
      <c r="L2967" s="160" t="s">
        <v>1800</v>
      </c>
      <c r="M2967" s="160" t="s">
        <v>658</v>
      </c>
      <c r="N2967" s="160" t="s">
        <v>722</v>
      </c>
      <c r="O2967" s="173" t="s">
        <v>512</v>
      </c>
      <c r="P2967" s="160">
        <v>0</v>
      </c>
      <c r="Q2967" s="160">
        <v>2</v>
      </c>
      <c r="R2967" s="160">
        <v>2</v>
      </c>
      <c r="S2967" s="160">
        <v>3</v>
      </c>
      <c r="U2967" s="175">
        <v>15</v>
      </c>
      <c r="V2967" s="24" t="str">
        <f>IF(W2967="","",IFERROR(INDEX(#REF!,MATCH(W2967,#REF!,0)),"NUEVO"))</f>
        <v>NUEVO</v>
      </c>
      <c r="W2967" s="173" t="s">
        <v>178</v>
      </c>
      <c r="X2967" s="158" t="s">
        <v>512</v>
      </c>
      <c r="Y2967" s="160" t="s">
        <v>685</v>
      </c>
      <c r="Z2967" s="160" t="s">
        <v>685</v>
      </c>
      <c r="AA2967" s="160" t="s">
        <v>685</v>
      </c>
      <c r="AB2967" s="158" t="s">
        <v>685</v>
      </c>
      <c r="AC2967" s="160" t="s">
        <v>685</v>
      </c>
      <c r="AD2967" s="160" t="s">
        <v>1871</v>
      </c>
      <c r="AE2967" s="160" t="s">
        <v>685</v>
      </c>
      <c r="AF2967" s="160" t="s">
        <v>685</v>
      </c>
      <c r="AG2967" s="158" t="s">
        <v>75</v>
      </c>
      <c r="AH2967" s="160">
        <v>6</v>
      </c>
      <c r="AI2967" s="160">
        <v>13</v>
      </c>
      <c r="AJ2967" s="160">
        <v>30</v>
      </c>
      <c r="AK2967" s="160">
        <v>15</v>
      </c>
      <c r="AL2967" s="160">
        <v>10</v>
      </c>
      <c r="AM2967" s="24">
        <f t="shared" si="727"/>
        <v>1.9999999999999993</v>
      </c>
      <c r="AN2967" s="97">
        <f t="shared" si="728"/>
        <v>0.5625</v>
      </c>
      <c r="AO2967" s="97">
        <f t="shared" si="729"/>
        <v>0.63194444444444442</v>
      </c>
      <c r="AP2967" s="24" t="str" cm="1">
        <f t="array" ref="AP2967">IF(W2967="","",IF(SUMPRODUCT((W2967=$W$6:$W$3326)*(AH2967=$AH$6:$AH$3326)*(AN2967=$AN$6:$AN$3326)*(AO2967=$AO$6:$AO$3326)*(ROW($W$6:$W$3326)&lt;&gt;ROW(W2967))*((R2967=0)*($R$6:$R$3326&gt;0)+(R2967&gt;0)*($R$6:$R$3326=0)))&gt;0,"SALONES UNIDOS",IF(SUMPRODUCT((W2967=$W$6:$W$3326)*(AH2967=$AH$6:$AH$3326)*((AN2967&lt;$AO$6:$AO$3326)*(AO2967&gt;$AN$6:$AN$3326))*(ROW($W$6:$W$3326)&lt;&gt;ROW(W2967)))&gt;0,"CRUZADO","Sin cruce")))</f>
        <v>Sin cruce</v>
      </c>
      <c r="AQ2967" s="97" t="str">
        <f t="shared" si="730"/>
        <v>T43SUNAMPEA2</v>
      </c>
      <c r="AR2967" s="97" t="str" cm="1">
        <f t="array" ref="AR2967">IF(AQ2967="","",IF(SUMPRODUCT((AQ2967=$AQ$6:$AQ$3326)*(AH2967=$AH$6:$AH$3326)*(AN2967=$AN$6:$AN$3326)*(AO2967=$AO$6:$AO$3326)*(ROW($AQ$6:$AQ$3326)&lt;&gt;ROW(AQ2967))*((R2967=0)*($R$6:$R$3326&gt;0)+(R2967&gt;0)*($R$6:$R$3326=0)))&gt;0,"SALONES UNIDOS",IF(SUMPRODUCT((AQ2967=$AQ$6:$AQ$3326)*(AH2967=$AH$6:$AH$3326)*((AN2967&lt;$AO$6:$AO$3326)*(AO2967&gt;$AN$6:$AN$3326))*(ROW($AQ$6:$AQ$3326)&lt;&gt;ROW(AQ2967)))&gt;0,"CRUZADO","Sin cruce")))</f>
        <v>Sin cruce</v>
      </c>
    </row>
    <row r="2968" spans="3:44" ht="15.6" hidden="1" customHeight="1" x14ac:dyDescent="0.2">
      <c r="C2968" s="84" t="s">
        <v>639</v>
      </c>
      <c r="D2968" s="160" t="s">
        <v>518</v>
      </c>
      <c r="E2968" s="158">
        <v>20261</v>
      </c>
      <c r="F2968" s="173" t="s">
        <v>86</v>
      </c>
      <c r="G2968" s="85" t="s">
        <v>55</v>
      </c>
      <c r="H2968" s="173" t="s">
        <v>89</v>
      </c>
      <c r="I2968" s="173">
        <v>3</v>
      </c>
      <c r="J2968" s="173" t="s">
        <v>26</v>
      </c>
      <c r="K2968" s="174" t="s">
        <v>1907</v>
      </c>
      <c r="L2968" s="160" t="s">
        <v>784</v>
      </c>
      <c r="M2968" s="160" t="s">
        <v>658</v>
      </c>
      <c r="N2968" s="160" t="s">
        <v>722</v>
      </c>
      <c r="O2968" s="173" t="s">
        <v>521</v>
      </c>
      <c r="P2968" s="160">
        <v>2</v>
      </c>
      <c r="Q2968" s="160">
        <v>2</v>
      </c>
      <c r="R2968" s="160">
        <v>4</v>
      </c>
      <c r="S2968" s="160">
        <v>3</v>
      </c>
      <c r="U2968" s="175">
        <v>30</v>
      </c>
      <c r="V2968" s="24" t="str">
        <f>IF(W2968="","",IFERROR(INDEX(#REF!,MATCH(W2968,#REF!,0)),"NUEVO"))</f>
        <v>NUEVO</v>
      </c>
      <c r="W2968" s="173" t="s">
        <v>437</v>
      </c>
      <c r="X2968" s="160" t="s">
        <v>521</v>
      </c>
      <c r="Y2968" s="160" t="s">
        <v>646</v>
      </c>
      <c r="Z2968" s="160" t="s">
        <v>685</v>
      </c>
      <c r="AA2968" s="160" t="s">
        <v>685</v>
      </c>
      <c r="AB2968" s="85" t="s">
        <v>685</v>
      </c>
      <c r="AC2968" s="158" t="s">
        <v>685</v>
      </c>
      <c r="AD2968" s="158" t="s">
        <v>685</v>
      </c>
      <c r="AE2968" s="158" t="s">
        <v>685</v>
      </c>
      <c r="AF2968" s="160" t="s">
        <v>685</v>
      </c>
      <c r="AG2968" s="158" t="s">
        <v>97</v>
      </c>
      <c r="AH2968" s="160">
        <v>3</v>
      </c>
      <c r="AI2968" s="160">
        <v>19</v>
      </c>
      <c r="AJ2968" s="160">
        <v>20</v>
      </c>
      <c r="AK2968" s="160">
        <v>22</v>
      </c>
      <c r="AL2968" s="160">
        <v>40</v>
      </c>
      <c r="AM2968" s="24">
        <f t="shared" si="727"/>
        <v>4.0000000000000018</v>
      </c>
      <c r="AN2968" s="97">
        <f t="shared" si="728"/>
        <v>0.80555555555555547</v>
      </c>
      <c r="AO2968" s="97">
        <f t="shared" si="729"/>
        <v>0.94444444444444442</v>
      </c>
      <c r="AP2968" s="24" t="str" cm="1">
        <f t="array" ref="AP2968">IF(W2968="","",IF(SUMPRODUCT((W2968=$W$6:$W$3326)*(AH2968=$AH$6:$AH$3326)*(AN2968=$AN$6:$AN$3326)*(AO2968=$AO$6:$AO$3326)*(ROW($W$6:$W$3326)&lt;&gt;ROW(W2968))*((R2968=0)*($R$6:$R$3326&gt;0)+(R2968&gt;0)*($R$6:$R$3326=0)))&gt;0,"SALONES UNIDOS",IF(SUMPRODUCT((W2968=$W$6:$W$3326)*(AH2968=$AH$6:$AH$3326)*((AN2968&lt;$AO$6:$AO$3326)*(AO2968&gt;$AN$6:$AN$3326))*(ROW($W$6:$W$3326)&lt;&gt;ROW(W2968)))&gt;0,"CRUZADO","Sin cruce")))</f>
        <v>Sin cruce</v>
      </c>
      <c r="AQ2968" s="97" t="str">
        <f t="shared" si="730"/>
        <v>T43SUNAMPEB</v>
      </c>
      <c r="AR2968" s="97" t="str" cm="1">
        <f t="array" ref="AR2968">IF(AQ2968="","",IF(SUMPRODUCT((AQ2968=$AQ$6:$AQ$3326)*(AH2968=$AH$6:$AH$3326)*(AN2968=$AN$6:$AN$3326)*(AO2968=$AO$6:$AO$3326)*(ROW($AQ$6:$AQ$3326)&lt;&gt;ROW(AQ2968))*((R2968=0)*($R$6:$R$3326&gt;0)+(R2968&gt;0)*($R$6:$R$3326=0)))&gt;0,"SALONES UNIDOS",IF(SUMPRODUCT((AQ2968=$AQ$6:$AQ$3326)*(AH2968=$AH$6:$AH$3326)*((AN2968&lt;$AO$6:$AO$3326)*(AO2968&gt;$AN$6:$AN$3326))*(ROW($AQ$6:$AQ$3326)&lt;&gt;ROW(AQ2968)))&gt;0,"CRUZADO","Sin cruce")))</f>
        <v>Sin cruce</v>
      </c>
    </row>
    <row r="2969" spans="3:44" ht="15.6" hidden="1" customHeight="1" x14ac:dyDescent="0.2">
      <c r="C2969" s="84" t="s">
        <v>639</v>
      </c>
      <c r="D2969" s="160" t="s">
        <v>518</v>
      </c>
      <c r="E2969" s="158">
        <v>20261</v>
      </c>
      <c r="F2969" s="173" t="s">
        <v>86</v>
      </c>
      <c r="G2969" s="85" t="s">
        <v>55</v>
      </c>
      <c r="H2969" s="173" t="s">
        <v>89</v>
      </c>
      <c r="I2969" s="173">
        <v>3</v>
      </c>
      <c r="J2969" s="173" t="s">
        <v>26</v>
      </c>
      <c r="K2969" s="174" t="s">
        <v>1908</v>
      </c>
      <c r="L2969" s="160" t="s">
        <v>710</v>
      </c>
      <c r="M2969" s="160" t="s">
        <v>684</v>
      </c>
      <c r="N2969" s="160" t="s">
        <v>722</v>
      </c>
      <c r="O2969" s="173" t="s">
        <v>521</v>
      </c>
      <c r="P2969" s="160">
        <v>3</v>
      </c>
      <c r="Q2969" s="160">
        <v>2</v>
      </c>
      <c r="R2969" s="160">
        <v>5</v>
      </c>
      <c r="S2969" s="160">
        <v>4</v>
      </c>
      <c r="U2969" s="175">
        <v>30</v>
      </c>
      <c r="V2969" s="24" t="str">
        <f>IF(W2969="","",IFERROR(INDEX(#REF!,MATCH(W2969,#REF!,0)),"NUEVO"))</f>
        <v>NUEVO</v>
      </c>
      <c r="W2969" s="173" t="s">
        <v>249</v>
      </c>
      <c r="X2969" s="160" t="s">
        <v>521</v>
      </c>
      <c r="Y2969" s="160" t="s">
        <v>646</v>
      </c>
      <c r="Z2969" s="160" t="s">
        <v>647</v>
      </c>
      <c r="AA2969" s="160" t="s">
        <v>685</v>
      </c>
      <c r="AB2969" s="85" t="s">
        <v>685</v>
      </c>
      <c r="AC2969" s="158" t="s">
        <v>685</v>
      </c>
      <c r="AD2969" s="158" t="s">
        <v>685</v>
      </c>
      <c r="AE2969" s="158" t="s">
        <v>685</v>
      </c>
      <c r="AF2969" s="160" t="s">
        <v>685</v>
      </c>
      <c r="AG2969" s="158" t="s">
        <v>97</v>
      </c>
      <c r="AH2969" s="160">
        <v>2</v>
      </c>
      <c r="AI2969" s="160">
        <v>18</v>
      </c>
      <c r="AJ2969" s="160">
        <v>30</v>
      </c>
      <c r="AK2969" s="160">
        <v>22</v>
      </c>
      <c r="AL2969" s="160">
        <v>40</v>
      </c>
      <c r="AM2969" s="24">
        <f t="shared" ref="AM2969:AM3005" si="731">IF(R2969=0,0,IF(AI2969="",R2969,IF(X2969="HIBRIDO VIRTUAL",0,((((AK2969/24)+(AL2969/1440))-((AI2969/24)+(AJ2969/1440)))*1440/50))))</f>
        <v>4.9999999999999982</v>
      </c>
      <c r="AN2969" s="97">
        <f t="shared" ref="AN2969:AN3005" si="732">AI2969/24+AJ2969/1440</f>
        <v>0.77083333333333337</v>
      </c>
      <c r="AO2969" s="97">
        <f t="shared" ref="AO2969:AO3005" si="733">AK2969/24+AL2969/1440</f>
        <v>0.94444444444444442</v>
      </c>
      <c r="AP2969" s="24" t="str" cm="1">
        <f t="array" ref="AP2969">IF(W2969="","",IF(SUMPRODUCT((W2969=$W$6:$W$3326)*(AH2969=$AH$6:$AH$3326)*(AN2969=$AN$6:$AN$3326)*(AO2969=$AO$6:$AO$3326)*(ROW($W$6:$W$3326)&lt;&gt;ROW(W2969))*((R2969=0)*($R$6:$R$3326&gt;0)+(R2969&gt;0)*($R$6:$R$3326=0)))&gt;0,"SALONES UNIDOS",IF(SUMPRODUCT((W2969=$W$6:$W$3326)*(AH2969=$AH$6:$AH$3326)*((AN2969&lt;$AO$6:$AO$3326)*(AO2969&gt;$AN$6:$AN$3326))*(ROW($W$6:$W$3326)&lt;&gt;ROW(W2969)))&gt;0,"CRUZADO","Sin cruce")))</f>
        <v>Sin cruce</v>
      </c>
      <c r="AQ2969" s="97" t="str">
        <f t="shared" ref="AQ2969:AQ3005" si="734">TRIM(CONCATENATE(H2969,I2969,F2969,J2969))</f>
        <v>T43SUNAMPEB</v>
      </c>
      <c r="AR2969" s="97" t="str" cm="1">
        <f t="array" ref="AR2969">IF(AQ2969="","",IF(SUMPRODUCT((AQ2969=$AQ$6:$AQ$3326)*(AH2969=$AH$6:$AH$3326)*(AN2969=$AN$6:$AN$3326)*(AO2969=$AO$6:$AO$3326)*(ROW($AQ$6:$AQ$3326)&lt;&gt;ROW(AQ2969))*((R2969=0)*($R$6:$R$3326&gt;0)+(R2969&gt;0)*($R$6:$R$3326=0)))&gt;0,"SALONES UNIDOS",IF(SUMPRODUCT((AQ2969=$AQ$6:$AQ$3326)*(AH2969=$AH$6:$AH$3326)*((AN2969&lt;$AO$6:$AO$3326)*(AO2969&gt;$AN$6:$AN$3326))*(ROW($AQ$6:$AQ$3326)&lt;&gt;ROW(AQ2969)))&gt;0,"CRUZADO","Sin cruce")))</f>
        <v>Sin cruce</v>
      </c>
    </row>
    <row r="2970" spans="3:44" ht="15.6" hidden="1" customHeight="1" x14ac:dyDescent="0.2">
      <c r="C2970" s="84" t="s">
        <v>639</v>
      </c>
      <c r="D2970" s="160" t="s">
        <v>518</v>
      </c>
      <c r="E2970" s="158">
        <v>20261</v>
      </c>
      <c r="F2970" s="173" t="s">
        <v>86</v>
      </c>
      <c r="G2970" s="85" t="s">
        <v>55</v>
      </c>
      <c r="H2970" s="173" t="s">
        <v>89</v>
      </c>
      <c r="I2970" s="173">
        <v>3</v>
      </c>
      <c r="J2970" s="173" t="s">
        <v>26</v>
      </c>
      <c r="K2970" s="174" t="s">
        <v>1909</v>
      </c>
      <c r="L2970" s="160" t="s">
        <v>1910</v>
      </c>
      <c r="M2970" s="160" t="s">
        <v>643</v>
      </c>
      <c r="N2970" s="160" t="s">
        <v>722</v>
      </c>
      <c r="O2970" s="173" t="s">
        <v>512</v>
      </c>
      <c r="P2970" s="160">
        <v>3</v>
      </c>
      <c r="Q2970" s="160">
        <v>2</v>
      </c>
      <c r="R2970" s="160">
        <v>5</v>
      </c>
      <c r="S2970" s="160">
        <v>4</v>
      </c>
      <c r="U2970" s="175">
        <v>30</v>
      </c>
      <c r="V2970" s="24" t="str">
        <f>IF(W2970="","",IFERROR(INDEX(#REF!,MATCH(W2970,#REF!,0)),"NUEVO"))</f>
        <v>NUEVO</v>
      </c>
      <c r="W2970" s="173" t="s">
        <v>1918</v>
      </c>
      <c r="X2970" s="158" t="s">
        <v>521</v>
      </c>
      <c r="Y2970" s="160" t="s">
        <v>685</v>
      </c>
      <c r="Z2970" s="160" t="s">
        <v>685</v>
      </c>
      <c r="AA2970" s="160" t="s">
        <v>685</v>
      </c>
      <c r="AB2970" s="85" t="s">
        <v>685</v>
      </c>
      <c r="AC2970" s="158" t="s">
        <v>685</v>
      </c>
      <c r="AD2970" s="158" t="s">
        <v>685</v>
      </c>
      <c r="AE2970" s="158" t="s">
        <v>685</v>
      </c>
      <c r="AF2970" s="160" t="s">
        <v>685</v>
      </c>
      <c r="AG2970" s="158" t="s">
        <v>97</v>
      </c>
      <c r="AH2970" s="160">
        <v>4</v>
      </c>
      <c r="AI2970" s="160">
        <v>18</v>
      </c>
      <c r="AJ2970" s="160">
        <v>30</v>
      </c>
      <c r="AK2970" s="160">
        <v>22</v>
      </c>
      <c r="AL2970" s="160">
        <v>40</v>
      </c>
      <c r="AM2970" s="24">
        <f t="shared" si="731"/>
        <v>4.9999999999999982</v>
      </c>
      <c r="AN2970" s="97">
        <f t="shared" si="732"/>
        <v>0.77083333333333337</v>
      </c>
      <c r="AO2970" s="97">
        <f t="shared" si="733"/>
        <v>0.94444444444444442</v>
      </c>
      <c r="AP2970" s="24" t="str" cm="1">
        <f t="array" ref="AP2970">IF(W2970="","",IF(SUMPRODUCT((W2970=$W$6:$W$3326)*(AH2970=$AH$6:$AH$3326)*(AN2970=$AN$6:$AN$3326)*(AO2970=$AO$6:$AO$3326)*(ROW($W$6:$W$3326)&lt;&gt;ROW(W2970))*((R2970=0)*($R$6:$R$3326&gt;0)+(R2970&gt;0)*($R$6:$R$3326=0)))&gt;0,"SALONES UNIDOS",IF(SUMPRODUCT((W2970=$W$6:$W$3326)*(AH2970=$AH$6:$AH$3326)*((AN2970&lt;$AO$6:$AO$3326)*(AO2970&gt;$AN$6:$AN$3326))*(ROW($W$6:$W$3326)&lt;&gt;ROW(W2970)))&gt;0,"CRUZADO","Sin cruce")))</f>
        <v>Sin cruce</v>
      </c>
      <c r="AQ2970" s="97" t="str">
        <f t="shared" si="734"/>
        <v>T43SUNAMPEB</v>
      </c>
      <c r="AR2970" s="97" t="str" cm="1">
        <f t="array" ref="AR2970">IF(AQ2970="","",IF(SUMPRODUCT((AQ2970=$AQ$6:$AQ$3326)*(AH2970=$AH$6:$AH$3326)*(AN2970=$AN$6:$AN$3326)*(AO2970=$AO$6:$AO$3326)*(ROW($AQ$6:$AQ$3326)&lt;&gt;ROW(AQ2970))*((R2970=0)*($R$6:$R$3326&gt;0)+(R2970&gt;0)*($R$6:$R$3326=0)))&gt;0,"SALONES UNIDOS",IF(SUMPRODUCT((AQ2970=$AQ$6:$AQ$3326)*(AH2970=$AH$6:$AH$3326)*((AN2970&lt;$AO$6:$AO$3326)*(AO2970&gt;$AN$6:$AN$3326))*(ROW($AQ$6:$AQ$3326)&lt;&gt;ROW(AQ2970)))&gt;0,"CRUZADO","Sin cruce")))</f>
        <v>Sin cruce</v>
      </c>
    </row>
    <row r="2971" spans="3:44" ht="15.6" hidden="1" customHeight="1" x14ac:dyDescent="0.2">
      <c r="C2971" s="84" t="s">
        <v>639</v>
      </c>
      <c r="D2971" s="160" t="s">
        <v>518</v>
      </c>
      <c r="E2971" s="158">
        <v>20261</v>
      </c>
      <c r="F2971" s="173" t="s">
        <v>86</v>
      </c>
      <c r="G2971" s="85" t="s">
        <v>55</v>
      </c>
      <c r="H2971" s="173" t="s">
        <v>89</v>
      </c>
      <c r="I2971" s="173">
        <v>3</v>
      </c>
      <c r="J2971" s="173" t="s">
        <v>26</v>
      </c>
      <c r="K2971" s="174" t="s">
        <v>1912</v>
      </c>
      <c r="L2971" s="160" t="s">
        <v>1797</v>
      </c>
      <c r="M2971" s="160" t="s">
        <v>658</v>
      </c>
      <c r="N2971" s="160" t="s">
        <v>722</v>
      </c>
      <c r="O2971" s="173" t="s">
        <v>512</v>
      </c>
      <c r="P2971" s="160">
        <v>2</v>
      </c>
      <c r="Q2971" s="160">
        <v>0</v>
      </c>
      <c r="R2971" s="160">
        <v>2</v>
      </c>
      <c r="S2971" s="160">
        <v>4</v>
      </c>
      <c r="U2971" s="175">
        <v>30</v>
      </c>
      <c r="V2971" s="24" t="str">
        <f>IF(W2971="","",IFERROR(INDEX(#REF!,MATCH(W2971,#REF!,0)),"NUEVO"))</f>
        <v>NUEVO</v>
      </c>
      <c r="W2971" s="173" t="s">
        <v>1913</v>
      </c>
      <c r="X2971" s="158" t="s">
        <v>512</v>
      </c>
      <c r="Y2971" s="160" t="s">
        <v>685</v>
      </c>
      <c r="Z2971" s="160" t="s">
        <v>685</v>
      </c>
      <c r="AA2971" s="160" t="s">
        <v>685</v>
      </c>
      <c r="AB2971" s="160" t="s">
        <v>1864</v>
      </c>
      <c r="AC2971" s="158" t="s">
        <v>685</v>
      </c>
      <c r="AD2971" s="158" t="s">
        <v>685</v>
      </c>
      <c r="AE2971" s="158" t="s">
        <v>685</v>
      </c>
      <c r="AF2971" s="160" t="s">
        <v>685</v>
      </c>
      <c r="AG2971" s="85" t="s">
        <v>1142</v>
      </c>
      <c r="AH2971" s="160">
        <v>1</v>
      </c>
      <c r="AI2971" s="160">
        <v>20</v>
      </c>
      <c r="AJ2971" s="160">
        <v>10</v>
      </c>
      <c r="AK2971" s="160">
        <v>21</v>
      </c>
      <c r="AL2971" s="160">
        <v>50</v>
      </c>
      <c r="AM2971" s="24">
        <f t="shared" si="731"/>
        <v>1.9999999999999993</v>
      </c>
      <c r="AN2971" s="97">
        <f t="shared" si="732"/>
        <v>0.84027777777777779</v>
      </c>
      <c r="AO2971" s="97">
        <f t="shared" si="733"/>
        <v>0.90972222222222221</v>
      </c>
      <c r="AP2971" s="24" t="str" cm="1">
        <f t="array" ref="AP2971">IF(W2971="","",IF(SUMPRODUCT((W2971=$W$6:$W$3326)*(AH2971=$AH$6:$AH$3326)*(AN2971=$AN$6:$AN$3326)*(AO2971=$AO$6:$AO$3326)*(ROW($W$6:$W$3326)&lt;&gt;ROW(W2971))*((R2971=0)*($R$6:$R$3326&gt;0)+(R2971&gt;0)*($R$6:$R$3326=0)))&gt;0,"SALONES UNIDOS",IF(SUMPRODUCT((W2971=$W$6:$W$3326)*(AH2971=$AH$6:$AH$3326)*((AN2971&lt;$AO$6:$AO$3326)*(AO2971&gt;$AN$6:$AN$3326))*(ROW($W$6:$W$3326)&lt;&gt;ROW(W2971)))&gt;0,"CRUZADO","Sin cruce")))</f>
        <v>Sin cruce</v>
      </c>
      <c r="AQ2971" s="97" t="str">
        <f t="shared" si="734"/>
        <v>T43SUNAMPEB</v>
      </c>
      <c r="AR2971" s="97" t="str" cm="1">
        <f t="array" ref="AR2971">IF(AQ2971="","",IF(SUMPRODUCT((AQ2971=$AQ$6:$AQ$3326)*(AH2971=$AH$6:$AH$3326)*(AN2971=$AN$6:$AN$3326)*(AO2971=$AO$6:$AO$3326)*(ROW($AQ$6:$AQ$3326)&lt;&gt;ROW(AQ2971))*((R2971=0)*($R$6:$R$3326&gt;0)+(R2971&gt;0)*($R$6:$R$3326=0)))&gt;0,"SALONES UNIDOS",IF(SUMPRODUCT((AQ2971=$AQ$6:$AQ$3326)*(AH2971=$AH$6:$AH$3326)*((AN2971&lt;$AO$6:$AO$3326)*(AO2971&gt;$AN$6:$AN$3326))*(ROW($AQ$6:$AQ$3326)&lt;&gt;ROW(AQ2971)))&gt;0,"CRUZADO","Sin cruce")))</f>
        <v>Sin cruce</v>
      </c>
    </row>
    <row r="2972" spans="3:44" ht="15.6" hidden="1" customHeight="1" x14ac:dyDescent="0.2">
      <c r="C2972" s="84" t="s">
        <v>639</v>
      </c>
      <c r="D2972" s="160" t="s">
        <v>518</v>
      </c>
      <c r="E2972" s="158">
        <v>20261</v>
      </c>
      <c r="F2972" s="173" t="s">
        <v>86</v>
      </c>
      <c r="G2972" s="85" t="s">
        <v>55</v>
      </c>
      <c r="H2972" s="173" t="s">
        <v>89</v>
      </c>
      <c r="I2972" s="173">
        <v>3</v>
      </c>
      <c r="J2972" s="173" t="s">
        <v>755</v>
      </c>
      <c r="K2972" s="174" t="s">
        <v>1912</v>
      </c>
      <c r="L2972" s="160" t="s">
        <v>1797</v>
      </c>
      <c r="M2972" s="160" t="s">
        <v>658</v>
      </c>
      <c r="N2972" s="160" t="s">
        <v>722</v>
      </c>
      <c r="O2972" s="173" t="s">
        <v>512</v>
      </c>
      <c r="P2972" s="160">
        <v>0</v>
      </c>
      <c r="Q2972" s="160">
        <v>4</v>
      </c>
      <c r="R2972" s="160">
        <v>4</v>
      </c>
      <c r="S2972" s="160">
        <v>4</v>
      </c>
      <c r="U2972" s="175">
        <v>15</v>
      </c>
      <c r="V2972" s="24" t="str">
        <f>IF(W2972="","",IFERROR(INDEX(#REF!,MATCH(W2972,#REF!,0)),"NUEVO"))</f>
        <v>NUEVO</v>
      </c>
      <c r="W2972" s="173" t="s">
        <v>1913</v>
      </c>
      <c r="X2972" s="158" t="s">
        <v>512</v>
      </c>
      <c r="Y2972" s="160" t="s">
        <v>685</v>
      </c>
      <c r="Z2972" s="160" t="s">
        <v>685</v>
      </c>
      <c r="AA2972" s="160" t="s">
        <v>685</v>
      </c>
      <c r="AB2972" s="158" t="s">
        <v>685</v>
      </c>
      <c r="AC2972" s="158" t="s">
        <v>685</v>
      </c>
      <c r="AD2972" s="160" t="s">
        <v>1870</v>
      </c>
      <c r="AE2972" s="158" t="s">
        <v>685</v>
      </c>
      <c r="AF2972" s="160" t="s">
        <v>685</v>
      </c>
      <c r="AG2972" s="85" t="s">
        <v>75</v>
      </c>
      <c r="AH2972" s="160">
        <v>7</v>
      </c>
      <c r="AI2972" s="160">
        <v>14</v>
      </c>
      <c r="AJ2972" s="160">
        <v>20</v>
      </c>
      <c r="AK2972" s="160">
        <v>17</v>
      </c>
      <c r="AL2972" s="160">
        <v>40</v>
      </c>
      <c r="AM2972" s="24">
        <f t="shared" si="731"/>
        <v>4.0000000000000018</v>
      </c>
      <c r="AN2972" s="97">
        <f t="shared" si="732"/>
        <v>0.59722222222222221</v>
      </c>
      <c r="AO2972" s="97">
        <f t="shared" si="733"/>
        <v>0.73611111111111116</v>
      </c>
      <c r="AP2972" s="24" t="str" cm="1">
        <f t="array" ref="AP2972">IF(W2972="","",IF(SUMPRODUCT((W2972=$W$6:$W$3326)*(AH2972=$AH$6:$AH$3326)*(AN2972=$AN$6:$AN$3326)*(AO2972=$AO$6:$AO$3326)*(ROW($W$6:$W$3326)&lt;&gt;ROW(W2972))*((R2972=0)*($R$6:$R$3326&gt;0)+(R2972&gt;0)*($R$6:$R$3326=0)))&gt;0,"SALONES UNIDOS",IF(SUMPRODUCT((W2972=$W$6:$W$3326)*(AH2972=$AH$6:$AH$3326)*((AN2972&lt;$AO$6:$AO$3326)*(AO2972&gt;$AN$6:$AN$3326))*(ROW($W$6:$W$3326)&lt;&gt;ROW(W2972)))&gt;0,"CRUZADO","Sin cruce")))</f>
        <v>Sin cruce</v>
      </c>
      <c r="AQ2972" s="97" t="str">
        <f t="shared" si="734"/>
        <v>T43SUNAMPEB1</v>
      </c>
      <c r="AR2972" s="97" t="str" cm="1">
        <f t="array" ref="AR2972">IF(AQ2972="","",IF(SUMPRODUCT((AQ2972=$AQ$6:$AQ$3326)*(AH2972=$AH$6:$AH$3326)*(AN2972=$AN$6:$AN$3326)*(AO2972=$AO$6:$AO$3326)*(ROW($AQ$6:$AQ$3326)&lt;&gt;ROW(AQ2972))*((R2972=0)*($R$6:$R$3326&gt;0)+(R2972&gt;0)*($R$6:$R$3326=0)))&gt;0,"SALONES UNIDOS",IF(SUMPRODUCT((AQ2972=$AQ$6:$AQ$3326)*(AH2972=$AH$6:$AH$3326)*((AN2972&lt;$AO$6:$AO$3326)*(AO2972&gt;$AN$6:$AN$3326))*(ROW($AQ$6:$AQ$3326)&lt;&gt;ROW(AQ2972)))&gt;0,"CRUZADO","Sin cruce")))</f>
        <v>Sin cruce</v>
      </c>
    </row>
    <row r="2973" spans="3:44" ht="15.6" hidden="1" customHeight="1" x14ac:dyDescent="0.2">
      <c r="C2973" s="84" t="s">
        <v>639</v>
      </c>
      <c r="D2973" s="160" t="s">
        <v>518</v>
      </c>
      <c r="E2973" s="158">
        <v>20261</v>
      </c>
      <c r="F2973" s="173" t="s">
        <v>86</v>
      </c>
      <c r="G2973" s="85" t="s">
        <v>55</v>
      </c>
      <c r="H2973" s="173" t="s">
        <v>89</v>
      </c>
      <c r="I2973" s="173">
        <v>3</v>
      </c>
      <c r="J2973" s="173" t="s">
        <v>756</v>
      </c>
      <c r="K2973" s="174" t="s">
        <v>1912</v>
      </c>
      <c r="L2973" s="160" t="s">
        <v>1797</v>
      </c>
      <c r="M2973" s="160" t="s">
        <v>658</v>
      </c>
      <c r="N2973" s="160" t="s">
        <v>722</v>
      </c>
      <c r="O2973" s="173" t="s">
        <v>512</v>
      </c>
      <c r="P2973" s="160">
        <v>0</v>
      </c>
      <c r="Q2973" s="160">
        <v>4</v>
      </c>
      <c r="R2973" s="160">
        <v>4</v>
      </c>
      <c r="S2973" s="160">
        <v>4</v>
      </c>
      <c r="U2973" s="175">
        <v>15</v>
      </c>
      <c r="V2973" s="24" t="str">
        <f>IF(W2973="","",IFERROR(INDEX(#REF!,MATCH(W2973,#REF!,0)),"NUEVO"))</f>
        <v>NUEVO</v>
      </c>
      <c r="W2973" s="173" t="s">
        <v>1913</v>
      </c>
      <c r="X2973" s="158" t="s">
        <v>512</v>
      </c>
      <c r="Y2973" s="160" t="s">
        <v>685</v>
      </c>
      <c r="Z2973" s="160" t="s">
        <v>685</v>
      </c>
      <c r="AA2973" s="160" t="s">
        <v>685</v>
      </c>
      <c r="AB2973" s="158" t="s">
        <v>685</v>
      </c>
      <c r="AC2973" s="158" t="s">
        <v>685</v>
      </c>
      <c r="AD2973" s="160" t="s">
        <v>1870</v>
      </c>
      <c r="AE2973" s="158" t="s">
        <v>685</v>
      </c>
      <c r="AF2973" s="160" t="s">
        <v>685</v>
      </c>
      <c r="AG2973" s="85" t="s">
        <v>75</v>
      </c>
      <c r="AH2973" s="160">
        <v>7</v>
      </c>
      <c r="AI2973" s="160">
        <v>17</v>
      </c>
      <c r="AJ2973" s="160">
        <v>40</v>
      </c>
      <c r="AK2973" s="160">
        <v>21</v>
      </c>
      <c r="AL2973" s="160">
        <v>0</v>
      </c>
      <c r="AM2973" s="24">
        <f t="shared" si="731"/>
        <v>3.9999999999999987</v>
      </c>
      <c r="AN2973" s="97">
        <f t="shared" si="732"/>
        <v>0.73611111111111116</v>
      </c>
      <c r="AO2973" s="97">
        <f t="shared" si="733"/>
        <v>0.875</v>
      </c>
      <c r="AP2973" s="24" t="str" cm="1">
        <f t="array" ref="AP2973">IF(W2973="","",IF(SUMPRODUCT((W2973=$W$6:$W$3326)*(AH2973=$AH$6:$AH$3326)*(AN2973=$AN$6:$AN$3326)*(AO2973=$AO$6:$AO$3326)*(ROW($W$6:$W$3326)&lt;&gt;ROW(W2973))*((R2973=0)*($R$6:$R$3326&gt;0)+(R2973&gt;0)*($R$6:$R$3326=0)))&gt;0,"SALONES UNIDOS",IF(SUMPRODUCT((W2973=$W$6:$W$3326)*(AH2973=$AH$6:$AH$3326)*((AN2973&lt;$AO$6:$AO$3326)*(AO2973&gt;$AN$6:$AN$3326))*(ROW($W$6:$W$3326)&lt;&gt;ROW(W2973)))&gt;0,"CRUZADO","Sin cruce")))</f>
        <v>Sin cruce</v>
      </c>
      <c r="AQ2973" s="97" t="str">
        <f t="shared" si="734"/>
        <v>T43SUNAMPEB2</v>
      </c>
      <c r="AR2973" s="97" t="str" cm="1">
        <f t="array" ref="AR2973">IF(AQ2973="","",IF(SUMPRODUCT((AQ2973=$AQ$6:$AQ$3326)*(AH2973=$AH$6:$AH$3326)*(AN2973=$AN$6:$AN$3326)*(AO2973=$AO$6:$AO$3326)*(ROW($AQ$6:$AQ$3326)&lt;&gt;ROW(AQ2973))*((R2973=0)*($R$6:$R$3326&gt;0)+(R2973&gt;0)*($R$6:$R$3326=0)))&gt;0,"SALONES UNIDOS",IF(SUMPRODUCT((AQ2973=$AQ$6:$AQ$3326)*(AH2973=$AH$6:$AH$3326)*((AN2973&lt;$AO$6:$AO$3326)*(AO2973&gt;$AN$6:$AN$3326))*(ROW($AQ$6:$AQ$3326)&lt;&gt;ROW(AQ2973)))&gt;0,"CRUZADO","Sin cruce")))</f>
        <v>Sin cruce</v>
      </c>
    </row>
    <row r="2974" spans="3:44" ht="15.6" hidden="1" customHeight="1" x14ac:dyDescent="0.2">
      <c r="C2974" s="84" t="s">
        <v>639</v>
      </c>
      <c r="D2974" s="160" t="s">
        <v>518</v>
      </c>
      <c r="E2974" s="158">
        <v>20261</v>
      </c>
      <c r="F2974" s="173" t="s">
        <v>86</v>
      </c>
      <c r="G2974" s="85" t="s">
        <v>55</v>
      </c>
      <c r="H2974" s="173" t="s">
        <v>89</v>
      </c>
      <c r="I2974" s="173">
        <v>3</v>
      </c>
      <c r="J2974" s="173" t="s">
        <v>26</v>
      </c>
      <c r="K2974" s="174" t="s">
        <v>1914</v>
      </c>
      <c r="L2974" s="160" t="s">
        <v>1915</v>
      </c>
      <c r="M2974" s="160" t="s">
        <v>643</v>
      </c>
      <c r="N2974" s="160" t="s">
        <v>722</v>
      </c>
      <c r="O2974" s="173" t="s">
        <v>512</v>
      </c>
      <c r="P2974" s="160">
        <v>2</v>
      </c>
      <c r="Q2974" s="160">
        <v>4</v>
      </c>
      <c r="R2974" s="160">
        <v>6</v>
      </c>
      <c r="S2974" s="160">
        <v>4</v>
      </c>
      <c r="U2974" s="175">
        <v>30</v>
      </c>
      <c r="V2974" s="24" t="str">
        <f>IF(W2974="","",IFERROR(INDEX(#REF!,MATCH(W2974,#REF!,0)),"NUEVO"))</f>
        <v>NUEVO</v>
      </c>
      <c r="W2974" s="173" t="s">
        <v>1919</v>
      </c>
      <c r="X2974" s="158" t="s">
        <v>521</v>
      </c>
      <c r="Y2974" s="160" t="s">
        <v>685</v>
      </c>
      <c r="Z2974" s="160" t="s">
        <v>685</v>
      </c>
      <c r="AA2974" s="160" t="s">
        <v>685</v>
      </c>
      <c r="AB2974" s="85" t="s">
        <v>685</v>
      </c>
      <c r="AC2974" s="158" t="s">
        <v>685</v>
      </c>
      <c r="AD2974" s="158" t="s">
        <v>685</v>
      </c>
      <c r="AE2974" s="158" t="s">
        <v>685</v>
      </c>
      <c r="AF2974" s="160" t="s">
        <v>685</v>
      </c>
      <c r="AG2974" s="158" t="s">
        <v>97</v>
      </c>
      <c r="AH2974" s="160">
        <v>5</v>
      </c>
      <c r="AI2974" s="160">
        <v>17</v>
      </c>
      <c r="AJ2974" s="160">
        <v>40</v>
      </c>
      <c r="AK2974" s="160">
        <v>22</v>
      </c>
      <c r="AL2974" s="160">
        <v>40</v>
      </c>
      <c r="AM2974" s="24">
        <f t="shared" si="731"/>
        <v>5.9999999999999973</v>
      </c>
      <c r="AN2974" s="97">
        <f t="shared" si="732"/>
        <v>0.73611111111111116</v>
      </c>
      <c r="AO2974" s="97">
        <f t="shared" si="733"/>
        <v>0.94444444444444442</v>
      </c>
      <c r="AP2974" s="24" t="str" cm="1">
        <f t="array" ref="AP2974">IF(W2974="","",IF(SUMPRODUCT((W2974=$W$6:$W$3326)*(AH2974=$AH$6:$AH$3326)*(AN2974=$AN$6:$AN$3326)*(AO2974=$AO$6:$AO$3326)*(ROW($W$6:$W$3326)&lt;&gt;ROW(W2974))*((R2974=0)*($R$6:$R$3326&gt;0)+(R2974&gt;0)*($R$6:$R$3326=0)))&gt;0,"SALONES UNIDOS",IF(SUMPRODUCT((W2974=$W$6:$W$3326)*(AH2974=$AH$6:$AH$3326)*((AN2974&lt;$AO$6:$AO$3326)*(AO2974&gt;$AN$6:$AN$3326))*(ROW($W$6:$W$3326)&lt;&gt;ROW(W2974)))&gt;0,"CRUZADO","Sin cruce")))</f>
        <v>Sin cruce</v>
      </c>
      <c r="AQ2974" s="97" t="str">
        <f t="shared" si="734"/>
        <v>T43SUNAMPEB</v>
      </c>
      <c r="AR2974" s="97" t="str" cm="1">
        <f t="array" ref="AR2974">IF(AQ2974="","",IF(SUMPRODUCT((AQ2974=$AQ$6:$AQ$3326)*(AH2974=$AH$6:$AH$3326)*(AN2974=$AN$6:$AN$3326)*(AO2974=$AO$6:$AO$3326)*(ROW($AQ$6:$AQ$3326)&lt;&gt;ROW(AQ2974))*((R2974=0)*($R$6:$R$3326&gt;0)+(R2974&gt;0)*($R$6:$R$3326=0)))&gt;0,"SALONES UNIDOS",IF(SUMPRODUCT((AQ2974=$AQ$6:$AQ$3326)*(AH2974=$AH$6:$AH$3326)*((AN2974&lt;$AO$6:$AO$3326)*(AO2974&gt;$AN$6:$AN$3326))*(ROW($AQ$6:$AQ$3326)&lt;&gt;ROW(AQ2974)))&gt;0,"CRUZADO","Sin cruce")))</f>
        <v>Sin cruce</v>
      </c>
    </row>
    <row r="2975" spans="3:44" ht="15.6" hidden="1" customHeight="1" x14ac:dyDescent="0.2">
      <c r="C2975" s="84" t="s">
        <v>639</v>
      </c>
      <c r="D2975" s="160" t="s">
        <v>518</v>
      </c>
      <c r="E2975" s="158">
        <v>20261</v>
      </c>
      <c r="F2975" s="173" t="s">
        <v>86</v>
      </c>
      <c r="G2975" s="85" t="s">
        <v>55</v>
      </c>
      <c r="H2975" s="173" t="s">
        <v>89</v>
      </c>
      <c r="I2975" s="173">
        <v>3</v>
      </c>
      <c r="J2975" s="173" t="s">
        <v>26</v>
      </c>
      <c r="K2975" s="174" t="s">
        <v>1917</v>
      </c>
      <c r="L2975" s="160" t="s">
        <v>1800</v>
      </c>
      <c r="M2975" s="160" t="s">
        <v>658</v>
      </c>
      <c r="N2975" s="160" t="s">
        <v>722</v>
      </c>
      <c r="O2975" s="173" t="s">
        <v>512</v>
      </c>
      <c r="P2975" s="160">
        <v>2</v>
      </c>
      <c r="Q2975" s="160">
        <v>0</v>
      </c>
      <c r="R2975" s="160">
        <v>2</v>
      </c>
      <c r="S2975" s="160">
        <v>3</v>
      </c>
      <c r="U2975" s="175">
        <v>30</v>
      </c>
      <c r="V2975" s="24" t="str">
        <f>IF(W2975="","",IFERROR(INDEX(#REF!,MATCH(W2975,#REF!,0)),"NUEVO"))</f>
        <v>NUEVO</v>
      </c>
      <c r="W2975" s="173" t="s">
        <v>178</v>
      </c>
      <c r="X2975" s="158" t="s">
        <v>512</v>
      </c>
      <c r="Y2975" s="160" t="s">
        <v>685</v>
      </c>
      <c r="Z2975" s="160" t="s">
        <v>685</v>
      </c>
      <c r="AA2975" s="160" t="s">
        <v>685</v>
      </c>
      <c r="AB2975" s="160" t="s">
        <v>1864</v>
      </c>
      <c r="AC2975" s="160" t="s">
        <v>685</v>
      </c>
      <c r="AD2975" s="158" t="s">
        <v>685</v>
      </c>
      <c r="AE2975" s="160" t="s">
        <v>685</v>
      </c>
      <c r="AF2975" s="160" t="s">
        <v>685</v>
      </c>
      <c r="AG2975" s="158" t="s">
        <v>1142</v>
      </c>
      <c r="AH2975" s="160">
        <v>1</v>
      </c>
      <c r="AI2975" s="160">
        <v>21</v>
      </c>
      <c r="AJ2975" s="160">
        <v>50</v>
      </c>
      <c r="AK2975" s="160">
        <v>23</v>
      </c>
      <c r="AL2975" s="160">
        <v>30</v>
      </c>
      <c r="AM2975" s="24">
        <f t="shared" si="731"/>
        <v>2.0000000000000027</v>
      </c>
      <c r="AN2975" s="97">
        <f t="shared" si="732"/>
        <v>0.90972222222222221</v>
      </c>
      <c r="AO2975" s="97">
        <f t="shared" si="733"/>
        <v>0.97916666666666674</v>
      </c>
      <c r="AP2975" s="24" t="str" cm="1">
        <f t="array" ref="AP2975">IF(W2975="","",IF(SUMPRODUCT((W2975=$W$6:$W$3326)*(AH2975=$AH$6:$AH$3326)*(AN2975=$AN$6:$AN$3326)*(AO2975=$AO$6:$AO$3326)*(ROW($W$6:$W$3326)&lt;&gt;ROW(W2975))*((R2975=0)*($R$6:$R$3326&gt;0)+(R2975&gt;0)*($R$6:$R$3326=0)))&gt;0,"SALONES UNIDOS",IF(SUMPRODUCT((W2975=$W$6:$W$3326)*(AH2975=$AH$6:$AH$3326)*((AN2975&lt;$AO$6:$AO$3326)*(AO2975&gt;$AN$6:$AN$3326))*(ROW($W$6:$W$3326)&lt;&gt;ROW(W2975)))&gt;0,"CRUZADO","Sin cruce")))</f>
        <v>Sin cruce</v>
      </c>
      <c r="AQ2975" s="97" t="str">
        <f t="shared" si="734"/>
        <v>T43SUNAMPEB</v>
      </c>
      <c r="AR2975" s="97" t="str" cm="1">
        <f t="array" ref="AR2975">IF(AQ2975="","",IF(SUMPRODUCT((AQ2975=$AQ$6:$AQ$3326)*(AH2975=$AH$6:$AH$3326)*(AN2975=$AN$6:$AN$3326)*(AO2975=$AO$6:$AO$3326)*(ROW($AQ$6:$AQ$3326)&lt;&gt;ROW(AQ2975))*((R2975=0)*($R$6:$R$3326&gt;0)+(R2975&gt;0)*($R$6:$R$3326=0)))&gt;0,"SALONES UNIDOS",IF(SUMPRODUCT((AQ2975=$AQ$6:$AQ$3326)*(AH2975=$AH$6:$AH$3326)*((AN2975&lt;$AO$6:$AO$3326)*(AO2975&gt;$AN$6:$AN$3326))*(ROW($AQ$6:$AQ$3326)&lt;&gt;ROW(AQ2975)))&gt;0,"CRUZADO","Sin cruce")))</f>
        <v>Sin cruce</v>
      </c>
    </row>
    <row r="2976" spans="3:44" ht="15.6" hidden="1" customHeight="1" x14ac:dyDescent="0.2">
      <c r="C2976" s="84" t="s">
        <v>639</v>
      </c>
      <c r="D2976" s="160" t="s">
        <v>518</v>
      </c>
      <c r="E2976" s="158">
        <v>20261</v>
      </c>
      <c r="F2976" s="173" t="s">
        <v>86</v>
      </c>
      <c r="G2976" s="85" t="s">
        <v>55</v>
      </c>
      <c r="H2976" s="173" t="s">
        <v>89</v>
      </c>
      <c r="I2976" s="173">
        <v>3</v>
      </c>
      <c r="J2976" s="173" t="s">
        <v>755</v>
      </c>
      <c r="K2976" s="174" t="s">
        <v>1917</v>
      </c>
      <c r="L2976" s="160" t="s">
        <v>1800</v>
      </c>
      <c r="M2976" s="160" t="s">
        <v>658</v>
      </c>
      <c r="N2976" s="160" t="s">
        <v>722</v>
      </c>
      <c r="O2976" s="173" t="s">
        <v>512</v>
      </c>
      <c r="P2976" s="160">
        <v>0</v>
      </c>
      <c r="Q2976" s="160">
        <v>2</v>
      </c>
      <c r="R2976" s="160">
        <v>2</v>
      </c>
      <c r="S2976" s="160">
        <v>3</v>
      </c>
      <c r="U2976" s="175">
        <v>15</v>
      </c>
      <c r="V2976" s="24" t="str">
        <f>IF(W2976="","",IFERROR(INDEX(#REF!,MATCH(W2976,#REF!,0)),"NUEVO"))</f>
        <v>NUEVO</v>
      </c>
      <c r="W2976" s="173" t="s">
        <v>178</v>
      </c>
      <c r="X2976" s="158" t="s">
        <v>512</v>
      </c>
      <c r="Y2976" s="160" t="s">
        <v>685</v>
      </c>
      <c r="Z2976" s="160" t="s">
        <v>685</v>
      </c>
      <c r="AA2976" s="160" t="s">
        <v>685</v>
      </c>
      <c r="AB2976" s="158" t="s">
        <v>685</v>
      </c>
      <c r="AC2976" s="160" t="s">
        <v>685</v>
      </c>
      <c r="AD2976" s="160" t="s">
        <v>1871</v>
      </c>
      <c r="AE2976" s="160" t="s">
        <v>685</v>
      </c>
      <c r="AF2976" s="160" t="s">
        <v>685</v>
      </c>
      <c r="AG2976" s="158" t="s">
        <v>75</v>
      </c>
      <c r="AH2976" s="160">
        <v>6</v>
      </c>
      <c r="AI2976" s="160">
        <v>16</v>
      </c>
      <c r="AJ2976" s="160">
        <v>0</v>
      </c>
      <c r="AK2976" s="160">
        <v>17</v>
      </c>
      <c r="AL2976" s="160">
        <v>40</v>
      </c>
      <c r="AM2976" s="24">
        <f t="shared" si="731"/>
        <v>2.0000000000000027</v>
      </c>
      <c r="AN2976" s="97">
        <f t="shared" si="732"/>
        <v>0.66666666666666663</v>
      </c>
      <c r="AO2976" s="97">
        <f t="shared" si="733"/>
        <v>0.73611111111111116</v>
      </c>
      <c r="AP2976" s="24" t="str" cm="1">
        <f t="array" ref="AP2976">IF(W2976="","",IF(SUMPRODUCT((W2976=$W$6:$W$3326)*(AH2976=$AH$6:$AH$3326)*(AN2976=$AN$6:$AN$3326)*(AO2976=$AO$6:$AO$3326)*(ROW($W$6:$W$3326)&lt;&gt;ROW(W2976))*((R2976=0)*($R$6:$R$3326&gt;0)+(R2976&gt;0)*($R$6:$R$3326=0)))&gt;0,"SALONES UNIDOS",IF(SUMPRODUCT((W2976=$W$6:$W$3326)*(AH2976=$AH$6:$AH$3326)*((AN2976&lt;$AO$6:$AO$3326)*(AO2976&gt;$AN$6:$AN$3326))*(ROW($W$6:$W$3326)&lt;&gt;ROW(W2976)))&gt;0,"CRUZADO","Sin cruce")))</f>
        <v>Sin cruce</v>
      </c>
      <c r="AQ2976" s="97" t="str">
        <f t="shared" si="734"/>
        <v>T43SUNAMPEB1</v>
      </c>
      <c r="AR2976" s="97" t="str" cm="1">
        <f t="array" ref="AR2976">IF(AQ2976="","",IF(SUMPRODUCT((AQ2976=$AQ$6:$AQ$3326)*(AH2976=$AH$6:$AH$3326)*(AN2976=$AN$6:$AN$3326)*(AO2976=$AO$6:$AO$3326)*(ROW($AQ$6:$AQ$3326)&lt;&gt;ROW(AQ2976))*((R2976=0)*($R$6:$R$3326&gt;0)+(R2976&gt;0)*($R$6:$R$3326=0)))&gt;0,"SALONES UNIDOS",IF(SUMPRODUCT((AQ2976=$AQ$6:$AQ$3326)*(AH2976=$AH$6:$AH$3326)*((AN2976&lt;$AO$6:$AO$3326)*(AO2976&gt;$AN$6:$AN$3326))*(ROW($AQ$6:$AQ$3326)&lt;&gt;ROW(AQ2976)))&gt;0,"CRUZADO","Sin cruce")))</f>
        <v>Sin cruce</v>
      </c>
    </row>
    <row r="2977" spans="3:44" ht="15.6" hidden="1" customHeight="1" x14ac:dyDescent="0.2">
      <c r="C2977" s="84" t="s">
        <v>639</v>
      </c>
      <c r="D2977" s="160" t="s">
        <v>518</v>
      </c>
      <c r="E2977" s="158">
        <v>20261</v>
      </c>
      <c r="F2977" s="173" t="s">
        <v>86</v>
      </c>
      <c r="G2977" s="85" t="s">
        <v>55</v>
      </c>
      <c r="H2977" s="173" t="s">
        <v>89</v>
      </c>
      <c r="I2977" s="173">
        <v>3</v>
      </c>
      <c r="J2977" s="173" t="s">
        <v>756</v>
      </c>
      <c r="K2977" s="174" t="s">
        <v>1917</v>
      </c>
      <c r="L2977" s="160" t="s">
        <v>1800</v>
      </c>
      <c r="M2977" s="160" t="s">
        <v>658</v>
      </c>
      <c r="N2977" s="160" t="s">
        <v>722</v>
      </c>
      <c r="O2977" s="173" t="s">
        <v>512</v>
      </c>
      <c r="P2977" s="160">
        <v>0</v>
      </c>
      <c r="Q2977" s="160">
        <v>2</v>
      </c>
      <c r="R2977" s="160">
        <v>2</v>
      </c>
      <c r="S2977" s="160">
        <v>3</v>
      </c>
      <c r="U2977" s="175">
        <v>15</v>
      </c>
      <c r="V2977" s="24" t="str">
        <f>IF(W2977="","",IFERROR(INDEX(#REF!,MATCH(W2977,#REF!,0)),"NUEVO"))</f>
        <v>NUEVO</v>
      </c>
      <c r="W2977" s="173" t="s">
        <v>178</v>
      </c>
      <c r="X2977" s="158" t="s">
        <v>512</v>
      </c>
      <c r="Y2977" s="160" t="s">
        <v>685</v>
      </c>
      <c r="Z2977" s="160" t="s">
        <v>685</v>
      </c>
      <c r="AA2977" s="160" t="s">
        <v>685</v>
      </c>
      <c r="AB2977" s="158" t="s">
        <v>685</v>
      </c>
      <c r="AC2977" s="160" t="s">
        <v>685</v>
      </c>
      <c r="AD2977" s="160" t="s">
        <v>1871</v>
      </c>
      <c r="AE2977" s="160" t="s">
        <v>685</v>
      </c>
      <c r="AF2977" s="160" t="s">
        <v>685</v>
      </c>
      <c r="AG2977" s="158" t="s">
        <v>75</v>
      </c>
      <c r="AH2977" s="160">
        <v>6</v>
      </c>
      <c r="AI2977" s="160">
        <v>17</v>
      </c>
      <c r="AJ2977" s="160">
        <v>40</v>
      </c>
      <c r="AK2977" s="160">
        <v>19</v>
      </c>
      <c r="AL2977" s="160">
        <v>20</v>
      </c>
      <c r="AM2977" s="24">
        <f t="shared" si="731"/>
        <v>1.999999999999996</v>
      </c>
      <c r="AN2977" s="97">
        <f t="shared" si="732"/>
        <v>0.73611111111111116</v>
      </c>
      <c r="AO2977" s="97">
        <f t="shared" si="733"/>
        <v>0.80555555555555547</v>
      </c>
      <c r="AP2977" s="24" t="str" cm="1">
        <f t="array" ref="AP2977">IF(W2977="","",IF(SUMPRODUCT((W2977=$W$6:$W$3326)*(AH2977=$AH$6:$AH$3326)*(AN2977=$AN$6:$AN$3326)*(AO2977=$AO$6:$AO$3326)*(ROW($W$6:$W$3326)&lt;&gt;ROW(W2977))*((R2977=0)*($R$6:$R$3326&gt;0)+(R2977&gt;0)*($R$6:$R$3326=0)))&gt;0,"SALONES UNIDOS",IF(SUMPRODUCT((W2977=$W$6:$W$3326)*(AH2977=$AH$6:$AH$3326)*((AN2977&lt;$AO$6:$AO$3326)*(AO2977&gt;$AN$6:$AN$3326))*(ROW($W$6:$W$3326)&lt;&gt;ROW(W2977)))&gt;0,"CRUZADO","Sin cruce")))</f>
        <v>Sin cruce</v>
      </c>
      <c r="AQ2977" s="97" t="str">
        <f t="shared" si="734"/>
        <v>T43SUNAMPEB2</v>
      </c>
      <c r="AR2977" s="97" t="str" cm="1">
        <f t="array" ref="AR2977">IF(AQ2977="","",IF(SUMPRODUCT((AQ2977=$AQ$6:$AQ$3326)*(AH2977=$AH$6:$AH$3326)*(AN2977=$AN$6:$AN$3326)*(AO2977=$AO$6:$AO$3326)*(ROW($AQ$6:$AQ$3326)&lt;&gt;ROW(AQ2977))*((R2977=0)*($R$6:$R$3326&gt;0)+(R2977&gt;0)*($R$6:$R$3326=0)))&gt;0,"SALONES UNIDOS",IF(SUMPRODUCT((AQ2977=$AQ$6:$AQ$3326)*(AH2977=$AH$6:$AH$3326)*((AN2977&lt;$AO$6:$AO$3326)*(AO2977&gt;$AN$6:$AN$3326))*(ROW($AQ$6:$AQ$3326)&lt;&gt;ROW(AQ2977)))&gt;0,"CRUZADO","Sin cruce")))</f>
        <v>Sin cruce</v>
      </c>
    </row>
    <row r="2978" spans="3:44" ht="15.6" hidden="1" customHeight="1" x14ac:dyDescent="0.2">
      <c r="C2978" s="84" t="s">
        <v>639</v>
      </c>
      <c r="D2978" s="160" t="s">
        <v>518</v>
      </c>
      <c r="E2978" s="158">
        <v>20261</v>
      </c>
      <c r="F2978" s="173" t="s">
        <v>86</v>
      </c>
      <c r="G2978" s="85" t="s">
        <v>55</v>
      </c>
      <c r="H2978" s="173" t="s">
        <v>89</v>
      </c>
      <c r="I2978" s="173">
        <v>3</v>
      </c>
      <c r="J2978" s="173" t="s">
        <v>32</v>
      </c>
      <c r="K2978" s="174" t="s">
        <v>1907</v>
      </c>
      <c r="L2978" s="160" t="s">
        <v>784</v>
      </c>
      <c r="M2978" s="160" t="s">
        <v>658</v>
      </c>
      <c r="N2978" s="160" t="s">
        <v>722</v>
      </c>
      <c r="O2978" s="173" t="s">
        <v>521</v>
      </c>
      <c r="P2978" s="160">
        <v>2</v>
      </c>
      <c r="Q2978" s="160">
        <v>2</v>
      </c>
      <c r="R2978" s="160">
        <v>4</v>
      </c>
      <c r="S2978" s="160">
        <v>3</v>
      </c>
      <c r="U2978" s="175">
        <v>30</v>
      </c>
      <c r="V2978" s="24" t="str">
        <f>IF(W2978="","",IFERROR(INDEX(#REF!,MATCH(W2978,#REF!,0)),"NUEVO"))</f>
        <v>NUEVO</v>
      </c>
      <c r="W2978" s="173" t="s">
        <v>201</v>
      </c>
      <c r="X2978" s="160" t="s">
        <v>521</v>
      </c>
      <c r="Y2978" s="160" t="s">
        <v>646</v>
      </c>
      <c r="Z2978" s="160" t="s">
        <v>647</v>
      </c>
      <c r="AA2978" s="160" t="s">
        <v>685</v>
      </c>
      <c r="AB2978" s="85" t="s">
        <v>685</v>
      </c>
      <c r="AC2978" s="158" t="s">
        <v>685</v>
      </c>
      <c r="AD2978" s="158" t="s">
        <v>685</v>
      </c>
      <c r="AE2978" s="158" t="s">
        <v>685</v>
      </c>
      <c r="AF2978" s="160" t="s">
        <v>685</v>
      </c>
      <c r="AG2978" s="158" t="s">
        <v>97</v>
      </c>
      <c r="AH2978" s="160">
        <v>2</v>
      </c>
      <c r="AI2978" s="160">
        <v>19</v>
      </c>
      <c r="AJ2978" s="160">
        <v>20</v>
      </c>
      <c r="AK2978" s="160">
        <v>22</v>
      </c>
      <c r="AL2978" s="160">
        <v>40</v>
      </c>
      <c r="AM2978" s="24">
        <f t="shared" si="731"/>
        <v>4.0000000000000018</v>
      </c>
      <c r="AN2978" s="97">
        <f t="shared" si="732"/>
        <v>0.80555555555555547</v>
      </c>
      <c r="AO2978" s="97">
        <f t="shared" si="733"/>
        <v>0.94444444444444442</v>
      </c>
      <c r="AP2978" s="24" t="str" cm="1">
        <f t="array" ref="AP2978">IF(W2978="","",IF(SUMPRODUCT((W2978=$W$6:$W$3326)*(AH2978=$AH$6:$AH$3326)*(AN2978=$AN$6:$AN$3326)*(AO2978=$AO$6:$AO$3326)*(ROW($W$6:$W$3326)&lt;&gt;ROW(W2978))*((R2978=0)*($R$6:$R$3326&gt;0)+(R2978&gt;0)*($R$6:$R$3326=0)))&gt;0,"SALONES UNIDOS",IF(SUMPRODUCT((W2978=$W$6:$W$3326)*(AH2978=$AH$6:$AH$3326)*((AN2978&lt;$AO$6:$AO$3326)*(AO2978&gt;$AN$6:$AN$3326))*(ROW($W$6:$W$3326)&lt;&gt;ROW(W2978)))&gt;0,"CRUZADO","Sin cruce")))</f>
        <v>Sin cruce</v>
      </c>
      <c r="AQ2978" s="97" t="str">
        <f t="shared" si="734"/>
        <v>T43SUNAMPEC</v>
      </c>
      <c r="AR2978" s="97" t="str" cm="1">
        <f t="array" ref="AR2978">IF(AQ2978="","",IF(SUMPRODUCT((AQ2978=$AQ$6:$AQ$3326)*(AH2978=$AH$6:$AH$3326)*(AN2978=$AN$6:$AN$3326)*(AO2978=$AO$6:$AO$3326)*(ROW($AQ$6:$AQ$3326)&lt;&gt;ROW(AQ2978))*((R2978=0)*($R$6:$R$3326&gt;0)+(R2978&gt;0)*($R$6:$R$3326=0)))&gt;0,"SALONES UNIDOS",IF(SUMPRODUCT((AQ2978=$AQ$6:$AQ$3326)*(AH2978=$AH$6:$AH$3326)*((AN2978&lt;$AO$6:$AO$3326)*(AO2978&gt;$AN$6:$AN$3326))*(ROW($AQ$6:$AQ$3326)&lt;&gt;ROW(AQ2978)))&gt;0,"CRUZADO","Sin cruce")))</f>
        <v>Sin cruce</v>
      </c>
    </row>
    <row r="2979" spans="3:44" ht="15.6" hidden="1" customHeight="1" x14ac:dyDescent="0.2">
      <c r="C2979" s="84" t="s">
        <v>639</v>
      </c>
      <c r="D2979" s="160" t="s">
        <v>518</v>
      </c>
      <c r="E2979" s="158">
        <v>20261</v>
      </c>
      <c r="F2979" s="173" t="s">
        <v>86</v>
      </c>
      <c r="G2979" s="85" t="s">
        <v>55</v>
      </c>
      <c r="H2979" s="173" t="s">
        <v>89</v>
      </c>
      <c r="I2979" s="173">
        <v>3</v>
      </c>
      <c r="J2979" s="173" t="s">
        <v>32</v>
      </c>
      <c r="K2979" s="174" t="s">
        <v>1908</v>
      </c>
      <c r="L2979" s="160" t="s">
        <v>710</v>
      </c>
      <c r="M2979" s="160" t="s">
        <v>684</v>
      </c>
      <c r="N2979" s="160" t="s">
        <v>722</v>
      </c>
      <c r="O2979" s="173" t="s">
        <v>521</v>
      </c>
      <c r="P2979" s="160">
        <v>3</v>
      </c>
      <c r="Q2979" s="160">
        <v>2</v>
      </c>
      <c r="R2979" s="160">
        <v>5</v>
      </c>
      <c r="S2979" s="160">
        <v>4</v>
      </c>
      <c r="U2979" s="175">
        <v>30</v>
      </c>
      <c r="V2979" s="24" t="str">
        <f>IF(W2979="","",IFERROR(INDEX(#REF!,MATCH(W2979,#REF!,0)),"NUEVO"))</f>
        <v>NUEVO</v>
      </c>
      <c r="W2979" s="173" t="s">
        <v>327</v>
      </c>
      <c r="X2979" s="160" t="s">
        <v>521</v>
      </c>
      <c r="Y2979" s="160" t="s">
        <v>646</v>
      </c>
      <c r="Z2979" s="160" t="s">
        <v>647</v>
      </c>
      <c r="AA2979" s="160" t="s">
        <v>685</v>
      </c>
      <c r="AB2979" s="85" t="s">
        <v>685</v>
      </c>
      <c r="AC2979" s="158" t="s">
        <v>685</v>
      </c>
      <c r="AD2979" s="158" t="s">
        <v>685</v>
      </c>
      <c r="AE2979" s="158" t="s">
        <v>685</v>
      </c>
      <c r="AF2979" s="160" t="s">
        <v>685</v>
      </c>
      <c r="AG2979" s="158" t="s">
        <v>97</v>
      </c>
      <c r="AH2979" s="160">
        <v>4</v>
      </c>
      <c r="AI2979" s="160">
        <v>19</v>
      </c>
      <c r="AJ2979" s="160">
        <v>20</v>
      </c>
      <c r="AK2979" s="160">
        <v>23</v>
      </c>
      <c r="AL2979" s="160">
        <v>30</v>
      </c>
      <c r="AM2979" s="24">
        <f t="shared" si="731"/>
        <v>5.0000000000000044</v>
      </c>
      <c r="AN2979" s="97">
        <f t="shared" si="732"/>
        <v>0.80555555555555547</v>
      </c>
      <c r="AO2979" s="97">
        <f t="shared" si="733"/>
        <v>0.97916666666666674</v>
      </c>
      <c r="AP2979" s="24" t="str" cm="1">
        <f t="array" ref="AP2979">IF(W2979="","",IF(SUMPRODUCT((W2979=$W$6:$W$3326)*(AH2979=$AH$6:$AH$3326)*(AN2979=$AN$6:$AN$3326)*(AO2979=$AO$6:$AO$3326)*(ROW($W$6:$W$3326)&lt;&gt;ROW(W2979))*((R2979=0)*($R$6:$R$3326&gt;0)+(R2979&gt;0)*($R$6:$R$3326=0)))&gt;0,"SALONES UNIDOS",IF(SUMPRODUCT((W2979=$W$6:$W$3326)*(AH2979=$AH$6:$AH$3326)*((AN2979&lt;$AO$6:$AO$3326)*(AO2979&gt;$AN$6:$AN$3326))*(ROW($W$6:$W$3326)&lt;&gt;ROW(W2979)))&gt;0,"CRUZADO","Sin cruce")))</f>
        <v>Sin cruce</v>
      </c>
      <c r="AQ2979" s="97" t="str">
        <f t="shared" si="734"/>
        <v>T43SUNAMPEC</v>
      </c>
      <c r="AR2979" s="97" t="str" cm="1">
        <f t="array" ref="AR2979">IF(AQ2979="","",IF(SUMPRODUCT((AQ2979=$AQ$6:$AQ$3326)*(AH2979=$AH$6:$AH$3326)*(AN2979=$AN$6:$AN$3326)*(AO2979=$AO$6:$AO$3326)*(ROW($AQ$6:$AQ$3326)&lt;&gt;ROW(AQ2979))*((R2979=0)*($R$6:$R$3326&gt;0)+(R2979&gt;0)*($R$6:$R$3326=0)))&gt;0,"SALONES UNIDOS",IF(SUMPRODUCT((AQ2979=$AQ$6:$AQ$3326)*(AH2979=$AH$6:$AH$3326)*((AN2979&lt;$AO$6:$AO$3326)*(AO2979&gt;$AN$6:$AN$3326))*(ROW($AQ$6:$AQ$3326)&lt;&gt;ROW(AQ2979)))&gt;0,"CRUZADO","Sin cruce")))</f>
        <v>Sin cruce</v>
      </c>
    </row>
    <row r="2980" spans="3:44" ht="15.6" hidden="1" customHeight="1" x14ac:dyDescent="0.2">
      <c r="C2980" s="84" t="s">
        <v>639</v>
      </c>
      <c r="D2980" s="160" t="s">
        <v>518</v>
      </c>
      <c r="E2980" s="158">
        <v>20261</v>
      </c>
      <c r="F2980" s="173" t="s">
        <v>86</v>
      </c>
      <c r="G2980" s="85" t="s">
        <v>55</v>
      </c>
      <c r="H2980" s="173" t="s">
        <v>89</v>
      </c>
      <c r="I2980" s="173">
        <v>3</v>
      </c>
      <c r="J2980" s="173" t="s">
        <v>32</v>
      </c>
      <c r="K2980" s="174" t="s">
        <v>1909</v>
      </c>
      <c r="L2980" s="160" t="s">
        <v>1910</v>
      </c>
      <c r="M2980" s="160" t="s">
        <v>643</v>
      </c>
      <c r="N2980" s="160" t="s">
        <v>722</v>
      </c>
      <c r="O2980" s="173" t="s">
        <v>512</v>
      </c>
      <c r="P2980" s="160">
        <v>3</v>
      </c>
      <c r="Q2980" s="160">
        <v>2</v>
      </c>
      <c r="R2980" s="160">
        <v>5</v>
      </c>
      <c r="S2980" s="160">
        <v>4</v>
      </c>
      <c r="U2980" s="175">
        <v>30</v>
      </c>
      <c r="V2980" s="24" t="str">
        <f>IF(W2980="","",IFERROR(INDEX(#REF!,MATCH(W2980,#REF!,0)),"NUEVO"))</f>
        <v>NUEVO</v>
      </c>
      <c r="W2980" s="173" t="s">
        <v>1911</v>
      </c>
      <c r="X2980" s="158" t="s">
        <v>521</v>
      </c>
      <c r="Y2980" s="160" t="s">
        <v>685</v>
      </c>
      <c r="Z2980" s="160" t="s">
        <v>685</v>
      </c>
      <c r="AA2980" s="160" t="s">
        <v>685</v>
      </c>
      <c r="AB2980" s="85" t="s">
        <v>685</v>
      </c>
      <c r="AC2980" s="158" t="s">
        <v>685</v>
      </c>
      <c r="AD2980" s="158" t="s">
        <v>685</v>
      </c>
      <c r="AE2980" s="158" t="s">
        <v>685</v>
      </c>
      <c r="AF2980" s="160" t="s">
        <v>685</v>
      </c>
      <c r="AG2980" s="158" t="s">
        <v>97</v>
      </c>
      <c r="AH2980" s="160">
        <v>3</v>
      </c>
      <c r="AI2980" s="160">
        <v>17</v>
      </c>
      <c r="AJ2980" s="160">
        <v>40</v>
      </c>
      <c r="AK2980" s="160">
        <v>21</v>
      </c>
      <c r="AL2980" s="160">
        <v>50</v>
      </c>
      <c r="AM2980" s="24">
        <f t="shared" si="731"/>
        <v>4.9999999999999982</v>
      </c>
      <c r="AN2980" s="97">
        <f t="shared" si="732"/>
        <v>0.73611111111111116</v>
      </c>
      <c r="AO2980" s="97">
        <f t="shared" si="733"/>
        <v>0.90972222222222221</v>
      </c>
      <c r="AP2980" s="24" t="str" cm="1">
        <f t="array" ref="AP2980">IF(W2980="","",IF(SUMPRODUCT((W2980=$W$6:$W$3326)*(AH2980=$AH$6:$AH$3326)*(AN2980=$AN$6:$AN$3326)*(AO2980=$AO$6:$AO$3326)*(ROW($W$6:$W$3326)&lt;&gt;ROW(W2980))*((R2980=0)*($R$6:$R$3326&gt;0)+(R2980&gt;0)*($R$6:$R$3326=0)))&gt;0,"SALONES UNIDOS",IF(SUMPRODUCT((W2980=$W$6:$W$3326)*(AH2980=$AH$6:$AH$3326)*((AN2980&lt;$AO$6:$AO$3326)*(AO2980&gt;$AN$6:$AN$3326))*(ROW($W$6:$W$3326)&lt;&gt;ROW(W2980)))&gt;0,"CRUZADO","Sin cruce")))</f>
        <v>Sin cruce</v>
      </c>
      <c r="AQ2980" s="97" t="str">
        <f t="shared" si="734"/>
        <v>T43SUNAMPEC</v>
      </c>
      <c r="AR2980" s="97" t="str" cm="1">
        <f t="array" ref="AR2980">IF(AQ2980="","",IF(SUMPRODUCT((AQ2980=$AQ$6:$AQ$3326)*(AH2980=$AH$6:$AH$3326)*(AN2980=$AN$6:$AN$3326)*(AO2980=$AO$6:$AO$3326)*(ROW($AQ$6:$AQ$3326)&lt;&gt;ROW(AQ2980))*((R2980=0)*($R$6:$R$3326&gt;0)+(R2980&gt;0)*($R$6:$R$3326=0)))&gt;0,"SALONES UNIDOS",IF(SUMPRODUCT((AQ2980=$AQ$6:$AQ$3326)*(AH2980=$AH$6:$AH$3326)*((AN2980&lt;$AO$6:$AO$3326)*(AO2980&gt;$AN$6:$AN$3326))*(ROW($AQ$6:$AQ$3326)&lt;&gt;ROW(AQ2980)))&gt;0,"CRUZADO","Sin cruce")))</f>
        <v>Sin cruce</v>
      </c>
    </row>
    <row r="2981" spans="3:44" ht="15.6" hidden="1" customHeight="1" x14ac:dyDescent="0.2">
      <c r="C2981" s="84" t="s">
        <v>639</v>
      </c>
      <c r="D2981" s="160" t="s">
        <v>518</v>
      </c>
      <c r="E2981" s="158">
        <v>20261</v>
      </c>
      <c r="F2981" s="173" t="s">
        <v>86</v>
      </c>
      <c r="G2981" s="85" t="s">
        <v>55</v>
      </c>
      <c r="H2981" s="173" t="s">
        <v>89</v>
      </c>
      <c r="I2981" s="173">
        <v>3</v>
      </c>
      <c r="J2981" s="173" t="s">
        <v>32</v>
      </c>
      <c r="K2981" s="174" t="s">
        <v>1912</v>
      </c>
      <c r="L2981" s="160" t="s">
        <v>1797</v>
      </c>
      <c r="M2981" s="160" t="s">
        <v>658</v>
      </c>
      <c r="N2981" s="160" t="s">
        <v>722</v>
      </c>
      <c r="O2981" s="173" t="s">
        <v>512</v>
      </c>
      <c r="P2981" s="160">
        <v>2</v>
      </c>
      <c r="Q2981" s="160">
        <v>0</v>
      </c>
      <c r="R2981" s="160">
        <v>2</v>
      </c>
      <c r="S2981" s="160">
        <v>4</v>
      </c>
      <c r="U2981" s="175">
        <v>30</v>
      </c>
      <c r="V2981" s="24" t="str">
        <f>IF(W2981="","",IFERROR(INDEX(#REF!,MATCH(W2981,#REF!,0)),"NUEVO"))</f>
        <v>NUEVO</v>
      </c>
      <c r="W2981" s="173" t="s">
        <v>496</v>
      </c>
      <c r="X2981" s="158" t="s">
        <v>512</v>
      </c>
      <c r="Y2981" s="160" t="s">
        <v>685</v>
      </c>
      <c r="Z2981" s="160" t="s">
        <v>685</v>
      </c>
      <c r="AA2981" s="160" t="s">
        <v>685</v>
      </c>
      <c r="AB2981" s="160" t="s">
        <v>1864</v>
      </c>
      <c r="AC2981" s="158" t="s">
        <v>685</v>
      </c>
      <c r="AD2981" s="158" t="s">
        <v>685</v>
      </c>
      <c r="AE2981" s="158" t="s">
        <v>685</v>
      </c>
      <c r="AF2981" s="160" t="s">
        <v>685</v>
      </c>
      <c r="AG2981" s="85" t="s">
        <v>1142</v>
      </c>
      <c r="AH2981" s="160">
        <v>5</v>
      </c>
      <c r="AI2981" s="160">
        <v>18</v>
      </c>
      <c r="AJ2981" s="160">
        <v>30</v>
      </c>
      <c r="AK2981" s="160">
        <v>20</v>
      </c>
      <c r="AL2981" s="160">
        <v>10</v>
      </c>
      <c r="AM2981" s="24">
        <f t="shared" si="731"/>
        <v>1.9999999999999993</v>
      </c>
      <c r="AN2981" s="97">
        <f t="shared" si="732"/>
        <v>0.77083333333333337</v>
      </c>
      <c r="AO2981" s="97">
        <f t="shared" si="733"/>
        <v>0.84027777777777779</v>
      </c>
      <c r="AP2981" s="24" t="str" cm="1">
        <f t="array" ref="AP2981">IF(W2981="","",IF(SUMPRODUCT((W2981=$W$6:$W$3326)*(AH2981=$AH$6:$AH$3326)*(AN2981=$AN$6:$AN$3326)*(AO2981=$AO$6:$AO$3326)*(ROW($W$6:$W$3326)&lt;&gt;ROW(W2981))*((R2981=0)*($R$6:$R$3326&gt;0)+(R2981&gt;0)*($R$6:$R$3326=0)))&gt;0,"SALONES UNIDOS",IF(SUMPRODUCT((W2981=$W$6:$W$3326)*(AH2981=$AH$6:$AH$3326)*((AN2981&lt;$AO$6:$AO$3326)*(AO2981&gt;$AN$6:$AN$3326))*(ROW($W$6:$W$3326)&lt;&gt;ROW(W2981)))&gt;0,"CRUZADO","Sin cruce")))</f>
        <v>Sin cruce</v>
      </c>
      <c r="AQ2981" s="97" t="str">
        <f t="shared" si="734"/>
        <v>T43SUNAMPEC</v>
      </c>
      <c r="AR2981" s="97" t="str" cm="1">
        <f t="array" ref="AR2981">IF(AQ2981="","",IF(SUMPRODUCT((AQ2981=$AQ$6:$AQ$3326)*(AH2981=$AH$6:$AH$3326)*(AN2981=$AN$6:$AN$3326)*(AO2981=$AO$6:$AO$3326)*(ROW($AQ$6:$AQ$3326)&lt;&gt;ROW(AQ2981))*((R2981=0)*($R$6:$R$3326&gt;0)+(R2981&gt;0)*($R$6:$R$3326=0)))&gt;0,"SALONES UNIDOS",IF(SUMPRODUCT((AQ2981=$AQ$6:$AQ$3326)*(AH2981=$AH$6:$AH$3326)*((AN2981&lt;$AO$6:$AO$3326)*(AO2981&gt;$AN$6:$AN$3326))*(ROW($AQ$6:$AQ$3326)&lt;&gt;ROW(AQ2981)))&gt;0,"CRUZADO","Sin cruce")))</f>
        <v>Sin cruce</v>
      </c>
    </row>
    <row r="2982" spans="3:44" ht="15.6" hidden="1" customHeight="1" x14ac:dyDescent="0.2">
      <c r="C2982" s="84" t="s">
        <v>639</v>
      </c>
      <c r="D2982" s="160" t="s">
        <v>518</v>
      </c>
      <c r="E2982" s="158">
        <v>20261</v>
      </c>
      <c r="F2982" s="173" t="s">
        <v>86</v>
      </c>
      <c r="G2982" s="85" t="s">
        <v>55</v>
      </c>
      <c r="H2982" s="173" t="s">
        <v>89</v>
      </c>
      <c r="I2982" s="173">
        <v>3</v>
      </c>
      <c r="J2982" s="173" t="s">
        <v>1041</v>
      </c>
      <c r="K2982" s="174" t="s">
        <v>1912</v>
      </c>
      <c r="L2982" s="160" t="s">
        <v>1797</v>
      </c>
      <c r="M2982" s="160" t="s">
        <v>658</v>
      </c>
      <c r="N2982" s="160" t="s">
        <v>722</v>
      </c>
      <c r="O2982" s="173" t="s">
        <v>512</v>
      </c>
      <c r="P2982" s="160">
        <v>0</v>
      </c>
      <c r="Q2982" s="160">
        <v>4</v>
      </c>
      <c r="R2982" s="160">
        <v>4</v>
      </c>
      <c r="S2982" s="160">
        <v>4</v>
      </c>
      <c r="U2982" s="175">
        <v>15</v>
      </c>
      <c r="V2982" s="24" t="str">
        <f>IF(W2982="","",IFERROR(INDEX(#REF!,MATCH(W2982,#REF!,0)),"NUEVO"))</f>
        <v>NUEVO</v>
      </c>
      <c r="W2982" s="173" t="s">
        <v>496</v>
      </c>
      <c r="X2982" s="158" t="s">
        <v>512</v>
      </c>
      <c r="Y2982" s="160" t="s">
        <v>685</v>
      </c>
      <c r="Z2982" s="160" t="s">
        <v>685</v>
      </c>
      <c r="AA2982" s="160" t="s">
        <v>685</v>
      </c>
      <c r="AB2982" s="158" t="s">
        <v>685</v>
      </c>
      <c r="AC2982" s="158" t="s">
        <v>685</v>
      </c>
      <c r="AD2982" s="160" t="s">
        <v>1870</v>
      </c>
      <c r="AE2982" s="158" t="s">
        <v>685</v>
      </c>
      <c r="AF2982" s="160" t="s">
        <v>685</v>
      </c>
      <c r="AG2982" s="85" t="s">
        <v>75</v>
      </c>
      <c r="AH2982" s="160">
        <v>6</v>
      </c>
      <c r="AI2982" s="160">
        <v>14</v>
      </c>
      <c r="AJ2982" s="160">
        <v>20</v>
      </c>
      <c r="AK2982" s="160">
        <v>17</v>
      </c>
      <c r="AL2982" s="160">
        <v>40</v>
      </c>
      <c r="AM2982" s="24">
        <f t="shared" si="731"/>
        <v>4.0000000000000018</v>
      </c>
      <c r="AN2982" s="97">
        <f t="shared" si="732"/>
        <v>0.59722222222222221</v>
      </c>
      <c r="AO2982" s="97">
        <f t="shared" si="733"/>
        <v>0.73611111111111116</v>
      </c>
      <c r="AP2982" s="24" t="str" cm="1">
        <f t="array" ref="AP2982">IF(W2982="","",IF(SUMPRODUCT((W2982=$W$6:$W$3326)*(AH2982=$AH$6:$AH$3326)*(AN2982=$AN$6:$AN$3326)*(AO2982=$AO$6:$AO$3326)*(ROW($W$6:$W$3326)&lt;&gt;ROW(W2982))*((R2982=0)*($R$6:$R$3326&gt;0)+(R2982&gt;0)*($R$6:$R$3326=0)))&gt;0,"SALONES UNIDOS",IF(SUMPRODUCT((W2982=$W$6:$W$3326)*(AH2982=$AH$6:$AH$3326)*((AN2982&lt;$AO$6:$AO$3326)*(AO2982&gt;$AN$6:$AN$3326))*(ROW($W$6:$W$3326)&lt;&gt;ROW(W2982)))&gt;0,"CRUZADO","Sin cruce")))</f>
        <v>Sin cruce</v>
      </c>
      <c r="AQ2982" s="97" t="str">
        <f t="shared" si="734"/>
        <v>T43SUNAMPEC1</v>
      </c>
      <c r="AR2982" s="97" t="str" cm="1">
        <f t="array" ref="AR2982">IF(AQ2982="","",IF(SUMPRODUCT((AQ2982=$AQ$6:$AQ$3326)*(AH2982=$AH$6:$AH$3326)*(AN2982=$AN$6:$AN$3326)*(AO2982=$AO$6:$AO$3326)*(ROW($AQ$6:$AQ$3326)&lt;&gt;ROW(AQ2982))*((R2982=0)*($R$6:$R$3326&gt;0)+(R2982&gt;0)*($R$6:$R$3326=0)))&gt;0,"SALONES UNIDOS",IF(SUMPRODUCT((AQ2982=$AQ$6:$AQ$3326)*(AH2982=$AH$6:$AH$3326)*((AN2982&lt;$AO$6:$AO$3326)*(AO2982&gt;$AN$6:$AN$3326))*(ROW($AQ$6:$AQ$3326)&lt;&gt;ROW(AQ2982)))&gt;0,"CRUZADO","Sin cruce")))</f>
        <v>Sin cruce</v>
      </c>
    </row>
    <row r="2983" spans="3:44" ht="15.6" hidden="1" customHeight="1" x14ac:dyDescent="0.2">
      <c r="C2983" s="84" t="s">
        <v>639</v>
      </c>
      <c r="D2983" s="160" t="s">
        <v>518</v>
      </c>
      <c r="E2983" s="158">
        <v>20261</v>
      </c>
      <c r="F2983" s="173" t="s">
        <v>86</v>
      </c>
      <c r="G2983" s="85" t="s">
        <v>55</v>
      </c>
      <c r="H2983" s="173" t="s">
        <v>89</v>
      </c>
      <c r="I2983" s="173">
        <v>3</v>
      </c>
      <c r="J2983" s="173" t="s">
        <v>1042</v>
      </c>
      <c r="K2983" s="174" t="s">
        <v>1912</v>
      </c>
      <c r="L2983" s="160" t="s">
        <v>1797</v>
      </c>
      <c r="M2983" s="160" t="s">
        <v>658</v>
      </c>
      <c r="N2983" s="160" t="s">
        <v>722</v>
      </c>
      <c r="O2983" s="173" t="s">
        <v>512</v>
      </c>
      <c r="P2983" s="160">
        <v>0</v>
      </c>
      <c r="Q2983" s="160">
        <v>4</v>
      </c>
      <c r="R2983" s="160">
        <v>4</v>
      </c>
      <c r="S2983" s="160">
        <v>4</v>
      </c>
      <c r="U2983" s="175">
        <v>15</v>
      </c>
      <c r="V2983" s="24" t="str">
        <f>IF(W2983="","",IFERROR(INDEX(#REF!,MATCH(W2983,#REF!,0)),"NUEVO"))</f>
        <v>NUEVO</v>
      </c>
      <c r="W2983" s="173" t="s">
        <v>496</v>
      </c>
      <c r="X2983" s="158" t="s">
        <v>512</v>
      </c>
      <c r="Y2983" s="160" t="s">
        <v>685</v>
      </c>
      <c r="Z2983" s="160" t="s">
        <v>685</v>
      </c>
      <c r="AA2983" s="160" t="s">
        <v>685</v>
      </c>
      <c r="AB2983" s="158" t="s">
        <v>685</v>
      </c>
      <c r="AC2983" s="158" t="s">
        <v>685</v>
      </c>
      <c r="AD2983" s="160" t="s">
        <v>1870</v>
      </c>
      <c r="AE2983" s="158" t="s">
        <v>685</v>
      </c>
      <c r="AF2983" s="160" t="s">
        <v>685</v>
      </c>
      <c r="AG2983" s="85" t="s">
        <v>75</v>
      </c>
      <c r="AH2983" s="160">
        <v>7</v>
      </c>
      <c r="AI2983" s="160">
        <v>7</v>
      </c>
      <c r="AJ2983" s="160">
        <v>40</v>
      </c>
      <c r="AK2983" s="160">
        <v>11</v>
      </c>
      <c r="AL2983" s="160">
        <v>0</v>
      </c>
      <c r="AM2983" s="24">
        <f t="shared" si="731"/>
        <v>3.9999999999999987</v>
      </c>
      <c r="AN2983" s="97">
        <f t="shared" si="732"/>
        <v>0.31944444444444448</v>
      </c>
      <c r="AO2983" s="97">
        <f t="shared" si="733"/>
        <v>0.45833333333333331</v>
      </c>
      <c r="AP2983" s="24" t="str" cm="1">
        <f t="array" ref="AP2983">IF(W2983="","",IF(SUMPRODUCT((W2983=$W$6:$W$3326)*(AH2983=$AH$6:$AH$3326)*(AN2983=$AN$6:$AN$3326)*(AO2983=$AO$6:$AO$3326)*(ROW($W$6:$W$3326)&lt;&gt;ROW(W2983))*((R2983=0)*($R$6:$R$3326&gt;0)+(R2983&gt;0)*($R$6:$R$3326=0)))&gt;0,"SALONES UNIDOS",IF(SUMPRODUCT((W2983=$W$6:$W$3326)*(AH2983=$AH$6:$AH$3326)*((AN2983&lt;$AO$6:$AO$3326)*(AO2983&gt;$AN$6:$AN$3326))*(ROW($W$6:$W$3326)&lt;&gt;ROW(W2983)))&gt;0,"CRUZADO","Sin cruce")))</f>
        <v>Sin cruce</v>
      </c>
      <c r="AQ2983" s="97" t="str">
        <f t="shared" si="734"/>
        <v>T43SUNAMPEC2</v>
      </c>
      <c r="AR2983" s="97" t="str" cm="1">
        <f t="array" ref="AR2983">IF(AQ2983="","",IF(SUMPRODUCT((AQ2983=$AQ$6:$AQ$3326)*(AH2983=$AH$6:$AH$3326)*(AN2983=$AN$6:$AN$3326)*(AO2983=$AO$6:$AO$3326)*(ROW($AQ$6:$AQ$3326)&lt;&gt;ROW(AQ2983))*((R2983=0)*($R$6:$R$3326&gt;0)+(R2983&gt;0)*($R$6:$R$3326=0)))&gt;0,"SALONES UNIDOS",IF(SUMPRODUCT((AQ2983=$AQ$6:$AQ$3326)*(AH2983=$AH$6:$AH$3326)*((AN2983&lt;$AO$6:$AO$3326)*(AO2983&gt;$AN$6:$AN$3326))*(ROW($AQ$6:$AQ$3326)&lt;&gt;ROW(AQ2983)))&gt;0,"CRUZADO","Sin cruce")))</f>
        <v>Sin cruce</v>
      </c>
    </row>
    <row r="2984" spans="3:44" ht="15.6" hidden="1" customHeight="1" x14ac:dyDescent="0.2">
      <c r="C2984" s="84" t="s">
        <v>639</v>
      </c>
      <c r="D2984" s="160" t="s">
        <v>518</v>
      </c>
      <c r="E2984" s="158">
        <v>20261</v>
      </c>
      <c r="F2984" s="173" t="s">
        <v>86</v>
      </c>
      <c r="G2984" s="85" t="s">
        <v>55</v>
      </c>
      <c r="H2984" s="173" t="s">
        <v>89</v>
      </c>
      <c r="I2984" s="173">
        <v>3</v>
      </c>
      <c r="J2984" s="173" t="s">
        <v>32</v>
      </c>
      <c r="K2984" s="174" t="s">
        <v>1914</v>
      </c>
      <c r="L2984" s="160" t="s">
        <v>1915</v>
      </c>
      <c r="M2984" s="160" t="s">
        <v>643</v>
      </c>
      <c r="N2984" s="160" t="s">
        <v>722</v>
      </c>
      <c r="O2984" s="173" t="s">
        <v>512</v>
      </c>
      <c r="P2984" s="160">
        <v>2</v>
      </c>
      <c r="Q2984" s="160">
        <v>4</v>
      </c>
      <c r="R2984" s="160">
        <v>6</v>
      </c>
      <c r="S2984" s="160">
        <v>4</v>
      </c>
      <c r="U2984" s="175">
        <v>30</v>
      </c>
      <c r="V2984" s="24" t="str">
        <f>IF(W2984="","",IFERROR(INDEX(#REF!,MATCH(W2984,#REF!,0)),"NUEVO"))</f>
        <v>NUEVO</v>
      </c>
      <c r="W2984" s="173" t="s">
        <v>1916</v>
      </c>
      <c r="X2984" s="158" t="s">
        <v>521</v>
      </c>
      <c r="Y2984" s="160" t="s">
        <v>685</v>
      </c>
      <c r="Z2984" s="160" t="s">
        <v>685</v>
      </c>
      <c r="AA2984" s="160" t="s">
        <v>685</v>
      </c>
      <c r="AB2984" s="85" t="s">
        <v>685</v>
      </c>
      <c r="AC2984" s="158" t="s">
        <v>685</v>
      </c>
      <c r="AD2984" s="158" t="s">
        <v>685</v>
      </c>
      <c r="AE2984" s="158" t="s">
        <v>685</v>
      </c>
      <c r="AF2984" s="160" t="s">
        <v>685</v>
      </c>
      <c r="AG2984" s="158" t="s">
        <v>97</v>
      </c>
      <c r="AH2984" s="160">
        <v>1</v>
      </c>
      <c r="AI2984" s="160">
        <v>17</v>
      </c>
      <c r="AJ2984" s="160">
        <v>40</v>
      </c>
      <c r="AK2984" s="160">
        <v>22</v>
      </c>
      <c r="AL2984" s="160">
        <v>40</v>
      </c>
      <c r="AM2984" s="24">
        <f t="shared" si="731"/>
        <v>5.9999999999999973</v>
      </c>
      <c r="AN2984" s="97">
        <f t="shared" si="732"/>
        <v>0.73611111111111116</v>
      </c>
      <c r="AO2984" s="97">
        <f t="shared" si="733"/>
        <v>0.94444444444444442</v>
      </c>
      <c r="AP2984" s="24" t="str" cm="1">
        <f t="array" ref="AP2984">IF(W2984="","",IF(SUMPRODUCT((W2984=$W$6:$W$3326)*(AH2984=$AH$6:$AH$3326)*(AN2984=$AN$6:$AN$3326)*(AO2984=$AO$6:$AO$3326)*(ROW($W$6:$W$3326)&lt;&gt;ROW(W2984))*((R2984=0)*($R$6:$R$3326&gt;0)+(R2984&gt;0)*($R$6:$R$3326=0)))&gt;0,"SALONES UNIDOS",IF(SUMPRODUCT((W2984=$W$6:$W$3326)*(AH2984=$AH$6:$AH$3326)*((AN2984&lt;$AO$6:$AO$3326)*(AO2984&gt;$AN$6:$AN$3326))*(ROW($W$6:$W$3326)&lt;&gt;ROW(W2984)))&gt;0,"CRUZADO","Sin cruce")))</f>
        <v>Sin cruce</v>
      </c>
      <c r="AQ2984" s="97" t="str">
        <f t="shared" si="734"/>
        <v>T43SUNAMPEC</v>
      </c>
      <c r="AR2984" s="97" t="str" cm="1">
        <f t="array" ref="AR2984">IF(AQ2984="","",IF(SUMPRODUCT((AQ2984=$AQ$6:$AQ$3326)*(AH2984=$AH$6:$AH$3326)*(AN2984=$AN$6:$AN$3326)*(AO2984=$AO$6:$AO$3326)*(ROW($AQ$6:$AQ$3326)&lt;&gt;ROW(AQ2984))*((R2984=0)*($R$6:$R$3326&gt;0)+(R2984&gt;0)*($R$6:$R$3326=0)))&gt;0,"SALONES UNIDOS",IF(SUMPRODUCT((AQ2984=$AQ$6:$AQ$3326)*(AH2984=$AH$6:$AH$3326)*((AN2984&lt;$AO$6:$AO$3326)*(AO2984&gt;$AN$6:$AN$3326))*(ROW($AQ$6:$AQ$3326)&lt;&gt;ROW(AQ2984)))&gt;0,"CRUZADO","Sin cruce")))</f>
        <v>Sin cruce</v>
      </c>
    </row>
    <row r="2985" spans="3:44" ht="15.6" hidden="1" customHeight="1" x14ac:dyDescent="0.2">
      <c r="C2985" s="84" t="s">
        <v>639</v>
      </c>
      <c r="D2985" s="160" t="s">
        <v>518</v>
      </c>
      <c r="E2985" s="158">
        <v>20261</v>
      </c>
      <c r="F2985" s="173" t="s">
        <v>86</v>
      </c>
      <c r="G2985" s="85" t="s">
        <v>55</v>
      </c>
      <c r="H2985" s="173" t="s">
        <v>89</v>
      </c>
      <c r="I2985" s="173">
        <v>3</v>
      </c>
      <c r="J2985" s="173" t="s">
        <v>32</v>
      </c>
      <c r="K2985" s="174" t="s">
        <v>1917</v>
      </c>
      <c r="L2985" s="160" t="s">
        <v>1800</v>
      </c>
      <c r="M2985" s="160" t="s">
        <v>658</v>
      </c>
      <c r="N2985" s="160" t="s">
        <v>722</v>
      </c>
      <c r="O2985" s="173" t="s">
        <v>512</v>
      </c>
      <c r="P2985" s="160">
        <v>2</v>
      </c>
      <c r="Q2985" s="160">
        <v>0</v>
      </c>
      <c r="R2985" s="160">
        <v>2</v>
      </c>
      <c r="S2985" s="160">
        <v>3</v>
      </c>
      <c r="U2985" s="175">
        <v>30</v>
      </c>
      <c r="V2985" s="24" t="str">
        <f>IF(W2985="","",IFERROR(INDEX(#REF!,MATCH(W2985,#REF!,0)),"NUEVO"))</f>
        <v>NUEVO</v>
      </c>
      <c r="W2985" s="173" t="s">
        <v>1920</v>
      </c>
      <c r="X2985" s="158" t="s">
        <v>512</v>
      </c>
      <c r="Y2985" s="160" t="s">
        <v>685</v>
      </c>
      <c r="Z2985" s="160" t="s">
        <v>685</v>
      </c>
      <c r="AA2985" s="160" t="s">
        <v>685</v>
      </c>
      <c r="AB2985" s="160" t="s">
        <v>1864</v>
      </c>
      <c r="AC2985" s="158" t="s">
        <v>685</v>
      </c>
      <c r="AD2985" s="158" t="s">
        <v>685</v>
      </c>
      <c r="AE2985" s="158" t="s">
        <v>685</v>
      </c>
      <c r="AF2985" s="160" t="s">
        <v>685</v>
      </c>
      <c r="AG2985" s="85" t="s">
        <v>1142</v>
      </c>
      <c r="AH2985" s="160">
        <v>3</v>
      </c>
      <c r="AI2985" s="160">
        <v>21</v>
      </c>
      <c r="AJ2985" s="160">
        <v>50</v>
      </c>
      <c r="AK2985" s="160">
        <v>23</v>
      </c>
      <c r="AL2985" s="160">
        <v>30</v>
      </c>
      <c r="AM2985" s="24">
        <f t="shared" si="731"/>
        <v>2.0000000000000027</v>
      </c>
      <c r="AN2985" s="97">
        <f t="shared" si="732"/>
        <v>0.90972222222222221</v>
      </c>
      <c r="AO2985" s="97">
        <f t="shared" si="733"/>
        <v>0.97916666666666674</v>
      </c>
      <c r="AP2985" s="24" t="str" cm="1">
        <f t="array" ref="AP2985">IF(W2985="","",IF(SUMPRODUCT((W2985=$W$6:$W$3326)*(AH2985=$AH$6:$AH$3326)*(AN2985=$AN$6:$AN$3326)*(AO2985=$AO$6:$AO$3326)*(ROW($W$6:$W$3326)&lt;&gt;ROW(W2985))*((R2985=0)*($R$6:$R$3326&gt;0)+(R2985&gt;0)*($R$6:$R$3326=0)))&gt;0,"SALONES UNIDOS",IF(SUMPRODUCT((W2985=$W$6:$W$3326)*(AH2985=$AH$6:$AH$3326)*((AN2985&lt;$AO$6:$AO$3326)*(AO2985&gt;$AN$6:$AN$3326))*(ROW($W$6:$W$3326)&lt;&gt;ROW(W2985)))&gt;0,"CRUZADO","Sin cruce")))</f>
        <v>Sin cruce</v>
      </c>
      <c r="AQ2985" s="97" t="str">
        <f t="shared" si="734"/>
        <v>T43SUNAMPEC</v>
      </c>
      <c r="AR2985" s="97" t="str" cm="1">
        <f t="array" ref="AR2985">IF(AQ2985="","",IF(SUMPRODUCT((AQ2985=$AQ$6:$AQ$3326)*(AH2985=$AH$6:$AH$3326)*(AN2985=$AN$6:$AN$3326)*(AO2985=$AO$6:$AO$3326)*(ROW($AQ$6:$AQ$3326)&lt;&gt;ROW(AQ2985))*((R2985=0)*($R$6:$R$3326&gt;0)+(R2985&gt;0)*($R$6:$R$3326=0)))&gt;0,"SALONES UNIDOS",IF(SUMPRODUCT((AQ2985=$AQ$6:$AQ$3326)*(AH2985=$AH$6:$AH$3326)*((AN2985&lt;$AO$6:$AO$3326)*(AO2985&gt;$AN$6:$AN$3326))*(ROW($AQ$6:$AQ$3326)&lt;&gt;ROW(AQ2985)))&gt;0,"CRUZADO","Sin cruce")))</f>
        <v>Sin cruce</v>
      </c>
    </row>
    <row r="2986" spans="3:44" ht="15.6" hidden="1" customHeight="1" x14ac:dyDescent="0.2">
      <c r="C2986" s="84" t="s">
        <v>639</v>
      </c>
      <c r="D2986" s="160" t="s">
        <v>518</v>
      </c>
      <c r="E2986" s="158">
        <v>20261</v>
      </c>
      <c r="F2986" s="173" t="s">
        <v>86</v>
      </c>
      <c r="G2986" s="85" t="s">
        <v>55</v>
      </c>
      <c r="H2986" s="173" t="s">
        <v>89</v>
      </c>
      <c r="I2986" s="173">
        <v>3</v>
      </c>
      <c r="J2986" s="173" t="s">
        <v>1041</v>
      </c>
      <c r="K2986" s="174" t="s">
        <v>1917</v>
      </c>
      <c r="L2986" s="160" t="s">
        <v>1800</v>
      </c>
      <c r="M2986" s="160" t="s">
        <v>658</v>
      </c>
      <c r="N2986" s="160" t="s">
        <v>722</v>
      </c>
      <c r="O2986" s="173" t="s">
        <v>512</v>
      </c>
      <c r="P2986" s="160">
        <v>0</v>
      </c>
      <c r="Q2986" s="160">
        <v>2</v>
      </c>
      <c r="R2986" s="160">
        <v>2</v>
      </c>
      <c r="S2986" s="160">
        <v>3</v>
      </c>
      <c r="U2986" s="175">
        <v>15</v>
      </c>
      <c r="V2986" s="24" t="str">
        <f>IF(W2986="","",IFERROR(INDEX(#REF!,MATCH(W2986,#REF!,0)),"NUEVO"))</f>
        <v>NUEVO</v>
      </c>
      <c r="W2986" s="173" t="s">
        <v>1920</v>
      </c>
      <c r="X2986" s="158" t="s">
        <v>512</v>
      </c>
      <c r="Y2986" s="160" t="s">
        <v>685</v>
      </c>
      <c r="Z2986" s="160" t="s">
        <v>685</v>
      </c>
      <c r="AA2986" s="160" t="s">
        <v>685</v>
      </c>
      <c r="AB2986" s="158" t="s">
        <v>685</v>
      </c>
      <c r="AC2986" s="158" t="s">
        <v>685</v>
      </c>
      <c r="AD2986" s="160" t="s">
        <v>1871</v>
      </c>
      <c r="AE2986" s="158" t="s">
        <v>685</v>
      </c>
      <c r="AF2986" s="160" t="s">
        <v>685</v>
      </c>
      <c r="AG2986" s="85" t="s">
        <v>75</v>
      </c>
      <c r="AH2986" s="160">
        <v>7</v>
      </c>
      <c r="AI2986" s="160">
        <v>11</v>
      </c>
      <c r="AJ2986" s="160">
        <v>0</v>
      </c>
      <c r="AK2986" s="160">
        <v>12</v>
      </c>
      <c r="AL2986" s="160">
        <v>40</v>
      </c>
      <c r="AM2986" s="24">
        <f t="shared" si="731"/>
        <v>2.0000000000000009</v>
      </c>
      <c r="AN2986" s="97">
        <f t="shared" si="732"/>
        <v>0.45833333333333331</v>
      </c>
      <c r="AO2986" s="97">
        <f t="shared" si="733"/>
        <v>0.52777777777777779</v>
      </c>
      <c r="AP2986" s="24" t="str" cm="1">
        <f t="array" ref="AP2986">IF(W2986="","",IF(SUMPRODUCT((W2986=$W$6:$W$3326)*(AH2986=$AH$6:$AH$3326)*(AN2986=$AN$6:$AN$3326)*(AO2986=$AO$6:$AO$3326)*(ROW($W$6:$W$3326)&lt;&gt;ROW(W2986))*((R2986=0)*($R$6:$R$3326&gt;0)+(R2986&gt;0)*($R$6:$R$3326=0)))&gt;0,"SALONES UNIDOS",IF(SUMPRODUCT((W2986=$W$6:$W$3326)*(AH2986=$AH$6:$AH$3326)*((AN2986&lt;$AO$6:$AO$3326)*(AO2986&gt;$AN$6:$AN$3326))*(ROW($W$6:$W$3326)&lt;&gt;ROW(W2986)))&gt;0,"CRUZADO","Sin cruce")))</f>
        <v>Sin cruce</v>
      </c>
      <c r="AQ2986" s="97" t="str">
        <f t="shared" si="734"/>
        <v>T43SUNAMPEC1</v>
      </c>
      <c r="AR2986" s="97" t="str" cm="1">
        <f t="array" ref="AR2986">IF(AQ2986="","",IF(SUMPRODUCT((AQ2986=$AQ$6:$AQ$3326)*(AH2986=$AH$6:$AH$3326)*(AN2986=$AN$6:$AN$3326)*(AO2986=$AO$6:$AO$3326)*(ROW($AQ$6:$AQ$3326)&lt;&gt;ROW(AQ2986))*((R2986=0)*($R$6:$R$3326&gt;0)+(R2986&gt;0)*($R$6:$R$3326=0)))&gt;0,"SALONES UNIDOS",IF(SUMPRODUCT((AQ2986=$AQ$6:$AQ$3326)*(AH2986=$AH$6:$AH$3326)*((AN2986&lt;$AO$6:$AO$3326)*(AO2986&gt;$AN$6:$AN$3326))*(ROW($AQ$6:$AQ$3326)&lt;&gt;ROW(AQ2986)))&gt;0,"CRUZADO","Sin cruce")))</f>
        <v>Sin cruce</v>
      </c>
    </row>
    <row r="2987" spans="3:44" ht="15.6" hidden="1" customHeight="1" x14ac:dyDescent="0.2">
      <c r="C2987" s="84" t="s">
        <v>639</v>
      </c>
      <c r="D2987" s="160" t="s">
        <v>518</v>
      </c>
      <c r="E2987" s="158">
        <v>20261</v>
      </c>
      <c r="F2987" s="173" t="s">
        <v>86</v>
      </c>
      <c r="G2987" s="85" t="s">
        <v>55</v>
      </c>
      <c r="H2987" s="173" t="s">
        <v>89</v>
      </c>
      <c r="I2987" s="173">
        <v>3</v>
      </c>
      <c r="J2987" s="173" t="s">
        <v>1042</v>
      </c>
      <c r="K2987" s="174" t="s">
        <v>1917</v>
      </c>
      <c r="L2987" s="160" t="s">
        <v>1800</v>
      </c>
      <c r="M2987" s="160" t="s">
        <v>658</v>
      </c>
      <c r="N2987" s="160" t="s">
        <v>722</v>
      </c>
      <c r="O2987" s="173" t="s">
        <v>512</v>
      </c>
      <c r="P2987" s="160">
        <v>0</v>
      </c>
      <c r="Q2987" s="160">
        <v>2</v>
      </c>
      <c r="R2987" s="160">
        <v>2</v>
      </c>
      <c r="S2987" s="160">
        <v>3</v>
      </c>
      <c r="U2987" s="175">
        <v>15</v>
      </c>
      <c r="V2987" s="24" t="str">
        <f>IF(W2987="","",IFERROR(INDEX(#REF!,MATCH(W2987,#REF!,0)),"NUEVO"))</f>
        <v>NUEVO</v>
      </c>
      <c r="W2987" s="173" t="s">
        <v>1920</v>
      </c>
      <c r="X2987" s="158" t="s">
        <v>512</v>
      </c>
      <c r="Y2987" s="160" t="s">
        <v>685</v>
      </c>
      <c r="Z2987" s="160" t="s">
        <v>685</v>
      </c>
      <c r="AA2987" s="160" t="s">
        <v>685</v>
      </c>
      <c r="AB2987" s="158" t="s">
        <v>685</v>
      </c>
      <c r="AC2987" s="158" t="s">
        <v>685</v>
      </c>
      <c r="AD2987" s="160" t="s">
        <v>1871</v>
      </c>
      <c r="AE2987" s="158" t="s">
        <v>685</v>
      </c>
      <c r="AF2987" s="160" t="s">
        <v>685</v>
      </c>
      <c r="AG2987" s="85" t="s">
        <v>75</v>
      </c>
      <c r="AH2987" s="160">
        <v>7</v>
      </c>
      <c r="AI2987" s="160">
        <v>12</v>
      </c>
      <c r="AJ2987" s="160">
        <v>40</v>
      </c>
      <c r="AK2987" s="160">
        <v>14</v>
      </c>
      <c r="AL2987" s="160">
        <v>20</v>
      </c>
      <c r="AM2987" s="24">
        <f t="shared" si="731"/>
        <v>1.9999999999999993</v>
      </c>
      <c r="AN2987" s="97">
        <f t="shared" si="732"/>
        <v>0.52777777777777779</v>
      </c>
      <c r="AO2987" s="97">
        <f t="shared" si="733"/>
        <v>0.59722222222222221</v>
      </c>
      <c r="AP2987" s="24" t="str" cm="1">
        <f t="array" ref="AP2987">IF(W2987="","",IF(SUMPRODUCT((W2987=$W$6:$W$3326)*(AH2987=$AH$6:$AH$3326)*(AN2987=$AN$6:$AN$3326)*(AO2987=$AO$6:$AO$3326)*(ROW($W$6:$W$3326)&lt;&gt;ROW(W2987))*((R2987=0)*($R$6:$R$3326&gt;0)+(R2987&gt;0)*($R$6:$R$3326=0)))&gt;0,"SALONES UNIDOS",IF(SUMPRODUCT((W2987=$W$6:$W$3326)*(AH2987=$AH$6:$AH$3326)*((AN2987&lt;$AO$6:$AO$3326)*(AO2987&gt;$AN$6:$AN$3326))*(ROW($W$6:$W$3326)&lt;&gt;ROW(W2987)))&gt;0,"CRUZADO","Sin cruce")))</f>
        <v>Sin cruce</v>
      </c>
      <c r="AQ2987" s="97" t="str">
        <f t="shared" si="734"/>
        <v>T43SUNAMPEC2</v>
      </c>
      <c r="AR2987" s="97" t="str" cm="1">
        <f t="array" ref="AR2987">IF(AQ2987="","",IF(SUMPRODUCT((AQ2987=$AQ$6:$AQ$3326)*(AH2987=$AH$6:$AH$3326)*(AN2987=$AN$6:$AN$3326)*(AO2987=$AO$6:$AO$3326)*(ROW($AQ$6:$AQ$3326)&lt;&gt;ROW(AQ2987))*((R2987=0)*($R$6:$R$3326&gt;0)+(R2987&gt;0)*($R$6:$R$3326=0)))&gt;0,"SALONES UNIDOS",IF(SUMPRODUCT((AQ2987=$AQ$6:$AQ$3326)*(AH2987=$AH$6:$AH$3326)*((AN2987&lt;$AO$6:$AO$3326)*(AO2987&gt;$AN$6:$AN$3326))*(ROW($AQ$6:$AQ$3326)&lt;&gt;ROW(AQ2987)))&gt;0,"CRUZADO","Sin cruce")))</f>
        <v>Sin cruce</v>
      </c>
    </row>
    <row r="2988" spans="3:44" ht="15.6" hidden="1" customHeight="1" x14ac:dyDescent="0.2">
      <c r="C2988" s="84" t="s">
        <v>639</v>
      </c>
      <c r="D2988" s="160" t="s">
        <v>518</v>
      </c>
      <c r="E2988" s="158">
        <v>20261</v>
      </c>
      <c r="F2988" s="173" t="s">
        <v>86</v>
      </c>
      <c r="G2988" s="85" t="s">
        <v>55</v>
      </c>
      <c r="H2988" s="173" t="s">
        <v>89</v>
      </c>
      <c r="I2988" s="173">
        <v>3</v>
      </c>
      <c r="J2988" s="173" t="s">
        <v>41</v>
      </c>
      <c r="K2988" s="174" t="s">
        <v>1907</v>
      </c>
      <c r="L2988" s="160" t="s">
        <v>784</v>
      </c>
      <c r="M2988" s="160" t="s">
        <v>658</v>
      </c>
      <c r="N2988" s="160" t="s">
        <v>722</v>
      </c>
      <c r="O2988" s="173" t="s">
        <v>521</v>
      </c>
      <c r="P2988" s="160">
        <v>2</v>
      </c>
      <c r="Q2988" s="160">
        <v>2</v>
      </c>
      <c r="R2988" s="160">
        <v>4</v>
      </c>
      <c r="S2988" s="160">
        <v>3</v>
      </c>
      <c r="U2988" s="175">
        <v>30</v>
      </c>
      <c r="V2988" s="24" t="str">
        <f>IF(W2988="","",IFERROR(INDEX(#REF!,MATCH(W2988,#REF!,0)),"NUEVO"))</f>
        <v>NUEVO</v>
      </c>
      <c r="W2988" s="173" t="s">
        <v>201</v>
      </c>
      <c r="X2988" s="160" t="s">
        <v>521</v>
      </c>
      <c r="Y2988" s="160" t="s">
        <v>646</v>
      </c>
      <c r="Z2988" s="160" t="s">
        <v>647</v>
      </c>
      <c r="AA2988" s="160" t="s">
        <v>685</v>
      </c>
      <c r="AB2988" s="85" t="s">
        <v>685</v>
      </c>
      <c r="AC2988" s="158" t="s">
        <v>685</v>
      </c>
      <c r="AD2988" s="158" t="s">
        <v>685</v>
      </c>
      <c r="AE2988" s="158" t="s">
        <v>685</v>
      </c>
      <c r="AF2988" s="160" t="s">
        <v>685</v>
      </c>
      <c r="AG2988" s="158" t="s">
        <v>97</v>
      </c>
      <c r="AH2988" s="160">
        <v>4</v>
      </c>
      <c r="AI2988" s="160">
        <v>19</v>
      </c>
      <c r="AJ2988" s="160">
        <v>20</v>
      </c>
      <c r="AK2988" s="160">
        <v>22</v>
      </c>
      <c r="AL2988" s="160">
        <v>40</v>
      </c>
      <c r="AM2988" s="24">
        <f t="shared" si="731"/>
        <v>4.0000000000000018</v>
      </c>
      <c r="AN2988" s="97">
        <f t="shared" si="732"/>
        <v>0.80555555555555547</v>
      </c>
      <c r="AO2988" s="97">
        <f t="shared" si="733"/>
        <v>0.94444444444444442</v>
      </c>
      <c r="AP2988" s="24" t="str" cm="1">
        <f t="array" ref="AP2988">IF(W2988="","",IF(SUMPRODUCT((W2988=$W$6:$W$3326)*(AH2988=$AH$6:$AH$3326)*(AN2988=$AN$6:$AN$3326)*(AO2988=$AO$6:$AO$3326)*(ROW($W$6:$W$3326)&lt;&gt;ROW(W2988))*((R2988=0)*($R$6:$R$3326&gt;0)+(R2988&gt;0)*($R$6:$R$3326=0)))&gt;0,"SALONES UNIDOS",IF(SUMPRODUCT((W2988=$W$6:$W$3326)*(AH2988=$AH$6:$AH$3326)*((AN2988&lt;$AO$6:$AO$3326)*(AO2988&gt;$AN$6:$AN$3326))*(ROW($W$6:$W$3326)&lt;&gt;ROW(W2988)))&gt;0,"CRUZADO","Sin cruce")))</f>
        <v>Sin cruce</v>
      </c>
      <c r="AQ2988" s="97" t="str">
        <f t="shared" si="734"/>
        <v>T43SUNAMPED</v>
      </c>
      <c r="AR2988" s="97" t="str" cm="1">
        <f t="array" ref="AR2988">IF(AQ2988="","",IF(SUMPRODUCT((AQ2988=$AQ$6:$AQ$3326)*(AH2988=$AH$6:$AH$3326)*(AN2988=$AN$6:$AN$3326)*(AO2988=$AO$6:$AO$3326)*(ROW($AQ$6:$AQ$3326)&lt;&gt;ROW(AQ2988))*((R2988=0)*($R$6:$R$3326&gt;0)+(R2988&gt;0)*($R$6:$R$3326=0)))&gt;0,"SALONES UNIDOS",IF(SUMPRODUCT((AQ2988=$AQ$6:$AQ$3326)*(AH2988=$AH$6:$AH$3326)*((AN2988&lt;$AO$6:$AO$3326)*(AO2988&gt;$AN$6:$AN$3326))*(ROW($AQ$6:$AQ$3326)&lt;&gt;ROW(AQ2988)))&gt;0,"CRUZADO","Sin cruce")))</f>
        <v>Sin cruce</v>
      </c>
    </row>
    <row r="2989" spans="3:44" ht="15.6" hidden="1" customHeight="1" x14ac:dyDescent="0.2">
      <c r="C2989" s="84" t="s">
        <v>639</v>
      </c>
      <c r="D2989" s="160" t="s">
        <v>518</v>
      </c>
      <c r="E2989" s="158">
        <v>20261</v>
      </c>
      <c r="F2989" s="173" t="s">
        <v>86</v>
      </c>
      <c r="G2989" s="85" t="s">
        <v>55</v>
      </c>
      <c r="H2989" s="173" t="s">
        <v>89</v>
      </c>
      <c r="I2989" s="173">
        <v>3</v>
      </c>
      <c r="J2989" s="173" t="s">
        <v>41</v>
      </c>
      <c r="K2989" s="174" t="s">
        <v>1908</v>
      </c>
      <c r="L2989" s="160" t="s">
        <v>710</v>
      </c>
      <c r="M2989" s="160" t="s">
        <v>684</v>
      </c>
      <c r="N2989" s="160" t="s">
        <v>722</v>
      </c>
      <c r="O2989" s="173" t="s">
        <v>521</v>
      </c>
      <c r="P2989" s="160">
        <v>3</v>
      </c>
      <c r="Q2989" s="160">
        <v>2</v>
      </c>
      <c r="R2989" s="160">
        <v>5</v>
      </c>
      <c r="S2989" s="160">
        <v>4</v>
      </c>
      <c r="U2989" s="175">
        <v>30</v>
      </c>
      <c r="V2989" s="24" t="str">
        <f>IF(W2989="","",IFERROR(INDEX(#REF!,MATCH(W2989,#REF!,0)),"NUEVO"))</f>
        <v>NUEVO</v>
      </c>
      <c r="W2989" s="173" t="s">
        <v>243</v>
      </c>
      <c r="X2989" s="160" t="s">
        <v>521</v>
      </c>
      <c r="Y2989" s="160" t="s">
        <v>646</v>
      </c>
      <c r="Z2989" s="160" t="s">
        <v>647</v>
      </c>
      <c r="AA2989" s="160" t="s">
        <v>685</v>
      </c>
      <c r="AB2989" s="85" t="s">
        <v>685</v>
      </c>
      <c r="AC2989" s="158" t="s">
        <v>685</v>
      </c>
      <c r="AD2989" s="158" t="s">
        <v>685</v>
      </c>
      <c r="AE2989" s="158" t="s">
        <v>685</v>
      </c>
      <c r="AF2989" s="160" t="s">
        <v>685</v>
      </c>
      <c r="AG2989" s="158" t="s">
        <v>97</v>
      </c>
      <c r="AH2989" s="160">
        <v>1</v>
      </c>
      <c r="AI2989" s="160">
        <v>19</v>
      </c>
      <c r="AJ2989" s="160">
        <v>20</v>
      </c>
      <c r="AK2989" s="160">
        <v>23</v>
      </c>
      <c r="AL2989" s="160">
        <v>30</v>
      </c>
      <c r="AM2989" s="24">
        <f t="shared" si="731"/>
        <v>5.0000000000000044</v>
      </c>
      <c r="AN2989" s="97">
        <f t="shared" si="732"/>
        <v>0.80555555555555547</v>
      </c>
      <c r="AO2989" s="97">
        <f t="shared" si="733"/>
        <v>0.97916666666666674</v>
      </c>
      <c r="AP2989" s="24" t="str" cm="1">
        <f t="array" ref="AP2989">IF(W2989="","",IF(SUMPRODUCT((W2989=$W$6:$W$3326)*(AH2989=$AH$6:$AH$3326)*(AN2989=$AN$6:$AN$3326)*(AO2989=$AO$6:$AO$3326)*(ROW($W$6:$W$3326)&lt;&gt;ROW(W2989))*((R2989=0)*($R$6:$R$3326&gt;0)+(R2989&gt;0)*($R$6:$R$3326=0)))&gt;0,"SALONES UNIDOS",IF(SUMPRODUCT((W2989=$W$6:$W$3326)*(AH2989=$AH$6:$AH$3326)*((AN2989&lt;$AO$6:$AO$3326)*(AO2989&gt;$AN$6:$AN$3326))*(ROW($W$6:$W$3326)&lt;&gt;ROW(W2989)))&gt;0,"CRUZADO","Sin cruce")))</f>
        <v>Sin cruce</v>
      </c>
      <c r="AQ2989" s="97" t="str">
        <f t="shared" si="734"/>
        <v>T43SUNAMPED</v>
      </c>
      <c r="AR2989" s="97" t="str" cm="1">
        <f t="array" ref="AR2989">IF(AQ2989="","",IF(SUMPRODUCT((AQ2989=$AQ$6:$AQ$3326)*(AH2989=$AH$6:$AH$3326)*(AN2989=$AN$6:$AN$3326)*(AO2989=$AO$6:$AO$3326)*(ROW($AQ$6:$AQ$3326)&lt;&gt;ROW(AQ2989))*((R2989=0)*($R$6:$R$3326&gt;0)+(R2989&gt;0)*($R$6:$R$3326=0)))&gt;0,"SALONES UNIDOS",IF(SUMPRODUCT((AQ2989=$AQ$6:$AQ$3326)*(AH2989=$AH$6:$AH$3326)*((AN2989&lt;$AO$6:$AO$3326)*(AO2989&gt;$AN$6:$AN$3326))*(ROW($AQ$6:$AQ$3326)&lt;&gt;ROW(AQ2989)))&gt;0,"CRUZADO","Sin cruce")))</f>
        <v>Sin cruce</v>
      </c>
    </row>
    <row r="2990" spans="3:44" ht="15.6" hidden="1" customHeight="1" x14ac:dyDescent="0.2">
      <c r="C2990" s="84" t="s">
        <v>639</v>
      </c>
      <c r="D2990" s="160" t="s">
        <v>518</v>
      </c>
      <c r="E2990" s="158">
        <v>20261</v>
      </c>
      <c r="F2990" s="173" t="s">
        <v>86</v>
      </c>
      <c r="G2990" s="85" t="s">
        <v>55</v>
      </c>
      <c r="H2990" s="173" t="s">
        <v>89</v>
      </c>
      <c r="I2990" s="173">
        <v>3</v>
      </c>
      <c r="J2990" s="173" t="s">
        <v>41</v>
      </c>
      <c r="K2990" s="174" t="s">
        <v>1909</v>
      </c>
      <c r="L2990" s="160" t="s">
        <v>1910</v>
      </c>
      <c r="M2990" s="160" t="s">
        <v>643</v>
      </c>
      <c r="N2990" s="160" t="s">
        <v>722</v>
      </c>
      <c r="O2990" s="173" t="s">
        <v>512</v>
      </c>
      <c r="P2990" s="160">
        <v>3</v>
      </c>
      <c r="Q2990" s="160">
        <v>2</v>
      </c>
      <c r="R2990" s="160">
        <v>5</v>
      </c>
      <c r="S2990" s="160">
        <v>4</v>
      </c>
      <c r="U2990" s="175">
        <v>30</v>
      </c>
      <c r="V2990" s="24" t="str">
        <f>IF(W2990="","",IFERROR(INDEX(#REF!,MATCH(W2990,#REF!,0)),"NUEVO"))</f>
        <v>NUEVO</v>
      </c>
      <c r="W2990" s="173" t="s">
        <v>1918</v>
      </c>
      <c r="X2990" s="158" t="s">
        <v>521</v>
      </c>
      <c r="Y2990" s="160" t="s">
        <v>685</v>
      </c>
      <c r="Z2990" s="160" t="s">
        <v>685</v>
      </c>
      <c r="AA2990" s="160" t="s">
        <v>685</v>
      </c>
      <c r="AB2990" s="85" t="s">
        <v>685</v>
      </c>
      <c r="AC2990" s="158" t="s">
        <v>685</v>
      </c>
      <c r="AD2990" s="158" t="s">
        <v>685</v>
      </c>
      <c r="AE2990" s="158" t="s">
        <v>685</v>
      </c>
      <c r="AF2990" s="160" t="s">
        <v>685</v>
      </c>
      <c r="AG2990" s="158" t="s">
        <v>97</v>
      </c>
      <c r="AH2990" s="160">
        <v>5</v>
      </c>
      <c r="AI2990" s="160">
        <v>18</v>
      </c>
      <c r="AJ2990" s="160">
        <v>30</v>
      </c>
      <c r="AK2990" s="160">
        <v>22</v>
      </c>
      <c r="AL2990" s="160">
        <v>40</v>
      </c>
      <c r="AM2990" s="24">
        <f t="shared" si="731"/>
        <v>4.9999999999999982</v>
      </c>
      <c r="AN2990" s="97">
        <f t="shared" si="732"/>
        <v>0.77083333333333337</v>
      </c>
      <c r="AO2990" s="97">
        <f t="shared" si="733"/>
        <v>0.94444444444444442</v>
      </c>
      <c r="AP2990" s="24" t="str" cm="1">
        <f t="array" ref="AP2990">IF(W2990="","",IF(SUMPRODUCT((W2990=$W$6:$W$3326)*(AH2990=$AH$6:$AH$3326)*(AN2990=$AN$6:$AN$3326)*(AO2990=$AO$6:$AO$3326)*(ROW($W$6:$W$3326)&lt;&gt;ROW(W2990))*((R2990=0)*($R$6:$R$3326&gt;0)+(R2990&gt;0)*($R$6:$R$3326=0)))&gt;0,"SALONES UNIDOS",IF(SUMPRODUCT((W2990=$W$6:$W$3326)*(AH2990=$AH$6:$AH$3326)*((AN2990&lt;$AO$6:$AO$3326)*(AO2990&gt;$AN$6:$AN$3326))*(ROW($W$6:$W$3326)&lt;&gt;ROW(W2990)))&gt;0,"CRUZADO","Sin cruce")))</f>
        <v>Sin cruce</v>
      </c>
      <c r="AQ2990" s="97" t="str">
        <f t="shared" si="734"/>
        <v>T43SUNAMPED</v>
      </c>
      <c r="AR2990" s="97" t="str" cm="1">
        <f t="array" ref="AR2990">IF(AQ2990="","",IF(SUMPRODUCT((AQ2990=$AQ$6:$AQ$3326)*(AH2990=$AH$6:$AH$3326)*(AN2990=$AN$6:$AN$3326)*(AO2990=$AO$6:$AO$3326)*(ROW($AQ$6:$AQ$3326)&lt;&gt;ROW(AQ2990))*((R2990=0)*($R$6:$R$3326&gt;0)+(R2990&gt;0)*($R$6:$R$3326=0)))&gt;0,"SALONES UNIDOS",IF(SUMPRODUCT((AQ2990=$AQ$6:$AQ$3326)*(AH2990=$AH$6:$AH$3326)*((AN2990&lt;$AO$6:$AO$3326)*(AO2990&gt;$AN$6:$AN$3326))*(ROW($AQ$6:$AQ$3326)&lt;&gt;ROW(AQ2990)))&gt;0,"CRUZADO","Sin cruce")))</f>
        <v>Sin cruce</v>
      </c>
    </row>
    <row r="2991" spans="3:44" ht="15.6" hidden="1" customHeight="1" x14ac:dyDescent="0.2">
      <c r="C2991" s="84" t="s">
        <v>639</v>
      </c>
      <c r="D2991" s="160" t="s">
        <v>518</v>
      </c>
      <c r="E2991" s="158">
        <v>20261</v>
      </c>
      <c r="F2991" s="173" t="s">
        <v>86</v>
      </c>
      <c r="G2991" s="85" t="s">
        <v>55</v>
      </c>
      <c r="H2991" s="173" t="s">
        <v>89</v>
      </c>
      <c r="I2991" s="173">
        <v>3</v>
      </c>
      <c r="J2991" s="173" t="s">
        <v>41</v>
      </c>
      <c r="K2991" s="174" t="s">
        <v>1912</v>
      </c>
      <c r="L2991" s="160" t="s">
        <v>1797</v>
      </c>
      <c r="M2991" s="160" t="s">
        <v>658</v>
      </c>
      <c r="N2991" s="160" t="s">
        <v>722</v>
      </c>
      <c r="O2991" s="173" t="s">
        <v>512</v>
      </c>
      <c r="P2991" s="160">
        <v>2</v>
      </c>
      <c r="Q2991" s="160">
        <v>0</v>
      </c>
      <c r="R2991" s="160">
        <v>2</v>
      </c>
      <c r="S2991" s="160">
        <v>4</v>
      </c>
      <c r="U2991" s="175">
        <v>30</v>
      </c>
      <c r="V2991" s="24" t="str">
        <f>IF(W2991="","",IFERROR(INDEX(#REF!,MATCH(W2991,#REF!,0)),"NUEVO"))</f>
        <v>NUEVO</v>
      </c>
      <c r="W2991" s="173" t="s">
        <v>496</v>
      </c>
      <c r="X2991" s="158" t="s">
        <v>512</v>
      </c>
      <c r="Y2991" s="160" t="s">
        <v>685</v>
      </c>
      <c r="Z2991" s="160" t="s">
        <v>685</v>
      </c>
      <c r="AA2991" s="160" t="s">
        <v>685</v>
      </c>
      <c r="AB2991" s="160" t="s">
        <v>1864</v>
      </c>
      <c r="AC2991" s="158" t="s">
        <v>685</v>
      </c>
      <c r="AD2991" s="158" t="s">
        <v>685</v>
      </c>
      <c r="AE2991" s="158" t="s">
        <v>685</v>
      </c>
      <c r="AF2991" s="160" t="s">
        <v>685</v>
      </c>
      <c r="AG2991" s="85" t="s">
        <v>1142</v>
      </c>
      <c r="AH2991" s="160">
        <v>4</v>
      </c>
      <c r="AI2991" s="160">
        <v>17</v>
      </c>
      <c r="AJ2991" s="160">
        <v>40</v>
      </c>
      <c r="AK2991" s="160">
        <v>19</v>
      </c>
      <c r="AL2991" s="160">
        <v>20</v>
      </c>
      <c r="AM2991" s="24">
        <f t="shared" si="731"/>
        <v>1.999999999999996</v>
      </c>
      <c r="AN2991" s="97">
        <f t="shared" si="732"/>
        <v>0.73611111111111116</v>
      </c>
      <c r="AO2991" s="97">
        <f t="shared" si="733"/>
        <v>0.80555555555555547</v>
      </c>
      <c r="AP2991" s="24" t="str" cm="1">
        <f t="array" ref="AP2991">IF(W2991="","",IF(SUMPRODUCT((W2991=$W$6:$W$3326)*(AH2991=$AH$6:$AH$3326)*(AN2991=$AN$6:$AN$3326)*(AO2991=$AO$6:$AO$3326)*(ROW($W$6:$W$3326)&lt;&gt;ROW(W2991))*((R2991=0)*($R$6:$R$3326&gt;0)+(R2991&gt;0)*($R$6:$R$3326=0)))&gt;0,"SALONES UNIDOS",IF(SUMPRODUCT((W2991=$W$6:$W$3326)*(AH2991=$AH$6:$AH$3326)*((AN2991&lt;$AO$6:$AO$3326)*(AO2991&gt;$AN$6:$AN$3326))*(ROW($W$6:$W$3326)&lt;&gt;ROW(W2991)))&gt;0,"CRUZADO","Sin cruce")))</f>
        <v>Sin cruce</v>
      </c>
      <c r="AQ2991" s="97" t="str">
        <f t="shared" si="734"/>
        <v>T43SUNAMPED</v>
      </c>
      <c r="AR2991" s="97" t="str" cm="1">
        <f t="array" ref="AR2991">IF(AQ2991="","",IF(SUMPRODUCT((AQ2991=$AQ$6:$AQ$3326)*(AH2991=$AH$6:$AH$3326)*(AN2991=$AN$6:$AN$3326)*(AO2991=$AO$6:$AO$3326)*(ROW($AQ$6:$AQ$3326)&lt;&gt;ROW(AQ2991))*((R2991=0)*($R$6:$R$3326&gt;0)+(R2991&gt;0)*($R$6:$R$3326=0)))&gt;0,"SALONES UNIDOS",IF(SUMPRODUCT((AQ2991=$AQ$6:$AQ$3326)*(AH2991=$AH$6:$AH$3326)*((AN2991&lt;$AO$6:$AO$3326)*(AO2991&gt;$AN$6:$AN$3326))*(ROW($AQ$6:$AQ$3326)&lt;&gt;ROW(AQ2991)))&gt;0,"CRUZADO","Sin cruce")))</f>
        <v>Sin cruce</v>
      </c>
    </row>
    <row r="2992" spans="3:44" ht="15.6" hidden="1" customHeight="1" x14ac:dyDescent="0.2">
      <c r="C2992" s="84" t="s">
        <v>639</v>
      </c>
      <c r="D2992" s="160" t="s">
        <v>518</v>
      </c>
      <c r="E2992" s="158">
        <v>20261</v>
      </c>
      <c r="F2992" s="173" t="s">
        <v>86</v>
      </c>
      <c r="G2992" s="85" t="s">
        <v>55</v>
      </c>
      <c r="H2992" s="173" t="s">
        <v>89</v>
      </c>
      <c r="I2992" s="173">
        <v>3</v>
      </c>
      <c r="J2992" s="173" t="s">
        <v>1043</v>
      </c>
      <c r="K2992" s="174" t="s">
        <v>1912</v>
      </c>
      <c r="L2992" s="160" t="s">
        <v>1797</v>
      </c>
      <c r="M2992" s="160" t="s">
        <v>658</v>
      </c>
      <c r="N2992" s="160" t="s">
        <v>722</v>
      </c>
      <c r="O2992" s="173" t="s">
        <v>512</v>
      </c>
      <c r="P2992" s="160">
        <v>0</v>
      </c>
      <c r="Q2992" s="160">
        <v>4</v>
      </c>
      <c r="R2992" s="160">
        <v>4</v>
      </c>
      <c r="S2992" s="160">
        <v>4</v>
      </c>
      <c r="U2992" s="175">
        <v>15</v>
      </c>
      <c r="V2992" s="24" t="str">
        <f>IF(W2992="","",IFERROR(INDEX(#REF!,MATCH(W2992,#REF!,0)),"NUEVO"))</f>
        <v>NUEVO</v>
      </c>
      <c r="W2992" s="173" t="s">
        <v>496</v>
      </c>
      <c r="X2992" s="158" t="s">
        <v>512</v>
      </c>
      <c r="Y2992" s="160" t="s">
        <v>685</v>
      </c>
      <c r="Z2992" s="160" t="s">
        <v>685</v>
      </c>
      <c r="AA2992" s="160" t="s">
        <v>685</v>
      </c>
      <c r="AB2992" s="158" t="s">
        <v>685</v>
      </c>
      <c r="AC2992" s="158" t="s">
        <v>685</v>
      </c>
      <c r="AD2992" s="160" t="s">
        <v>1870</v>
      </c>
      <c r="AE2992" s="158" t="s">
        <v>685</v>
      </c>
      <c r="AF2992" s="160" t="s">
        <v>685</v>
      </c>
      <c r="AG2992" s="85" t="s">
        <v>75</v>
      </c>
      <c r="AH2992" s="160">
        <v>6</v>
      </c>
      <c r="AI2992" s="160">
        <v>17</v>
      </c>
      <c r="AJ2992" s="160">
        <v>40</v>
      </c>
      <c r="AK2992" s="160">
        <v>21</v>
      </c>
      <c r="AL2992" s="160">
        <v>0</v>
      </c>
      <c r="AM2992" s="24">
        <f t="shared" si="731"/>
        <v>3.9999999999999987</v>
      </c>
      <c r="AN2992" s="97">
        <f t="shared" si="732"/>
        <v>0.73611111111111116</v>
      </c>
      <c r="AO2992" s="97">
        <f t="shared" si="733"/>
        <v>0.875</v>
      </c>
      <c r="AP2992" s="24" t="str" cm="1">
        <f t="array" ref="AP2992">IF(W2992="","",IF(SUMPRODUCT((W2992=$W$6:$W$3326)*(AH2992=$AH$6:$AH$3326)*(AN2992=$AN$6:$AN$3326)*(AO2992=$AO$6:$AO$3326)*(ROW($W$6:$W$3326)&lt;&gt;ROW(W2992))*((R2992=0)*($R$6:$R$3326&gt;0)+(R2992&gt;0)*($R$6:$R$3326=0)))&gt;0,"SALONES UNIDOS",IF(SUMPRODUCT((W2992=$W$6:$W$3326)*(AH2992=$AH$6:$AH$3326)*((AN2992&lt;$AO$6:$AO$3326)*(AO2992&gt;$AN$6:$AN$3326))*(ROW($W$6:$W$3326)&lt;&gt;ROW(W2992)))&gt;0,"CRUZADO","Sin cruce")))</f>
        <v>Sin cruce</v>
      </c>
      <c r="AQ2992" s="97" t="str">
        <f t="shared" si="734"/>
        <v>T43SUNAMPED1</v>
      </c>
      <c r="AR2992" s="97" t="str" cm="1">
        <f t="array" ref="AR2992">IF(AQ2992="","",IF(SUMPRODUCT((AQ2992=$AQ$6:$AQ$3326)*(AH2992=$AH$6:$AH$3326)*(AN2992=$AN$6:$AN$3326)*(AO2992=$AO$6:$AO$3326)*(ROW($AQ$6:$AQ$3326)&lt;&gt;ROW(AQ2992))*((R2992=0)*($R$6:$R$3326&gt;0)+(R2992&gt;0)*($R$6:$R$3326=0)))&gt;0,"SALONES UNIDOS",IF(SUMPRODUCT((AQ2992=$AQ$6:$AQ$3326)*(AH2992=$AH$6:$AH$3326)*((AN2992&lt;$AO$6:$AO$3326)*(AO2992&gt;$AN$6:$AN$3326))*(ROW($AQ$6:$AQ$3326)&lt;&gt;ROW(AQ2992)))&gt;0,"CRUZADO","Sin cruce")))</f>
        <v>Sin cruce</v>
      </c>
    </row>
    <row r="2993" spans="3:44" ht="15.6" hidden="1" customHeight="1" x14ac:dyDescent="0.2">
      <c r="C2993" s="84" t="s">
        <v>639</v>
      </c>
      <c r="D2993" s="160" t="s">
        <v>518</v>
      </c>
      <c r="E2993" s="158">
        <v>20261</v>
      </c>
      <c r="F2993" s="173" t="s">
        <v>86</v>
      </c>
      <c r="G2993" s="85" t="s">
        <v>55</v>
      </c>
      <c r="H2993" s="173" t="s">
        <v>89</v>
      </c>
      <c r="I2993" s="173">
        <v>3</v>
      </c>
      <c r="J2993" s="173" t="s">
        <v>1044</v>
      </c>
      <c r="K2993" s="174" t="s">
        <v>1912</v>
      </c>
      <c r="L2993" s="160" t="s">
        <v>1797</v>
      </c>
      <c r="M2993" s="160" t="s">
        <v>658</v>
      </c>
      <c r="N2993" s="160" t="s">
        <v>722</v>
      </c>
      <c r="O2993" s="173" t="s">
        <v>512</v>
      </c>
      <c r="P2993" s="160">
        <v>0</v>
      </c>
      <c r="Q2993" s="160">
        <v>4</v>
      </c>
      <c r="R2993" s="160">
        <v>4</v>
      </c>
      <c r="S2993" s="160">
        <v>4</v>
      </c>
      <c r="U2993" s="175">
        <v>15</v>
      </c>
      <c r="V2993" s="24" t="str">
        <f>IF(W2993="","",IFERROR(INDEX(#REF!,MATCH(W2993,#REF!,0)),"NUEVO"))</f>
        <v>NUEVO</v>
      </c>
      <c r="W2993" s="173" t="s">
        <v>496</v>
      </c>
      <c r="X2993" s="158" t="s">
        <v>512</v>
      </c>
      <c r="Y2993" s="160" t="s">
        <v>685</v>
      </c>
      <c r="Z2993" s="160" t="s">
        <v>685</v>
      </c>
      <c r="AA2993" s="160" t="s">
        <v>685</v>
      </c>
      <c r="AB2993" s="158" t="s">
        <v>685</v>
      </c>
      <c r="AC2993" s="158" t="s">
        <v>685</v>
      </c>
      <c r="AD2993" s="160" t="s">
        <v>1870</v>
      </c>
      <c r="AE2993" s="158" t="s">
        <v>685</v>
      </c>
      <c r="AF2993" s="160" t="s">
        <v>685</v>
      </c>
      <c r="AG2993" s="85" t="s">
        <v>75</v>
      </c>
      <c r="AH2993" s="160">
        <v>7</v>
      </c>
      <c r="AI2993" s="160">
        <v>11</v>
      </c>
      <c r="AJ2993" s="160">
        <v>0</v>
      </c>
      <c r="AK2993" s="160">
        <v>14</v>
      </c>
      <c r="AL2993" s="160">
        <v>20</v>
      </c>
      <c r="AM2993" s="24">
        <f t="shared" si="731"/>
        <v>4</v>
      </c>
      <c r="AN2993" s="97">
        <f t="shared" si="732"/>
        <v>0.45833333333333331</v>
      </c>
      <c r="AO2993" s="97">
        <f t="shared" si="733"/>
        <v>0.59722222222222221</v>
      </c>
      <c r="AP2993" s="24" t="str" cm="1">
        <f t="array" ref="AP2993">IF(W2993="","",IF(SUMPRODUCT((W2993=$W$6:$W$3326)*(AH2993=$AH$6:$AH$3326)*(AN2993=$AN$6:$AN$3326)*(AO2993=$AO$6:$AO$3326)*(ROW($W$6:$W$3326)&lt;&gt;ROW(W2993))*((R2993=0)*($R$6:$R$3326&gt;0)+(R2993&gt;0)*($R$6:$R$3326=0)))&gt;0,"SALONES UNIDOS",IF(SUMPRODUCT((W2993=$W$6:$W$3326)*(AH2993=$AH$6:$AH$3326)*((AN2993&lt;$AO$6:$AO$3326)*(AO2993&gt;$AN$6:$AN$3326))*(ROW($W$6:$W$3326)&lt;&gt;ROW(W2993)))&gt;0,"CRUZADO","Sin cruce")))</f>
        <v>Sin cruce</v>
      </c>
      <c r="AQ2993" s="97" t="str">
        <f t="shared" si="734"/>
        <v>T43SUNAMPED2</v>
      </c>
      <c r="AR2993" s="97" t="str" cm="1">
        <f t="array" ref="AR2993">IF(AQ2993="","",IF(SUMPRODUCT((AQ2993=$AQ$6:$AQ$3326)*(AH2993=$AH$6:$AH$3326)*(AN2993=$AN$6:$AN$3326)*(AO2993=$AO$6:$AO$3326)*(ROW($AQ$6:$AQ$3326)&lt;&gt;ROW(AQ2993))*((R2993=0)*($R$6:$R$3326&gt;0)+(R2993&gt;0)*($R$6:$R$3326=0)))&gt;0,"SALONES UNIDOS",IF(SUMPRODUCT((AQ2993=$AQ$6:$AQ$3326)*(AH2993=$AH$6:$AH$3326)*((AN2993&lt;$AO$6:$AO$3326)*(AO2993&gt;$AN$6:$AN$3326))*(ROW($AQ$6:$AQ$3326)&lt;&gt;ROW(AQ2993)))&gt;0,"CRUZADO","Sin cruce")))</f>
        <v>Sin cruce</v>
      </c>
    </row>
    <row r="2994" spans="3:44" ht="15.6" hidden="1" customHeight="1" x14ac:dyDescent="0.2">
      <c r="C2994" s="84" t="s">
        <v>639</v>
      </c>
      <c r="D2994" s="160" t="s">
        <v>518</v>
      </c>
      <c r="E2994" s="158">
        <v>20261</v>
      </c>
      <c r="F2994" s="173" t="s">
        <v>86</v>
      </c>
      <c r="G2994" s="85" t="s">
        <v>55</v>
      </c>
      <c r="H2994" s="173" t="s">
        <v>89</v>
      </c>
      <c r="I2994" s="173">
        <v>3</v>
      </c>
      <c r="J2994" s="173" t="s">
        <v>41</v>
      </c>
      <c r="K2994" s="174" t="s">
        <v>1914</v>
      </c>
      <c r="L2994" s="160" t="s">
        <v>1915</v>
      </c>
      <c r="M2994" s="160" t="s">
        <v>643</v>
      </c>
      <c r="N2994" s="160" t="s">
        <v>722</v>
      </c>
      <c r="O2994" s="173" t="s">
        <v>512</v>
      </c>
      <c r="P2994" s="160">
        <v>2</v>
      </c>
      <c r="Q2994" s="160">
        <v>4</v>
      </c>
      <c r="R2994" s="160">
        <v>6</v>
      </c>
      <c r="S2994" s="160">
        <v>4</v>
      </c>
      <c r="U2994" s="175">
        <v>30</v>
      </c>
      <c r="V2994" s="24" t="str">
        <f>IF(W2994="","",IFERROR(INDEX(#REF!,MATCH(W2994,#REF!,0)),"NUEVO"))</f>
        <v>NUEVO</v>
      </c>
      <c r="W2994" s="173" t="s">
        <v>1919</v>
      </c>
      <c r="X2994" s="158" t="s">
        <v>521</v>
      </c>
      <c r="Y2994" s="160" t="s">
        <v>685</v>
      </c>
      <c r="Z2994" s="160" t="s">
        <v>685</v>
      </c>
      <c r="AA2994" s="160" t="s">
        <v>685</v>
      </c>
      <c r="AB2994" s="85" t="s">
        <v>685</v>
      </c>
      <c r="AC2994" s="158" t="s">
        <v>685</v>
      </c>
      <c r="AD2994" s="158" t="s">
        <v>685</v>
      </c>
      <c r="AE2994" s="158" t="s">
        <v>685</v>
      </c>
      <c r="AF2994" s="160" t="s">
        <v>685</v>
      </c>
      <c r="AG2994" s="158" t="s">
        <v>97</v>
      </c>
      <c r="AH2994" s="160">
        <v>2</v>
      </c>
      <c r="AI2994" s="160">
        <v>17</v>
      </c>
      <c r="AJ2994" s="160">
        <v>40</v>
      </c>
      <c r="AK2994" s="160">
        <v>22</v>
      </c>
      <c r="AL2994" s="160">
        <v>40</v>
      </c>
      <c r="AM2994" s="24">
        <f t="shared" si="731"/>
        <v>5.9999999999999973</v>
      </c>
      <c r="AN2994" s="97">
        <f t="shared" si="732"/>
        <v>0.73611111111111116</v>
      </c>
      <c r="AO2994" s="97">
        <f t="shared" si="733"/>
        <v>0.94444444444444442</v>
      </c>
      <c r="AP2994" s="24" t="str" cm="1">
        <f t="array" ref="AP2994">IF(W2994="","",IF(SUMPRODUCT((W2994=$W$6:$W$3326)*(AH2994=$AH$6:$AH$3326)*(AN2994=$AN$6:$AN$3326)*(AO2994=$AO$6:$AO$3326)*(ROW($W$6:$W$3326)&lt;&gt;ROW(W2994))*((R2994=0)*($R$6:$R$3326&gt;0)+(R2994&gt;0)*($R$6:$R$3326=0)))&gt;0,"SALONES UNIDOS",IF(SUMPRODUCT((W2994=$W$6:$W$3326)*(AH2994=$AH$6:$AH$3326)*((AN2994&lt;$AO$6:$AO$3326)*(AO2994&gt;$AN$6:$AN$3326))*(ROW($W$6:$W$3326)&lt;&gt;ROW(W2994)))&gt;0,"CRUZADO","Sin cruce")))</f>
        <v>Sin cruce</v>
      </c>
      <c r="AQ2994" s="97" t="str">
        <f t="shared" si="734"/>
        <v>T43SUNAMPED</v>
      </c>
      <c r="AR2994" s="97" t="str" cm="1">
        <f t="array" ref="AR2994">IF(AQ2994="","",IF(SUMPRODUCT((AQ2994=$AQ$6:$AQ$3326)*(AH2994=$AH$6:$AH$3326)*(AN2994=$AN$6:$AN$3326)*(AO2994=$AO$6:$AO$3326)*(ROW($AQ$6:$AQ$3326)&lt;&gt;ROW(AQ2994))*((R2994=0)*($R$6:$R$3326&gt;0)+(R2994&gt;0)*($R$6:$R$3326=0)))&gt;0,"SALONES UNIDOS",IF(SUMPRODUCT((AQ2994=$AQ$6:$AQ$3326)*(AH2994=$AH$6:$AH$3326)*((AN2994&lt;$AO$6:$AO$3326)*(AO2994&gt;$AN$6:$AN$3326))*(ROW($AQ$6:$AQ$3326)&lt;&gt;ROW(AQ2994)))&gt;0,"CRUZADO","Sin cruce")))</f>
        <v>Sin cruce</v>
      </c>
    </row>
    <row r="2995" spans="3:44" ht="15.6" hidden="1" customHeight="1" x14ac:dyDescent="0.2">
      <c r="C2995" s="84" t="s">
        <v>639</v>
      </c>
      <c r="D2995" s="160" t="s">
        <v>518</v>
      </c>
      <c r="E2995" s="158">
        <v>20261</v>
      </c>
      <c r="F2995" s="173" t="s">
        <v>86</v>
      </c>
      <c r="G2995" s="85" t="s">
        <v>55</v>
      </c>
      <c r="H2995" s="173" t="s">
        <v>89</v>
      </c>
      <c r="I2995" s="173">
        <v>3</v>
      </c>
      <c r="J2995" s="173" t="s">
        <v>41</v>
      </c>
      <c r="K2995" s="174" t="s">
        <v>1917</v>
      </c>
      <c r="L2995" s="160" t="s">
        <v>1800</v>
      </c>
      <c r="M2995" s="160" t="s">
        <v>658</v>
      </c>
      <c r="N2995" s="160" t="s">
        <v>722</v>
      </c>
      <c r="O2995" s="173" t="s">
        <v>512</v>
      </c>
      <c r="P2995" s="160">
        <v>2</v>
      </c>
      <c r="Q2995" s="160">
        <v>0</v>
      </c>
      <c r="R2995" s="160">
        <v>2</v>
      </c>
      <c r="S2995" s="160">
        <v>3</v>
      </c>
      <c r="U2995" s="175">
        <v>30</v>
      </c>
      <c r="V2995" s="24" t="str">
        <f>IF(W2995="","",IFERROR(INDEX(#REF!,MATCH(W2995,#REF!,0)),"NUEVO"))</f>
        <v>NUEVO</v>
      </c>
      <c r="W2995" s="173" t="s">
        <v>1920</v>
      </c>
      <c r="X2995" s="158" t="s">
        <v>512</v>
      </c>
      <c r="Y2995" s="160" t="s">
        <v>685</v>
      </c>
      <c r="Z2995" s="160" t="s">
        <v>685</v>
      </c>
      <c r="AA2995" s="160" t="s">
        <v>685</v>
      </c>
      <c r="AB2995" s="160" t="s">
        <v>1862</v>
      </c>
      <c r="AC2995" s="158" t="s">
        <v>685</v>
      </c>
      <c r="AD2995" s="158" t="s">
        <v>685</v>
      </c>
      <c r="AE2995" s="158" t="s">
        <v>685</v>
      </c>
      <c r="AF2995" s="160" t="s">
        <v>685</v>
      </c>
      <c r="AG2995" s="85" t="s">
        <v>1142</v>
      </c>
      <c r="AH2995" s="160">
        <v>3</v>
      </c>
      <c r="AI2995" s="160">
        <v>20</v>
      </c>
      <c r="AJ2995" s="160">
        <v>10</v>
      </c>
      <c r="AK2995" s="160">
        <v>21</v>
      </c>
      <c r="AL2995" s="160">
        <v>50</v>
      </c>
      <c r="AM2995" s="24">
        <f t="shared" si="731"/>
        <v>1.9999999999999993</v>
      </c>
      <c r="AN2995" s="97">
        <f t="shared" si="732"/>
        <v>0.84027777777777779</v>
      </c>
      <c r="AO2995" s="97">
        <f t="shared" si="733"/>
        <v>0.90972222222222221</v>
      </c>
      <c r="AP2995" s="24" t="str" cm="1">
        <f t="array" ref="AP2995">IF(W2995="","",IF(SUMPRODUCT((W2995=$W$6:$W$3326)*(AH2995=$AH$6:$AH$3326)*(AN2995=$AN$6:$AN$3326)*(AO2995=$AO$6:$AO$3326)*(ROW($W$6:$W$3326)&lt;&gt;ROW(W2995))*((R2995=0)*($R$6:$R$3326&gt;0)+(R2995&gt;0)*($R$6:$R$3326=0)))&gt;0,"SALONES UNIDOS",IF(SUMPRODUCT((W2995=$W$6:$W$3326)*(AH2995=$AH$6:$AH$3326)*((AN2995&lt;$AO$6:$AO$3326)*(AO2995&gt;$AN$6:$AN$3326))*(ROW($W$6:$W$3326)&lt;&gt;ROW(W2995)))&gt;0,"CRUZADO","Sin cruce")))</f>
        <v>Sin cruce</v>
      </c>
      <c r="AQ2995" s="97" t="str">
        <f t="shared" si="734"/>
        <v>T43SUNAMPED</v>
      </c>
      <c r="AR2995" s="97" t="str" cm="1">
        <f t="array" ref="AR2995">IF(AQ2995="","",IF(SUMPRODUCT((AQ2995=$AQ$6:$AQ$3326)*(AH2995=$AH$6:$AH$3326)*(AN2995=$AN$6:$AN$3326)*(AO2995=$AO$6:$AO$3326)*(ROW($AQ$6:$AQ$3326)&lt;&gt;ROW(AQ2995))*((R2995=0)*($R$6:$R$3326&gt;0)+(R2995&gt;0)*($R$6:$R$3326=0)))&gt;0,"SALONES UNIDOS",IF(SUMPRODUCT((AQ2995=$AQ$6:$AQ$3326)*(AH2995=$AH$6:$AH$3326)*((AN2995&lt;$AO$6:$AO$3326)*(AO2995&gt;$AN$6:$AN$3326))*(ROW($AQ$6:$AQ$3326)&lt;&gt;ROW(AQ2995)))&gt;0,"CRUZADO","Sin cruce")))</f>
        <v>Sin cruce</v>
      </c>
    </row>
    <row r="2996" spans="3:44" ht="15.6" hidden="1" customHeight="1" x14ac:dyDescent="0.2">
      <c r="C2996" s="84" t="s">
        <v>639</v>
      </c>
      <c r="D2996" s="160" t="s">
        <v>518</v>
      </c>
      <c r="E2996" s="158">
        <v>20261</v>
      </c>
      <c r="F2996" s="173" t="s">
        <v>86</v>
      </c>
      <c r="G2996" s="85" t="s">
        <v>55</v>
      </c>
      <c r="H2996" s="173" t="s">
        <v>89</v>
      </c>
      <c r="I2996" s="173">
        <v>3</v>
      </c>
      <c r="J2996" s="173" t="s">
        <v>1043</v>
      </c>
      <c r="K2996" s="174" t="s">
        <v>1917</v>
      </c>
      <c r="L2996" s="160" t="s">
        <v>1800</v>
      </c>
      <c r="M2996" s="160" t="s">
        <v>658</v>
      </c>
      <c r="N2996" s="160" t="s">
        <v>722</v>
      </c>
      <c r="O2996" s="173" t="s">
        <v>512</v>
      </c>
      <c r="P2996" s="160">
        <v>0</v>
      </c>
      <c r="Q2996" s="160">
        <v>2</v>
      </c>
      <c r="R2996" s="160">
        <v>2</v>
      </c>
      <c r="S2996" s="160">
        <v>3</v>
      </c>
      <c r="U2996" s="175">
        <v>15</v>
      </c>
      <c r="V2996" s="24" t="str">
        <f>IF(W2996="","",IFERROR(INDEX(#REF!,MATCH(W2996,#REF!,0)),"NUEVO"))</f>
        <v>NUEVO</v>
      </c>
      <c r="W2996" s="173" t="s">
        <v>1920</v>
      </c>
      <c r="X2996" s="158" t="s">
        <v>512</v>
      </c>
      <c r="Y2996" s="160" t="s">
        <v>685</v>
      </c>
      <c r="Z2996" s="160" t="s">
        <v>685</v>
      </c>
      <c r="AA2996" s="160" t="s">
        <v>685</v>
      </c>
      <c r="AB2996" s="158" t="s">
        <v>685</v>
      </c>
      <c r="AC2996" s="158" t="s">
        <v>685</v>
      </c>
      <c r="AD2996" s="160" t="s">
        <v>1871</v>
      </c>
      <c r="AE2996" s="158" t="s">
        <v>685</v>
      </c>
      <c r="AF2996" s="160" t="s">
        <v>685</v>
      </c>
      <c r="AG2996" s="85" t="s">
        <v>75</v>
      </c>
      <c r="AH2996" s="160">
        <v>7</v>
      </c>
      <c r="AI2996" s="160">
        <v>14</v>
      </c>
      <c r="AJ2996" s="160">
        <v>20</v>
      </c>
      <c r="AK2996" s="160">
        <v>16</v>
      </c>
      <c r="AL2996" s="160">
        <v>0</v>
      </c>
      <c r="AM2996" s="24">
        <f t="shared" si="731"/>
        <v>1.9999999999999993</v>
      </c>
      <c r="AN2996" s="97">
        <f t="shared" si="732"/>
        <v>0.59722222222222221</v>
      </c>
      <c r="AO2996" s="97">
        <f t="shared" si="733"/>
        <v>0.66666666666666663</v>
      </c>
      <c r="AP2996" s="24" t="str" cm="1">
        <f t="array" ref="AP2996">IF(W2996="","",IF(SUMPRODUCT((W2996=$W$6:$W$3326)*(AH2996=$AH$6:$AH$3326)*(AN2996=$AN$6:$AN$3326)*(AO2996=$AO$6:$AO$3326)*(ROW($W$6:$W$3326)&lt;&gt;ROW(W2996))*((R2996=0)*($R$6:$R$3326&gt;0)+(R2996&gt;0)*($R$6:$R$3326=0)))&gt;0,"SALONES UNIDOS",IF(SUMPRODUCT((W2996=$W$6:$W$3326)*(AH2996=$AH$6:$AH$3326)*((AN2996&lt;$AO$6:$AO$3326)*(AO2996&gt;$AN$6:$AN$3326))*(ROW($W$6:$W$3326)&lt;&gt;ROW(W2996)))&gt;0,"CRUZADO","Sin cruce")))</f>
        <v>Sin cruce</v>
      </c>
      <c r="AQ2996" s="97" t="str">
        <f t="shared" si="734"/>
        <v>T43SUNAMPED1</v>
      </c>
      <c r="AR2996" s="97" t="str" cm="1">
        <f t="array" ref="AR2996">IF(AQ2996="","",IF(SUMPRODUCT((AQ2996=$AQ$6:$AQ$3326)*(AH2996=$AH$6:$AH$3326)*(AN2996=$AN$6:$AN$3326)*(AO2996=$AO$6:$AO$3326)*(ROW($AQ$6:$AQ$3326)&lt;&gt;ROW(AQ2996))*((R2996=0)*($R$6:$R$3326&gt;0)+(R2996&gt;0)*($R$6:$R$3326=0)))&gt;0,"SALONES UNIDOS",IF(SUMPRODUCT((AQ2996=$AQ$6:$AQ$3326)*(AH2996=$AH$6:$AH$3326)*((AN2996&lt;$AO$6:$AO$3326)*(AO2996&gt;$AN$6:$AN$3326))*(ROW($AQ$6:$AQ$3326)&lt;&gt;ROW(AQ2996)))&gt;0,"CRUZADO","Sin cruce")))</f>
        <v>Sin cruce</v>
      </c>
    </row>
    <row r="2997" spans="3:44" ht="15.6" hidden="1" customHeight="1" x14ac:dyDescent="0.2">
      <c r="C2997" s="84" t="s">
        <v>639</v>
      </c>
      <c r="D2997" s="160" t="s">
        <v>518</v>
      </c>
      <c r="E2997" s="158">
        <v>20261</v>
      </c>
      <c r="F2997" s="173" t="s">
        <v>86</v>
      </c>
      <c r="G2997" s="85" t="s">
        <v>55</v>
      </c>
      <c r="H2997" s="173" t="s">
        <v>89</v>
      </c>
      <c r="I2997" s="173">
        <v>3</v>
      </c>
      <c r="J2997" s="173" t="s">
        <v>1044</v>
      </c>
      <c r="K2997" s="174" t="s">
        <v>1917</v>
      </c>
      <c r="L2997" s="160" t="s">
        <v>1800</v>
      </c>
      <c r="M2997" s="160" t="s">
        <v>658</v>
      </c>
      <c r="N2997" s="160" t="s">
        <v>722</v>
      </c>
      <c r="O2997" s="173" t="s">
        <v>512</v>
      </c>
      <c r="P2997" s="160">
        <v>0</v>
      </c>
      <c r="Q2997" s="160">
        <v>2</v>
      </c>
      <c r="R2997" s="160">
        <v>2</v>
      </c>
      <c r="S2997" s="160">
        <v>3</v>
      </c>
      <c r="U2997" s="175">
        <v>15</v>
      </c>
      <c r="V2997" s="24" t="str">
        <f>IF(W2997="","",IFERROR(INDEX(#REF!,MATCH(W2997,#REF!,0)),"NUEVO"))</f>
        <v>NUEVO</v>
      </c>
      <c r="W2997" s="173" t="s">
        <v>1920</v>
      </c>
      <c r="X2997" s="158" t="s">
        <v>512</v>
      </c>
      <c r="Y2997" s="160" t="s">
        <v>685</v>
      </c>
      <c r="Z2997" s="160" t="s">
        <v>685</v>
      </c>
      <c r="AA2997" s="160" t="s">
        <v>685</v>
      </c>
      <c r="AB2997" s="158" t="s">
        <v>685</v>
      </c>
      <c r="AC2997" s="158" t="s">
        <v>685</v>
      </c>
      <c r="AD2997" s="160" t="s">
        <v>1871</v>
      </c>
      <c r="AE2997" s="158" t="s">
        <v>685</v>
      </c>
      <c r="AF2997" s="160" t="s">
        <v>685</v>
      </c>
      <c r="AG2997" s="85" t="s">
        <v>75</v>
      </c>
      <c r="AH2997" s="160">
        <v>7</v>
      </c>
      <c r="AI2997" s="160">
        <v>16</v>
      </c>
      <c r="AJ2997" s="160">
        <v>0</v>
      </c>
      <c r="AK2997" s="160">
        <v>17</v>
      </c>
      <c r="AL2997" s="160">
        <v>40</v>
      </c>
      <c r="AM2997" s="24">
        <f t="shared" si="731"/>
        <v>2.0000000000000027</v>
      </c>
      <c r="AN2997" s="97">
        <f t="shared" si="732"/>
        <v>0.66666666666666663</v>
      </c>
      <c r="AO2997" s="97">
        <f t="shared" si="733"/>
        <v>0.73611111111111116</v>
      </c>
      <c r="AP2997" s="24" t="str" cm="1">
        <f t="array" ref="AP2997">IF(W2997="","",IF(SUMPRODUCT((W2997=$W$6:$W$3326)*(AH2997=$AH$6:$AH$3326)*(AN2997=$AN$6:$AN$3326)*(AO2997=$AO$6:$AO$3326)*(ROW($W$6:$W$3326)&lt;&gt;ROW(W2997))*((R2997=0)*($R$6:$R$3326&gt;0)+(R2997&gt;0)*($R$6:$R$3326=0)))&gt;0,"SALONES UNIDOS",IF(SUMPRODUCT((W2997=$W$6:$W$3326)*(AH2997=$AH$6:$AH$3326)*((AN2997&lt;$AO$6:$AO$3326)*(AO2997&gt;$AN$6:$AN$3326))*(ROW($W$6:$W$3326)&lt;&gt;ROW(W2997)))&gt;0,"CRUZADO","Sin cruce")))</f>
        <v>Sin cruce</v>
      </c>
      <c r="AQ2997" s="97" t="str">
        <f t="shared" si="734"/>
        <v>T43SUNAMPED2</v>
      </c>
      <c r="AR2997" s="97" t="str" cm="1">
        <f t="array" ref="AR2997">IF(AQ2997="","",IF(SUMPRODUCT((AQ2997=$AQ$6:$AQ$3326)*(AH2997=$AH$6:$AH$3326)*(AN2997=$AN$6:$AN$3326)*(AO2997=$AO$6:$AO$3326)*(ROW($AQ$6:$AQ$3326)&lt;&gt;ROW(AQ2997))*((R2997=0)*($R$6:$R$3326&gt;0)+(R2997&gt;0)*($R$6:$R$3326=0)))&gt;0,"SALONES UNIDOS",IF(SUMPRODUCT((AQ2997=$AQ$6:$AQ$3326)*(AH2997=$AH$6:$AH$3326)*((AN2997&lt;$AO$6:$AO$3326)*(AO2997&gt;$AN$6:$AN$3326))*(ROW($AQ$6:$AQ$3326)&lt;&gt;ROW(AQ2997)))&gt;0,"CRUZADO","Sin cruce")))</f>
        <v>Sin cruce</v>
      </c>
    </row>
    <row r="2998" spans="3:44" ht="15.6" hidden="1" customHeight="1" x14ac:dyDescent="0.2">
      <c r="C2998" s="84" t="s">
        <v>639</v>
      </c>
      <c r="D2998" s="158" t="s">
        <v>1597</v>
      </c>
      <c r="E2998" s="158">
        <v>20261</v>
      </c>
      <c r="F2998" s="85" t="s">
        <v>86</v>
      </c>
      <c r="G2998" s="85" t="s">
        <v>55</v>
      </c>
      <c r="H2998" s="85" t="s">
        <v>65</v>
      </c>
      <c r="I2998" s="85">
        <v>1</v>
      </c>
      <c r="J2998" s="85" t="s">
        <v>41</v>
      </c>
      <c r="K2998" s="159" t="s">
        <v>1598</v>
      </c>
      <c r="L2998" s="158" t="s">
        <v>1522</v>
      </c>
      <c r="M2998" s="158" t="s">
        <v>658</v>
      </c>
      <c r="N2998" s="158" t="s">
        <v>1590</v>
      </c>
      <c r="O2998" s="85" t="s">
        <v>512</v>
      </c>
      <c r="P2998" s="158">
        <v>2</v>
      </c>
      <c r="Q2998" s="158">
        <v>0</v>
      </c>
      <c r="R2998" s="158">
        <v>2</v>
      </c>
      <c r="S2998" s="158">
        <v>3</v>
      </c>
      <c r="U2998" s="137">
        <v>40</v>
      </c>
      <c r="V2998" s="24" t="str">
        <f>IF(W2998="","",IFERROR(INDEX(#REF!,MATCH(W2998,#REF!,0)),"NUEVO"))</f>
        <v>NUEVO</v>
      </c>
      <c r="W2998" s="85" t="s">
        <v>1825</v>
      </c>
      <c r="X2998" s="158" t="s">
        <v>512</v>
      </c>
      <c r="Y2998" s="158" t="s">
        <v>685</v>
      </c>
      <c r="Z2998" s="158" t="s">
        <v>685</v>
      </c>
      <c r="AA2998" s="158" t="s">
        <v>685</v>
      </c>
      <c r="AB2998" s="158" t="s">
        <v>1862</v>
      </c>
      <c r="AC2998" s="158" t="s">
        <v>685</v>
      </c>
      <c r="AD2998" s="158" t="s">
        <v>685</v>
      </c>
      <c r="AE2998" s="158" t="s">
        <v>685</v>
      </c>
      <c r="AF2998" s="158" t="s">
        <v>685</v>
      </c>
      <c r="AG2998" s="85" t="s">
        <v>1142</v>
      </c>
      <c r="AH2998" s="158">
        <v>6</v>
      </c>
      <c r="AI2998" s="158">
        <v>16</v>
      </c>
      <c r="AJ2998" s="158">
        <v>50</v>
      </c>
      <c r="AK2998" s="158">
        <v>18</v>
      </c>
      <c r="AL2998" s="158">
        <v>30</v>
      </c>
      <c r="AM2998" s="24">
        <f t="shared" si="731"/>
        <v>2.0000000000000027</v>
      </c>
      <c r="AN2998" s="97">
        <f t="shared" si="732"/>
        <v>0.70138888888888884</v>
      </c>
      <c r="AO2998" s="97">
        <f t="shared" si="733"/>
        <v>0.77083333333333337</v>
      </c>
      <c r="AP2998" s="24" t="str" cm="1">
        <f t="array" ref="AP2998">IF(W2998="","",IF(SUMPRODUCT((W2998=$W$6:$W$3326)*(AH2998=$AH$6:$AH$3326)*(AN2998=$AN$6:$AN$3326)*(AO2998=$AO$6:$AO$3326)*(ROW($W$6:$W$3326)&lt;&gt;ROW(W2998))*((R2998=0)*($R$6:$R$3326&gt;0)+(R2998&gt;0)*($R$6:$R$3326=0)))&gt;0,"SALONES UNIDOS",IF(SUMPRODUCT((W2998=$W$6:$W$3326)*(AH2998=$AH$6:$AH$3326)*((AN2998&lt;$AO$6:$AO$3326)*(AO2998&gt;$AN$6:$AN$3326))*(ROW($W$6:$W$3326)&lt;&gt;ROW(W2998)))&gt;0,"CRUZADO","Sin cruce")))</f>
        <v>Sin cruce</v>
      </c>
      <c r="AQ2998" s="97" t="str">
        <f t="shared" si="734"/>
        <v>PS1SUNAMPED</v>
      </c>
      <c r="AR2998" s="97" t="str" cm="1">
        <f t="array" ref="AR2998">IF(AQ2998="","",IF(SUMPRODUCT((AQ2998=$AQ$6:$AQ$3326)*(AH2998=$AH$6:$AH$3326)*(AN2998=$AN$6:$AN$3326)*(AO2998=$AO$6:$AO$3326)*(ROW($AQ$6:$AQ$3326)&lt;&gt;ROW(AQ2998))*((R2998=0)*($R$6:$R$3326&gt;0)+(R2998&gt;0)*($R$6:$R$3326=0)))&gt;0,"SALONES UNIDOS",IF(SUMPRODUCT((AQ2998=$AQ$6:$AQ$3326)*(AH2998=$AH$6:$AH$3326)*((AN2998&lt;$AO$6:$AO$3326)*(AO2998&gt;$AN$6:$AN$3326))*(ROW($AQ$6:$AQ$3326)&lt;&gt;ROW(AQ2998)))&gt;0,"CRUZADO","Sin cruce")))</f>
        <v>Sin cruce</v>
      </c>
    </row>
    <row r="2999" spans="3:44" ht="15.6" hidden="1" customHeight="1" x14ac:dyDescent="0.2">
      <c r="C2999" s="84" t="s">
        <v>639</v>
      </c>
      <c r="D2999" s="158" t="s">
        <v>1597</v>
      </c>
      <c r="E2999" s="158">
        <v>20261</v>
      </c>
      <c r="F2999" s="85" t="s">
        <v>86</v>
      </c>
      <c r="G2999" s="85" t="s">
        <v>55</v>
      </c>
      <c r="H2999" s="85" t="s">
        <v>65</v>
      </c>
      <c r="I2999" s="85">
        <v>1</v>
      </c>
      <c r="J2999" s="85" t="s">
        <v>1043</v>
      </c>
      <c r="K2999" s="159" t="s">
        <v>1598</v>
      </c>
      <c r="L2999" s="158" t="s">
        <v>1522</v>
      </c>
      <c r="M2999" s="158" t="s">
        <v>760</v>
      </c>
      <c r="N2999" s="158" t="s">
        <v>1590</v>
      </c>
      <c r="O2999" s="85" t="s">
        <v>512</v>
      </c>
      <c r="P2999" s="158">
        <v>0</v>
      </c>
      <c r="Q2999" s="158">
        <v>2</v>
      </c>
      <c r="R2999" s="158">
        <v>2</v>
      </c>
      <c r="S2999" s="158">
        <v>3</v>
      </c>
      <c r="U2999" s="137">
        <v>20</v>
      </c>
      <c r="V2999" s="24" t="str">
        <f>IF(W2999="","",IFERROR(INDEX(#REF!,MATCH(W2999,#REF!,0)),"NUEVO"))</f>
        <v>NUEVO</v>
      </c>
      <c r="W2999" s="85" t="s">
        <v>1825</v>
      </c>
      <c r="X2999" s="158" t="s">
        <v>512</v>
      </c>
      <c r="Y2999" s="158" t="s">
        <v>685</v>
      </c>
      <c r="Z2999" s="158" t="s">
        <v>685</v>
      </c>
      <c r="AA2999" s="158" t="s">
        <v>685</v>
      </c>
      <c r="AB2999" s="158" t="s">
        <v>685</v>
      </c>
      <c r="AC2999" s="158" t="s">
        <v>685</v>
      </c>
      <c r="AD2999" s="158" t="s">
        <v>1861</v>
      </c>
      <c r="AE2999" s="158" t="s">
        <v>685</v>
      </c>
      <c r="AF2999" s="158" t="s">
        <v>685</v>
      </c>
      <c r="AG2999" s="85" t="s">
        <v>75</v>
      </c>
      <c r="AH2999" s="158">
        <v>6</v>
      </c>
      <c r="AI2999" s="158">
        <v>18</v>
      </c>
      <c r="AJ2999" s="158">
        <v>30</v>
      </c>
      <c r="AK2999" s="158">
        <v>20</v>
      </c>
      <c r="AL2999" s="158">
        <v>10</v>
      </c>
      <c r="AM2999" s="24">
        <f t="shared" si="731"/>
        <v>1.9999999999999993</v>
      </c>
      <c r="AN2999" s="97">
        <f t="shared" si="732"/>
        <v>0.77083333333333337</v>
      </c>
      <c r="AO2999" s="97">
        <f t="shared" si="733"/>
        <v>0.84027777777777779</v>
      </c>
      <c r="AP2999" s="24" t="str" cm="1">
        <f t="array" ref="AP2999">IF(W2999="","",IF(SUMPRODUCT((W2999=$W$6:$W$3326)*(AH2999=$AH$6:$AH$3326)*(AN2999=$AN$6:$AN$3326)*(AO2999=$AO$6:$AO$3326)*(ROW($W$6:$W$3326)&lt;&gt;ROW(W2999))*((R2999=0)*($R$6:$R$3326&gt;0)+(R2999&gt;0)*($R$6:$R$3326=0)))&gt;0,"SALONES UNIDOS",IF(SUMPRODUCT((W2999=$W$6:$W$3326)*(AH2999=$AH$6:$AH$3326)*((AN2999&lt;$AO$6:$AO$3326)*(AO2999&gt;$AN$6:$AN$3326))*(ROW($W$6:$W$3326)&lt;&gt;ROW(W2999)))&gt;0,"CRUZADO","Sin cruce")))</f>
        <v>Sin cruce</v>
      </c>
      <c r="AQ2999" s="97" t="str">
        <f t="shared" si="734"/>
        <v>PS1SUNAMPED1</v>
      </c>
      <c r="AR2999" s="97" t="str" cm="1">
        <f t="array" ref="AR2999">IF(AQ2999="","",IF(SUMPRODUCT((AQ2999=$AQ$6:$AQ$3326)*(AH2999=$AH$6:$AH$3326)*(AN2999=$AN$6:$AN$3326)*(AO2999=$AO$6:$AO$3326)*(ROW($AQ$6:$AQ$3326)&lt;&gt;ROW(AQ2999))*((R2999=0)*($R$6:$R$3326&gt;0)+(R2999&gt;0)*($R$6:$R$3326=0)))&gt;0,"SALONES UNIDOS",IF(SUMPRODUCT((AQ2999=$AQ$6:$AQ$3326)*(AH2999=$AH$6:$AH$3326)*((AN2999&lt;$AO$6:$AO$3326)*(AO2999&gt;$AN$6:$AN$3326))*(ROW($AQ$6:$AQ$3326)&lt;&gt;ROW(AQ2999)))&gt;0,"CRUZADO","Sin cruce")))</f>
        <v>Sin cruce</v>
      </c>
    </row>
    <row r="3000" spans="3:44" ht="15.6" hidden="1" customHeight="1" x14ac:dyDescent="0.2">
      <c r="C3000" s="84" t="s">
        <v>639</v>
      </c>
      <c r="D3000" s="158" t="s">
        <v>1597</v>
      </c>
      <c r="E3000" s="158">
        <v>20261</v>
      </c>
      <c r="F3000" s="85" t="s">
        <v>86</v>
      </c>
      <c r="G3000" s="85" t="s">
        <v>55</v>
      </c>
      <c r="H3000" s="85" t="s">
        <v>65</v>
      </c>
      <c r="I3000" s="85">
        <v>1</v>
      </c>
      <c r="J3000" s="85" t="s">
        <v>1044</v>
      </c>
      <c r="K3000" s="159" t="s">
        <v>1598</v>
      </c>
      <c r="L3000" s="158" t="s">
        <v>1522</v>
      </c>
      <c r="M3000" s="158" t="s">
        <v>760</v>
      </c>
      <c r="N3000" s="158" t="s">
        <v>1590</v>
      </c>
      <c r="O3000" s="85" t="s">
        <v>512</v>
      </c>
      <c r="P3000" s="158">
        <v>0</v>
      </c>
      <c r="Q3000" s="158">
        <v>2</v>
      </c>
      <c r="R3000" s="158">
        <v>2</v>
      </c>
      <c r="S3000" s="158">
        <v>3</v>
      </c>
      <c r="U3000" s="137">
        <v>20</v>
      </c>
      <c r="V3000" s="24" t="str">
        <f>IF(W3000="","",IFERROR(INDEX(#REF!,MATCH(W3000,#REF!,0)),"NUEVO"))</f>
        <v>NUEVO</v>
      </c>
      <c r="W3000" s="85" t="s">
        <v>1825</v>
      </c>
      <c r="X3000" s="158" t="s">
        <v>512</v>
      </c>
      <c r="Y3000" s="158" t="s">
        <v>685</v>
      </c>
      <c r="Z3000" s="158" t="s">
        <v>685</v>
      </c>
      <c r="AA3000" s="158" t="s">
        <v>685</v>
      </c>
      <c r="AB3000" s="158" t="s">
        <v>685</v>
      </c>
      <c r="AC3000" s="158" t="s">
        <v>685</v>
      </c>
      <c r="AD3000" s="158" t="s">
        <v>1861</v>
      </c>
      <c r="AE3000" s="158" t="s">
        <v>685</v>
      </c>
      <c r="AF3000" s="158" t="s">
        <v>685</v>
      </c>
      <c r="AG3000" s="85" t="s">
        <v>75</v>
      </c>
      <c r="AH3000" s="158">
        <v>6</v>
      </c>
      <c r="AI3000" s="158">
        <v>20</v>
      </c>
      <c r="AJ3000" s="158">
        <v>10</v>
      </c>
      <c r="AK3000" s="158">
        <v>21</v>
      </c>
      <c r="AL3000" s="158">
        <v>50</v>
      </c>
      <c r="AM3000" s="24">
        <f t="shared" si="731"/>
        <v>1.9999999999999993</v>
      </c>
      <c r="AN3000" s="97">
        <f t="shared" si="732"/>
        <v>0.84027777777777779</v>
      </c>
      <c r="AO3000" s="97">
        <f t="shared" si="733"/>
        <v>0.90972222222222221</v>
      </c>
      <c r="AP3000" s="24" t="str" cm="1">
        <f t="array" ref="AP3000">IF(W3000="","",IF(SUMPRODUCT((W3000=$W$6:$W$3326)*(AH3000=$AH$6:$AH$3326)*(AN3000=$AN$6:$AN$3326)*(AO3000=$AO$6:$AO$3326)*(ROW($W$6:$W$3326)&lt;&gt;ROW(W3000))*((R3000=0)*($R$6:$R$3326&gt;0)+(R3000&gt;0)*($R$6:$R$3326=0)))&gt;0,"SALONES UNIDOS",IF(SUMPRODUCT((W3000=$W$6:$W$3326)*(AH3000=$AH$6:$AH$3326)*((AN3000&lt;$AO$6:$AO$3326)*(AO3000&gt;$AN$6:$AN$3326))*(ROW($W$6:$W$3326)&lt;&gt;ROW(W3000)))&gt;0,"CRUZADO","Sin cruce")))</f>
        <v>Sin cruce</v>
      </c>
      <c r="AQ3000" s="97" t="str">
        <f t="shared" si="734"/>
        <v>PS1SUNAMPED2</v>
      </c>
      <c r="AR3000" s="97" t="str" cm="1">
        <f t="array" ref="AR3000">IF(AQ3000="","",IF(SUMPRODUCT((AQ3000=$AQ$6:$AQ$3326)*(AH3000=$AH$6:$AH$3326)*(AN3000=$AN$6:$AN$3326)*(AO3000=$AO$6:$AO$3326)*(ROW($AQ$6:$AQ$3326)&lt;&gt;ROW(AQ3000))*((R3000=0)*($R$6:$R$3326&gt;0)+(R3000&gt;0)*($R$6:$R$3326=0)))&gt;0,"SALONES UNIDOS",IF(SUMPRODUCT((AQ3000=$AQ$6:$AQ$3326)*(AH3000=$AH$6:$AH$3326)*((AN3000&lt;$AO$6:$AO$3326)*(AO3000&gt;$AN$6:$AN$3326))*(ROW($AQ$6:$AQ$3326)&lt;&gt;ROW(AQ3000)))&gt;0,"CRUZADO","Sin cruce")))</f>
        <v>Sin cruce</v>
      </c>
    </row>
    <row r="3001" spans="3:44" ht="15.6" hidden="1" customHeight="1" x14ac:dyDescent="0.2">
      <c r="C3001" s="84" t="s">
        <v>639</v>
      </c>
      <c r="D3001" s="158" t="s">
        <v>1597</v>
      </c>
      <c r="E3001" s="158">
        <v>20261</v>
      </c>
      <c r="F3001" s="85" t="s">
        <v>86</v>
      </c>
      <c r="G3001" s="85" t="s">
        <v>55</v>
      </c>
      <c r="H3001" s="85" t="s">
        <v>65</v>
      </c>
      <c r="I3001" s="85">
        <v>1</v>
      </c>
      <c r="J3001" s="85" t="s">
        <v>41</v>
      </c>
      <c r="K3001" s="159" t="s">
        <v>1599</v>
      </c>
      <c r="L3001" s="158" t="s">
        <v>747</v>
      </c>
      <c r="M3001" s="158" t="s">
        <v>684</v>
      </c>
      <c r="N3001" s="158" t="s">
        <v>1590</v>
      </c>
      <c r="O3001" s="85" t="s">
        <v>521</v>
      </c>
      <c r="P3001" s="158">
        <v>2</v>
      </c>
      <c r="Q3001" s="158">
        <v>2</v>
      </c>
      <c r="R3001" s="158">
        <v>4</v>
      </c>
      <c r="S3001" s="158">
        <v>3</v>
      </c>
      <c r="U3001" s="137">
        <v>40</v>
      </c>
      <c r="V3001" s="24" t="str">
        <f>IF(W3001="","",IFERROR(INDEX(#REF!,MATCH(W3001,#REF!,0)),"NUEVO"))</f>
        <v>NUEVO</v>
      </c>
      <c r="W3001" s="85" t="s">
        <v>271</v>
      </c>
      <c r="X3001" s="158" t="s">
        <v>521</v>
      </c>
      <c r="Y3001" s="158" t="s">
        <v>685</v>
      </c>
      <c r="Z3001" s="158" t="s">
        <v>685</v>
      </c>
      <c r="AA3001" s="158" t="s">
        <v>685</v>
      </c>
      <c r="AB3001" s="85" t="s">
        <v>685</v>
      </c>
      <c r="AC3001" s="158" t="s">
        <v>685</v>
      </c>
      <c r="AD3001" s="158" t="s">
        <v>685</v>
      </c>
      <c r="AE3001" s="158" t="s">
        <v>685</v>
      </c>
      <c r="AF3001" s="158" t="s">
        <v>685</v>
      </c>
      <c r="AG3001" s="158" t="s">
        <v>97</v>
      </c>
      <c r="AH3001" s="158">
        <v>3</v>
      </c>
      <c r="AI3001" s="158">
        <v>19</v>
      </c>
      <c r="AJ3001" s="158">
        <v>20</v>
      </c>
      <c r="AK3001" s="158">
        <v>22</v>
      </c>
      <c r="AL3001" s="158">
        <v>40</v>
      </c>
      <c r="AM3001" s="24">
        <f t="shared" si="731"/>
        <v>4.0000000000000018</v>
      </c>
      <c r="AN3001" s="97">
        <f t="shared" si="732"/>
        <v>0.80555555555555547</v>
      </c>
      <c r="AO3001" s="97">
        <f t="shared" si="733"/>
        <v>0.94444444444444442</v>
      </c>
      <c r="AP3001" s="24" t="str" cm="1">
        <f t="array" ref="AP3001">IF(W3001="","",IF(SUMPRODUCT((W3001=$W$6:$W$3326)*(AH3001=$AH$6:$AH$3326)*(AN3001=$AN$6:$AN$3326)*(AO3001=$AO$6:$AO$3326)*(ROW($W$6:$W$3326)&lt;&gt;ROW(W3001))*((R3001=0)*($R$6:$R$3326&gt;0)+(R3001&gt;0)*($R$6:$R$3326=0)))&gt;0,"SALONES UNIDOS",IF(SUMPRODUCT((W3001=$W$6:$W$3326)*(AH3001=$AH$6:$AH$3326)*((AN3001&lt;$AO$6:$AO$3326)*(AO3001&gt;$AN$6:$AN$3326))*(ROW($W$6:$W$3326)&lt;&gt;ROW(W3001)))&gt;0,"CRUZADO","Sin cruce")))</f>
        <v>Sin cruce</v>
      </c>
      <c r="AQ3001" s="97" t="str">
        <f t="shared" si="734"/>
        <v>PS1SUNAMPED</v>
      </c>
      <c r="AR3001" s="97" t="str" cm="1">
        <f t="array" ref="AR3001">IF(AQ3001="","",IF(SUMPRODUCT((AQ3001=$AQ$6:$AQ$3326)*(AH3001=$AH$6:$AH$3326)*(AN3001=$AN$6:$AN$3326)*(AO3001=$AO$6:$AO$3326)*(ROW($AQ$6:$AQ$3326)&lt;&gt;ROW(AQ3001))*((R3001=0)*($R$6:$R$3326&gt;0)+(R3001&gt;0)*($R$6:$R$3326=0)))&gt;0,"SALONES UNIDOS",IF(SUMPRODUCT((AQ3001=$AQ$6:$AQ$3326)*(AH3001=$AH$6:$AH$3326)*((AN3001&lt;$AO$6:$AO$3326)*(AO3001&gt;$AN$6:$AN$3326))*(ROW($AQ$6:$AQ$3326)&lt;&gt;ROW(AQ3001)))&gt;0,"CRUZADO","Sin cruce")))</f>
        <v>Sin cruce</v>
      </c>
    </row>
    <row r="3002" spans="3:44" ht="15.6" hidden="1" customHeight="1" x14ac:dyDescent="0.2">
      <c r="C3002" s="84" t="s">
        <v>639</v>
      </c>
      <c r="D3002" s="158" t="s">
        <v>1597</v>
      </c>
      <c r="E3002" s="158">
        <v>20261</v>
      </c>
      <c r="F3002" s="85" t="s">
        <v>86</v>
      </c>
      <c r="G3002" s="85" t="s">
        <v>55</v>
      </c>
      <c r="H3002" s="85" t="s">
        <v>65</v>
      </c>
      <c r="I3002" s="85">
        <v>1</v>
      </c>
      <c r="J3002" s="85" t="s">
        <v>41</v>
      </c>
      <c r="K3002" s="159" t="s">
        <v>1600</v>
      </c>
      <c r="L3002" s="158" t="s">
        <v>1593</v>
      </c>
      <c r="M3002" s="158" t="s">
        <v>658</v>
      </c>
      <c r="N3002" s="158" t="s">
        <v>1590</v>
      </c>
      <c r="O3002" s="85" t="s">
        <v>521</v>
      </c>
      <c r="P3002" s="158">
        <v>2</v>
      </c>
      <c r="Q3002" s="158">
        <v>2</v>
      </c>
      <c r="R3002" s="158">
        <v>4</v>
      </c>
      <c r="S3002" s="158">
        <v>3</v>
      </c>
      <c r="U3002" s="137">
        <v>40</v>
      </c>
      <c r="V3002" s="24" t="str">
        <f>IF(W3002="","",IFERROR(INDEX(#REF!,MATCH(W3002,#REF!,0)),"NUEVO"))</f>
        <v>NUEVO</v>
      </c>
      <c r="W3002" s="85" t="s">
        <v>328</v>
      </c>
      <c r="X3002" s="158" t="s">
        <v>521</v>
      </c>
      <c r="Y3002" s="158" t="s">
        <v>685</v>
      </c>
      <c r="Z3002" s="158" t="s">
        <v>685</v>
      </c>
      <c r="AA3002" s="158" t="s">
        <v>685</v>
      </c>
      <c r="AB3002" s="85" t="s">
        <v>685</v>
      </c>
      <c r="AC3002" s="158" t="s">
        <v>685</v>
      </c>
      <c r="AD3002" s="158" t="s">
        <v>685</v>
      </c>
      <c r="AE3002" s="158" t="s">
        <v>685</v>
      </c>
      <c r="AF3002" s="158" t="s">
        <v>685</v>
      </c>
      <c r="AG3002" s="158" t="s">
        <v>97</v>
      </c>
      <c r="AH3002" s="158">
        <v>2</v>
      </c>
      <c r="AI3002" s="158">
        <v>18</v>
      </c>
      <c r="AJ3002" s="158">
        <v>30</v>
      </c>
      <c r="AK3002" s="158">
        <v>21</v>
      </c>
      <c r="AL3002" s="158">
        <v>50</v>
      </c>
      <c r="AM3002" s="24">
        <f t="shared" si="731"/>
        <v>3.9999999999999987</v>
      </c>
      <c r="AN3002" s="97">
        <f t="shared" si="732"/>
        <v>0.77083333333333337</v>
      </c>
      <c r="AO3002" s="97">
        <f t="shared" si="733"/>
        <v>0.90972222222222221</v>
      </c>
      <c r="AP3002" s="24" t="str" cm="1">
        <f t="array" ref="AP3002">IF(W3002="","",IF(SUMPRODUCT((W3002=$W$6:$W$3326)*(AH3002=$AH$6:$AH$3326)*(AN3002=$AN$6:$AN$3326)*(AO3002=$AO$6:$AO$3326)*(ROW($W$6:$W$3326)&lt;&gt;ROW(W3002))*((R3002=0)*($R$6:$R$3326&gt;0)+(R3002&gt;0)*($R$6:$R$3326=0)))&gt;0,"SALONES UNIDOS",IF(SUMPRODUCT((W3002=$W$6:$W$3326)*(AH3002=$AH$6:$AH$3326)*((AN3002&lt;$AO$6:$AO$3326)*(AO3002&gt;$AN$6:$AN$3326))*(ROW($W$6:$W$3326)&lt;&gt;ROW(W3002)))&gt;0,"CRUZADO","Sin cruce")))</f>
        <v>Sin cruce</v>
      </c>
      <c r="AQ3002" s="97" t="str">
        <f t="shared" si="734"/>
        <v>PS1SUNAMPED</v>
      </c>
      <c r="AR3002" s="97" t="str" cm="1">
        <f t="array" ref="AR3002">IF(AQ3002="","",IF(SUMPRODUCT((AQ3002=$AQ$6:$AQ$3326)*(AH3002=$AH$6:$AH$3326)*(AN3002=$AN$6:$AN$3326)*(AO3002=$AO$6:$AO$3326)*(ROW($AQ$6:$AQ$3326)&lt;&gt;ROW(AQ3002))*((R3002=0)*($R$6:$R$3326&gt;0)+(R3002&gt;0)*($R$6:$R$3326=0)))&gt;0,"SALONES UNIDOS",IF(SUMPRODUCT((AQ3002=$AQ$6:$AQ$3326)*(AH3002=$AH$6:$AH$3326)*((AN3002&lt;$AO$6:$AO$3326)*(AO3002&gt;$AN$6:$AN$3326))*(ROW($AQ$6:$AQ$3326)&lt;&gt;ROW(AQ3002)))&gt;0,"CRUZADO","Sin cruce")))</f>
        <v>Sin cruce</v>
      </c>
    </row>
    <row r="3003" spans="3:44" ht="15.6" hidden="1" customHeight="1" x14ac:dyDescent="0.2">
      <c r="C3003" s="84" t="s">
        <v>639</v>
      </c>
      <c r="D3003" s="158" t="s">
        <v>1597</v>
      </c>
      <c r="E3003" s="158">
        <v>20261</v>
      </c>
      <c r="F3003" s="85" t="s">
        <v>86</v>
      </c>
      <c r="G3003" s="85" t="s">
        <v>55</v>
      </c>
      <c r="H3003" s="85" t="s">
        <v>65</v>
      </c>
      <c r="I3003" s="85">
        <v>1</v>
      </c>
      <c r="J3003" s="85" t="s">
        <v>41</v>
      </c>
      <c r="K3003" s="159" t="s">
        <v>1601</v>
      </c>
      <c r="L3003" s="158" t="s">
        <v>739</v>
      </c>
      <c r="M3003" s="158" t="s">
        <v>684</v>
      </c>
      <c r="N3003" s="158" t="s">
        <v>1590</v>
      </c>
      <c r="O3003" s="85" t="s">
        <v>521</v>
      </c>
      <c r="P3003" s="158">
        <v>3</v>
      </c>
      <c r="Q3003" s="158">
        <v>2</v>
      </c>
      <c r="R3003" s="158">
        <v>5</v>
      </c>
      <c r="S3003" s="158">
        <v>4</v>
      </c>
      <c r="U3003" s="137">
        <v>40</v>
      </c>
      <c r="V3003" s="24" t="str">
        <f>IF(W3003="","",IFERROR(INDEX(#REF!,MATCH(W3003,#REF!,0)),"NUEVO"))</f>
        <v>NUEVO</v>
      </c>
      <c r="W3003" s="85" t="s">
        <v>476</v>
      </c>
      <c r="X3003" s="158" t="s">
        <v>521</v>
      </c>
      <c r="Y3003" s="158" t="s">
        <v>685</v>
      </c>
      <c r="Z3003" s="158" t="s">
        <v>685</v>
      </c>
      <c r="AA3003" s="158" t="s">
        <v>685</v>
      </c>
      <c r="AB3003" s="85" t="s">
        <v>685</v>
      </c>
      <c r="AC3003" s="158" t="s">
        <v>685</v>
      </c>
      <c r="AD3003" s="158" t="s">
        <v>685</v>
      </c>
      <c r="AE3003" s="158" t="s">
        <v>685</v>
      </c>
      <c r="AF3003" s="158" t="s">
        <v>685</v>
      </c>
      <c r="AG3003" s="158" t="s">
        <v>97</v>
      </c>
      <c r="AH3003" s="158">
        <v>5</v>
      </c>
      <c r="AI3003" s="158">
        <v>19</v>
      </c>
      <c r="AJ3003" s="158">
        <v>20</v>
      </c>
      <c r="AK3003" s="158">
        <v>23</v>
      </c>
      <c r="AL3003" s="158">
        <v>30</v>
      </c>
      <c r="AM3003" s="24">
        <f t="shared" si="731"/>
        <v>5.0000000000000044</v>
      </c>
      <c r="AN3003" s="97">
        <f t="shared" si="732"/>
        <v>0.80555555555555547</v>
      </c>
      <c r="AO3003" s="97">
        <f t="shared" si="733"/>
        <v>0.97916666666666674</v>
      </c>
      <c r="AP3003" s="24" t="str" cm="1">
        <f t="array" ref="AP3003">IF(W3003="","",IF(SUMPRODUCT((W3003=$W$6:$W$3326)*(AH3003=$AH$6:$AH$3326)*(AN3003=$AN$6:$AN$3326)*(AO3003=$AO$6:$AO$3326)*(ROW($W$6:$W$3326)&lt;&gt;ROW(W3003))*((R3003=0)*($R$6:$R$3326&gt;0)+(R3003&gt;0)*($R$6:$R$3326=0)))&gt;0,"SALONES UNIDOS",IF(SUMPRODUCT((W3003=$W$6:$W$3326)*(AH3003=$AH$6:$AH$3326)*((AN3003&lt;$AO$6:$AO$3326)*(AO3003&gt;$AN$6:$AN$3326))*(ROW($W$6:$W$3326)&lt;&gt;ROW(W3003)))&gt;0,"CRUZADO","Sin cruce")))</f>
        <v>Sin cruce</v>
      </c>
      <c r="AQ3003" s="97" t="str">
        <f t="shared" si="734"/>
        <v>PS1SUNAMPED</v>
      </c>
      <c r="AR3003" s="97" t="str" cm="1">
        <f t="array" ref="AR3003">IF(AQ3003="","",IF(SUMPRODUCT((AQ3003=$AQ$6:$AQ$3326)*(AH3003=$AH$6:$AH$3326)*(AN3003=$AN$6:$AN$3326)*(AO3003=$AO$6:$AO$3326)*(ROW($AQ$6:$AQ$3326)&lt;&gt;ROW(AQ3003))*((R3003=0)*($R$6:$R$3326&gt;0)+(R3003&gt;0)*($R$6:$R$3326=0)))&gt;0,"SALONES UNIDOS",IF(SUMPRODUCT((AQ3003=$AQ$6:$AQ$3326)*(AH3003=$AH$6:$AH$3326)*((AN3003&lt;$AO$6:$AO$3326)*(AO3003&gt;$AN$6:$AN$3326))*(ROW($AQ$6:$AQ$3326)&lt;&gt;ROW(AQ3003)))&gt;0,"CRUZADO","Sin cruce")))</f>
        <v>Sin cruce</v>
      </c>
    </row>
    <row r="3004" spans="3:44" ht="15.6" hidden="1" customHeight="1" x14ac:dyDescent="0.2">
      <c r="C3004" s="84" t="s">
        <v>639</v>
      </c>
      <c r="D3004" s="158" t="s">
        <v>1597</v>
      </c>
      <c r="E3004" s="158">
        <v>20261</v>
      </c>
      <c r="F3004" s="85" t="s">
        <v>86</v>
      </c>
      <c r="G3004" s="85" t="s">
        <v>55</v>
      </c>
      <c r="H3004" s="85" t="s">
        <v>65</v>
      </c>
      <c r="I3004" s="85">
        <v>1</v>
      </c>
      <c r="J3004" s="85" t="s">
        <v>41</v>
      </c>
      <c r="K3004" s="159" t="s">
        <v>1602</v>
      </c>
      <c r="L3004" s="158" t="s">
        <v>745</v>
      </c>
      <c r="M3004" s="158" t="s">
        <v>684</v>
      </c>
      <c r="N3004" s="158" t="s">
        <v>1590</v>
      </c>
      <c r="O3004" s="85" t="s">
        <v>521</v>
      </c>
      <c r="P3004" s="158">
        <v>3</v>
      </c>
      <c r="Q3004" s="158">
        <v>2</v>
      </c>
      <c r="R3004" s="158">
        <v>5</v>
      </c>
      <c r="S3004" s="158">
        <v>4</v>
      </c>
      <c r="U3004" s="137">
        <v>40</v>
      </c>
      <c r="V3004" s="24" t="str">
        <f>IF(W3004="","",IFERROR(INDEX(#REF!,MATCH(W3004,#REF!,0)),"NUEVO"))</f>
        <v>NUEVO</v>
      </c>
      <c r="W3004" s="85" t="s">
        <v>511</v>
      </c>
      <c r="X3004" s="158" t="s">
        <v>521</v>
      </c>
      <c r="Y3004" s="158" t="s">
        <v>685</v>
      </c>
      <c r="Z3004" s="158" t="s">
        <v>685</v>
      </c>
      <c r="AA3004" s="158" t="s">
        <v>685</v>
      </c>
      <c r="AB3004" s="85" t="s">
        <v>685</v>
      </c>
      <c r="AC3004" s="158" t="s">
        <v>685</v>
      </c>
      <c r="AD3004" s="158" t="s">
        <v>685</v>
      </c>
      <c r="AE3004" s="158" t="s">
        <v>685</v>
      </c>
      <c r="AF3004" s="158" t="s">
        <v>685</v>
      </c>
      <c r="AG3004" s="158" t="s">
        <v>97</v>
      </c>
      <c r="AH3004" s="158">
        <v>1</v>
      </c>
      <c r="AI3004" s="158">
        <v>18</v>
      </c>
      <c r="AJ3004" s="158">
        <v>30</v>
      </c>
      <c r="AK3004" s="158">
        <v>22</v>
      </c>
      <c r="AL3004" s="158">
        <v>40</v>
      </c>
      <c r="AM3004" s="24">
        <f t="shared" si="731"/>
        <v>4.9999999999999982</v>
      </c>
      <c r="AN3004" s="97">
        <f t="shared" si="732"/>
        <v>0.77083333333333337</v>
      </c>
      <c r="AO3004" s="97">
        <f t="shared" si="733"/>
        <v>0.94444444444444442</v>
      </c>
      <c r="AP3004" s="24" t="str" cm="1">
        <f t="array" ref="AP3004">IF(W3004="","",IF(SUMPRODUCT((W3004=$W$6:$W$3326)*(AH3004=$AH$6:$AH$3326)*(AN3004=$AN$6:$AN$3326)*(AO3004=$AO$6:$AO$3326)*(ROW($W$6:$W$3326)&lt;&gt;ROW(W3004))*((R3004=0)*($R$6:$R$3326&gt;0)+(R3004&gt;0)*($R$6:$R$3326=0)))&gt;0,"SALONES UNIDOS",IF(SUMPRODUCT((W3004=$W$6:$W$3326)*(AH3004=$AH$6:$AH$3326)*((AN3004&lt;$AO$6:$AO$3326)*(AO3004&gt;$AN$6:$AN$3326))*(ROW($W$6:$W$3326)&lt;&gt;ROW(W3004)))&gt;0,"CRUZADO","Sin cruce")))</f>
        <v>Sin cruce</v>
      </c>
      <c r="AQ3004" s="97" t="str">
        <f t="shared" si="734"/>
        <v>PS1SUNAMPED</v>
      </c>
      <c r="AR3004" s="97" t="str" cm="1">
        <f t="array" ref="AR3004">IF(AQ3004="","",IF(SUMPRODUCT((AQ3004=$AQ$6:$AQ$3326)*(AH3004=$AH$6:$AH$3326)*(AN3004=$AN$6:$AN$3326)*(AO3004=$AO$6:$AO$3326)*(ROW($AQ$6:$AQ$3326)&lt;&gt;ROW(AQ3004))*((R3004=0)*($R$6:$R$3326&gt;0)+(R3004&gt;0)*($R$6:$R$3326=0)))&gt;0,"SALONES UNIDOS",IF(SUMPRODUCT((AQ3004=$AQ$6:$AQ$3326)*(AH3004=$AH$6:$AH$3326)*((AN3004&lt;$AO$6:$AO$3326)*(AO3004&gt;$AN$6:$AN$3326))*(ROW($AQ$6:$AQ$3326)&lt;&gt;ROW(AQ3004)))&gt;0,"CRUZADO","Sin cruce")))</f>
        <v>Sin cruce</v>
      </c>
    </row>
    <row r="3005" spans="3:44" ht="15.6" hidden="1" customHeight="1" x14ac:dyDescent="0.2">
      <c r="C3005" s="84" t="s">
        <v>639</v>
      </c>
      <c r="D3005" s="158" t="s">
        <v>1597</v>
      </c>
      <c r="E3005" s="158">
        <v>20261</v>
      </c>
      <c r="F3005" s="85" t="s">
        <v>86</v>
      </c>
      <c r="G3005" s="85" t="s">
        <v>55</v>
      </c>
      <c r="H3005" s="85" t="s">
        <v>65</v>
      </c>
      <c r="I3005" s="85">
        <v>1</v>
      </c>
      <c r="J3005" s="85" t="s">
        <v>41</v>
      </c>
      <c r="K3005" s="159" t="s">
        <v>1603</v>
      </c>
      <c r="L3005" s="158" t="s">
        <v>743</v>
      </c>
      <c r="M3005" s="158" t="s">
        <v>684</v>
      </c>
      <c r="N3005" s="158" t="s">
        <v>1590</v>
      </c>
      <c r="O3005" s="85" t="s">
        <v>521</v>
      </c>
      <c r="P3005" s="158">
        <v>3</v>
      </c>
      <c r="Q3005" s="158">
        <v>2</v>
      </c>
      <c r="R3005" s="158">
        <v>5</v>
      </c>
      <c r="S3005" s="158">
        <v>4</v>
      </c>
      <c r="U3005" s="137">
        <v>40</v>
      </c>
      <c r="V3005" s="24" t="str">
        <f>IF(W3005="","",IFERROR(INDEX(#REF!,MATCH(W3005,#REF!,0)),"NUEVO"))</f>
        <v>NUEVO</v>
      </c>
      <c r="W3005" s="85" t="s">
        <v>1821</v>
      </c>
      <c r="X3005" s="158" t="s">
        <v>521</v>
      </c>
      <c r="Y3005" s="158" t="s">
        <v>685</v>
      </c>
      <c r="Z3005" s="158" t="s">
        <v>685</v>
      </c>
      <c r="AA3005" s="158" t="s">
        <v>685</v>
      </c>
      <c r="AB3005" s="85" t="s">
        <v>685</v>
      </c>
      <c r="AC3005" s="158" t="s">
        <v>685</v>
      </c>
      <c r="AD3005" s="158" t="s">
        <v>685</v>
      </c>
      <c r="AE3005" s="158" t="s">
        <v>685</v>
      </c>
      <c r="AF3005" s="158" t="s">
        <v>685</v>
      </c>
      <c r="AG3005" s="158" t="s">
        <v>97</v>
      </c>
      <c r="AH3005" s="158">
        <v>4</v>
      </c>
      <c r="AI3005" s="158">
        <v>19</v>
      </c>
      <c r="AJ3005" s="158">
        <v>20</v>
      </c>
      <c r="AK3005" s="158">
        <v>23</v>
      </c>
      <c r="AL3005" s="158">
        <v>30</v>
      </c>
      <c r="AM3005" s="24">
        <f t="shared" si="731"/>
        <v>5.0000000000000044</v>
      </c>
      <c r="AN3005" s="97">
        <f t="shared" si="732"/>
        <v>0.80555555555555547</v>
      </c>
      <c r="AO3005" s="97">
        <f t="shared" si="733"/>
        <v>0.97916666666666674</v>
      </c>
      <c r="AP3005" s="24" t="str" cm="1">
        <f t="array" ref="AP3005">IF(W3005="","",IF(SUMPRODUCT((W3005=$W$6:$W$3326)*(AH3005=$AH$6:$AH$3326)*(AN3005=$AN$6:$AN$3326)*(AO3005=$AO$6:$AO$3326)*(ROW($W$6:$W$3326)&lt;&gt;ROW(W3005))*((R3005=0)*($R$6:$R$3326&gt;0)+(R3005&gt;0)*($R$6:$R$3326=0)))&gt;0,"SALONES UNIDOS",IF(SUMPRODUCT((W3005=$W$6:$W$3326)*(AH3005=$AH$6:$AH$3326)*((AN3005&lt;$AO$6:$AO$3326)*(AO3005&gt;$AN$6:$AN$3326))*(ROW($W$6:$W$3326)&lt;&gt;ROW(W3005)))&gt;0,"CRUZADO","Sin cruce")))</f>
        <v>Sin cruce</v>
      </c>
      <c r="AQ3005" s="97" t="str">
        <f t="shared" si="734"/>
        <v>PS1SUNAMPED</v>
      </c>
      <c r="AR3005" s="97" t="str" cm="1">
        <f t="array" ref="AR3005">IF(AQ3005="","",IF(SUMPRODUCT((AQ3005=$AQ$6:$AQ$3326)*(AH3005=$AH$6:$AH$3326)*(AN3005=$AN$6:$AN$3326)*(AO3005=$AO$6:$AO$3326)*(ROW($AQ$6:$AQ$3326)&lt;&gt;ROW(AQ3005))*((R3005=0)*($R$6:$R$3326&gt;0)+(R3005&gt;0)*($R$6:$R$3326=0)))&gt;0,"SALONES UNIDOS",IF(SUMPRODUCT((AQ3005=$AQ$6:$AQ$3326)*(AH3005=$AH$6:$AH$3326)*((AN3005&lt;$AO$6:$AO$3326)*(AO3005&gt;$AN$6:$AN$3326))*(ROW($AQ$6:$AQ$3326)&lt;&gt;ROW(AQ3005)))&gt;0,"CRUZADO","Sin cruce")))</f>
        <v>Sin cruce</v>
      </c>
    </row>
    <row r="3006" spans="3:44" ht="15.6" customHeight="1" x14ac:dyDescent="0.25">
      <c r="AD3006" s="2"/>
    </row>
    <row r="3007" spans="3:44" ht="15.6" customHeight="1" x14ac:dyDescent="0.25">
      <c r="AD3007" s="2"/>
    </row>
    <row r="3008" spans="3:44" ht="15.6" customHeight="1" x14ac:dyDescent="0.25">
      <c r="AD3008" s="2"/>
    </row>
    <row r="3009" spans="30:30" ht="15.6" customHeight="1" x14ac:dyDescent="0.25">
      <c r="AD3009" s="2"/>
    </row>
    <row r="3010" spans="30:30" ht="15.6" customHeight="1" x14ac:dyDescent="0.25">
      <c r="AD3010" s="2"/>
    </row>
    <row r="3011" spans="30:30" ht="15.6" customHeight="1" x14ac:dyDescent="0.25">
      <c r="AD3011" s="2"/>
    </row>
    <row r="3012" spans="30:30" ht="15.6" customHeight="1" x14ac:dyDescent="0.25">
      <c r="AD3012" s="2"/>
    </row>
    <row r="3013" spans="30:30" ht="15.6" customHeight="1" x14ac:dyDescent="0.25">
      <c r="AD3013" s="2"/>
    </row>
    <row r="3014" spans="30:30" ht="15.6" customHeight="1" x14ac:dyDescent="0.25">
      <c r="AD3014" s="2"/>
    </row>
    <row r="3015" spans="30:30" ht="15.6" customHeight="1" x14ac:dyDescent="0.25">
      <c r="AD3015" s="2"/>
    </row>
    <row r="3016" spans="30:30" ht="15.6" customHeight="1" x14ac:dyDescent="0.25">
      <c r="AD3016" s="2"/>
    </row>
    <row r="3017" spans="30:30" ht="15.6" customHeight="1" x14ac:dyDescent="0.25">
      <c r="AD3017" s="2"/>
    </row>
    <row r="3018" spans="30:30" ht="15.6" customHeight="1" x14ac:dyDescent="0.25">
      <c r="AD3018" s="2"/>
    </row>
    <row r="3019" spans="30:30" ht="15.6" customHeight="1" x14ac:dyDescent="0.25">
      <c r="AD3019" s="2"/>
    </row>
    <row r="3020" spans="30:30" ht="15.6" customHeight="1" x14ac:dyDescent="0.25">
      <c r="AD3020" s="2"/>
    </row>
    <row r="3021" spans="30:30" ht="15.6" customHeight="1" x14ac:dyDescent="0.25">
      <c r="AD3021" s="2"/>
    </row>
    <row r="3022" spans="30:30" ht="15.6" customHeight="1" x14ac:dyDescent="0.25">
      <c r="AD3022" s="2"/>
    </row>
    <row r="3023" spans="30:30" ht="15.6" customHeight="1" x14ac:dyDescent="0.25">
      <c r="AD3023" s="2"/>
    </row>
    <row r="3024" spans="30:30" ht="15.6" customHeight="1" x14ac:dyDescent="0.25">
      <c r="AD3024" s="2"/>
    </row>
    <row r="3025" spans="30:30" ht="15.6" customHeight="1" x14ac:dyDescent="0.25">
      <c r="AD3025" s="2"/>
    </row>
    <row r="3026" spans="30:30" ht="15.6" customHeight="1" x14ac:dyDescent="0.25">
      <c r="AD3026" s="2"/>
    </row>
    <row r="3027" spans="30:30" ht="15.6" customHeight="1" x14ac:dyDescent="0.25">
      <c r="AD3027" s="2"/>
    </row>
    <row r="3028" spans="30:30" ht="15.6" customHeight="1" x14ac:dyDescent="0.25">
      <c r="AD3028" s="2"/>
    </row>
    <row r="3029" spans="30:30" ht="15.6" customHeight="1" x14ac:dyDescent="0.25">
      <c r="AD3029" s="2"/>
    </row>
    <row r="3030" spans="30:30" ht="15.6" customHeight="1" x14ac:dyDescent="0.25">
      <c r="AD3030" s="2"/>
    </row>
    <row r="3031" spans="30:30" ht="15.6" customHeight="1" x14ac:dyDescent="0.25">
      <c r="AD3031" s="2"/>
    </row>
    <row r="3032" spans="30:30" ht="15.6" customHeight="1" x14ac:dyDescent="0.25">
      <c r="AD3032" s="2"/>
    </row>
    <row r="3033" spans="30:30" ht="15.6" customHeight="1" x14ac:dyDescent="0.25">
      <c r="AD3033" s="2"/>
    </row>
    <row r="3034" spans="30:30" ht="15.6" customHeight="1" x14ac:dyDescent="0.25">
      <c r="AD3034" s="2"/>
    </row>
    <row r="3035" spans="30:30" ht="15.6" customHeight="1" x14ac:dyDescent="0.25">
      <c r="AD3035" s="2"/>
    </row>
    <row r="3036" spans="30:30" ht="15.6" customHeight="1" x14ac:dyDescent="0.25">
      <c r="AD3036" s="2"/>
    </row>
    <row r="3037" spans="30:30" ht="15.6" customHeight="1" x14ac:dyDescent="0.25">
      <c r="AD3037" s="2"/>
    </row>
    <row r="3038" spans="30:30" ht="15.6" customHeight="1" x14ac:dyDescent="0.25">
      <c r="AD3038" s="2"/>
    </row>
    <row r="3039" spans="30:30" ht="15.6" customHeight="1" x14ac:dyDescent="0.25">
      <c r="AD3039" s="2"/>
    </row>
    <row r="3040" spans="30:30" ht="15.6" customHeight="1" x14ac:dyDescent="0.25">
      <c r="AD3040" s="2"/>
    </row>
    <row r="3041" spans="30:30" ht="15.6" customHeight="1" x14ac:dyDescent="0.25">
      <c r="AD3041" s="2"/>
    </row>
    <row r="3042" spans="30:30" ht="15.6" customHeight="1" x14ac:dyDescent="0.25">
      <c r="AD3042" s="2"/>
    </row>
    <row r="3043" spans="30:30" ht="15.6" customHeight="1" x14ac:dyDescent="0.25">
      <c r="AD3043" s="2"/>
    </row>
    <row r="3044" spans="30:30" ht="15.6" customHeight="1" x14ac:dyDescent="0.25">
      <c r="AD3044" s="2"/>
    </row>
    <row r="3045" spans="30:30" ht="15.6" customHeight="1" x14ac:dyDescent="0.25">
      <c r="AD3045" s="2"/>
    </row>
    <row r="3046" spans="30:30" ht="15.6" customHeight="1" x14ac:dyDescent="0.25">
      <c r="AD3046" s="2"/>
    </row>
    <row r="3047" spans="30:30" ht="15.6" customHeight="1" x14ac:dyDescent="0.25">
      <c r="AD3047" s="2"/>
    </row>
    <row r="3048" spans="30:30" ht="15.6" customHeight="1" x14ac:dyDescent="0.25">
      <c r="AD3048" s="2"/>
    </row>
    <row r="3049" spans="30:30" ht="15.6" customHeight="1" x14ac:dyDescent="0.25">
      <c r="AD3049" s="2"/>
    </row>
    <row r="3050" spans="30:30" ht="15.6" customHeight="1" x14ac:dyDescent="0.25">
      <c r="AD3050" s="2"/>
    </row>
    <row r="3051" spans="30:30" ht="15.6" customHeight="1" x14ac:dyDescent="0.25">
      <c r="AD3051" s="2"/>
    </row>
    <row r="3052" spans="30:30" ht="15.6" customHeight="1" x14ac:dyDescent="0.25">
      <c r="AD3052" s="2"/>
    </row>
    <row r="3053" spans="30:30" ht="15.6" customHeight="1" x14ac:dyDescent="0.25">
      <c r="AD3053" s="2"/>
    </row>
    <row r="3054" spans="30:30" ht="15.6" customHeight="1" x14ac:dyDescent="0.25">
      <c r="AD3054" s="2"/>
    </row>
    <row r="3055" spans="30:30" ht="15.6" customHeight="1" x14ac:dyDescent="0.25">
      <c r="AD3055" s="2"/>
    </row>
    <row r="3056" spans="30:30" ht="15.6" customHeight="1" x14ac:dyDescent="0.25">
      <c r="AD3056" s="2"/>
    </row>
    <row r="3057" spans="30:30" ht="15.6" customHeight="1" x14ac:dyDescent="0.25">
      <c r="AD3057" s="2"/>
    </row>
    <row r="3058" spans="30:30" ht="15.6" customHeight="1" x14ac:dyDescent="0.25">
      <c r="AD3058" s="2"/>
    </row>
    <row r="3059" spans="30:30" ht="15.6" customHeight="1" x14ac:dyDescent="0.25">
      <c r="AD3059" s="2"/>
    </row>
    <row r="3060" spans="30:30" ht="15.6" customHeight="1" x14ac:dyDescent="0.25">
      <c r="AD3060" s="2"/>
    </row>
    <row r="3061" spans="30:30" ht="15.6" customHeight="1" x14ac:dyDescent="0.25">
      <c r="AD3061" s="2"/>
    </row>
    <row r="3062" spans="30:30" ht="15.6" customHeight="1" x14ac:dyDescent="0.25">
      <c r="AD3062" s="2"/>
    </row>
    <row r="3063" spans="30:30" ht="15.6" customHeight="1" x14ac:dyDescent="0.25">
      <c r="AD3063" s="2"/>
    </row>
    <row r="3064" spans="30:30" ht="15.6" customHeight="1" x14ac:dyDescent="0.25">
      <c r="AD3064" s="2"/>
    </row>
    <row r="3065" spans="30:30" ht="15.6" customHeight="1" x14ac:dyDescent="0.25">
      <c r="AD3065" s="2"/>
    </row>
    <row r="3066" spans="30:30" ht="15.6" customHeight="1" x14ac:dyDescent="0.25">
      <c r="AD3066" s="2"/>
    </row>
    <row r="3067" spans="30:30" ht="15.6" customHeight="1" x14ac:dyDescent="0.25">
      <c r="AD3067" s="2"/>
    </row>
    <row r="3068" spans="30:30" ht="15.6" customHeight="1" x14ac:dyDescent="0.25">
      <c r="AD3068" s="2"/>
    </row>
    <row r="3069" spans="30:30" ht="15.6" customHeight="1" x14ac:dyDescent="0.25">
      <c r="AD3069" s="2"/>
    </row>
    <row r="3070" spans="30:30" ht="15.6" customHeight="1" x14ac:dyDescent="0.25">
      <c r="AD3070" s="2"/>
    </row>
    <row r="3071" spans="30:30" ht="15.6" customHeight="1" x14ac:dyDescent="0.25">
      <c r="AD3071" s="2"/>
    </row>
    <row r="3072" spans="30:30" ht="15.6" customHeight="1" x14ac:dyDescent="0.25">
      <c r="AD3072" s="2"/>
    </row>
    <row r="3073" spans="30:30" ht="15.6" customHeight="1" x14ac:dyDescent="0.25">
      <c r="AD3073" s="2"/>
    </row>
    <row r="3074" spans="30:30" ht="15.6" customHeight="1" x14ac:dyDescent="0.25">
      <c r="AD3074" s="2"/>
    </row>
    <row r="3075" spans="30:30" ht="15.6" customHeight="1" x14ac:dyDescent="0.25">
      <c r="AD3075" s="2"/>
    </row>
    <row r="3076" spans="30:30" ht="15.6" customHeight="1" x14ac:dyDescent="0.25">
      <c r="AD3076" s="2"/>
    </row>
    <row r="3077" spans="30:30" ht="15.6" customHeight="1" x14ac:dyDescent="0.25">
      <c r="AD3077" s="2"/>
    </row>
    <row r="3078" spans="30:30" ht="15.6" customHeight="1" x14ac:dyDescent="0.25">
      <c r="AD3078" s="2"/>
    </row>
    <row r="3079" spans="30:30" ht="15.6" customHeight="1" x14ac:dyDescent="0.25">
      <c r="AD3079" s="2"/>
    </row>
    <row r="3080" spans="30:30" ht="15.6" customHeight="1" x14ac:dyDescent="0.25">
      <c r="AD3080" s="2"/>
    </row>
    <row r="3081" spans="30:30" ht="15.6" customHeight="1" x14ac:dyDescent="0.25">
      <c r="AD3081" s="2"/>
    </row>
    <row r="3082" spans="30:30" ht="15.6" customHeight="1" x14ac:dyDescent="0.25">
      <c r="AD3082" s="2"/>
    </row>
    <row r="3083" spans="30:30" ht="15.6" customHeight="1" x14ac:dyDescent="0.25">
      <c r="AD3083" s="2"/>
    </row>
    <row r="3084" spans="30:30" ht="15.6" customHeight="1" x14ac:dyDescent="0.25">
      <c r="AD3084" s="2"/>
    </row>
    <row r="3085" spans="30:30" ht="15.6" customHeight="1" x14ac:dyDescent="0.25">
      <c r="AD3085" s="2"/>
    </row>
    <row r="3086" spans="30:30" ht="15.6" customHeight="1" x14ac:dyDescent="0.25">
      <c r="AD3086" s="2"/>
    </row>
    <row r="3087" spans="30:30" ht="15.6" customHeight="1" x14ac:dyDescent="0.25">
      <c r="AD3087" s="2"/>
    </row>
    <row r="3088" spans="30:30" ht="15.6" customHeight="1" x14ac:dyDescent="0.25">
      <c r="AD3088" s="2"/>
    </row>
    <row r="3089" spans="30:30" ht="15.6" customHeight="1" x14ac:dyDescent="0.25">
      <c r="AD3089" s="2"/>
    </row>
    <row r="3090" spans="30:30" ht="15.6" customHeight="1" x14ac:dyDescent="0.25">
      <c r="AD3090" s="2"/>
    </row>
    <row r="3091" spans="30:30" ht="15.6" customHeight="1" x14ac:dyDescent="0.25">
      <c r="AD3091" s="2"/>
    </row>
    <row r="3092" spans="30:30" ht="15.6" customHeight="1" x14ac:dyDescent="0.25">
      <c r="AD3092" s="2"/>
    </row>
    <row r="3093" spans="30:30" ht="15.6" customHeight="1" x14ac:dyDescent="0.25">
      <c r="AD3093" s="2"/>
    </row>
    <row r="3094" spans="30:30" ht="15.6" customHeight="1" x14ac:dyDescent="0.25">
      <c r="AD3094" s="2"/>
    </row>
    <row r="3095" spans="30:30" ht="15.6" customHeight="1" x14ac:dyDescent="0.25">
      <c r="AD3095" s="2"/>
    </row>
    <row r="3096" spans="30:30" ht="15.6" customHeight="1" x14ac:dyDescent="0.25">
      <c r="AD3096" s="2"/>
    </row>
    <row r="3097" spans="30:30" ht="15.6" customHeight="1" x14ac:dyDescent="0.25">
      <c r="AD3097" s="2"/>
    </row>
    <row r="3098" spans="30:30" ht="15.6" customHeight="1" x14ac:dyDescent="0.25">
      <c r="AD3098" s="2"/>
    </row>
    <row r="3099" spans="30:30" ht="15.6" customHeight="1" x14ac:dyDescent="0.25">
      <c r="AD3099" s="2"/>
    </row>
    <row r="3100" spans="30:30" ht="15.6" customHeight="1" x14ac:dyDescent="0.25">
      <c r="AD3100" s="2"/>
    </row>
    <row r="3101" spans="30:30" ht="15.6" customHeight="1" x14ac:dyDescent="0.25">
      <c r="AD3101" s="2"/>
    </row>
    <row r="3102" spans="30:30" ht="15.6" customHeight="1" x14ac:dyDescent="0.25">
      <c r="AD3102" s="2"/>
    </row>
    <row r="3103" spans="30:30" ht="15.6" customHeight="1" x14ac:dyDescent="0.25">
      <c r="AD3103" s="2"/>
    </row>
    <row r="3104" spans="30:30" ht="15.6" customHeight="1" x14ac:dyDescent="0.25">
      <c r="AD3104" s="2"/>
    </row>
    <row r="3105" spans="30:30" ht="15.6" customHeight="1" x14ac:dyDescent="0.25">
      <c r="AD3105" s="2"/>
    </row>
    <row r="3106" spans="30:30" ht="15.6" customHeight="1" x14ac:dyDescent="0.25">
      <c r="AD3106" s="2"/>
    </row>
    <row r="3107" spans="30:30" ht="15.6" customHeight="1" x14ac:dyDescent="0.25">
      <c r="AD3107" s="2"/>
    </row>
    <row r="3108" spans="30:30" ht="15.6" customHeight="1" x14ac:dyDescent="0.25">
      <c r="AD3108" s="2"/>
    </row>
    <row r="3109" spans="30:30" ht="15.6" customHeight="1" x14ac:dyDescent="0.25">
      <c r="AD3109" s="2"/>
    </row>
    <row r="3110" spans="30:30" ht="15.6" customHeight="1" x14ac:dyDescent="0.25">
      <c r="AD3110" s="2"/>
    </row>
    <row r="3111" spans="30:30" ht="15.6" customHeight="1" x14ac:dyDescent="0.25">
      <c r="AD3111" s="2"/>
    </row>
    <row r="3112" spans="30:30" ht="15.6" customHeight="1" x14ac:dyDescent="0.25">
      <c r="AD3112" s="2"/>
    </row>
    <row r="3113" spans="30:30" ht="15.6" customHeight="1" x14ac:dyDescent="0.25">
      <c r="AD3113" s="2"/>
    </row>
    <row r="3114" spans="30:30" ht="15.6" customHeight="1" x14ac:dyDescent="0.25">
      <c r="AD3114" s="2"/>
    </row>
    <row r="3115" spans="30:30" ht="15.6" customHeight="1" x14ac:dyDescent="0.25">
      <c r="AD3115" s="2"/>
    </row>
    <row r="3116" spans="30:30" ht="15.6" customHeight="1" x14ac:dyDescent="0.25">
      <c r="AD3116" s="2"/>
    </row>
    <row r="3117" spans="30:30" ht="15.6" customHeight="1" x14ac:dyDescent="0.25">
      <c r="AD3117" s="2"/>
    </row>
    <row r="3118" spans="30:30" ht="15.6" customHeight="1" x14ac:dyDescent="0.25">
      <c r="AD3118" s="2"/>
    </row>
    <row r="3119" spans="30:30" ht="15.6" customHeight="1" x14ac:dyDescent="0.25">
      <c r="AD3119" s="2"/>
    </row>
    <row r="3120" spans="30:30" ht="15.6" customHeight="1" x14ac:dyDescent="0.25">
      <c r="AD3120" s="2"/>
    </row>
    <row r="3121" spans="30:30" ht="15.6" customHeight="1" x14ac:dyDescent="0.25">
      <c r="AD3121" s="2"/>
    </row>
    <row r="3122" spans="30:30" ht="15.6" customHeight="1" x14ac:dyDescent="0.25">
      <c r="AD3122" s="2"/>
    </row>
    <row r="3123" spans="30:30" ht="15.6" customHeight="1" x14ac:dyDescent="0.25">
      <c r="AD3123" s="2"/>
    </row>
    <row r="3124" spans="30:30" ht="15.6" customHeight="1" x14ac:dyDescent="0.25">
      <c r="AD3124" s="2"/>
    </row>
    <row r="3125" spans="30:30" ht="15.6" customHeight="1" x14ac:dyDescent="0.25">
      <c r="AD3125" s="2"/>
    </row>
    <row r="3126" spans="30:30" ht="15.6" customHeight="1" x14ac:dyDescent="0.25">
      <c r="AD3126" s="2"/>
    </row>
    <row r="3127" spans="30:30" ht="15.6" customHeight="1" x14ac:dyDescent="0.25">
      <c r="AD3127" s="2"/>
    </row>
    <row r="3128" spans="30:30" ht="15.6" customHeight="1" x14ac:dyDescent="0.25">
      <c r="AD3128" s="2"/>
    </row>
    <row r="3129" spans="30:30" ht="15.6" customHeight="1" x14ac:dyDescent="0.25">
      <c r="AD3129" s="2"/>
    </row>
    <row r="3130" spans="30:30" ht="15.6" customHeight="1" x14ac:dyDescent="0.25">
      <c r="AD3130" s="2"/>
    </row>
    <row r="3131" spans="30:30" ht="15.6" customHeight="1" x14ac:dyDescent="0.25">
      <c r="AD3131" s="2"/>
    </row>
    <row r="3132" spans="30:30" ht="15.6" customHeight="1" x14ac:dyDescent="0.25">
      <c r="AD3132" s="2"/>
    </row>
    <row r="3133" spans="30:30" ht="15.6" customHeight="1" x14ac:dyDescent="0.25">
      <c r="AD3133" s="2"/>
    </row>
    <row r="3134" spans="30:30" ht="15.6" customHeight="1" x14ac:dyDescent="0.25">
      <c r="AD3134" s="2"/>
    </row>
    <row r="3135" spans="30:30" ht="15.6" customHeight="1" x14ac:dyDescent="0.25">
      <c r="AD3135" s="2"/>
    </row>
    <row r="3136" spans="30:30" ht="15.6" customHeight="1" x14ac:dyDescent="0.25">
      <c r="AD3136" s="2"/>
    </row>
    <row r="3137" spans="30:30" ht="15.6" customHeight="1" x14ac:dyDescent="0.25">
      <c r="AD3137" s="2"/>
    </row>
    <row r="3138" spans="30:30" ht="15.6" customHeight="1" x14ac:dyDescent="0.25">
      <c r="AD3138" s="2"/>
    </row>
    <row r="3139" spans="30:30" ht="15.6" customHeight="1" x14ac:dyDescent="0.25">
      <c r="AD3139" s="2"/>
    </row>
    <row r="3140" spans="30:30" ht="15.6" customHeight="1" x14ac:dyDescent="0.25">
      <c r="AD3140" s="2"/>
    </row>
    <row r="3141" spans="30:30" ht="15.6" customHeight="1" x14ac:dyDescent="0.25">
      <c r="AD3141" s="2"/>
    </row>
    <row r="3142" spans="30:30" ht="15.6" customHeight="1" x14ac:dyDescent="0.25">
      <c r="AD3142" s="2"/>
    </row>
    <row r="3143" spans="30:30" ht="15.6" customHeight="1" x14ac:dyDescent="0.25">
      <c r="AD3143" s="2"/>
    </row>
    <row r="3144" spans="30:30" ht="15.6" customHeight="1" x14ac:dyDescent="0.25">
      <c r="AD3144" s="2"/>
    </row>
    <row r="3145" spans="30:30" ht="15.6" customHeight="1" x14ac:dyDescent="0.25">
      <c r="AD3145" s="2"/>
    </row>
    <row r="3146" spans="30:30" ht="15.6" customHeight="1" x14ac:dyDescent="0.25">
      <c r="AD3146" s="2"/>
    </row>
    <row r="3147" spans="30:30" ht="15.6" customHeight="1" x14ac:dyDescent="0.25">
      <c r="AD3147" s="2"/>
    </row>
    <row r="3148" spans="30:30" ht="15.6" customHeight="1" x14ac:dyDescent="0.25">
      <c r="AD3148" s="2"/>
    </row>
    <row r="3149" spans="30:30" ht="15.6" customHeight="1" x14ac:dyDescent="0.25">
      <c r="AD3149" s="2"/>
    </row>
    <row r="3150" spans="30:30" ht="15.6" customHeight="1" x14ac:dyDescent="0.25">
      <c r="AD3150" s="2"/>
    </row>
    <row r="3151" spans="30:30" ht="15.6" customHeight="1" x14ac:dyDescent="0.25">
      <c r="AD3151" s="2"/>
    </row>
    <row r="3152" spans="30:30" ht="15.6" customHeight="1" x14ac:dyDescent="0.25">
      <c r="AD3152" s="2"/>
    </row>
    <row r="3153" spans="30:30" ht="15.6" customHeight="1" x14ac:dyDescent="0.25">
      <c r="AD3153" s="2"/>
    </row>
    <row r="3154" spans="30:30" ht="15.6" customHeight="1" x14ac:dyDescent="0.25">
      <c r="AD3154" s="2"/>
    </row>
    <row r="3155" spans="30:30" ht="15.6" customHeight="1" x14ac:dyDescent="0.25">
      <c r="AD3155" s="2"/>
    </row>
    <row r="3156" spans="30:30" ht="15.6" customHeight="1" x14ac:dyDescent="0.25">
      <c r="AD3156" s="2"/>
    </row>
    <row r="3157" spans="30:30" ht="15.6" customHeight="1" x14ac:dyDescent="0.25">
      <c r="AD3157" s="2"/>
    </row>
    <row r="3158" spans="30:30" ht="15.6" customHeight="1" x14ac:dyDescent="0.25">
      <c r="AD3158" s="2"/>
    </row>
    <row r="3159" spans="30:30" ht="15.6" customHeight="1" x14ac:dyDescent="0.25">
      <c r="AD3159" s="2"/>
    </row>
    <row r="3160" spans="30:30" ht="15.6" customHeight="1" x14ac:dyDescent="0.25">
      <c r="AD3160" s="2"/>
    </row>
    <row r="3161" spans="30:30" ht="15.6" customHeight="1" x14ac:dyDescent="0.25">
      <c r="AD3161" s="2"/>
    </row>
    <row r="3162" spans="30:30" ht="15.6" customHeight="1" x14ac:dyDescent="0.25">
      <c r="AD3162" s="2"/>
    </row>
    <row r="3163" spans="30:30" ht="15.6" customHeight="1" x14ac:dyDescent="0.25">
      <c r="AD3163" s="2"/>
    </row>
    <row r="3164" spans="30:30" ht="15.6" customHeight="1" x14ac:dyDescent="0.25">
      <c r="AD3164" s="2"/>
    </row>
    <row r="3165" spans="30:30" ht="15.6" customHeight="1" x14ac:dyDescent="0.25">
      <c r="AD3165" s="2"/>
    </row>
    <row r="3166" spans="30:30" ht="15.6" customHeight="1" x14ac:dyDescent="0.25">
      <c r="AD3166" s="2"/>
    </row>
    <row r="3167" spans="30:30" ht="15.6" customHeight="1" x14ac:dyDescent="0.25">
      <c r="AD3167" s="2"/>
    </row>
    <row r="3168" spans="30:30" ht="15.6" customHeight="1" x14ac:dyDescent="0.25">
      <c r="AD3168" s="2"/>
    </row>
    <row r="3169" spans="30:30" ht="15.6" customHeight="1" x14ac:dyDescent="0.25">
      <c r="AD3169" s="2"/>
    </row>
    <row r="3170" spans="30:30" ht="15.6" customHeight="1" x14ac:dyDescent="0.25">
      <c r="AD3170" s="2"/>
    </row>
    <row r="3171" spans="30:30" ht="15.6" customHeight="1" x14ac:dyDescent="0.25">
      <c r="AD3171" s="2"/>
    </row>
    <row r="3172" spans="30:30" ht="15.6" customHeight="1" x14ac:dyDescent="0.25">
      <c r="AD3172" s="2"/>
    </row>
    <row r="3173" spans="30:30" ht="15.6" customHeight="1" x14ac:dyDescent="0.25">
      <c r="AD3173" s="2"/>
    </row>
    <row r="3174" spans="30:30" ht="15.6" customHeight="1" x14ac:dyDescent="0.25">
      <c r="AD3174" s="2"/>
    </row>
    <row r="3175" spans="30:30" ht="15.6" customHeight="1" x14ac:dyDescent="0.25">
      <c r="AD3175" s="2"/>
    </row>
    <row r="3176" spans="30:30" ht="15.6" customHeight="1" x14ac:dyDescent="0.25">
      <c r="AD3176" s="2"/>
    </row>
    <row r="3177" spans="30:30" ht="15.6" customHeight="1" x14ac:dyDescent="0.25">
      <c r="AD3177" s="2"/>
    </row>
    <row r="3178" spans="30:30" ht="15.6" customHeight="1" x14ac:dyDescent="0.25">
      <c r="AD3178" s="2"/>
    </row>
    <row r="3179" spans="30:30" ht="15.6" customHeight="1" x14ac:dyDescent="0.25">
      <c r="AD3179" s="2"/>
    </row>
    <row r="3180" spans="30:30" ht="15.6" customHeight="1" x14ac:dyDescent="0.25">
      <c r="AD3180" s="2"/>
    </row>
    <row r="3181" spans="30:30" ht="15.6" customHeight="1" x14ac:dyDescent="0.25">
      <c r="AD3181" s="2"/>
    </row>
    <row r="3182" spans="30:30" ht="15.6" customHeight="1" x14ac:dyDescent="0.25">
      <c r="AD3182" s="2"/>
    </row>
    <row r="3183" spans="30:30" ht="15.6" customHeight="1" x14ac:dyDescent="0.25">
      <c r="AD3183" s="2"/>
    </row>
    <row r="3184" spans="30:30" ht="15.6" customHeight="1" x14ac:dyDescent="0.25">
      <c r="AD3184" s="2"/>
    </row>
    <row r="3185" spans="30:30" ht="15.6" customHeight="1" x14ac:dyDescent="0.25">
      <c r="AD3185" s="2"/>
    </row>
    <row r="3186" spans="30:30" ht="15.6" customHeight="1" x14ac:dyDescent="0.25">
      <c r="AD3186" s="2"/>
    </row>
    <row r="3187" spans="30:30" ht="15.6" customHeight="1" x14ac:dyDescent="0.25">
      <c r="AD3187" s="2"/>
    </row>
    <row r="3188" spans="30:30" ht="15.6" customHeight="1" x14ac:dyDescent="0.25">
      <c r="AD3188" s="2"/>
    </row>
    <row r="3189" spans="30:30" ht="15.6" customHeight="1" x14ac:dyDescent="0.25">
      <c r="AD3189" s="2"/>
    </row>
    <row r="3190" spans="30:30" ht="15.6" customHeight="1" x14ac:dyDescent="0.25">
      <c r="AD3190" s="2"/>
    </row>
    <row r="3191" spans="30:30" ht="15.6" customHeight="1" x14ac:dyDescent="0.25">
      <c r="AD3191" s="2"/>
    </row>
    <row r="3192" spans="30:30" ht="15.6" customHeight="1" x14ac:dyDescent="0.25">
      <c r="AD3192" s="2"/>
    </row>
    <row r="3193" spans="30:30" ht="15.6" customHeight="1" x14ac:dyDescent="0.25">
      <c r="AD3193" s="2"/>
    </row>
    <row r="3194" spans="30:30" ht="15.6" customHeight="1" x14ac:dyDescent="0.25">
      <c r="AD3194" s="2"/>
    </row>
    <row r="3195" spans="30:30" ht="15.6" customHeight="1" x14ac:dyDescent="0.25">
      <c r="AD3195" s="2"/>
    </row>
    <row r="3196" spans="30:30" ht="15.6" customHeight="1" x14ac:dyDescent="0.25">
      <c r="AD3196" s="2"/>
    </row>
    <row r="3197" spans="30:30" ht="15.6" customHeight="1" x14ac:dyDescent="0.25">
      <c r="AD3197" s="2"/>
    </row>
    <row r="3198" spans="30:30" ht="15.6" customHeight="1" x14ac:dyDescent="0.25">
      <c r="AD3198" s="2"/>
    </row>
    <row r="3199" spans="30:30" ht="15.6" customHeight="1" x14ac:dyDescent="0.25">
      <c r="AD3199" s="2"/>
    </row>
    <row r="3200" spans="30:30" ht="15.6" customHeight="1" x14ac:dyDescent="0.25">
      <c r="AD3200" s="2"/>
    </row>
    <row r="3201" spans="30:30" ht="15.6" customHeight="1" x14ac:dyDescent="0.25">
      <c r="AD3201" s="2"/>
    </row>
    <row r="3202" spans="30:30" ht="15.6" customHeight="1" x14ac:dyDescent="0.25">
      <c r="AD3202" s="2"/>
    </row>
    <row r="3203" spans="30:30" ht="15.6" customHeight="1" x14ac:dyDescent="0.25">
      <c r="AD3203" s="2"/>
    </row>
    <row r="3204" spans="30:30" ht="15.6" customHeight="1" x14ac:dyDescent="0.25">
      <c r="AD3204" s="2"/>
    </row>
    <row r="3205" spans="30:30" ht="15.6" customHeight="1" x14ac:dyDescent="0.25">
      <c r="AD3205" s="2"/>
    </row>
    <row r="3206" spans="30:30" ht="15.6" customHeight="1" x14ac:dyDescent="0.25">
      <c r="AD3206" s="2"/>
    </row>
    <row r="3207" spans="30:30" ht="15.6" customHeight="1" x14ac:dyDescent="0.25">
      <c r="AD3207" s="2"/>
    </row>
    <row r="3208" spans="30:30" ht="15.6" customHeight="1" x14ac:dyDescent="0.25">
      <c r="AD3208" s="2"/>
    </row>
    <row r="3209" spans="30:30" ht="15.6" customHeight="1" x14ac:dyDescent="0.25">
      <c r="AD3209" s="2"/>
    </row>
    <row r="3210" spans="30:30" ht="15.6" customHeight="1" x14ac:dyDescent="0.25">
      <c r="AD3210" s="2"/>
    </row>
    <row r="3211" spans="30:30" ht="15.6" customHeight="1" x14ac:dyDescent="0.25">
      <c r="AD3211" s="2"/>
    </row>
    <row r="3212" spans="30:30" ht="15.6" customHeight="1" x14ac:dyDescent="0.25">
      <c r="AD3212" s="2"/>
    </row>
    <row r="3213" spans="30:30" ht="15.6" customHeight="1" x14ac:dyDescent="0.25">
      <c r="AD3213" s="2"/>
    </row>
    <row r="3214" spans="30:30" ht="15.6" customHeight="1" x14ac:dyDescent="0.25">
      <c r="AD3214" s="2"/>
    </row>
    <row r="3215" spans="30:30" ht="15.6" customHeight="1" x14ac:dyDescent="0.25">
      <c r="AD3215" s="2"/>
    </row>
    <row r="3216" spans="30:30" ht="15.6" customHeight="1" x14ac:dyDescent="0.25">
      <c r="AD3216" s="2"/>
    </row>
    <row r="3217" spans="30:30" ht="15.6" customHeight="1" x14ac:dyDescent="0.25">
      <c r="AD3217" s="2"/>
    </row>
    <row r="3218" spans="30:30" ht="15.6" customHeight="1" x14ac:dyDescent="0.25">
      <c r="AD3218" s="2"/>
    </row>
    <row r="3219" spans="30:30" ht="15.6" customHeight="1" x14ac:dyDescent="0.25">
      <c r="AD3219" s="2"/>
    </row>
    <row r="3220" spans="30:30" ht="15.6" customHeight="1" x14ac:dyDescent="0.25">
      <c r="AD3220" s="2"/>
    </row>
    <row r="3221" spans="30:30" ht="15.6" customHeight="1" x14ac:dyDescent="0.25">
      <c r="AD3221" s="2"/>
    </row>
    <row r="3222" spans="30:30" ht="15.6" customHeight="1" x14ac:dyDescent="0.25">
      <c r="AD3222" s="2"/>
    </row>
    <row r="3223" spans="30:30" ht="15.6" customHeight="1" x14ac:dyDescent="0.25">
      <c r="AD3223" s="2"/>
    </row>
    <row r="3224" spans="30:30" ht="15.6" customHeight="1" x14ac:dyDescent="0.25">
      <c r="AD3224" s="2"/>
    </row>
    <row r="3225" spans="30:30" ht="15.6" customHeight="1" x14ac:dyDescent="0.25">
      <c r="AD3225" s="2"/>
    </row>
    <row r="3226" spans="30:30" ht="15.6" customHeight="1" x14ac:dyDescent="0.25">
      <c r="AD3226" s="2"/>
    </row>
    <row r="3227" spans="30:30" ht="15.6" customHeight="1" x14ac:dyDescent="0.25">
      <c r="AD3227" s="2"/>
    </row>
    <row r="3228" spans="30:30" ht="15.6" customHeight="1" x14ac:dyDescent="0.25">
      <c r="AD3228" s="2"/>
    </row>
    <row r="3229" spans="30:30" ht="15.6" customHeight="1" x14ac:dyDescent="0.25">
      <c r="AD3229" s="2"/>
    </row>
    <row r="3230" spans="30:30" ht="15.6" customHeight="1" x14ac:dyDescent="0.25">
      <c r="AD3230" s="2"/>
    </row>
    <row r="3231" spans="30:30" ht="15.6" customHeight="1" x14ac:dyDescent="0.25">
      <c r="AD3231" s="2"/>
    </row>
    <row r="3232" spans="30:30" ht="15.6" customHeight="1" x14ac:dyDescent="0.25">
      <c r="AD3232" s="2"/>
    </row>
    <row r="3233" spans="30:30" ht="15.6" customHeight="1" x14ac:dyDescent="0.25">
      <c r="AD3233" s="2"/>
    </row>
    <row r="3234" spans="30:30" ht="15.6" customHeight="1" x14ac:dyDescent="0.25">
      <c r="AD3234" s="2"/>
    </row>
    <row r="3235" spans="30:30" ht="15.6" customHeight="1" x14ac:dyDescent="0.25">
      <c r="AD3235" s="2"/>
    </row>
    <row r="3236" spans="30:30" ht="15.6" customHeight="1" x14ac:dyDescent="0.25">
      <c r="AD3236" s="2"/>
    </row>
    <row r="3237" spans="30:30" ht="15.6" customHeight="1" x14ac:dyDescent="0.25">
      <c r="AD3237" s="2"/>
    </row>
    <row r="3238" spans="30:30" ht="15.6" customHeight="1" x14ac:dyDescent="0.25">
      <c r="AD3238" s="2"/>
    </row>
    <row r="3239" spans="30:30" ht="15.6" customHeight="1" x14ac:dyDescent="0.25">
      <c r="AD3239" s="2"/>
    </row>
    <row r="3240" spans="30:30" ht="15.6" customHeight="1" x14ac:dyDescent="0.25">
      <c r="AD3240" s="2"/>
    </row>
    <row r="3241" spans="30:30" ht="15.6" customHeight="1" x14ac:dyDescent="0.25">
      <c r="AD3241" s="2"/>
    </row>
    <row r="3242" spans="30:30" ht="15.6" customHeight="1" x14ac:dyDescent="0.25">
      <c r="AD3242" s="2"/>
    </row>
    <row r="3243" spans="30:30" ht="15.6" customHeight="1" x14ac:dyDescent="0.25">
      <c r="AD3243" s="2"/>
    </row>
    <row r="3244" spans="30:30" ht="15.6" customHeight="1" x14ac:dyDescent="0.25">
      <c r="AD3244" s="2"/>
    </row>
    <row r="3245" spans="30:30" ht="15.6" customHeight="1" x14ac:dyDescent="0.25">
      <c r="AD3245" s="2"/>
    </row>
    <row r="3246" spans="30:30" ht="15.6" customHeight="1" x14ac:dyDescent="0.25">
      <c r="AD3246" s="2"/>
    </row>
    <row r="3247" spans="30:30" ht="15.6" customHeight="1" x14ac:dyDescent="0.25">
      <c r="AD3247" s="2"/>
    </row>
    <row r="3248" spans="30:30" ht="15.6" customHeight="1" x14ac:dyDescent="0.25">
      <c r="AD3248" s="2"/>
    </row>
    <row r="3249" spans="30:30" ht="15.6" customHeight="1" x14ac:dyDescent="0.25">
      <c r="AD3249" s="2"/>
    </row>
    <row r="3250" spans="30:30" ht="15.6" customHeight="1" x14ac:dyDescent="0.25">
      <c r="AD3250" s="2"/>
    </row>
    <row r="3251" spans="30:30" ht="15.6" customHeight="1" x14ac:dyDescent="0.25">
      <c r="AD3251" s="2"/>
    </row>
    <row r="3252" spans="30:30" ht="15.6" customHeight="1" x14ac:dyDescent="0.25">
      <c r="AD3252" s="2"/>
    </row>
    <row r="3253" spans="30:30" ht="15.6" customHeight="1" x14ac:dyDescent="0.25">
      <c r="AD3253" s="2"/>
    </row>
    <row r="3254" spans="30:30" ht="15.6" customHeight="1" x14ac:dyDescent="0.25">
      <c r="AD3254" s="2"/>
    </row>
    <row r="3255" spans="30:30" ht="15.6" customHeight="1" x14ac:dyDescent="0.25">
      <c r="AD3255" s="2"/>
    </row>
    <row r="3256" spans="30:30" ht="15.6" customHeight="1" x14ac:dyDescent="0.25">
      <c r="AD3256" s="2"/>
    </row>
    <row r="3257" spans="30:30" ht="15.6" customHeight="1" x14ac:dyDescent="0.25">
      <c r="AD3257" s="2"/>
    </row>
    <row r="3258" spans="30:30" ht="15.6" customHeight="1" x14ac:dyDescent="0.25">
      <c r="AD3258" s="2"/>
    </row>
    <row r="3259" spans="30:30" ht="15.6" customHeight="1" x14ac:dyDescent="0.25">
      <c r="AD3259" s="2"/>
    </row>
    <row r="3260" spans="30:30" ht="15.6" customHeight="1" x14ac:dyDescent="0.25">
      <c r="AD3260" s="2"/>
    </row>
    <row r="3261" spans="30:30" ht="15.6" customHeight="1" x14ac:dyDescent="0.25">
      <c r="AD3261" s="2"/>
    </row>
    <row r="3262" spans="30:30" ht="15.6" customHeight="1" x14ac:dyDescent="0.25">
      <c r="AD3262" s="2"/>
    </row>
    <row r="3263" spans="30:30" ht="15.6" customHeight="1" x14ac:dyDescent="0.25">
      <c r="AD3263" s="2"/>
    </row>
    <row r="3264" spans="30:30" ht="15.6" customHeight="1" x14ac:dyDescent="0.25">
      <c r="AD3264" s="2"/>
    </row>
    <row r="3265" spans="30:30" ht="15.6" customHeight="1" x14ac:dyDescent="0.25">
      <c r="AD3265" s="2"/>
    </row>
    <row r="3266" spans="30:30" ht="15.6" customHeight="1" x14ac:dyDescent="0.25">
      <c r="AD3266" s="2"/>
    </row>
    <row r="3267" spans="30:30" ht="15.6" customHeight="1" x14ac:dyDescent="0.25">
      <c r="AD3267" s="2"/>
    </row>
    <row r="3268" spans="30:30" ht="15.6" customHeight="1" x14ac:dyDescent="0.25">
      <c r="AD3268" s="2"/>
    </row>
    <row r="3269" spans="30:30" ht="15.6" customHeight="1" x14ac:dyDescent="0.25">
      <c r="AD3269" s="2"/>
    </row>
    <row r="3270" spans="30:30" ht="15.6" customHeight="1" x14ac:dyDescent="0.25">
      <c r="AD3270" s="2"/>
    </row>
    <row r="3271" spans="30:30" ht="15.6" customHeight="1" x14ac:dyDescent="0.25">
      <c r="AD3271" s="2"/>
    </row>
    <row r="3272" spans="30:30" ht="15.6" customHeight="1" x14ac:dyDescent="0.25">
      <c r="AD3272" s="2"/>
    </row>
    <row r="3273" spans="30:30" ht="15.6" customHeight="1" x14ac:dyDescent="0.25">
      <c r="AD3273" s="2"/>
    </row>
    <row r="3274" spans="30:30" ht="15.6" customHeight="1" x14ac:dyDescent="0.25">
      <c r="AD3274" s="2"/>
    </row>
    <row r="3275" spans="30:30" ht="15.6" customHeight="1" x14ac:dyDescent="0.25">
      <c r="AD3275" s="2"/>
    </row>
    <row r="3276" spans="30:30" ht="15.6" customHeight="1" x14ac:dyDescent="0.25">
      <c r="AD3276" s="2"/>
    </row>
    <row r="3277" spans="30:30" ht="15.6" customHeight="1" x14ac:dyDescent="0.25">
      <c r="AD3277" s="2"/>
    </row>
    <row r="3278" spans="30:30" ht="15.6" customHeight="1" x14ac:dyDescent="0.25">
      <c r="AD3278" s="2"/>
    </row>
    <row r="3279" spans="30:30" ht="15.6" customHeight="1" x14ac:dyDescent="0.25">
      <c r="AD3279" s="2"/>
    </row>
    <row r="3280" spans="30:30" ht="15.6" customHeight="1" x14ac:dyDescent="0.25">
      <c r="AD3280" s="2"/>
    </row>
    <row r="3281" spans="30:30" ht="15.6" customHeight="1" x14ac:dyDescent="0.25">
      <c r="AD3281" s="2"/>
    </row>
    <row r="3282" spans="30:30" ht="15.6" customHeight="1" x14ac:dyDescent="0.25">
      <c r="AD3282" s="2"/>
    </row>
    <row r="3283" spans="30:30" ht="15.6" customHeight="1" x14ac:dyDescent="0.25">
      <c r="AD3283" s="2"/>
    </row>
    <row r="3284" spans="30:30" ht="15.6" customHeight="1" x14ac:dyDescent="0.25">
      <c r="AD3284" s="2"/>
    </row>
    <row r="3285" spans="30:30" ht="15.6" customHeight="1" x14ac:dyDescent="0.25">
      <c r="AD3285" s="2"/>
    </row>
    <row r="3286" spans="30:30" ht="15.6" customHeight="1" x14ac:dyDescent="0.25">
      <c r="AD3286" s="2"/>
    </row>
    <row r="3287" spans="30:30" ht="15.6" customHeight="1" x14ac:dyDescent="0.25">
      <c r="AD3287" s="2"/>
    </row>
    <row r="3288" spans="30:30" ht="15.6" customHeight="1" x14ac:dyDescent="0.25">
      <c r="AD3288" s="2"/>
    </row>
    <row r="3289" spans="30:30" ht="15.6" customHeight="1" x14ac:dyDescent="0.25">
      <c r="AD3289" s="2"/>
    </row>
    <row r="3290" spans="30:30" ht="15.6" customHeight="1" x14ac:dyDescent="0.25">
      <c r="AD3290" s="2"/>
    </row>
    <row r="3291" spans="30:30" ht="15.6" customHeight="1" x14ac:dyDescent="0.25">
      <c r="AD3291" s="2"/>
    </row>
    <row r="3292" spans="30:30" ht="15.6" customHeight="1" x14ac:dyDescent="0.25">
      <c r="AD3292" s="2"/>
    </row>
    <row r="3293" spans="30:30" ht="15.6" customHeight="1" x14ac:dyDescent="0.25">
      <c r="AD3293" s="2"/>
    </row>
    <row r="3294" spans="30:30" ht="15.6" customHeight="1" x14ac:dyDescent="0.25">
      <c r="AD3294" s="2"/>
    </row>
    <row r="3295" spans="30:30" ht="15.6" customHeight="1" x14ac:dyDescent="0.25">
      <c r="AD3295" s="2"/>
    </row>
    <row r="3296" spans="30:30" ht="15.6" customHeight="1" x14ac:dyDescent="0.25">
      <c r="AD3296" s="2"/>
    </row>
    <row r="3297" spans="30:30" ht="15.6" customHeight="1" x14ac:dyDescent="0.25">
      <c r="AD3297" s="2"/>
    </row>
    <row r="3298" spans="30:30" ht="15.6" customHeight="1" x14ac:dyDescent="0.25">
      <c r="AD3298" s="2"/>
    </row>
    <row r="3299" spans="30:30" ht="15.6" customHeight="1" x14ac:dyDescent="0.25">
      <c r="AD3299" s="2"/>
    </row>
    <row r="3300" spans="30:30" ht="15.6" customHeight="1" x14ac:dyDescent="0.25">
      <c r="AD3300" s="2"/>
    </row>
    <row r="3301" spans="30:30" ht="15.6" customHeight="1" x14ac:dyDescent="0.25">
      <c r="AD3301" s="2"/>
    </row>
    <row r="3302" spans="30:30" ht="15.6" customHeight="1" x14ac:dyDescent="0.25">
      <c r="AD3302" s="2"/>
    </row>
    <row r="3303" spans="30:30" ht="15.6" customHeight="1" x14ac:dyDescent="0.25">
      <c r="AD3303" s="2"/>
    </row>
    <row r="3304" spans="30:30" ht="15.6" customHeight="1" x14ac:dyDescent="0.25">
      <c r="AD3304" s="2"/>
    </row>
    <row r="3305" spans="30:30" ht="15.6" customHeight="1" x14ac:dyDescent="0.25">
      <c r="AD3305" s="2"/>
    </row>
    <row r="3306" spans="30:30" ht="15.6" customHeight="1" x14ac:dyDescent="0.25">
      <c r="AD3306" s="2"/>
    </row>
    <row r="3307" spans="30:30" ht="15.6" customHeight="1" x14ac:dyDescent="0.25">
      <c r="AD3307" s="2"/>
    </row>
    <row r="3308" spans="30:30" ht="15.6" customHeight="1" x14ac:dyDescent="0.25">
      <c r="AD3308" s="2"/>
    </row>
    <row r="3309" spans="30:30" ht="15.6" customHeight="1" x14ac:dyDescent="0.25">
      <c r="AD3309" s="2"/>
    </row>
    <row r="3310" spans="30:30" ht="15.6" customHeight="1" x14ac:dyDescent="0.25">
      <c r="AD3310" s="2"/>
    </row>
    <row r="3311" spans="30:30" ht="15.6" customHeight="1" x14ac:dyDescent="0.25">
      <c r="AD3311" s="2"/>
    </row>
    <row r="3312" spans="30:30" ht="15.6" customHeight="1" x14ac:dyDescent="0.25">
      <c r="AD3312" s="2"/>
    </row>
    <row r="3313" spans="30:30" ht="15.6" customHeight="1" x14ac:dyDescent="0.25">
      <c r="AD3313" s="2"/>
    </row>
    <row r="3314" spans="30:30" ht="15.6" customHeight="1" x14ac:dyDescent="0.25">
      <c r="AD3314" s="2"/>
    </row>
    <row r="3315" spans="30:30" ht="15.6" customHeight="1" x14ac:dyDescent="0.25">
      <c r="AD3315" s="2"/>
    </row>
    <row r="3316" spans="30:30" ht="15.6" customHeight="1" x14ac:dyDescent="0.25">
      <c r="AD3316" s="2"/>
    </row>
    <row r="3317" spans="30:30" ht="15.6" customHeight="1" x14ac:dyDescent="0.25">
      <c r="AD3317" s="2"/>
    </row>
    <row r="3318" spans="30:30" ht="15.6" customHeight="1" x14ac:dyDescent="0.25">
      <c r="AD3318" s="2"/>
    </row>
    <row r="3319" spans="30:30" ht="15.6" customHeight="1" x14ac:dyDescent="0.25">
      <c r="AD3319" s="2"/>
    </row>
    <row r="3320" spans="30:30" ht="15.6" customHeight="1" x14ac:dyDescent="0.25">
      <c r="AD3320" s="2"/>
    </row>
    <row r="3321" spans="30:30" ht="15.6" customHeight="1" x14ac:dyDescent="0.25">
      <c r="AD3321" s="2"/>
    </row>
    <row r="3322" spans="30:30" ht="15.6" customHeight="1" x14ac:dyDescent="0.25">
      <c r="AD3322" s="2"/>
    </row>
    <row r="3323" spans="30:30" ht="15.6" customHeight="1" x14ac:dyDescent="0.25">
      <c r="AD3323" s="2"/>
    </row>
    <row r="3324" spans="30:30" ht="15.6" customHeight="1" x14ac:dyDescent="0.25">
      <c r="AD3324" s="2"/>
    </row>
    <row r="3325" spans="30:30" ht="15.6" customHeight="1" x14ac:dyDescent="0.25">
      <c r="AD3325" s="2"/>
    </row>
    <row r="3326" spans="30:30" ht="15.6" customHeight="1" x14ac:dyDescent="0.25">
      <c r="AD3326" s="2"/>
    </row>
    <row r="3327" spans="30:30" ht="15.6" customHeight="1" x14ac:dyDescent="0.25">
      <c r="AD3327" s="2"/>
    </row>
    <row r="3328" spans="30:30" ht="15.6" customHeight="1" x14ac:dyDescent="0.25">
      <c r="AD3328" s="2"/>
    </row>
    <row r="3329" spans="30:30" ht="15.6" customHeight="1" x14ac:dyDescent="0.25">
      <c r="AD3329" s="2"/>
    </row>
    <row r="3330" spans="30:30" ht="15.6" customHeight="1" x14ac:dyDescent="0.25">
      <c r="AD3330" s="2"/>
    </row>
    <row r="3331" spans="30:30" ht="15.6" customHeight="1" x14ac:dyDescent="0.25">
      <c r="AD3331" s="2"/>
    </row>
    <row r="3332" spans="30:30" ht="15.6" customHeight="1" x14ac:dyDescent="0.25">
      <c r="AD3332" s="2"/>
    </row>
    <row r="3333" spans="30:30" ht="15.6" customHeight="1" x14ac:dyDescent="0.25">
      <c r="AD3333" s="2"/>
    </row>
    <row r="3334" spans="30:30" ht="15.6" customHeight="1" x14ac:dyDescent="0.25">
      <c r="AD3334" s="2"/>
    </row>
    <row r="3335" spans="30:30" ht="15.6" customHeight="1" x14ac:dyDescent="0.25">
      <c r="AD3335" s="2"/>
    </row>
    <row r="3336" spans="30:30" ht="15.6" customHeight="1" x14ac:dyDescent="0.25">
      <c r="AD3336" s="2"/>
    </row>
    <row r="3337" spans="30:30" ht="15.6" customHeight="1" x14ac:dyDescent="0.25">
      <c r="AD3337" s="2"/>
    </row>
    <row r="3338" spans="30:30" ht="15.6" customHeight="1" x14ac:dyDescent="0.25">
      <c r="AD3338" s="2"/>
    </row>
    <row r="3339" spans="30:30" ht="15.6" customHeight="1" x14ac:dyDescent="0.25">
      <c r="AD3339" s="2"/>
    </row>
    <row r="3340" spans="30:30" ht="15.6" customHeight="1" x14ac:dyDescent="0.25">
      <c r="AD3340" s="2"/>
    </row>
    <row r="3341" spans="30:30" ht="15.6" customHeight="1" x14ac:dyDescent="0.25">
      <c r="AD3341" s="2"/>
    </row>
    <row r="3342" spans="30:30" ht="15.6" customHeight="1" x14ac:dyDescent="0.25">
      <c r="AD3342" s="2"/>
    </row>
    <row r="3343" spans="30:30" ht="15.6" customHeight="1" x14ac:dyDescent="0.25">
      <c r="AD3343" s="2"/>
    </row>
    <row r="3344" spans="30:30" ht="15.6" customHeight="1" x14ac:dyDescent="0.25">
      <c r="AD3344" s="2"/>
    </row>
    <row r="3345" spans="30:30" ht="15.6" customHeight="1" x14ac:dyDescent="0.25">
      <c r="AD3345" s="2"/>
    </row>
    <row r="3346" spans="30:30" ht="15.6" customHeight="1" x14ac:dyDescent="0.25">
      <c r="AD3346" s="2"/>
    </row>
    <row r="3347" spans="30:30" ht="15.6" customHeight="1" x14ac:dyDescent="0.25">
      <c r="AD3347" s="2"/>
    </row>
    <row r="3348" spans="30:30" ht="15.6" customHeight="1" x14ac:dyDescent="0.25">
      <c r="AD3348" s="2"/>
    </row>
    <row r="3349" spans="30:30" ht="15.6" customHeight="1" x14ac:dyDescent="0.25">
      <c r="AD3349" s="2"/>
    </row>
    <row r="3350" spans="30:30" ht="15.6" customHeight="1" x14ac:dyDescent="0.25">
      <c r="AD3350" s="2"/>
    </row>
    <row r="3351" spans="30:30" ht="15.6" customHeight="1" x14ac:dyDescent="0.25">
      <c r="AD3351" s="2"/>
    </row>
    <row r="3352" spans="30:30" ht="15.6" customHeight="1" x14ac:dyDescent="0.25">
      <c r="AD3352" s="2"/>
    </row>
    <row r="3353" spans="30:30" ht="15.6" customHeight="1" x14ac:dyDescent="0.25">
      <c r="AD3353" s="2"/>
    </row>
    <row r="3354" spans="30:30" ht="15.6" customHeight="1" x14ac:dyDescent="0.25">
      <c r="AD3354" s="2"/>
    </row>
    <row r="3355" spans="30:30" ht="15.6" customHeight="1" x14ac:dyDescent="0.25">
      <c r="AD3355" s="2"/>
    </row>
    <row r="3356" spans="30:30" ht="15.6" customHeight="1" x14ac:dyDescent="0.25">
      <c r="AD3356" s="2"/>
    </row>
    <row r="3357" spans="30:30" ht="15.6" customHeight="1" x14ac:dyDescent="0.25">
      <c r="AD3357" s="2"/>
    </row>
    <row r="3358" spans="30:30" ht="15.6" customHeight="1" x14ac:dyDescent="0.25">
      <c r="AD3358" s="2"/>
    </row>
    <row r="3359" spans="30:30" ht="15.6" customHeight="1" x14ac:dyDescent="0.25">
      <c r="AD3359" s="2"/>
    </row>
    <row r="3360" spans="30:30" ht="15.6" customHeight="1" x14ac:dyDescent="0.25">
      <c r="AD3360" s="2"/>
    </row>
    <row r="3361" spans="30:30" ht="15.6" customHeight="1" x14ac:dyDescent="0.25">
      <c r="AD3361" s="2"/>
    </row>
    <row r="3362" spans="30:30" ht="15.6" customHeight="1" x14ac:dyDescent="0.25">
      <c r="AD3362" s="2"/>
    </row>
    <row r="3363" spans="30:30" ht="15.6" customHeight="1" x14ac:dyDescent="0.25">
      <c r="AD3363" s="2"/>
    </row>
    <row r="3364" spans="30:30" ht="15.6" customHeight="1" x14ac:dyDescent="0.25">
      <c r="AD3364" s="2"/>
    </row>
    <row r="3365" spans="30:30" ht="15.6" customHeight="1" x14ac:dyDescent="0.25">
      <c r="AD3365" s="2"/>
    </row>
    <row r="3366" spans="30:30" ht="15.6" customHeight="1" x14ac:dyDescent="0.25">
      <c r="AD3366" s="2"/>
    </row>
    <row r="3367" spans="30:30" ht="15.6" customHeight="1" x14ac:dyDescent="0.25">
      <c r="AD3367" s="2"/>
    </row>
    <row r="3368" spans="30:30" ht="15.6" customHeight="1" x14ac:dyDescent="0.25">
      <c r="AD3368" s="2"/>
    </row>
    <row r="3369" spans="30:30" ht="15.6" customHeight="1" x14ac:dyDescent="0.25">
      <c r="AD3369" s="2"/>
    </row>
    <row r="3370" spans="30:30" ht="15.6" customHeight="1" x14ac:dyDescent="0.25">
      <c r="AD3370" s="2"/>
    </row>
    <row r="3371" spans="30:30" ht="15.6" customHeight="1" x14ac:dyDescent="0.25">
      <c r="AD3371" s="2"/>
    </row>
    <row r="3372" spans="30:30" ht="15.6" customHeight="1" x14ac:dyDescent="0.25">
      <c r="AD3372" s="2"/>
    </row>
    <row r="3373" spans="30:30" ht="15.6" customHeight="1" x14ac:dyDescent="0.25">
      <c r="AD3373" s="2"/>
    </row>
    <row r="3374" spans="30:30" ht="15.6" customHeight="1" x14ac:dyDescent="0.25">
      <c r="AD3374" s="2"/>
    </row>
    <row r="3375" spans="30:30" ht="15.6" customHeight="1" x14ac:dyDescent="0.25">
      <c r="AD3375" s="2"/>
    </row>
    <row r="3376" spans="30:30" ht="15.6" customHeight="1" x14ac:dyDescent="0.25">
      <c r="AD3376" s="2"/>
    </row>
    <row r="3377" spans="30:30" ht="15.6" customHeight="1" x14ac:dyDescent="0.25">
      <c r="AD3377" s="2"/>
    </row>
    <row r="3378" spans="30:30" ht="15.6" customHeight="1" x14ac:dyDescent="0.25">
      <c r="AD3378" s="2"/>
    </row>
    <row r="3379" spans="30:30" ht="15.6" customHeight="1" x14ac:dyDescent="0.25">
      <c r="AD3379" s="2"/>
    </row>
    <row r="3380" spans="30:30" ht="15.6" customHeight="1" x14ac:dyDescent="0.25">
      <c r="AD3380" s="2"/>
    </row>
    <row r="3381" spans="30:30" ht="15.6" customHeight="1" x14ac:dyDescent="0.25">
      <c r="AD3381" s="2"/>
    </row>
    <row r="3382" spans="30:30" ht="15.6" customHeight="1" x14ac:dyDescent="0.25">
      <c r="AD3382" s="2"/>
    </row>
    <row r="3383" spans="30:30" ht="15.6" customHeight="1" x14ac:dyDescent="0.25">
      <c r="AD3383" s="2"/>
    </row>
    <row r="3384" spans="30:30" ht="15.6" customHeight="1" x14ac:dyDescent="0.25">
      <c r="AD3384" s="2"/>
    </row>
    <row r="3385" spans="30:30" ht="15.6" customHeight="1" x14ac:dyDescent="0.25">
      <c r="AD3385" s="2"/>
    </row>
    <row r="3386" spans="30:30" ht="15.6" customHeight="1" x14ac:dyDescent="0.25">
      <c r="AD3386" s="2"/>
    </row>
    <row r="3387" spans="30:30" ht="15.6" customHeight="1" x14ac:dyDescent="0.25">
      <c r="AD3387" s="2"/>
    </row>
    <row r="3388" spans="30:30" ht="15.6" customHeight="1" x14ac:dyDescent="0.25">
      <c r="AD3388" s="2"/>
    </row>
    <row r="3389" spans="30:30" ht="15.6" customHeight="1" x14ac:dyDescent="0.25">
      <c r="AD3389" s="2"/>
    </row>
    <row r="3390" spans="30:30" ht="15.6" customHeight="1" x14ac:dyDescent="0.25">
      <c r="AD3390" s="2"/>
    </row>
    <row r="3391" spans="30:30" ht="15.6" customHeight="1" x14ac:dyDescent="0.25">
      <c r="AD3391" s="2"/>
    </row>
    <row r="3392" spans="30:30" ht="15.6" customHeight="1" x14ac:dyDescent="0.25">
      <c r="AD3392" s="2"/>
    </row>
    <row r="3393" spans="30:30" ht="15.6" customHeight="1" x14ac:dyDescent="0.25">
      <c r="AD3393" s="2"/>
    </row>
    <row r="3394" spans="30:30" ht="15.6" customHeight="1" x14ac:dyDescent="0.25">
      <c r="AD3394" s="2"/>
    </row>
    <row r="3395" spans="30:30" ht="15.6" customHeight="1" x14ac:dyDescent="0.25">
      <c r="AD3395" s="2"/>
    </row>
    <row r="3396" spans="30:30" ht="15.6" customHeight="1" x14ac:dyDescent="0.25">
      <c r="AD3396" s="2"/>
    </row>
    <row r="3397" spans="30:30" ht="15.6" customHeight="1" x14ac:dyDescent="0.25">
      <c r="AD3397" s="2"/>
    </row>
    <row r="3398" spans="30:30" ht="15.6" customHeight="1" x14ac:dyDescent="0.25">
      <c r="AD3398" s="2"/>
    </row>
    <row r="3399" spans="30:30" ht="15.6" customHeight="1" x14ac:dyDescent="0.25">
      <c r="AD3399" s="2"/>
    </row>
    <row r="3400" spans="30:30" ht="15.6" customHeight="1" x14ac:dyDescent="0.25">
      <c r="AD3400" s="2"/>
    </row>
    <row r="3401" spans="30:30" ht="15.6" customHeight="1" x14ac:dyDescent="0.25">
      <c r="AD3401" s="2"/>
    </row>
    <row r="3402" spans="30:30" ht="15.6" customHeight="1" x14ac:dyDescent="0.25">
      <c r="AD3402" s="2"/>
    </row>
    <row r="3403" spans="30:30" ht="15.6" customHeight="1" x14ac:dyDescent="0.25">
      <c r="AD3403" s="2"/>
    </row>
    <row r="3404" spans="30:30" ht="15.6" customHeight="1" x14ac:dyDescent="0.25">
      <c r="AD3404" s="2"/>
    </row>
    <row r="3405" spans="30:30" ht="15.6" customHeight="1" x14ac:dyDescent="0.25">
      <c r="AD3405" s="2"/>
    </row>
    <row r="3406" spans="30:30" ht="15.6" customHeight="1" x14ac:dyDescent="0.25">
      <c r="AD3406" s="2"/>
    </row>
    <row r="3407" spans="30:30" ht="15.6" customHeight="1" x14ac:dyDescent="0.25">
      <c r="AD3407" s="2"/>
    </row>
    <row r="3408" spans="30:30" ht="15.6" customHeight="1" x14ac:dyDescent="0.25">
      <c r="AD3408" s="2"/>
    </row>
    <row r="3409" spans="30:30" ht="15.6" customHeight="1" x14ac:dyDescent="0.25">
      <c r="AD3409" s="2"/>
    </row>
    <row r="3410" spans="30:30" ht="15.6" customHeight="1" x14ac:dyDescent="0.25">
      <c r="AD3410" s="2"/>
    </row>
    <row r="3411" spans="30:30" ht="15.6" customHeight="1" x14ac:dyDescent="0.25">
      <c r="AD3411" s="2"/>
    </row>
    <row r="3412" spans="30:30" ht="15.6" customHeight="1" x14ac:dyDescent="0.25">
      <c r="AD3412" s="2"/>
    </row>
    <row r="3413" spans="30:30" ht="15.6" customHeight="1" x14ac:dyDescent="0.25">
      <c r="AD3413" s="2"/>
    </row>
    <row r="3414" spans="30:30" ht="15.6" customHeight="1" x14ac:dyDescent="0.25">
      <c r="AD3414" s="2"/>
    </row>
    <row r="3415" spans="30:30" ht="15.6" customHeight="1" x14ac:dyDescent="0.25">
      <c r="AD3415" s="2"/>
    </row>
    <row r="3416" spans="30:30" ht="15.6" customHeight="1" x14ac:dyDescent="0.25">
      <c r="AD3416" s="2"/>
    </row>
    <row r="3417" spans="30:30" ht="15.6" customHeight="1" x14ac:dyDescent="0.25">
      <c r="AD3417" s="2"/>
    </row>
    <row r="3418" spans="30:30" ht="15.6" customHeight="1" x14ac:dyDescent="0.25">
      <c r="AD3418" s="2"/>
    </row>
    <row r="3419" spans="30:30" ht="15.6" customHeight="1" x14ac:dyDescent="0.25">
      <c r="AD3419" s="2"/>
    </row>
    <row r="3420" spans="30:30" ht="15.6" customHeight="1" x14ac:dyDescent="0.25">
      <c r="AD3420" s="2"/>
    </row>
    <row r="3421" spans="30:30" ht="15.6" customHeight="1" x14ac:dyDescent="0.25">
      <c r="AD3421" s="2"/>
    </row>
    <row r="3422" spans="30:30" ht="15.6" customHeight="1" x14ac:dyDescent="0.25">
      <c r="AD3422" s="2"/>
    </row>
    <row r="3423" spans="30:30" ht="15.6" customHeight="1" x14ac:dyDescent="0.25">
      <c r="AD3423" s="2"/>
    </row>
    <row r="3424" spans="30:30" ht="15.6" customHeight="1" x14ac:dyDescent="0.25">
      <c r="AD3424" s="2"/>
    </row>
    <row r="3425" spans="30:30" ht="15.6" customHeight="1" x14ac:dyDescent="0.25">
      <c r="AD3425" s="2"/>
    </row>
    <row r="3426" spans="30:30" ht="15.6" customHeight="1" x14ac:dyDescent="0.25">
      <c r="AD3426" s="2"/>
    </row>
    <row r="3427" spans="30:30" ht="15.6" customHeight="1" x14ac:dyDescent="0.25">
      <c r="AD3427" s="2"/>
    </row>
    <row r="3428" spans="30:30" ht="15.6" customHeight="1" x14ac:dyDescent="0.25">
      <c r="AD3428" s="2"/>
    </row>
    <row r="3429" spans="30:30" ht="15.6" customHeight="1" x14ac:dyDescent="0.25">
      <c r="AD3429" s="2"/>
    </row>
    <row r="3430" spans="30:30" ht="15.6" customHeight="1" x14ac:dyDescent="0.25">
      <c r="AD3430" s="2"/>
    </row>
    <row r="3431" spans="30:30" ht="15.6" customHeight="1" x14ac:dyDescent="0.25">
      <c r="AD3431" s="2"/>
    </row>
    <row r="3432" spans="30:30" ht="15.6" customHeight="1" x14ac:dyDescent="0.25">
      <c r="AD3432" s="2"/>
    </row>
    <row r="3433" spans="30:30" ht="15.6" customHeight="1" x14ac:dyDescent="0.25">
      <c r="AD3433" s="2"/>
    </row>
    <row r="3434" spans="30:30" ht="15.6" customHeight="1" x14ac:dyDescent="0.25">
      <c r="AD3434" s="2"/>
    </row>
    <row r="3435" spans="30:30" ht="15.6" customHeight="1" x14ac:dyDescent="0.25">
      <c r="AD3435" s="2"/>
    </row>
    <row r="3436" spans="30:30" ht="15.6" customHeight="1" x14ac:dyDescent="0.25">
      <c r="AD3436" s="2"/>
    </row>
    <row r="3437" spans="30:30" ht="15.6" customHeight="1" x14ac:dyDescent="0.25">
      <c r="AD3437" s="2"/>
    </row>
    <row r="3438" spans="30:30" ht="15.6" customHeight="1" x14ac:dyDescent="0.25">
      <c r="AD3438" s="2"/>
    </row>
    <row r="3439" spans="30:30" ht="15.6" customHeight="1" x14ac:dyDescent="0.25">
      <c r="AD3439" s="2"/>
    </row>
    <row r="3440" spans="30:30" ht="15.6" customHeight="1" x14ac:dyDescent="0.25">
      <c r="AD3440" s="2"/>
    </row>
    <row r="3441" spans="30:30" ht="15.6" customHeight="1" x14ac:dyDescent="0.25">
      <c r="AD3441" s="2"/>
    </row>
    <row r="3442" spans="30:30" ht="15.6" customHeight="1" x14ac:dyDescent="0.25">
      <c r="AD3442" s="2"/>
    </row>
    <row r="3443" spans="30:30" ht="15.6" customHeight="1" x14ac:dyDescent="0.25">
      <c r="AD3443" s="2"/>
    </row>
    <row r="3444" spans="30:30" ht="15.6" customHeight="1" x14ac:dyDescent="0.25">
      <c r="AD3444" s="2"/>
    </row>
    <row r="3445" spans="30:30" ht="15.6" customHeight="1" x14ac:dyDescent="0.25">
      <c r="AD3445" s="2"/>
    </row>
  </sheetData>
  <sheetProtection sort="0" autoFilter="0"/>
  <autoFilter ref="C5:AR3005" xr:uid="{FD07B1EA-647A-49D1-8586-D9E35ABC83AB}">
    <filterColumn colId="4">
      <filters>
        <filter val="FICA"/>
      </filters>
    </filterColumn>
    <filterColumn colId="6">
      <filters>
        <filter val="1"/>
        <filter val="2"/>
      </filters>
    </filterColumn>
  </autoFilter>
  <sortState xmlns:xlrd2="http://schemas.microsoft.com/office/spreadsheetml/2017/richdata2" ref="C6:S184">
    <sortCondition ref="F6:F184"/>
    <sortCondition ref="G6:G184"/>
    <sortCondition ref="H6:H184"/>
    <sortCondition ref="I6:I184"/>
    <sortCondition ref="J6:J184"/>
  </sortState>
  <mergeCells count="1">
    <mergeCell ref="C3:S3"/>
  </mergeCells>
  <phoneticPr fontId="6" type="noConversion"/>
  <conditionalFormatting sqref="B1:B1048576">
    <cfRule type="duplicateValues" dxfId="12" priority="64"/>
  </conditionalFormatting>
  <conditionalFormatting sqref="R201:R208 R383:R400 R414:R420">
    <cfRule type="expression" dxfId="11" priority="20">
      <formula>$R201&lt;&gt;$AM201</formula>
    </cfRule>
  </conditionalFormatting>
  <conditionalFormatting sqref="W1:W5 W414:W417 W419:W420 W585:W589 W594 W600 W607:W608 W612 W617:W619 W629 W783:W787 W789 W791:W793 W795 W797:W800 W802 W808:W812 W814:W818 W820:W825 W827 W829:W834 W836:W841 W3006:W3007 W3009:W3013 W3015:W1048576">
    <cfRule type="cellIs" dxfId="10" priority="39" operator="equal">
      <formula>"CONVOCATORIA CONCURSO 2026-1"</formula>
    </cfRule>
  </conditionalFormatting>
  <conditionalFormatting sqref="W384:W385 W387:W388 W392:W400 W1447 W1462 W1469 W1598 W1602 W1607 W1713 W1719 W1741:W1742 W1768 W1780:W1781 W1786:W1789 W1801:W1802 W1814:W1815 W1820:W1821 W1831 W1837 W1843 W1846:W1847 W1850:W1851 W1861:W1866 W1871:W1890 W1895:W1897 W1944:W1949 W1959:W1960 W1967:W1968 W1976:W1977 W1982:W1983 W1987:W1989 W2023:W2024 W2199 W2457 W2471 W2479 W2544:W2546 W2558:W2560 W2584:W2586 W2594:W2596 W2731 W2742">
    <cfRule type="cellIs" dxfId="9" priority="34" operator="equal">
      <formula>"CONVOCATORIA CONCURSO 2026-1"</formula>
    </cfRule>
  </conditionalFormatting>
  <conditionalFormatting sqref="W621:W623">
    <cfRule type="cellIs" dxfId="8" priority="7" operator="equal">
      <formula>"CONVOCATORIA CONCURSO 2026-1"</formula>
    </cfRule>
  </conditionalFormatting>
  <conditionalFormatting sqref="W804:W806">
    <cfRule type="cellIs" dxfId="7" priority="5" operator="equal">
      <formula>"CONVOCATORIA CONCURSO 2026-1"</formula>
    </cfRule>
  </conditionalFormatting>
  <conditionalFormatting sqref="W852:W853">
    <cfRule type="cellIs" dxfId="6" priority="3" operator="equal">
      <formula>"CONVOCATORIA CONCURSO 2026-1"</formula>
    </cfRule>
  </conditionalFormatting>
  <conditionalFormatting sqref="W860:W861">
    <cfRule type="cellIs" dxfId="5" priority="1" operator="equal">
      <formula>"CONVOCATORIA CONCURSO 2026-1"</formula>
    </cfRule>
  </conditionalFormatting>
  <conditionalFormatting sqref="W1094">
    <cfRule type="cellIs" dxfId="4" priority="6" operator="equal">
      <formula>"CONVOCATORIA CONCURSO 2026-1"</formula>
    </cfRule>
  </conditionalFormatting>
  <conditionalFormatting sqref="AL390">
    <cfRule type="expression" dxfId="3" priority="68">
      <formula>$R390&lt;&gt;$AM390</formula>
    </cfRule>
  </conditionalFormatting>
  <conditionalFormatting sqref="AM6:AM3005 AL383 R580:R633 R842:R863">
    <cfRule type="expression" dxfId="2" priority="67">
      <formula>$R6&lt;&gt;$AM6</formula>
    </cfRule>
  </conditionalFormatting>
  <conditionalFormatting sqref="AP1:AP5 AP3006:AP1048576">
    <cfRule type="cellIs" dxfId="1" priority="177" operator="equal">
      <formula>"CRUZADO"</formula>
    </cfRule>
  </conditionalFormatting>
  <conditionalFormatting sqref="AP6:AR3005 AM770 AO770 AM777 AO777">
    <cfRule type="containsText" dxfId="0" priority="23" operator="containsText" text="CRUZADO">
      <formula>NOT(ISERROR(SEARCH("CRUZADO",AM6)))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3AC2CF-BD41-4B4C-89C7-57B3DF72D4FD}">
  <ds:schemaRefs>
    <ds:schemaRef ds:uri="http://schemas.microsoft.com/office/2006/metadata/properties"/>
    <ds:schemaRef ds:uri="http://schemas.microsoft.com/office/infopath/2007/PartnerControls"/>
    <ds:schemaRef ds:uri="cf60b442-9963-486a-9d1d-52823e40ca6a"/>
    <ds:schemaRef ds:uri="b1f0efe9-ff33-4c75-b6a6-c134d5816cb1"/>
  </ds:schemaRefs>
</ds:datastoreItem>
</file>

<file path=customXml/itemProps2.xml><?xml version="1.0" encoding="utf-8"?>
<ds:datastoreItem xmlns:ds="http://schemas.openxmlformats.org/officeDocument/2006/customXml" ds:itemID="{696C3973-20E3-4391-82BC-D7E16126FF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13D909-4006-45AA-A04B-A4A8D732D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60b442-9963-486a-9d1d-52823e40ca6a"/>
    <ds:schemaRef ds:uri="b1f0efe9-ff33-4c75-b6a6-c134d5816c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Planes y aulas 2026</vt:lpstr>
      <vt:lpstr>Planificación 2026-1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GIOVANI_CESPEDES</cp:lastModifiedBy>
  <cp:revision/>
  <dcterms:created xsi:type="dcterms:W3CDTF">2025-06-08T00:19:17Z</dcterms:created>
  <dcterms:modified xsi:type="dcterms:W3CDTF">2026-04-18T14:50:50Z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